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filterPrivacy="1"/>
  <xr:revisionPtr revIDLastSave="0" documentId="13_ncr:1_{32B5C85B-786F-4AA1-BAFA-D0B7D685D2EB}" xr6:coauthVersionLast="36" xr6:coauthVersionMax="36" xr10:uidLastSave="{00000000-0000-0000-0000-000000000000}"/>
  <bookViews>
    <workbookView xWindow="0" yWindow="0" windowWidth="23016" windowHeight="8364" firstSheet="2" activeTab="3" xr2:uid="{00000000-000D-0000-FFFF-FFFF00000000}"/>
  </bookViews>
  <sheets>
    <sheet name="Zadanie 5 Sym" sheetId="8" r:id="rId1"/>
    <sheet name="Zadanie 4 Rozw" sheetId="7" r:id="rId2"/>
    <sheet name="Zadanie 4 Sym" sheetId="6" r:id="rId3"/>
    <sheet name="Zadanie 3 Sym bez paneli" sheetId="5" r:id="rId4"/>
    <sheet name="Zadanie 2 Rozw" sheetId="4" r:id="rId5"/>
    <sheet name="Zadanie 2 Sym" sheetId="1" r:id="rId6"/>
    <sheet name="Zadanie 1 Rozw" sheetId="3" r:id="rId7"/>
    <sheet name="Zadanie 1 Dane" sheetId="2" r:id="rId8"/>
  </sheets>
  <definedNames>
    <definedName name="_xlnm._FilterDatabase" localSheetId="4" hidden="1">'Zadanie 2 Rozw'!$A$1:$B$732</definedName>
    <definedName name="dane_1" localSheetId="7">'Zadanie 1 Dane'!$A$1:$C$732</definedName>
    <definedName name="dane_1" localSheetId="4">'Zadanie 2 Rozw'!$A$1:$A$732</definedName>
    <definedName name="dane_1" localSheetId="5">'Zadanie 2 Sym'!$A$1:$E$732</definedName>
    <definedName name="dane_1" localSheetId="3">'Zadanie 3 Sym bez paneli'!$A$1:$E$732</definedName>
    <definedName name="dane_1" localSheetId="2">'Zadanie 4 Sym'!$A$1:$E$732</definedName>
    <definedName name="dane_1" localSheetId="0">'Zadanie 5 Sym'!$A$1:$E$732</definedName>
  </definedNames>
  <calcPr calcId="191029"/>
  <pivotCaches>
    <pivotCache cacheId="13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33" i="8" l="1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M733" i="8"/>
  <c r="O733" i="8" s="1"/>
  <c r="M734" i="8"/>
  <c r="O734" i="8" s="1"/>
  <c r="M769" i="8"/>
  <c r="O769" i="8" s="1"/>
  <c r="M805" i="8"/>
  <c r="O805" i="8" s="1"/>
  <c r="M806" i="8"/>
  <c r="O806" i="8" s="1"/>
  <c r="M841" i="8"/>
  <c r="O841" i="8" s="1"/>
  <c r="M842" i="8"/>
  <c r="O842" i="8" s="1"/>
  <c r="M877" i="8"/>
  <c r="O877" i="8" s="1"/>
  <c r="M913" i="8"/>
  <c r="O913" i="8" s="1"/>
  <c r="M914" i="8"/>
  <c r="O914" i="8" s="1"/>
  <c r="M949" i="8"/>
  <c r="O949" i="8" s="1"/>
  <c r="M950" i="8"/>
  <c r="O950" i="8" s="1"/>
  <c r="M985" i="8"/>
  <c r="O985" i="8" s="1"/>
  <c r="M1021" i="8"/>
  <c r="O1021" i="8" s="1"/>
  <c r="M1022" i="8"/>
  <c r="O1022" i="8" s="1"/>
  <c r="M1057" i="8"/>
  <c r="O1057" i="8" s="1"/>
  <c r="M1058" i="8"/>
  <c r="O1058" i="8" s="1"/>
  <c r="M1093" i="8"/>
  <c r="O1093" i="8" s="1"/>
  <c r="M1129" i="8"/>
  <c r="O1129" i="8" s="1"/>
  <c r="M1130" i="8"/>
  <c r="O1130" i="8" s="1"/>
  <c r="M1165" i="8"/>
  <c r="O1165" i="8" s="1"/>
  <c r="M1166" i="8"/>
  <c r="O1166" i="8" s="1"/>
  <c r="M1201" i="8"/>
  <c r="O1201" i="8" s="1"/>
  <c r="M1237" i="8"/>
  <c r="O1237" i="8" s="1"/>
  <c r="M1238" i="8"/>
  <c r="O1238" i="8" s="1"/>
  <c r="M1273" i="8"/>
  <c r="O1273" i="8" s="1"/>
  <c r="M1274" i="8"/>
  <c r="O1274" i="8" s="1"/>
  <c r="M1309" i="8"/>
  <c r="O1309" i="8" s="1"/>
  <c r="M1345" i="8"/>
  <c r="O1345" i="8" s="1"/>
  <c r="M1346" i="8"/>
  <c r="O1346" i="8" s="1"/>
  <c r="M1381" i="8"/>
  <c r="O1381" i="8" s="1"/>
  <c r="M1417" i="8"/>
  <c r="O1417" i="8" s="1"/>
  <c r="M1453" i="8"/>
  <c r="O1453" i="8" s="1"/>
  <c r="M1454" i="8"/>
  <c r="O1454" i="8" s="1"/>
  <c r="M1489" i="8"/>
  <c r="O1489" i="8" s="1"/>
  <c r="M1525" i="8"/>
  <c r="O1525" i="8" s="1"/>
  <c r="M1561" i="8"/>
  <c r="O1561" i="8" s="1"/>
  <c r="M1562" i="8"/>
  <c r="O1562" i="8" s="1"/>
  <c r="M1597" i="8"/>
  <c r="O1597" i="8" s="1"/>
  <c r="M1633" i="8"/>
  <c r="O1633" i="8" s="1"/>
  <c r="M1706" i="8"/>
  <c r="O1706" i="8" s="1"/>
  <c r="M1922" i="8"/>
  <c r="O1922" i="8" s="1"/>
  <c r="M2394" i="8"/>
  <c r="O2394" i="8" s="1"/>
  <c r="M2466" i="8"/>
  <c r="O2466" i="8" s="1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H733" i="8"/>
  <c r="H734" i="8"/>
  <c r="H735" i="8"/>
  <c r="M735" i="8" s="1"/>
  <c r="O735" i="8" s="1"/>
  <c r="H736" i="8"/>
  <c r="M736" i="8" s="1"/>
  <c r="O736" i="8" s="1"/>
  <c r="H737" i="8"/>
  <c r="M737" i="8" s="1"/>
  <c r="O737" i="8" s="1"/>
  <c r="H738" i="8"/>
  <c r="M738" i="8" s="1"/>
  <c r="O738" i="8" s="1"/>
  <c r="H739" i="8"/>
  <c r="M739" i="8" s="1"/>
  <c r="O739" i="8" s="1"/>
  <c r="H740" i="8"/>
  <c r="M740" i="8" s="1"/>
  <c r="O740" i="8" s="1"/>
  <c r="H741" i="8"/>
  <c r="M741" i="8" s="1"/>
  <c r="O741" i="8" s="1"/>
  <c r="H742" i="8"/>
  <c r="M742" i="8" s="1"/>
  <c r="O742" i="8" s="1"/>
  <c r="H743" i="8"/>
  <c r="M743" i="8" s="1"/>
  <c r="O743" i="8" s="1"/>
  <c r="H744" i="8"/>
  <c r="M744" i="8" s="1"/>
  <c r="O744" i="8" s="1"/>
  <c r="H745" i="8"/>
  <c r="M745" i="8" s="1"/>
  <c r="O745" i="8" s="1"/>
  <c r="H746" i="8"/>
  <c r="M746" i="8" s="1"/>
  <c r="O746" i="8" s="1"/>
  <c r="H747" i="8"/>
  <c r="M747" i="8" s="1"/>
  <c r="O747" i="8" s="1"/>
  <c r="H748" i="8"/>
  <c r="M748" i="8" s="1"/>
  <c r="O748" i="8" s="1"/>
  <c r="H749" i="8"/>
  <c r="M749" i="8" s="1"/>
  <c r="O749" i="8" s="1"/>
  <c r="H750" i="8"/>
  <c r="M750" i="8" s="1"/>
  <c r="O750" i="8" s="1"/>
  <c r="H751" i="8"/>
  <c r="M751" i="8" s="1"/>
  <c r="O751" i="8" s="1"/>
  <c r="H752" i="8"/>
  <c r="M752" i="8" s="1"/>
  <c r="O752" i="8" s="1"/>
  <c r="H753" i="8"/>
  <c r="M753" i="8" s="1"/>
  <c r="O753" i="8" s="1"/>
  <c r="H754" i="8"/>
  <c r="M754" i="8" s="1"/>
  <c r="O754" i="8" s="1"/>
  <c r="H755" i="8"/>
  <c r="M755" i="8" s="1"/>
  <c r="O755" i="8" s="1"/>
  <c r="H756" i="8"/>
  <c r="M756" i="8" s="1"/>
  <c r="O756" i="8" s="1"/>
  <c r="H757" i="8"/>
  <c r="M757" i="8" s="1"/>
  <c r="O757" i="8" s="1"/>
  <c r="H758" i="8"/>
  <c r="M758" i="8" s="1"/>
  <c r="O758" i="8" s="1"/>
  <c r="H759" i="8"/>
  <c r="M759" i="8" s="1"/>
  <c r="O759" i="8" s="1"/>
  <c r="H760" i="8"/>
  <c r="M760" i="8" s="1"/>
  <c r="O760" i="8" s="1"/>
  <c r="H761" i="8"/>
  <c r="M761" i="8" s="1"/>
  <c r="O761" i="8" s="1"/>
  <c r="H762" i="8"/>
  <c r="M762" i="8" s="1"/>
  <c r="O762" i="8" s="1"/>
  <c r="H763" i="8"/>
  <c r="M763" i="8" s="1"/>
  <c r="O763" i="8" s="1"/>
  <c r="H764" i="8"/>
  <c r="M764" i="8" s="1"/>
  <c r="O764" i="8" s="1"/>
  <c r="H765" i="8"/>
  <c r="M765" i="8" s="1"/>
  <c r="O765" i="8" s="1"/>
  <c r="H766" i="8"/>
  <c r="M766" i="8" s="1"/>
  <c r="O766" i="8" s="1"/>
  <c r="H767" i="8"/>
  <c r="M767" i="8" s="1"/>
  <c r="O767" i="8" s="1"/>
  <c r="H768" i="8"/>
  <c r="M768" i="8" s="1"/>
  <c r="O768" i="8" s="1"/>
  <c r="H769" i="8"/>
  <c r="H770" i="8"/>
  <c r="M770" i="8" s="1"/>
  <c r="O770" i="8" s="1"/>
  <c r="H771" i="8"/>
  <c r="M771" i="8" s="1"/>
  <c r="O771" i="8" s="1"/>
  <c r="H772" i="8"/>
  <c r="M772" i="8" s="1"/>
  <c r="O772" i="8" s="1"/>
  <c r="H773" i="8"/>
  <c r="M773" i="8" s="1"/>
  <c r="O773" i="8" s="1"/>
  <c r="H774" i="8"/>
  <c r="M774" i="8" s="1"/>
  <c r="O774" i="8" s="1"/>
  <c r="H775" i="8"/>
  <c r="M775" i="8" s="1"/>
  <c r="O775" i="8" s="1"/>
  <c r="H776" i="8"/>
  <c r="M776" i="8" s="1"/>
  <c r="O776" i="8" s="1"/>
  <c r="H777" i="8"/>
  <c r="M777" i="8" s="1"/>
  <c r="O777" i="8" s="1"/>
  <c r="H778" i="8"/>
  <c r="M778" i="8" s="1"/>
  <c r="O778" i="8" s="1"/>
  <c r="H779" i="8"/>
  <c r="M779" i="8" s="1"/>
  <c r="O779" i="8" s="1"/>
  <c r="H780" i="8"/>
  <c r="M780" i="8" s="1"/>
  <c r="O780" i="8" s="1"/>
  <c r="H781" i="8"/>
  <c r="M781" i="8" s="1"/>
  <c r="O781" i="8" s="1"/>
  <c r="H782" i="8"/>
  <c r="M782" i="8" s="1"/>
  <c r="O782" i="8" s="1"/>
  <c r="H783" i="8"/>
  <c r="M783" i="8" s="1"/>
  <c r="O783" i="8" s="1"/>
  <c r="H784" i="8"/>
  <c r="M784" i="8" s="1"/>
  <c r="O784" i="8" s="1"/>
  <c r="H785" i="8"/>
  <c r="M785" i="8" s="1"/>
  <c r="O785" i="8" s="1"/>
  <c r="H786" i="8"/>
  <c r="M786" i="8" s="1"/>
  <c r="O786" i="8" s="1"/>
  <c r="H787" i="8"/>
  <c r="M787" i="8" s="1"/>
  <c r="O787" i="8" s="1"/>
  <c r="H788" i="8"/>
  <c r="M788" i="8" s="1"/>
  <c r="O788" i="8" s="1"/>
  <c r="H789" i="8"/>
  <c r="M789" i="8" s="1"/>
  <c r="O789" i="8" s="1"/>
  <c r="H790" i="8"/>
  <c r="M790" i="8" s="1"/>
  <c r="O790" i="8" s="1"/>
  <c r="H791" i="8"/>
  <c r="M791" i="8" s="1"/>
  <c r="O791" i="8" s="1"/>
  <c r="H792" i="8"/>
  <c r="M792" i="8" s="1"/>
  <c r="O792" i="8" s="1"/>
  <c r="H793" i="8"/>
  <c r="M793" i="8" s="1"/>
  <c r="O793" i="8" s="1"/>
  <c r="H794" i="8"/>
  <c r="M794" i="8" s="1"/>
  <c r="O794" i="8" s="1"/>
  <c r="H795" i="8"/>
  <c r="M795" i="8" s="1"/>
  <c r="O795" i="8" s="1"/>
  <c r="H796" i="8"/>
  <c r="M796" i="8" s="1"/>
  <c r="O796" i="8" s="1"/>
  <c r="H797" i="8"/>
  <c r="M797" i="8" s="1"/>
  <c r="O797" i="8" s="1"/>
  <c r="H798" i="8"/>
  <c r="M798" i="8" s="1"/>
  <c r="O798" i="8" s="1"/>
  <c r="H799" i="8"/>
  <c r="M799" i="8" s="1"/>
  <c r="O799" i="8" s="1"/>
  <c r="H800" i="8"/>
  <c r="M800" i="8" s="1"/>
  <c r="O800" i="8" s="1"/>
  <c r="H801" i="8"/>
  <c r="M801" i="8" s="1"/>
  <c r="O801" i="8" s="1"/>
  <c r="H802" i="8"/>
  <c r="M802" i="8" s="1"/>
  <c r="O802" i="8" s="1"/>
  <c r="H803" i="8"/>
  <c r="M803" i="8" s="1"/>
  <c r="O803" i="8" s="1"/>
  <c r="H804" i="8"/>
  <c r="M804" i="8" s="1"/>
  <c r="O804" i="8" s="1"/>
  <c r="H805" i="8"/>
  <c r="H806" i="8"/>
  <c r="H807" i="8"/>
  <c r="M807" i="8" s="1"/>
  <c r="O807" i="8" s="1"/>
  <c r="H808" i="8"/>
  <c r="M808" i="8" s="1"/>
  <c r="O808" i="8" s="1"/>
  <c r="H809" i="8"/>
  <c r="M809" i="8" s="1"/>
  <c r="O809" i="8" s="1"/>
  <c r="H810" i="8"/>
  <c r="M810" i="8" s="1"/>
  <c r="O810" i="8" s="1"/>
  <c r="H811" i="8"/>
  <c r="M811" i="8" s="1"/>
  <c r="O811" i="8" s="1"/>
  <c r="H812" i="8"/>
  <c r="M812" i="8" s="1"/>
  <c r="O812" i="8" s="1"/>
  <c r="H813" i="8"/>
  <c r="M813" i="8" s="1"/>
  <c r="O813" i="8" s="1"/>
  <c r="H814" i="8"/>
  <c r="M814" i="8" s="1"/>
  <c r="O814" i="8" s="1"/>
  <c r="H815" i="8"/>
  <c r="M815" i="8" s="1"/>
  <c r="O815" i="8" s="1"/>
  <c r="H816" i="8"/>
  <c r="M816" i="8" s="1"/>
  <c r="O816" i="8" s="1"/>
  <c r="H817" i="8"/>
  <c r="M817" i="8" s="1"/>
  <c r="O817" i="8" s="1"/>
  <c r="H818" i="8"/>
  <c r="M818" i="8" s="1"/>
  <c r="O818" i="8" s="1"/>
  <c r="H819" i="8"/>
  <c r="M819" i="8" s="1"/>
  <c r="O819" i="8" s="1"/>
  <c r="H820" i="8"/>
  <c r="M820" i="8" s="1"/>
  <c r="O820" i="8" s="1"/>
  <c r="H821" i="8"/>
  <c r="M821" i="8" s="1"/>
  <c r="O821" i="8" s="1"/>
  <c r="H822" i="8"/>
  <c r="M822" i="8" s="1"/>
  <c r="O822" i="8" s="1"/>
  <c r="H823" i="8"/>
  <c r="M823" i="8" s="1"/>
  <c r="O823" i="8" s="1"/>
  <c r="H824" i="8"/>
  <c r="M824" i="8" s="1"/>
  <c r="O824" i="8" s="1"/>
  <c r="H825" i="8"/>
  <c r="M825" i="8" s="1"/>
  <c r="O825" i="8" s="1"/>
  <c r="H826" i="8"/>
  <c r="M826" i="8" s="1"/>
  <c r="O826" i="8" s="1"/>
  <c r="H827" i="8"/>
  <c r="M827" i="8" s="1"/>
  <c r="O827" i="8" s="1"/>
  <c r="H828" i="8"/>
  <c r="M828" i="8" s="1"/>
  <c r="O828" i="8" s="1"/>
  <c r="H829" i="8"/>
  <c r="M829" i="8" s="1"/>
  <c r="O829" i="8" s="1"/>
  <c r="H830" i="8"/>
  <c r="M830" i="8" s="1"/>
  <c r="O830" i="8" s="1"/>
  <c r="H831" i="8"/>
  <c r="M831" i="8" s="1"/>
  <c r="O831" i="8" s="1"/>
  <c r="H832" i="8"/>
  <c r="M832" i="8" s="1"/>
  <c r="O832" i="8" s="1"/>
  <c r="H833" i="8"/>
  <c r="M833" i="8" s="1"/>
  <c r="O833" i="8" s="1"/>
  <c r="H834" i="8"/>
  <c r="M834" i="8" s="1"/>
  <c r="O834" i="8" s="1"/>
  <c r="H835" i="8"/>
  <c r="M835" i="8" s="1"/>
  <c r="O835" i="8" s="1"/>
  <c r="H836" i="8"/>
  <c r="M836" i="8" s="1"/>
  <c r="O836" i="8" s="1"/>
  <c r="H837" i="8"/>
  <c r="M837" i="8" s="1"/>
  <c r="O837" i="8" s="1"/>
  <c r="H838" i="8"/>
  <c r="M838" i="8" s="1"/>
  <c r="O838" i="8" s="1"/>
  <c r="H839" i="8"/>
  <c r="M839" i="8" s="1"/>
  <c r="O839" i="8" s="1"/>
  <c r="H840" i="8"/>
  <c r="M840" i="8" s="1"/>
  <c r="O840" i="8" s="1"/>
  <c r="H841" i="8"/>
  <c r="H842" i="8"/>
  <c r="H843" i="8"/>
  <c r="M843" i="8" s="1"/>
  <c r="O843" i="8" s="1"/>
  <c r="H844" i="8"/>
  <c r="M844" i="8" s="1"/>
  <c r="O844" i="8" s="1"/>
  <c r="H845" i="8"/>
  <c r="M845" i="8" s="1"/>
  <c r="O845" i="8" s="1"/>
  <c r="H846" i="8"/>
  <c r="M846" i="8" s="1"/>
  <c r="O846" i="8" s="1"/>
  <c r="H847" i="8"/>
  <c r="M847" i="8" s="1"/>
  <c r="O847" i="8" s="1"/>
  <c r="H848" i="8"/>
  <c r="M848" i="8" s="1"/>
  <c r="O848" i="8" s="1"/>
  <c r="H849" i="8"/>
  <c r="M849" i="8" s="1"/>
  <c r="O849" i="8" s="1"/>
  <c r="H850" i="8"/>
  <c r="M850" i="8" s="1"/>
  <c r="O850" i="8" s="1"/>
  <c r="H851" i="8"/>
  <c r="M851" i="8" s="1"/>
  <c r="O851" i="8" s="1"/>
  <c r="H852" i="8"/>
  <c r="M852" i="8" s="1"/>
  <c r="O852" i="8" s="1"/>
  <c r="H853" i="8"/>
  <c r="M853" i="8" s="1"/>
  <c r="O853" i="8" s="1"/>
  <c r="H854" i="8"/>
  <c r="M854" i="8" s="1"/>
  <c r="O854" i="8" s="1"/>
  <c r="H855" i="8"/>
  <c r="M855" i="8" s="1"/>
  <c r="O855" i="8" s="1"/>
  <c r="H856" i="8"/>
  <c r="M856" i="8" s="1"/>
  <c r="O856" i="8" s="1"/>
  <c r="H857" i="8"/>
  <c r="M857" i="8" s="1"/>
  <c r="O857" i="8" s="1"/>
  <c r="H858" i="8"/>
  <c r="M858" i="8" s="1"/>
  <c r="O858" i="8" s="1"/>
  <c r="H859" i="8"/>
  <c r="M859" i="8" s="1"/>
  <c r="O859" i="8" s="1"/>
  <c r="H860" i="8"/>
  <c r="M860" i="8" s="1"/>
  <c r="O860" i="8" s="1"/>
  <c r="H861" i="8"/>
  <c r="M861" i="8" s="1"/>
  <c r="O861" i="8" s="1"/>
  <c r="H862" i="8"/>
  <c r="M862" i="8" s="1"/>
  <c r="O862" i="8" s="1"/>
  <c r="H863" i="8"/>
  <c r="M863" i="8" s="1"/>
  <c r="O863" i="8" s="1"/>
  <c r="H864" i="8"/>
  <c r="M864" i="8" s="1"/>
  <c r="O864" i="8" s="1"/>
  <c r="H865" i="8"/>
  <c r="M865" i="8" s="1"/>
  <c r="O865" i="8" s="1"/>
  <c r="H866" i="8"/>
  <c r="M866" i="8" s="1"/>
  <c r="O866" i="8" s="1"/>
  <c r="H867" i="8"/>
  <c r="M867" i="8" s="1"/>
  <c r="O867" i="8" s="1"/>
  <c r="H868" i="8"/>
  <c r="M868" i="8" s="1"/>
  <c r="O868" i="8" s="1"/>
  <c r="H869" i="8"/>
  <c r="M869" i="8" s="1"/>
  <c r="O869" i="8" s="1"/>
  <c r="H870" i="8"/>
  <c r="M870" i="8" s="1"/>
  <c r="O870" i="8" s="1"/>
  <c r="H871" i="8"/>
  <c r="M871" i="8" s="1"/>
  <c r="O871" i="8" s="1"/>
  <c r="H872" i="8"/>
  <c r="M872" i="8" s="1"/>
  <c r="O872" i="8" s="1"/>
  <c r="H873" i="8"/>
  <c r="M873" i="8" s="1"/>
  <c r="O873" i="8" s="1"/>
  <c r="H874" i="8"/>
  <c r="M874" i="8" s="1"/>
  <c r="O874" i="8" s="1"/>
  <c r="H875" i="8"/>
  <c r="M875" i="8" s="1"/>
  <c r="O875" i="8" s="1"/>
  <c r="H876" i="8"/>
  <c r="M876" i="8" s="1"/>
  <c r="O876" i="8" s="1"/>
  <c r="H877" i="8"/>
  <c r="H878" i="8"/>
  <c r="M878" i="8" s="1"/>
  <c r="O878" i="8" s="1"/>
  <c r="H879" i="8"/>
  <c r="M879" i="8" s="1"/>
  <c r="O879" i="8" s="1"/>
  <c r="H880" i="8"/>
  <c r="M880" i="8" s="1"/>
  <c r="O880" i="8" s="1"/>
  <c r="H881" i="8"/>
  <c r="M881" i="8" s="1"/>
  <c r="O881" i="8" s="1"/>
  <c r="H882" i="8"/>
  <c r="M882" i="8" s="1"/>
  <c r="O882" i="8" s="1"/>
  <c r="H883" i="8"/>
  <c r="M883" i="8" s="1"/>
  <c r="O883" i="8" s="1"/>
  <c r="H884" i="8"/>
  <c r="M884" i="8" s="1"/>
  <c r="O884" i="8" s="1"/>
  <c r="H885" i="8"/>
  <c r="M885" i="8" s="1"/>
  <c r="O885" i="8" s="1"/>
  <c r="H886" i="8"/>
  <c r="M886" i="8" s="1"/>
  <c r="O886" i="8" s="1"/>
  <c r="H887" i="8"/>
  <c r="M887" i="8" s="1"/>
  <c r="O887" i="8" s="1"/>
  <c r="H888" i="8"/>
  <c r="M888" i="8" s="1"/>
  <c r="O888" i="8" s="1"/>
  <c r="H889" i="8"/>
  <c r="M889" i="8" s="1"/>
  <c r="O889" i="8" s="1"/>
  <c r="H890" i="8"/>
  <c r="M890" i="8" s="1"/>
  <c r="O890" i="8" s="1"/>
  <c r="H891" i="8"/>
  <c r="M891" i="8" s="1"/>
  <c r="O891" i="8" s="1"/>
  <c r="H892" i="8"/>
  <c r="M892" i="8" s="1"/>
  <c r="O892" i="8" s="1"/>
  <c r="H893" i="8"/>
  <c r="M893" i="8" s="1"/>
  <c r="O893" i="8" s="1"/>
  <c r="H894" i="8"/>
  <c r="M894" i="8" s="1"/>
  <c r="O894" i="8" s="1"/>
  <c r="H895" i="8"/>
  <c r="M895" i="8" s="1"/>
  <c r="O895" i="8" s="1"/>
  <c r="H896" i="8"/>
  <c r="M896" i="8" s="1"/>
  <c r="O896" i="8" s="1"/>
  <c r="H897" i="8"/>
  <c r="M897" i="8" s="1"/>
  <c r="O897" i="8" s="1"/>
  <c r="H898" i="8"/>
  <c r="M898" i="8" s="1"/>
  <c r="O898" i="8" s="1"/>
  <c r="H899" i="8"/>
  <c r="M899" i="8" s="1"/>
  <c r="O899" i="8" s="1"/>
  <c r="H900" i="8"/>
  <c r="M900" i="8" s="1"/>
  <c r="O900" i="8" s="1"/>
  <c r="H901" i="8"/>
  <c r="M901" i="8" s="1"/>
  <c r="O901" i="8" s="1"/>
  <c r="H902" i="8"/>
  <c r="M902" i="8" s="1"/>
  <c r="O902" i="8" s="1"/>
  <c r="H903" i="8"/>
  <c r="M903" i="8" s="1"/>
  <c r="O903" i="8" s="1"/>
  <c r="H904" i="8"/>
  <c r="M904" i="8" s="1"/>
  <c r="O904" i="8" s="1"/>
  <c r="H905" i="8"/>
  <c r="M905" i="8" s="1"/>
  <c r="O905" i="8" s="1"/>
  <c r="H906" i="8"/>
  <c r="M906" i="8" s="1"/>
  <c r="O906" i="8" s="1"/>
  <c r="H907" i="8"/>
  <c r="M907" i="8" s="1"/>
  <c r="O907" i="8" s="1"/>
  <c r="H908" i="8"/>
  <c r="M908" i="8" s="1"/>
  <c r="O908" i="8" s="1"/>
  <c r="H909" i="8"/>
  <c r="M909" i="8" s="1"/>
  <c r="O909" i="8" s="1"/>
  <c r="H910" i="8"/>
  <c r="M910" i="8" s="1"/>
  <c r="O910" i="8" s="1"/>
  <c r="H911" i="8"/>
  <c r="M911" i="8" s="1"/>
  <c r="O911" i="8" s="1"/>
  <c r="H912" i="8"/>
  <c r="M912" i="8" s="1"/>
  <c r="O912" i="8" s="1"/>
  <c r="H913" i="8"/>
  <c r="H914" i="8"/>
  <c r="H915" i="8"/>
  <c r="M915" i="8" s="1"/>
  <c r="O915" i="8" s="1"/>
  <c r="H916" i="8"/>
  <c r="M916" i="8" s="1"/>
  <c r="O916" i="8" s="1"/>
  <c r="H917" i="8"/>
  <c r="M917" i="8" s="1"/>
  <c r="O917" i="8" s="1"/>
  <c r="H918" i="8"/>
  <c r="M918" i="8" s="1"/>
  <c r="O918" i="8" s="1"/>
  <c r="H919" i="8"/>
  <c r="M919" i="8" s="1"/>
  <c r="O919" i="8" s="1"/>
  <c r="H920" i="8"/>
  <c r="M920" i="8" s="1"/>
  <c r="O920" i="8" s="1"/>
  <c r="H921" i="8"/>
  <c r="M921" i="8" s="1"/>
  <c r="O921" i="8" s="1"/>
  <c r="H922" i="8"/>
  <c r="M922" i="8" s="1"/>
  <c r="O922" i="8" s="1"/>
  <c r="H923" i="8"/>
  <c r="M923" i="8" s="1"/>
  <c r="O923" i="8" s="1"/>
  <c r="H924" i="8"/>
  <c r="M924" i="8" s="1"/>
  <c r="O924" i="8" s="1"/>
  <c r="H925" i="8"/>
  <c r="M925" i="8" s="1"/>
  <c r="O925" i="8" s="1"/>
  <c r="H926" i="8"/>
  <c r="M926" i="8" s="1"/>
  <c r="O926" i="8" s="1"/>
  <c r="H927" i="8"/>
  <c r="M927" i="8" s="1"/>
  <c r="O927" i="8" s="1"/>
  <c r="H928" i="8"/>
  <c r="M928" i="8" s="1"/>
  <c r="O928" i="8" s="1"/>
  <c r="H929" i="8"/>
  <c r="M929" i="8" s="1"/>
  <c r="O929" i="8" s="1"/>
  <c r="H930" i="8"/>
  <c r="M930" i="8" s="1"/>
  <c r="O930" i="8" s="1"/>
  <c r="H931" i="8"/>
  <c r="M931" i="8" s="1"/>
  <c r="O931" i="8" s="1"/>
  <c r="H932" i="8"/>
  <c r="M932" i="8" s="1"/>
  <c r="O932" i="8" s="1"/>
  <c r="H933" i="8"/>
  <c r="M933" i="8" s="1"/>
  <c r="O933" i="8" s="1"/>
  <c r="H934" i="8"/>
  <c r="M934" i="8" s="1"/>
  <c r="O934" i="8" s="1"/>
  <c r="H935" i="8"/>
  <c r="M935" i="8" s="1"/>
  <c r="O935" i="8" s="1"/>
  <c r="H936" i="8"/>
  <c r="M936" i="8" s="1"/>
  <c r="O936" i="8" s="1"/>
  <c r="H937" i="8"/>
  <c r="M937" i="8" s="1"/>
  <c r="O937" i="8" s="1"/>
  <c r="H938" i="8"/>
  <c r="M938" i="8" s="1"/>
  <c r="O938" i="8" s="1"/>
  <c r="H939" i="8"/>
  <c r="M939" i="8" s="1"/>
  <c r="O939" i="8" s="1"/>
  <c r="H940" i="8"/>
  <c r="M940" i="8" s="1"/>
  <c r="O940" i="8" s="1"/>
  <c r="H941" i="8"/>
  <c r="M941" i="8" s="1"/>
  <c r="O941" i="8" s="1"/>
  <c r="H942" i="8"/>
  <c r="M942" i="8" s="1"/>
  <c r="O942" i="8" s="1"/>
  <c r="H943" i="8"/>
  <c r="M943" i="8" s="1"/>
  <c r="O943" i="8" s="1"/>
  <c r="H944" i="8"/>
  <c r="M944" i="8" s="1"/>
  <c r="O944" i="8" s="1"/>
  <c r="H945" i="8"/>
  <c r="M945" i="8" s="1"/>
  <c r="O945" i="8" s="1"/>
  <c r="H946" i="8"/>
  <c r="M946" i="8" s="1"/>
  <c r="O946" i="8" s="1"/>
  <c r="H947" i="8"/>
  <c r="M947" i="8" s="1"/>
  <c r="O947" i="8" s="1"/>
  <c r="H948" i="8"/>
  <c r="M948" i="8" s="1"/>
  <c r="O948" i="8" s="1"/>
  <c r="H949" i="8"/>
  <c r="H950" i="8"/>
  <c r="H951" i="8"/>
  <c r="M951" i="8" s="1"/>
  <c r="O951" i="8" s="1"/>
  <c r="H952" i="8"/>
  <c r="M952" i="8" s="1"/>
  <c r="O952" i="8" s="1"/>
  <c r="H953" i="8"/>
  <c r="M953" i="8" s="1"/>
  <c r="O953" i="8" s="1"/>
  <c r="H954" i="8"/>
  <c r="M954" i="8" s="1"/>
  <c r="O954" i="8" s="1"/>
  <c r="H955" i="8"/>
  <c r="M955" i="8" s="1"/>
  <c r="O955" i="8" s="1"/>
  <c r="H956" i="8"/>
  <c r="M956" i="8" s="1"/>
  <c r="O956" i="8" s="1"/>
  <c r="H957" i="8"/>
  <c r="M957" i="8" s="1"/>
  <c r="O957" i="8" s="1"/>
  <c r="H958" i="8"/>
  <c r="M958" i="8" s="1"/>
  <c r="O958" i="8" s="1"/>
  <c r="H959" i="8"/>
  <c r="M959" i="8" s="1"/>
  <c r="O959" i="8" s="1"/>
  <c r="H960" i="8"/>
  <c r="M960" i="8" s="1"/>
  <c r="O960" i="8" s="1"/>
  <c r="H961" i="8"/>
  <c r="M961" i="8" s="1"/>
  <c r="O961" i="8" s="1"/>
  <c r="H962" i="8"/>
  <c r="M962" i="8" s="1"/>
  <c r="O962" i="8" s="1"/>
  <c r="H963" i="8"/>
  <c r="M963" i="8" s="1"/>
  <c r="O963" i="8" s="1"/>
  <c r="H964" i="8"/>
  <c r="M964" i="8" s="1"/>
  <c r="O964" i="8" s="1"/>
  <c r="H965" i="8"/>
  <c r="M965" i="8" s="1"/>
  <c r="O965" i="8" s="1"/>
  <c r="H966" i="8"/>
  <c r="M966" i="8" s="1"/>
  <c r="O966" i="8" s="1"/>
  <c r="H967" i="8"/>
  <c r="M967" i="8" s="1"/>
  <c r="O967" i="8" s="1"/>
  <c r="H968" i="8"/>
  <c r="M968" i="8" s="1"/>
  <c r="O968" i="8" s="1"/>
  <c r="H969" i="8"/>
  <c r="M969" i="8" s="1"/>
  <c r="O969" i="8" s="1"/>
  <c r="H970" i="8"/>
  <c r="M970" i="8" s="1"/>
  <c r="O970" i="8" s="1"/>
  <c r="H971" i="8"/>
  <c r="M971" i="8" s="1"/>
  <c r="O971" i="8" s="1"/>
  <c r="H972" i="8"/>
  <c r="M972" i="8" s="1"/>
  <c r="O972" i="8" s="1"/>
  <c r="H973" i="8"/>
  <c r="M973" i="8" s="1"/>
  <c r="O973" i="8" s="1"/>
  <c r="H974" i="8"/>
  <c r="M974" i="8" s="1"/>
  <c r="O974" i="8" s="1"/>
  <c r="H975" i="8"/>
  <c r="M975" i="8" s="1"/>
  <c r="O975" i="8" s="1"/>
  <c r="H976" i="8"/>
  <c r="M976" i="8" s="1"/>
  <c r="O976" i="8" s="1"/>
  <c r="H977" i="8"/>
  <c r="M977" i="8" s="1"/>
  <c r="O977" i="8" s="1"/>
  <c r="H978" i="8"/>
  <c r="M978" i="8" s="1"/>
  <c r="O978" i="8" s="1"/>
  <c r="H979" i="8"/>
  <c r="M979" i="8" s="1"/>
  <c r="O979" i="8" s="1"/>
  <c r="H980" i="8"/>
  <c r="M980" i="8" s="1"/>
  <c r="O980" i="8" s="1"/>
  <c r="H981" i="8"/>
  <c r="M981" i="8" s="1"/>
  <c r="O981" i="8" s="1"/>
  <c r="H982" i="8"/>
  <c r="M982" i="8" s="1"/>
  <c r="O982" i="8" s="1"/>
  <c r="H983" i="8"/>
  <c r="M983" i="8" s="1"/>
  <c r="O983" i="8" s="1"/>
  <c r="H984" i="8"/>
  <c r="M984" i="8" s="1"/>
  <c r="O984" i="8" s="1"/>
  <c r="H985" i="8"/>
  <c r="H986" i="8"/>
  <c r="M986" i="8" s="1"/>
  <c r="O986" i="8" s="1"/>
  <c r="H987" i="8"/>
  <c r="M987" i="8" s="1"/>
  <c r="O987" i="8" s="1"/>
  <c r="H988" i="8"/>
  <c r="M988" i="8" s="1"/>
  <c r="O988" i="8" s="1"/>
  <c r="H989" i="8"/>
  <c r="M989" i="8" s="1"/>
  <c r="O989" i="8" s="1"/>
  <c r="H990" i="8"/>
  <c r="M990" i="8" s="1"/>
  <c r="O990" i="8" s="1"/>
  <c r="H991" i="8"/>
  <c r="M991" i="8" s="1"/>
  <c r="O991" i="8" s="1"/>
  <c r="H992" i="8"/>
  <c r="M992" i="8" s="1"/>
  <c r="O992" i="8" s="1"/>
  <c r="H993" i="8"/>
  <c r="M993" i="8" s="1"/>
  <c r="O993" i="8" s="1"/>
  <c r="H994" i="8"/>
  <c r="M994" i="8" s="1"/>
  <c r="O994" i="8" s="1"/>
  <c r="H995" i="8"/>
  <c r="M995" i="8" s="1"/>
  <c r="O995" i="8" s="1"/>
  <c r="H996" i="8"/>
  <c r="M996" i="8" s="1"/>
  <c r="O996" i="8" s="1"/>
  <c r="H997" i="8"/>
  <c r="M997" i="8" s="1"/>
  <c r="O997" i="8" s="1"/>
  <c r="H998" i="8"/>
  <c r="M998" i="8" s="1"/>
  <c r="O998" i="8" s="1"/>
  <c r="H999" i="8"/>
  <c r="M999" i="8" s="1"/>
  <c r="O999" i="8" s="1"/>
  <c r="H1000" i="8"/>
  <c r="M1000" i="8" s="1"/>
  <c r="O1000" i="8" s="1"/>
  <c r="H1001" i="8"/>
  <c r="M1001" i="8" s="1"/>
  <c r="O1001" i="8" s="1"/>
  <c r="H1002" i="8"/>
  <c r="M1002" i="8" s="1"/>
  <c r="O1002" i="8" s="1"/>
  <c r="H1003" i="8"/>
  <c r="M1003" i="8" s="1"/>
  <c r="O1003" i="8" s="1"/>
  <c r="H1004" i="8"/>
  <c r="M1004" i="8" s="1"/>
  <c r="O1004" i="8" s="1"/>
  <c r="H1005" i="8"/>
  <c r="M1005" i="8" s="1"/>
  <c r="O1005" i="8" s="1"/>
  <c r="H1006" i="8"/>
  <c r="M1006" i="8" s="1"/>
  <c r="O1006" i="8" s="1"/>
  <c r="H1007" i="8"/>
  <c r="M1007" i="8" s="1"/>
  <c r="O1007" i="8" s="1"/>
  <c r="H1008" i="8"/>
  <c r="M1008" i="8" s="1"/>
  <c r="O1008" i="8" s="1"/>
  <c r="H1009" i="8"/>
  <c r="M1009" i="8" s="1"/>
  <c r="O1009" i="8" s="1"/>
  <c r="H1010" i="8"/>
  <c r="M1010" i="8" s="1"/>
  <c r="O1010" i="8" s="1"/>
  <c r="H1011" i="8"/>
  <c r="M1011" i="8" s="1"/>
  <c r="O1011" i="8" s="1"/>
  <c r="H1012" i="8"/>
  <c r="M1012" i="8" s="1"/>
  <c r="O1012" i="8" s="1"/>
  <c r="H1013" i="8"/>
  <c r="M1013" i="8" s="1"/>
  <c r="O1013" i="8" s="1"/>
  <c r="H1014" i="8"/>
  <c r="M1014" i="8" s="1"/>
  <c r="O1014" i="8" s="1"/>
  <c r="H1015" i="8"/>
  <c r="M1015" i="8" s="1"/>
  <c r="O1015" i="8" s="1"/>
  <c r="H1016" i="8"/>
  <c r="M1016" i="8" s="1"/>
  <c r="O1016" i="8" s="1"/>
  <c r="H1017" i="8"/>
  <c r="M1017" i="8" s="1"/>
  <c r="O1017" i="8" s="1"/>
  <c r="H1018" i="8"/>
  <c r="M1018" i="8" s="1"/>
  <c r="O1018" i="8" s="1"/>
  <c r="H1019" i="8"/>
  <c r="M1019" i="8" s="1"/>
  <c r="O1019" i="8" s="1"/>
  <c r="H1020" i="8"/>
  <c r="M1020" i="8" s="1"/>
  <c r="O1020" i="8" s="1"/>
  <c r="H1021" i="8"/>
  <c r="H1022" i="8"/>
  <c r="H1023" i="8"/>
  <c r="M1023" i="8" s="1"/>
  <c r="O1023" i="8" s="1"/>
  <c r="H1024" i="8"/>
  <c r="M1024" i="8" s="1"/>
  <c r="O1024" i="8" s="1"/>
  <c r="H1025" i="8"/>
  <c r="M1025" i="8" s="1"/>
  <c r="O1025" i="8" s="1"/>
  <c r="H1026" i="8"/>
  <c r="M1026" i="8" s="1"/>
  <c r="O1026" i="8" s="1"/>
  <c r="H1027" i="8"/>
  <c r="M1027" i="8" s="1"/>
  <c r="O1027" i="8" s="1"/>
  <c r="H1028" i="8"/>
  <c r="M1028" i="8" s="1"/>
  <c r="O1028" i="8" s="1"/>
  <c r="H1029" i="8"/>
  <c r="M1029" i="8" s="1"/>
  <c r="O1029" i="8" s="1"/>
  <c r="H1030" i="8"/>
  <c r="M1030" i="8" s="1"/>
  <c r="O1030" i="8" s="1"/>
  <c r="H1031" i="8"/>
  <c r="M1031" i="8" s="1"/>
  <c r="O1031" i="8" s="1"/>
  <c r="H1032" i="8"/>
  <c r="M1032" i="8" s="1"/>
  <c r="O1032" i="8" s="1"/>
  <c r="H1033" i="8"/>
  <c r="M1033" i="8" s="1"/>
  <c r="O1033" i="8" s="1"/>
  <c r="H1034" i="8"/>
  <c r="M1034" i="8" s="1"/>
  <c r="O1034" i="8" s="1"/>
  <c r="H1035" i="8"/>
  <c r="M1035" i="8" s="1"/>
  <c r="O1035" i="8" s="1"/>
  <c r="H1036" i="8"/>
  <c r="M1036" i="8" s="1"/>
  <c r="O1036" i="8" s="1"/>
  <c r="H1037" i="8"/>
  <c r="M1037" i="8" s="1"/>
  <c r="O1037" i="8" s="1"/>
  <c r="H1038" i="8"/>
  <c r="M1038" i="8" s="1"/>
  <c r="O1038" i="8" s="1"/>
  <c r="H1039" i="8"/>
  <c r="M1039" i="8" s="1"/>
  <c r="O1039" i="8" s="1"/>
  <c r="H1040" i="8"/>
  <c r="M1040" i="8" s="1"/>
  <c r="O1040" i="8" s="1"/>
  <c r="H1041" i="8"/>
  <c r="M1041" i="8" s="1"/>
  <c r="O1041" i="8" s="1"/>
  <c r="H1042" i="8"/>
  <c r="M1042" i="8" s="1"/>
  <c r="O1042" i="8" s="1"/>
  <c r="H1043" i="8"/>
  <c r="M1043" i="8" s="1"/>
  <c r="O1043" i="8" s="1"/>
  <c r="H1044" i="8"/>
  <c r="M1044" i="8" s="1"/>
  <c r="O1044" i="8" s="1"/>
  <c r="H1045" i="8"/>
  <c r="M1045" i="8" s="1"/>
  <c r="O1045" i="8" s="1"/>
  <c r="H1046" i="8"/>
  <c r="M1046" i="8" s="1"/>
  <c r="O1046" i="8" s="1"/>
  <c r="H1047" i="8"/>
  <c r="M1047" i="8" s="1"/>
  <c r="O1047" i="8" s="1"/>
  <c r="H1048" i="8"/>
  <c r="M1048" i="8" s="1"/>
  <c r="O1048" i="8" s="1"/>
  <c r="H1049" i="8"/>
  <c r="M1049" i="8" s="1"/>
  <c r="O1049" i="8" s="1"/>
  <c r="H1050" i="8"/>
  <c r="M1050" i="8" s="1"/>
  <c r="O1050" i="8" s="1"/>
  <c r="H1051" i="8"/>
  <c r="M1051" i="8" s="1"/>
  <c r="O1051" i="8" s="1"/>
  <c r="H1052" i="8"/>
  <c r="M1052" i="8" s="1"/>
  <c r="O1052" i="8" s="1"/>
  <c r="H1053" i="8"/>
  <c r="M1053" i="8" s="1"/>
  <c r="O1053" i="8" s="1"/>
  <c r="H1054" i="8"/>
  <c r="M1054" i="8" s="1"/>
  <c r="O1054" i="8" s="1"/>
  <c r="H1055" i="8"/>
  <c r="M1055" i="8" s="1"/>
  <c r="O1055" i="8" s="1"/>
  <c r="H1056" i="8"/>
  <c r="M1056" i="8" s="1"/>
  <c r="O1056" i="8" s="1"/>
  <c r="H1057" i="8"/>
  <c r="H1058" i="8"/>
  <c r="H1059" i="8"/>
  <c r="M1059" i="8" s="1"/>
  <c r="O1059" i="8" s="1"/>
  <c r="H1060" i="8"/>
  <c r="M1060" i="8" s="1"/>
  <c r="O1060" i="8" s="1"/>
  <c r="H1061" i="8"/>
  <c r="M1061" i="8" s="1"/>
  <c r="O1061" i="8" s="1"/>
  <c r="H1062" i="8"/>
  <c r="M1062" i="8" s="1"/>
  <c r="O1062" i="8" s="1"/>
  <c r="H1063" i="8"/>
  <c r="M1063" i="8" s="1"/>
  <c r="O1063" i="8" s="1"/>
  <c r="H1064" i="8"/>
  <c r="M1064" i="8" s="1"/>
  <c r="O1064" i="8" s="1"/>
  <c r="H1065" i="8"/>
  <c r="M1065" i="8" s="1"/>
  <c r="O1065" i="8" s="1"/>
  <c r="H1066" i="8"/>
  <c r="M1066" i="8" s="1"/>
  <c r="O1066" i="8" s="1"/>
  <c r="H1067" i="8"/>
  <c r="M1067" i="8" s="1"/>
  <c r="O1067" i="8" s="1"/>
  <c r="H1068" i="8"/>
  <c r="M1068" i="8" s="1"/>
  <c r="O1068" i="8" s="1"/>
  <c r="H1069" i="8"/>
  <c r="M1069" i="8" s="1"/>
  <c r="O1069" i="8" s="1"/>
  <c r="H1070" i="8"/>
  <c r="M1070" i="8" s="1"/>
  <c r="O1070" i="8" s="1"/>
  <c r="H1071" i="8"/>
  <c r="M1071" i="8" s="1"/>
  <c r="O1071" i="8" s="1"/>
  <c r="H1072" i="8"/>
  <c r="M1072" i="8" s="1"/>
  <c r="O1072" i="8" s="1"/>
  <c r="H1073" i="8"/>
  <c r="M1073" i="8" s="1"/>
  <c r="O1073" i="8" s="1"/>
  <c r="H1074" i="8"/>
  <c r="M1074" i="8" s="1"/>
  <c r="O1074" i="8" s="1"/>
  <c r="H1075" i="8"/>
  <c r="M1075" i="8" s="1"/>
  <c r="O1075" i="8" s="1"/>
  <c r="H1076" i="8"/>
  <c r="M1076" i="8" s="1"/>
  <c r="O1076" i="8" s="1"/>
  <c r="H1077" i="8"/>
  <c r="M1077" i="8" s="1"/>
  <c r="O1077" i="8" s="1"/>
  <c r="H1078" i="8"/>
  <c r="M1078" i="8" s="1"/>
  <c r="O1078" i="8" s="1"/>
  <c r="H1079" i="8"/>
  <c r="M1079" i="8" s="1"/>
  <c r="O1079" i="8" s="1"/>
  <c r="H1080" i="8"/>
  <c r="M1080" i="8" s="1"/>
  <c r="O1080" i="8" s="1"/>
  <c r="H1081" i="8"/>
  <c r="M1081" i="8" s="1"/>
  <c r="O1081" i="8" s="1"/>
  <c r="H1082" i="8"/>
  <c r="M1082" i="8" s="1"/>
  <c r="O1082" i="8" s="1"/>
  <c r="H1083" i="8"/>
  <c r="M1083" i="8" s="1"/>
  <c r="O1083" i="8" s="1"/>
  <c r="H1084" i="8"/>
  <c r="M1084" i="8" s="1"/>
  <c r="O1084" i="8" s="1"/>
  <c r="H1085" i="8"/>
  <c r="M1085" i="8" s="1"/>
  <c r="O1085" i="8" s="1"/>
  <c r="H1086" i="8"/>
  <c r="M1086" i="8" s="1"/>
  <c r="O1086" i="8" s="1"/>
  <c r="H1087" i="8"/>
  <c r="M1087" i="8" s="1"/>
  <c r="O1087" i="8" s="1"/>
  <c r="H1088" i="8"/>
  <c r="M1088" i="8" s="1"/>
  <c r="O1088" i="8" s="1"/>
  <c r="H1089" i="8"/>
  <c r="M1089" i="8" s="1"/>
  <c r="O1089" i="8" s="1"/>
  <c r="H1090" i="8"/>
  <c r="M1090" i="8" s="1"/>
  <c r="O1090" i="8" s="1"/>
  <c r="H1091" i="8"/>
  <c r="M1091" i="8" s="1"/>
  <c r="O1091" i="8" s="1"/>
  <c r="H1092" i="8"/>
  <c r="M1092" i="8" s="1"/>
  <c r="O1092" i="8" s="1"/>
  <c r="H1093" i="8"/>
  <c r="H1094" i="8"/>
  <c r="M1094" i="8" s="1"/>
  <c r="O1094" i="8" s="1"/>
  <c r="H1095" i="8"/>
  <c r="M1095" i="8" s="1"/>
  <c r="O1095" i="8" s="1"/>
  <c r="H1096" i="8"/>
  <c r="M1096" i="8" s="1"/>
  <c r="O1096" i="8" s="1"/>
  <c r="H1097" i="8"/>
  <c r="M1097" i="8" s="1"/>
  <c r="O1097" i="8" s="1"/>
  <c r="H1098" i="8"/>
  <c r="M1098" i="8" s="1"/>
  <c r="O1098" i="8" s="1"/>
  <c r="H1099" i="8"/>
  <c r="M1099" i="8" s="1"/>
  <c r="O1099" i="8" s="1"/>
  <c r="H1100" i="8"/>
  <c r="M1100" i="8" s="1"/>
  <c r="O1100" i="8" s="1"/>
  <c r="H1101" i="8"/>
  <c r="M1101" i="8" s="1"/>
  <c r="O1101" i="8" s="1"/>
  <c r="H1102" i="8"/>
  <c r="M1102" i="8" s="1"/>
  <c r="O1102" i="8" s="1"/>
  <c r="H1103" i="8"/>
  <c r="M1103" i="8" s="1"/>
  <c r="O1103" i="8" s="1"/>
  <c r="H1104" i="8"/>
  <c r="M1104" i="8" s="1"/>
  <c r="O1104" i="8" s="1"/>
  <c r="H1105" i="8"/>
  <c r="M1105" i="8" s="1"/>
  <c r="O1105" i="8" s="1"/>
  <c r="H1106" i="8"/>
  <c r="M1106" i="8" s="1"/>
  <c r="O1106" i="8" s="1"/>
  <c r="H1107" i="8"/>
  <c r="M1107" i="8" s="1"/>
  <c r="O1107" i="8" s="1"/>
  <c r="H1108" i="8"/>
  <c r="M1108" i="8" s="1"/>
  <c r="O1108" i="8" s="1"/>
  <c r="H1109" i="8"/>
  <c r="M1109" i="8" s="1"/>
  <c r="O1109" i="8" s="1"/>
  <c r="H1110" i="8"/>
  <c r="M1110" i="8" s="1"/>
  <c r="O1110" i="8" s="1"/>
  <c r="H1111" i="8"/>
  <c r="M1111" i="8" s="1"/>
  <c r="O1111" i="8" s="1"/>
  <c r="H1112" i="8"/>
  <c r="M1112" i="8" s="1"/>
  <c r="O1112" i="8" s="1"/>
  <c r="H1113" i="8"/>
  <c r="M1113" i="8" s="1"/>
  <c r="O1113" i="8" s="1"/>
  <c r="H1114" i="8"/>
  <c r="M1114" i="8" s="1"/>
  <c r="O1114" i="8" s="1"/>
  <c r="H1115" i="8"/>
  <c r="M1115" i="8" s="1"/>
  <c r="O1115" i="8" s="1"/>
  <c r="H1116" i="8"/>
  <c r="M1116" i="8" s="1"/>
  <c r="O1116" i="8" s="1"/>
  <c r="H1117" i="8"/>
  <c r="M1117" i="8" s="1"/>
  <c r="O1117" i="8" s="1"/>
  <c r="H1118" i="8"/>
  <c r="M1118" i="8" s="1"/>
  <c r="O1118" i="8" s="1"/>
  <c r="H1119" i="8"/>
  <c r="M1119" i="8" s="1"/>
  <c r="O1119" i="8" s="1"/>
  <c r="H1120" i="8"/>
  <c r="M1120" i="8" s="1"/>
  <c r="O1120" i="8" s="1"/>
  <c r="H1121" i="8"/>
  <c r="M1121" i="8" s="1"/>
  <c r="O1121" i="8" s="1"/>
  <c r="H1122" i="8"/>
  <c r="M1122" i="8" s="1"/>
  <c r="O1122" i="8" s="1"/>
  <c r="H1123" i="8"/>
  <c r="M1123" i="8" s="1"/>
  <c r="O1123" i="8" s="1"/>
  <c r="H1124" i="8"/>
  <c r="M1124" i="8" s="1"/>
  <c r="O1124" i="8" s="1"/>
  <c r="H1125" i="8"/>
  <c r="M1125" i="8" s="1"/>
  <c r="O1125" i="8" s="1"/>
  <c r="H1126" i="8"/>
  <c r="M1126" i="8" s="1"/>
  <c r="O1126" i="8" s="1"/>
  <c r="H1127" i="8"/>
  <c r="M1127" i="8" s="1"/>
  <c r="O1127" i="8" s="1"/>
  <c r="H1128" i="8"/>
  <c r="M1128" i="8" s="1"/>
  <c r="O1128" i="8" s="1"/>
  <c r="H1129" i="8"/>
  <c r="H1130" i="8"/>
  <c r="H1131" i="8"/>
  <c r="M1131" i="8" s="1"/>
  <c r="O1131" i="8" s="1"/>
  <c r="H1132" i="8"/>
  <c r="M1132" i="8" s="1"/>
  <c r="O1132" i="8" s="1"/>
  <c r="H1133" i="8"/>
  <c r="M1133" i="8" s="1"/>
  <c r="O1133" i="8" s="1"/>
  <c r="H1134" i="8"/>
  <c r="M1134" i="8" s="1"/>
  <c r="O1134" i="8" s="1"/>
  <c r="H1135" i="8"/>
  <c r="M1135" i="8" s="1"/>
  <c r="O1135" i="8" s="1"/>
  <c r="H1136" i="8"/>
  <c r="M1136" i="8" s="1"/>
  <c r="O1136" i="8" s="1"/>
  <c r="H1137" i="8"/>
  <c r="M1137" i="8" s="1"/>
  <c r="O1137" i="8" s="1"/>
  <c r="H1138" i="8"/>
  <c r="M1138" i="8" s="1"/>
  <c r="O1138" i="8" s="1"/>
  <c r="H1139" i="8"/>
  <c r="M1139" i="8" s="1"/>
  <c r="O1139" i="8" s="1"/>
  <c r="H1140" i="8"/>
  <c r="M1140" i="8" s="1"/>
  <c r="O1140" i="8" s="1"/>
  <c r="H1141" i="8"/>
  <c r="M1141" i="8" s="1"/>
  <c r="O1141" i="8" s="1"/>
  <c r="H1142" i="8"/>
  <c r="M1142" i="8" s="1"/>
  <c r="O1142" i="8" s="1"/>
  <c r="H1143" i="8"/>
  <c r="M1143" i="8" s="1"/>
  <c r="O1143" i="8" s="1"/>
  <c r="H1144" i="8"/>
  <c r="M1144" i="8" s="1"/>
  <c r="O1144" i="8" s="1"/>
  <c r="H1145" i="8"/>
  <c r="M1145" i="8" s="1"/>
  <c r="O1145" i="8" s="1"/>
  <c r="H1146" i="8"/>
  <c r="M1146" i="8" s="1"/>
  <c r="O1146" i="8" s="1"/>
  <c r="H1147" i="8"/>
  <c r="M1147" i="8" s="1"/>
  <c r="O1147" i="8" s="1"/>
  <c r="H1148" i="8"/>
  <c r="M1148" i="8" s="1"/>
  <c r="O1148" i="8" s="1"/>
  <c r="H1149" i="8"/>
  <c r="M1149" i="8" s="1"/>
  <c r="O1149" i="8" s="1"/>
  <c r="H1150" i="8"/>
  <c r="M1150" i="8" s="1"/>
  <c r="O1150" i="8" s="1"/>
  <c r="H1151" i="8"/>
  <c r="M1151" i="8" s="1"/>
  <c r="O1151" i="8" s="1"/>
  <c r="H1152" i="8"/>
  <c r="M1152" i="8" s="1"/>
  <c r="O1152" i="8" s="1"/>
  <c r="H1153" i="8"/>
  <c r="M1153" i="8" s="1"/>
  <c r="O1153" i="8" s="1"/>
  <c r="H1154" i="8"/>
  <c r="M1154" i="8" s="1"/>
  <c r="O1154" i="8" s="1"/>
  <c r="H1155" i="8"/>
  <c r="M1155" i="8" s="1"/>
  <c r="O1155" i="8" s="1"/>
  <c r="H1156" i="8"/>
  <c r="M1156" i="8" s="1"/>
  <c r="O1156" i="8" s="1"/>
  <c r="H1157" i="8"/>
  <c r="M1157" i="8" s="1"/>
  <c r="O1157" i="8" s="1"/>
  <c r="H1158" i="8"/>
  <c r="M1158" i="8" s="1"/>
  <c r="O1158" i="8" s="1"/>
  <c r="H1159" i="8"/>
  <c r="M1159" i="8" s="1"/>
  <c r="O1159" i="8" s="1"/>
  <c r="H1160" i="8"/>
  <c r="M1160" i="8" s="1"/>
  <c r="O1160" i="8" s="1"/>
  <c r="H1161" i="8"/>
  <c r="M1161" i="8" s="1"/>
  <c r="O1161" i="8" s="1"/>
  <c r="H1162" i="8"/>
  <c r="M1162" i="8" s="1"/>
  <c r="O1162" i="8" s="1"/>
  <c r="H1163" i="8"/>
  <c r="M1163" i="8" s="1"/>
  <c r="O1163" i="8" s="1"/>
  <c r="H1164" i="8"/>
  <c r="M1164" i="8" s="1"/>
  <c r="O1164" i="8" s="1"/>
  <c r="H1165" i="8"/>
  <c r="H1166" i="8"/>
  <c r="H1167" i="8"/>
  <c r="M1167" i="8" s="1"/>
  <c r="O1167" i="8" s="1"/>
  <c r="H1168" i="8"/>
  <c r="M1168" i="8" s="1"/>
  <c r="O1168" i="8" s="1"/>
  <c r="H1169" i="8"/>
  <c r="M1169" i="8" s="1"/>
  <c r="O1169" i="8" s="1"/>
  <c r="H1170" i="8"/>
  <c r="M1170" i="8" s="1"/>
  <c r="O1170" i="8" s="1"/>
  <c r="H1171" i="8"/>
  <c r="M1171" i="8" s="1"/>
  <c r="O1171" i="8" s="1"/>
  <c r="H1172" i="8"/>
  <c r="M1172" i="8" s="1"/>
  <c r="O1172" i="8" s="1"/>
  <c r="H1173" i="8"/>
  <c r="M1173" i="8" s="1"/>
  <c r="O1173" i="8" s="1"/>
  <c r="H1174" i="8"/>
  <c r="M1174" i="8" s="1"/>
  <c r="O1174" i="8" s="1"/>
  <c r="H1175" i="8"/>
  <c r="M1175" i="8" s="1"/>
  <c r="O1175" i="8" s="1"/>
  <c r="H1176" i="8"/>
  <c r="M1176" i="8" s="1"/>
  <c r="O1176" i="8" s="1"/>
  <c r="H1177" i="8"/>
  <c r="M1177" i="8" s="1"/>
  <c r="O1177" i="8" s="1"/>
  <c r="H1178" i="8"/>
  <c r="M1178" i="8" s="1"/>
  <c r="O1178" i="8" s="1"/>
  <c r="H1179" i="8"/>
  <c r="M1179" i="8" s="1"/>
  <c r="O1179" i="8" s="1"/>
  <c r="H1180" i="8"/>
  <c r="M1180" i="8" s="1"/>
  <c r="O1180" i="8" s="1"/>
  <c r="H1181" i="8"/>
  <c r="M1181" i="8" s="1"/>
  <c r="O1181" i="8" s="1"/>
  <c r="H1182" i="8"/>
  <c r="M1182" i="8" s="1"/>
  <c r="O1182" i="8" s="1"/>
  <c r="H1183" i="8"/>
  <c r="M1183" i="8" s="1"/>
  <c r="O1183" i="8" s="1"/>
  <c r="H1184" i="8"/>
  <c r="M1184" i="8" s="1"/>
  <c r="O1184" i="8" s="1"/>
  <c r="H1185" i="8"/>
  <c r="M1185" i="8" s="1"/>
  <c r="O1185" i="8" s="1"/>
  <c r="H1186" i="8"/>
  <c r="M1186" i="8" s="1"/>
  <c r="O1186" i="8" s="1"/>
  <c r="H1187" i="8"/>
  <c r="M1187" i="8" s="1"/>
  <c r="O1187" i="8" s="1"/>
  <c r="H1188" i="8"/>
  <c r="M1188" i="8" s="1"/>
  <c r="O1188" i="8" s="1"/>
  <c r="H1189" i="8"/>
  <c r="M1189" i="8" s="1"/>
  <c r="O1189" i="8" s="1"/>
  <c r="H1190" i="8"/>
  <c r="M1190" i="8" s="1"/>
  <c r="O1190" i="8" s="1"/>
  <c r="H1191" i="8"/>
  <c r="M1191" i="8" s="1"/>
  <c r="O1191" i="8" s="1"/>
  <c r="H1192" i="8"/>
  <c r="M1192" i="8" s="1"/>
  <c r="O1192" i="8" s="1"/>
  <c r="H1193" i="8"/>
  <c r="M1193" i="8" s="1"/>
  <c r="O1193" i="8" s="1"/>
  <c r="H1194" i="8"/>
  <c r="M1194" i="8" s="1"/>
  <c r="O1194" i="8" s="1"/>
  <c r="H1195" i="8"/>
  <c r="M1195" i="8" s="1"/>
  <c r="O1195" i="8" s="1"/>
  <c r="H1196" i="8"/>
  <c r="M1196" i="8" s="1"/>
  <c r="O1196" i="8" s="1"/>
  <c r="H1197" i="8"/>
  <c r="M1197" i="8" s="1"/>
  <c r="O1197" i="8" s="1"/>
  <c r="H1198" i="8"/>
  <c r="M1198" i="8" s="1"/>
  <c r="O1198" i="8" s="1"/>
  <c r="H1199" i="8"/>
  <c r="M1199" i="8" s="1"/>
  <c r="O1199" i="8" s="1"/>
  <c r="H1200" i="8"/>
  <c r="M1200" i="8" s="1"/>
  <c r="O1200" i="8" s="1"/>
  <c r="H1201" i="8"/>
  <c r="H1202" i="8"/>
  <c r="M1202" i="8" s="1"/>
  <c r="O1202" i="8" s="1"/>
  <c r="H1203" i="8"/>
  <c r="M1203" i="8" s="1"/>
  <c r="O1203" i="8" s="1"/>
  <c r="H1204" i="8"/>
  <c r="M1204" i="8" s="1"/>
  <c r="O1204" i="8" s="1"/>
  <c r="H1205" i="8"/>
  <c r="M1205" i="8" s="1"/>
  <c r="O1205" i="8" s="1"/>
  <c r="H1206" i="8"/>
  <c r="M1206" i="8" s="1"/>
  <c r="O1206" i="8" s="1"/>
  <c r="H1207" i="8"/>
  <c r="M1207" i="8" s="1"/>
  <c r="O1207" i="8" s="1"/>
  <c r="H1208" i="8"/>
  <c r="M1208" i="8" s="1"/>
  <c r="O1208" i="8" s="1"/>
  <c r="H1209" i="8"/>
  <c r="M1209" i="8" s="1"/>
  <c r="O1209" i="8" s="1"/>
  <c r="H1210" i="8"/>
  <c r="M1210" i="8" s="1"/>
  <c r="O1210" i="8" s="1"/>
  <c r="H1211" i="8"/>
  <c r="M1211" i="8" s="1"/>
  <c r="O1211" i="8" s="1"/>
  <c r="H1212" i="8"/>
  <c r="M1212" i="8" s="1"/>
  <c r="O1212" i="8" s="1"/>
  <c r="H1213" i="8"/>
  <c r="M1213" i="8" s="1"/>
  <c r="O1213" i="8" s="1"/>
  <c r="H1214" i="8"/>
  <c r="M1214" i="8" s="1"/>
  <c r="O1214" i="8" s="1"/>
  <c r="H1215" i="8"/>
  <c r="M1215" i="8" s="1"/>
  <c r="O1215" i="8" s="1"/>
  <c r="H1216" i="8"/>
  <c r="M1216" i="8" s="1"/>
  <c r="O1216" i="8" s="1"/>
  <c r="H1217" i="8"/>
  <c r="M1217" i="8" s="1"/>
  <c r="O1217" i="8" s="1"/>
  <c r="H1218" i="8"/>
  <c r="M1218" i="8" s="1"/>
  <c r="O1218" i="8" s="1"/>
  <c r="H1219" i="8"/>
  <c r="M1219" i="8" s="1"/>
  <c r="O1219" i="8" s="1"/>
  <c r="H1220" i="8"/>
  <c r="M1220" i="8" s="1"/>
  <c r="O1220" i="8" s="1"/>
  <c r="H1221" i="8"/>
  <c r="M1221" i="8" s="1"/>
  <c r="O1221" i="8" s="1"/>
  <c r="H1222" i="8"/>
  <c r="M1222" i="8" s="1"/>
  <c r="O1222" i="8" s="1"/>
  <c r="H1223" i="8"/>
  <c r="M1223" i="8" s="1"/>
  <c r="O1223" i="8" s="1"/>
  <c r="H1224" i="8"/>
  <c r="M1224" i="8" s="1"/>
  <c r="O1224" i="8" s="1"/>
  <c r="H1225" i="8"/>
  <c r="M1225" i="8" s="1"/>
  <c r="O1225" i="8" s="1"/>
  <c r="H1226" i="8"/>
  <c r="M1226" i="8" s="1"/>
  <c r="O1226" i="8" s="1"/>
  <c r="H1227" i="8"/>
  <c r="M1227" i="8" s="1"/>
  <c r="O1227" i="8" s="1"/>
  <c r="H1228" i="8"/>
  <c r="M1228" i="8" s="1"/>
  <c r="O1228" i="8" s="1"/>
  <c r="H1229" i="8"/>
  <c r="M1229" i="8" s="1"/>
  <c r="O1229" i="8" s="1"/>
  <c r="H1230" i="8"/>
  <c r="M1230" i="8" s="1"/>
  <c r="O1230" i="8" s="1"/>
  <c r="H1231" i="8"/>
  <c r="M1231" i="8" s="1"/>
  <c r="O1231" i="8" s="1"/>
  <c r="H1232" i="8"/>
  <c r="M1232" i="8" s="1"/>
  <c r="O1232" i="8" s="1"/>
  <c r="H1233" i="8"/>
  <c r="M1233" i="8" s="1"/>
  <c r="O1233" i="8" s="1"/>
  <c r="H1234" i="8"/>
  <c r="M1234" i="8" s="1"/>
  <c r="O1234" i="8" s="1"/>
  <c r="H1235" i="8"/>
  <c r="M1235" i="8" s="1"/>
  <c r="O1235" i="8" s="1"/>
  <c r="H1236" i="8"/>
  <c r="M1236" i="8" s="1"/>
  <c r="O1236" i="8" s="1"/>
  <c r="H1237" i="8"/>
  <c r="H1238" i="8"/>
  <c r="H1239" i="8"/>
  <c r="M1239" i="8" s="1"/>
  <c r="O1239" i="8" s="1"/>
  <c r="H1240" i="8"/>
  <c r="M1240" i="8" s="1"/>
  <c r="O1240" i="8" s="1"/>
  <c r="H1241" i="8"/>
  <c r="M1241" i="8" s="1"/>
  <c r="O1241" i="8" s="1"/>
  <c r="H1242" i="8"/>
  <c r="M1242" i="8" s="1"/>
  <c r="O1242" i="8" s="1"/>
  <c r="H1243" i="8"/>
  <c r="M1243" i="8" s="1"/>
  <c r="O1243" i="8" s="1"/>
  <c r="H1244" i="8"/>
  <c r="M1244" i="8" s="1"/>
  <c r="O1244" i="8" s="1"/>
  <c r="H1245" i="8"/>
  <c r="M1245" i="8" s="1"/>
  <c r="O1245" i="8" s="1"/>
  <c r="H1246" i="8"/>
  <c r="M1246" i="8" s="1"/>
  <c r="O1246" i="8" s="1"/>
  <c r="H1247" i="8"/>
  <c r="M1247" i="8" s="1"/>
  <c r="O1247" i="8" s="1"/>
  <c r="H1248" i="8"/>
  <c r="M1248" i="8" s="1"/>
  <c r="O1248" i="8" s="1"/>
  <c r="H1249" i="8"/>
  <c r="M1249" i="8" s="1"/>
  <c r="O1249" i="8" s="1"/>
  <c r="H1250" i="8"/>
  <c r="M1250" i="8" s="1"/>
  <c r="O1250" i="8" s="1"/>
  <c r="H1251" i="8"/>
  <c r="M1251" i="8" s="1"/>
  <c r="O1251" i="8" s="1"/>
  <c r="H1252" i="8"/>
  <c r="M1252" i="8" s="1"/>
  <c r="O1252" i="8" s="1"/>
  <c r="H1253" i="8"/>
  <c r="M1253" i="8" s="1"/>
  <c r="O1253" i="8" s="1"/>
  <c r="H1254" i="8"/>
  <c r="M1254" i="8" s="1"/>
  <c r="O1254" i="8" s="1"/>
  <c r="H1255" i="8"/>
  <c r="M1255" i="8" s="1"/>
  <c r="O1255" i="8" s="1"/>
  <c r="H1256" i="8"/>
  <c r="M1256" i="8" s="1"/>
  <c r="O1256" i="8" s="1"/>
  <c r="H1257" i="8"/>
  <c r="M1257" i="8" s="1"/>
  <c r="O1257" i="8" s="1"/>
  <c r="H1258" i="8"/>
  <c r="M1258" i="8" s="1"/>
  <c r="O1258" i="8" s="1"/>
  <c r="H1259" i="8"/>
  <c r="M1259" i="8" s="1"/>
  <c r="O1259" i="8" s="1"/>
  <c r="H1260" i="8"/>
  <c r="M1260" i="8" s="1"/>
  <c r="O1260" i="8" s="1"/>
  <c r="H1261" i="8"/>
  <c r="M1261" i="8" s="1"/>
  <c r="O1261" i="8" s="1"/>
  <c r="H1262" i="8"/>
  <c r="M1262" i="8" s="1"/>
  <c r="O1262" i="8" s="1"/>
  <c r="H1263" i="8"/>
  <c r="M1263" i="8" s="1"/>
  <c r="O1263" i="8" s="1"/>
  <c r="H1264" i="8"/>
  <c r="M1264" i="8" s="1"/>
  <c r="O1264" i="8" s="1"/>
  <c r="H1265" i="8"/>
  <c r="M1265" i="8" s="1"/>
  <c r="O1265" i="8" s="1"/>
  <c r="H1266" i="8"/>
  <c r="M1266" i="8" s="1"/>
  <c r="O1266" i="8" s="1"/>
  <c r="H1267" i="8"/>
  <c r="M1267" i="8" s="1"/>
  <c r="O1267" i="8" s="1"/>
  <c r="H1268" i="8"/>
  <c r="M1268" i="8" s="1"/>
  <c r="O1268" i="8" s="1"/>
  <c r="H1269" i="8"/>
  <c r="M1269" i="8" s="1"/>
  <c r="O1269" i="8" s="1"/>
  <c r="H1270" i="8"/>
  <c r="M1270" i="8" s="1"/>
  <c r="O1270" i="8" s="1"/>
  <c r="H1271" i="8"/>
  <c r="M1271" i="8" s="1"/>
  <c r="O1271" i="8" s="1"/>
  <c r="H1272" i="8"/>
  <c r="M1272" i="8" s="1"/>
  <c r="O1272" i="8" s="1"/>
  <c r="H1273" i="8"/>
  <c r="H1274" i="8"/>
  <c r="H1275" i="8"/>
  <c r="M1275" i="8" s="1"/>
  <c r="O1275" i="8" s="1"/>
  <c r="H1276" i="8"/>
  <c r="M1276" i="8" s="1"/>
  <c r="O1276" i="8" s="1"/>
  <c r="H1277" i="8"/>
  <c r="M1277" i="8" s="1"/>
  <c r="O1277" i="8" s="1"/>
  <c r="H1278" i="8"/>
  <c r="M1278" i="8" s="1"/>
  <c r="O1278" i="8" s="1"/>
  <c r="H1279" i="8"/>
  <c r="M1279" i="8" s="1"/>
  <c r="O1279" i="8" s="1"/>
  <c r="H1280" i="8"/>
  <c r="M1280" i="8" s="1"/>
  <c r="O1280" i="8" s="1"/>
  <c r="H1281" i="8"/>
  <c r="M1281" i="8" s="1"/>
  <c r="O1281" i="8" s="1"/>
  <c r="H1282" i="8"/>
  <c r="M1282" i="8" s="1"/>
  <c r="O1282" i="8" s="1"/>
  <c r="H1283" i="8"/>
  <c r="M1283" i="8" s="1"/>
  <c r="O1283" i="8" s="1"/>
  <c r="H1284" i="8"/>
  <c r="M1284" i="8" s="1"/>
  <c r="O1284" i="8" s="1"/>
  <c r="H1285" i="8"/>
  <c r="M1285" i="8" s="1"/>
  <c r="O1285" i="8" s="1"/>
  <c r="H1286" i="8"/>
  <c r="M1286" i="8" s="1"/>
  <c r="O1286" i="8" s="1"/>
  <c r="H1287" i="8"/>
  <c r="M1287" i="8" s="1"/>
  <c r="O1287" i="8" s="1"/>
  <c r="H1288" i="8"/>
  <c r="M1288" i="8" s="1"/>
  <c r="O1288" i="8" s="1"/>
  <c r="H1289" i="8"/>
  <c r="M1289" i="8" s="1"/>
  <c r="O1289" i="8" s="1"/>
  <c r="H1290" i="8"/>
  <c r="M1290" i="8" s="1"/>
  <c r="O1290" i="8" s="1"/>
  <c r="H1291" i="8"/>
  <c r="M1291" i="8" s="1"/>
  <c r="O1291" i="8" s="1"/>
  <c r="H1292" i="8"/>
  <c r="M1292" i="8" s="1"/>
  <c r="O1292" i="8" s="1"/>
  <c r="H1293" i="8"/>
  <c r="M1293" i="8" s="1"/>
  <c r="O1293" i="8" s="1"/>
  <c r="H1294" i="8"/>
  <c r="M1294" i="8" s="1"/>
  <c r="O1294" i="8" s="1"/>
  <c r="H1295" i="8"/>
  <c r="M1295" i="8" s="1"/>
  <c r="O1295" i="8" s="1"/>
  <c r="H1296" i="8"/>
  <c r="M1296" i="8" s="1"/>
  <c r="O1296" i="8" s="1"/>
  <c r="H1297" i="8"/>
  <c r="M1297" i="8" s="1"/>
  <c r="O1297" i="8" s="1"/>
  <c r="H1298" i="8"/>
  <c r="M1298" i="8" s="1"/>
  <c r="O1298" i="8" s="1"/>
  <c r="H1299" i="8"/>
  <c r="M1299" i="8" s="1"/>
  <c r="O1299" i="8" s="1"/>
  <c r="H1300" i="8"/>
  <c r="M1300" i="8" s="1"/>
  <c r="O1300" i="8" s="1"/>
  <c r="H1301" i="8"/>
  <c r="M1301" i="8" s="1"/>
  <c r="O1301" i="8" s="1"/>
  <c r="H1302" i="8"/>
  <c r="M1302" i="8" s="1"/>
  <c r="O1302" i="8" s="1"/>
  <c r="H1303" i="8"/>
  <c r="M1303" i="8" s="1"/>
  <c r="O1303" i="8" s="1"/>
  <c r="H1304" i="8"/>
  <c r="M1304" i="8" s="1"/>
  <c r="O1304" i="8" s="1"/>
  <c r="H1305" i="8"/>
  <c r="M1305" i="8" s="1"/>
  <c r="O1305" i="8" s="1"/>
  <c r="H1306" i="8"/>
  <c r="M1306" i="8" s="1"/>
  <c r="O1306" i="8" s="1"/>
  <c r="H1307" i="8"/>
  <c r="M1307" i="8" s="1"/>
  <c r="O1307" i="8" s="1"/>
  <c r="H1308" i="8"/>
  <c r="M1308" i="8" s="1"/>
  <c r="O1308" i="8" s="1"/>
  <c r="H1309" i="8"/>
  <c r="H1310" i="8"/>
  <c r="M1310" i="8" s="1"/>
  <c r="O1310" i="8" s="1"/>
  <c r="H1311" i="8"/>
  <c r="M1311" i="8" s="1"/>
  <c r="O1311" i="8" s="1"/>
  <c r="H1312" i="8"/>
  <c r="M1312" i="8" s="1"/>
  <c r="O1312" i="8" s="1"/>
  <c r="H1313" i="8"/>
  <c r="M1313" i="8" s="1"/>
  <c r="O1313" i="8" s="1"/>
  <c r="H1314" i="8"/>
  <c r="M1314" i="8" s="1"/>
  <c r="O1314" i="8" s="1"/>
  <c r="H1315" i="8"/>
  <c r="M1315" i="8" s="1"/>
  <c r="O1315" i="8" s="1"/>
  <c r="H1316" i="8"/>
  <c r="M1316" i="8" s="1"/>
  <c r="O1316" i="8" s="1"/>
  <c r="H1317" i="8"/>
  <c r="M1317" i="8" s="1"/>
  <c r="O1317" i="8" s="1"/>
  <c r="H1318" i="8"/>
  <c r="M1318" i="8" s="1"/>
  <c r="O1318" i="8" s="1"/>
  <c r="H1319" i="8"/>
  <c r="M1319" i="8" s="1"/>
  <c r="O1319" i="8" s="1"/>
  <c r="H1320" i="8"/>
  <c r="M1320" i="8" s="1"/>
  <c r="O1320" i="8" s="1"/>
  <c r="H1321" i="8"/>
  <c r="M1321" i="8" s="1"/>
  <c r="O1321" i="8" s="1"/>
  <c r="H1322" i="8"/>
  <c r="M1322" i="8" s="1"/>
  <c r="O1322" i="8" s="1"/>
  <c r="H1323" i="8"/>
  <c r="M1323" i="8" s="1"/>
  <c r="O1323" i="8" s="1"/>
  <c r="H1324" i="8"/>
  <c r="M1324" i="8" s="1"/>
  <c r="O1324" i="8" s="1"/>
  <c r="H1325" i="8"/>
  <c r="M1325" i="8" s="1"/>
  <c r="O1325" i="8" s="1"/>
  <c r="H1326" i="8"/>
  <c r="M1326" i="8" s="1"/>
  <c r="O1326" i="8" s="1"/>
  <c r="H1327" i="8"/>
  <c r="M1327" i="8" s="1"/>
  <c r="O1327" i="8" s="1"/>
  <c r="H1328" i="8"/>
  <c r="M1328" i="8" s="1"/>
  <c r="O1328" i="8" s="1"/>
  <c r="H1329" i="8"/>
  <c r="M1329" i="8" s="1"/>
  <c r="O1329" i="8" s="1"/>
  <c r="H1330" i="8"/>
  <c r="M1330" i="8" s="1"/>
  <c r="O1330" i="8" s="1"/>
  <c r="H1331" i="8"/>
  <c r="M1331" i="8" s="1"/>
  <c r="O1331" i="8" s="1"/>
  <c r="H1332" i="8"/>
  <c r="M1332" i="8" s="1"/>
  <c r="O1332" i="8" s="1"/>
  <c r="H1333" i="8"/>
  <c r="M1333" i="8" s="1"/>
  <c r="O1333" i="8" s="1"/>
  <c r="H1334" i="8"/>
  <c r="M1334" i="8" s="1"/>
  <c r="O1334" i="8" s="1"/>
  <c r="H1335" i="8"/>
  <c r="M1335" i="8" s="1"/>
  <c r="O1335" i="8" s="1"/>
  <c r="H1336" i="8"/>
  <c r="M1336" i="8" s="1"/>
  <c r="O1336" i="8" s="1"/>
  <c r="H1337" i="8"/>
  <c r="M1337" i="8" s="1"/>
  <c r="O1337" i="8" s="1"/>
  <c r="H1338" i="8"/>
  <c r="M1338" i="8" s="1"/>
  <c r="O1338" i="8" s="1"/>
  <c r="H1339" i="8"/>
  <c r="M1339" i="8" s="1"/>
  <c r="O1339" i="8" s="1"/>
  <c r="H1340" i="8"/>
  <c r="M1340" i="8" s="1"/>
  <c r="O1340" i="8" s="1"/>
  <c r="H1341" i="8"/>
  <c r="M1341" i="8" s="1"/>
  <c r="O1341" i="8" s="1"/>
  <c r="H1342" i="8"/>
  <c r="M1342" i="8" s="1"/>
  <c r="O1342" i="8" s="1"/>
  <c r="H1343" i="8"/>
  <c r="M1343" i="8" s="1"/>
  <c r="O1343" i="8" s="1"/>
  <c r="H1344" i="8"/>
  <c r="M1344" i="8" s="1"/>
  <c r="O1344" i="8" s="1"/>
  <c r="H1345" i="8"/>
  <c r="H1346" i="8"/>
  <c r="H1347" i="8"/>
  <c r="M1347" i="8" s="1"/>
  <c r="O1347" i="8" s="1"/>
  <c r="H1348" i="8"/>
  <c r="M1348" i="8" s="1"/>
  <c r="O1348" i="8" s="1"/>
  <c r="H1349" i="8"/>
  <c r="M1349" i="8" s="1"/>
  <c r="O1349" i="8" s="1"/>
  <c r="H1350" i="8"/>
  <c r="M1350" i="8" s="1"/>
  <c r="O1350" i="8" s="1"/>
  <c r="H1351" i="8"/>
  <c r="M1351" i="8" s="1"/>
  <c r="O1351" i="8" s="1"/>
  <c r="H1352" i="8"/>
  <c r="M1352" i="8" s="1"/>
  <c r="O1352" i="8" s="1"/>
  <c r="H1353" i="8"/>
  <c r="M1353" i="8" s="1"/>
  <c r="O1353" i="8" s="1"/>
  <c r="H1354" i="8"/>
  <c r="M1354" i="8" s="1"/>
  <c r="O1354" i="8" s="1"/>
  <c r="H1355" i="8"/>
  <c r="M1355" i="8" s="1"/>
  <c r="O1355" i="8" s="1"/>
  <c r="H1356" i="8"/>
  <c r="M1356" i="8" s="1"/>
  <c r="O1356" i="8" s="1"/>
  <c r="H1357" i="8"/>
  <c r="M1357" i="8" s="1"/>
  <c r="O1357" i="8" s="1"/>
  <c r="H1358" i="8"/>
  <c r="M1358" i="8" s="1"/>
  <c r="O1358" i="8" s="1"/>
  <c r="H1359" i="8"/>
  <c r="M1359" i="8" s="1"/>
  <c r="O1359" i="8" s="1"/>
  <c r="H1360" i="8"/>
  <c r="M1360" i="8" s="1"/>
  <c r="O1360" i="8" s="1"/>
  <c r="H1361" i="8"/>
  <c r="M1361" i="8" s="1"/>
  <c r="O1361" i="8" s="1"/>
  <c r="H1362" i="8"/>
  <c r="M1362" i="8" s="1"/>
  <c r="O1362" i="8" s="1"/>
  <c r="H1363" i="8"/>
  <c r="M1363" i="8" s="1"/>
  <c r="O1363" i="8" s="1"/>
  <c r="H1364" i="8"/>
  <c r="M1364" i="8" s="1"/>
  <c r="O1364" i="8" s="1"/>
  <c r="H1365" i="8"/>
  <c r="M1365" i="8" s="1"/>
  <c r="O1365" i="8" s="1"/>
  <c r="H1366" i="8"/>
  <c r="M1366" i="8" s="1"/>
  <c r="O1366" i="8" s="1"/>
  <c r="H1367" i="8"/>
  <c r="M1367" i="8" s="1"/>
  <c r="O1367" i="8" s="1"/>
  <c r="H1368" i="8"/>
  <c r="M1368" i="8" s="1"/>
  <c r="O1368" i="8" s="1"/>
  <c r="H1369" i="8"/>
  <c r="M1369" i="8" s="1"/>
  <c r="O1369" i="8" s="1"/>
  <c r="H1370" i="8"/>
  <c r="M1370" i="8" s="1"/>
  <c r="O1370" i="8" s="1"/>
  <c r="H1371" i="8"/>
  <c r="M1371" i="8" s="1"/>
  <c r="O1371" i="8" s="1"/>
  <c r="H1372" i="8"/>
  <c r="M1372" i="8" s="1"/>
  <c r="O1372" i="8" s="1"/>
  <c r="H1373" i="8"/>
  <c r="M1373" i="8" s="1"/>
  <c r="O1373" i="8" s="1"/>
  <c r="H1374" i="8"/>
  <c r="M1374" i="8" s="1"/>
  <c r="O1374" i="8" s="1"/>
  <c r="H1375" i="8"/>
  <c r="M1375" i="8" s="1"/>
  <c r="O1375" i="8" s="1"/>
  <c r="H1376" i="8"/>
  <c r="M1376" i="8" s="1"/>
  <c r="O1376" i="8" s="1"/>
  <c r="H1377" i="8"/>
  <c r="M1377" i="8" s="1"/>
  <c r="O1377" i="8" s="1"/>
  <c r="H1378" i="8"/>
  <c r="M1378" i="8" s="1"/>
  <c r="O1378" i="8" s="1"/>
  <c r="H1379" i="8"/>
  <c r="M1379" i="8" s="1"/>
  <c r="O1379" i="8" s="1"/>
  <c r="H1380" i="8"/>
  <c r="M1380" i="8" s="1"/>
  <c r="O1380" i="8" s="1"/>
  <c r="H1381" i="8"/>
  <c r="H1382" i="8"/>
  <c r="M1382" i="8" s="1"/>
  <c r="O1382" i="8" s="1"/>
  <c r="H1383" i="8"/>
  <c r="M1383" i="8" s="1"/>
  <c r="O1383" i="8" s="1"/>
  <c r="H1384" i="8"/>
  <c r="M1384" i="8" s="1"/>
  <c r="O1384" i="8" s="1"/>
  <c r="H1385" i="8"/>
  <c r="M1385" i="8" s="1"/>
  <c r="O1385" i="8" s="1"/>
  <c r="H1386" i="8"/>
  <c r="M1386" i="8" s="1"/>
  <c r="O1386" i="8" s="1"/>
  <c r="H1387" i="8"/>
  <c r="M1387" i="8" s="1"/>
  <c r="O1387" i="8" s="1"/>
  <c r="H1388" i="8"/>
  <c r="M1388" i="8" s="1"/>
  <c r="O1388" i="8" s="1"/>
  <c r="H1389" i="8"/>
  <c r="M1389" i="8" s="1"/>
  <c r="O1389" i="8" s="1"/>
  <c r="H1390" i="8"/>
  <c r="M1390" i="8" s="1"/>
  <c r="O1390" i="8" s="1"/>
  <c r="H1391" i="8"/>
  <c r="M1391" i="8" s="1"/>
  <c r="O1391" i="8" s="1"/>
  <c r="H1392" i="8"/>
  <c r="M1392" i="8" s="1"/>
  <c r="O1392" i="8" s="1"/>
  <c r="H1393" i="8"/>
  <c r="M1393" i="8" s="1"/>
  <c r="O1393" i="8" s="1"/>
  <c r="H1394" i="8"/>
  <c r="M1394" i="8" s="1"/>
  <c r="O1394" i="8" s="1"/>
  <c r="H1395" i="8"/>
  <c r="M1395" i="8" s="1"/>
  <c r="O1395" i="8" s="1"/>
  <c r="H1396" i="8"/>
  <c r="M1396" i="8" s="1"/>
  <c r="O1396" i="8" s="1"/>
  <c r="H1397" i="8"/>
  <c r="M1397" i="8" s="1"/>
  <c r="O1397" i="8" s="1"/>
  <c r="H1398" i="8"/>
  <c r="M1398" i="8" s="1"/>
  <c r="O1398" i="8" s="1"/>
  <c r="H1399" i="8"/>
  <c r="M1399" i="8" s="1"/>
  <c r="O1399" i="8" s="1"/>
  <c r="H1400" i="8"/>
  <c r="M1400" i="8" s="1"/>
  <c r="O1400" i="8" s="1"/>
  <c r="H1401" i="8"/>
  <c r="M1401" i="8" s="1"/>
  <c r="O1401" i="8" s="1"/>
  <c r="H1402" i="8"/>
  <c r="M1402" i="8" s="1"/>
  <c r="O1402" i="8" s="1"/>
  <c r="H1403" i="8"/>
  <c r="M1403" i="8" s="1"/>
  <c r="O1403" i="8" s="1"/>
  <c r="H1404" i="8"/>
  <c r="M1404" i="8" s="1"/>
  <c r="O1404" i="8" s="1"/>
  <c r="H1405" i="8"/>
  <c r="M1405" i="8" s="1"/>
  <c r="O1405" i="8" s="1"/>
  <c r="H1406" i="8"/>
  <c r="M1406" i="8" s="1"/>
  <c r="O1406" i="8" s="1"/>
  <c r="H1407" i="8"/>
  <c r="M1407" i="8" s="1"/>
  <c r="O1407" i="8" s="1"/>
  <c r="H1408" i="8"/>
  <c r="M1408" i="8" s="1"/>
  <c r="O1408" i="8" s="1"/>
  <c r="H1409" i="8"/>
  <c r="M1409" i="8" s="1"/>
  <c r="O1409" i="8" s="1"/>
  <c r="H1410" i="8"/>
  <c r="M1410" i="8" s="1"/>
  <c r="O1410" i="8" s="1"/>
  <c r="H1411" i="8"/>
  <c r="M1411" i="8" s="1"/>
  <c r="O1411" i="8" s="1"/>
  <c r="H1412" i="8"/>
  <c r="M1412" i="8" s="1"/>
  <c r="O1412" i="8" s="1"/>
  <c r="H1413" i="8"/>
  <c r="M1413" i="8" s="1"/>
  <c r="O1413" i="8" s="1"/>
  <c r="H1414" i="8"/>
  <c r="M1414" i="8" s="1"/>
  <c r="O1414" i="8" s="1"/>
  <c r="H1415" i="8"/>
  <c r="M1415" i="8" s="1"/>
  <c r="O1415" i="8" s="1"/>
  <c r="H1416" i="8"/>
  <c r="M1416" i="8" s="1"/>
  <c r="O1416" i="8" s="1"/>
  <c r="H1417" i="8"/>
  <c r="H1418" i="8"/>
  <c r="M1418" i="8" s="1"/>
  <c r="O1418" i="8" s="1"/>
  <c r="H1419" i="8"/>
  <c r="M1419" i="8" s="1"/>
  <c r="O1419" i="8" s="1"/>
  <c r="H1420" i="8"/>
  <c r="M1420" i="8" s="1"/>
  <c r="O1420" i="8" s="1"/>
  <c r="H1421" i="8"/>
  <c r="M1421" i="8" s="1"/>
  <c r="O1421" i="8" s="1"/>
  <c r="H1422" i="8"/>
  <c r="M1422" i="8" s="1"/>
  <c r="O1422" i="8" s="1"/>
  <c r="H1423" i="8"/>
  <c r="M1423" i="8" s="1"/>
  <c r="O1423" i="8" s="1"/>
  <c r="H1424" i="8"/>
  <c r="M1424" i="8" s="1"/>
  <c r="O1424" i="8" s="1"/>
  <c r="H1425" i="8"/>
  <c r="M1425" i="8" s="1"/>
  <c r="O1425" i="8" s="1"/>
  <c r="H1426" i="8"/>
  <c r="M1426" i="8" s="1"/>
  <c r="O1426" i="8" s="1"/>
  <c r="H1427" i="8"/>
  <c r="M1427" i="8" s="1"/>
  <c r="O1427" i="8" s="1"/>
  <c r="H1428" i="8"/>
  <c r="M1428" i="8" s="1"/>
  <c r="O1428" i="8" s="1"/>
  <c r="H1429" i="8"/>
  <c r="M1429" i="8" s="1"/>
  <c r="O1429" i="8" s="1"/>
  <c r="H1430" i="8"/>
  <c r="M1430" i="8" s="1"/>
  <c r="O1430" i="8" s="1"/>
  <c r="H1431" i="8"/>
  <c r="M1431" i="8" s="1"/>
  <c r="O1431" i="8" s="1"/>
  <c r="H1432" i="8"/>
  <c r="M1432" i="8" s="1"/>
  <c r="O1432" i="8" s="1"/>
  <c r="H1433" i="8"/>
  <c r="M1433" i="8" s="1"/>
  <c r="O1433" i="8" s="1"/>
  <c r="H1434" i="8"/>
  <c r="M1434" i="8" s="1"/>
  <c r="O1434" i="8" s="1"/>
  <c r="H1435" i="8"/>
  <c r="M1435" i="8" s="1"/>
  <c r="O1435" i="8" s="1"/>
  <c r="H1436" i="8"/>
  <c r="M1436" i="8" s="1"/>
  <c r="O1436" i="8" s="1"/>
  <c r="H1437" i="8"/>
  <c r="M1437" i="8" s="1"/>
  <c r="O1437" i="8" s="1"/>
  <c r="H1438" i="8"/>
  <c r="M1438" i="8" s="1"/>
  <c r="O1438" i="8" s="1"/>
  <c r="H1439" i="8"/>
  <c r="M1439" i="8" s="1"/>
  <c r="O1439" i="8" s="1"/>
  <c r="H1440" i="8"/>
  <c r="M1440" i="8" s="1"/>
  <c r="O1440" i="8" s="1"/>
  <c r="H1441" i="8"/>
  <c r="M1441" i="8" s="1"/>
  <c r="O1441" i="8" s="1"/>
  <c r="H1442" i="8"/>
  <c r="M1442" i="8" s="1"/>
  <c r="O1442" i="8" s="1"/>
  <c r="H1443" i="8"/>
  <c r="M1443" i="8" s="1"/>
  <c r="O1443" i="8" s="1"/>
  <c r="H1444" i="8"/>
  <c r="M1444" i="8" s="1"/>
  <c r="O1444" i="8" s="1"/>
  <c r="H1445" i="8"/>
  <c r="M1445" i="8" s="1"/>
  <c r="O1445" i="8" s="1"/>
  <c r="H1446" i="8"/>
  <c r="M1446" i="8" s="1"/>
  <c r="O1446" i="8" s="1"/>
  <c r="H1447" i="8"/>
  <c r="M1447" i="8" s="1"/>
  <c r="O1447" i="8" s="1"/>
  <c r="H1448" i="8"/>
  <c r="M1448" i="8" s="1"/>
  <c r="O1448" i="8" s="1"/>
  <c r="H1449" i="8"/>
  <c r="M1449" i="8" s="1"/>
  <c r="O1449" i="8" s="1"/>
  <c r="H1450" i="8"/>
  <c r="M1450" i="8" s="1"/>
  <c r="O1450" i="8" s="1"/>
  <c r="H1451" i="8"/>
  <c r="M1451" i="8" s="1"/>
  <c r="O1451" i="8" s="1"/>
  <c r="H1452" i="8"/>
  <c r="M1452" i="8" s="1"/>
  <c r="O1452" i="8" s="1"/>
  <c r="H1453" i="8"/>
  <c r="H1454" i="8"/>
  <c r="H1455" i="8"/>
  <c r="M1455" i="8" s="1"/>
  <c r="O1455" i="8" s="1"/>
  <c r="H1456" i="8"/>
  <c r="M1456" i="8" s="1"/>
  <c r="O1456" i="8" s="1"/>
  <c r="H1457" i="8"/>
  <c r="M1457" i="8" s="1"/>
  <c r="O1457" i="8" s="1"/>
  <c r="H1458" i="8"/>
  <c r="M1458" i="8" s="1"/>
  <c r="O1458" i="8" s="1"/>
  <c r="H1459" i="8"/>
  <c r="M1459" i="8" s="1"/>
  <c r="O1459" i="8" s="1"/>
  <c r="H1460" i="8"/>
  <c r="M1460" i="8" s="1"/>
  <c r="O1460" i="8" s="1"/>
  <c r="H1461" i="8"/>
  <c r="M1461" i="8" s="1"/>
  <c r="O1461" i="8" s="1"/>
  <c r="H1462" i="8"/>
  <c r="M1462" i="8" s="1"/>
  <c r="O1462" i="8" s="1"/>
  <c r="H1463" i="8"/>
  <c r="M1463" i="8" s="1"/>
  <c r="O1463" i="8" s="1"/>
  <c r="H1464" i="8"/>
  <c r="M1464" i="8" s="1"/>
  <c r="O1464" i="8" s="1"/>
  <c r="H1465" i="8"/>
  <c r="M1465" i="8" s="1"/>
  <c r="O1465" i="8" s="1"/>
  <c r="H1466" i="8"/>
  <c r="M1466" i="8" s="1"/>
  <c r="O1466" i="8" s="1"/>
  <c r="H1467" i="8"/>
  <c r="M1467" i="8" s="1"/>
  <c r="O1467" i="8" s="1"/>
  <c r="H1468" i="8"/>
  <c r="M1468" i="8" s="1"/>
  <c r="O1468" i="8" s="1"/>
  <c r="H1469" i="8"/>
  <c r="M1469" i="8" s="1"/>
  <c r="O1469" i="8" s="1"/>
  <c r="H1470" i="8"/>
  <c r="M1470" i="8" s="1"/>
  <c r="O1470" i="8" s="1"/>
  <c r="H1471" i="8"/>
  <c r="M1471" i="8" s="1"/>
  <c r="O1471" i="8" s="1"/>
  <c r="H1472" i="8"/>
  <c r="M1472" i="8" s="1"/>
  <c r="O1472" i="8" s="1"/>
  <c r="H1473" i="8"/>
  <c r="M1473" i="8" s="1"/>
  <c r="O1473" i="8" s="1"/>
  <c r="H1474" i="8"/>
  <c r="M1474" i="8" s="1"/>
  <c r="O1474" i="8" s="1"/>
  <c r="H1475" i="8"/>
  <c r="M1475" i="8" s="1"/>
  <c r="O1475" i="8" s="1"/>
  <c r="H1476" i="8"/>
  <c r="M1476" i="8" s="1"/>
  <c r="O1476" i="8" s="1"/>
  <c r="H1477" i="8"/>
  <c r="M1477" i="8" s="1"/>
  <c r="O1477" i="8" s="1"/>
  <c r="H1478" i="8"/>
  <c r="M1478" i="8" s="1"/>
  <c r="O1478" i="8" s="1"/>
  <c r="H1479" i="8"/>
  <c r="M1479" i="8" s="1"/>
  <c r="O1479" i="8" s="1"/>
  <c r="H1480" i="8"/>
  <c r="M1480" i="8" s="1"/>
  <c r="O1480" i="8" s="1"/>
  <c r="H1481" i="8"/>
  <c r="M1481" i="8" s="1"/>
  <c r="O1481" i="8" s="1"/>
  <c r="H1482" i="8"/>
  <c r="M1482" i="8" s="1"/>
  <c r="O1482" i="8" s="1"/>
  <c r="H1483" i="8"/>
  <c r="M1483" i="8" s="1"/>
  <c r="O1483" i="8" s="1"/>
  <c r="H1484" i="8"/>
  <c r="M1484" i="8" s="1"/>
  <c r="O1484" i="8" s="1"/>
  <c r="H1485" i="8"/>
  <c r="M1485" i="8" s="1"/>
  <c r="O1485" i="8" s="1"/>
  <c r="H1486" i="8"/>
  <c r="M1486" i="8" s="1"/>
  <c r="O1486" i="8" s="1"/>
  <c r="H1487" i="8"/>
  <c r="M1487" i="8" s="1"/>
  <c r="O1487" i="8" s="1"/>
  <c r="H1488" i="8"/>
  <c r="M1488" i="8" s="1"/>
  <c r="O1488" i="8" s="1"/>
  <c r="H1489" i="8"/>
  <c r="H1490" i="8"/>
  <c r="M1490" i="8" s="1"/>
  <c r="O1490" i="8" s="1"/>
  <c r="H1491" i="8"/>
  <c r="M1491" i="8" s="1"/>
  <c r="O1491" i="8" s="1"/>
  <c r="H1492" i="8"/>
  <c r="M1492" i="8" s="1"/>
  <c r="O1492" i="8" s="1"/>
  <c r="H1493" i="8"/>
  <c r="M1493" i="8" s="1"/>
  <c r="O1493" i="8" s="1"/>
  <c r="H1494" i="8"/>
  <c r="M1494" i="8" s="1"/>
  <c r="O1494" i="8" s="1"/>
  <c r="H1495" i="8"/>
  <c r="M1495" i="8" s="1"/>
  <c r="O1495" i="8" s="1"/>
  <c r="H1496" i="8"/>
  <c r="M1496" i="8" s="1"/>
  <c r="O1496" i="8" s="1"/>
  <c r="H1497" i="8"/>
  <c r="M1497" i="8" s="1"/>
  <c r="O1497" i="8" s="1"/>
  <c r="H1498" i="8"/>
  <c r="M1498" i="8" s="1"/>
  <c r="O1498" i="8" s="1"/>
  <c r="H1499" i="8"/>
  <c r="M1499" i="8" s="1"/>
  <c r="O1499" i="8" s="1"/>
  <c r="H1500" i="8"/>
  <c r="M1500" i="8" s="1"/>
  <c r="O1500" i="8" s="1"/>
  <c r="H1501" i="8"/>
  <c r="M1501" i="8" s="1"/>
  <c r="O1501" i="8" s="1"/>
  <c r="H1502" i="8"/>
  <c r="M1502" i="8" s="1"/>
  <c r="O1502" i="8" s="1"/>
  <c r="H1503" i="8"/>
  <c r="M1503" i="8" s="1"/>
  <c r="O1503" i="8" s="1"/>
  <c r="H1504" i="8"/>
  <c r="M1504" i="8" s="1"/>
  <c r="O1504" i="8" s="1"/>
  <c r="H1505" i="8"/>
  <c r="M1505" i="8" s="1"/>
  <c r="O1505" i="8" s="1"/>
  <c r="H1506" i="8"/>
  <c r="M1506" i="8" s="1"/>
  <c r="O1506" i="8" s="1"/>
  <c r="H1507" i="8"/>
  <c r="M1507" i="8" s="1"/>
  <c r="O1507" i="8" s="1"/>
  <c r="H1508" i="8"/>
  <c r="M1508" i="8" s="1"/>
  <c r="O1508" i="8" s="1"/>
  <c r="H1509" i="8"/>
  <c r="M1509" i="8" s="1"/>
  <c r="O1509" i="8" s="1"/>
  <c r="H1510" i="8"/>
  <c r="M1510" i="8" s="1"/>
  <c r="O1510" i="8" s="1"/>
  <c r="H1511" i="8"/>
  <c r="M1511" i="8" s="1"/>
  <c r="O1511" i="8" s="1"/>
  <c r="H1512" i="8"/>
  <c r="M1512" i="8" s="1"/>
  <c r="O1512" i="8" s="1"/>
  <c r="H1513" i="8"/>
  <c r="M1513" i="8" s="1"/>
  <c r="O1513" i="8" s="1"/>
  <c r="H1514" i="8"/>
  <c r="M1514" i="8" s="1"/>
  <c r="O1514" i="8" s="1"/>
  <c r="H1515" i="8"/>
  <c r="M1515" i="8" s="1"/>
  <c r="O1515" i="8" s="1"/>
  <c r="H1516" i="8"/>
  <c r="M1516" i="8" s="1"/>
  <c r="O1516" i="8" s="1"/>
  <c r="H1517" i="8"/>
  <c r="M1517" i="8" s="1"/>
  <c r="O1517" i="8" s="1"/>
  <c r="H1518" i="8"/>
  <c r="M1518" i="8" s="1"/>
  <c r="O1518" i="8" s="1"/>
  <c r="H1519" i="8"/>
  <c r="M1519" i="8" s="1"/>
  <c r="O1519" i="8" s="1"/>
  <c r="H1520" i="8"/>
  <c r="M1520" i="8" s="1"/>
  <c r="O1520" i="8" s="1"/>
  <c r="H1521" i="8"/>
  <c r="M1521" i="8" s="1"/>
  <c r="O1521" i="8" s="1"/>
  <c r="H1522" i="8"/>
  <c r="M1522" i="8" s="1"/>
  <c r="O1522" i="8" s="1"/>
  <c r="H1523" i="8"/>
  <c r="M1523" i="8" s="1"/>
  <c r="O1523" i="8" s="1"/>
  <c r="H1524" i="8"/>
  <c r="M1524" i="8" s="1"/>
  <c r="O1524" i="8" s="1"/>
  <c r="H1525" i="8"/>
  <c r="H1526" i="8"/>
  <c r="M1526" i="8" s="1"/>
  <c r="O1526" i="8" s="1"/>
  <c r="H1527" i="8"/>
  <c r="M1527" i="8" s="1"/>
  <c r="O1527" i="8" s="1"/>
  <c r="H1528" i="8"/>
  <c r="M1528" i="8" s="1"/>
  <c r="O1528" i="8" s="1"/>
  <c r="H1529" i="8"/>
  <c r="M1529" i="8" s="1"/>
  <c r="O1529" i="8" s="1"/>
  <c r="H1530" i="8"/>
  <c r="M1530" i="8" s="1"/>
  <c r="O1530" i="8" s="1"/>
  <c r="H1531" i="8"/>
  <c r="M1531" i="8" s="1"/>
  <c r="O1531" i="8" s="1"/>
  <c r="H1532" i="8"/>
  <c r="M1532" i="8" s="1"/>
  <c r="O1532" i="8" s="1"/>
  <c r="H1533" i="8"/>
  <c r="M1533" i="8" s="1"/>
  <c r="O1533" i="8" s="1"/>
  <c r="H1534" i="8"/>
  <c r="M1534" i="8" s="1"/>
  <c r="O1534" i="8" s="1"/>
  <c r="H1535" i="8"/>
  <c r="M1535" i="8" s="1"/>
  <c r="O1535" i="8" s="1"/>
  <c r="H1536" i="8"/>
  <c r="M1536" i="8" s="1"/>
  <c r="O1536" i="8" s="1"/>
  <c r="H1537" i="8"/>
  <c r="M1537" i="8" s="1"/>
  <c r="O1537" i="8" s="1"/>
  <c r="H1538" i="8"/>
  <c r="M1538" i="8" s="1"/>
  <c r="O1538" i="8" s="1"/>
  <c r="H1539" i="8"/>
  <c r="M1539" i="8" s="1"/>
  <c r="O1539" i="8" s="1"/>
  <c r="H1540" i="8"/>
  <c r="M1540" i="8" s="1"/>
  <c r="O1540" i="8" s="1"/>
  <c r="H1541" i="8"/>
  <c r="M1541" i="8" s="1"/>
  <c r="O1541" i="8" s="1"/>
  <c r="H1542" i="8"/>
  <c r="M1542" i="8" s="1"/>
  <c r="O1542" i="8" s="1"/>
  <c r="H1543" i="8"/>
  <c r="M1543" i="8" s="1"/>
  <c r="O1543" i="8" s="1"/>
  <c r="H1544" i="8"/>
  <c r="M1544" i="8" s="1"/>
  <c r="O1544" i="8" s="1"/>
  <c r="H1545" i="8"/>
  <c r="M1545" i="8" s="1"/>
  <c r="O1545" i="8" s="1"/>
  <c r="H1546" i="8"/>
  <c r="M1546" i="8" s="1"/>
  <c r="O1546" i="8" s="1"/>
  <c r="H1547" i="8"/>
  <c r="M1547" i="8" s="1"/>
  <c r="O1547" i="8" s="1"/>
  <c r="H1548" i="8"/>
  <c r="M1548" i="8" s="1"/>
  <c r="O1548" i="8" s="1"/>
  <c r="H1549" i="8"/>
  <c r="M1549" i="8" s="1"/>
  <c r="O1549" i="8" s="1"/>
  <c r="H1550" i="8"/>
  <c r="M1550" i="8" s="1"/>
  <c r="O1550" i="8" s="1"/>
  <c r="H1551" i="8"/>
  <c r="M1551" i="8" s="1"/>
  <c r="O1551" i="8" s="1"/>
  <c r="H1552" i="8"/>
  <c r="M1552" i="8" s="1"/>
  <c r="O1552" i="8" s="1"/>
  <c r="H1553" i="8"/>
  <c r="M1553" i="8" s="1"/>
  <c r="O1553" i="8" s="1"/>
  <c r="H1554" i="8"/>
  <c r="M1554" i="8" s="1"/>
  <c r="O1554" i="8" s="1"/>
  <c r="H1555" i="8"/>
  <c r="M1555" i="8" s="1"/>
  <c r="O1555" i="8" s="1"/>
  <c r="H1556" i="8"/>
  <c r="M1556" i="8" s="1"/>
  <c r="O1556" i="8" s="1"/>
  <c r="H1557" i="8"/>
  <c r="M1557" i="8" s="1"/>
  <c r="O1557" i="8" s="1"/>
  <c r="H1558" i="8"/>
  <c r="M1558" i="8" s="1"/>
  <c r="O1558" i="8" s="1"/>
  <c r="H1559" i="8"/>
  <c r="M1559" i="8" s="1"/>
  <c r="O1559" i="8" s="1"/>
  <c r="H1560" i="8"/>
  <c r="M1560" i="8" s="1"/>
  <c r="O1560" i="8" s="1"/>
  <c r="H1561" i="8"/>
  <c r="H1562" i="8"/>
  <c r="H1563" i="8"/>
  <c r="M1563" i="8" s="1"/>
  <c r="O1563" i="8" s="1"/>
  <c r="H1564" i="8"/>
  <c r="M1564" i="8" s="1"/>
  <c r="O1564" i="8" s="1"/>
  <c r="H1565" i="8"/>
  <c r="M1565" i="8" s="1"/>
  <c r="O1565" i="8" s="1"/>
  <c r="H1566" i="8"/>
  <c r="M1566" i="8" s="1"/>
  <c r="O1566" i="8" s="1"/>
  <c r="H1567" i="8"/>
  <c r="M1567" i="8" s="1"/>
  <c r="O1567" i="8" s="1"/>
  <c r="H1568" i="8"/>
  <c r="M1568" i="8" s="1"/>
  <c r="O1568" i="8" s="1"/>
  <c r="H1569" i="8"/>
  <c r="M1569" i="8" s="1"/>
  <c r="O1569" i="8" s="1"/>
  <c r="H1570" i="8"/>
  <c r="M1570" i="8" s="1"/>
  <c r="O1570" i="8" s="1"/>
  <c r="H1571" i="8"/>
  <c r="M1571" i="8" s="1"/>
  <c r="O1571" i="8" s="1"/>
  <c r="H1572" i="8"/>
  <c r="M1572" i="8" s="1"/>
  <c r="O1572" i="8" s="1"/>
  <c r="H1573" i="8"/>
  <c r="M1573" i="8" s="1"/>
  <c r="O1573" i="8" s="1"/>
  <c r="H1574" i="8"/>
  <c r="M1574" i="8" s="1"/>
  <c r="O1574" i="8" s="1"/>
  <c r="H1575" i="8"/>
  <c r="M1575" i="8" s="1"/>
  <c r="O1575" i="8" s="1"/>
  <c r="H1576" i="8"/>
  <c r="M1576" i="8" s="1"/>
  <c r="O1576" i="8" s="1"/>
  <c r="H1577" i="8"/>
  <c r="M1577" i="8" s="1"/>
  <c r="O1577" i="8" s="1"/>
  <c r="H1578" i="8"/>
  <c r="M1578" i="8" s="1"/>
  <c r="O1578" i="8" s="1"/>
  <c r="H1579" i="8"/>
  <c r="M1579" i="8" s="1"/>
  <c r="O1579" i="8" s="1"/>
  <c r="H1580" i="8"/>
  <c r="M1580" i="8" s="1"/>
  <c r="O1580" i="8" s="1"/>
  <c r="H1581" i="8"/>
  <c r="M1581" i="8" s="1"/>
  <c r="O1581" i="8" s="1"/>
  <c r="H1582" i="8"/>
  <c r="M1582" i="8" s="1"/>
  <c r="O1582" i="8" s="1"/>
  <c r="H1583" i="8"/>
  <c r="M1583" i="8" s="1"/>
  <c r="O1583" i="8" s="1"/>
  <c r="H1584" i="8"/>
  <c r="M1584" i="8" s="1"/>
  <c r="O1584" i="8" s="1"/>
  <c r="H1585" i="8"/>
  <c r="M1585" i="8" s="1"/>
  <c r="O1585" i="8" s="1"/>
  <c r="H1586" i="8"/>
  <c r="M1586" i="8" s="1"/>
  <c r="O1586" i="8" s="1"/>
  <c r="H1587" i="8"/>
  <c r="M1587" i="8" s="1"/>
  <c r="O1587" i="8" s="1"/>
  <c r="H1588" i="8"/>
  <c r="M1588" i="8" s="1"/>
  <c r="O1588" i="8" s="1"/>
  <c r="H1589" i="8"/>
  <c r="M1589" i="8" s="1"/>
  <c r="O1589" i="8" s="1"/>
  <c r="H1590" i="8"/>
  <c r="M1590" i="8" s="1"/>
  <c r="O1590" i="8" s="1"/>
  <c r="H1591" i="8"/>
  <c r="M1591" i="8" s="1"/>
  <c r="O1591" i="8" s="1"/>
  <c r="H1592" i="8"/>
  <c r="M1592" i="8" s="1"/>
  <c r="O1592" i="8" s="1"/>
  <c r="H1593" i="8"/>
  <c r="M1593" i="8" s="1"/>
  <c r="O1593" i="8" s="1"/>
  <c r="H1594" i="8"/>
  <c r="M1594" i="8" s="1"/>
  <c r="O1594" i="8" s="1"/>
  <c r="H1595" i="8"/>
  <c r="M1595" i="8" s="1"/>
  <c r="O1595" i="8" s="1"/>
  <c r="H1596" i="8"/>
  <c r="M1596" i="8" s="1"/>
  <c r="O1596" i="8" s="1"/>
  <c r="H1597" i="8"/>
  <c r="H1598" i="8"/>
  <c r="M1598" i="8" s="1"/>
  <c r="O1598" i="8" s="1"/>
  <c r="H1599" i="8"/>
  <c r="M1599" i="8" s="1"/>
  <c r="O1599" i="8" s="1"/>
  <c r="H1600" i="8"/>
  <c r="M1600" i="8" s="1"/>
  <c r="O1600" i="8" s="1"/>
  <c r="H1601" i="8"/>
  <c r="M1601" i="8" s="1"/>
  <c r="O1601" i="8" s="1"/>
  <c r="H1602" i="8"/>
  <c r="M1602" i="8" s="1"/>
  <c r="O1602" i="8" s="1"/>
  <c r="H1603" i="8"/>
  <c r="M1603" i="8" s="1"/>
  <c r="O1603" i="8" s="1"/>
  <c r="H1604" i="8"/>
  <c r="M1604" i="8" s="1"/>
  <c r="O1604" i="8" s="1"/>
  <c r="H1605" i="8"/>
  <c r="M1605" i="8" s="1"/>
  <c r="O1605" i="8" s="1"/>
  <c r="H1606" i="8"/>
  <c r="M1606" i="8" s="1"/>
  <c r="O1606" i="8" s="1"/>
  <c r="H1607" i="8"/>
  <c r="M1607" i="8" s="1"/>
  <c r="O1607" i="8" s="1"/>
  <c r="H1608" i="8"/>
  <c r="M1608" i="8" s="1"/>
  <c r="O1608" i="8" s="1"/>
  <c r="H1609" i="8"/>
  <c r="M1609" i="8" s="1"/>
  <c r="O1609" i="8" s="1"/>
  <c r="H1610" i="8"/>
  <c r="M1610" i="8" s="1"/>
  <c r="O1610" i="8" s="1"/>
  <c r="H1611" i="8"/>
  <c r="M1611" i="8" s="1"/>
  <c r="O1611" i="8" s="1"/>
  <c r="H1612" i="8"/>
  <c r="M1612" i="8" s="1"/>
  <c r="O1612" i="8" s="1"/>
  <c r="H1613" i="8"/>
  <c r="M1613" i="8" s="1"/>
  <c r="O1613" i="8" s="1"/>
  <c r="H1614" i="8"/>
  <c r="M1614" i="8" s="1"/>
  <c r="O1614" i="8" s="1"/>
  <c r="H1615" i="8"/>
  <c r="M1615" i="8" s="1"/>
  <c r="O1615" i="8" s="1"/>
  <c r="H1616" i="8"/>
  <c r="M1616" i="8" s="1"/>
  <c r="O1616" i="8" s="1"/>
  <c r="H1617" i="8"/>
  <c r="M1617" i="8" s="1"/>
  <c r="O1617" i="8" s="1"/>
  <c r="H1618" i="8"/>
  <c r="M1618" i="8" s="1"/>
  <c r="O1618" i="8" s="1"/>
  <c r="H1619" i="8"/>
  <c r="M1619" i="8" s="1"/>
  <c r="O1619" i="8" s="1"/>
  <c r="H1620" i="8"/>
  <c r="M1620" i="8" s="1"/>
  <c r="O1620" i="8" s="1"/>
  <c r="H1621" i="8"/>
  <c r="M1621" i="8" s="1"/>
  <c r="O1621" i="8" s="1"/>
  <c r="H1622" i="8"/>
  <c r="M1622" i="8" s="1"/>
  <c r="O1622" i="8" s="1"/>
  <c r="H1623" i="8"/>
  <c r="M1623" i="8" s="1"/>
  <c r="O1623" i="8" s="1"/>
  <c r="H1624" i="8"/>
  <c r="M1624" i="8" s="1"/>
  <c r="O1624" i="8" s="1"/>
  <c r="H1625" i="8"/>
  <c r="M1625" i="8" s="1"/>
  <c r="O1625" i="8" s="1"/>
  <c r="H1626" i="8"/>
  <c r="M1626" i="8" s="1"/>
  <c r="O1626" i="8" s="1"/>
  <c r="H1627" i="8"/>
  <c r="M1627" i="8" s="1"/>
  <c r="O1627" i="8" s="1"/>
  <c r="H1628" i="8"/>
  <c r="M1628" i="8" s="1"/>
  <c r="O1628" i="8" s="1"/>
  <c r="H1629" i="8"/>
  <c r="M1629" i="8" s="1"/>
  <c r="O1629" i="8" s="1"/>
  <c r="H1630" i="8"/>
  <c r="M1630" i="8" s="1"/>
  <c r="O1630" i="8" s="1"/>
  <c r="H1631" i="8"/>
  <c r="M1631" i="8" s="1"/>
  <c r="O1631" i="8" s="1"/>
  <c r="H1632" i="8"/>
  <c r="M1632" i="8" s="1"/>
  <c r="O1632" i="8" s="1"/>
  <c r="H1633" i="8"/>
  <c r="H1634" i="8"/>
  <c r="M1634" i="8" s="1"/>
  <c r="O1634" i="8" s="1"/>
  <c r="H1635" i="8"/>
  <c r="M1635" i="8" s="1"/>
  <c r="O1635" i="8" s="1"/>
  <c r="H1636" i="8"/>
  <c r="M1636" i="8" s="1"/>
  <c r="O1636" i="8" s="1"/>
  <c r="H1637" i="8"/>
  <c r="M1637" i="8" s="1"/>
  <c r="O1637" i="8" s="1"/>
  <c r="H1638" i="8"/>
  <c r="M1638" i="8" s="1"/>
  <c r="O1638" i="8" s="1"/>
  <c r="H1639" i="8"/>
  <c r="M1639" i="8" s="1"/>
  <c r="O1639" i="8" s="1"/>
  <c r="H1640" i="8"/>
  <c r="M1640" i="8" s="1"/>
  <c r="O1640" i="8" s="1"/>
  <c r="H1641" i="8"/>
  <c r="M1641" i="8" s="1"/>
  <c r="O1641" i="8" s="1"/>
  <c r="H1642" i="8"/>
  <c r="M1642" i="8" s="1"/>
  <c r="O1642" i="8" s="1"/>
  <c r="H1643" i="8"/>
  <c r="M1643" i="8" s="1"/>
  <c r="O1643" i="8" s="1"/>
  <c r="H1644" i="8"/>
  <c r="M1644" i="8" s="1"/>
  <c r="O1644" i="8" s="1"/>
  <c r="H1645" i="8"/>
  <c r="M1645" i="8" s="1"/>
  <c r="O1645" i="8" s="1"/>
  <c r="H1646" i="8"/>
  <c r="M1646" i="8" s="1"/>
  <c r="O1646" i="8" s="1"/>
  <c r="H1647" i="8"/>
  <c r="M1647" i="8" s="1"/>
  <c r="O1647" i="8" s="1"/>
  <c r="H1648" i="8"/>
  <c r="M1648" i="8" s="1"/>
  <c r="O1648" i="8" s="1"/>
  <c r="H1649" i="8"/>
  <c r="M1649" i="8" s="1"/>
  <c r="O1649" i="8" s="1"/>
  <c r="H1650" i="8"/>
  <c r="M1650" i="8" s="1"/>
  <c r="O1650" i="8" s="1"/>
  <c r="H1651" i="8"/>
  <c r="M1651" i="8" s="1"/>
  <c r="O1651" i="8" s="1"/>
  <c r="H1652" i="8"/>
  <c r="M1652" i="8" s="1"/>
  <c r="O1652" i="8" s="1"/>
  <c r="H1653" i="8"/>
  <c r="M1653" i="8" s="1"/>
  <c r="O1653" i="8" s="1"/>
  <c r="H1654" i="8"/>
  <c r="M1654" i="8" s="1"/>
  <c r="O1654" i="8" s="1"/>
  <c r="H1655" i="8"/>
  <c r="M1655" i="8" s="1"/>
  <c r="O1655" i="8" s="1"/>
  <c r="H1656" i="8"/>
  <c r="M1656" i="8" s="1"/>
  <c r="O1656" i="8" s="1"/>
  <c r="H1657" i="8"/>
  <c r="M1657" i="8" s="1"/>
  <c r="O1657" i="8" s="1"/>
  <c r="H1658" i="8"/>
  <c r="M1658" i="8" s="1"/>
  <c r="O1658" i="8" s="1"/>
  <c r="H1659" i="8"/>
  <c r="M1659" i="8" s="1"/>
  <c r="O1659" i="8" s="1"/>
  <c r="H1660" i="8"/>
  <c r="M1660" i="8" s="1"/>
  <c r="O1660" i="8" s="1"/>
  <c r="H1661" i="8"/>
  <c r="M1661" i="8" s="1"/>
  <c r="O1661" i="8" s="1"/>
  <c r="H1662" i="8"/>
  <c r="M1662" i="8" s="1"/>
  <c r="O1662" i="8" s="1"/>
  <c r="H1663" i="8"/>
  <c r="M1663" i="8" s="1"/>
  <c r="O1663" i="8" s="1"/>
  <c r="H1664" i="8"/>
  <c r="M1664" i="8" s="1"/>
  <c r="O1664" i="8" s="1"/>
  <c r="H1665" i="8"/>
  <c r="M1665" i="8" s="1"/>
  <c r="O1665" i="8" s="1"/>
  <c r="H1666" i="8"/>
  <c r="M1666" i="8" s="1"/>
  <c r="O1666" i="8" s="1"/>
  <c r="H1667" i="8"/>
  <c r="M1667" i="8" s="1"/>
  <c r="O1667" i="8" s="1"/>
  <c r="H1668" i="8"/>
  <c r="M1668" i="8" s="1"/>
  <c r="O1668" i="8" s="1"/>
  <c r="H1669" i="8"/>
  <c r="M1669" i="8" s="1"/>
  <c r="O1669" i="8" s="1"/>
  <c r="H1670" i="8"/>
  <c r="M1670" i="8" s="1"/>
  <c r="O1670" i="8" s="1"/>
  <c r="H1671" i="8"/>
  <c r="M1671" i="8" s="1"/>
  <c r="O1671" i="8" s="1"/>
  <c r="H1672" i="8"/>
  <c r="M1672" i="8" s="1"/>
  <c r="O1672" i="8" s="1"/>
  <c r="H1673" i="8"/>
  <c r="M1673" i="8" s="1"/>
  <c r="O1673" i="8" s="1"/>
  <c r="H1674" i="8"/>
  <c r="M1674" i="8" s="1"/>
  <c r="O1674" i="8" s="1"/>
  <c r="H1675" i="8"/>
  <c r="M1675" i="8" s="1"/>
  <c r="O1675" i="8" s="1"/>
  <c r="H1676" i="8"/>
  <c r="M1676" i="8" s="1"/>
  <c r="O1676" i="8" s="1"/>
  <c r="H1677" i="8"/>
  <c r="M1677" i="8" s="1"/>
  <c r="O1677" i="8" s="1"/>
  <c r="H1678" i="8"/>
  <c r="M1678" i="8" s="1"/>
  <c r="O1678" i="8" s="1"/>
  <c r="H1679" i="8"/>
  <c r="M1679" i="8" s="1"/>
  <c r="O1679" i="8" s="1"/>
  <c r="H1680" i="8"/>
  <c r="M1680" i="8" s="1"/>
  <c r="O1680" i="8" s="1"/>
  <c r="H1681" i="8"/>
  <c r="M1681" i="8" s="1"/>
  <c r="O1681" i="8" s="1"/>
  <c r="H1682" i="8"/>
  <c r="M1682" i="8" s="1"/>
  <c r="O1682" i="8" s="1"/>
  <c r="H1683" i="8"/>
  <c r="M1683" i="8" s="1"/>
  <c r="O1683" i="8" s="1"/>
  <c r="H1684" i="8"/>
  <c r="M1684" i="8" s="1"/>
  <c r="O1684" i="8" s="1"/>
  <c r="H1685" i="8"/>
  <c r="M1685" i="8" s="1"/>
  <c r="O1685" i="8" s="1"/>
  <c r="H1686" i="8"/>
  <c r="M1686" i="8" s="1"/>
  <c r="O1686" i="8" s="1"/>
  <c r="H1687" i="8"/>
  <c r="M1687" i="8" s="1"/>
  <c r="O1687" i="8" s="1"/>
  <c r="H1688" i="8"/>
  <c r="M1688" i="8" s="1"/>
  <c r="O1688" i="8" s="1"/>
  <c r="H1689" i="8"/>
  <c r="M1689" i="8" s="1"/>
  <c r="O1689" i="8" s="1"/>
  <c r="H1690" i="8"/>
  <c r="M1690" i="8" s="1"/>
  <c r="O1690" i="8" s="1"/>
  <c r="H1691" i="8"/>
  <c r="M1691" i="8" s="1"/>
  <c r="O1691" i="8" s="1"/>
  <c r="H1692" i="8"/>
  <c r="M1692" i="8" s="1"/>
  <c r="O1692" i="8" s="1"/>
  <c r="H1693" i="8"/>
  <c r="M1693" i="8" s="1"/>
  <c r="O1693" i="8" s="1"/>
  <c r="H1694" i="8"/>
  <c r="M1694" i="8" s="1"/>
  <c r="O1694" i="8" s="1"/>
  <c r="H1695" i="8"/>
  <c r="M1695" i="8" s="1"/>
  <c r="O1695" i="8" s="1"/>
  <c r="H1696" i="8"/>
  <c r="M1696" i="8" s="1"/>
  <c r="O1696" i="8" s="1"/>
  <c r="H1697" i="8"/>
  <c r="M1697" i="8" s="1"/>
  <c r="O1697" i="8" s="1"/>
  <c r="H1698" i="8"/>
  <c r="M1698" i="8" s="1"/>
  <c r="O1698" i="8" s="1"/>
  <c r="H1699" i="8"/>
  <c r="M1699" i="8" s="1"/>
  <c r="O1699" i="8" s="1"/>
  <c r="H1700" i="8"/>
  <c r="M1700" i="8" s="1"/>
  <c r="O1700" i="8" s="1"/>
  <c r="H1701" i="8"/>
  <c r="M1701" i="8" s="1"/>
  <c r="O1701" i="8" s="1"/>
  <c r="H1702" i="8"/>
  <c r="M1702" i="8" s="1"/>
  <c r="O1702" i="8" s="1"/>
  <c r="H1703" i="8"/>
  <c r="M1703" i="8" s="1"/>
  <c r="O1703" i="8" s="1"/>
  <c r="H1704" i="8"/>
  <c r="M1704" i="8" s="1"/>
  <c r="O1704" i="8" s="1"/>
  <c r="H1705" i="8"/>
  <c r="M1705" i="8" s="1"/>
  <c r="O1705" i="8" s="1"/>
  <c r="H1706" i="8"/>
  <c r="H1707" i="8"/>
  <c r="M1707" i="8" s="1"/>
  <c r="O1707" i="8" s="1"/>
  <c r="H1708" i="8"/>
  <c r="M1708" i="8" s="1"/>
  <c r="O1708" i="8" s="1"/>
  <c r="H1709" i="8"/>
  <c r="M1709" i="8" s="1"/>
  <c r="O1709" i="8" s="1"/>
  <c r="H1710" i="8"/>
  <c r="M1710" i="8" s="1"/>
  <c r="O1710" i="8" s="1"/>
  <c r="H1711" i="8"/>
  <c r="M1711" i="8" s="1"/>
  <c r="O1711" i="8" s="1"/>
  <c r="H1712" i="8"/>
  <c r="M1712" i="8" s="1"/>
  <c r="O1712" i="8" s="1"/>
  <c r="H1713" i="8"/>
  <c r="M1713" i="8" s="1"/>
  <c r="O1713" i="8" s="1"/>
  <c r="H1714" i="8"/>
  <c r="M1714" i="8" s="1"/>
  <c r="O1714" i="8" s="1"/>
  <c r="H1715" i="8"/>
  <c r="M1715" i="8" s="1"/>
  <c r="O1715" i="8" s="1"/>
  <c r="H1716" i="8"/>
  <c r="M1716" i="8" s="1"/>
  <c r="O1716" i="8" s="1"/>
  <c r="H1717" i="8"/>
  <c r="M1717" i="8" s="1"/>
  <c r="O1717" i="8" s="1"/>
  <c r="H1718" i="8"/>
  <c r="M1718" i="8" s="1"/>
  <c r="O1718" i="8" s="1"/>
  <c r="H1719" i="8"/>
  <c r="M1719" i="8" s="1"/>
  <c r="O1719" i="8" s="1"/>
  <c r="H1720" i="8"/>
  <c r="M1720" i="8" s="1"/>
  <c r="O1720" i="8" s="1"/>
  <c r="H1721" i="8"/>
  <c r="M1721" i="8" s="1"/>
  <c r="O1721" i="8" s="1"/>
  <c r="H1722" i="8"/>
  <c r="M1722" i="8" s="1"/>
  <c r="O1722" i="8" s="1"/>
  <c r="H1723" i="8"/>
  <c r="M1723" i="8" s="1"/>
  <c r="O1723" i="8" s="1"/>
  <c r="H1724" i="8"/>
  <c r="M1724" i="8" s="1"/>
  <c r="O1724" i="8" s="1"/>
  <c r="H1725" i="8"/>
  <c r="M1725" i="8" s="1"/>
  <c r="O1725" i="8" s="1"/>
  <c r="H1726" i="8"/>
  <c r="M1726" i="8" s="1"/>
  <c r="O1726" i="8" s="1"/>
  <c r="H1727" i="8"/>
  <c r="M1727" i="8" s="1"/>
  <c r="O1727" i="8" s="1"/>
  <c r="H1728" i="8"/>
  <c r="M1728" i="8" s="1"/>
  <c r="O1728" i="8" s="1"/>
  <c r="H1729" i="8"/>
  <c r="M1729" i="8" s="1"/>
  <c r="O1729" i="8" s="1"/>
  <c r="H1730" i="8"/>
  <c r="M1730" i="8" s="1"/>
  <c r="O1730" i="8" s="1"/>
  <c r="H1731" i="8"/>
  <c r="M1731" i="8" s="1"/>
  <c r="O1731" i="8" s="1"/>
  <c r="H1732" i="8"/>
  <c r="M1732" i="8" s="1"/>
  <c r="O1732" i="8" s="1"/>
  <c r="H1733" i="8"/>
  <c r="M1733" i="8" s="1"/>
  <c r="O1733" i="8" s="1"/>
  <c r="H1734" i="8"/>
  <c r="M1734" i="8" s="1"/>
  <c r="O1734" i="8" s="1"/>
  <c r="H1735" i="8"/>
  <c r="M1735" i="8" s="1"/>
  <c r="O1735" i="8" s="1"/>
  <c r="H1736" i="8"/>
  <c r="M1736" i="8" s="1"/>
  <c r="O1736" i="8" s="1"/>
  <c r="H1737" i="8"/>
  <c r="M1737" i="8" s="1"/>
  <c r="O1737" i="8" s="1"/>
  <c r="H1738" i="8"/>
  <c r="M1738" i="8" s="1"/>
  <c r="O1738" i="8" s="1"/>
  <c r="H1739" i="8"/>
  <c r="M1739" i="8" s="1"/>
  <c r="O1739" i="8" s="1"/>
  <c r="H1740" i="8"/>
  <c r="M1740" i="8" s="1"/>
  <c r="O1740" i="8" s="1"/>
  <c r="H1741" i="8"/>
  <c r="M1741" i="8" s="1"/>
  <c r="O1741" i="8" s="1"/>
  <c r="H1742" i="8"/>
  <c r="M1742" i="8" s="1"/>
  <c r="O1742" i="8" s="1"/>
  <c r="H1743" i="8"/>
  <c r="M1743" i="8" s="1"/>
  <c r="O1743" i="8" s="1"/>
  <c r="H1744" i="8"/>
  <c r="M1744" i="8" s="1"/>
  <c r="O1744" i="8" s="1"/>
  <c r="H1745" i="8"/>
  <c r="M1745" i="8" s="1"/>
  <c r="O1745" i="8" s="1"/>
  <c r="H1746" i="8"/>
  <c r="M1746" i="8" s="1"/>
  <c r="O1746" i="8" s="1"/>
  <c r="H1747" i="8"/>
  <c r="M1747" i="8" s="1"/>
  <c r="O1747" i="8" s="1"/>
  <c r="H1748" i="8"/>
  <c r="M1748" i="8" s="1"/>
  <c r="O1748" i="8" s="1"/>
  <c r="H1749" i="8"/>
  <c r="M1749" i="8" s="1"/>
  <c r="O1749" i="8" s="1"/>
  <c r="H1750" i="8"/>
  <c r="M1750" i="8" s="1"/>
  <c r="O1750" i="8" s="1"/>
  <c r="H1751" i="8"/>
  <c r="M1751" i="8" s="1"/>
  <c r="O1751" i="8" s="1"/>
  <c r="H1752" i="8"/>
  <c r="M1752" i="8" s="1"/>
  <c r="O1752" i="8" s="1"/>
  <c r="H1753" i="8"/>
  <c r="M1753" i="8" s="1"/>
  <c r="O1753" i="8" s="1"/>
  <c r="H1754" i="8"/>
  <c r="M1754" i="8" s="1"/>
  <c r="O1754" i="8" s="1"/>
  <c r="H1755" i="8"/>
  <c r="M1755" i="8" s="1"/>
  <c r="O1755" i="8" s="1"/>
  <c r="H1756" i="8"/>
  <c r="M1756" i="8" s="1"/>
  <c r="O1756" i="8" s="1"/>
  <c r="H1757" i="8"/>
  <c r="M1757" i="8" s="1"/>
  <c r="O1757" i="8" s="1"/>
  <c r="H1758" i="8"/>
  <c r="M1758" i="8" s="1"/>
  <c r="O1758" i="8" s="1"/>
  <c r="H1759" i="8"/>
  <c r="M1759" i="8" s="1"/>
  <c r="O1759" i="8" s="1"/>
  <c r="H1760" i="8"/>
  <c r="M1760" i="8" s="1"/>
  <c r="O1760" i="8" s="1"/>
  <c r="H1761" i="8"/>
  <c r="M1761" i="8" s="1"/>
  <c r="O1761" i="8" s="1"/>
  <c r="H1762" i="8"/>
  <c r="M1762" i="8" s="1"/>
  <c r="O1762" i="8" s="1"/>
  <c r="H1763" i="8"/>
  <c r="M1763" i="8" s="1"/>
  <c r="O1763" i="8" s="1"/>
  <c r="H1764" i="8"/>
  <c r="M1764" i="8" s="1"/>
  <c r="O1764" i="8" s="1"/>
  <c r="H1765" i="8"/>
  <c r="M1765" i="8" s="1"/>
  <c r="O1765" i="8" s="1"/>
  <c r="H1766" i="8"/>
  <c r="M1766" i="8" s="1"/>
  <c r="O1766" i="8" s="1"/>
  <c r="H1767" i="8"/>
  <c r="M1767" i="8" s="1"/>
  <c r="O1767" i="8" s="1"/>
  <c r="H1768" i="8"/>
  <c r="M1768" i="8" s="1"/>
  <c r="O1768" i="8" s="1"/>
  <c r="H1769" i="8"/>
  <c r="M1769" i="8" s="1"/>
  <c r="O1769" i="8" s="1"/>
  <c r="H1770" i="8"/>
  <c r="M1770" i="8" s="1"/>
  <c r="O1770" i="8" s="1"/>
  <c r="H1771" i="8"/>
  <c r="M1771" i="8" s="1"/>
  <c r="O1771" i="8" s="1"/>
  <c r="H1772" i="8"/>
  <c r="M1772" i="8" s="1"/>
  <c r="O1772" i="8" s="1"/>
  <c r="H1773" i="8"/>
  <c r="M1773" i="8" s="1"/>
  <c r="O1773" i="8" s="1"/>
  <c r="H1774" i="8"/>
  <c r="M1774" i="8" s="1"/>
  <c r="O1774" i="8" s="1"/>
  <c r="H1775" i="8"/>
  <c r="M1775" i="8" s="1"/>
  <c r="O1775" i="8" s="1"/>
  <c r="H1776" i="8"/>
  <c r="M1776" i="8" s="1"/>
  <c r="O1776" i="8" s="1"/>
  <c r="H1777" i="8"/>
  <c r="M1777" i="8" s="1"/>
  <c r="O1777" i="8" s="1"/>
  <c r="H1778" i="8"/>
  <c r="M1778" i="8" s="1"/>
  <c r="O1778" i="8" s="1"/>
  <c r="H1779" i="8"/>
  <c r="M1779" i="8" s="1"/>
  <c r="O1779" i="8" s="1"/>
  <c r="H1780" i="8"/>
  <c r="M1780" i="8" s="1"/>
  <c r="O1780" i="8" s="1"/>
  <c r="H1781" i="8"/>
  <c r="M1781" i="8" s="1"/>
  <c r="O1781" i="8" s="1"/>
  <c r="H1782" i="8"/>
  <c r="M1782" i="8" s="1"/>
  <c r="O1782" i="8" s="1"/>
  <c r="H1783" i="8"/>
  <c r="M1783" i="8" s="1"/>
  <c r="O1783" i="8" s="1"/>
  <c r="H1784" i="8"/>
  <c r="M1784" i="8" s="1"/>
  <c r="O1784" i="8" s="1"/>
  <c r="H1785" i="8"/>
  <c r="M1785" i="8" s="1"/>
  <c r="O1785" i="8" s="1"/>
  <c r="H1786" i="8"/>
  <c r="M1786" i="8" s="1"/>
  <c r="O1786" i="8" s="1"/>
  <c r="H1787" i="8"/>
  <c r="M1787" i="8" s="1"/>
  <c r="O1787" i="8" s="1"/>
  <c r="H1788" i="8"/>
  <c r="M1788" i="8" s="1"/>
  <c r="O1788" i="8" s="1"/>
  <c r="H1789" i="8"/>
  <c r="M1789" i="8" s="1"/>
  <c r="O1789" i="8" s="1"/>
  <c r="H1790" i="8"/>
  <c r="M1790" i="8" s="1"/>
  <c r="O1790" i="8" s="1"/>
  <c r="H1791" i="8"/>
  <c r="M1791" i="8" s="1"/>
  <c r="O1791" i="8" s="1"/>
  <c r="H1792" i="8"/>
  <c r="M1792" i="8" s="1"/>
  <c r="O1792" i="8" s="1"/>
  <c r="H1793" i="8"/>
  <c r="M1793" i="8" s="1"/>
  <c r="O1793" i="8" s="1"/>
  <c r="H1794" i="8"/>
  <c r="M1794" i="8" s="1"/>
  <c r="O1794" i="8" s="1"/>
  <c r="H1795" i="8"/>
  <c r="M1795" i="8" s="1"/>
  <c r="O1795" i="8" s="1"/>
  <c r="H1796" i="8"/>
  <c r="M1796" i="8" s="1"/>
  <c r="O1796" i="8" s="1"/>
  <c r="H1797" i="8"/>
  <c r="M1797" i="8" s="1"/>
  <c r="O1797" i="8" s="1"/>
  <c r="H1798" i="8"/>
  <c r="M1798" i="8" s="1"/>
  <c r="O1798" i="8" s="1"/>
  <c r="H1799" i="8"/>
  <c r="M1799" i="8" s="1"/>
  <c r="O1799" i="8" s="1"/>
  <c r="H1800" i="8"/>
  <c r="M1800" i="8" s="1"/>
  <c r="O1800" i="8" s="1"/>
  <c r="H1801" i="8"/>
  <c r="M1801" i="8" s="1"/>
  <c r="O1801" i="8" s="1"/>
  <c r="H1802" i="8"/>
  <c r="M1802" i="8" s="1"/>
  <c r="O1802" i="8" s="1"/>
  <c r="H1803" i="8"/>
  <c r="M1803" i="8" s="1"/>
  <c r="O1803" i="8" s="1"/>
  <c r="H1804" i="8"/>
  <c r="M1804" i="8" s="1"/>
  <c r="O1804" i="8" s="1"/>
  <c r="H1805" i="8"/>
  <c r="M1805" i="8" s="1"/>
  <c r="O1805" i="8" s="1"/>
  <c r="H1806" i="8"/>
  <c r="M1806" i="8" s="1"/>
  <c r="O1806" i="8" s="1"/>
  <c r="H1807" i="8"/>
  <c r="M1807" i="8" s="1"/>
  <c r="O1807" i="8" s="1"/>
  <c r="H1808" i="8"/>
  <c r="M1808" i="8" s="1"/>
  <c r="O1808" i="8" s="1"/>
  <c r="H1809" i="8"/>
  <c r="M1809" i="8" s="1"/>
  <c r="O1809" i="8" s="1"/>
  <c r="H1810" i="8"/>
  <c r="M1810" i="8" s="1"/>
  <c r="O1810" i="8" s="1"/>
  <c r="H1811" i="8"/>
  <c r="M1811" i="8" s="1"/>
  <c r="O1811" i="8" s="1"/>
  <c r="H1812" i="8"/>
  <c r="M1812" i="8" s="1"/>
  <c r="O1812" i="8" s="1"/>
  <c r="H1813" i="8"/>
  <c r="M1813" i="8" s="1"/>
  <c r="O1813" i="8" s="1"/>
  <c r="H1814" i="8"/>
  <c r="M1814" i="8" s="1"/>
  <c r="O1814" i="8" s="1"/>
  <c r="H1815" i="8"/>
  <c r="M1815" i="8" s="1"/>
  <c r="O1815" i="8" s="1"/>
  <c r="H1816" i="8"/>
  <c r="M1816" i="8" s="1"/>
  <c r="O1816" i="8" s="1"/>
  <c r="H1817" i="8"/>
  <c r="M1817" i="8" s="1"/>
  <c r="O1817" i="8" s="1"/>
  <c r="H1818" i="8"/>
  <c r="M1818" i="8" s="1"/>
  <c r="O1818" i="8" s="1"/>
  <c r="H1819" i="8"/>
  <c r="M1819" i="8" s="1"/>
  <c r="O1819" i="8" s="1"/>
  <c r="H1820" i="8"/>
  <c r="M1820" i="8" s="1"/>
  <c r="O1820" i="8" s="1"/>
  <c r="H1821" i="8"/>
  <c r="M1821" i="8" s="1"/>
  <c r="O1821" i="8" s="1"/>
  <c r="H1822" i="8"/>
  <c r="M1822" i="8" s="1"/>
  <c r="O1822" i="8" s="1"/>
  <c r="H1823" i="8"/>
  <c r="M1823" i="8" s="1"/>
  <c r="O1823" i="8" s="1"/>
  <c r="H1824" i="8"/>
  <c r="M1824" i="8" s="1"/>
  <c r="O1824" i="8" s="1"/>
  <c r="H1825" i="8"/>
  <c r="M1825" i="8" s="1"/>
  <c r="O1825" i="8" s="1"/>
  <c r="H1826" i="8"/>
  <c r="M1826" i="8" s="1"/>
  <c r="O1826" i="8" s="1"/>
  <c r="H1827" i="8"/>
  <c r="M1827" i="8" s="1"/>
  <c r="O1827" i="8" s="1"/>
  <c r="H1828" i="8"/>
  <c r="M1828" i="8" s="1"/>
  <c r="O1828" i="8" s="1"/>
  <c r="H1829" i="8"/>
  <c r="M1829" i="8" s="1"/>
  <c r="O1829" i="8" s="1"/>
  <c r="H1830" i="8"/>
  <c r="M1830" i="8" s="1"/>
  <c r="O1830" i="8" s="1"/>
  <c r="H1831" i="8"/>
  <c r="M1831" i="8" s="1"/>
  <c r="O1831" i="8" s="1"/>
  <c r="H1832" i="8"/>
  <c r="M1832" i="8" s="1"/>
  <c r="O1832" i="8" s="1"/>
  <c r="H1833" i="8"/>
  <c r="M1833" i="8" s="1"/>
  <c r="O1833" i="8" s="1"/>
  <c r="H1834" i="8"/>
  <c r="M1834" i="8" s="1"/>
  <c r="O1834" i="8" s="1"/>
  <c r="H1835" i="8"/>
  <c r="M1835" i="8" s="1"/>
  <c r="O1835" i="8" s="1"/>
  <c r="H1836" i="8"/>
  <c r="M1836" i="8" s="1"/>
  <c r="O1836" i="8" s="1"/>
  <c r="H1837" i="8"/>
  <c r="M1837" i="8" s="1"/>
  <c r="O1837" i="8" s="1"/>
  <c r="H1838" i="8"/>
  <c r="M1838" i="8" s="1"/>
  <c r="O1838" i="8" s="1"/>
  <c r="H1839" i="8"/>
  <c r="M1839" i="8" s="1"/>
  <c r="O1839" i="8" s="1"/>
  <c r="H1840" i="8"/>
  <c r="M1840" i="8" s="1"/>
  <c r="O1840" i="8" s="1"/>
  <c r="H1841" i="8"/>
  <c r="M1841" i="8" s="1"/>
  <c r="O1841" i="8" s="1"/>
  <c r="H1842" i="8"/>
  <c r="M1842" i="8" s="1"/>
  <c r="O1842" i="8" s="1"/>
  <c r="H1843" i="8"/>
  <c r="M1843" i="8" s="1"/>
  <c r="O1843" i="8" s="1"/>
  <c r="H1844" i="8"/>
  <c r="M1844" i="8" s="1"/>
  <c r="O1844" i="8" s="1"/>
  <c r="H1845" i="8"/>
  <c r="M1845" i="8" s="1"/>
  <c r="O1845" i="8" s="1"/>
  <c r="H1846" i="8"/>
  <c r="M1846" i="8" s="1"/>
  <c r="O1846" i="8" s="1"/>
  <c r="H1847" i="8"/>
  <c r="M1847" i="8" s="1"/>
  <c r="O1847" i="8" s="1"/>
  <c r="H1848" i="8"/>
  <c r="M1848" i="8" s="1"/>
  <c r="O1848" i="8" s="1"/>
  <c r="H1849" i="8"/>
  <c r="M1849" i="8" s="1"/>
  <c r="O1849" i="8" s="1"/>
  <c r="H1850" i="8"/>
  <c r="M1850" i="8" s="1"/>
  <c r="O1850" i="8" s="1"/>
  <c r="H1851" i="8"/>
  <c r="M1851" i="8" s="1"/>
  <c r="O1851" i="8" s="1"/>
  <c r="H1852" i="8"/>
  <c r="M1852" i="8" s="1"/>
  <c r="O1852" i="8" s="1"/>
  <c r="H1853" i="8"/>
  <c r="M1853" i="8" s="1"/>
  <c r="O1853" i="8" s="1"/>
  <c r="H1854" i="8"/>
  <c r="M1854" i="8" s="1"/>
  <c r="O1854" i="8" s="1"/>
  <c r="H1855" i="8"/>
  <c r="M1855" i="8" s="1"/>
  <c r="O1855" i="8" s="1"/>
  <c r="H1856" i="8"/>
  <c r="M1856" i="8" s="1"/>
  <c r="O1856" i="8" s="1"/>
  <c r="H1857" i="8"/>
  <c r="M1857" i="8" s="1"/>
  <c r="O1857" i="8" s="1"/>
  <c r="H1858" i="8"/>
  <c r="M1858" i="8" s="1"/>
  <c r="O1858" i="8" s="1"/>
  <c r="H1859" i="8"/>
  <c r="M1859" i="8" s="1"/>
  <c r="O1859" i="8" s="1"/>
  <c r="H1860" i="8"/>
  <c r="M1860" i="8" s="1"/>
  <c r="O1860" i="8" s="1"/>
  <c r="H1861" i="8"/>
  <c r="M1861" i="8" s="1"/>
  <c r="O1861" i="8" s="1"/>
  <c r="H1862" i="8"/>
  <c r="M1862" i="8" s="1"/>
  <c r="O1862" i="8" s="1"/>
  <c r="H1863" i="8"/>
  <c r="M1863" i="8" s="1"/>
  <c r="O1863" i="8" s="1"/>
  <c r="H1864" i="8"/>
  <c r="M1864" i="8" s="1"/>
  <c r="O1864" i="8" s="1"/>
  <c r="H1865" i="8"/>
  <c r="M1865" i="8" s="1"/>
  <c r="O1865" i="8" s="1"/>
  <c r="H1866" i="8"/>
  <c r="M1866" i="8" s="1"/>
  <c r="O1866" i="8" s="1"/>
  <c r="H1867" i="8"/>
  <c r="M1867" i="8" s="1"/>
  <c r="O1867" i="8" s="1"/>
  <c r="H1868" i="8"/>
  <c r="M1868" i="8" s="1"/>
  <c r="O1868" i="8" s="1"/>
  <c r="H1869" i="8"/>
  <c r="M1869" i="8" s="1"/>
  <c r="O1869" i="8" s="1"/>
  <c r="H1870" i="8"/>
  <c r="M1870" i="8" s="1"/>
  <c r="O1870" i="8" s="1"/>
  <c r="H1871" i="8"/>
  <c r="M1871" i="8" s="1"/>
  <c r="O1871" i="8" s="1"/>
  <c r="H1872" i="8"/>
  <c r="M1872" i="8" s="1"/>
  <c r="O1872" i="8" s="1"/>
  <c r="H1873" i="8"/>
  <c r="M1873" i="8" s="1"/>
  <c r="O1873" i="8" s="1"/>
  <c r="H1874" i="8"/>
  <c r="M1874" i="8" s="1"/>
  <c r="O1874" i="8" s="1"/>
  <c r="H1875" i="8"/>
  <c r="M1875" i="8" s="1"/>
  <c r="O1875" i="8" s="1"/>
  <c r="H1876" i="8"/>
  <c r="M1876" i="8" s="1"/>
  <c r="O1876" i="8" s="1"/>
  <c r="H1877" i="8"/>
  <c r="M1877" i="8" s="1"/>
  <c r="O1877" i="8" s="1"/>
  <c r="H1878" i="8"/>
  <c r="M1878" i="8" s="1"/>
  <c r="O1878" i="8" s="1"/>
  <c r="H1879" i="8"/>
  <c r="M1879" i="8" s="1"/>
  <c r="O1879" i="8" s="1"/>
  <c r="H1880" i="8"/>
  <c r="M1880" i="8" s="1"/>
  <c r="O1880" i="8" s="1"/>
  <c r="H1881" i="8"/>
  <c r="M1881" i="8" s="1"/>
  <c r="O1881" i="8" s="1"/>
  <c r="H1882" i="8"/>
  <c r="M1882" i="8" s="1"/>
  <c r="O1882" i="8" s="1"/>
  <c r="H1883" i="8"/>
  <c r="M1883" i="8" s="1"/>
  <c r="O1883" i="8" s="1"/>
  <c r="H1884" i="8"/>
  <c r="M1884" i="8" s="1"/>
  <c r="O1884" i="8" s="1"/>
  <c r="H1885" i="8"/>
  <c r="M1885" i="8" s="1"/>
  <c r="O1885" i="8" s="1"/>
  <c r="H1886" i="8"/>
  <c r="M1886" i="8" s="1"/>
  <c r="O1886" i="8" s="1"/>
  <c r="H1887" i="8"/>
  <c r="M1887" i="8" s="1"/>
  <c r="O1887" i="8" s="1"/>
  <c r="H1888" i="8"/>
  <c r="M1888" i="8" s="1"/>
  <c r="O1888" i="8" s="1"/>
  <c r="H1889" i="8"/>
  <c r="M1889" i="8" s="1"/>
  <c r="O1889" i="8" s="1"/>
  <c r="H1890" i="8"/>
  <c r="M1890" i="8" s="1"/>
  <c r="O1890" i="8" s="1"/>
  <c r="H1891" i="8"/>
  <c r="M1891" i="8" s="1"/>
  <c r="O1891" i="8" s="1"/>
  <c r="H1892" i="8"/>
  <c r="M1892" i="8" s="1"/>
  <c r="O1892" i="8" s="1"/>
  <c r="H1893" i="8"/>
  <c r="M1893" i="8" s="1"/>
  <c r="O1893" i="8" s="1"/>
  <c r="H1894" i="8"/>
  <c r="M1894" i="8" s="1"/>
  <c r="O1894" i="8" s="1"/>
  <c r="H1895" i="8"/>
  <c r="M1895" i="8" s="1"/>
  <c r="O1895" i="8" s="1"/>
  <c r="H1896" i="8"/>
  <c r="M1896" i="8" s="1"/>
  <c r="O1896" i="8" s="1"/>
  <c r="H1897" i="8"/>
  <c r="M1897" i="8" s="1"/>
  <c r="O1897" i="8" s="1"/>
  <c r="H1898" i="8"/>
  <c r="M1898" i="8" s="1"/>
  <c r="O1898" i="8" s="1"/>
  <c r="H1899" i="8"/>
  <c r="M1899" i="8" s="1"/>
  <c r="O1899" i="8" s="1"/>
  <c r="H1900" i="8"/>
  <c r="M1900" i="8" s="1"/>
  <c r="O1900" i="8" s="1"/>
  <c r="H1901" i="8"/>
  <c r="M1901" i="8" s="1"/>
  <c r="O1901" i="8" s="1"/>
  <c r="H1902" i="8"/>
  <c r="M1902" i="8" s="1"/>
  <c r="O1902" i="8" s="1"/>
  <c r="H1903" i="8"/>
  <c r="M1903" i="8" s="1"/>
  <c r="O1903" i="8" s="1"/>
  <c r="H1904" i="8"/>
  <c r="M1904" i="8" s="1"/>
  <c r="O1904" i="8" s="1"/>
  <c r="H1905" i="8"/>
  <c r="M1905" i="8" s="1"/>
  <c r="O1905" i="8" s="1"/>
  <c r="H1906" i="8"/>
  <c r="M1906" i="8" s="1"/>
  <c r="O1906" i="8" s="1"/>
  <c r="H1907" i="8"/>
  <c r="M1907" i="8" s="1"/>
  <c r="O1907" i="8" s="1"/>
  <c r="H1908" i="8"/>
  <c r="M1908" i="8" s="1"/>
  <c r="O1908" i="8" s="1"/>
  <c r="H1909" i="8"/>
  <c r="M1909" i="8" s="1"/>
  <c r="O1909" i="8" s="1"/>
  <c r="H1910" i="8"/>
  <c r="M1910" i="8" s="1"/>
  <c r="O1910" i="8" s="1"/>
  <c r="H1911" i="8"/>
  <c r="M1911" i="8" s="1"/>
  <c r="O1911" i="8" s="1"/>
  <c r="H1912" i="8"/>
  <c r="M1912" i="8" s="1"/>
  <c r="O1912" i="8" s="1"/>
  <c r="H1913" i="8"/>
  <c r="M1913" i="8" s="1"/>
  <c r="O1913" i="8" s="1"/>
  <c r="H1914" i="8"/>
  <c r="M1914" i="8" s="1"/>
  <c r="O1914" i="8" s="1"/>
  <c r="H1915" i="8"/>
  <c r="M1915" i="8" s="1"/>
  <c r="O1915" i="8" s="1"/>
  <c r="H1916" i="8"/>
  <c r="M1916" i="8" s="1"/>
  <c r="O1916" i="8" s="1"/>
  <c r="H1917" i="8"/>
  <c r="M1917" i="8" s="1"/>
  <c r="O1917" i="8" s="1"/>
  <c r="H1918" i="8"/>
  <c r="M1918" i="8" s="1"/>
  <c r="O1918" i="8" s="1"/>
  <c r="H1919" i="8"/>
  <c r="M1919" i="8" s="1"/>
  <c r="O1919" i="8" s="1"/>
  <c r="H1920" i="8"/>
  <c r="M1920" i="8" s="1"/>
  <c r="O1920" i="8" s="1"/>
  <c r="H1921" i="8"/>
  <c r="M1921" i="8" s="1"/>
  <c r="O1921" i="8" s="1"/>
  <c r="H1922" i="8"/>
  <c r="H1923" i="8"/>
  <c r="M1923" i="8" s="1"/>
  <c r="O1923" i="8" s="1"/>
  <c r="H1924" i="8"/>
  <c r="M1924" i="8" s="1"/>
  <c r="O1924" i="8" s="1"/>
  <c r="H1925" i="8"/>
  <c r="M1925" i="8" s="1"/>
  <c r="O1925" i="8" s="1"/>
  <c r="H1926" i="8"/>
  <c r="M1926" i="8" s="1"/>
  <c r="O1926" i="8" s="1"/>
  <c r="H1927" i="8"/>
  <c r="M1927" i="8" s="1"/>
  <c r="O1927" i="8" s="1"/>
  <c r="H1928" i="8"/>
  <c r="M1928" i="8" s="1"/>
  <c r="O1928" i="8" s="1"/>
  <c r="H1929" i="8"/>
  <c r="M1929" i="8" s="1"/>
  <c r="O1929" i="8" s="1"/>
  <c r="H1930" i="8"/>
  <c r="M1930" i="8" s="1"/>
  <c r="O1930" i="8" s="1"/>
  <c r="H1931" i="8"/>
  <c r="M1931" i="8" s="1"/>
  <c r="O1931" i="8" s="1"/>
  <c r="H1932" i="8"/>
  <c r="M1932" i="8" s="1"/>
  <c r="O1932" i="8" s="1"/>
  <c r="H1933" i="8"/>
  <c r="M1933" i="8" s="1"/>
  <c r="O1933" i="8" s="1"/>
  <c r="H1934" i="8"/>
  <c r="M1934" i="8" s="1"/>
  <c r="O1934" i="8" s="1"/>
  <c r="H1935" i="8"/>
  <c r="M1935" i="8" s="1"/>
  <c r="O1935" i="8" s="1"/>
  <c r="H1936" i="8"/>
  <c r="M1936" i="8" s="1"/>
  <c r="O1936" i="8" s="1"/>
  <c r="H1937" i="8"/>
  <c r="M1937" i="8" s="1"/>
  <c r="O1937" i="8" s="1"/>
  <c r="H1938" i="8"/>
  <c r="M1938" i="8" s="1"/>
  <c r="O1938" i="8" s="1"/>
  <c r="H1939" i="8"/>
  <c r="M1939" i="8" s="1"/>
  <c r="O1939" i="8" s="1"/>
  <c r="H1940" i="8"/>
  <c r="M1940" i="8" s="1"/>
  <c r="O1940" i="8" s="1"/>
  <c r="H1941" i="8"/>
  <c r="M1941" i="8" s="1"/>
  <c r="O1941" i="8" s="1"/>
  <c r="H1942" i="8"/>
  <c r="M1942" i="8" s="1"/>
  <c r="O1942" i="8" s="1"/>
  <c r="H1943" i="8"/>
  <c r="M1943" i="8" s="1"/>
  <c r="O1943" i="8" s="1"/>
  <c r="H1944" i="8"/>
  <c r="M1944" i="8" s="1"/>
  <c r="O1944" i="8" s="1"/>
  <c r="H1945" i="8"/>
  <c r="M1945" i="8" s="1"/>
  <c r="O1945" i="8" s="1"/>
  <c r="H1946" i="8"/>
  <c r="M1946" i="8" s="1"/>
  <c r="O1946" i="8" s="1"/>
  <c r="H1947" i="8"/>
  <c r="M1947" i="8" s="1"/>
  <c r="O1947" i="8" s="1"/>
  <c r="H1948" i="8"/>
  <c r="M1948" i="8" s="1"/>
  <c r="O1948" i="8" s="1"/>
  <c r="H1949" i="8"/>
  <c r="M1949" i="8" s="1"/>
  <c r="O1949" i="8" s="1"/>
  <c r="H1950" i="8"/>
  <c r="M1950" i="8" s="1"/>
  <c r="O1950" i="8" s="1"/>
  <c r="H1951" i="8"/>
  <c r="M1951" i="8" s="1"/>
  <c r="O1951" i="8" s="1"/>
  <c r="H1952" i="8"/>
  <c r="M1952" i="8" s="1"/>
  <c r="O1952" i="8" s="1"/>
  <c r="H1953" i="8"/>
  <c r="M1953" i="8" s="1"/>
  <c r="O1953" i="8" s="1"/>
  <c r="H1954" i="8"/>
  <c r="M1954" i="8" s="1"/>
  <c r="O1954" i="8" s="1"/>
  <c r="H1955" i="8"/>
  <c r="M1955" i="8" s="1"/>
  <c r="O1955" i="8" s="1"/>
  <c r="H1956" i="8"/>
  <c r="M1956" i="8" s="1"/>
  <c r="O1956" i="8" s="1"/>
  <c r="H1957" i="8"/>
  <c r="M1957" i="8" s="1"/>
  <c r="O1957" i="8" s="1"/>
  <c r="H1958" i="8"/>
  <c r="M1958" i="8" s="1"/>
  <c r="O1958" i="8" s="1"/>
  <c r="H1959" i="8"/>
  <c r="M1959" i="8" s="1"/>
  <c r="O1959" i="8" s="1"/>
  <c r="H1960" i="8"/>
  <c r="M1960" i="8" s="1"/>
  <c r="O1960" i="8" s="1"/>
  <c r="H1961" i="8"/>
  <c r="M1961" i="8" s="1"/>
  <c r="O1961" i="8" s="1"/>
  <c r="H1962" i="8"/>
  <c r="M1962" i="8" s="1"/>
  <c r="O1962" i="8" s="1"/>
  <c r="H1963" i="8"/>
  <c r="M1963" i="8" s="1"/>
  <c r="O1963" i="8" s="1"/>
  <c r="H1964" i="8"/>
  <c r="M1964" i="8" s="1"/>
  <c r="O1964" i="8" s="1"/>
  <c r="H1965" i="8"/>
  <c r="M1965" i="8" s="1"/>
  <c r="O1965" i="8" s="1"/>
  <c r="H1966" i="8"/>
  <c r="M1966" i="8" s="1"/>
  <c r="O1966" i="8" s="1"/>
  <c r="H1967" i="8"/>
  <c r="M1967" i="8" s="1"/>
  <c r="O1967" i="8" s="1"/>
  <c r="H1968" i="8"/>
  <c r="M1968" i="8" s="1"/>
  <c r="O1968" i="8" s="1"/>
  <c r="H1969" i="8"/>
  <c r="M1969" i="8" s="1"/>
  <c r="O1969" i="8" s="1"/>
  <c r="H1970" i="8"/>
  <c r="M1970" i="8" s="1"/>
  <c r="O1970" i="8" s="1"/>
  <c r="H1971" i="8"/>
  <c r="M1971" i="8" s="1"/>
  <c r="O1971" i="8" s="1"/>
  <c r="H1972" i="8"/>
  <c r="M1972" i="8" s="1"/>
  <c r="O1972" i="8" s="1"/>
  <c r="H1973" i="8"/>
  <c r="M1973" i="8" s="1"/>
  <c r="O1973" i="8" s="1"/>
  <c r="H1974" i="8"/>
  <c r="M1974" i="8" s="1"/>
  <c r="O1974" i="8" s="1"/>
  <c r="H1975" i="8"/>
  <c r="M1975" i="8" s="1"/>
  <c r="O1975" i="8" s="1"/>
  <c r="H1976" i="8"/>
  <c r="M1976" i="8" s="1"/>
  <c r="O1976" i="8" s="1"/>
  <c r="H1977" i="8"/>
  <c r="M1977" i="8" s="1"/>
  <c r="O1977" i="8" s="1"/>
  <c r="H1978" i="8"/>
  <c r="M1978" i="8" s="1"/>
  <c r="O1978" i="8" s="1"/>
  <c r="H1979" i="8"/>
  <c r="M1979" i="8" s="1"/>
  <c r="O1979" i="8" s="1"/>
  <c r="H1980" i="8"/>
  <c r="M1980" i="8" s="1"/>
  <c r="O1980" i="8" s="1"/>
  <c r="H1981" i="8"/>
  <c r="M1981" i="8" s="1"/>
  <c r="O1981" i="8" s="1"/>
  <c r="H1982" i="8"/>
  <c r="M1982" i="8" s="1"/>
  <c r="O1982" i="8" s="1"/>
  <c r="H1983" i="8"/>
  <c r="M1983" i="8" s="1"/>
  <c r="O1983" i="8" s="1"/>
  <c r="H1984" i="8"/>
  <c r="M1984" i="8" s="1"/>
  <c r="O1984" i="8" s="1"/>
  <c r="H1985" i="8"/>
  <c r="M1985" i="8" s="1"/>
  <c r="O1985" i="8" s="1"/>
  <c r="H1986" i="8"/>
  <c r="M1986" i="8" s="1"/>
  <c r="O1986" i="8" s="1"/>
  <c r="H1987" i="8"/>
  <c r="M1987" i="8" s="1"/>
  <c r="O1987" i="8" s="1"/>
  <c r="H1988" i="8"/>
  <c r="M1988" i="8" s="1"/>
  <c r="O1988" i="8" s="1"/>
  <c r="H1989" i="8"/>
  <c r="M1989" i="8" s="1"/>
  <c r="O1989" i="8" s="1"/>
  <c r="H1990" i="8"/>
  <c r="M1990" i="8" s="1"/>
  <c r="O1990" i="8" s="1"/>
  <c r="H1991" i="8"/>
  <c r="M1991" i="8" s="1"/>
  <c r="O1991" i="8" s="1"/>
  <c r="H1992" i="8"/>
  <c r="M1992" i="8" s="1"/>
  <c r="O1992" i="8" s="1"/>
  <c r="H1993" i="8"/>
  <c r="M1993" i="8" s="1"/>
  <c r="O1993" i="8" s="1"/>
  <c r="H1994" i="8"/>
  <c r="M1994" i="8" s="1"/>
  <c r="O1994" i="8" s="1"/>
  <c r="H1995" i="8"/>
  <c r="M1995" i="8" s="1"/>
  <c r="O1995" i="8" s="1"/>
  <c r="H1996" i="8"/>
  <c r="M1996" i="8" s="1"/>
  <c r="O1996" i="8" s="1"/>
  <c r="H1997" i="8"/>
  <c r="M1997" i="8" s="1"/>
  <c r="O1997" i="8" s="1"/>
  <c r="H1998" i="8"/>
  <c r="M1998" i="8" s="1"/>
  <c r="O1998" i="8" s="1"/>
  <c r="H1999" i="8"/>
  <c r="M1999" i="8" s="1"/>
  <c r="O1999" i="8" s="1"/>
  <c r="H2000" i="8"/>
  <c r="M2000" i="8" s="1"/>
  <c r="O2000" i="8" s="1"/>
  <c r="H2001" i="8"/>
  <c r="M2001" i="8" s="1"/>
  <c r="O2001" i="8" s="1"/>
  <c r="H2002" i="8"/>
  <c r="M2002" i="8" s="1"/>
  <c r="O2002" i="8" s="1"/>
  <c r="H2003" i="8"/>
  <c r="M2003" i="8" s="1"/>
  <c r="O2003" i="8" s="1"/>
  <c r="H2004" i="8"/>
  <c r="M2004" i="8" s="1"/>
  <c r="O2004" i="8" s="1"/>
  <c r="H2005" i="8"/>
  <c r="M2005" i="8" s="1"/>
  <c r="O2005" i="8" s="1"/>
  <c r="H2006" i="8"/>
  <c r="M2006" i="8" s="1"/>
  <c r="O2006" i="8" s="1"/>
  <c r="H2007" i="8"/>
  <c r="M2007" i="8" s="1"/>
  <c r="O2007" i="8" s="1"/>
  <c r="H2008" i="8"/>
  <c r="M2008" i="8" s="1"/>
  <c r="O2008" i="8" s="1"/>
  <c r="H2009" i="8"/>
  <c r="M2009" i="8" s="1"/>
  <c r="O2009" i="8" s="1"/>
  <c r="H2010" i="8"/>
  <c r="M2010" i="8" s="1"/>
  <c r="O2010" i="8" s="1"/>
  <c r="H2011" i="8"/>
  <c r="M2011" i="8" s="1"/>
  <c r="O2011" i="8" s="1"/>
  <c r="H2012" i="8"/>
  <c r="M2012" i="8" s="1"/>
  <c r="O2012" i="8" s="1"/>
  <c r="H2013" i="8"/>
  <c r="M2013" i="8" s="1"/>
  <c r="O2013" i="8" s="1"/>
  <c r="H2014" i="8"/>
  <c r="M2014" i="8" s="1"/>
  <c r="O2014" i="8" s="1"/>
  <c r="H2015" i="8"/>
  <c r="M2015" i="8" s="1"/>
  <c r="O2015" i="8" s="1"/>
  <c r="H2016" i="8"/>
  <c r="M2016" i="8" s="1"/>
  <c r="O2016" i="8" s="1"/>
  <c r="H2017" i="8"/>
  <c r="M2017" i="8" s="1"/>
  <c r="O2017" i="8" s="1"/>
  <c r="H2018" i="8"/>
  <c r="M2018" i="8" s="1"/>
  <c r="O2018" i="8" s="1"/>
  <c r="H2019" i="8"/>
  <c r="M2019" i="8" s="1"/>
  <c r="O2019" i="8" s="1"/>
  <c r="H2020" i="8"/>
  <c r="M2020" i="8" s="1"/>
  <c r="O2020" i="8" s="1"/>
  <c r="H2021" i="8"/>
  <c r="M2021" i="8" s="1"/>
  <c r="O2021" i="8" s="1"/>
  <c r="H2022" i="8"/>
  <c r="M2022" i="8" s="1"/>
  <c r="O2022" i="8" s="1"/>
  <c r="H2023" i="8"/>
  <c r="M2023" i="8" s="1"/>
  <c r="O2023" i="8" s="1"/>
  <c r="H2024" i="8"/>
  <c r="M2024" i="8" s="1"/>
  <c r="O2024" i="8" s="1"/>
  <c r="H2025" i="8"/>
  <c r="M2025" i="8" s="1"/>
  <c r="O2025" i="8" s="1"/>
  <c r="H2026" i="8"/>
  <c r="M2026" i="8" s="1"/>
  <c r="O2026" i="8" s="1"/>
  <c r="H2027" i="8"/>
  <c r="M2027" i="8" s="1"/>
  <c r="O2027" i="8" s="1"/>
  <c r="H2028" i="8"/>
  <c r="M2028" i="8" s="1"/>
  <c r="O2028" i="8" s="1"/>
  <c r="H2029" i="8"/>
  <c r="M2029" i="8" s="1"/>
  <c r="O2029" i="8" s="1"/>
  <c r="H2030" i="8"/>
  <c r="M2030" i="8" s="1"/>
  <c r="O2030" i="8" s="1"/>
  <c r="H2031" i="8"/>
  <c r="M2031" i="8" s="1"/>
  <c r="O2031" i="8" s="1"/>
  <c r="H2032" i="8"/>
  <c r="M2032" i="8" s="1"/>
  <c r="O2032" i="8" s="1"/>
  <c r="H2033" i="8"/>
  <c r="M2033" i="8" s="1"/>
  <c r="O2033" i="8" s="1"/>
  <c r="H2034" i="8"/>
  <c r="M2034" i="8" s="1"/>
  <c r="O2034" i="8" s="1"/>
  <c r="H2035" i="8"/>
  <c r="M2035" i="8" s="1"/>
  <c r="O2035" i="8" s="1"/>
  <c r="H2036" i="8"/>
  <c r="M2036" i="8" s="1"/>
  <c r="O2036" i="8" s="1"/>
  <c r="H2037" i="8"/>
  <c r="M2037" i="8" s="1"/>
  <c r="O2037" i="8" s="1"/>
  <c r="H2038" i="8"/>
  <c r="M2038" i="8" s="1"/>
  <c r="O2038" i="8" s="1"/>
  <c r="H2039" i="8"/>
  <c r="M2039" i="8" s="1"/>
  <c r="O2039" i="8" s="1"/>
  <c r="H2040" i="8"/>
  <c r="M2040" i="8" s="1"/>
  <c r="O2040" i="8" s="1"/>
  <c r="H2041" i="8"/>
  <c r="M2041" i="8" s="1"/>
  <c r="O2041" i="8" s="1"/>
  <c r="H2042" i="8"/>
  <c r="M2042" i="8" s="1"/>
  <c r="O2042" i="8" s="1"/>
  <c r="H2043" i="8"/>
  <c r="M2043" i="8" s="1"/>
  <c r="O2043" i="8" s="1"/>
  <c r="H2044" i="8"/>
  <c r="M2044" i="8" s="1"/>
  <c r="O2044" i="8" s="1"/>
  <c r="H2045" i="8"/>
  <c r="M2045" i="8" s="1"/>
  <c r="O2045" i="8" s="1"/>
  <c r="H2046" i="8"/>
  <c r="M2046" i="8" s="1"/>
  <c r="O2046" i="8" s="1"/>
  <c r="H2047" i="8"/>
  <c r="M2047" i="8" s="1"/>
  <c r="O2047" i="8" s="1"/>
  <c r="H2048" i="8"/>
  <c r="M2048" i="8" s="1"/>
  <c r="O2048" i="8" s="1"/>
  <c r="H2049" i="8"/>
  <c r="M2049" i="8" s="1"/>
  <c r="O2049" i="8" s="1"/>
  <c r="H2050" i="8"/>
  <c r="M2050" i="8" s="1"/>
  <c r="O2050" i="8" s="1"/>
  <c r="H2051" i="8"/>
  <c r="M2051" i="8" s="1"/>
  <c r="O2051" i="8" s="1"/>
  <c r="H2052" i="8"/>
  <c r="M2052" i="8" s="1"/>
  <c r="O2052" i="8" s="1"/>
  <c r="H2053" i="8"/>
  <c r="M2053" i="8" s="1"/>
  <c r="O2053" i="8" s="1"/>
  <c r="H2054" i="8"/>
  <c r="M2054" i="8" s="1"/>
  <c r="O2054" i="8" s="1"/>
  <c r="H2055" i="8"/>
  <c r="M2055" i="8" s="1"/>
  <c r="O2055" i="8" s="1"/>
  <c r="H2056" i="8"/>
  <c r="M2056" i="8" s="1"/>
  <c r="O2056" i="8" s="1"/>
  <c r="H2057" i="8"/>
  <c r="M2057" i="8" s="1"/>
  <c r="O2057" i="8" s="1"/>
  <c r="H2058" i="8"/>
  <c r="M2058" i="8" s="1"/>
  <c r="O2058" i="8" s="1"/>
  <c r="H2059" i="8"/>
  <c r="M2059" i="8" s="1"/>
  <c r="O2059" i="8" s="1"/>
  <c r="H2060" i="8"/>
  <c r="M2060" i="8" s="1"/>
  <c r="O2060" i="8" s="1"/>
  <c r="H2061" i="8"/>
  <c r="M2061" i="8" s="1"/>
  <c r="O2061" i="8" s="1"/>
  <c r="H2062" i="8"/>
  <c r="M2062" i="8" s="1"/>
  <c r="O2062" i="8" s="1"/>
  <c r="H2063" i="8"/>
  <c r="M2063" i="8" s="1"/>
  <c r="O2063" i="8" s="1"/>
  <c r="H2064" i="8"/>
  <c r="M2064" i="8" s="1"/>
  <c r="O2064" i="8" s="1"/>
  <c r="H2065" i="8"/>
  <c r="M2065" i="8" s="1"/>
  <c r="O2065" i="8" s="1"/>
  <c r="H2066" i="8"/>
  <c r="M2066" i="8" s="1"/>
  <c r="O2066" i="8" s="1"/>
  <c r="H2067" i="8"/>
  <c r="M2067" i="8" s="1"/>
  <c r="O2067" i="8" s="1"/>
  <c r="H2068" i="8"/>
  <c r="M2068" i="8" s="1"/>
  <c r="O2068" i="8" s="1"/>
  <c r="H2069" i="8"/>
  <c r="M2069" i="8" s="1"/>
  <c r="O2069" i="8" s="1"/>
  <c r="H2070" i="8"/>
  <c r="M2070" i="8" s="1"/>
  <c r="O2070" i="8" s="1"/>
  <c r="H2071" i="8"/>
  <c r="M2071" i="8" s="1"/>
  <c r="O2071" i="8" s="1"/>
  <c r="H2072" i="8"/>
  <c r="M2072" i="8" s="1"/>
  <c r="O2072" i="8" s="1"/>
  <c r="H2073" i="8"/>
  <c r="M2073" i="8" s="1"/>
  <c r="O2073" i="8" s="1"/>
  <c r="H2074" i="8"/>
  <c r="M2074" i="8" s="1"/>
  <c r="O2074" i="8" s="1"/>
  <c r="H2075" i="8"/>
  <c r="M2075" i="8" s="1"/>
  <c r="O2075" i="8" s="1"/>
  <c r="H2076" i="8"/>
  <c r="M2076" i="8" s="1"/>
  <c r="O2076" i="8" s="1"/>
  <c r="H2077" i="8"/>
  <c r="M2077" i="8" s="1"/>
  <c r="O2077" i="8" s="1"/>
  <c r="H2078" i="8"/>
  <c r="M2078" i="8" s="1"/>
  <c r="O2078" i="8" s="1"/>
  <c r="H2079" i="8"/>
  <c r="M2079" i="8" s="1"/>
  <c r="O2079" i="8" s="1"/>
  <c r="H2080" i="8"/>
  <c r="M2080" i="8" s="1"/>
  <c r="O2080" i="8" s="1"/>
  <c r="H2081" i="8"/>
  <c r="M2081" i="8" s="1"/>
  <c r="O2081" i="8" s="1"/>
  <c r="H2082" i="8"/>
  <c r="M2082" i="8" s="1"/>
  <c r="O2082" i="8" s="1"/>
  <c r="H2083" i="8"/>
  <c r="M2083" i="8" s="1"/>
  <c r="O2083" i="8" s="1"/>
  <c r="H2084" i="8"/>
  <c r="M2084" i="8" s="1"/>
  <c r="O2084" i="8" s="1"/>
  <c r="H2085" i="8"/>
  <c r="M2085" i="8" s="1"/>
  <c r="O2085" i="8" s="1"/>
  <c r="H2086" i="8"/>
  <c r="M2086" i="8" s="1"/>
  <c r="O2086" i="8" s="1"/>
  <c r="H2087" i="8"/>
  <c r="M2087" i="8" s="1"/>
  <c r="O2087" i="8" s="1"/>
  <c r="H2088" i="8"/>
  <c r="M2088" i="8" s="1"/>
  <c r="O2088" i="8" s="1"/>
  <c r="H2089" i="8"/>
  <c r="M2089" i="8" s="1"/>
  <c r="O2089" i="8" s="1"/>
  <c r="H2090" i="8"/>
  <c r="M2090" i="8" s="1"/>
  <c r="O2090" i="8" s="1"/>
  <c r="H2091" i="8"/>
  <c r="M2091" i="8" s="1"/>
  <c r="O2091" i="8" s="1"/>
  <c r="H2092" i="8"/>
  <c r="M2092" i="8" s="1"/>
  <c r="O2092" i="8" s="1"/>
  <c r="H2093" i="8"/>
  <c r="M2093" i="8" s="1"/>
  <c r="O2093" i="8" s="1"/>
  <c r="H2094" i="8"/>
  <c r="M2094" i="8" s="1"/>
  <c r="O2094" i="8" s="1"/>
  <c r="H2095" i="8"/>
  <c r="M2095" i="8" s="1"/>
  <c r="O2095" i="8" s="1"/>
  <c r="H2096" i="8"/>
  <c r="M2096" i="8" s="1"/>
  <c r="O2096" i="8" s="1"/>
  <c r="H2097" i="8"/>
  <c r="M2097" i="8" s="1"/>
  <c r="O2097" i="8" s="1"/>
  <c r="H2098" i="8"/>
  <c r="M2098" i="8" s="1"/>
  <c r="O2098" i="8" s="1"/>
  <c r="H2099" i="8"/>
  <c r="M2099" i="8" s="1"/>
  <c r="O2099" i="8" s="1"/>
  <c r="H2100" i="8"/>
  <c r="M2100" i="8" s="1"/>
  <c r="O2100" i="8" s="1"/>
  <c r="H2101" i="8"/>
  <c r="M2101" i="8" s="1"/>
  <c r="O2101" i="8" s="1"/>
  <c r="H2102" i="8"/>
  <c r="M2102" i="8" s="1"/>
  <c r="O2102" i="8" s="1"/>
  <c r="H2103" i="8"/>
  <c r="M2103" i="8" s="1"/>
  <c r="O2103" i="8" s="1"/>
  <c r="H2104" i="8"/>
  <c r="M2104" i="8" s="1"/>
  <c r="O2104" i="8" s="1"/>
  <c r="H2105" i="8"/>
  <c r="M2105" i="8" s="1"/>
  <c r="O2105" i="8" s="1"/>
  <c r="H2106" i="8"/>
  <c r="M2106" i="8" s="1"/>
  <c r="O2106" i="8" s="1"/>
  <c r="H2107" i="8"/>
  <c r="M2107" i="8" s="1"/>
  <c r="O2107" i="8" s="1"/>
  <c r="H2108" i="8"/>
  <c r="M2108" i="8" s="1"/>
  <c r="O2108" i="8" s="1"/>
  <c r="H2109" i="8"/>
  <c r="M2109" i="8" s="1"/>
  <c r="O2109" i="8" s="1"/>
  <c r="H2110" i="8"/>
  <c r="M2110" i="8" s="1"/>
  <c r="O2110" i="8" s="1"/>
  <c r="H2111" i="8"/>
  <c r="M2111" i="8" s="1"/>
  <c r="O2111" i="8" s="1"/>
  <c r="H2112" i="8"/>
  <c r="M2112" i="8" s="1"/>
  <c r="O2112" i="8" s="1"/>
  <c r="H2113" i="8"/>
  <c r="M2113" i="8" s="1"/>
  <c r="O2113" i="8" s="1"/>
  <c r="H2114" i="8"/>
  <c r="M2114" i="8" s="1"/>
  <c r="O2114" i="8" s="1"/>
  <c r="H2115" i="8"/>
  <c r="M2115" i="8" s="1"/>
  <c r="O2115" i="8" s="1"/>
  <c r="H2116" i="8"/>
  <c r="M2116" i="8" s="1"/>
  <c r="O2116" i="8" s="1"/>
  <c r="H2117" i="8"/>
  <c r="M2117" i="8" s="1"/>
  <c r="O2117" i="8" s="1"/>
  <c r="H2118" i="8"/>
  <c r="M2118" i="8" s="1"/>
  <c r="O2118" i="8" s="1"/>
  <c r="H2119" i="8"/>
  <c r="M2119" i="8" s="1"/>
  <c r="O2119" i="8" s="1"/>
  <c r="H2120" i="8"/>
  <c r="M2120" i="8" s="1"/>
  <c r="O2120" i="8" s="1"/>
  <c r="H2121" i="8"/>
  <c r="M2121" i="8" s="1"/>
  <c r="O2121" i="8" s="1"/>
  <c r="H2122" i="8"/>
  <c r="M2122" i="8" s="1"/>
  <c r="O2122" i="8" s="1"/>
  <c r="H2123" i="8"/>
  <c r="M2123" i="8" s="1"/>
  <c r="O2123" i="8" s="1"/>
  <c r="H2124" i="8"/>
  <c r="M2124" i="8" s="1"/>
  <c r="O2124" i="8" s="1"/>
  <c r="H2125" i="8"/>
  <c r="M2125" i="8" s="1"/>
  <c r="O2125" i="8" s="1"/>
  <c r="H2126" i="8"/>
  <c r="M2126" i="8" s="1"/>
  <c r="O2126" i="8" s="1"/>
  <c r="H2127" i="8"/>
  <c r="M2127" i="8" s="1"/>
  <c r="O2127" i="8" s="1"/>
  <c r="H2128" i="8"/>
  <c r="M2128" i="8" s="1"/>
  <c r="O2128" i="8" s="1"/>
  <c r="H2129" i="8"/>
  <c r="M2129" i="8" s="1"/>
  <c r="O2129" i="8" s="1"/>
  <c r="H2130" i="8"/>
  <c r="M2130" i="8" s="1"/>
  <c r="O2130" i="8" s="1"/>
  <c r="H2131" i="8"/>
  <c r="M2131" i="8" s="1"/>
  <c r="O2131" i="8" s="1"/>
  <c r="H2132" i="8"/>
  <c r="M2132" i="8" s="1"/>
  <c r="O2132" i="8" s="1"/>
  <c r="H2133" i="8"/>
  <c r="M2133" i="8" s="1"/>
  <c r="O2133" i="8" s="1"/>
  <c r="H2134" i="8"/>
  <c r="M2134" i="8" s="1"/>
  <c r="O2134" i="8" s="1"/>
  <c r="H2135" i="8"/>
  <c r="M2135" i="8" s="1"/>
  <c r="O2135" i="8" s="1"/>
  <c r="H2136" i="8"/>
  <c r="M2136" i="8" s="1"/>
  <c r="O2136" i="8" s="1"/>
  <c r="H2137" i="8"/>
  <c r="M2137" i="8" s="1"/>
  <c r="O2137" i="8" s="1"/>
  <c r="H2138" i="8"/>
  <c r="M2138" i="8" s="1"/>
  <c r="O2138" i="8" s="1"/>
  <c r="H2139" i="8"/>
  <c r="M2139" i="8" s="1"/>
  <c r="O2139" i="8" s="1"/>
  <c r="H2140" i="8"/>
  <c r="M2140" i="8" s="1"/>
  <c r="O2140" i="8" s="1"/>
  <c r="H2141" i="8"/>
  <c r="M2141" i="8" s="1"/>
  <c r="O2141" i="8" s="1"/>
  <c r="H2142" i="8"/>
  <c r="M2142" i="8" s="1"/>
  <c r="O2142" i="8" s="1"/>
  <c r="H2143" i="8"/>
  <c r="M2143" i="8" s="1"/>
  <c r="O2143" i="8" s="1"/>
  <c r="H2144" i="8"/>
  <c r="M2144" i="8" s="1"/>
  <c r="O2144" i="8" s="1"/>
  <c r="H2145" i="8"/>
  <c r="M2145" i="8" s="1"/>
  <c r="O2145" i="8" s="1"/>
  <c r="H2146" i="8"/>
  <c r="M2146" i="8" s="1"/>
  <c r="O2146" i="8" s="1"/>
  <c r="H2147" i="8"/>
  <c r="M2147" i="8" s="1"/>
  <c r="O2147" i="8" s="1"/>
  <c r="H2148" i="8"/>
  <c r="M2148" i="8" s="1"/>
  <c r="O2148" i="8" s="1"/>
  <c r="H2149" i="8"/>
  <c r="M2149" i="8" s="1"/>
  <c r="O2149" i="8" s="1"/>
  <c r="H2150" i="8"/>
  <c r="M2150" i="8" s="1"/>
  <c r="O2150" i="8" s="1"/>
  <c r="H2151" i="8"/>
  <c r="M2151" i="8" s="1"/>
  <c r="O2151" i="8" s="1"/>
  <c r="H2152" i="8"/>
  <c r="M2152" i="8" s="1"/>
  <c r="O2152" i="8" s="1"/>
  <c r="H2153" i="8"/>
  <c r="M2153" i="8" s="1"/>
  <c r="O2153" i="8" s="1"/>
  <c r="H2154" i="8"/>
  <c r="M2154" i="8" s="1"/>
  <c r="O2154" i="8" s="1"/>
  <c r="H2155" i="8"/>
  <c r="M2155" i="8" s="1"/>
  <c r="O2155" i="8" s="1"/>
  <c r="H2156" i="8"/>
  <c r="M2156" i="8" s="1"/>
  <c r="O2156" i="8" s="1"/>
  <c r="H2157" i="8"/>
  <c r="M2157" i="8" s="1"/>
  <c r="O2157" i="8" s="1"/>
  <c r="H2158" i="8"/>
  <c r="M2158" i="8" s="1"/>
  <c r="O2158" i="8" s="1"/>
  <c r="H2159" i="8"/>
  <c r="M2159" i="8" s="1"/>
  <c r="O2159" i="8" s="1"/>
  <c r="H2160" i="8"/>
  <c r="M2160" i="8" s="1"/>
  <c r="O2160" i="8" s="1"/>
  <c r="H2161" i="8"/>
  <c r="M2161" i="8" s="1"/>
  <c r="O2161" i="8" s="1"/>
  <c r="H2162" i="8"/>
  <c r="M2162" i="8" s="1"/>
  <c r="O2162" i="8" s="1"/>
  <c r="H2163" i="8"/>
  <c r="M2163" i="8" s="1"/>
  <c r="O2163" i="8" s="1"/>
  <c r="H2164" i="8"/>
  <c r="M2164" i="8" s="1"/>
  <c r="O2164" i="8" s="1"/>
  <c r="H2165" i="8"/>
  <c r="M2165" i="8" s="1"/>
  <c r="O2165" i="8" s="1"/>
  <c r="H2166" i="8"/>
  <c r="M2166" i="8" s="1"/>
  <c r="O2166" i="8" s="1"/>
  <c r="H2167" i="8"/>
  <c r="M2167" i="8" s="1"/>
  <c r="O2167" i="8" s="1"/>
  <c r="H2168" i="8"/>
  <c r="M2168" i="8" s="1"/>
  <c r="O2168" i="8" s="1"/>
  <c r="H2169" i="8"/>
  <c r="M2169" i="8" s="1"/>
  <c r="O2169" i="8" s="1"/>
  <c r="H2170" i="8"/>
  <c r="M2170" i="8" s="1"/>
  <c r="O2170" i="8" s="1"/>
  <c r="H2171" i="8"/>
  <c r="M2171" i="8" s="1"/>
  <c r="O2171" i="8" s="1"/>
  <c r="H2172" i="8"/>
  <c r="M2172" i="8" s="1"/>
  <c r="O2172" i="8" s="1"/>
  <c r="H2173" i="8"/>
  <c r="M2173" i="8" s="1"/>
  <c r="O2173" i="8" s="1"/>
  <c r="H2174" i="8"/>
  <c r="M2174" i="8" s="1"/>
  <c r="O2174" i="8" s="1"/>
  <c r="H2175" i="8"/>
  <c r="M2175" i="8" s="1"/>
  <c r="O2175" i="8" s="1"/>
  <c r="H2176" i="8"/>
  <c r="M2176" i="8" s="1"/>
  <c r="O2176" i="8" s="1"/>
  <c r="H2177" i="8"/>
  <c r="M2177" i="8" s="1"/>
  <c r="O2177" i="8" s="1"/>
  <c r="H2178" i="8"/>
  <c r="M2178" i="8" s="1"/>
  <c r="O2178" i="8" s="1"/>
  <c r="H2179" i="8"/>
  <c r="M2179" i="8" s="1"/>
  <c r="O2179" i="8" s="1"/>
  <c r="H2180" i="8"/>
  <c r="M2180" i="8" s="1"/>
  <c r="O2180" i="8" s="1"/>
  <c r="H2181" i="8"/>
  <c r="M2181" i="8" s="1"/>
  <c r="O2181" i="8" s="1"/>
  <c r="H2182" i="8"/>
  <c r="M2182" i="8" s="1"/>
  <c r="O2182" i="8" s="1"/>
  <c r="H2183" i="8"/>
  <c r="M2183" i="8" s="1"/>
  <c r="O2183" i="8" s="1"/>
  <c r="H2184" i="8"/>
  <c r="M2184" i="8" s="1"/>
  <c r="O2184" i="8" s="1"/>
  <c r="H2185" i="8"/>
  <c r="M2185" i="8" s="1"/>
  <c r="O2185" i="8" s="1"/>
  <c r="H2186" i="8"/>
  <c r="M2186" i="8" s="1"/>
  <c r="O2186" i="8" s="1"/>
  <c r="H2187" i="8"/>
  <c r="M2187" i="8" s="1"/>
  <c r="O2187" i="8" s="1"/>
  <c r="H2188" i="8"/>
  <c r="M2188" i="8" s="1"/>
  <c r="O2188" i="8" s="1"/>
  <c r="H2189" i="8"/>
  <c r="M2189" i="8" s="1"/>
  <c r="O2189" i="8" s="1"/>
  <c r="H2190" i="8"/>
  <c r="M2190" i="8" s="1"/>
  <c r="O2190" i="8" s="1"/>
  <c r="H2191" i="8"/>
  <c r="M2191" i="8" s="1"/>
  <c r="O2191" i="8" s="1"/>
  <c r="H2192" i="8"/>
  <c r="M2192" i="8" s="1"/>
  <c r="O2192" i="8" s="1"/>
  <c r="H2193" i="8"/>
  <c r="M2193" i="8" s="1"/>
  <c r="O2193" i="8" s="1"/>
  <c r="H2194" i="8"/>
  <c r="M2194" i="8" s="1"/>
  <c r="O2194" i="8" s="1"/>
  <c r="H2195" i="8"/>
  <c r="M2195" i="8" s="1"/>
  <c r="O2195" i="8" s="1"/>
  <c r="H2196" i="8"/>
  <c r="M2196" i="8" s="1"/>
  <c r="O2196" i="8" s="1"/>
  <c r="H2197" i="8"/>
  <c r="M2197" i="8" s="1"/>
  <c r="O2197" i="8" s="1"/>
  <c r="H2198" i="8"/>
  <c r="M2198" i="8" s="1"/>
  <c r="O2198" i="8" s="1"/>
  <c r="H2199" i="8"/>
  <c r="M2199" i="8" s="1"/>
  <c r="O2199" i="8" s="1"/>
  <c r="H2200" i="8"/>
  <c r="M2200" i="8" s="1"/>
  <c r="O2200" i="8" s="1"/>
  <c r="H2201" i="8"/>
  <c r="M2201" i="8" s="1"/>
  <c r="O2201" i="8" s="1"/>
  <c r="H2202" i="8"/>
  <c r="M2202" i="8" s="1"/>
  <c r="O2202" i="8" s="1"/>
  <c r="H2203" i="8"/>
  <c r="M2203" i="8" s="1"/>
  <c r="O2203" i="8" s="1"/>
  <c r="H2204" i="8"/>
  <c r="M2204" i="8" s="1"/>
  <c r="O2204" i="8" s="1"/>
  <c r="H2205" i="8"/>
  <c r="M2205" i="8" s="1"/>
  <c r="O2205" i="8" s="1"/>
  <c r="H2206" i="8"/>
  <c r="M2206" i="8" s="1"/>
  <c r="O2206" i="8" s="1"/>
  <c r="H2207" i="8"/>
  <c r="M2207" i="8" s="1"/>
  <c r="O2207" i="8" s="1"/>
  <c r="H2208" i="8"/>
  <c r="M2208" i="8" s="1"/>
  <c r="O2208" i="8" s="1"/>
  <c r="H2209" i="8"/>
  <c r="M2209" i="8" s="1"/>
  <c r="O2209" i="8" s="1"/>
  <c r="H2210" i="8"/>
  <c r="M2210" i="8" s="1"/>
  <c r="O2210" i="8" s="1"/>
  <c r="H2211" i="8"/>
  <c r="M2211" i="8" s="1"/>
  <c r="O2211" i="8" s="1"/>
  <c r="H2212" i="8"/>
  <c r="M2212" i="8" s="1"/>
  <c r="O2212" i="8" s="1"/>
  <c r="H2213" i="8"/>
  <c r="M2213" i="8" s="1"/>
  <c r="O2213" i="8" s="1"/>
  <c r="H2214" i="8"/>
  <c r="M2214" i="8" s="1"/>
  <c r="O2214" i="8" s="1"/>
  <c r="H2215" i="8"/>
  <c r="M2215" i="8" s="1"/>
  <c r="O2215" i="8" s="1"/>
  <c r="H2216" i="8"/>
  <c r="M2216" i="8" s="1"/>
  <c r="O2216" i="8" s="1"/>
  <c r="H2217" i="8"/>
  <c r="M2217" i="8" s="1"/>
  <c r="O2217" i="8" s="1"/>
  <c r="H2218" i="8"/>
  <c r="M2218" i="8" s="1"/>
  <c r="O2218" i="8" s="1"/>
  <c r="H2219" i="8"/>
  <c r="M2219" i="8" s="1"/>
  <c r="O2219" i="8" s="1"/>
  <c r="H2220" i="8"/>
  <c r="M2220" i="8" s="1"/>
  <c r="O2220" i="8" s="1"/>
  <c r="H2221" i="8"/>
  <c r="M2221" i="8" s="1"/>
  <c r="O2221" i="8" s="1"/>
  <c r="H2222" i="8"/>
  <c r="M2222" i="8" s="1"/>
  <c r="O2222" i="8" s="1"/>
  <c r="H2223" i="8"/>
  <c r="M2223" i="8" s="1"/>
  <c r="O2223" i="8" s="1"/>
  <c r="H2224" i="8"/>
  <c r="M2224" i="8" s="1"/>
  <c r="O2224" i="8" s="1"/>
  <c r="H2225" i="8"/>
  <c r="M2225" i="8" s="1"/>
  <c r="O2225" i="8" s="1"/>
  <c r="H2226" i="8"/>
  <c r="M2226" i="8" s="1"/>
  <c r="O2226" i="8" s="1"/>
  <c r="H2227" i="8"/>
  <c r="M2227" i="8" s="1"/>
  <c r="O2227" i="8" s="1"/>
  <c r="H2228" i="8"/>
  <c r="M2228" i="8" s="1"/>
  <c r="O2228" i="8" s="1"/>
  <c r="H2229" i="8"/>
  <c r="M2229" i="8" s="1"/>
  <c r="O2229" i="8" s="1"/>
  <c r="H2230" i="8"/>
  <c r="M2230" i="8" s="1"/>
  <c r="O2230" i="8" s="1"/>
  <c r="H2231" i="8"/>
  <c r="M2231" i="8" s="1"/>
  <c r="O2231" i="8" s="1"/>
  <c r="H2232" i="8"/>
  <c r="M2232" i="8" s="1"/>
  <c r="O2232" i="8" s="1"/>
  <c r="H2233" i="8"/>
  <c r="M2233" i="8" s="1"/>
  <c r="O2233" i="8" s="1"/>
  <c r="H2234" i="8"/>
  <c r="M2234" i="8" s="1"/>
  <c r="O2234" i="8" s="1"/>
  <c r="H2235" i="8"/>
  <c r="M2235" i="8" s="1"/>
  <c r="O2235" i="8" s="1"/>
  <c r="H2236" i="8"/>
  <c r="M2236" i="8" s="1"/>
  <c r="O2236" i="8" s="1"/>
  <c r="H2237" i="8"/>
  <c r="M2237" i="8" s="1"/>
  <c r="O2237" i="8" s="1"/>
  <c r="H2238" i="8"/>
  <c r="M2238" i="8" s="1"/>
  <c r="O2238" i="8" s="1"/>
  <c r="H2239" i="8"/>
  <c r="M2239" i="8" s="1"/>
  <c r="O2239" i="8" s="1"/>
  <c r="H2240" i="8"/>
  <c r="M2240" i="8" s="1"/>
  <c r="O2240" i="8" s="1"/>
  <c r="H2241" i="8"/>
  <c r="M2241" i="8" s="1"/>
  <c r="O2241" i="8" s="1"/>
  <c r="H2242" i="8"/>
  <c r="M2242" i="8" s="1"/>
  <c r="O2242" i="8" s="1"/>
  <c r="H2243" i="8"/>
  <c r="M2243" i="8" s="1"/>
  <c r="O2243" i="8" s="1"/>
  <c r="H2244" i="8"/>
  <c r="M2244" i="8" s="1"/>
  <c r="O2244" i="8" s="1"/>
  <c r="H2245" i="8"/>
  <c r="M2245" i="8" s="1"/>
  <c r="O2245" i="8" s="1"/>
  <c r="H2246" i="8"/>
  <c r="M2246" i="8" s="1"/>
  <c r="O2246" i="8" s="1"/>
  <c r="H2247" i="8"/>
  <c r="M2247" i="8" s="1"/>
  <c r="O2247" i="8" s="1"/>
  <c r="H2248" i="8"/>
  <c r="M2248" i="8" s="1"/>
  <c r="O2248" i="8" s="1"/>
  <c r="H2249" i="8"/>
  <c r="M2249" i="8" s="1"/>
  <c r="O2249" i="8" s="1"/>
  <c r="H2250" i="8"/>
  <c r="M2250" i="8" s="1"/>
  <c r="O2250" i="8" s="1"/>
  <c r="H2251" i="8"/>
  <c r="M2251" i="8" s="1"/>
  <c r="O2251" i="8" s="1"/>
  <c r="H2252" i="8"/>
  <c r="M2252" i="8" s="1"/>
  <c r="O2252" i="8" s="1"/>
  <c r="H2253" i="8"/>
  <c r="M2253" i="8" s="1"/>
  <c r="O2253" i="8" s="1"/>
  <c r="H2254" i="8"/>
  <c r="M2254" i="8" s="1"/>
  <c r="O2254" i="8" s="1"/>
  <c r="H2255" i="8"/>
  <c r="M2255" i="8" s="1"/>
  <c r="O2255" i="8" s="1"/>
  <c r="H2256" i="8"/>
  <c r="M2256" i="8" s="1"/>
  <c r="O2256" i="8" s="1"/>
  <c r="H2257" i="8"/>
  <c r="M2257" i="8" s="1"/>
  <c r="O2257" i="8" s="1"/>
  <c r="H2258" i="8"/>
  <c r="M2258" i="8" s="1"/>
  <c r="O2258" i="8" s="1"/>
  <c r="H2259" i="8"/>
  <c r="M2259" i="8" s="1"/>
  <c r="O2259" i="8" s="1"/>
  <c r="H2260" i="8"/>
  <c r="M2260" i="8" s="1"/>
  <c r="O2260" i="8" s="1"/>
  <c r="H2261" i="8"/>
  <c r="M2261" i="8" s="1"/>
  <c r="O2261" i="8" s="1"/>
  <c r="H2262" i="8"/>
  <c r="M2262" i="8" s="1"/>
  <c r="O2262" i="8" s="1"/>
  <c r="H2263" i="8"/>
  <c r="M2263" i="8" s="1"/>
  <c r="O2263" i="8" s="1"/>
  <c r="H2264" i="8"/>
  <c r="M2264" i="8" s="1"/>
  <c r="O2264" i="8" s="1"/>
  <c r="H2265" i="8"/>
  <c r="M2265" i="8" s="1"/>
  <c r="O2265" i="8" s="1"/>
  <c r="H2266" i="8"/>
  <c r="M2266" i="8" s="1"/>
  <c r="O2266" i="8" s="1"/>
  <c r="H2267" i="8"/>
  <c r="M2267" i="8" s="1"/>
  <c r="O2267" i="8" s="1"/>
  <c r="H2268" i="8"/>
  <c r="M2268" i="8" s="1"/>
  <c r="O2268" i="8" s="1"/>
  <c r="H2269" i="8"/>
  <c r="M2269" i="8" s="1"/>
  <c r="O2269" i="8" s="1"/>
  <c r="H2270" i="8"/>
  <c r="M2270" i="8" s="1"/>
  <c r="O2270" i="8" s="1"/>
  <c r="H2271" i="8"/>
  <c r="M2271" i="8" s="1"/>
  <c r="O2271" i="8" s="1"/>
  <c r="H2272" i="8"/>
  <c r="M2272" i="8" s="1"/>
  <c r="O2272" i="8" s="1"/>
  <c r="H2273" i="8"/>
  <c r="M2273" i="8" s="1"/>
  <c r="O2273" i="8" s="1"/>
  <c r="H2274" i="8"/>
  <c r="M2274" i="8" s="1"/>
  <c r="O2274" i="8" s="1"/>
  <c r="H2275" i="8"/>
  <c r="M2275" i="8" s="1"/>
  <c r="O2275" i="8" s="1"/>
  <c r="H2276" i="8"/>
  <c r="M2276" i="8" s="1"/>
  <c r="O2276" i="8" s="1"/>
  <c r="H2277" i="8"/>
  <c r="M2277" i="8" s="1"/>
  <c r="O2277" i="8" s="1"/>
  <c r="H2278" i="8"/>
  <c r="M2278" i="8" s="1"/>
  <c r="O2278" i="8" s="1"/>
  <c r="H2279" i="8"/>
  <c r="M2279" i="8" s="1"/>
  <c r="O2279" i="8" s="1"/>
  <c r="H2280" i="8"/>
  <c r="M2280" i="8" s="1"/>
  <c r="O2280" i="8" s="1"/>
  <c r="H2281" i="8"/>
  <c r="M2281" i="8" s="1"/>
  <c r="O2281" i="8" s="1"/>
  <c r="H2282" i="8"/>
  <c r="M2282" i="8" s="1"/>
  <c r="O2282" i="8" s="1"/>
  <c r="H2283" i="8"/>
  <c r="M2283" i="8" s="1"/>
  <c r="O2283" i="8" s="1"/>
  <c r="H2284" i="8"/>
  <c r="M2284" i="8" s="1"/>
  <c r="O2284" i="8" s="1"/>
  <c r="H2285" i="8"/>
  <c r="M2285" i="8" s="1"/>
  <c r="O2285" i="8" s="1"/>
  <c r="H2286" i="8"/>
  <c r="M2286" i="8" s="1"/>
  <c r="O2286" i="8" s="1"/>
  <c r="H2287" i="8"/>
  <c r="M2287" i="8" s="1"/>
  <c r="O2287" i="8" s="1"/>
  <c r="H2288" i="8"/>
  <c r="M2288" i="8" s="1"/>
  <c r="O2288" i="8" s="1"/>
  <c r="H2289" i="8"/>
  <c r="M2289" i="8" s="1"/>
  <c r="O2289" i="8" s="1"/>
  <c r="H2290" i="8"/>
  <c r="M2290" i="8" s="1"/>
  <c r="O2290" i="8" s="1"/>
  <c r="H2291" i="8"/>
  <c r="M2291" i="8" s="1"/>
  <c r="O2291" i="8" s="1"/>
  <c r="H2292" i="8"/>
  <c r="M2292" i="8" s="1"/>
  <c r="O2292" i="8" s="1"/>
  <c r="H2293" i="8"/>
  <c r="M2293" i="8" s="1"/>
  <c r="O2293" i="8" s="1"/>
  <c r="H2294" i="8"/>
  <c r="M2294" i="8" s="1"/>
  <c r="O2294" i="8" s="1"/>
  <c r="H2295" i="8"/>
  <c r="M2295" i="8" s="1"/>
  <c r="O2295" i="8" s="1"/>
  <c r="H2296" i="8"/>
  <c r="M2296" i="8" s="1"/>
  <c r="O2296" i="8" s="1"/>
  <c r="H2297" i="8"/>
  <c r="M2297" i="8" s="1"/>
  <c r="O2297" i="8" s="1"/>
  <c r="H2298" i="8"/>
  <c r="M2298" i="8" s="1"/>
  <c r="O2298" i="8" s="1"/>
  <c r="H2299" i="8"/>
  <c r="M2299" i="8" s="1"/>
  <c r="O2299" i="8" s="1"/>
  <c r="H2300" i="8"/>
  <c r="M2300" i="8" s="1"/>
  <c r="O2300" i="8" s="1"/>
  <c r="H2301" i="8"/>
  <c r="M2301" i="8" s="1"/>
  <c r="O2301" i="8" s="1"/>
  <c r="H2302" i="8"/>
  <c r="M2302" i="8" s="1"/>
  <c r="O2302" i="8" s="1"/>
  <c r="H2303" i="8"/>
  <c r="M2303" i="8" s="1"/>
  <c r="O2303" i="8" s="1"/>
  <c r="H2304" i="8"/>
  <c r="M2304" i="8" s="1"/>
  <c r="O2304" i="8" s="1"/>
  <c r="H2305" i="8"/>
  <c r="M2305" i="8" s="1"/>
  <c r="O2305" i="8" s="1"/>
  <c r="H2306" i="8"/>
  <c r="M2306" i="8" s="1"/>
  <c r="O2306" i="8" s="1"/>
  <c r="H2307" i="8"/>
  <c r="M2307" i="8" s="1"/>
  <c r="O2307" i="8" s="1"/>
  <c r="H2308" i="8"/>
  <c r="M2308" i="8" s="1"/>
  <c r="O2308" i="8" s="1"/>
  <c r="H2309" i="8"/>
  <c r="M2309" i="8" s="1"/>
  <c r="O2309" i="8" s="1"/>
  <c r="H2310" i="8"/>
  <c r="M2310" i="8" s="1"/>
  <c r="O2310" i="8" s="1"/>
  <c r="H2311" i="8"/>
  <c r="M2311" i="8" s="1"/>
  <c r="O2311" i="8" s="1"/>
  <c r="H2312" i="8"/>
  <c r="M2312" i="8" s="1"/>
  <c r="O2312" i="8" s="1"/>
  <c r="H2313" i="8"/>
  <c r="M2313" i="8" s="1"/>
  <c r="O2313" i="8" s="1"/>
  <c r="H2314" i="8"/>
  <c r="M2314" i="8" s="1"/>
  <c r="O2314" i="8" s="1"/>
  <c r="H2315" i="8"/>
  <c r="M2315" i="8" s="1"/>
  <c r="O2315" i="8" s="1"/>
  <c r="H2316" i="8"/>
  <c r="M2316" i="8" s="1"/>
  <c r="O2316" i="8" s="1"/>
  <c r="H2317" i="8"/>
  <c r="M2317" i="8" s="1"/>
  <c r="O2317" i="8" s="1"/>
  <c r="H2318" i="8"/>
  <c r="M2318" i="8" s="1"/>
  <c r="O2318" i="8" s="1"/>
  <c r="H2319" i="8"/>
  <c r="M2319" i="8" s="1"/>
  <c r="O2319" i="8" s="1"/>
  <c r="H2320" i="8"/>
  <c r="M2320" i="8" s="1"/>
  <c r="O2320" i="8" s="1"/>
  <c r="H2321" i="8"/>
  <c r="M2321" i="8" s="1"/>
  <c r="O2321" i="8" s="1"/>
  <c r="H2322" i="8"/>
  <c r="M2322" i="8" s="1"/>
  <c r="O2322" i="8" s="1"/>
  <c r="H2323" i="8"/>
  <c r="M2323" i="8" s="1"/>
  <c r="O2323" i="8" s="1"/>
  <c r="H2324" i="8"/>
  <c r="M2324" i="8" s="1"/>
  <c r="O2324" i="8" s="1"/>
  <c r="H2325" i="8"/>
  <c r="M2325" i="8" s="1"/>
  <c r="O2325" i="8" s="1"/>
  <c r="H2326" i="8"/>
  <c r="M2326" i="8" s="1"/>
  <c r="O2326" i="8" s="1"/>
  <c r="H2327" i="8"/>
  <c r="M2327" i="8" s="1"/>
  <c r="O2327" i="8" s="1"/>
  <c r="H2328" i="8"/>
  <c r="M2328" i="8" s="1"/>
  <c r="O2328" i="8" s="1"/>
  <c r="H2329" i="8"/>
  <c r="M2329" i="8" s="1"/>
  <c r="O2329" i="8" s="1"/>
  <c r="H2330" i="8"/>
  <c r="M2330" i="8" s="1"/>
  <c r="O2330" i="8" s="1"/>
  <c r="H2331" i="8"/>
  <c r="M2331" i="8" s="1"/>
  <c r="O2331" i="8" s="1"/>
  <c r="H2332" i="8"/>
  <c r="M2332" i="8" s="1"/>
  <c r="O2332" i="8" s="1"/>
  <c r="H2333" i="8"/>
  <c r="M2333" i="8" s="1"/>
  <c r="O2333" i="8" s="1"/>
  <c r="H2334" i="8"/>
  <c r="M2334" i="8" s="1"/>
  <c r="O2334" i="8" s="1"/>
  <c r="H2335" i="8"/>
  <c r="M2335" i="8" s="1"/>
  <c r="O2335" i="8" s="1"/>
  <c r="H2336" i="8"/>
  <c r="M2336" i="8" s="1"/>
  <c r="O2336" i="8" s="1"/>
  <c r="H2337" i="8"/>
  <c r="M2337" i="8" s="1"/>
  <c r="O2337" i="8" s="1"/>
  <c r="H2338" i="8"/>
  <c r="M2338" i="8" s="1"/>
  <c r="O2338" i="8" s="1"/>
  <c r="H2339" i="8"/>
  <c r="M2339" i="8" s="1"/>
  <c r="O2339" i="8" s="1"/>
  <c r="H2340" i="8"/>
  <c r="M2340" i="8" s="1"/>
  <c r="O2340" i="8" s="1"/>
  <c r="H2341" i="8"/>
  <c r="M2341" i="8" s="1"/>
  <c r="O2341" i="8" s="1"/>
  <c r="H2342" i="8"/>
  <c r="M2342" i="8" s="1"/>
  <c r="O2342" i="8" s="1"/>
  <c r="H2343" i="8"/>
  <c r="M2343" i="8" s="1"/>
  <c r="O2343" i="8" s="1"/>
  <c r="H2344" i="8"/>
  <c r="M2344" i="8" s="1"/>
  <c r="O2344" i="8" s="1"/>
  <c r="H2345" i="8"/>
  <c r="M2345" i="8" s="1"/>
  <c r="O2345" i="8" s="1"/>
  <c r="H2346" i="8"/>
  <c r="M2346" i="8" s="1"/>
  <c r="O2346" i="8" s="1"/>
  <c r="H2347" i="8"/>
  <c r="M2347" i="8" s="1"/>
  <c r="O2347" i="8" s="1"/>
  <c r="H2348" i="8"/>
  <c r="M2348" i="8" s="1"/>
  <c r="O2348" i="8" s="1"/>
  <c r="H2349" i="8"/>
  <c r="M2349" i="8" s="1"/>
  <c r="O2349" i="8" s="1"/>
  <c r="H2350" i="8"/>
  <c r="M2350" i="8" s="1"/>
  <c r="O2350" i="8" s="1"/>
  <c r="H2351" i="8"/>
  <c r="M2351" i="8" s="1"/>
  <c r="O2351" i="8" s="1"/>
  <c r="H2352" i="8"/>
  <c r="M2352" i="8" s="1"/>
  <c r="O2352" i="8" s="1"/>
  <c r="H2353" i="8"/>
  <c r="M2353" i="8" s="1"/>
  <c r="O2353" i="8" s="1"/>
  <c r="H2354" i="8"/>
  <c r="M2354" i="8" s="1"/>
  <c r="O2354" i="8" s="1"/>
  <c r="H2355" i="8"/>
  <c r="M2355" i="8" s="1"/>
  <c r="O2355" i="8" s="1"/>
  <c r="H2356" i="8"/>
  <c r="M2356" i="8" s="1"/>
  <c r="O2356" i="8" s="1"/>
  <c r="H2357" i="8"/>
  <c r="M2357" i="8" s="1"/>
  <c r="O2357" i="8" s="1"/>
  <c r="H2358" i="8"/>
  <c r="M2358" i="8" s="1"/>
  <c r="O2358" i="8" s="1"/>
  <c r="H2359" i="8"/>
  <c r="M2359" i="8" s="1"/>
  <c r="O2359" i="8" s="1"/>
  <c r="H2360" i="8"/>
  <c r="M2360" i="8" s="1"/>
  <c r="O2360" i="8" s="1"/>
  <c r="H2361" i="8"/>
  <c r="M2361" i="8" s="1"/>
  <c r="O2361" i="8" s="1"/>
  <c r="H2362" i="8"/>
  <c r="M2362" i="8" s="1"/>
  <c r="O2362" i="8" s="1"/>
  <c r="H2363" i="8"/>
  <c r="M2363" i="8" s="1"/>
  <c r="O2363" i="8" s="1"/>
  <c r="H2364" i="8"/>
  <c r="M2364" i="8" s="1"/>
  <c r="O2364" i="8" s="1"/>
  <c r="H2365" i="8"/>
  <c r="M2365" i="8" s="1"/>
  <c r="O2365" i="8" s="1"/>
  <c r="H2366" i="8"/>
  <c r="M2366" i="8" s="1"/>
  <c r="O2366" i="8" s="1"/>
  <c r="H2367" i="8"/>
  <c r="M2367" i="8" s="1"/>
  <c r="O2367" i="8" s="1"/>
  <c r="H2368" i="8"/>
  <c r="M2368" i="8" s="1"/>
  <c r="O2368" i="8" s="1"/>
  <c r="H2369" i="8"/>
  <c r="M2369" i="8" s="1"/>
  <c r="O2369" i="8" s="1"/>
  <c r="H2370" i="8"/>
  <c r="M2370" i="8" s="1"/>
  <c r="O2370" i="8" s="1"/>
  <c r="H2371" i="8"/>
  <c r="M2371" i="8" s="1"/>
  <c r="O2371" i="8" s="1"/>
  <c r="H2372" i="8"/>
  <c r="M2372" i="8" s="1"/>
  <c r="O2372" i="8" s="1"/>
  <c r="H2373" i="8"/>
  <c r="M2373" i="8" s="1"/>
  <c r="O2373" i="8" s="1"/>
  <c r="H2374" i="8"/>
  <c r="M2374" i="8" s="1"/>
  <c r="O2374" i="8" s="1"/>
  <c r="H2375" i="8"/>
  <c r="M2375" i="8" s="1"/>
  <c r="O2375" i="8" s="1"/>
  <c r="H2376" i="8"/>
  <c r="M2376" i="8" s="1"/>
  <c r="O2376" i="8" s="1"/>
  <c r="H2377" i="8"/>
  <c r="M2377" i="8" s="1"/>
  <c r="O2377" i="8" s="1"/>
  <c r="H2378" i="8"/>
  <c r="M2378" i="8" s="1"/>
  <c r="O2378" i="8" s="1"/>
  <c r="H2379" i="8"/>
  <c r="M2379" i="8" s="1"/>
  <c r="O2379" i="8" s="1"/>
  <c r="H2380" i="8"/>
  <c r="M2380" i="8" s="1"/>
  <c r="O2380" i="8" s="1"/>
  <c r="H2381" i="8"/>
  <c r="M2381" i="8" s="1"/>
  <c r="O2381" i="8" s="1"/>
  <c r="H2382" i="8"/>
  <c r="M2382" i="8" s="1"/>
  <c r="O2382" i="8" s="1"/>
  <c r="H2383" i="8"/>
  <c r="M2383" i="8" s="1"/>
  <c r="O2383" i="8" s="1"/>
  <c r="H2384" i="8"/>
  <c r="M2384" i="8" s="1"/>
  <c r="O2384" i="8" s="1"/>
  <c r="H2385" i="8"/>
  <c r="M2385" i="8" s="1"/>
  <c r="O2385" i="8" s="1"/>
  <c r="H2386" i="8"/>
  <c r="M2386" i="8" s="1"/>
  <c r="O2386" i="8" s="1"/>
  <c r="H2387" i="8"/>
  <c r="M2387" i="8" s="1"/>
  <c r="O2387" i="8" s="1"/>
  <c r="H2388" i="8"/>
  <c r="M2388" i="8" s="1"/>
  <c r="O2388" i="8" s="1"/>
  <c r="H2389" i="8"/>
  <c r="M2389" i="8" s="1"/>
  <c r="O2389" i="8" s="1"/>
  <c r="H2390" i="8"/>
  <c r="M2390" i="8" s="1"/>
  <c r="O2390" i="8" s="1"/>
  <c r="H2391" i="8"/>
  <c r="M2391" i="8" s="1"/>
  <c r="O2391" i="8" s="1"/>
  <c r="H2392" i="8"/>
  <c r="M2392" i="8" s="1"/>
  <c r="O2392" i="8" s="1"/>
  <c r="H2393" i="8"/>
  <c r="M2393" i="8" s="1"/>
  <c r="O2393" i="8" s="1"/>
  <c r="H2394" i="8"/>
  <c r="H2395" i="8"/>
  <c r="M2395" i="8" s="1"/>
  <c r="O2395" i="8" s="1"/>
  <c r="H2396" i="8"/>
  <c r="M2396" i="8" s="1"/>
  <c r="O2396" i="8" s="1"/>
  <c r="H2397" i="8"/>
  <c r="M2397" i="8" s="1"/>
  <c r="O2397" i="8" s="1"/>
  <c r="H2398" i="8"/>
  <c r="M2398" i="8" s="1"/>
  <c r="O2398" i="8" s="1"/>
  <c r="H2399" i="8"/>
  <c r="M2399" i="8" s="1"/>
  <c r="O2399" i="8" s="1"/>
  <c r="H2400" i="8"/>
  <c r="M2400" i="8" s="1"/>
  <c r="O2400" i="8" s="1"/>
  <c r="H2401" i="8"/>
  <c r="M2401" i="8" s="1"/>
  <c r="O2401" i="8" s="1"/>
  <c r="H2402" i="8"/>
  <c r="M2402" i="8" s="1"/>
  <c r="O2402" i="8" s="1"/>
  <c r="H2403" i="8"/>
  <c r="M2403" i="8" s="1"/>
  <c r="O2403" i="8" s="1"/>
  <c r="H2404" i="8"/>
  <c r="M2404" i="8" s="1"/>
  <c r="O2404" i="8" s="1"/>
  <c r="H2405" i="8"/>
  <c r="M2405" i="8" s="1"/>
  <c r="O2405" i="8" s="1"/>
  <c r="H2406" i="8"/>
  <c r="M2406" i="8" s="1"/>
  <c r="O2406" i="8" s="1"/>
  <c r="H2407" i="8"/>
  <c r="M2407" i="8" s="1"/>
  <c r="O2407" i="8" s="1"/>
  <c r="H2408" i="8"/>
  <c r="M2408" i="8" s="1"/>
  <c r="O2408" i="8" s="1"/>
  <c r="H2409" i="8"/>
  <c r="M2409" i="8" s="1"/>
  <c r="O2409" i="8" s="1"/>
  <c r="H2410" i="8"/>
  <c r="M2410" i="8" s="1"/>
  <c r="O2410" i="8" s="1"/>
  <c r="H2411" i="8"/>
  <c r="M2411" i="8" s="1"/>
  <c r="O2411" i="8" s="1"/>
  <c r="H2412" i="8"/>
  <c r="M2412" i="8" s="1"/>
  <c r="O2412" i="8" s="1"/>
  <c r="H2413" i="8"/>
  <c r="M2413" i="8" s="1"/>
  <c r="O2413" i="8" s="1"/>
  <c r="H2414" i="8"/>
  <c r="M2414" i="8" s="1"/>
  <c r="O2414" i="8" s="1"/>
  <c r="H2415" i="8"/>
  <c r="M2415" i="8" s="1"/>
  <c r="O2415" i="8" s="1"/>
  <c r="H2416" i="8"/>
  <c r="M2416" i="8" s="1"/>
  <c r="O2416" i="8" s="1"/>
  <c r="H2417" i="8"/>
  <c r="M2417" i="8" s="1"/>
  <c r="O2417" i="8" s="1"/>
  <c r="H2418" i="8"/>
  <c r="M2418" i="8" s="1"/>
  <c r="O2418" i="8" s="1"/>
  <c r="H2419" i="8"/>
  <c r="M2419" i="8" s="1"/>
  <c r="O2419" i="8" s="1"/>
  <c r="H2420" i="8"/>
  <c r="M2420" i="8" s="1"/>
  <c r="O2420" i="8" s="1"/>
  <c r="H2421" i="8"/>
  <c r="M2421" i="8" s="1"/>
  <c r="O2421" i="8" s="1"/>
  <c r="H2422" i="8"/>
  <c r="M2422" i="8" s="1"/>
  <c r="O2422" i="8" s="1"/>
  <c r="H2423" i="8"/>
  <c r="M2423" i="8" s="1"/>
  <c r="O2423" i="8" s="1"/>
  <c r="H2424" i="8"/>
  <c r="M2424" i="8" s="1"/>
  <c r="O2424" i="8" s="1"/>
  <c r="H2425" i="8"/>
  <c r="M2425" i="8" s="1"/>
  <c r="O2425" i="8" s="1"/>
  <c r="H2426" i="8"/>
  <c r="M2426" i="8" s="1"/>
  <c r="O2426" i="8" s="1"/>
  <c r="H2427" i="8"/>
  <c r="M2427" i="8" s="1"/>
  <c r="O2427" i="8" s="1"/>
  <c r="H2428" i="8"/>
  <c r="M2428" i="8" s="1"/>
  <c r="O2428" i="8" s="1"/>
  <c r="H2429" i="8"/>
  <c r="M2429" i="8" s="1"/>
  <c r="O2429" i="8" s="1"/>
  <c r="H2430" i="8"/>
  <c r="M2430" i="8" s="1"/>
  <c r="O2430" i="8" s="1"/>
  <c r="H2431" i="8"/>
  <c r="M2431" i="8" s="1"/>
  <c r="O2431" i="8" s="1"/>
  <c r="H2432" i="8"/>
  <c r="M2432" i="8" s="1"/>
  <c r="O2432" i="8" s="1"/>
  <c r="H2433" i="8"/>
  <c r="M2433" i="8" s="1"/>
  <c r="O2433" i="8" s="1"/>
  <c r="H2434" i="8"/>
  <c r="M2434" i="8" s="1"/>
  <c r="O2434" i="8" s="1"/>
  <c r="H2435" i="8"/>
  <c r="M2435" i="8" s="1"/>
  <c r="O2435" i="8" s="1"/>
  <c r="H2436" i="8"/>
  <c r="M2436" i="8" s="1"/>
  <c r="O2436" i="8" s="1"/>
  <c r="H2437" i="8"/>
  <c r="M2437" i="8" s="1"/>
  <c r="O2437" i="8" s="1"/>
  <c r="H2438" i="8"/>
  <c r="M2438" i="8" s="1"/>
  <c r="O2438" i="8" s="1"/>
  <c r="H2439" i="8"/>
  <c r="M2439" i="8" s="1"/>
  <c r="O2439" i="8" s="1"/>
  <c r="H2440" i="8"/>
  <c r="M2440" i="8" s="1"/>
  <c r="O2440" i="8" s="1"/>
  <c r="H2441" i="8"/>
  <c r="M2441" i="8" s="1"/>
  <c r="O2441" i="8" s="1"/>
  <c r="H2442" i="8"/>
  <c r="M2442" i="8" s="1"/>
  <c r="O2442" i="8" s="1"/>
  <c r="H2443" i="8"/>
  <c r="M2443" i="8" s="1"/>
  <c r="O2443" i="8" s="1"/>
  <c r="H2444" i="8"/>
  <c r="M2444" i="8" s="1"/>
  <c r="O2444" i="8" s="1"/>
  <c r="H2445" i="8"/>
  <c r="M2445" i="8" s="1"/>
  <c r="O2445" i="8" s="1"/>
  <c r="H2446" i="8"/>
  <c r="M2446" i="8" s="1"/>
  <c r="O2446" i="8" s="1"/>
  <c r="H2447" i="8"/>
  <c r="M2447" i="8" s="1"/>
  <c r="O2447" i="8" s="1"/>
  <c r="H2448" i="8"/>
  <c r="M2448" i="8" s="1"/>
  <c r="O2448" i="8" s="1"/>
  <c r="H2449" i="8"/>
  <c r="M2449" i="8" s="1"/>
  <c r="O2449" i="8" s="1"/>
  <c r="H2450" i="8"/>
  <c r="M2450" i="8" s="1"/>
  <c r="O2450" i="8" s="1"/>
  <c r="H2451" i="8"/>
  <c r="M2451" i="8" s="1"/>
  <c r="O2451" i="8" s="1"/>
  <c r="H2452" i="8"/>
  <c r="M2452" i="8" s="1"/>
  <c r="O2452" i="8" s="1"/>
  <c r="H2453" i="8"/>
  <c r="M2453" i="8" s="1"/>
  <c r="O2453" i="8" s="1"/>
  <c r="H2454" i="8"/>
  <c r="M2454" i="8" s="1"/>
  <c r="O2454" i="8" s="1"/>
  <c r="H2455" i="8"/>
  <c r="M2455" i="8" s="1"/>
  <c r="O2455" i="8" s="1"/>
  <c r="H2456" i="8"/>
  <c r="M2456" i="8" s="1"/>
  <c r="O2456" i="8" s="1"/>
  <c r="H2457" i="8"/>
  <c r="M2457" i="8" s="1"/>
  <c r="O2457" i="8" s="1"/>
  <c r="H2458" i="8"/>
  <c r="M2458" i="8" s="1"/>
  <c r="O2458" i="8" s="1"/>
  <c r="H2459" i="8"/>
  <c r="M2459" i="8" s="1"/>
  <c r="O2459" i="8" s="1"/>
  <c r="H2460" i="8"/>
  <c r="M2460" i="8" s="1"/>
  <c r="O2460" i="8" s="1"/>
  <c r="H2461" i="8"/>
  <c r="M2461" i="8" s="1"/>
  <c r="O2461" i="8" s="1"/>
  <c r="H2462" i="8"/>
  <c r="M2462" i="8" s="1"/>
  <c r="O2462" i="8" s="1"/>
  <c r="H2463" i="8"/>
  <c r="M2463" i="8" s="1"/>
  <c r="O2463" i="8" s="1"/>
  <c r="H2464" i="8"/>
  <c r="M2464" i="8" s="1"/>
  <c r="O2464" i="8" s="1"/>
  <c r="H2465" i="8"/>
  <c r="M2465" i="8" s="1"/>
  <c r="O2465" i="8" s="1"/>
  <c r="H2466" i="8"/>
  <c r="H2467" i="8"/>
  <c r="M2467" i="8" s="1"/>
  <c r="O2467" i="8" s="1"/>
  <c r="H2468" i="8"/>
  <c r="M2468" i="8" s="1"/>
  <c r="O2468" i="8" s="1"/>
  <c r="H2469" i="8"/>
  <c r="M2469" i="8" s="1"/>
  <c r="O2469" i="8" s="1"/>
  <c r="H2470" i="8"/>
  <c r="M2470" i="8" s="1"/>
  <c r="O2470" i="8" s="1"/>
  <c r="H2471" i="8"/>
  <c r="M2471" i="8" s="1"/>
  <c r="O2471" i="8" s="1"/>
  <c r="H2472" i="8"/>
  <c r="M2472" i="8" s="1"/>
  <c r="O2472" i="8" s="1"/>
  <c r="H2473" i="8"/>
  <c r="M2473" i="8" s="1"/>
  <c r="O2473" i="8" s="1"/>
  <c r="H2474" i="8"/>
  <c r="M2474" i="8" s="1"/>
  <c r="O2474" i="8" s="1"/>
  <c r="H2475" i="8"/>
  <c r="M2475" i="8" s="1"/>
  <c r="O2475" i="8" s="1"/>
  <c r="H2476" i="8"/>
  <c r="M2476" i="8" s="1"/>
  <c r="O2476" i="8" s="1"/>
  <c r="H2477" i="8"/>
  <c r="M2477" i="8" s="1"/>
  <c r="O2477" i="8" s="1"/>
  <c r="H2478" i="8"/>
  <c r="M2478" i="8" s="1"/>
  <c r="O2478" i="8" s="1"/>
  <c r="H2479" i="8"/>
  <c r="M2479" i="8" s="1"/>
  <c r="O2479" i="8" s="1"/>
  <c r="H2480" i="8"/>
  <c r="M2480" i="8" s="1"/>
  <c r="O2480" i="8" s="1"/>
  <c r="H2481" i="8"/>
  <c r="M2481" i="8" s="1"/>
  <c r="O2481" i="8" s="1"/>
  <c r="H2482" i="8"/>
  <c r="M2482" i="8" s="1"/>
  <c r="O2482" i="8" s="1"/>
  <c r="H2483" i="8"/>
  <c r="M2483" i="8" s="1"/>
  <c r="O2483" i="8" s="1"/>
  <c r="H2484" i="8"/>
  <c r="M2484" i="8" s="1"/>
  <c r="O2484" i="8" s="1"/>
  <c r="H2485" i="8"/>
  <c r="M2485" i="8" s="1"/>
  <c r="O2485" i="8" s="1"/>
  <c r="H2486" i="8"/>
  <c r="M2486" i="8" s="1"/>
  <c r="O2486" i="8" s="1"/>
  <c r="H2487" i="8"/>
  <c r="M2487" i="8" s="1"/>
  <c r="O2487" i="8" s="1"/>
  <c r="H2488" i="8"/>
  <c r="M2488" i="8" s="1"/>
  <c r="O2488" i="8" s="1"/>
  <c r="H2489" i="8"/>
  <c r="M2489" i="8" s="1"/>
  <c r="O2489" i="8" s="1"/>
  <c r="H2490" i="8"/>
  <c r="M2490" i="8" s="1"/>
  <c r="O2490" i="8" s="1"/>
  <c r="H2491" i="8"/>
  <c r="M2491" i="8" s="1"/>
  <c r="O2491" i="8" s="1"/>
  <c r="H2492" i="8"/>
  <c r="M2492" i="8" s="1"/>
  <c r="O2492" i="8" s="1"/>
  <c r="H2493" i="8"/>
  <c r="M2493" i="8" s="1"/>
  <c r="O2493" i="8" s="1"/>
  <c r="H2494" i="8"/>
  <c r="M2494" i="8" s="1"/>
  <c r="O2494" i="8" s="1"/>
  <c r="H2495" i="8"/>
  <c r="M2495" i="8" s="1"/>
  <c r="O2495" i="8" s="1"/>
  <c r="H2496" i="8"/>
  <c r="M2496" i="8" s="1"/>
  <c r="O2496" i="8" s="1"/>
  <c r="H2497" i="8"/>
  <c r="M2497" i="8" s="1"/>
  <c r="O2497" i="8" s="1"/>
  <c r="H2498" i="8"/>
  <c r="M2498" i="8" s="1"/>
  <c r="O2498" i="8" s="1"/>
  <c r="H2499" i="8"/>
  <c r="M2499" i="8" s="1"/>
  <c r="O2499" i="8" s="1"/>
  <c r="H2500" i="8"/>
  <c r="M2500" i="8" s="1"/>
  <c r="O2500" i="8" s="1"/>
  <c r="H2501" i="8"/>
  <c r="M2501" i="8" s="1"/>
  <c r="O2501" i="8" s="1"/>
  <c r="H2502" i="8"/>
  <c r="M2502" i="8" s="1"/>
  <c r="O2502" i="8" s="1"/>
  <c r="H2503" i="8"/>
  <c r="M2503" i="8" s="1"/>
  <c r="O2503" i="8" s="1"/>
  <c r="H2504" i="8"/>
  <c r="M2504" i="8" s="1"/>
  <c r="O2504" i="8" s="1"/>
  <c r="H2505" i="8"/>
  <c r="M2505" i="8" s="1"/>
  <c r="O2505" i="8" s="1"/>
  <c r="H2506" i="8"/>
  <c r="M2506" i="8" s="1"/>
  <c r="O2506" i="8" s="1"/>
  <c r="H2507" i="8"/>
  <c r="M2507" i="8" s="1"/>
  <c r="O2507" i="8" s="1"/>
  <c r="H2508" i="8"/>
  <c r="M2508" i="8" s="1"/>
  <c r="O2508" i="8" s="1"/>
  <c r="H2509" i="8"/>
  <c r="M2509" i="8" s="1"/>
  <c r="O2509" i="8" s="1"/>
  <c r="H2510" i="8"/>
  <c r="M2510" i="8" s="1"/>
  <c r="O2510" i="8" s="1"/>
  <c r="H2511" i="8"/>
  <c r="M2511" i="8" s="1"/>
  <c r="O2511" i="8" s="1"/>
  <c r="H2512" i="8"/>
  <c r="M2512" i="8" s="1"/>
  <c r="O2512" i="8" s="1"/>
  <c r="H2513" i="8"/>
  <c r="M2513" i="8" s="1"/>
  <c r="O2513" i="8" s="1"/>
  <c r="H2514" i="8"/>
  <c r="M2514" i="8" s="1"/>
  <c r="O2514" i="8" s="1"/>
  <c r="H2515" i="8"/>
  <c r="M2515" i="8" s="1"/>
  <c r="O2515" i="8" s="1"/>
  <c r="H2516" i="8"/>
  <c r="M2516" i="8" s="1"/>
  <c r="O2516" i="8" s="1"/>
  <c r="H2517" i="8"/>
  <c r="M2517" i="8" s="1"/>
  <c r="O2517" i="8" s="1"/>
  <c r="H2518" i="8"/>
  <c r="M2518" i="8" s="1"/>
  <c r="O2518" i="8" s="1"/>
  <c r="H2519" i="8"/>
  <c r="M2519" i="8" s="1"/>
  <c r="O2519" i="8" s="1"/>
  <c r="H2520" i="8"/>
  <c r="M2520" i="8" s="1"/>
  <c r="O2520" i="8" s="1"/>
  <c r="H2521" i="8"/>
  <c r="M2521" i="8" s="1"/>
  <c r="O2521" i="8" s="1"/>
  <c r="H2522" i="8"/>
  <c r="M2522" i="8" s="1"/>
  <c r="O2522" i="8" s="1"/>
  <c r="H2523" i="8"/>
  <c r="M2523" i="8" s="1"/>
  <c r="O2523" i="8" s="1"/>
  <c r="H2524" i="8"/>
  <c r="M2524" i="8" s="1"/>
  <c r="O2524" i="8" s="1"/>
  <c r="H2525" i="8"/>
  <c r="M2525" i="8" s="1"/>
  <c r="O2525" i="8" s="1"/>
  <c r="H2526" i="8"/>
  <c r="M2526" i="8" s="1"/>
  <c r="O2526" i="8" s="1"/>
  <c r="H2527" i="8"/>
  <c r="M2527" i="8" s="1"/>
  <c r="O2527" i="8" s="1"/>
  <c r="H2528" i="8"/>
  <c r="M2528" i="8" s="1"/>
  <c r="O2528" i="8" s="1"/>
  <c r="H2529" i="8"/>
  <c r="M2529" i="8" s="1"/>
  <c r="O2529" i="8" s="1"/>
  <c r="H2530" i="8"/>
  <c r="M2530" i="8" s="1"/>
  <c r="O2530" i="8" s="1"/>
  <c r="H2531" i="8"/>
  <c r="M2531" i="8" s="1"/>
  <c r="O2531" i="8" s="1"/>
  <c r="H2532" i="8"/>
  <c r="M2532" i="8" s="1"/>
  <c r="O2532" i="8" s="1"/>
  <c r="H2533" i="8"/>
  <c r="M2533" i="8" s="1"/>
  <c r="O2533" i="8" s="1"/>
  <c r="H2534" i="8"/>
  <c r="M2534" i="8" s="1"/>
  <c r="O2534" i="8" s="1"/>
  <c r="H2535" i="8"/>
  <c r="M2535" i="8" s="1"/>
  <c r="O2535" i="8" s="1"/>
  <c r="H2536" i="8"/>
  <c r="M2536" i="8" s="1"/>
  <c r="O2536" i="8" s="1"/>
  <c r="H2537" i="8"/>
  <c r="M2537" i="8" s="1"/>
  <c r="O2537" i="8" s="1"/>
  <c r="H2538" i="8"/>
  <c r="M2538" i="8" s="1"/>
  <c r="O2538" i="8" s="1"/>
  <c r="H2539" i="8"/>
  <c r="M2539" i="8" s="1"/>
  <c r="O2539" i="8" s="1"/>
  <c r="H2540" i="8"/>
  <c r="M2540" i="8" s="1"/>
  <c r="O2540" i="8" s="1"/>
  <c r="H2541" i="8"/>
  <c r="M2541" i="8" s="1"/>
  <c r="O2541" i="8" s="1"/>
  <c r="H2542" i="8"/>
  <c r="M2542" i="8" s="1"/>
  <c r="O2542" i="8" s="1"/>
  <c r="H2543" i="8"/>
  <c r="M2543" i="8" s="1"/>
  <c r="O2543" i="8" s="1"/>
  <c r="H2544" i="8"/>
  <c r="M2544" i="8" s="1"/>
  <c r="O2544" i="8" s="1"/>
  <c r="H2545" i="8"/>
  <c r="M2545" i="8" s="1"/>
  <c r="O2545" i="8" s="1"/>
  <c r="H2546" i="8"/>
  <c r="M2546" i="8" s="1"/>
  <c r="O2546" i="8" s="1"/>
  <c r="H2547" i="8"/>
  <c r="M2547" i="8" s="1"/>
  <c r="O2547" i="8" s="1"/>
  <c r="H2548" i="8"/>
  <c r="M2548" i="8" s="1"/>
  <c r="O2548" i="8" s="1"/>
  <c r="H2549" i="8"/>
  <c r="M2549" i="8" s="1"/>
  <c r="O2549" i="8" s="1"/>
  <c r="H2550" i="8"/>
  <c r="M2550" i="8" s="1"/>
  <c r="O2550" i="8" s="1"/>
  <c r="H2551" i="8"/>
  <c r="M2551" i="8" s="1"/>
  <c r="O2551" i="8" s="1"/>
  <c r="H2552" i="8"/>
  <c r="M2552" i="8" s="1"/>
  <c r="O2552" i="8" s="1"/>
  <c r="H2553" i="8"/>
  <c r="M2553" i="8" s="1"/>
  <c r="O2553" i="8" s="1"/>
  <c r="H2554" i="8"/>
  <c r="M2554" i="8" s="1"/>
  <c r="O2554" i="8" s="1"/>
  <c r="H2555" i="8"/>
  <c r="M2555" i="8" s="1"/>
  <c r="O2555" i="8" s="1"/>
  <c r="H2556" i="8"/>
  <c r="M2556" i="8" s="1"/>
  <c r="O2556" i="8" s="1"/>
  <c r="H2557" i="8"/>
  <c r="M2557" i="8" s="1"/>
  <c r="O2557" i="8" s="1"/>
  <c r="H2558" i="8"/>
  <c r="M2558" i="8" s="1"/>
  <c r="O2558" i="8" s="1"/>
  <c r="H2559" i="8"/>
  <c r="M2559" i="8" s="1"/>
  <c r="O2559" i="8" s="1"/>
  <c r="H2560" i="8"/>
  <c r="M2560" i="8" s="1"/>
  <c r="O2560" i="8" s="1"/>
  <c r="H2561" i="8"/>
  <c r="M2561" i="8" s="1"/>
  <c r="O2561" i="8" s="1"/>
  <c r="H2562" i="8"/>
  <c r="M2562" i="8" s="1"/>
  <c r="O2562" i="8" s="1"/>
  <c r="H2563" i="8"/>
  <c r="M2563" i="8" s="1"/>
  <c r="O2563" i="8" s="1"/>
  <c r="H2564" i="8"/>
  <c r="M2564" i="8" s="1"/>
  <c r="O2564" i="8" s="1"/>
  <c r="H2565" i="8"/>
  <c r="M2565" i="8" s="1"/>
  <c r="O2565" i="8" s="1"/>
  <c r="H2566" i="8"/>
  <c r="M2566" i="8" s="1"/>
  <c r="O2566" i="8" s="1"/>
  <c r="H2567" i="8"/>
  <c r="M2567" i="8" s="1"/>
  <c r="O2567" i="8" s="1"/>
  <c r="H2568" i="8"/>
  <c r="M2568" i="8" s="1"/>
  <c r="O2568" i="8" s="1"/>
  <c r="H2569" i="8"/>
  <c r="M2569" i="8" s="1"/>
  <c r="O2569" i="8" s="1"/>
  <c r="H2570" i="8"/>
  <c r="M2570" i="8" s="1"/>
  <c r="O2570" i="8" s="1"/>
  <c r="H2571" i="8"/>
  <c r="M2571" i="8" s="1"/>
  <c r="O2571" i="8" s="1"/>
  <c r="H2572" i="8"/>
  <c r="M2572" i="8" s="1"/>
  <c r="O2572" i="8" s="1"/>
  <c r="H2573" i="8"/>
  <c r="M2573" i="8" s="1"/>
  <c r="O2573" i="8" s="1"/>
  <c r="H2574" i="8"/>
  <c r="M2574" i="8" s="1"/>
  <c r="O2574" i="8" s="1"/>
  <c r="H2575" i="8"/>
  <c r="M2575" i="8" s="1"/>
  <c r="O2575" i="8" s="1"/>
  <c r="H2576" i="8"/>
  <c r="M2576" i="8" s="1"/>
  <c r="O2576" i="8" s="1"/>
  <c r="H2577" i="8"/>
  <c r="M2577" i="8" s="1"/>
  <c r="O2577" i="8" s="1"/>
  <c r="H2578" i="8"/>
  <c r="M2578" i="8" s="1"/>
  <c r="O2578" i="8" s="1"/>
  <c r="H2579" i="8"/>
  <c r="M2579" i="8" s="1"/>
  <c r="O2579" i="8" s="1"/>
  <c r="H2580" i="8"/>
  <c r="M2580" i="8" s="1"/>
  <c r="O2580" i="8" s="1"/>
  <c r="H2581" i="8"/>
  <c r="M2581" i="8" s="1"/>
  <c r="O2581" i="8" s="1"/>
  <c r="H2582" i="8"/>
  <c r="M2582" i="8" s="1"/>
  <c r="O2582" i="8" s="1"/>
  <c r="H2583" i="8"/>
  <c r="M2583" i="8" s="1"/>
  <c r="O2583" i="8" s="1"/>
  <c r="H2584" i="8"/>
  <c r="M2584" i="8" s="1"/>
  <c r="O2584" i="8" s="1"/>
  <c r="H2585" i="8"/>
  <c r="M2585" i="8" s="1"/>
  <c r="O2585" i="8" s="1"/>
  <c r="H2586" i="8"/>
  <c r="M2586" i="8" s="1"/>
  <c r="O2586" i="8" s="1"/>
  <c r="H2587" i="8"/>
  <c r="M2587" i="8" s="1"/>
  <c r="O2587" i="8" s="1"/>
  <c r="H2588" i="8"/>
  <c r="M2588" i="8" s="1"/>
  <c r="O2588" i="8" s="1"/>
  <c r="H2589" i="8"/>
  <c r="M2589" i="8" s="1"/>
  <c r="O2589" i="8" s="1"/>
  <c r="H2590" i="8"/>
  <c r="M2590" i="8" s="1"/>
  <c r="O2590" i="8" s="1"/>
  <c r="H2591" i="8"/>
  <c r="M2591" i="8" s="1"/>
  <c r="O2591" i="8" s="1"/>
  <c r="H2592" i="8"/>
  <c r="M2592" i="8" s="1"/>
  <c r="O2592" i="8" s="1"/>
  <c r="H2593" i="8"/>
  <c r="M2593" i="8" s="1"/>
  <c r="O2593" i="8" s="1"/>
  <c r="H2594" i="8"/>
  <c r="M2594" i="8" s="1"/>
  <c r="O2594" i="8" s="1"/>
  <c r="H2595" i="8"/>
  <c r="M2595" i="8" s="1"/>
  <c r="O2595" i="8" s="1"/>
  <c r="H2596" i="8"/>
  <c r="M2596" i="8" s="1"/>
  <c r="O2596" i="8" s="1"/>
  <c r="H2597" i="8"/>
  <c r="M2597" i="8" s="1"/>
  <c r="O2597" i="8" s="1"/>
  <c r="H2598" i="8"/>
  <c r="M2598" i="8" s="1"/>
  <c r="O2598" i="8" s="1"/>
  <c r="H2599" i="8"/>
  <c r="M2599" i="8" s="1"/>
  <c r="O2599" i="8" s="1"/>
  <c r="H2600" i="8"/>
  <c r="M2600" i="8" s="1"/>
  <c r="O2600" i="8" s="1"/>
  <c r="H2601" i="8"/>
  <c r="M2601" i="8" s="1"/>
  <c r="O2601" i="8" s="1"/>
  <c r="H2602" i="8"/>
  <c r="M2602" i="8" s="1"/>
  <c r="O2602" i="8" s="1"/>
  <c r="H2603" i="8"/>
  <c r="M2603" i="8" s="1"/>
  <c r="O2603" i="8" s="1"/>
  <c r="H2604" i="8"/>
  <c r="M2604" i="8" s="1"/>
  <c r="O2604" i="8" s="1"/>
  <c r="H2605" i="8"/>
  <c r="M2605" i="8" s="1"/>
  <c r="O2605" i="8" s="1"/>
  <c r="H2606" i="8"/>
  <c r="M2606" i="8" s="1"/>
  <c r="O2606" i="8" s="1"/>
  <c r="H2607" i="8"/>
  <c r="M2607" i="8" s="1"/>
  <c r="O2607" i="8" s="1"/>
  <c r="H2608" i="8"/>
  <c r="M2608" i="8" s="1"/>
  <c r="O2608" i="8" s="1"/>
  <c r="H2609" i="8"/>
  <c r="M2609" i="8" s="1"/>
  <c r="O2609" i="8" s="1"/>
  <c r="H2610" i="8"/>
  <c r="M2610" i="8" s="1"/>
  <c r="O2610" i="8" s="1"/>
  <c r="H2611" i="8"/>
  <c r="M2611" i="8" s="1"/>
  <c r="O2611" i="8" s="1"/>
  <c r="H2612" i="8"/>
  <c r="M2612" i="8" s="1"/>
  <c r="O2612" i="8" s="1"/>
  <c r="H2613" i="8"/>
  <c r="M2613" i="8" s="1"/>
  <c r="O2613" i="8" s="1"/>
  <c r="H2614" i="8"/>
  <c r="M2614" i="8" s="1"/>
  <c r="O2614" i="8" s="1"/>
  <c r="H2615" i="8"/>
  <c r="M2615" i="8" s="1"/>
  <c r="O2615" i="8" s="1"/>
  <c r="H2616" i="8"/>
  <c r="M2616" i="8" s="1"/>
  <c r="O2616" i="8" s="1"/>
  <c r="H2617" i="8"/>
  <c r="M2617" i="8" s="1"/>
  <c r="O2617" i="8" s="1"/>
  <c r="H2618" i="8"/>
  <c r="M2618" i="8" s="1"/>
  <c r="O2618" i="8" s="1"/>
  <c r="H2619" i="8"/>
  <c r="M2619" i="8" s="1"/>
  <c r="O2619" i="8" s="1"/>
  <c r="H2620" i="8"/>
  <c r="M2620" i="8" s="1"/>
  <c r="O2620" i="8" s="1"/>
  <c r="H2621" i="8"/>
  <c r="M2621" i="8" s="1"/>
  <c r="O2621" i="8" s="1"/>
  <c r="H2622" i="8"/>
  <c r="M2622" i="8" s="1"/>
  <c r="O2622" i="8" s="1"/>
  <c r="H2623" i="8"/>
  <c r="M2623" i="8" s="1"/>
  <c r="O2623" i="8" s="1"/>
  <c r="H2624" i="8"/>
  <c r="M2624" i="8" s="1"/>
  <c r="O2624" i="8" s="1"/>
  <c r="H2625" i="8"/>
  <c r="M2625" i="8" s="1"/>
  <c r="O2625" i="8" s="1"/>
  <c r="H2626" i="8"/>
  <c r="M2626" i="8" s="1"/>
  <c r="O2626" i="8" s="1"/>
  <c r="H2627" i="8"/>
  <c r="M2627" i="8" s="1"/>
  <c r="O2627" i="8" s="1"/>
  <c r="H2628" i="8"/>
  <c r="M2628" i="8" s="1"/>
  <c r="O2628" i="8" s="1"/>
  <c r="H2629" i="8"/>
  <c r="M2629" i="8" s="1"/>
  <c r="O2629" i="8" s="1"/>
  <c r="H2630" i="8"/>
  <c r="M2630" i="8" s="1"/>
  <c r="O2630" i="8" s="1"/>
  <c r="H2631" i="8"/>
  <c r="M2631" i="8" s="1"/>
  <c r="O2631" i="8" s="1"/>
  <c r="H2632" i="8"/>
  <c r="M2632" i="8" s="1"/>
  <c r="O2632" i="8" s="1"/>
  <c r="H2633" i="8"/>
  <c r="M2633" i="8" s="1"/>
  <c r="O2633" i="8" s="1"/>
  <c r="H2634" i="8"/>
  <c r="M2634" i="8" s="1"/>
  <c r="O2634" i="8" s="1"/>
  <c r="H2635" i="8"/>
  <c r="M2635" i="8" s="1"/>
  <c r="O2635" i="8" s="1"/>
  <c r="H2636" i="8"/>
  <c r="M2636" i="8" s="1"/>
  <c r="O2636" i="8" s="1"/>
  <c r="H2637" i="8"/>
  <c r="M2637" i="8" s="1"/>
  <c r="O2637" i="8" s="1"/>
  <c r="H2638" i="8"/>
  <c r="M2638" i="8" s="1"/>
  <c r="O2638" i="8" s="1"/>
  <c r="H2639" i="8"/>
  <c r="M2639" i="8" s="1"/>
  <c r="O2639" i="8" s="1"/>
  <c r="H2640" i="8"/>
  <c r="M2640" i="8" s="1"/>
  <c r="O2640" i="8" s="1"/>
  <c r="H2641" i="8"/>
  <c r="M2641" i="8" s="1"/>
  <c r="O2641" i="8" s="1"/>
  <c r="H2642" i="8"/>
  <c r="M2642" i="8" s="1"/>
  <c r="O2642" i="8" s="1"/>
  <c r="H2643" i="8"/>
  <c r="M2643" i="8" s="1"/>
  <c r="O2643" i="8" s="1"/>
  <c r="H2644" i="8"/>
  <c r="M2644" i="8" s="1"/>
  <c r="O2644" i="8" s="1"/>
  <c r="H2645" i="8"/>
  <c r="M2645" i="8" s="1"/>
  <c r="O2645" i="8" s="1"/>
  <c r="H2646" i="8"/>
  <c r="M2646" i="8" s="1"/>
  <c r="O2646" i="8" s="1"/>
  <c r="H2647" i="8"/>
  <c r="M2647" i="8" s="1"/>
  <c r="O2647" i="8" s="1"/>
  <c r="H2648" i="8"/>
  <c r="M2648" i="8" s="1"/>
  <c r="O2648" i="8" s="1"/>
  <c r="H2649" i="8"/>
  <c r="M2649" i="8" s="1"/>
  <c r="O2649" i="8" s="1"/>
  <c r="H2650" i="8"/>
  <c r="M2650" i="8" s="1"/>
  <c r="O2650" i="8" s="1"/>
  <c r="H2651" i="8"/>
  <c r="M2651" i="8" s="1"/>
  <c r="O2651" i="8" s="1"/>
  <c r="H2652" i="8"/>
  <c r="M2652" i="8" s="1"/>
  <c r="O2652" i="8" s="1"/>
  <c r="H2653" i="8"/>
  <c r="M2653" i="8" s="1"/>
  <c r="O2653" i="8" s="1"/>
  <c r="H2654" i="8"/>
  <c r="M2654" i="8" s="1"/>
  <c r="O2654" i="8" s="1"/>
  <c r="H2655" i="8"/>
  <c r="M2655" i="8" s="1"/>
  <c r="O2655" i="8" s="1"/>
  <c r="H2656" i="8"/>
  <c r="M2656" i="8" s="1"/>
  <c r="O2656" i="8" s="1"/>
  <c r="H2657" i="8"/>
  <c r="M2657" i="8" s="1"/>
  <c r="O2657" i="8" s="1"/>
  <c r="H2658" i="8"/>
  <c r="M2658" i="8" s="1"/>
  <c r="O2658" i="8" s="1"/>
  <c r="H2659" i="8"/>
  <c r="M2659" i="8" s="1"/>
  <c r="O2659" i="8" s="1"/>
  <c r="H2660" i="8"/>
  <c r="M2660" i="8" s="1"/>
  <c r="O2660" i="8" s="1"/>
  <c r="H2661" i="8"/>
  <c r="M2661" i="8" s="1"/>
  <c r="O2661" i="8" s="1"/>
  <c r="H2662" i="8"/>
  <c r="M2662" i="8" s="1"/>
  <c r="O2662" i="8" s="1"/>
  <c r="H2663" i="8"/>
  <c r="M2663" i="8" s="1"/>
  <c r="O2663" i="8" s="1"/>
  <c r="H2664" i="8"/>
  <c r="M2664" i="8" s="1"/>
  <c r="O2664" i="8" s="1"/>
  <c r="H2665" i="8"/>
  <c r="M2665" i="8" s="1"/>
  <c r="O2665" i="8" s="1"/>
  <c r="H2666" i="8"/>
  <c r="M2666" i="8" s="1"/>
  <c r="O2666" i="8" s="1"/>
  <c r="H2667" i="8"/>
  <c r="M2667" i="8" s="1"/>
  <c r="O2667" i="8" s="1"/>
  <c r="H2668" i="8"/>
  <c r="M2668" i="8" s="1"/>
  <c r="O2668" i="8" s="1"/>
  <c r="H2669" i="8"/>
  <c r="M2669" i="8" s="1"/>
  <c r="O2669" i="8" s="1"/>
  <c r="H2670" i="8"/>
  <c r="M2670" i="8" s="1"/>
  <c r="O2670" i="8" s="1"/>
  <c r="H2671" i="8"/>
  <c r="M2671" i="8" s="1"/>
  <c r="O2671" i="8" s="1"/>
  <c r="H2672" i="8"/>
  <c r="M2672" i="8" s="1"/>
  <c r="O2672" i="8" s="1"/>
  <c r="H2673" i="8"/>
  <c r="M2673" i="8" s="1"/>
  <c r="O2673" i="8" s="1"/>
  <c r="H2674" i="8"/>
  <c r="M2674" i="8" s="1"/>
  <c r="O2674" i="8" s="1"/>
  <c r="H2675" i="8"/>
  <c r="M2675" i="8" s="1"/>
  <c r="O2675" i="8" s="1"/>
  <c r="H2676" i="8"/>
  <c r="M2676" i="8" s="1"/>
  <c r="O2676" i="8" s="1"/>
  <c r="H2677" i="8"/>
  <c r="M2677" i="8" s="1"/>
  <c r="O2677" i="8" s="1"/>
  <c r="H2678" i="8"/>
  <c r="M2678" i="8" s="1"/>
  <c r="O2678" i="8" s="1"/>
  <c r="H2679" i="8"/>
  <c r="M2679" i="8" s="1"/>
  <c r="O2679" i="8" s="1"/>
  <c r="H2680" i="8"/>
  <c r="M2680" i="8" s="1"/>
  <c r="O2680" i="8" s="1"/>
  <c r="H2681" i="8"/>
  <c r="M2681" i="8" s="1"/>
  <c r="O2681" i="8" s="1"/>
  <c r="H2682" i="8"/>
  <c r="M2682" i="8" s="1"/>
  <c r="O2682" i="8" s="1"/>
  <c r="H2683" i="8"/>
  <c r="M2683" i="8" s="1"/>
  <c r="O2683" i="8" s="1"/>
  <c r="H2684" i="8"/>
  <c r="M2684" i="8" s="1"/>
  <c r="O2684" i="8" s="1"/>
  <c r="H2685" i="8"/>
  <c r="M2685" i="8" s="1"/>
  <c r="O2685" i="8" s="1"/>
  <c r="H2686" i="8"/>
  <c r="M2686" i="8" s="1"/>
  <c r="O2686" i="8" s="1"/>
  <c r="H2687" i="8"/>
  <c r="M2687" i="8" s="1"/>
  <c r="O2687" i="8" s="1"/>
  <c r="H2688" i="8"/>
  <c r="M2688" i="8" s="1"/>
  <c r="O2688" i="8" s="1"/>
  <c r="H2689" i="8"/>
  <c r="M2689" i="8" s="1"/>
  <c r="O2689" i="8" s="1"/>
  <c r="H2690" i="8"/>
  <c r="M2690" i="8" s="1"/>
  <c r="O2690" i="8" s="1"/>
  <c r="H2691" i="8"/>
  <c r="M2691" i="8" s="1"/>
  <c r="O2691" i="8" s="1"/>
  <c r="H2692" i="8"/>
  <c r="M2692" i="8" s="1"/>
  <c r="O2692" i="8" s="1"/>
  <c r="H2693" i="8"/>
  <c r="M2693" i="8" s="1"/>
  <c r="O2693" i="8" s="1"/>
  <c r="H2694" i="8"/>
  <c r="M2694" i="8" s="1"/>
  <c r="O2694" i="8" s="1"/>
  <c r="H2695" i="8"/>
  <c r="M2695" i="8" s="1"/>
  <c r="O2695" i="8" s="1"/>
  <c r="H2696" i="8"/>
  <c r="M2696" i="8" s="1"/>
  <c r="O2696" i="8" s="1"/>
  <c r="H2697" i="8"/>
  <c r="M2697" i="8" s="1"/>
  <c r="O2697" i="8" s="1"/>
  <c r="H2698" i="8"/>
  <c r="M2698" i="8" s="1"/>
  <c r="O2698" i="8" s="1"/>
  <c r="H2699" i="8"/>
  <c r="M2699" i="8" s="1"/>
  <c r="O2699" i="8" s="1"/>
  <c r="H2700" i="8"/>
  <c r="M2700" i="8" s="1"/>
  <c r="O2700" i="8" s="1"/>
  <c r="H2701" i="8"/>
  <c r="M2701" i="8" s="1"/>
  <c r="O2701" i="8" s="1"/>
  <c r="H2702" i="8"/>
  <c r="M2702" i="8" s="1"/>
  <c r="O2702" i="8" s="1"/>
  <c r="H2703" i="8"/>
  <c r="M2703" i="8" s="1"/>
  <c r="O2703" i="8" s="1"/>
  <c r="H2704" i="8"/>
  <c r="M2704" i="8" s="1"/>
  <c r="O2704" i="8" s="1"/>
  <c r="H2705" i="8"/>
  <c r="M2705" i="8" s="1"/>
  <c r="O2705" i="8" s="1"/>
  <c r="H2706" i="8"/>
  <c r="M2706" i="8" s="1"/>
  <c r="O2706" i="8" s="1"/>
  <c r="H2707" i="8"/>
  <c r="M2707" i="8" s="1"/>
  <c r="O2707" i="8" s="1"/>
  <c r="H2708" i="8"/>
  <c r="M2708" i="8" s="1"/>
  <c r="O2708" i="8" s="1"/>
  <c r="H2709" i="8"/>
  <c r="M2709" i="8" s="1"/>
  <c r="O2709" i="8" s="1"/>
  <c r="H2710" i="8"/>
  <c r="M2710" i="8" s="1"/>
  <c r="O2710" i="8" s="1"/>
  <c r="H2711" i="8"/>
  <c r="M2711" i="8" s="1"/>
  <c r="O2711" i="8" s="1"/>
  <c r="H2712" i="8"/>
  <c r="M2712" i="8" s="1"/>
  <c r="O2712" i="8" s="1"/>
  <c r="H2713" i="8"/>
  <c r="M2713" i="8" s="1"/>
  <c r="O2713" i="8" s="1"/>
  <c r="H2714" i="8"/>
  <c r="M2714" i="8" s="1"/>
  <c r="O2714" i="8" s="1"/>
  <c r="H2715" i="8"/>
  <c r="M2715" i="8" s="1"/>
  <c r="O2715" i="8" s="1"/>
  <c r="H2716" i="8"/>
  <c r="M2716" i="8" s="1"/>
  <c r="O2716" i="8" s="1"/>
  <c r="H2717" i="8"/>
  <c r="M2717" i="8" s="1"/>
  <c r="O2717" i="8" s="1"/>
  <c r="H2718" i="8"/>
  <c r="M2718" i="8" s="1"/>
  <c r="O2718" i="8" s="1"/>
  <c r="H2719" i="8"/>
  <c r="M2719" i="8" s="1"/>
  <c r="O2719" i="8" s="1"/>
  <c r="H2720" i="8"/>
  <c r="M2720" i="8" s="1"/>
  <c r="O2720" i="8" s="1"/>
  <c r="H2721" i="8"/>
  <c r="M2721" i="8" s="1"/>
  <c r="O2721" i="8" s="1"/>
  <c r="H2722" i="8"/>
  <c r="M2722" i="8" s="1"/>
  <c r="O2722" i="8" s="1"/>
  <c r="H2723" i="8"/>
  <c r="M2723" i="8" s="1"/>
  <c r="O2723" i="8" s="1"/>
  <c r="H2724" i="8"/>
  <c r="M2724" i="8" s="1"/>
  <c r="O2724" i="8" s="1"/>
  <c r="H2725" i="8"/>
  <c r="M2725" i="8" s="1"/>
  <c r="O2725" i="8" s="1"/>
  <c r="H2726" i="8"/>
  <c r="M2726" i="8" s="1"/>
  <c r="O2726" i="8" s="1"/>
  <c r="H2727" i="8"/>
  <c r="M2727" i="8" s="1"/>
  <c r="O2727" i="8" s="1"/>
  <c r="H2728" i="8"/>
  <c r="M2728" i="8" s="1"/>
  <c r="O2728" i="8" s="1"/>
  <c r="H2729" i="8"/>
  <c r="M2729" i="8" s="1"/>
  <c r="O2729" i="8" s="1"/>
  <c r="H2730" i="8"/>
  <c r="M2730" i="8" s="1"/>
  <c r="O2730" i="8" s="1"/>
  <c r="H2731" i="8"/>
  <c r="M2731" i="8" s="1"/>
  <c r="O2731" i="8" s="1"/>
  <c r="H2732" i="8"/>
  <c r="M2732" i="8" s="1"/>
  <c r="O2732" i="8" s="1"/>
  <c r="H2733" i="8"/>
  <c r="M2733" i="8" s="1"/>
  <c r="O2733" i="8" s="1"/>
  <c r="H2734" i="8"/>
  <c r="M2734" i="8" s="1"/>
  <c r="O2734" i="8" s="1"/>
  <c r="H2735" i="8"/>
  <c r="M2735" i="8" s="1"/>
  <c r="O2735" i="8" s="1"/>
  <c r="H2736" i="8"/>
  <c r="M2736" i="8" s="1"/>
  <c r="O2736" i="8" s="1"/>
  <c r="H2737" i="8"/>
  <c r="M2737" i="8" s="1"/>
  <c r="O2737" i="8" s="1"/>
  <c r="H2738" i="8"/>
  <c r="M2738" i="8" s="1"/>
  <c r="O2738" i="8" s="1"/>
  <c r="H2739" i="8"/>
  <c r="M2739" i="8" s="1"/>
  <c r="O2739" i="8" s="1"/>
  <c r="H2740" i="8"/>
  <c r="M2740" i="8" s="1"/>
  <c r="O2740" i="8" s="1"/>
  <c r="H2741" i="8"/>
  <c r="M2741" i="8" s="1"/>
  <c r="O2741" i="8" s="1"/>
  <c r="H2742" i="8"/>
  <c r="M2742" i="8" s="1"/>
  <c r="O2742" i="8" s="1"/>
  <c r="H2743" i="8"/>
  <c r="M2743" i="8" s="1"/>
  <c r="O2743" i="8" s="1"/>
  <c r="H2744" i="8"/>
  <c r="M2744" i="8" s="1"/>
  <c r="O2744" i="8" s="1"/>
  <c r="H2745" i="8"/>
  <c r="M2745" i="8" s="1"/>
  <c r="O2745" i="8" s="1"/>
  <c r="H2746" i="8"/>
  <c r="M2746" i="8" s="1"/>
  <c r="O2746" i="8" s="1"/>
  <c r="H2747" i="8"/>
  <c r="M2747" i="8" s="1"/>
  <c r="O2747" i="8" s="1"/>
  <c r="H2748" i="8"/>
  <c r="M2748" i="8" s="1"/>
  <c r="O2748" i="8" s="1"/>
  <c r="H2749" i="8"/>
  <c r="M2749" i="8" s="1"/>
  <c r="O2749" i="8" s="1"/>
  <c r="H2750" i="8"/>
  <c r="M2750" i="8" s="1"/>
  <c r="O2750" i="8" s="1"/>
  <c r="H2751" i="8"/>
  <c r="M2751" i="8" s="1"/>
  <c r="O2751" i="8" s="1"/>
  <c r="H2752" i="8"/>
  <c r="M2752" i="8" s="1"/>
  <c r="O2752" i="8" s="1"/>
  <c r="H2753" i="8"/>
  <c r="M2753" i="8" s="1"/>
  <c r="O2753" i="8" s="1"/>
  <c r="H2754" i="8"/>
  <c r="M2754" i="8" s="1"/>
  <c r="O2754" i="8" s="1"/>
  <c r="H2755" i="8"/>
  <c r="M2755" i="8" s="1"/>
  <c r="O2755" i="8" s="1"/>
  <c r="H2756" i="8"/>
  <c r="M2756" i="8" s="1"/>
  <c r="O2756" i="8" s="1"/>
  <c r="H2757" i="8"/>
  <c r="M2757" i="8" s="1"/>
  <c r="O2757" i="8" s="1"/>
  <c r="H2758" i="8"/>
  <c r="M2758" i="8" s="1"/>
  <c r="O2758" i="8" s="1"/>
  <c r="H2759" i="8"/>
  <c r="M2759" i="8" s="1"/>
  <c r="O2759" i="8" s="1"/>
  <c r="H2760" i="8"/>
  <c r="M2760" i="8" s="1"/>
  <c r="O2760" i="8" s="1"/>
  <c r="H2761" i="8"/>
  <c r="M2761" i="8" s="1"/>
  <c r="O2761" i="8" s="1"/>
  <c r="H2762" i="8"/>
  <c r="M2762" i="8" s="1"/>
  <c r="O2762" i="8" s="1"/>
  <c r="H2763" i="8"/>
  <c r="M2763" i="8" s="1"/>
  <c r="O2763" i="8" s="1"/>
  <c r="H2764" i="8"/>
  <c r="M2764" i="8" s="1"/>
  <c r="O2764" i="8" s="1"/>
  <c r="H2765" i="8"/>
  <c r="M2765" i="8" s="1"/>
  <c r="O2765" i="8" s="1"/>
  <c r="H2766" i="8"/>
  <c r="M2766" i="8" s="1"/>
  <c r="O2766" i="8" s="1"/>
  <c r="H2767" i="8"/>
  <c r="M2767" i="8" s="1"/>
  <c r="O2767" i="8" s="1"/>
  <c r="H2768" i="8"/>
  <c r="M2768" i="8" s="1"/>
  <c r="O2768" i="8" s="1"/>
  <c r="H2769" i="8"/>
  <c r="M2769" i="8" s="1"/>
  <c r="O2769" i="8" s="1"/>
  <c r="H2770" i="8"/>
  <c r="M2770" i="8" s="1"/>
  <c r="O2770" i="8" s="1"/>
  <c r="H2771" i="8"/>
  <c r="M2771" i="8" s="1"/>
  <c r="O2771" i="8" s="1"/>
  <c r="H2772" i="8"/>
  <c r="M2772" i="8" s="1"/>
  <c r="O2772" i="8" s="1"/>
  <c r="H2773" i="8"/>
  <c r="M2773" i="8" s="1"/>
  <c r="O2773" i="8" s="1"/>
  <c r="H2774" i="8"/>
  <c r="M2774" i="8" s="1"/>
  <c r="O2774" i="8" s="1"/>
  <c r="H2775" i="8"/>
  <c r="M2775" i="8" s="1"/>
  <c r="O2775" i="8" s="1"/>
  <c r="H2776" i="8"/>
  <c r="M2776" i="8" s="1"/>
  <c r="O2776" i="8" s="1"/>
  <c r="H2777" i="8"/>
  <c r="M2777" i="8" s="1"/>
  <c r="O2777" i="8" s="1"/>
  <c r="H2778" i="8"/>
  <c r="M2778" i="8" s="1"/>
  <c r="O2778" i="8" s="1"/>
  <c r="H2779" i="8"/>
  <c r="M2779" i="8" s="1"/>
  <c r="O2779" i="8" s="1"/>
  <c r="H2780" i="8"/>
  <c r="M2780" i="8" s="1"/>
  <c r="O2780" i="8" s="1"/>
  <c r="H2781" i="8"/>
  <c r="M2781" i="8" s="1"/>
  <c r="O2781" i="8" s="1"/>
  <c r="H2782" i="8"/>
  <c r="M2782" i="8" s="1"/>
  <c r="O2782" i="8" s="1"/>
  <c r="H2783" i="8"/>
  <c r="M2783" i="8" s="1"/>
  <c r="O2783" i="8" s="1"/>
  <c r="H2784" i="8"/>
  <c r="M2784" i="8" s="1"/>
  <c r="O2784" i="8" s="1"/>
  <c r="H2785" i="8"/>
  <c r="M2785" i="8" s="1"/>
  <c r="O2785" i="8" s="1"/>
  <c r="H2786" i="8"/>
  <c r="M2786" i="8" s="1"/>
  <c r="O2786" i="8" s="1"/>
  <c r="H2787" i="8"/>
  <c r="M2787" i="8" s="1"/>
  <c r="O2787" i="8" s="1"/>
  <c r="H2788" i="8"/>
  <c r="M2788" i="8" s="1"/>
  <c r="O2788" i="8" s="1"/>
  <c r="H2789" i="8"/>
  <c r="M2789" i="8" s="1"/>
  <c r="O2789" i="8" s="1"/>
  <c r="H2790" i="8"/>
  <c r="M2790" i="8" s="1"/>
  <c r="O2790" i="8" s="1"/>
  <c r="H2791" i="8"/>
  <c r="M2791" i="8" s="1"/>
  <c r="O2791" i="8" s="1"/>
  <c r="H2792" i="8"/>
  <c r="M2792" i="8" s="1"/>
  <c r="O2792" i="8" s="1"/>
  <c r="H2793" i="8"/>
  <c r="M2793" i="8" s="1"/>
  <c r="O2793" i="8" s="1"/>
  <c r="H2794" i="8"/>
  <c r="M2794" i="8" s="1"/>
  <c r="O2794" i="8" s="1"/>
  <c r="H2795" i="8"/>
  <c r="M2795" i="8" s="1"/>
  <c r="O2795" i="8" s="1"/>
  <c r="H2796" i="8"/>
  <c r="M2796" i="8" s="1"/>
  <c r="O2796" i="8" s="1"/>
  <c r="H2797" i="8"/>
  <c r="M2797" i="8" s="1"/>
  <c r="O2797" i="8" s="1"/>
  <c r="H2798" i="8"/>
  <c r="M2798" i="8" s="1"/>
  <c r="O2798" i="8" s="1"/>
  <c r="H2799" i="8"/>
  <c r="M2799" i="8" s="1"/>
  <c r="O2799" i="8" s="1"/>
  <c r="H2800" i="8"/>
  <c r="M2800" i="8" s="1"/>
  <c r="O2800" i="8" s="1"/>
  <c r="H2801" i="8"/>
  <c r="M2801" i="8" s="1"/>
  <c r="O2801" i="8" s="1"/>
  <c r="H2802" i="8"/>
  <c r="M2802" i="8" s="1"/>
  <c r="O2802" i="8" s="1"/>
  <c r="H2803" i="8"/>
  <c r="M2803" i="8" s="1"/>
  <c r="O2803" i="8" s="1"/>
  <c r="H2804" i="8"/>
  <c r="M2804" i="8" s="1"/>
  <c r="O2804" i="8" s="1"/>
  <c r="H2805" i="8"/>
  <c r="M2805" i="8" s="1"/>
  <c r="O2805" i="8" s="1"/>
  <c r="H2806" i="8"/>
  <c r="M2806" i="8" s="1"/>
  <c r="O2806" i="8" s="1"/>
  <c r="H2807" i="8"/>
  <c r="M2807" i="8" s="1"/>
  <c r="O2807" i="8" s="1"/>
  <c r="H2808" i="8"/>
  <c r="M2808" i="8" s="1"/>
  <c r="O2808" i="8" s="1"/>
  <c r="H2809" i="8"/>
  <c r="M2809" i="8" s="1"/>
  <c r="O2809" i="8" s="1"/>
  <c r="H2810" i="8"/>
  <c r="M2810" i="8" s="1"/>
  <c r="O2810" i="8" s="1"/>
  <c r="H2811" i="8"/>
  <c r="M2811" i="8" s="1"/>
  <c r="O2811" i="8" s="1"/>
  <c r="H2812" i="8"/>
  <c r="M2812" i="8" s="1"/>
  <c r="O2812" i="8" s="1"/>
  <c r="H2813" i="8"/>
  <c r="M2813" i="8" s="1"/>
  <c r="O2813" i="8" s="1"/>
  <c r="H2814" i="8"/>
  <c r="M2814" i="8" s="1"/>
  <c r="O2814" i="8" s="1"/>
  <c r="H2815" i="8"/>
  <c r="M2815" i="8" s="1"/>
  <c r="O2815" i="8" s="1"/>
  <c r="H2816" i="8"/>
  <c r="M2816" i="8" s="1"/>
  <c r="O2816" i="8" s="1"/>
  <c r="H2817" i="8"/>
  <c r="M2817" i="8" s="1"/>
  <c r="O2817" i="8" s="1"/>
  <c r="H2818" i="8"/>
  <c r="M2818" i="8" s="1"/>
  <c r="O2818" i="8" s="1"/>
  <c r="H2819" i="8"/>
  <c r="M2819" i="8" s="1"/>
  <c r="O2819" i="8" s="1"/>
  <c r="H2820" i="8"/>
  <c r="M2820" i="8" s="1"/>
  <c r="O2820" i="8" s="1"/>
  <c r="H2821" i="8"/>
  <c r="M2821" i="8" s="1"/>
  <c r="O2821" i="8" s="1"/>
  <c r="H2822" i="8"/>
  <c r="M2822" i="8" s="1"/>
  <c r="O2822" i="8" s="1"/>
  <c r="H2823" i="8"/>
  <c r="M2823" i="8" s="1"/>
  <c r="O2823" i="8" s="1"/>
  <c r="H2824" i="8"/>
  <c r="M2824" i="8" s="1"/>
  <c r="O2824" i="8" s="1"/>
  <c r="H2825" i="8"/>
  <c r="M2825" i="8" s="1"/>
  <c r="O2825" i="8" s="1"/>
  <c r="H2826" i="8"/>
  <c r="M2826" i="8" s="1"/>
  <c r="O2826" i="8" s="1"/>
  <c r="H2827" i="8"/>
  <c r="M2827" i="8" s="1"/>
  <c r="O2827" i="8" s="1"/>
  <c r="H2828" i="8"/>
  <c r="M2828" i="8" s="1"/>
  <c r="O2828" i="8" s="1"/>
  <c r="H2829" i="8"/>
  <c r="M2829" i="8" s="1"/>
  <c r="O2829" i="8" s="1"/>
  <c r="H2830" i="8"/>
  <c r="M2830" i="8" s="1"/>
  <c r="O2830" i="8" s="1"/>
  <c r="H2831" i="8"/>
  <c r="M2831" i="8" s="1"/>
  <c r="O2831" i="8" s="1"/>
  <c r="H2832" i="8"/>
  <c r="M2832" i="8" s="1"/>
  <c r="O2832" i="8" s="1"/>
  <c r="H2833" i="8"/>
  <c r="M2833" i="8" s="1"/>
  <c r="O2833" i="8" s="1"/>
  <c r="H2834" i="8"/>
  <c r="M2834" i="8" s="1"/>
  <c r="O2834" i="8" s="1"/>
  <c r="H2835" i="8"/>
  <c r="M2835" i="8" s="1"/>
  <c r="O2835" i="8" s="1"/>
  <c r="H2836" i="8"/>
  <c r="M2836" i="8" s="1"/>
  <c r="O2836" i="8" s="1"/>
  <c r="H2837" i="8"/>
  <c r="M2837" i="8" s="1"/>
  <c r="O2837" i="8" s="1"/>
  <c r="H2838" i="8"/>
  <c r="M2838" i="8" s="1"/>
  <c r="O2838" i="8" s="1"/>
  <c r="H2839" i="8"/>
  <c r="M2839" i="8" s="1"/>
  <c r="O2839" i="8" s="1"/>
  <c r="H2840" i="8"/>
  <c r="M2840" i="8" s="1"/>
  <c r="O2840" i="8" s="1"/>
  <c r="H2841" i="8"/>
  <c r="M2841" i="8" s="1"/>
  <c r="O2841" i="8" s="1"/>
  <c r="H2842" i="8"/>
  <c r="M2842" i="8" s="1"/>
  <c r="O2842" i="8" s="1"/>
  <c r="H2843" i="8"/>
  <c r="M2843" i="8" s="1"/>
  <c r="O2843" i="8" s="1"/>
  <c r="H2844" i="8"/>
  <c r="M2844" i="8" s="1"/>
  <c r="O2844" i="8" s="1"/>
  <c r="H2845" i="8"/>
  <c r="M2845" i="8" s="1"/>
  <c r="O2845" i="8" s="1"/>
  <c r="H2846" i="8"/>
  <c r="M2846" i="8" s="1"/>
  <c r="O2846" i="8" s="1"/>
  <c r="H2847" i="8"/>
  <c r="M2847" i="8" s="1"/>
  <c r="O2847" i="8" s="1"/>
  <c r="H2848" i="8"/>
  <c r="M2848" i="8" s="1"/>
  <c r="O2848" i="8" s="1"/>
  <c r="H2849" i="8"/>
  <c r="M2849" i="8" s="1"/>
  <c r="O2849" i="8" s="1"/>
  <c r="H2850" i="8"/>
  <c r="M2850" i="8" s="1"/>
  <c r="O2850" i="8" s="1"/>
  <c r="H2851" i="8"/>
  <c r="M2851" i="8" s="1"/>
  <c r="O2851" i="8" s="1"/>
  <c r="H2852" i="8"/>
  <c r="M2852" i="8" s="1"/>
  <c r="O2852" i="8" s="1"/>
  <c r="H2853" i="8"/>
  <c r="M2853" i="8" s="1"/>
  <c r="O2853" i="8" s="1"/>
  <c r="H2854" i="8"/>
  <c r="M2854" i="8" s="1"/>
  <c r="O2854" i="8" s="1"/>
  <c r="H2855" i="8"/>
  <c r="M2855" i="8" s="1"/>
  <c r="O2855" i="8" s="1"/>
  <c r="H2856" i="8"/>
  <c r="M2856" i="8" s="1"/>
  <c r="O2856" i="8" s="1"/>
  <c r="H2857" i="8"/>
  <c r="M2857" i="8" s="1"/>
  <c r="O2857" i="8" s="1"/>
  <c r="H2858" i="8"/>
  <c r="M2858" i="8" s="1"/>
  <c r="O2858" i="8" s="1"/>
  <c r="H2859" i="8"/>
  <c r="M2859" i="8" s="1"/>
  <c r="O2859" i="8" s="1"/>
  <c r="H2860" i="8"/>
  <c r="M2860" i="8" s="1"/>
  <c r="O2860" i="8" s="1"/>
  <c r="H2861" i="8"/>
  <c r="M2861" i="8" s="1"/>
  <c r="O2861" i="8" s="1"/>
  <c r="H2862" i="8"/>
  <c r="M2862" i="8" s="1"/>
  <c r="O2862" i="8" s="1"/>
  <c r="H2863" i="8"/>
  <c r="M2863" i="8" s="1"/>
  <c r="O2863" i="8" s="1"/>
  <c r="H2864" i="8"/>
  <c r="M2864" i="8" s="1"/>
  <c r="O2864" i="8" s="1"/>
  <c r="H2865" i="8"/>
  <c r="M2865" i="8" s="1"/>
  <c r="O2865" i="8" s="1"/>
  <c r="H2866" i="8"/>
  <c r="M2866" i="8" s="1"/>
  <c r="O2866" i="8" s="1"/>
  <c r="H2867" i="8"/>
  <c r="M2867" i="8" s="1"/>
  <c r="O2867" i="8" s="1"/>
  <c r="H2868" i="8"/>
  <c r="M2868" i="8" s="1"/>
  <c r="O2868" i="8" s="1"/>
  <c r="H2869" i="8"/>
  <c r="M2869" i="8" s="1"/>
  <c r="O2869" i="8" s="1"/>
  <c r="H2870" i="8"/>
  <c r="M2870" i="8" s="1"/>
  <c r="O2870" i="8" s="1"/>
  <c r="H2871" i="8"/>
  <c r="M2871" i="8" s="1"/>
  <c r="O2871" i="8" s="1"/>
  <c r="H2872" i="8"/>
  <c r="M2872" i="8" s="1"/>
  <c r="O2872" i="8" s="1"/>
  <c r="H2873" i="8"/>
  <c r="M2873" i="8" s="1"/>
  <c r="O2873" i="8" s="1"/>
  <c r="H2874" i="8"/>
  <c r="M2874" i="8" s="1"/>
  <c r="O2874" i="8" s="1"/>
  <c r="H2875" i="8"/>
  <c r="M2875" i="8" s="1"/>
  <c r="O2875" i="8" s="1"/>
  <c r="H2876" i="8"/>
  <c r="M2876" i="8" s="1"/>
  <c r="O2876" i="8" s="1"/>
  <c r="H2877" i="8"/>
  <c r="M2877" i="8" s="1"/>
  <c r="O2877" i="8" s="1"/>
  <c r="H2878" i="8"/>
  <c r="M2878" i="8" s="1"/>
  <c r="O2878" i="8" s="1"/>
  <c r="H2879" i="8"/>
  <c r="M2879" i="8" s="1"/>
  <c r="O2879" i="8" s="1"/>
  <c r="H2880" i="8"/>
  <c r="M2880" i="8" s="1"/>
  <c r="O2880" i="8" s="1"/>
  <c r="H2881" i="8"/>
  <c r="M2881" i="8" s="1"/>
  <c r="O2881" i="8" s="1"/>
  <c r="H2882" i="8"/>
  <c r="M2882" i="8" s="1"/>
  <c r="O2882" i="8" s="1"/>
  <c r="H2883" i="8"/>
  <c r="M2883" i="8" s="1"/>
  <c r="O2883" i="8" s="1"/>
  <c r="H2884" i="8"/>
  <c r="M2884" i="8" s="1"/>
  <c r="O2884" i="8" s="1"/>
  <c r="H2885" i="8"/>
  <c r="M2885" i="8" s="1"/>
  <c r="O2885" i="8" s="1"/>
  <c r="H2886" i="8"/>
  <c r="M2886" i="8" s="1"/>
  <c r="O2886" i="8" s="1"/>
  <c r="H2887" i="8"/>
  <c r="M2887" i="8" s="1"/>
  <c r="O2887" i="8" s="1"/>
  <c r="H2888" i="8"/>
  <c r="M2888" i="8" s="1"/>
  <c r="O2888" i="8" s="1"/>
  <c r="H2889" i="8"/>
  <c r="M2889" i="8" s="1"/>
  <c r="O2889" i="8" s="1"/>
  <c r="H2890" i="8"/>
  <c r="M2890" i="8" s="1"/>
  <c r="O2890" i="8" s="1"/>
  <c r="H2891" i="8"/>
  <c r="M2891" i="8" s="1"/>
  <c r="O2891" i="8" s="1"/>
  <c r="H2892" i="8"/>
  <c r="M2892" i="8" s="1"/>
  <c r="O2892" i="8" s="1"/>
  <c r="H2893" i="8"/>
  <c r="M2893" i="8" s="1"/>
  <c r="O2893" i="8" s="1"/>
  <c r="H2894" i="8"/>
  <c r="M2894" i="8" s="1"/>
  <c r="O2894" i="8" s="1"/>
  <c r="H2895" i="8"/>
  <c r="M2895" i="8" s="1"/>
  <c r="O2895" i="8" s="1"/>
  <c r="H2896" i="8"/>
  <c r="M2896" i="8" s="1"/>
  <c r="O2896" i="8" s="1"/>
  <c r="H2897" i="8"/>
  <c r="M2897" i="8" s="1"/>
  <c r="O2897" i="8" s="1"/>
  <c r="H2898" i="8"/>
  <c r="M2898" i="8" s="1"/>
  <c r="O2898" i="8" s="1"/>
  <c r="H2899" i="8"/>
  <c r="M2899" i="8" s="1"/>
  <c r="O2899" i="8" s="1"/>
  <c r="H2900" i="8"/>
  <c r="M2900" i="8" s="1"/>
  <c r="O2900" i="8" s="1"/>
  <c r="H2901" i="8"/>
  <c r="M2901" i="8" s="1"/>
  <c r="O2901" i="8" s="1"/>
  <c r="H2902" i="8"/>
  <c r="M2902" i="8" s="1"/>
  <c r="O2902" i="8" s="1"/>
  <c r="H2903" i="8"/>
  <c r="M2903" i="8" s="1"/>
  <c r="O2903" i="8" s="1"/>
  <c r="H2904" i="8"/>
  <c r="M2904" i="8" s="1"/>
  <c r="O2904" i="8" s="1"/>
  <c r="H2905" i="8"/>
  <c r="M2905" i="8" s="1"/>
  <c r="O2905" i="8" s="1"/>
  <c r="H2906" i="8"/>
  <c r="M2906" i="8" s="1"/>
  <c r="O2906" i="8" s="1"/>
  <c r="H2907" i="8"/>
  <c r="M2907" i="8" s="1"/>
  <c r="O2907" i="8" s="1"/>
  <c r="H2908" i="8"/>
  <c r="M2908" i="8" s="1"/>
  <c r="O2908" i="8" s="1"/>
  <c r="H2909" i="8"/>
  <c r="M2909" i="8" s="1"/>
  <c r="O2909" i="8" s="1"/>
  <c r="H2910" i="8"/>
  <c r="M2910" i="8" s="1"/>
  <c r="O2910" i="8" s="1"/>
  <c r="H2911" i="8"/>
  <c r="M2911" i="8" s="1"/>
  <c r="O2911" i="8" s="1"/>
  <c r="H2912" i="8"/>
  <c r="M2912" i="8" s="1"/>
  <c r="O2912" i="8" s="1"/>
  <c r="H2913" i="8"/>
  <c r="M2913" i="8" s="1"/>
  <c r="O2913" i="8" s="1"/>
  <c r="H2914" i="8"/>
  <c r="M2914" i="8" s="1"/>
  <c r="O2914" i="8" s="1"/>
  <c r="H2915" i="8"/>
  <c r="M2915" i="8" s="1"/>
  <c r="O2915" i="8" s="1"/>
  <c r="H2916" i="8"/>
  <c r="M2916" i="8" s="1"/>
  <c r="O2916" i="8" s="1"/>
  <c r="H2917" i="8"/>
  <c r="M2917" i="8" s="1"/>
  <c r="O2917" i="8" s="1"/>
  <c r="H2918" i="8"/>
  <c r="M2918" i="8" s="1"/>
  <c r="O2918" i="8" s="1"/>
  <c r="H2919" i="8"/>
  <c r="M2919" i="8" s="1"/>
  <c r="O2919" i="8" s="1"/>
  <c r="H2920" i="8"/>
  <c r="M2920" i="8" s="1"/>
  <c r="O2920" i="8" s="1"/>
  <c r="H2921" i="8"/>
  <c r="M2921" i="8" s="1"/>
  <c r="O2921" i="8" s="1"/>
  <c r="H2922" i="8"/>
  <c r="M2922" i="8" s="1"/>
  <c r="O2922" i="8" s="1"/>
  <c r="H2923" i="8"/>
  <c r="M2923" i="8" s="1"/>
  <c r="O2923" i="8" s="1"/>
  <c r="H2924" i="8"/>
  <c r="M2924" i="8" s="1"/>
  <c r="O2924" i="8" s="1"/>
  <c r="H2925" i="8"/>
  <c r="M2925" i="8" s="1"/>
  <c r="O2925" i="8" s="1"/>
  <c r="H2926" i="8"/>
  <c r="M2926" i="8" s="1"/>
  <c r="O2926" i="8" s="1"/>
  <c r="H2927" i="8"/>
  <c r="M2927" i="8" s="1"/>
  <c r="O2927" i="8" s="1"/>
  <c r="H2928" i="8"/>
  <c r="M2928" i="8" s="1"/>
  <c r="O2928" i="8" s="1"/>
  <c r="H2929" i="8"/>
  <c r="M2929" i="8" s="1"/>
  <c r="O2929" i="8" s="1"/>
  <c r="H2930" i="8"/>
  <c r="M2930" i="8" s="1"/>
  <c r="O2930" i="8" s="1"/>
  <c r="H2931" i="8"/>
  <c r="M2931" i="8" s="1"/>
  <c r="O2931" i="8" s="1"/>
  <c r="H2932" i="8"/>
  <c r="M2932" i="8" s="1"/>
  <c r="O2932" i="8" s="1"/>
  <c r="H2933" i="8"/>
  <c r="M2933" i="8" s="1"/>
  <c r="O2933" i="8" s="1"/>
  <c r="H2934" i="8"/>
  <c r="M2934" i="8" s="1"/>
  <c r="O2934" i="8" s="1"/>
  <c r="H2935" i="8"/>
  <c r="M2935" i="8" s="1"/>
  <c r="O2935" i="8" s="1"/>
  <c r="H2936" i="8"/>
  <c r="M2936" i="8" s="1"/>
  <c r="O2936" i="8" s="1"/>
  <c r="H2937" i="8"/>
  <c r="M2937" i="8" s="1"/>
  <c r="O2937" i="8" s="1"/>
  <c r="H2938" i="8"/>
  <c r="M2938" i="8" s="1"/>
  <c r="O2938" i="8" s="1"/>
  <c r="H2939" i="8"/>
  <c r="M2939" i="8" s="1"/>
  <c r="O2939" i="8" s="1"/>
  <c r="H2940" i="8"/>
  <c r="M2940" i="8" s="1"/>
  <c r="O2940" i="8" s="1"/>
  <c r="H2941" i="8"/>
  <c r="M2941" i="8" s="1"/>
  <c r="O2941" i="8" s="1"/>
  <c r="H2942" i="8"/>
  <c r="M2942" i="8" s="1"/>
  <c r="O2942" i="8" s="1"/>
  <c r="H2943" i="8"/>
  <c r="M2943" i="8" s="1"/>
  <c r="O2943" i="8" s="1"/>
  <c r="H2944" i="8"/>
  <c r="M2944" i="8" s="1"/>
  <c r="O2944" i="8" s="1"/>
  <c r="H2945" i="8"/>
  <c r="M2945" i="8" s="1"/>
  <c r="O2945" i="8" s="1"/>
  <c r="H2946" i="8"/>
  <c r="M2946" i="8" s="1"/>
  <c r="O2946" i="8" s="1"/>
  <c r="H2947" i="8"/>
  <c r="M2947" i="8" s="1"/>
  <c r="O2947" i="8" s="1"/>
  <c r="H2948" i="8"/>
  <c r="M2948" i="8" s="1"/>
  <c r="O2948" i="8" s="1"/>
  <c r="H2949" i="8"/>
  <c r="M2949" i="8" s="1"/>
  <c r="O2949" i="8" s="1"/>
  <c r="H2950" i="8"/>
  <c r="M2950" i="8" s="1"/>
  <c r="O2950" i="8" s="1"/>
  <c r="H2951" i="8"/>
  <c r="M2951" i="8" s="1"/>
  <c r="O2951" i="8" s="1"/>
  <c r="H2952" i="8"/>
  <c r="M2952" i="8" s="1"/>
  <c r="O2952" i="8" s="1"/>
  <c r="H2953" i="8"/>
  <c r="M2953" i="8" s="1"/>
  <c r="O2953" i="8" s="1"/>
  <c r="H2954" i="8"/>
  <c r="M2954" i="8" s="1"/>
  <c r="O2954" i="8" s="1"/>
  <c r="H2955" i="8"/>
  <c r="M2955" i="8" s="1"/>
  <c r="O2955" i="8" s="1"/>
  <c r="H2956" i="8"/>
  <c r="M2956" i="8" s="1"/>
  <c r="O2956" i="8" s="1"/>
  <c r="H2957" i="8"/>
  <c r="M2957" i="8" s="1"/>
  <c r="O2957" i="8" s="1"/>
  <c r="H2958" i="8"/>
  <c r="M2958" i="8" s="1"/>
  <c r="O2958" i="8" s="1"/>
  <c r="H2959" i="8"/>
  <c r="M2959" i="8" s="1"/>
  <c r="O2959" i="8" s="1"/>
  <c r="H2960" i="8"/>
  <c r="M2960" i="8" s="1"/>
  <c r="O2960" i="8" s="1"/>
  <c r="H2961" i="8"/>
  <c r="M2961" i="8" s="1"/>
  <c r="O2961" i="8" s="1"/>
  <c r="H2962" i="8"/>
  <c r="M2962" i="8" s="1"/>
  <c r="O2962" i="8" s="1"/>
  <c r="H2963" i="8"/>
  <c r="M2963" i="8" s="1"/>
  <c r="O2963" i="8" s="1"/>
  <c r="H2964" i="8"/>
  <c r="M2964" i="8" s="1"/>
  <c r="O2964" i="8" s="1"/>
  <c r="H2965" i="8"/>
  <c r="M2965" i="8" s="1"/>
  <c r="O2965" i="8" s="1"/>
  <c r="H2966" i="8"/>
  <c r="M2966" i="8" s="1"/>
  <c r="O2966" i="8" s="1"/>
  <c r="H2967" i="8"/>
  <c r="M2967" i="8" s="1"/>
  <c r="O2967" i="8" s="1"/>
  <c r="H2968" i="8"/>
  <c r="M2968" i="8" s="1"/>
  <c r="O2968" i="8" s="1"/>
  <c r="H2969" i="8"/>
  <c r="M2969" i="8" s="1"/>
  <c r="O2969" i="8" s="1"/>
  <c r="H2970" i="8"/>
  <c r="M2970" i="8" s="1"/>
  <c r="O2970" i="8" s="1"/>
  <c r="H2971" i="8"/>
  <c r="M2971" i="8" s="1"/>
  <c r="O2971" i="8" s="1"/>
  <c r="H2972" i="8"/>
  <c r="M2972" i="8" s="1"/>
  <c r="O2972" i="8" s="1"/>
  <c r="H2973" i="8"/>
  <c r="M2973" i="8" s="1"/>
  <c r="O2973" i="8" s="1"/>
  <c r="H2974" i="8"/>
  <c r="M2974" i="8" s="1"/>
  <c r="O2974" i="8" s="1"/>
  <c r="H2975" i="8"/>
  <c r="M2975" i="8" s="1"/>
  <c r="O2975" i="8" s="1"/>
  <c r="H2976" i="8"/>
  <c r="M2976" i="8" s="1"/>
  <c r="O2976" i="8" s="1"/>
  <c r="H2977" i="8"/>
  <c r="M2977" i="8" s="1"/>
  <c r="O2977" i="8" s="1"/>
  <c r="H2978" i="8"/>
  <c r="M2978" i="8" s="1"/>
  <c r="O2978" i="8" s="1"/>
  <c r="H2979" i="8"/>
  <c r="M2979" i="8" s="1"/>
  <c r="O2979" i="8" s="1"/>
  <c r="H2980" i="8"/>
  <c r="M2980" i="8" s="1"/>
  <c r="O2980" i="8" s="1"/>
  <c r="H2981" i="8"/>
  <c r="M2981" i="8" s="1"/>
  <c r="O2981" i="8" s="1"/>
  <c r="H2982" i="8"/>
  <c r="M2982" i="8" s="1"/>
  <c r="O2982" i="8" s="1"/>
  <c r="H2983" i="8"/>
  <c r="M2983" i="8" s="1"/>
  <c r="O2983" i="8" s="1"/>
  <c r="H2984" i="8"/>
  <c r="M2984" i="8" s="1"/>
  <c r="O2984" i="8" s="1"/>
  <c r="H2985" i="8"/>
  <c r="M2985" i="8" s="1"/>
  <c r="O2985" i="8" s="1"/>
  <c r="H2986" i="8"/>
  <c r="M2986" i="8" s="1"/>
  <c r="O2986" i="8" s="1"/>
  <c r="H2987" i="8"/>
  <c r="M2987" i="8" s="1"/>
  <c r="O2987" i="8" s="1"/>
  <c r="H2988" i="8"/>
  <c r="M2988" i="8" s="1"/>
  <c r="O2988" i="8" s="1"/>
  <c r="H2989" i="8"/>
  <c r="M2989" i="8" s="1"/>
  <c r="O2989" i="8" s="1"/>
  <c r="H2990" i="8"/>
  <c r="M2990" i="8" s="1"/>
  <c r="O2990" i="8" s="1"/>
  <c r="H2991" i="8"/>
  <c r="M2991" i="8" s="1"/>
  <c r="O2991" i="8" s="1"/>
  <c r="H2992" i="8"/>
  <c r="M2992" i="8" s="1"/>
  <c r="O2992" i="8" s="1"/>
  <c r="H2993" i="8"/>
  <c r="M2993" i="8" s="1"/>
  <c r="O2993" i="8" s="1"/>
  <c r="H2994" i="8"/>
  <c r="M2994" i="8" s="1"/>
  <c r="O2994" i="8" s="1"/>
  <c r="H2995" i="8"/>
  <c r="M2995" i="8" s="1"/>
  <c r="O2995" i="8" s="1"/>
  <c r="H2996" i="8"/>
  <c r="M2996" i="8" s="1"/>
  <c r="O2996" i="8" s="1"/>
  <c r="H2997" i="8"/>
  <c r="M2997" i="8" s="1"/>
  <c r="O2997" i="8" s="1"/>
  <c r="H2998" i="8"/>
  <c r="M2998" i="8" s="1"/>
  <c r="O2998" i="8" s="1"/>
  <c r="H2999" i="8"/>
  <c r="M2999" i="8" s="1"/>
  <c r="O2999" i="8" s="1"/>
  <c r="H3000" i="8"/>
  <c r="M3000" i="8" s="1"/>
  <c r="O3000" i="8" s="1"/>
  <c r="H3001" i="8"/>
  <c r="M3001" i="8" s="1"/>
  <c r="O3001" i="8" s="1"/>
  <c r="H3002" i="8"/>
  <c r="M3002" i="8" s="1"/>
  <c r="O3002" i="8" s="1"/>
  <c r="H3003" i="8"/>
  <c r="M3003" i="8" s="1"/>
  <c r="O3003" i="8" s="1"/>
  <c r="H3004" i="8"/>
  <c r="M3004" i="8" s="1"/>
  <c r="O3004" i="8" s="1"/>
  <c r="H3005" i="8"/>
  <c r="M3005" i="8" s="1"/>
  <c r="O3005" i="8" s="1"/>
  <c r="H3006" i="8"/>
  <c r="M3006" i="8" s="1"/>
  <c r="O3006" i="8" s="1"/>
  <c r="H3007" i="8"/>
  <c r="M3007" i="8" s="1"/>
  <c r="O3007" i="8" s="1"/>
  <c r="H3008" i="8"/>
  <c r="M3008" i="8" s="1"/>
  <c r="O3008" i="8" s="1"/>
  <c r="H3009" i="8"/>
  <c r="M3009" i="8" s="1"/>
  <c r="O3009" i="8" s="1"/>
  <c r="H3010" i="8"/>
  <c r="M3010" i="8" s="1"/>
  <c r="O3010" i="8" s="1"/>
  <c r="H3011" i="8"/>
  <c r="M3011" i="8" s="1"/>
  <c r="O3011" i="8" s="1"/>
  <c r="H3012" i="8"/>
  <c r="M3012" i="8" s="1"/>
  <c r="O3012" i="8" s="1"/>
  <c r="H3013" i="8"/>
  <c r="M3013" i="8" s="1"/>
  <c r="O3013" i="8" s="1"/>
  <c r="H3014" i="8"/>
  <c r="M3014" i="8" s="1"/>
  <c r="O3014" i="8" s="1"/>
  <c r="H3015" i="8"/>
  <c r="M3015" i="8" s="1"/>
  <c r="O3015" i="8" s="1"/>
  <c r="H3016" i="8"/>
  <c r="M3016" i="8" s="1"/>
  <c r="O3016" i="8" s="1"/>
  <c r="H3017" i="8"/>
  <c r="M3017" i="8" s="1"/>
  <c r="O3017" i="8" s="1"/>
  <c r="H3018" i="8"/>
  <c r="M3018" i="8" s="1"/>
  <c r="O3018" i="8" s="1"/>
  <c r="H3019" i="8"/>
  <c r="M3019" i="8" s="1"/>
  <c r="O3019" i="8" s="1"/>
  <c r="H3020" i="8"/>
  <c r="M3020" i="8" s="1"/>
  <c r="O3020" i="8" s="1"/>
  <c r="H3021" i="8"/>
  <c r="M3021" i="8" s="1"/>
  <c r="O3021" i="8" s="1"/>
  <c r="H3022" i="8"/>
  <c r="M3022" i="8" s="1"/>
  <c r="O3022" i="8" s="1"/>
  <c r="H3023" i="8"/>
  <c r="M3023" i="8" s="1"/>
  <c r="O3023" i="8" s="1"/>
  <c r="H3024" i="8"/>
  <c r="M3024" i="8" s="1"/>
  <c r="O3024" i="8" s="1"/>
  <c r="H3025" i="8"/>
  <c r="M3025" i="8" s="1"/>
  <c r="O3025" i="8" s="1"/>
  <c r="H3026" i="8"/>
  <c r="M3026" i="8" s="1"/>
  <c r="O3026" i="8" s="1"/>
  <c r="H3027" i="8"/>
  <c r="M3027" i="8" s="1"/>
  <c r="O3027" i="8" s="1"/>
  <c r="H3028" i="8"/>
  <c r="M3028" i="8" s="1"/>
  <c r="O3028" i="8" s="1"/>
  <c r="H3029" i="8"/>
  <c r="M3029" i="8" s="1"/>
  <c r="O3029" i="8" s="1"/>
  <c r="H3030" i="8"/>
  <c r="M3030" i="8" s="1"/>
  <c r="O3030" i="8" s="1"/>
  <c r="H3031" i="8"/>
  <c r="M3031" i="8" s="1"/>
  <c r="O3031" i="8" s="1"/>
  <c r="H3032" i="8"/>
  <c r="M3032" i="8" s="1"/>
  <c r="O3032" i="8" s="1"/>
  <c r="H3033" i="8"/>
  <c r="M3033" i="8" s="1"/>
  <c r="O3033" i="8" s="1"/>
  <c r="H3034" i="8"/>
  <c r="M3034" i="8" s="1"/>
  <c r="O3034" i="8" s="1"/>
  <c r="H3035" i="8"/>
  <c r="M3035" i="8" s="1"/>
  <c r="O3035" i="8" s="1"/>
  <c r="H3036" i="8"/>
  <c r="M3036" i="8" s="1"/>
  <c r="O3036" i="8" s="1"/>
  <c r="H3037" i="8"/>
  <c r="M3037" i="8" s="1"/>
  <c r="O3037" i="8" s="1"/>
  <c r="H3038" i="8"/>
  <c r="M3038" i="8" s="1"/>
  <c r="O3038" i="8" s="1"/>
  <c r="H3039" i="8"/>
  <c r="M3039" i="8" s="1"/>
  <c r="O3039" i="8" s="1"/>
  <c r="H3040" i="8"/>
  <c r="M3040" i="8" s="1"/>
  <c r="O3040" i="8" s="1"/>
  <c r="H3041" i="8"/>
  <c r="M3041" i="8" s="1"/>
  <c r="O3041" i="8" s="1"/>
  <c r="H3042" i="8"/>
  <c r="M3042" i="8" s="1"/>
  <c r="O3042" i="8" s="1"/>
  <c r="H3043" i="8"/>
  <c r="M3043" i="8" s="1"/>
  <c r="O3043" i="8" s="1"/>
  <c r="H3044" i="8"/>
  <c r="M3044" i="8" s="1"/>
  <c r="O3044" i="8" s="1"/>
  <c r="H3045" i="8"/>
  <c r="M3045" i="8" s="1"/>
  <c r="O3045" i="8" s="1"/>
  <c r="H3046" i="8"/>
  <c r="M3046" i="8" s="1"/>
  <c r="O3046" i="8" s="1"/>
  <c r="H3047" i="8"/>
  <c r="M3047" i="8" s="1"/>
  <c r="O3047" i="8" s="1"/>
  <c r="H3048" i="8"/>
  <c r="M3048" i="8" s="1"/>
  <c r="O3048" i="8" s="1"/>
  <c r="H3049" i="8"/>
  <c r="M3049" i="8" s="1"/>
  <c r="O3049" i="8" s="1"/>
  <c r="H3050" i="8"/>
  <c r="M3050" i="8" s="1"/>
  <c r="O3050" i="8" s="1"/>
  <c r="H3051" i="8"/>
  <c r="M3051" i="8" s="1"/>
  <c r="O3051" i="8" s="1"/>
  <c r="H3052" i="8"/>
  <c r="M3052" i="8" s="1"/>
  <c r="O3052" i="8" s="1"/>
  <c r="H3053" i="8"/>
  <c r="M3053" i="8" s="1"/>
  <c r="O3053" i="8" s="1"/>
  <c r="H3054" i="8"/>
  <c r="M3054" i="8" s="1"/>
  <c r="O3054" i="8" s="1"/>
  <c r="H3055" i="8"/>
  <c r="M3055" i="8" s="1"/>
  <c r="O3055" i="8" s="1"/>
  <c r="H3056" i="8"/>
  <c r="M3056" i="8" s="1"/>
  <c r="O3056" i="8" s="1"/>
  <c r="H3057" i="8"/>
  <c r="M3057" i="8" s="1"/>
  <c r="O3057" i="8" s="1"/>
  <c r="H3058" i="8"/>
  <c r="M3058" i="8" s="1"/>
  <c r="O3058" i="8" s="1"/>
  <c r="H3059" i="8"/>
  <c r="M3059" i="8" s="1"/>
  <c r="O3059" i="8" s="1"/>
  <c r="H3060" i="8"/>
  <c r="M3060" i="8" s="1"/>
  <c r="O3060" i="8" s="1"/>
  <c r="H3061" i="8"/>
  <c r="M3061" i="8" s="1"/>
  <c r="O3061" i="8" s="1"/>
  <c r="H3062" i="8"/>
  <c r="M3062" i="8" s="1"/>
  <c r="O3062" i="8" s="1"/>
  <c r="H3063" i="8"/>
  <c r="M3063" i="8" s="1"/>
  <c r="O3063" i="8" s="1"/>
  <c r="H3064" i="8"/>
  <c r="M3064" i="8" s="1"/>
  <c r="O3064" i="8" s="1"/>
  <c r="H3065" i="8"/>
  <c r="M3065" i="8" s="1"/>
  <c r="O3065" i="8" s="1"/>
  <c r="H3066" i="8"/>
  <c r="M3066" i="8" s="1"/>
  <c r="O3066" i="8" s="1"/>
  <c r="H3067" i="8"/>
  <c r="M3067" i="8" s="1"/>
  <c r="O3067" i="8" s="1"/>
  <c r="H3068" i="8"/>
  <c r="M3068" i="8" s="1"/>
  <c r="O3068" i="8" s="1"/>
  <c r="H3069" i="8"/>
  <c r="M3069" i="8" s="1"/>
  <c r="O3069" i="8" s="1"/>
  <c r="H3070" i="8"/>
  <c r="M3070" i="8" s="1"/>
  <c r="O3070" i="8" s="1"/>
  <c r="H3071" i="8"/>
  <c r="M3071" i="8" s="1"/>
  <c r="O3071" i="8" s="1"/>
  <c r="H3072" i="8"/>
  <c r="M3072" i="8" s="1"/>
  <c r="O3072" i="8" s="1"/>
  <c r="H3073" i="8"/>
  <c r="M3073" i="8" s="1"/>
  <c r="O3073" i="8" s="1"/>
  <c r="H3074" i="8"/>
  <c r="M3074" i="8" s="1"/>
  <c r="O3074" i="8" s="1"/>
  <c r="H3075" i="8"/>
  <c r="M3075" i="8" s="1"/>
  <c r="O3075" i="8" s="1"/>
  <c r="H3076" i="8"/>
  <c r="M3076" i="8" s="1"/>
  <c r="O3076" i="8" s="1"/>
  <c r="H3077" i="8"/>
  <c r="M3077" i="8" s="1"/>
  <c r="O3077" i="8" s="1"/>
  <c r="H3078" i="8"/>
  <c r="M3078" i="8" s="1"/>
  <c r="O3078" i="8" s="1"/>
  <c r="H3079" i="8"/>
  <c r="M3079" i="8" s="1"/>
  <c r="O3079" i="8" s="1"/>
  <c r="H3080" i="8"/>
  <c r="M3080" i="8" s="1"/>
  <c r="O3080" i="8" s="1"/>
  <c r="H3081" i="8"/>
  <c r="M3081" i="8" s="1"/>
  <c r="O3081" i="8" s="1"/>
  <c r="H3082" i="8"/>
  <c r="M3082" i="8" s="1"/>
  <c r="O3082" i="8" s="1"/>
  <c r="H3083" i="8"/>
  <c r="M3083" i="8" s="1"/>
  <c r="O3083" i="8" s="1"/>
  <c r="H3084" i="8"/>
  <c r="M3084" i="8" s="1"/>
  <c r="O3084" i="8" s="1"/>
  <c r="H3085" i="8"/>
  <c r="M3085" i="8" s="1"/>
  <c r="O3085" i="8" s="1"/>
  <c r="H3086" i="8"/>
  <c r="M3086" i="8" s="1"/>
  <c r="O3086" i="8" s="1"/>
  <c r="H3087" i="8"/>
  <c r="M3087" i="8" s="1"/>
  <c r="O3087" i="8" s="1"/>
  <c r="H3088" i="8"/>
  <c r="M3088" i="8" s="1"/>
  <c r="O3088" i="8" s="1"/>
  <c r="H3089" i="8"/>
  <c r="M3089" i="8" s="1"/>
  <c r="O3089" i="8" s="1"/>
  <c r="H3090" i="8"/>
  <c r="M3090" i="8" s="1"/>
  <c r="O3090" i="8" s="1"/>
  <c r="H3091" i="8"/>
  <c r="M3091" i="8" s="1"/>
  <c r="O3091" i="8" s="1"/>
  <c r="H3092" i="8"/>
  <c r="M3092" i="8" s="1"/>
  <c r="O3092" i="8" s="1"/>
  <c r="H3093" i="8"/>
  <c r="M3093" i="8" s="1"/>
  <c r="O3093" i="8" s="1"/>
  <c r="H3094" i="8"/>
  <c r="M3094" i="8" s="1"/>
  <c r="O3094" i="8" s="1"/>
  <c r="H3095" i="8"/>
  <c r="M3095" i="8" s="1"/>
  <c r="O3095" i="8" s="1"/>
  <c r="H3096" i="8"/>
  <c r="M3096" i="8" s="1"/>
  <c r="O3096" i="8" s="1"/>
  <c r="H3097" i="8"/>
  <c r="M3097" i="8" s="1"/>
  <c r="O3097" i="8" s="1"/>
  <c r="H3098" i="8"/>
  <c r="M3098" i="8" s="1"/>
  <c r="O3098" i="8" s="1"/>
  <c r="H3099" i="8"/>
  <c r="M3099" i="8" s="1"/>
  <c r="O3099" i="8" s="1"/>
  <c r="H3100" i="8"/>
  <c r="M3100" i="8" s="1"/>
  <c r="O3100" i="8" s="1"/>
  <c r="H3101" i="8"/>
  <c r="M3101" i="8" s="1"/>
  <c r="O3101" i="8" s="1"/>
  <c r="H3102" i="8"/>
  <c r="M3102" i="8" s="1"/>
  <c r="O3102" i="8" s="1"/>
  <c r="H3103" i="8"/>
  <c r="M3103" i="8" s="1"/>
  <c r="O3103" i="8" s="1"/>
  <c r="H3104" i="8"/>
  <c r="M3104" i="8" s="1"/>
  <c r="O3104" i="8" s="1"/>
  <c r="H3105" i="8"/>
  <c r="M3105" i="8" s="1"/>
  <c r="O3105" i="8" s="1"/>
  <c r="H3106" i="8"/>
  <c r="M3106" i="8" s="1"/>
  <c r="O3106" i="8" s="1"/>
  <c r="H3107" i="8"/>
  <c r="M3107" i="8" s="1"/>
  <c r="O3107" i="8" s="1"/>
  <c r="H3108" i="8"/>
  <c r="M3108" i="8" s="1"/>
  <c r="O3108" i="8" s="1"/>
  <c r="H3109" i="8"/>
  <c r="M3109" i="8" s="1"/>
  <c r="O3109" i="8" s="1"/>
  <c r="H3110" i="8"/>
  <c r="M3110" i="8" s="1"/>
  <c r="O3110" i="8" s="1"/>
  <c r="H3111" i="8"/>
  <c r="M3111" i="8" s="1"/>
  <c r="O3111" i="8" s="1"/>
  <c r="H3112" i="8"/>
  <c r="M3112" i="8" s="1"/>
  <c r="O3112" i="8" s="1"/>
  <c r="H3113" i="8"/>
  <c r="M3113" i="8" s="1"/>
  <c r="O3113" i="8" s="1"/>
  <c r="H3114" i="8"/>
  <c r="M3114" i="8" s="1"/>
  <c r="O3114" i="8" s="1"/>
  <c r="H3115" i="8"/>
  <c r="M3115" i="8" s="1"/>
  <c r="O3115" i="8" s="1"/>
  <c r="H3116" i="8"/>
  <c r="M3116" i="8" s="1"/>
  <c r="O3116" i="8" s="1"/>
  <c r="H3117" i="8"/>
  <c r="M3117" i="8" s="1"/>
  <c r="O3117" i="8" s="1"/>
  <c r="H3118" i="8"/>
  <c r="M3118" i="8" s="1"/>
  <c r="O3118" i="8" s="1"/>
  <c r="H3119" i="8"/>
  <c r="M3119" i="8" s="1"/>
  <c r="O3119" i="8" s="1"/>
  <c r="H3120" i="8"/>
  <c r="M3120" i="8" s="1"/>
  <c r="O3120" i="8" s="1"/>
  <c r="H3121" i="8"/>
  <c r="M3121" i="8" s="1"/>
  <c r="O3121" i="8" s="1"/>
  <c r="H3122" i="8"/>
  <c r="M3122" i="8" s="1"/>
  <c r="O3122" i="8" s="1"/>
  <c r="H3123" i="8"/>
  <c r="M3123" i="8" s="1"/>
  <c r="O3123" i="8" s="1"/>
  <c r="H3124" i="8"/>
  <c r="M3124" i="8" s="1"/>
  <c r="O3124" i="8" s="1"/>
  <c r="H3125" i="8"/>
  <c r="M3125" i="8" s="1"/>
  <c r="O3125" i="8" s="1"/>
  <c r="H3126" i="8"/>
  <c r="M3126" i="8" s="1"/>
  <c r="O3126" i="8" s="1"/>
  <c r="H3127" i="8"/>
  <c r="M3127" i="8" s="1"/>
  <c r="O3127" i="8" s="1"/>
  <c r="H3128" i="8"/>
  <c r="M3128" i="8" s="1"/>
  <c r="O3128" i="8" s="1"/>
  <c r="H3129" i="8"/>
  <c r="M3129" i="8" s="1"/>
  <c r="O3129" i="8" s="1"/>
  <c r="H3130" i="8"/>
  <c r="M3130" i="8" s="1"/>
  <c r="O3130" i="8" s="1"/>
  <c r="H3131" i="8"/>
  <c r="M3131" i="8" s="1"/>
  <c r="O3131" i="8" s="1"/>
  <c r="H3132" i="8"/>
  <c r="M3132" i="8" s="1"/>
  <c r="O3132" i="8" s="1"/>
  <c r="H3133" i="8"/>
  <c r="M3133" i="8" s="1"/>
  <c r="O3133" i="8" s="1"/>
  <c r="H3134" i="8"/>
  <c r="M3134" i="8" s="1"/>
  <c r="O3134" i="8" s="1"/>
  <c r="H3135" i="8"/>
  <c r="M3135" i="8" s="1"/>
  <c r="O3135" i="8" s="1"/>
  <c r="H3136" i="8"/>
  <c r="M3136" i="8" s="1"/>
  <c r="O3136" i="8" s="1"/>
  <c r="H3137" i="8"/>
  <c r="M3137" i="8" s="1"/>
  <c r="O3137" i="8" s="1"/>
  <c r="H3138" i="8"/>
  <c r="M3138" i="8" s="1"/>
  <c r="O3138" i="8" s="1"/>
  <c r="H3139" i="8"/>
  <c r="M3139" i="8" s="1"/>
  <c r="O3139" i="8" s="1"/>
  <c r="H3140" i="8"/>
  <c r="M3140" i="8" s="1"/>
  <c r="O3140" i="8" s="1"/>
  <c r="H3141" i="8"/>
  <c r="M3141" i="8" s="1"/>
  <c r="O3141" i="8" s="1"/>
  <c r="H3142" i="8"/>
  <c r="M3142" i="8" s="1"/>
  <c r="O3142" i="8" s="1"/>
  <c r="H3143" i="8"/>
  <c r="M3143" i="8" s="1"/>
  <c r="O3143" i="8" s="1"/>
  <c r="H3144" i="8"/>
  <c r="M3144" i="8" s="1"/>
  <c r="O3144" i="8" s="1"/>
  <c r="H3145" i="8"/>
  <c r="M3145" i="8" s="1"/>
  <c r="O3145" i="8" s="1"/>
  <c r="H3146" i="8"/>
  <c r="M3146" i="8" s="1"/>
  <c r="O3146" i="8" s="1"/>
  <c r="H3147" i="8"/>
  <c r="M3147" i="8" s="1"/>
  <c r="O3147" i="8" s="1"/>
  <c r="H3148" i="8"/>
  <c r="M3148" i="8" s="1"/>
  <c r="O3148" i="8" s="1"/>
  <c r="H3149" i="8"/>
  <c r="M3149" i="8" s="1"/>
  <c r="O3149" i="8" s="1"/>
  <c r="H3150" i="8"/>
  <c r="M3150" i="8" s="1"/>
  <c r="O3150" i="8" s="1"/>
  <c r="H3151" i="8"/>
  <c r="M3151" i="8" s="1"/>
  <c r="O3151" i="8" s="1"/>
  <c r="H3152" i="8"/>
  <c r="M3152" i="8" s="1"/>
  <c r="O3152" i="8" s="1"/>
  <c r="H3153" i="8"/>
  <c r="M3153" i="8" s="1"/>
  <c r="O3153" i="8" s="1"/>
  <c r="H3154" i="8"/>
  <c r="M3154" i="8" s="1"/>
  <c r="O3154" i="8" s="1"/>
  <c r="H3155" i="8"/>
  <c r="M3155" i="8" s="1"/>
  <c r="O3155" i="8" s="1"/>
  <c r="H3156" i="8"/>
  <c r="M3156" i="8" s="1"/>
  <c r="O3156" i="8" s="1"/>
  <c r="H3157" i="8"/>
  <c r="M3157" i="8" s="1"/>
  <c r="O3157" i="8" s="1"/>
  <c r="H3158" i="8"/>
  <c r="M3158" i="8" s="1"/>
  <c r="O3158" i="8" s="1"/>
  <c r="H3159" i="8"/>
  <c r="M3159" i="8" s="1"/>
  <c r="O3159" i="8" s="1"/>
  <c r="H3160" i="8"/>
  <c r="M3160" i="8" s="1"/>
  <c r="O3160" i="8" s="1"/>
  <c r="H3161" i="8"/>
  <c r="M3161" i="8" s="1"/>
  <c r="O3161" i="8" s="1"/>
  <c r="H3162" i="8"/>
  <c r="M3162" i="8" s="1"/>
  <c r="O3162" i="8" s="1"/>
  <c r="H3163" i="8"/>
  <c r="M3163" i="8" s="1"/>
  <c r="O3163" i="8" s="1"/>
  <c r="H3164" i="8"/>
  <c r="M3164" i="8" s="1"/>
  <c r="O3164" i="8" s="1"/>
  <c r="H3165" i="8"/>
  <c r="M3165" i="8" s="1"/>
  <c r="O3165" i="8" s="1"/>
  <c r="H3166" i="8"/>
  <c r="M3166" i="8" s="1"/>
  <c r="O3166" i="8" s="1"/>
  <c r="H3167" i="8"/>
  <c r="M3167" i="8" s="1"/>
  <c r="O3167" i="8" s="1"/>
  <c r="H3168" i="8"/>
  <c r="M3168" i="8" s="1"/>
  <c r="O3168" i="8" s="1"/>
  <c r="H3169" i="8"/>
  <c r="M3169" i="8" s="1"/>
  <c r="O3169" i="8" s="1"/>
  <c r="H3170" i="8"/>
  <c r="M3170" i="8" s="1"/>
  <c r="O3170" i="8" s="1"/>
  <c r="H3171" i="8"/>
  <c r="M3171" i="8" s="1"/>
  <c r="O3171" i="8" s="1"/>
  <c r="H3172" i="8"/>
  <c r="M3172" i="8" s="1"/>
  <c r="O3172" i="8" s="1"/>
  <c r="H3173" i="8"/>
  <c r="M3173" i="8" s="1"/>
  <c r="O3173" i="8" s="1"/>
  <c r="H3174" i="8"/>
  <c r="M3174" i="8" s="1"/>
  <c r="O3174" i="8" s="1"/>
  <c r="H3175" i="8"/>
  <c r="M3175" i="8" s="1"/>
  <c r="O3175" i="8" s="1"/>
  <c r="H3176" i="8"/>
  <c r="M3176" i="8" s="1"/>
  <c r="O3176" i="8" s="1"/>
  <c r="H3177" i="8"/>
  <c r="M3177" i="8" s="1"/>
  <c r="O3177" i="8" s="1"/>
  <c r="H3178" i="8"/>
  <c r="M3178" i="8" s="1"/>
  <c r="O3178" i="8" s="1"/>
  <c r="H3179" i="8"/>
  <c r="M3179" i="8" s="1"/>
  <c r="O3179" i="8" s="1"/>
  <c r="H3180" i="8"/>
  <c r="M3180" i="8" s="1"/>
  <c r="O3180" i="8" s="1"/>
  <c r="H3181" i="8"/>
  <c r="M3181" i="8" s="1"/>
  <c r="O3181" i="8" s="1"/>
  <c r="H3182" i="8"/>
  <c r="M3182" i="8" s="1"/>
  <c r="O3182" i="8" s="1"/>
  <c r="H3183" i="8"/>
  <c r="M3183" i="8" s="1"/>
  <c r="O3183" i="8" s="1"/>
  <c r="H3184" i="8"/>
  <c r="M3184" i="8" s="1"/>
  <c r="O3184" i="8" s="1"/>
  <c r="H3185" i="8"/>
  <c r="M3185" i="8" s="1"/>
  <c r="O3185" i="8" s="1"/>
  <c r="H3186" i="8"/>
  <c r="M3186" i="8" s="1"/>
  <c r="O3186" i="8" s="1"/>
  <c r="H3187" i="8"/>
  <c r="M3187" i="8" s="1"/>
  <c r="O3187" i="8" s="1"/>
  <c r="H3188" i="8"/>
  <c r="M3188" i="8" s="1"/>
  <c r="O3188" i="8" s="1"/>
  <c r="H3189" i="8"/>
  <c r="M3189" i="8" s="1"/>
  <c r="O3189" i="8" s="1"/>
  <c r="H3190" i="8"/>
  <c r="M3190" i="8" s="1"/>
  <c r="O3190" i="8" s="1"/>
  <c r="H3191" i="8"/>
  <c r="M3191" i="8" s="1"/>
  <c r="O3191" i="8" s="1"/>
  <c r="H3192" i="8"/>
  <c r="M3192" i="8" s="1"/>
  <c r="O3192" i="8" s="1"/>
  <c r="H3193" i="8"/>
  <c r="M3193" i="8" s="1"/>
  <c r="O3193" i="8" s="1"/>
  <c r="H3194" i="8"/>
  <c r="M3194" i="8" s="1"/>
  <c r="O3194" i="8" s="1"/>
  <c r="H3195" i="8"/>
  <c r="M3195" i="8" s="1"/>
  <c r="O3195" i="8" s="1"/>
  <c r="H3196" i="8"/>
  <c r="M3196" i="8" s="1"/>
  <c r="O3196" i="8" s="1"/>
  <c r="H3197" i="8"/>
  <c r="M3197" i="8" s="1"/>
  <c r="O3197" i="8" s="1"/>
  <c r="H3198" i="8"/>
  <c r="M3198" i="8" s="1"/>
  <c r="O3198" i="8" s="1"/>
  <c r="H3199" i="8"/>
  <c r="M3199" i="8" s="1"/>
  <c r="O3199" i="8" s="1"/>
  <c r="H3200" i="8"/>
  <c r="M3200" i="8" s="1"/>
  <c r="O3200" i="8" s="1"/>
  <c r="H3201" i="8"/>
  <c r="M3201" i="8" s="1"/>
  <c r="O3201" i="8" s="1"/>
  <c r="H3202" i="8"/>
  <c r="M3202" i="8" s="1"/>
  <c r="O3202" i="8" s="1"/>
  <c r="H3203" i="8"/>
  <c r="M3203" i="8" s="1"/>
  <c r="O3203" i="8" s="1"/>
  <c r="H3204" i="8"/>
  <c r="M3204" i="8" s="1"/>
  <c r="O3204" i="8" s="1"/>
  <c r="H3205" i="8"/>
  <c r="M3205" i="8" s="1"/>
  <c r="O3205" i="8" s="1"/>
  <c r="H3206" i="8"/>
  <c r="M3206" i="8" s="1"/>
  <c r="O3206" i="8" s="1"/>
  <c r="H3207" i="8"/>
  <c r="M3207" i="8" s="1"/>
  <c r="O3207" i="8" s="1"/>
  <c r="H3208" i="8"/>
  <c r="M3208" i="8" s="1"/>
  <c r="O3208" i="8" s="1"/>
  <c r="H3209" i="8"/>
  <c r="M3209" i="8" s="1"/>
  <c r="O3209" i="8" s="1"/>
  <c r="H3210" i="8"/>
  <c r="M3210" i="8" s="1"/>
  <c r="O3210" i="8" s="1"/>
  <c r="H3211" i="8"/>
  <c r="M3211" i="8" s="1"/>
  <c r="O3211" i="8" s="1"/>
  <c r="H3212" i="8"/>
  <c r="M3212" i="8" s="1"/>
  <c r="O3212" i="8" s="1"/>
  <c r="H3213" i="8"/>
  <c r="M3213" i="8" s="1"/>
  <c r="O3213" i="8" s="1"/>
  <c r="H3214" i="8"/>
  <c r="M3214" i="8" s="1"/>
  <c r="O3214" i="8" s="1"/>
  <c r="H3215" i="8"/>
  <c r="M3215" i="8" s="1"/>
  <c r="O3215" i="8" s="1"/>
  <c r="H3216" i="8"/>
  <c r="M3216" i="8" s="1"/>
  <c r="O3216" i="8" s="1"/>
  <c r="H3217" i="8"/>
  <c r="M3217" i="8" s="1"/>
  <c r="O3217" i="8" s="1"/>
  <c r="H3218" i="8"/>
  <c r="M3218" i="8" s="1"/>
  <c r="O3218" i="8" s="1"/>
  <c r="H3219" i="8"/>
  <c r="M3219" i="8" s="1"/>
  <c r="O3219" i="8" s="1"/>
  <c r="H3220" i="8"/>
  <c r="M3220" i="8" s="1"/>
  <c r="O3220" i="8" s="1"/>
  <c r="H3221" i="8"/>
  <c r="M3221" i="8" s="1"/>
  <c r="O3221" i="8" s="1"/>
  <c r="H3222" i="8"/>
  <c r="M3222" i="8" s="1"/>
  <c r="O3222" i="8" s="1"/>
  <c r="H3223" i="8"/>
  <c r="M3223" i="8" s="1"/>
  <c r="O3223" i="8" s="1"/>
  <c r="H3224" i="8"/>
  <c r="M3224" i="8" s="1"/>
  <c r="O3224" i="8" s="1"/>
  <c r="H3225" i="8"/>
  <c r="M3225" i="8" s="1"/>
  <c r="O3225" i="8" s="1"/>
  <c r="H3226" i="8"/>
  <c r="M3226" i="8" s="1"/>
  <c r="O3226" i="8" s="1"/>
  <c r="H3227" i="8"/>
  <c r="M3227" i="8" s="1"/>
  <c r="O3227" i="8" s="1"/>
  <c r="H3228" i="8"/>
  <c r="M3228" i="8" s="1"/>
  <c r="O3228" i="8" s="1"/>
  <c r="H3229" i="8"/>
  <c r="M3229" i="8" s="1"/>
  <c r="O3229" i="8" s="1"/>
  <c r="H3230" i="8"/>
  <c r="M3230" i="8" s="1"/>
  <c r="O3230" i="8" s="1"/>
  <c r="H3231" i="8"/>
  <c r="M3231" i="8" s="1"/>
  <c r="O3231" i="8" s="1"/>
  <c r="H3232" i="8"/>
  <c r="M3232" i="8" s="1"/>
  <c r="O3232" i="8" s="1"/>
  <c r="H3233" i="8"/>
  <c r="M3233" i="8" s="1"/>
  <c r="O3233" i="8" s="1"/>
  <c r="H3234" i="8"/>
  <c r="M3234" i="8" s="1"/>
  <c r="O3234" i="8" s="1"/>
  <c r="H3235" i="8"/>
  <c r="M3235" i="8" s="1"/>
  <c r="O3235" i="8" s="1"/>
  <c r="H3236" i="8"/>
  <c r="M3236" i="8" s="1"/>
  <c r="O3236" i="8" s="1"/>
  <c r="H3237" i="8"/>
  <c r="M3237" i="8" s="1"/>
  <c r="O3237" i="8" s="1"/>
  <c r="H3238" i="8"/>
  <c r="M3238" i="8" s="1"/>
  <c r="O3238" i="8" s="1"/>
  <c r="H3239" i="8"/>
  <c r="M3239" i="8" s="1"/>
  <c r="O3239" i="8" s="1"/>
  <c r="H3240" i="8"/>
  <c r="M3240" i="8" s="1"/>
  <c r="O3240" i="8" s="1"/>
  <c r="H3241" i="8"/>
  <c r="M3241" i="8" s="1"/>
  <c r="O3241" i="8" s="1"/>
  <c r="H3242" i="8"/>
  <c r="M3242" i="8" s="1"/>
  <c r="O3242" i="8" s="1"/>
  <c r="H3243" i="8"/>
  <c r="M3243" i="8" s="1"/>
  <c r="O3243" i="8" s="1"/>
  <c r="H3244" i="8"/>
  <c r="M3244" i="8" s="1"/>
  <c r="O3244" i="8" s="1"/>
  <c r="H3245" i="8"/>
  <c r="M3245" i="8" s="1"/>
  <c r="O3245" i="8" s="1"/>
  <c r="H3246" i="8"/>
  <c r="M3246" i="8" s="1"/>
  <c r="O3246" i="8" s="1"/>
  <c r="H3247" i="8"/>
  <c r="M3247" i="8" s="1"/>
  <c r="O3247" i="8" s="1"/>
  <c r="H3248" i="8"/>
  <c r="M3248" i="8" s="1"/>
  <c r="O3248" i="8" s="1"/>
  <c r="H3249" i="8"/>
  <c r="M3249" i="8" s="1"/>
  <c r="O3249" i="8" s="1"/>
  <c r="H3250" i="8"/>
  <c r="M3250" i="8" s="1"/>
  <c r="O3250" i="8" s="1"/>
  <c r="H3251" i="8"/>
  <c r="M3251" i="8" s="1"/>
  <c r="O3251" i="8" s="1"/>
  <c r="H3252" i="8"/>
  <c r="M3252" i="8" s="1"/>
  <c r="O3252" i="8" s="1"/>
  <c r="H3253" i="8"/>
  <c r="M3253" i="8" s="1"/>
  <c r="O3253" i="8" s="1"/>
  <c r="H3254" i="8"/>
  <c r="M3254" i="8" s="1"/>
  <c r="O3254" i="8" s="1"/>
  <c r="H3255" i="8"/>
  <c r="M3255" i="8" s="1"/>
  <c r="O3255" i="8" s="1"/>
  <c r="H3256" i="8"/>
  <c r="M3256" i="8" s="1"/>
  <c r="O3256" i="8" s="1"/>
  <c r="H3257" i="8"/>
  <c r="M3257" i="8" s="1"/>
  <c r="O3257" i="8" s="1"/>
  <c r="H3258" i="8"/>
  <c r="M3258" i="8" s="1"/>
  <c r="O3258" i="8" s="1"/>
  <c r="H3259" i="8"/>
  <c r="M3259" i="8" s="1"/>
  <c r="O3259" i="8" s="1"/>
  <c r="H3260" i="8"/>
  <c r="M3260" i="8" s="1"/>
  <c r="O3260" i="8" s="1"/>
  <c r="H3261" i="8"/>
  <c r="M3261" i="8" s="1"/>
  <c r="O3261" i="8" s="1"/>
  <c r="H3262" i="8"/>
  <c r="M3262" i="8" s="1"/>
  <c r="O3262" i="8" s="1"/>
  <c r="H3263" i="8"/>
  <c r="M3263" i="8" s="1"/>
  <c r="O3263" i="8" s="1"/>
  <c r="H3264" i="8"/>
  <c r="M3264" i="8" s="1"/>
  <c r="O3264" i="8" s="1"/>
  <c r="H3265" i="8"/>
  <c r="M3265" i="8" s="1"/>
  <c r="O3265" i="8" s="1"/>
  <c r="H3266" i="8"/>
  <c r="M3266" i="8" s="1"/>
  <c r="O3266" i="8" s="1"/>
  <c r="H3267" i="8"/>
  <c r="M3267" i="8" s="1"/>
  <c r="O3267" i="8" s="1"/>
  <c r="H3268" i="8"/>
  <c r="M3268" i="8" s="1"/>
  <c r="O3268" i="8" s="1"/>
  <c r="H3269" i="8"/>
  <c r="M3269" i="8" s="1"/>
  <c r="O3269" i="8" s="1"/>
  <c r="H3270" i="8"/>
  <c r="M3270" i="8" s="1"/>
  <c r="O3270" i="8" s="1"/>
  <c r="H3271" i="8"/>
  <c r="M3271" i="8" s="1"/>
  <c r="O3271" i="8" s="1"/>
  <c r="H3272" i="8"/>
  <c r="M3272" i="8" s="1"/>
  <c r="O3272" i="8" s="1"/>
  <c r="H3273" i="8"/>
  <c r="M3273" i="8" s="1"/>
  <c r="O3273" i="8" s="1"/>
  <c r="H3274" i="8"/>
  <c r="M3274" i="8" s="1"/>
  <c r="O3274" i="8" s="1"/>
  <c r="H3275" i="8"/>
  <c r="M3275" i="8" s="1"/>
  <c r="O3275" i="8" s="1"/>
  <c r="H3276" i="8"/>
  <c r="M3276" i="8" s="1"/>
  <c r="O3276" i="8" s="1"/>
  <c r="H3277" i="8"/>
  <c r="M3277" i="8" s="1"/>
  <c r="O3277" i="8" s="1"/>
  <c r="H3278" i="8"/>
  <c r="M3278" i="8" s="1"/>
  <c r="O3278" i="8" s="1"/>
  <c r="H3279" i="8"/>
  <c r="M3279" i="8" s="1"/>
  <c r="O3279" i="8" s="1"/>
  <c r="H3280" i="8"/>
  <c r="M3280" i="8" s="1"/>
  <c r="O3280" i="8" s="1"/>
  <c r="H3281" i="8"/>
  <c r="M3281" i="8" s="1"/>
  <c r="O3281" i="8" s="1"/>
  <c r="H3282" i="8"/>
  <c r="M3282" i="8" s="1"/>
  <c r="O3282" i="8" s="1"/>
  <c r="H3283" i="8"/>
  <c r="M3283" i="8" s="1"/>
  <c r="O3283" i="8" s="1"/>
  <c r="H3284" i="8"/>
  <c r="M3284" i="8" s="1"/>
  <c r="O3284" i="8" s="1"/>
  <c r="H3285" i="8"/>
  <c r="M3285" i="8" s="1"/>
  <c r="O3285" i="8" s="1"/>
  <c r="H3286" i="8"/>
  <c r="M3286" i="8" s="1"/>
  <c r="O3286" i="8" s="1"/>
  <c r="H3287" i="8"/>
  <c r="M3287" i="8" s="1"/>
  <c r="O3287" i="8" s="1"/>
  <c r="H3288" i="8"/>
  <c r="M3288" i="8" s="1"/>
  <c r="O3288" i="8" s="1"/>
  <c r="H3289" i="8"/>
  <c r="M3289" i="8" s="1"/>
  <c r="O3289" i="8" s="1"/>
  <c r="H3290" i="8"/>
  <c r="M3290" i="8" s="1"/>
  <c r="O3290" i="8" s="1"/>
  <c r="H3291" i="8"/>
  <c r="M3291" i="8" s="1"/>
  <c r="O3291" i="8" s="1"/>
  <c r="H3292" i="8"/>
  <c r="M3292" i="8" s="1"/>
  <c r="O3292" i="8" s="1"/>
  <c r="H3293" i="8"/>
  <c r="M3293" i="8" s="1"/>
  <c r="O3293" i="8" s="1"/>
  <c r="H3294" i="8"/>
  <c r="M3294" i="8" s="1"/>
  <c r="O3294" i="8" s="1"/>
  <c r="H3295" i="8"/>
  <c r="M3295" i="8" s="1"/>
  <c r="O3295" i="8" s="1"/>
  <c r="H3296" i="8"/>
  <c r="M3296" i="8" s="1"/>
  <c r="O3296" i="8" s="1"/>
  <c r="H3297" i="8"/>
  <c r="M3297" i="8" s="1"/>
  <c r="O3297" i="8" s="1"/>
  <c r="H3298" i="8"/>
  <c r="M3298" i="8" s="1"/>
  <c r="O3298" i="8" s="1"/>
  <c r="H3299" i="8"/>
  <c r="M3299" i="8" s="1"/>
  <c r="O3299" i="8" s="1"/>
  <c r="H3300" i="8"/>
  <c r="M3300" i="8" s="1"/>
  <c r="O3300" i="8" s="1"/>
  <c r="H3301" i="8"/>
  <c r="M3301" i="8" s="1"/>
  <c r="O3301" i="8" s="1"/>
  <c r="H3302" i="8"/>
  <c r="M3302" i="8" s="1"/>
  <c r="O3302" i="8" s="1"/>
  <c r="H3303" i="8"/>
  <c r="M3303" i="8" s="1"/>
  <c r="O3303" i="8" s="1"/>
  <c r="H3304" i="8"/>
  <c r="M3304" i="8" s="1"/>
  <c r="O3304" i="8" s="1"/>
  <c r="H3305" i="8"/>
  <c r="M3305" i="8" s="1"/>
  <c r="O3305" i="8" s="1"/>
  <c r="H3306" i="8"/>
  <c r="M3306" i="8" s="1"/>
  <c r="O3306" i="8" s="1"/>
  <c r="H3307" i="8"/>
  <c r="M3307" i="8" s="1"/>
  <c r="O3307" i="8" s="1"/>
  <c r="H3308" i="8"/>
  <c r="M3308" i="8" s="1"/>
  <c r="O3308" i="8" s="1"/>
  <c r="H3309" i="8"/>
  <c r="M3309" i="8" s="1"/>
  <c r="O3309" i="8" s="1"/>
  <c r="H3310" i="8"/>
  <c r="M3310" i="8" s="1"/>
  <c r="O3310" i="8" s="1"/>
  <c r="H3311" i="8"/>
  <c r="M3311" i="8" s="1"/>
  <c r="O3311" i="8" s="1"/>
  <c r="H3312" i="8"/>
  <c r="M3312" i="8" s="1"/>
  <c r="O3312" i="8" s="1"/>
  <c r="H3313" i="8"/>
  <c r="M3313" i="8" s="1"/>
  <c r="O3313" i="8" s="1"/>
  <c r="H3314" i="8"/>
  <c r="M3314" i="8" s="1"/>
  <c r="O3314" i="8" s="1"/>
  <c r="H3315" i="8"/>
  <c r="M3315" i="8" s="1"/>
  <c r="O3315" i="8" s="1"/>
  <c r="H3316" i="8"/>
  <c r="M3316" i="8" s="1"/>
  <c r="O3316" i="8" s="1"/>
  <c r="H3317" i="8"/>
  <c r="M3317" i="8" s="1"/>
  <c r="O3317" i="8" s="1"/>
  <c r="H3318" i="8"/>
  <c r="M3318" i="8" s="1"/>
  <c r="O3318" i="8" s="1"/>
  <c r="H3319" i="8"/>
  <c r="M3319" i="8" s="1"/>
  <c r="O3319" i="8" s="1"/>
  <c r="H3320" i="8"/>
  <c r="M3320" i="8" s="1"/>
  <c r="O3320" i="8" s="1"/>
  <c r="H3321" i="8"/>
  <c r="M3321" i="8" s="1"/>
  <c r="O3321" i="8" s="1"/>
  <c r="H3322" i="8"/>
  <c r="M3322" i="8" s="1"/>
  <c r="O3322" i="8" s="1"/>
  <c r="H3323" i="8"/>
  <c r="M3323" i="8" s="1"/>
  <c r="O3323" i="8" s="1"/>
  <c r="H3324" i="8"/>
  <c r="M3324" i="8" s="1"/>
  <c r="O3324" i="8" s="1"/>
  <c r="H3325" i="8"/>
  <c r="M3325" i="8" s="1"/>
  <c r="O3325" i="8" s="1"/>
  <c r="H3326" i="8"/>
  <c r="M3326" i="8" s="1"/>
  <c r="O3326" i="8" s="1"/>
  <c r="H3327" i="8"/>
  <c r="M3327" i="8" s="1"/>
  <c r="O3327" i="8" s="1"/>
  <c r="H3328" i="8"/>
  <c r="M3328" i="8" s="1"/>
  <c r="O3328" i="8" s="1"/>
  <c r="H3329" i="8"/>
  <c r="M3329" i="8" s="1"/>
  <c r="O3329" i="8" s="1"/>
  <c r="H3330" i="8"/>
  <c r="M3330" i="8" s="1"/>
  <c r="O3330" i="8" s="1"/>
  <c r="H3331" i="8"/>
  <c r="M3331" i="8" s="1"/>
  <c r="O3331" i="8" s="1"/>
  <c r="H3332" i="8"/>
  <c r="M3332" i="8" s="1"/>
  <c r="O3332" i="8" s="1"/>
  <c r="H3333" i="8"/>
  <c r="M3333" i="8" s="1"/>
  <c r="O3333" i="8" s="1"/>
  <c r="H3334" i="8"/>
  <c r="M3334" i="8" s="1"/>
  <c r="O3334" i="8" s="1"/>
  <c r="H3335" i="8"/>
  <c r="M3335" i="8" s="1"/>
  <c r="O3335" i="8" s="1"/>
  <c r="H3336" i="8"/>
  <c r="M3336" i="8" s="1"/>
  <c r="O3336" i="8" s="1"/>
  <c r="H3337" i="8"/>
  <c r="M3337" i="8" s="1"/>
  <c r="O3337" i="8" s="1"/>
  <c r="H3338" i="8"/>
  <c r="M3338" i="8" s="1"/>
  <c r="O3338" i="8" s="1"/>
  <c r="H3339" i="8"/>
  <c r="M3339" i="8" s="1"/>
  <c r="O3339" i="8" s="1"/>
  <c r="H3340" i="8"/>
  <c r="M3340" i="8" s="1"/>
  <c r="O3340" i="8" s="1"/>
  <c r="H3341" i="8"/>
  <c r="M3341" i="8" s="1"/>
  <c r="O3341" i="8" s="1"/>
  <c r="H3342" i="8"/>
  <c r="M3342" i="8" s="1"/>
  <c r="O3342" i="8" s="1"/>
  <c r="H3343" i="8"/>
  <c r="M3343" i="8" s="1"/>
  <c r="O3343" i="8" s="1"/>
  <c r="H3344" i="8"/>
  <c r="M3344" i="8" s="1"/>
  <c r="O3344" i="8" s="1"/>
  <c r="H3345" i="8"/>
  <c r="M3345" i="8" s="1"/>
  <c r="O3345" i="8" s="1"/>
  <c r="H3346" i="8"/>
  <c r="M3346" i="8" s="1"/>
  <c r="O3346" i="8" s="1"/>
  <c r="H3347" i="8"/>
  <c r="M3347" i="8" s="1"/>
  <c r="O3347" i="8" s="1"/>
  <c r="H3348" i="8"/>
  <c r="M3348" i="8" s="1"/>
  <c r="O3348" i="8" s="1"/>
  <c r="H3349" i="8"/>
  <c r="M3349" i="8" s="1"/>
  <c r="O3349" i="8" s="1"/>
  <c r="H3350" i="8"/>
  <c r="M3350" i="8" s="1"/>
  <c r="O3350" i="8" s="1"/>
  <c r="H3351" i="8"/>
  <c r="M3351" i="8" s="1"/>
  <c r="O3351" i="8" s="1"/>
  <c r="H3352" i="8"/>
  <c r="M3352" i="8" s="1"/>
  <c r="O3352" i="8" s="1"/>
  <c r="H3353" i="8"/>
  <c r="M3353" i="8" s="1"/>
  <c r="O3353" i="8" s="1"/>
  <c r="H3354" i="8"/>
  <c r="M3354" i="8" s="1"/>
  <c r="O3354" i="8" s="1"/>
  <c r="H3355" i="8"/>
  <c r="M3355" i="8" s="1"/>
  <c r="O3355" i="8" s="1"/>
  <c r="H3356" i="8"/>
  <c r="M3356" i="8" s="1"/>
  <c r="O3356" i="8" s="1"/>
  <c r="H3357" i="8"/>
  <c r="M3357" i="8" s="1"/>
  <c r="O3357" i="8" s="1"/>
  <c r="H3358" i="8"/>
  <c r="M3358" i="8" s="1"/>
  <c r="O3358" i="8" s="1"/>
  <c r="H3359" i="8"/>
  <c r="M3359" i="8" s="1"/>
  <c r="O3359" i="8" s="1"/>
  <c r="H3360" i="8"/>
  <c r="M3360" i="8" s="1"/>
  <c r="O3360" i="8" s="1"/>
  <c r="H3361" i="8"/>
  <c r="M3361" i="8" s="1"/>
  <c r="O3361" i="8" s="1"/>
  <c r="H3362" i="8"/>
  <c r="M3362" i="8" s="1"/>
  <c r="O3362" i="8" s="1"/>
  <c r="H3363" i="8"/>
  <c r="M3363" i="8" s="1"/>
  <c r="O3363" i="8" s="1"/>
  <c r="H3364" i="8"/>
  <c r="M3364" i="8" s="1"/>
  <c r="O3364" i="8" s="1"/>
  <c r="H3365" i="8"/>
  <c r="M3365" i="8" s="1"/>
  <c r="O3365" i="8" s="1"/>
  <c r="H3366" i="8"/>
  <c r="M3366" i="8" s="1"/>
  <c r="O3366" i="8" s="1"/>
  <c r="H3367" i="8"/>
  <c r="M3367" i="8" s="1"/>
  <c r="O3367" i="8" s="1"/>
  <c r="H3368" i="8"/>
  <c r="M3368" i="8" s="1"/>
  <c r="O3368" i="8" s="1"/>
  <c r="H3369" i="8"/>
  <c r="M3369" i="8" s="1"/>
  <c r="O3369" i="8" s="1"/>
  <c r="H3370" i="8"/>
  <c r="M3370" i="8" s="1"/>
  <c r="O3370" i="8" s="1"/>
  <c r="H3371" i="8"/>
  <c r="M3371" i="8" s="1"/>
  <c r="O3371" i="8" s="1"/>
  <c r="H3372" i="8"/>
  <c r="M3372" i="8" s="1"/>
  <c r="O3372" i="8" s="1"/>
  <c r="H3373" i="8"/>
  <c r="M3373" i="8" s="1"/>
  <c r="O3373" i="8" s="1"/>
  <c r="H3374" i="8"/>
  <c r="M3374" i="8" s="1"/>
  <c r="O3374" i="8" s="1"/>
  <c r="H3375" i="8"/>
  <c r="M3375" i="8" s="1"/>
  <c r="O3375" i="8" s="1"/>
  <c r="H3376" i="8"/>
  <c r="M3376" i="8" s="1"/>
  <c r="O3376" i="8" s="1"/>
  <c r="H3377" i="8"/>
  <c r="M3377" i="8" s="1"/>
  <c r="O3377" i="8" s="1"/>
  <c r="H3378" i="8"/>
  <c r="M3378" i="8" s="1"/>
  <c r="O3378" i="8" s="1"/>
  <c r="H3379" i="8"/>
  <c r="M3379" i="8" s="1"/>
  <c r="O3379" i="8" s="1"/>
  <c r="H3380" i="8"/>
  <c r="M3380" i="8" s="1"/>
  <c r="O3380" i="8" s="1"/>
  <c r="H3381" i="8"/>
  <c r="M3381" i="8" s="1"/>
  <c r="O3381" i="8" s="1"/>
  <c r="H3382" i="8"/>
  <c r="M3382" i="8" s="1"/>
  <c r="O3382" i="8" s="1"/>
  <c r="H3383" i="8"/>
  <c r="M3383" i="8" s="1"/>
  <c r="O3383" i="8" s="1"/>
  <c r="H3384" i="8"/>
  <c r="M3384" i="8" s="1"/>
  <c r="O3384" i="8" s="1"/>
  <c r="H3385" i="8"/>
  <c r="M3385" i="8" s="1"/>
  <c r="O3385" i="8" s="1"/>
  <c r="H3386" i="8"/>
  <c r="M3386" i="8" s="1"/>
  <c r="O3386" i="8" s="1"/>
  <c r="H3387" i="8"/>
  <c r="M3387" i="8" s="1"/>
  <c r="O3387" i="8" s="1"/>
  <c r="H3388" i="8"/>
  <c r="M3388" i="8" s="1"/>
  <c r="O3388" i="8" s="1"/>
  <c r="H3389" i="8"/>
  <c r="M3389" i="8" s="1"/>
  <c r="O3389" i="8" s="1"/>
  <c r="H3390" i="8"/>
  <c r="M3390" i="8" s="1"/>
  <c r="O3390" i="8" s="1"/>
  <c r="H3391" i="8"/>
  <c r="M3391" i="8" s="1"/>
  <c r="O3391" i="8" s="1"/>
  <c r="H3392" i="8"/>
  <c r="M3392" i="8" s="1"/>
  <c r="O3392" i="8" s="1"/>
  <c r="H3393" i="8"/>
  <c r="M3393" i="8" s="1"/>
  <c r="O3393" i="8" s="1"/>
  <c r="H3394" i="8"/>
  <c r="M3394" i="8" s="1"/>
  <c r="O3394" i="8" s="1"/>
  <c r="H3395" i="8"/>
  <c r="M3395" i="8" s="1"/>
  <c r="O3395" i="8" s="1"/>
  <c r="H3396" i="8"/>
  <c r="M3396" i="8" s="1"/>
  <c r="O3396" i="8" s="1"/>
  <c r="H3397" i="8"/>
  <c r="M3397" i="8" s="1"/>
  <c r="O3397" i="8" s="1"/>
  <c r="H3398" i="8"/>
  <c r="M3398" i="8" s="1"/>
  <c r="O3398" i="8" s="1"/>
  <c r="H3399" i="8"/>
  <c r="M3399" i="8" s="1"/>
  <c r="O3399" i="8" s="1"/>
  <c r="H3400" i="8"/>
  <c r="M3400" i="8" s="1"/>
  <c r="O3400" i="8" s="1"/>
  <c r="H3401" i="8"/>
  <c r="M3401" i="8" s="1"/>
  <c r="O3401" i="8" s="1"/>
  <c r="H3402" i="8"/>
  <c r="M3402" i="8" s="1"/>
  <c r="O3402" i="8" s="1"/>
  <c r="H3403" i="8"/>
  <c r="M3403" i="8" s="1"/>
  <c r="O3403" i="8" s="1"/>
  <c r="H3404" i="8"/>
  <c r="M3404" i="8" s="1"/>
  <c r="O3404" i="8" s="1"/>
  <c r="H3405" i="8"/>
  <c r="M3405" i="8" s="1"/>
  <c r="O3405" i="8" s="1"/>
  <c r="H3406" i="8"/>
  <c r="M3406" i="8" s="1"/>
  <c r="O3406" i="8" s="1"/>
  <c r="H3407" i="8"/>
  <c r="M3407" i="8" s="1"/>
  <c r="O3407" i="8" s="1"/>
  <c r="H3408" i="8"/>
  <c r="M3408" i="8" s="1"/>
  <c r="O3408" i="8" s="1"/>
  <c r="H3409" i="8"/>
  <c r="M3409" i="8" s="1"/>
  <c r="O3409" i="8" s="1"/>
  <c r="H3410" i="8"/>
  <c r="M3410" i="8" s="1"/>
  <c r="O3410" i="8" s="1"/>
  <c r="H3411" i="8"/>
  <c r="M3411" i="8" s="1"/>
  <c r="O3411" i="8" s="1"/>
  <c r="H3412" i="8"/>
  <c r="M3412" i="8" s="1"/>
  <c r="O3412" i="8" s="1"/>
  <c r="H3413" i="8"/>
  <c r="M3413" i="8" s="1"/>
  <c r="O3413" i="8" s="1"/>
  <c r="H3414" i="8"/>
  <c r="M3414" i="8" s="1"/>
  <c r="O3414" i="8" s="1"/>
  <c r="H3415" i="8"/>
  <c r="M3415" i="8" s="1"/>
  <c r="O3415" i="8" s="1"/>
  <c r="H3416" i="8"/>
  <c r="M3416" i="8" s="1"/>
  <c r="O3416" i="8" s="1"/>
  <c r="H3417" i="8"/>
  <c r="M3417" i="8" s="1"/>
  <c r="O3417" i="8" s="1"/>
  <c r="H3418" i="8"/>
  <c r="M3418" i="8" s="1"/>
  <c r="O3418" i="8" s="1"/>
  <c r="H3419" i="8"/>
  <c r="M3419" i="8" s="1"/>
  <c r="O3419" i="8" s="1"/>
  <c r="H3420" i="8"/>
  <c r="M3420" i="8" s="1"/>
  <c r="O3420" i="8" s="1"/>
  <c r="H3421" i="8"/>
  <c r="M3421" i="8" s="1"/>
  <c r="O3421" i="8" s="1"/>
  <c r="H3422" i="8"/>
  <c r="M3422" i="8" s="1"/>
  <c r="O3422" i="8" s="1"/>
  <c r="H3423" i="8"/>
  <c r="M3423" i="8" s="1"/>
  <c r="O3423" i="8" s="1"/>
  <c r="H3424" i="8"/>
  <c r="M3424" i="8" s="1"/>
  <c r="O3424" i="8" s="1"/>
  <c r="H3425" i="8"/>
  <c r="M3425" i="8" s="1"/>
  <c r="O3425" i="8" s="1"/>
  <c r="H3426" i="8"/>
  <c r="M3426" i="8" s="1"/>
  <c r="O3426" i="8" s="1"/>
  <c r="H3427" i="8"/>
  <c r="M3427" i="8" s="1"/>
  <c r="O3427" i="8" s="1"/>
  <c r="H3428" i="8"/>
  <c r="M3428" i="8" s="1"/>
  <c r="O3428" i="8" s="1"/>
  <c r="H3429" i="8"/>
  <c r="M3429" i="8" s="1"/>
  <c r="O3429" i="8" s="1"/>
  <c r="H3430" i="8"/>
  <c r="M3430" i="8" s="1"/>
  <c r="O3430" i="8" s="1"/>
  <c r="H3431" i="8"/>
  <c r="M3431" i="8" s="1"/>
  <c r="O3431" i="8" s="1"/>
  <c r="H3432" i="8"/>
  <c r="M3432" i="8" s="1"/>
  <c r="O3432" i="8" s="1"/>
  <c r="H3433" i="8"/>
  <c r="M3433" i="8" s="1"/>
  <c r="O3433" i="8" s="1"/>
  <c r="H3434" i="8"/>
  <c r="M3434" i="8" s="1"/>
  <c r="O3434" i="8" s="1"/>
  <c r="H3435" i="8"/>
  <c r="M3435" i="8" s="1"/>
  <c r="O3435" i="8" s="1"/>
  <c r="H3436" i="8"/>
  <c r="M3436" i="8" s="1"/>
  <c r="O3436" i="8" s="1"/>
  <c r="H3437" i="8"/>
  <c r="M3437" i="8" s="1"/>
  <c r="O3437" i="8" s="1"/>
  <c r="H3438" i="8"/>
  <c r="M3438" i="8" s="1"/>
  <c r="O3438" i="8" s="1"/>
  <c r="H3439" i="8"/>
  <c r="M3439" i="8" s="1"/>
  <c r="O3439" i="8" s="1"/>
  <c r="H3440" i="8"/>
  <c r="M3440" i="8" s="1"/>
  <c r="O3440" i="8" s="1"/>
  <c r="H3441" i="8"/>
  <c r="M3441" i="8" s="1"/>
  <c r="O3441" i="8" s="1"/>
  <c r="H3442" i="8"/>
  <c r="M3442" i="8" s="1"/>
  <c r="O3442" i="8" s="1"/>
  <c r="H3443" i="8"/>
  <c r="M3443" i="8" s="1"/>
  <c r="O3443" i="8" s="1"/>
  <c r="H3444" i="8"/>
  <c r="M3444" i="8" s="1"/>
  <c r="O3444" i="8" s="1"/>
  <c r="H3445" i="8"/>
  <c r="M3445" i="8" s="1"/>
  <c r="O3445" i="8" s="1"/>
  <c r="H3446" i="8"/>
  <c r="M3446" i="8" s="1"/>
  <c r="O3446" i="8" s="1"/>
  <c r="H3447" i="8"/>
  <c r="M3447" i="8" s="1"/>
  <c r="O3447" i="8" s="1"/>
  <c r="H3448" i="8"/>
  <c r="M3448" i="8" s="1"/>
  <c r="O3448" i="8" s="1"/>
  <c r="H3449" i="8"/>
  <c r="M3449" i="8" s="1"/>
  <c r="O3449" i="8" s="1"/>
  <c r="H3450" i="8"/>
  <c r="M3450" i="8" s="1"/>
  <c r="O3450" i="8" s="1"/>
  <c r="H3451" i="8"/>
  <c r="M3451" i="8" s="1"/>
  <c r="O3451" i="8" s="1"/>
  <c r="H3452" i="8"/>
  <c r="M3452" i="8" s="1"/>
  <c r="O3452" i="8" s="1"/>
  <c r="H3453" i="8"/>
  <c r="M3453" i="8" s="1"/>
  <c r="O3453" i="8" s="1"/>
  <c r="H3454" i="8"/>
  <c r="M3454" i="8" s="1"/>
  <c r="O3454" i="8" s="1"/>
  <c r="H3455" i="8"/>
  <c r="M3455" i="8" s="1"/>
  <c r="O3455" i="8" s="1"/>
  <c r="H3456" i="8"/>
  <c r="M3456" i="8" s="1"/>
  <c r="O3456" i="8" s="1"/>
  <c r="H3457" i="8"/>
  <c r="M3457" i="8" s="1"/>
  <c r="O3457" i="8" s="1"/>
  <c r="H3458" i="8"/>
  <c r="M3458" i="8" s="1"/>
  <c r="O3458" i="8" s="1"/>
  <c r="H3459" i="8"/>
  <c r="M3459" i="8" s="1"/>
  <c r="O3459" i="8" s="1"/>
  <c r="H3460" i="8"/>
  <c r="M3460" i="8" s="1"/>
  <c r="O3460" i="8" s="1"/>
  <c r="H3461" i="8"/>
  <c r="M3461" i="8" s="1"/>
  <c r="O3461" i="8" s="1"/>
  <c r="H3462" i="8"/>
  <c r="M3462" i="8" s="1"/>
  <c r="O3462" i="8" s="1"/>
  <c r="H3463" i="8"/>
  <c r="M3463" i="8" s="1"/>
  <c r="O3463" i="8" s="1"/>
  <c r="H3464" i="8"/>
  <c r="M3464" i="8" s="1"/>
  <c r="O3464" i="8" s="1"/>
  <c r="H3465" i="8"/>
  <c r="M3465" i="8" s="1"/>
  <c r="O3465" i="8" s="1"/>
  <c r="H3466" i="8"/>
  <c r="M3466" i="8" s="1"/>
  <c r="O3466" i="8" s="1"/>
  <c r="H3467" i="8"/>
  <c r="M3467" i="8" s="1"/>
  <c r="O3467" i="8" s="1"/>
  <c r="H3468" i="8"/>
  <c r="M3468" i="8" s="1"/>
  <c r="O3468" i="8" s="1"/>
  <c r="H3469" i="8"/>
  <c r="M3469" i="8" s="1"/>
  <c r="O3469" i="8" s="1"/>
  <c r="H3470" i="8"/>
  <c r="M3470" i="8" s="1"/>
  <c r="O3470" i="8" s="1"/>
  <c r="H3471" i="8"/>
  <c r="M3471" i="8" s="1"/>
  <c r="O3471" i="8" s="1"/>
  <c r="H3472" i="8"/>
  <c r="M3472" i="8" s="1"/>
  <c r="O3472" i="8" s="1"/>
  <c r="H3473" i="8"/>
  <c r="M3473" i="8" s="1"/>
  <c r="O3473" i="8" s="1"/>
  <c r="H3474" i="8"/>
  <c r="M3474" i="8" s="1"/>
  <c r="O3474" i="8" s="1"/>
  <c r="H3475" i="8"/>
  <c r="M3475" i="8" s="1"/>
  <c r="O3475" i="8" s="1"/>
  <c r="H3476" i="8"/>
  <c r="M3476" i="8" s="1"/>
  <c r="O3476" i="8" s="1"/>
  <c r="H3477" i="8"/>
  <c r="M3477" i="8" s="1"/>
  <c r="O3477" i="8" s="1"/>
  <c r="H3478" i="8"/>
  <c r="M3478" i="8" s="1"/>
  <c r="O3478" i="8" s="1"/>
  <c r="H3479" i="8"/>
  <c r="M3479" i="8" s="1"/>
  <c r="O3479" i="8" s="1"/>
  <c r="H3480" i="8"/>
  <c r="M3480" i="8" s="1"/>
  <c r="O3480" i="8" s="1"/>
  <c r="H3481" i="8"/>
  <c r="M3481" i="8" s="1"/>
  <c r="O3481" i="8" s="1"/>
  <c r="H3482" i="8"/>
  <c r="M3482" i="8" s="1"/>
  <c r="O3482" i="8" s="1"/>
  <c r="H3483" i="8"/>
  <c r="M3483" i="8" s="1"/>
  <c r="O3483" i="8" s="1"/>
  <c r="H3484" i="8"/>
  <c r="M3484" i="8" s="1"/>
  <c r="O3484" i="8" s="1"/>
  <c r="H3485" i="8"/>
  <c r="M3485" i="8" s="1"/>
  <c r="O3485" i="8" s="1"/>
  <c r="H3486" i="8"/>
  <c r="M3486" i="8" s="1"/>
  <c r="O3486" i="8" s="1"/>
  <c r="H3487" i="8"/>
  <c r="M3487" i="8" s="1"/>
  <c r="O3487" i="8" s="1"/>
  <c r="H3488" i="8"/>
  <c r="M3488" i="8" s="1"/>
  <c r="O3488" i="8" s="1"/>
  <c r="H3489" i="8"/>
  <c r="M3489" i="8" s="1"/>
  <c r="O3489" i="8" s="1"/>
  <c r="H3490" i="8"/>
  <c r="M3490" i="8" s="1"/>
  <c r="O3490" i="8" s="1"/>
  <c r="H3491" i="8"/>
  <c r="M3491" i="8" s="1"/>
  <c r="O3491" i="8" s="1"/>
  <c r="H3492" i="8"/>
  <c r="M3492" i="8" s="1"/>
  <c r="O3492" i="8" s="1"/>
  <c r="H3493" i="8"/>
  <c r="M3493" i="8" s="1"/>
  <c r="O3493" i="8" s="1"/>
  <c r="H3494" i="8"/>
  <c r="M3494" i="8" s="1"/>
  <c r="O3494" i="8" s="1"/>
  <c r="H3495" i="8"/>
  <c r="M3495" i="8" s="1"/>
  <c r="O3495" i="8" s="1"/>
  <c r="H3496" i="8"/>
  <c r="M3496" i="8" s="1"/>
  <c r="O3496" i="8" s="1"/>
  <c r="H3497" i="8"/>
  <c r="M3497" i="8" s="1"/>
  <c r="O3497" i="8" s="1"/>
  <c r="H3498" i="8"/>
  <c r="M3498" i="8" s="1"/>
  <c r="O3498" i="8" s="1"/>
  <c r="H3499" i="8"/>
  <c r="M3499" i="8" s="1"/>
  <c r="O3499" i="8" s="1"/>
  <c r="H3500" i="8"/>
  <c r="M3500" i="8" s="1"/>
  <c r="O3500" i="8" s="1"/>
  <c r="H3501" i="8"/>
  <c r="M3501" i="8" s="1"/>
  <c r="O3501" i="8" s="1"/>
  <c r="H3502" i="8"/>
  <c r="M3502" i="8" s="1"/>
  <c r="O3502" i="8" s="1"/>
  <c r="H3503" i="8"/>
  <c r="M3503" i="8" s="1"/>
  <c r="O3503" i="8" s="1"/>
  <c r="H3504" i="8"/>
  <c r="M3504" i="8" s="1"/>
  <c r="O3504" i="8" s="1"/>
  <c r="H3505" i="8"/>
  <c r="M3505" i="8" s="1"/>
  <c r="O3505" i="8" s="1"/>
  <c r="H3506" i="8"/>
  <c r="M3506" i="8" s="1"/>
  <c r="O3506" i="8" s="1"/>
  <c r="H3507" i="8"/>
  <c r="M3507" i="8" s="1"/>
  <c r="O3507" i="8" s="1"/>
  <c r="H3508" i="8"/>
  <c r="M3508" i="8" s="1"/>
  <c r="O3508" i="8" s="1"/>
  <c r="H3509" i="8"/>
  <c r="M3509" i="8" s="1"/>
  <c r="O3509" i="8" s="1"/>
  <c r="H3510" i="8"/>
  <c r="M3510" i="8" s="1"/>
  <c r="O3510" i="8" s="1"/>
  <c r="H3511" i="8"/>
  <c r="M3511" i="8" s="1"/>
  <c r="O3511" i="8" s="1"/>
  <c r="H3512" i="8"/>
  <c r="M3512" i="8" s="1"/>
  <c r="O3512" i="8" s="1"/>
  <c r="H3513" i="8"/>
  <c r="M3513" i="8" s="1"/>
  <c r="O3513" i="8" s="1"/>
  <c r="H3514" i="8"/>
  <c r="M3514" i="8" s="1"/>
  <c r="O3514" i="8" s="1"/>
  <c r="H3515" i="8"/>
  <c r="M3515" i="8" s="1"/>
  <c r="O3515" i="8" s="1"/>
  <c r="H3516" i="8"/>
  <c r="M3516" i="8" s="1"/>
  <c r="O3516" i="8" s="1"/>
  <c r="H3517" i="8"/>
  <c r="M3517" i="8" s="1"/>
  <c r="O3517" i="8" s="1"/>
  <c r="H3518" i="8"/>
  <c r="M3518" i="8" s="1"/>
  <c r="O3518" i="8" s="1"/>
  <c r="H3519" i="8"/>
  <c r="M3519" i="8" s="1"/>
  <c r="O3519" i="8" s="1"/>
  <c r="H3520" i="8"/>
  <c r="M3520" i="8" s="1"/>
  <c r="O3520" i="8" s="1"/>
  <c r="H3521" i="8"/>
  <c r="M3521" i="8" s="1"/>
  <c r="O3521" i="8" s="1"/>
  <c r="H3522" i="8"/>
  <c r="M3522" i="8" s="1"/>
  <c r="O3522" i="8" s="1"/>
  <c r="H3523" i="8"/>
  <c r="M3523" i="8" s="1"/>
  <c r="O3523" i="8" s="1"/>
  <c r="H3524" i="8"/>
  <c r="M3524" i="8" s="1"/>
  <c r="O3524" i="8" s="1"/>
  <c r="H3525" i="8"/>
  <c r="M3525" i="8" s="1"/>
  <c r="O3525" i="8" s="1"/>
  <c r="H3526" i="8"/>
  <c r="M3526" i="8" s="1"/>
  <c r="O3526" i="8" s="1"/>
  <c r="H3527" i="8"/>
  <c r="M3527" i="8" s="1"/>
  <c r="O3527" i="8" s="1"/>
  <c r="H3528" i="8"/>
  <c r="M3528" i="8" s="1"/>
  <c r="O3528" i="8" s="1"/>
  <c r="H3529" i="8"/>
  <c r="M3529" i="8" s="1"/>
  <c r="O3529" i="8" s="1"/>
  <c r="H3530" i="8"/>
  <c r="M3530" i="8" s="1"/>
  <c r="O3530" i="8" s="1"/>
  <c r="H3531" i="8"/>
  <c r="M3531" i="8" s="1"/>
  <c r="O3531" i="8" s="1"/>
  <c r="H3532" i="8"/>
  <c r="M3532" i="8" s="1"/>
  <c r="O3532" i="8" s="1"/>
  <c r="H3533" i="8"/>
  <c r="M3533" i="8" s="1"/>
  <c r="O3533" i="8" s="1"/>
  <c r="H3534" i="8"/>
  <c r="M3534" i="8" s="1"/>
  <c r="O3534" i="8" s="1"/>
  <c r="H3535" i="8"/>
  <c r="M3535" i="8" s="1"/>
  <c r="O3535" i="8" s="1"/>
  <c r="H3536" i="8"/>
  <c r="M3536" i="8" s="1"/>
  <c r="O3536" i="8" s="1"/>
  <c r="H3537" i="8"/>
  <c r="M3537" i="8" s="1"/>
  <c r="O3537" i="8" s="1"/>
  <c r="H3538" i="8"/>
  <c r="M3538" i="8" s="1"/>
  <c r="O3538" i="8" s="1"/>
  <c r="H3539" i="8"/>
  <c r="M3539" i="8" s="1"/>
  <c r="O3539" i="8" s="1"/>
  <c r="H3540" i="8"/>
  <c r="M3540" i="8" s="1"/>
  <c r="O3540" i="8" s="1"/>
  <c r="H3541" i="8"/>
  <c r="M3541" i="8" s="1"/>
  <c r="O3541" i="8" s="1"/>
  <c r="H3542" i="8"/>
  <c r="M3542" i="8" s="1"/>
  <c r="O3542" i="8" s="1"/>
  <c r="H3543" i="8"/>
  <c r="M3543" i="8" s="1"/>
  <c r="O3543" i="8" s="1"/>
  <c r="H3544" i="8"/>
  <c r="M3544" i="8" s="1"/>
  <c r="O3544" i="8" s="1"/>
  <c r="H3545" i="8"/>
  <c r="M3545" i="8" s="1"/>
  <c r="O3545" i="8" s="1"/>
  <c r="H3546" i="8"/>
  <c r="M3546" i="8" s="1"/>
  <c r="O3546" i="8" s="1"/>
  <c r="H3547" i="8"/>
  <c r="M3547" i="8" s="1"/>
  <c r="O3547" i="8" s="1"/>
  <c r="H3548" i="8"/>
  <c r="M3548" i="8" s="1"/>
  <c r="O3548" i="8" s="1"/>
  <c r="H3549" i="8"/>
  <c r="M3549" i="8" s="1"/>
  <c r="O3549" i="8" s="1"/>
  <c r="H3550" i="8"/>
  <c r="M3550" i="8" s="1"/>
  <c r="O3550" i="8" s="1"/>
  <c r="H3551" i="8"/>
  <c r="M3551" i="8" s="1"/>
  <c r="O3551" i="8" s="1"/>
  <c r="H3552" i="8"/>
  <c r="M3552" i="8" s="1"/>
  <c r="O3552" i="8" s="1"/>
  <c r="H3553" i="8"/>
  <c r="M3553" i="8" s="1"/>
  <c r="O3553" i="8" s="1"/>
  <c r="H3554" i="8"/>
  <c r="M3554" i="8" s="1"/>
  <c r="O3554" i="8" s="1"/>
  <c r="H3555" i="8"/>
  <c r="M3555" i="8" s="1"/>
  <c r="O3555" i="8" s="1"/>
  <c r="H3556" i="8"/>
  <c r="M3556" i="8" s="1"/>
  <c r="O3556" i="8" s="1"/>
  <c r="H3557" i="8"/>
  <c r="M3557" i="8" s="1"/>
  <c r="O3557" i="8" s="1"/>
  <c r="H3558" i="8"/>
  <c r="M3558" i="8" s="1"/>
  <c r="O3558" i="8" s="1"/>
  <c r="H3559" i="8"/>
  <c r="M3559" i="8" s="1"/>
  <c r="O3559" i="8" s="1"/>
  <c r="H3560" i="8"/>
  <c r="M3560" i="8" s="1"/>
  <c r="O3560" i="8" s="1"/>
  <c r="H3561" i="8"/>
  <c r="M3561" i="8" s="1"/>
  <c r="O3561" i="8" s="1"/>
  <c r="H3562" i="8"/>
  <c r="M3562" i="8" s="1"/>
  <c r="O3562" i="8" s="1"/>
  <c r="H3563" i="8"/>
  <c r="M3563" i="8" s="1"/>
  <c r="O3563" i="8" s="1"/>
  <c r="H3564" i="8"/>
  <c r="M3564" i="8" s="1"/>
  <c r="O3564" i="8" s="1"/>
  <c r="H3565" i="8"/>
  <c r="M3565" i="8" s="1"/>
  <c r="O3565" i="8" s="1"/>
  <c r="H3566" i="8"/>
  <c r="M3566" i="8" s="1"/>
  <c r="O3566" i="8" s="1"/>
  <c r="H3567" i="8"/>
  <c r="M3567" i="8" s="1"/>
  <c r="O3567" i="8" s="1"/>
  <c r="H3568" i="8"/>
  <c r="M3568" i="8" s="1"/>
  <c r="O3568" i="8" s="1"/>
  <c r="H3569" i="8"/>
  <c r="M3569" i="8" s="1"/>
  <c r="O3569" i="8" s="1"/>
  <c r="H3570" i="8"/>
  <c r="M3570" i="8" s="1"/>
  <c r="O3570" i="8" s="1"/>
  <c r="H3571" i="8"/>
  <c r="M3571" i="8" s="1"/>
  <c r="O3571" i="8" s="1"/>
  <c r="H3572" i="8"/>
  <c r="M3572" i="8" s="1"/>
  <c r="O3572" i="8" s="1"/>
  <c r="H3573" i="8"/>
  <c r="M3573" i="8" s="1"/>
  <c r="O3573" i="8" s="1"/>
  <c r="H3574" i="8"/>
  <c r="M3574" i="8" s="1"/>
  <c r="O3574" i="8" s="1"/>
  <c r="H3575" i="8"/>
  <c r="M3575" i="8" s="1"/>
  <c r="O3575" i="8" s="1"/>
  <c r="H3576" i="8"/>
  <c r="M3576" i="8" s="1"/>
  <c r="O3576" i="8" s="1"/>
  <c r="H3577" i="8"/>
  <c r="M3577" i="8" s="1"/>
  <c r="O3577" i="8" s="1"/>
  <c r="H3578" i="8"/>
  <c r="M3578" i="8" s="1"/>
  <c r="O3578" i="8" s="1"/>
  <c r="H3579" i="8"/>
  <c r="M3579" i="8" s="1"/>
  <c r="O3579" i="8" s="1"/>
  <c r="H3580" i="8"/>
  <c r="M3580" i="8" s="1"/>
  <c r="O3580" i="8" s="1"/>
  <c r="H3581" i="8"/>
  <c r="M3581" i="8" s="1"/>
  <c r="O3581" i="8" s="1"/>
  <c r="H3582" i="8"/>
  <c r="M3582" i="8" s="1"/>
  <c r="O3582" i="8" s="1"/>
  <c r="H3583" i="8"/>
  <c r="M3583" i="8" s="1"/>
  <c r="O3583" i="8" s="1"/>
  <c r="H3584" i="8"/>
  <c r="M3584" i="8" s="1"/>
  <c r="O3584" i="8" s="1"/>
  <c r="H3585" i="8"/>
  <c r="M3585" i="8" s="1"/>
  <c r="O3585" i="8" s="1"/>
  <c r="H3586" i="8"/>
  <c r="M3586" i="8" s="1"/>
  <c r="O3586" i="8" s="1"/>
  <c r="H3587" i="8"/>
  <c r="M3587" i="8" s="1"/>
  <c r="O3587" i="8" s="1"/>
  <c r="H3588" i="8"/>
  <c r="M3588" i="8" s="1"/>
  <c r="O3588" i="8" s="1"/>
  <c r="H3589" i="8"/>
  <c r="M3589" i="8" s="1"/>
  <c r="O3589" i="8" s="1"/>
  <c r="H3590" i="8"/>
  <c r="M3590" i="8" s="1"/>
  <c r="O3590" i="8" s="1"/>
  <c r="H3591" i="8"/>
  <c r="M3591" i="8" s="1"/>
  <c r="O3591" i="8" s="1"/>
  <c r="H3592" i="8"/>
  <c r="M3592" i="8" s="1"/>
  <c r="O3592" i="8" s="1"/>
  <c r="H3593" i="8"/>
  <c r="M3593" i="8" s="1"/>
  <c r="O3593" i="8" s="1"/>
  <c r="H3594" i="8"/>
  <c r="M3594" i="8" s="1"/>
  <c r="O3594" i="8" s="1"/>
  <c r="H3595" i="8"/>
  <c r="M3595" i="8" s="1"/>
  <c r="O3595" i="8" s="1"/>
  <c r="H3596" i="8"/>
  <c r="M3596" i="8" s="1"/>
  <c r="O3596" i="8" s="1"/>
  <c r="H3597" i="8"/>
  <c r="M3597" i="8" s="1"/>
  <c r="O3597" i="8" s="1"/>
  <c r="H3598" i="8"/>
  <c r="M3598" i="8" s="1"/>
  <c r="O3598" i="8" s="1"/>
  <c r="H3599" i="8"/>
  <c r="M3599" i="8" s="1"/>
  <c r="O3599" i="8" s="1"/>
  <c r="H3600" i="8"/>
  <c r="M3600" i="8" s="1"/>
  <c r="O3600" i="8" s="1"/>
  <c r="H3601" i="8"/>
  <c r="M3601" i="8" s="1"/>
  <c r="O3601" i="8" s="1"/>
  <c r="H3602" i="8"/>
  <c r="M3602" i="8" s="1"/>
  <c r="O3602" i="8" s="1"/>
  <c r="H3603" i="8"/>
  <c r="M3603" i="8" s="1"/>
  <c r="O3603" i="8" s="1"/>
  <c r="H3604" i="8"/>
  <c r="M3604" i="8" s="1"/>
  <c r="O3604" i="8" s="1"/>
  <c r="H3605" i="8"/>
  <c r="M3605" i="8" s="1"/>
  <c r="O3605" i="8" s="1"/>
  <c r="H3606" i="8"/>
  <c r="M3606" i="8" s="1"/>
  <c r="O3606" i="8" s="1"/>
  <c r="H3607" i="8"/>
  <c r="M3607" i="8" s="1"/>
  <c r="O3607" i="8" s="1"/>
  <c r="H3608" i="8"/>
  <c r="M3608" i="8" s="1"/>
  <c r="O3608" i="8" s="1"/>
  <c r="H3609" i="8"/>
  <c r="M3609" i="8" s="1"/>
  <c r="O3609" i="8" s="1"/>
  <c r="H3610" i="8"/>
  <c r="M3610" i="8" s="1"/>
  <c r="O3610" i="8" s="1"/>
  <c r="H3611" i="8"/>
  <c r="M3611" i="8" s="1"/>
  <c r="O3611" i="8" s="1"/>
  <c r="H3612" i="8"/>
  <c r="M3612" i="8" s="1"/>
  <c r="O3612" i="8" s="1"/>
  <c r="H3613" i="8"/>
  <c r="M3613" i="8" s="1"/>
  <c r="O3613" i="8" s="1"/>
  <c r="H3614" i="8"/>
  <c r="M3614" i="8" s="1"/>
  <c r="O3614" i="8" s="1"/>
  <c r="H3615" i="8"/>
  <c r="M3615" i="8" s="1"/>
  <c r="O3615" i="8" s="1"/>
  <c r="H3616" i="8"/>
  <c r="M3616" i="8" s="1"/>
  <c r="O3616" i="8" s="1"/>
  <c r="H3617" i="8"/>
  <c r="M3617" i="8" s="1"/>
  <c r="O3617" i="8" s="1"/>
  <c r="H3618" i="8"/>
  <c r="M3618" i="8" s="1"/>
  <c r="O3618" i="8" s="1"/>
  <c r="H3619" i="8"/>
  <c r="M3619" i="8" s="1"/>
  <c r="O3619" i="8" s="1"/>
  <c r="H3620" i="8"/>
  <c r="M3620" i="8" s="1"/>
  <c r="O3620" i="8" s="1"/>
  <c r="H3621" i="8"/>
  <c r="M3621" i="8" s="1"/>
  <c r="O3621" i="8" s="1"/>
  <c r="H3622" i="8"/>
  <c r="M3622" i="8" s="1"/>
  <c r="O3622" i="8" s="1"/>
  <c r="H3623" i="8"/>
  <c r="M3623" i="8" s="1"/>
  <c r="O3623" i="8" s="1"/>
  <c r="H3624" i="8"/>
  <c r="M3624" i="8" s="1"/>
  <c r="O3624" i="8" s="1"/>
  <c r="H3625" i="8"/>
  <c r="M3625" i="8" s="1"/>
  <c r="O3625" i="8" s="1"/>
  <c r="H3626" i="8"/>
  <c r="M3626" i="8" s="1"/>
  <c r="O3626" i="8" s="1"/>
  <c r="H3627" i="8"/>
  <c r="M3627" i="8" s="1"/>
  <c r="O3627" i="8" s="1"/>
  <c r="H3628" i="8"/>
  <c r="M3628" i="8" s="1"/>
  <c r="O3628" i="8" s="1"/>
  <c r="H3629" i="8"/>
  <c r="M3629" i="8" s="1"/>
  <c r="O3629" i="8" s="1"/>
  <c r="H3630" i="8"/>
  <c r="M3630" i="8" s="1"/>
  <c r="O3630" i="8" s="1"/>
  <c r="H3631" i="8"/>
  <c r="M3631" i="8" s="1"/>
  <c r="O3631" i="8" s="1"/>
  <c r="H3632" i="8"/>
  <c r="M3632" i="8" s="1"/>
  <c r="O3632" i="8" s="1"/>
  <c r="H3633" i="8"/>
  <c r="M3633" i="8" s="1"/>
  <c r="O3633" i="8" s="1"/>
  <c r="H3634" i="8"/>
  <c r="M3634" i="8" s="1"/>
  <c r="O3634" i="8" s="1"/>
  <c r="H3635" i="8"/>
  <c r="M3635" i="8" s="1"/>
  <c r="O3635" i="8" s="1"/>
  <c r="H3636" i="8"/>
  <c r="M3636" i="8" s="1"/>
  <c r="O3636" i="8" s="1"/>
  <c r="H3637" i="8"/>
  <c r="M3637" i="8" s="1"/>
  <c r="O3637" i="8" s="1"/>
  <c r="H3638" i="8"/>
  <c r="M3638" i="8" s="1"/>
  <c r="O3638" i="8" s="1"/>
  <c r="H3639" i="8"/>
  <c r="M3639" i="8" s="1"/>
  <c r="O3639" i="8" s="1"/>
  <c r="H3640" i="8"/>
  <c r="M3640" i="8" s="1"/>
  <c r="O3640" i="8" s="1"/>
  <c r="H3641" i="8"/>
  <c r="M3641" i="8" s="1"/>
  <c r="O3641" i="8" s="1"/>
  <c r="H3642" i="8"/>
  <c r="M3642" i="8" s="1"/>
  <c r="O3642" i="8" s="1"/>
  <c r="H3643" i="8"/>
  <c r="M3643" i="8" s="1"/>
  <c r="O3643" i="8" s="1"/>
  <c r="H3644" i="8"/>
  <c r="M3644" i="8" s="1"/>
  <c r="O3644" i="8" s="1"/>
  <c r="H3645" i="8"/>
  <c r="M3645" i="8" s="1"/>
  <c r="O3645" i="8" s="1"/>
  <c r="H3646" i="8"/>
  <c r="M3646" i="8" s="1"/>
  <c r="O3646" i="8" s="1"/>
  <c r="H3647" i="8"/>
  <c r="M3647" i="8" s="1"/>
  <c r="O3647" i="8" s="1"/>
  <c r="H3648" i="8"/>
  <c r="M3648" i="8" s="1"/>
  <c r="O3648" i="8" s="1"/>
  <c r="H3649" i="8"/>
  <c r="M3649" i="8" s="1"/>
  <c r="O3649" i="8" s="1"/>
  <c r="H3650" i="8"/>
  <c r="M3650" i="8" s="1"/>
  <c r="O3650" i="8" s="1"/>
  <c r="H3651" i="8"/>
  <c r="M3651" i="8" s="1"/>
  <c r="O3651" i="8" s="1"/>
  <c r="H3652" i="8"/>
  <c r="M3652" i="8" s="1"/>
  <c r="O3652" i="8" s="1"/>
  <c r="H3653" i="8"/>
  <c r="M3653" i="8" s="1"/>
  <c r="O3653" i="8" s="1"/>
  <c r="H3654" i="8"/>
  <c r="M3654" i="8" s="1"/>
  <c r="O3654" i="8" s="1"/>
  <c r="H3655" i="8"/>
  <c r="M3655" i="8" s="1"/>
  <c r="O3655" i="8" s="1"/>
  <c r="H3656" i="8"/>
  <c r="M3656" i="8" s="1"/>
  <c r="O3656" i="8" s="1"/>
  <c r="H3657" i="8"/>
  <c r="M3657" i="8" s="1"/>
  <c r="O3657" i="8" s="1"/>
  <c r="H3658" i="8"/>
  <c r="M3658" i="8" s="1"/>
  <c r="O3658" i="8" s="1"/>
  <c r="H3659" i="8"/>
  <c r="M3659" i="8" s="1"/>
  <c r="O3659" i="8" s="1"/>
  <c r="H3660" i="8"/>
  <c r="M3660" i="8" s="1"/>
  <c r="O3660" i="8" s="1"/>
  <c r="H3661" i="8"/>
  <c r="M3661" i="8" s="1"/>
  <c r="O3661" i="8" s="1"/>
  <c r="H3662" i="8"/>
  <c r="M3662" i="8" s="1"/>
  <c r="O3662" i="8" s="1"/>
  <c r="H3663" i="8"/>
  <c r="M3663" i="8" s="1"/>
  <c r="O3663" i="8" s="1"/>
  <c r="H3664" i="8"/>
  <c r="M3664" i="8" s="1"/>
  <c r="O3664" i="8" s="1"/>
  <c r="H3665" i="8"/>
  <c r="M3665" i="8" s="1"/>
  <c r="O3665" i="8" s="1"/>
  <c r="H3666" i="8"/>
  <c r="M3666" i="8" s="1"/>
  <c r="O3666" i="8" s="1"/>
  <c r="H3667" i="8"/>
  <c r="M3667" i="8" s="1"/>
  <c r="O3667" i="8" s="1"/>
  <c r="H3668" i="8"/>
  <c r="M3668" i="8" s="1"/>
  <c r="O3668" i="8" s="1"/>
  <c r="H3669" i="8"/>
  <c r="M3669" i="8" s="1"/>
  <c r="O3669" i="8" s="1"/>
  <c r="H3670" i="8"/>
  <c r="M3670" i="8" s="1"/>
  <c r="O3670" i="8" s="1"/>
  <c r="H3671" i="8"/>
  <c r="M3671" i="8" s="1"/>
  <c r="O3671" i="8" s="1"/>
  <c r="H3672" i="8"/>
  <c r="M3672" i="8" s="1"/>
  <c r="O3672" i="8" s="1"/>
  <c r="H3673" i="8"/>
  <c r="M3673" i="8" s="1"/>
  <c r="O3673" i="8" s="1"/>
  <c r="H3674" i="8"/>
  <c r="M3674" i="8" s="1"/>
  <c r="O3674" i="8" s="1"/>
  <c r="H3675" i="8"/>
  <c r="M3675" i="8" s="1"/>
  <c r="O3675" i="8" s="1"/>
  <c r="H3676" i="8"/>
  <c r="M3676" i="8" s="1"/>
  <c r="O3676" i="8" s="1"/>
  <c r="H3677" i="8"/>
  <c r="M3677" i="8" s="1"/>
  <c r="O3677" i="8" s="1"/>
  <c r="H3678" i="8"/>
  <c r="M3678" i="8" s="1"/>
  <c r="O3678" i="8" s="1"/>
  <c r="H3679" i="8"/>
  <c r="M3679" i="8" s="1"/>
  <c r="O3679" i="8" s="1"/>
  <c r="H3680" i="8"/>
  <c r="M3680" i="8" s="1"/>
  <c r="O3680" i="8" s="1"/>
  <c r="H3681" i="8"/>
  <c r="M3681" i="8" s="1"/>
  <c r="O3681" i="8" s="1"/>
  <c r="H3682" i="8"/>
  <c r="M3682" i="8" s="1"/>
  <c r="O3682" i="8" s="1"/>
  <c r="H3683" i="8"/>
  <c r="M3683" i="8" s="1"/>
  <c r="O3683" i="8" s="1"/>
  <c r="H3684" i="8"/>
  <c r="M3684" i="8" s="1"/>
  <c r="O3684" i="8" s="1"/>
  <c r="H3685" i="8"/>
  <c r="M3685" i="8" s="1"/>
  <c r="O3685" i="8" s="1"/>
  <c r="H3686" i="8"/>
  <c r="M3686" i="8" s="1"/>
  <c r="O3686" i="8" s="1"/>
  <c r="H3687" i="8"/>
  <c r="M3687" i="8" s="1"/>
  <c r="O3687" i="8" s="1"/>
  <c r="H3688" i="8"/>
  <c r="M3688" i="8" s="1"/>
  <c r="O3688" i="8" s="1"/>
  <c r="H3689" i="8"/>
  <c r="M3689" i="8" s="1"/>
  <c r="O3689" i="8" s="1"/>
  <c r="H3690" i="8"/>
  <c r="M3690" i="8" s="1"/>
  <c r="O3690" i="8" s="1"/>
  <c r="H3691" i="8"/>
  <c r="M3691" i="8" s="1"/>
  <c r="O3691" i="8" s="1"/>
  <c r="H3692" i="8"/>
  <c r="M3692" i="8" s="1"/>
  <c r="O3692" i="8" s="1"/>
  <c r="H3693" i="8"/>
  <c r="M3693" i="8" s="1"/>
  <c r="O3693" i="8" s="1"/>
  <c r="H3694" i="8"/>
  <c r="M3694" i="8" s="1"/>
  <c r="O3694" i="8" s="1"/>
  <c r="H3695" i="8"/>
  <c r="M3695" i="8" s="1"/>
  <c r="O3695" i="8" s="1"/>
  <c r="H3696" i="8"/>
  <c r="M3696" i="8" s="1"/>
  <c r="O3696" i="8" s="1"/>
  <c r="H3697" i="8"/>
  <c r="M3697" i="8" s="1"/>
  <c r="O3697" i="8" s="1"/>
  <c r="H3698" i="8"/>
  <c r="M3698" i="8" s="1"/>
  <c r="O3698" i="8" s="1"/>
  <c r="H3699" i="8"/>
  <c r="M3699" i="8" s="1"/>
  <c r="O3699" i="8" s="1"/>
  <c r="H3700" i="8"/>
  <c r="M3700" i="8" s="1"/>
  <c r="O3700" i="8" s="1"/>
  <c r="H3701" i="8"/>
  <c r="M3701" i="8" s="1"/>
  <c r="O3701" i="8" s="1"/>
  <c r="H3702" i="8"/>
  <c r="M3702" i="8" s="1"/>
  <c r="O3702" i="8" s="1"/>
  <c r="H3703" i="8"/>
  <c r="M3703" i="8" s="1"/>
  <c r="O3703" i="8" s="1"/>
  <c r="H3704" i="8"/>
  <c r="M3704" i="8" s="1"/>
  <c r="O3704" i="8" s="1"/>
  <c r="H3705" i="8"/>
  <c r="M3705" i="8" s="1"/>
  <c r="O3705" i="8" s="1"/>
  <c r="H3706" i="8"/>
  <c r="M3706" i="8" s="1"/>
  <c r="O3706" i="8" s="1"/>
  <c r="H3707" i="8"/>
  <c r="M3707" i="8" s="1"/>
  <c r="O3707" i="8" s="1"/>
  <c r="H3708" i="8"/>
  <c r="M3708" i="8" s="1"/>
  <c r="O3708" i="8" s="1"/>
  <c r="H3709" i="8"/>
  <c r="M3709" i="8" s="1"/>
  <c r="O3709" i="8" s="1"/>
  <c r="H3710" i="8"/>
  <c r="M3710" i="8" s="1"/>
  <c r="O3710" i="8" s="1"/>
  <c r="H3711" i="8"/>
  <c r="M3711" i="8" s="1"/>
  <c r="O3711" i="8" s="1"/>
  <c r="H3712" i="8"/>
  <c r="M3712" i="8" s="1"/>
  <c r="O3712" i="8" s="1"/>
  <c r="H3713" i="8"/>
  <c r="M3713" i="8" s="1"/>
  <c r="O3713" i="8" s="1"/>
  <c r="H3714" i="8"/>
  <c r="M3714" i="8" s="1"/>
  <c r="O3714" i="8" s="1"/>
  <c r="H3715" i="8"/>
  <c r="M3715" i="8" s="1"/>
  <c r="O3715" i="8" s="1"/>
  <c r="H3716" i="8"/>
  <c r="M3716" i="8" s="1"/>
  <c r="O3716" i="8" s="1"/>
  <c r="H3717" i="8"/>
  <c r="M3717" i="8" s="1"/>
  <c r="O3717" i="8" s="1"/>
  <c r="H3718" i="8"/>
  <c r="M3718" i="8" s="1"/>
  <c r="O3718" i="8" s="1"/>
  <c r="H3719" i="8"/>
  <c r="M3719" i="8" s="1"/>
  <c r="O3719" i="8" s="1"/>
  <c r="H3720" i="8"/>
  <c r="M3720" i="8" s="1"/>
  <c r="O3720" i="8" s="1"/>
  <c r="H3721" i="8"/>
  <c r="M3721" i="8" s="1"/>
  <c r="O3721" i="8" s="1"/>
  <c r="H3722" i="8"/>
  <c r="M3722" i="8" s="1"/>
  <c r="O3722" i="8" s="1"/>
  <c r="H3723" i="8"/>
  <c r="M3723" i="8" s="1"/>
  <c r="O3723" i="8" s="1"/>
  <c r="H3724" i="8"/>
  <c r="M3724" i="8" s="1"/>
  <c r="O3724" i="8" s="1"/>
  <c r="H3725" i="8"/>
  <c r="M3725" i="8" s="1"/>
  <c r="O3725" i="8" s="1"/>
  <c r="H3726" i="8"/>
  <c r="M3726" i="8" s="1"/>
  <c r="O3726" i="8" s="1"/>
  <c r="H3727" i="8"/>
  <c r="M3727" i="8" s="1"/>
  <c r="O3727" i="8" s="1"/>
  <c r="H3728" i="8"/>
  <c r="M3728" i="8" s="1"/>
  <c r="O3728" i="8" s="1"/>
  <c r="H3729" i="8"/>
  <c r="M3729" i="8" s="1"/>
  <c r="O3729" i="8" s="1"/>
  <c r="H3730" i="8"/>
  <c r="M3730" i="8" s="1"/>
  <c r="O3730" i="8" s="1"/>
  <c r="H3731" i="8"/>
  <c r="M3731" i="8" s="1"/>
  <c r="O3731" i="8" s="1"/>
  <c r="H3732" i="8"/>
  <c r="M3732" i="8" s="1"/>
  <c r="O3732" i="8" s="1"/>
  <c r="H3733" i="8"/>
  <c r="M3733" i="8" s="1"/>
  <c r="O3733" i="8" s="1"/>
  <c r="H3734" i="8"/>
  <c r="M3734" i="8" s="1"/>
  <c r="O3734" i="8" s="1"/>
  <c r="H3735" i="8"/>
  <c r="M3735" i="8" s="1"/>
  <c r="O3735" i="8" s="1"/>
  <c r="H3736" i="8"/>
  <c r="M3736" i="8" s="1"/>
  <c r="O3736" i="8" s="1"/>
  <c r="H3737" i="8"/>
  <c r="M3737" i="8" s="1"/>
  <c r="O3737" i="8" s="1"/>
  <c r="H3738" i="8"/>
  <c r="M3738" i="8" s="1"/>
  <c r="O3738" i="8" s="1"/>
  <c r="H3739" i="8"/>
  <c r="M3739" i="8" s="1"/>
  <c r="O3739" i="8" s="1"/>
  <c r="H3740" i="8"/>
  <c r="M3740" i="8" s="1"/>
  <c r="O3740" i="8" s="1"/>
  <c r="H3741" i="8"/>
  <c r="M3741" i="8" s="1"/>
  <c r="O3741" i="8" s="1"/>
  <c r="H3742" i="8"/>
  <c r="M3742" i="8" s="1"/>
  <c r="O3742" i="8" s="1"/>
  <c r="H3743" i="8"/>
  <c r="M3743" i="8" s="1"/>
  <c r="O3743" i="8" s="1"/>
  <c r="H3744" i="8"/>
  <c r="M3744" i="8" s="1"/>
  <c r="O3744" i="8" s="1"/>
  <c r="H3745" i="8"/>
  <c r="M3745" i="8" s="1"/>
  <c r="O3745" i="8" s="1"/>
  <c r="H3746" i="8"/>
  <c r="M3746" i="8" s="1"/>
  <c r="O3746" i="8" s="1"/>
  <c r="H3747" i="8"/>
  <c r="M3747" i="8" s="1"/>
  <c r="O3747" i="8" s="1"/>
  <c r="H3748" i="8"/>
  <c r="M3748" i="8" s="1"/>
  <c r="O3748" i="8" s="1"/>
  <c r="H3749" i="8"/>
  <c r="M3749" i="8" s="1"/>
  <c r="O3749" i="8" s="1"/>
  <c r="H3750" i="8"/>
  <c r="M3750" i="8" s="1"/>
  <c r="O3750" i="8" s="1"/>
  <c r="H3751" i="8"/>
  <c r="M3751" i="8" s="1"/>
  <c r="O3751" i="8" s="1"/>
  <c r="H3752" i="8"/>
  <c r="M3752" i="8" s="1"/>
  <c r="O3752" i="8" s="1"/>
  <c r="H3753" i="8"/>
  <c r="M3753" i="8" s="1"/>
  <c r="O3753" i="8" s="1"/>
  <c r="H3754" i="8"/>
  <c r="M3754" i="8" s="1"/>
  <c r="O3754" i="8" s="1"/>
  <c r="H3755" i="8"/>
  <c r="M3755" i="8" s="1"/>
  <c r="O3755" i="8" s="1"/>
  <c r="H3756" i="8"/>
  <c r="M3756" i="8" s="1"/>
  <c r="O3756" i="8" s="1"/>
  <c r="H3757" i="8"/>
  <c r="M3757" i="8" s="1"/>
  <c r="O3757" i="8" s="1"/>
  <c r="H3758" i="8"/>
  <c r="M3758" i="8" s="1"/>
  <c r="O3758" i="8" s="1"/>
  <c r="H3759" i="8"/>
  <c r="M3759" i="8" s="1"/>
  <c r="O3759" i="8" s="1"/>
  <c r="H3760" i="8"/>
  <c r="M3760" i="8" s="1"/>
  <c r="O3760" i="8" s="1"/>
  <c r="H3761" i="8"/>
  <c r="M3761" i="8" s="1"/>
  <c r="O3761" i="8" s="1"/>
  <c r="H3762" i="8"/>
  <c r="M3762" i="8" s="1"/>
  <c r="O3762" i="8" s="1"/>
  <c r="H3763" i="8"/>
  <c r="M3763" i="8" s="1"/>
  <c r="O3763" i="8" s="1"/>
  <c r="H3764" i="8"/>
  <c r="M3764" i="8" s="1"/>
  <c r="O3764" i="8" s="1"/>
  <c r="H3765" i="8"/>
  <c r="M3765" i="8" s="1"/>
  <c r="O3765" i="8" s="1"/>
  <c r="H3766" i="8"/>
  <c r="M3766" i="8" s="1"/>
  <c r="O3766" i="8" s="1"/>
  <c r="H3767" i="8"/>
  <c r="M3767" i="8" s="1"/>
  <c r="O3767" i="8" s="1"/>
  <c r="H3768" i="8"/>
  <c r="M3768" i="8" s="1"/>
  <c r="O3768" i="8" s="1"/>
  <c r="H3769" i="8"/>
  <c r="M3769" i="8" s="1"/>
  <c r="O3769" i="8" s="1"/>
  <c r="H3770" i="8"/>
  <c r="M3770" i="8" s="1"/>
  <c r="O3770" i="8" s="1"/>
  <c r="H3771" i="8"/>
  <c r="M3771" i="8" s="1"/>
  <c r="O3771" i="8" s="1"/>
  <c r="H3772" i="8"/>
  <c r="M3772" i="8" s="1"/>
  <c r="O3772" i="8" s="1"/>
  <c r="H3773" i="8"/>
  <c r="M3773" i="8" s="1"/>
  <c r="O3773" i="8" s="1"/>
  <c r="H3774" i="8"/>
  <c r="M3774" i="8" s="1"/>
  <c r="O3774" i="8" s="1"/>
  <c r="H3775" i="8"/>
  <c r="M3775" i="8" s="1"/>
  <c r="O3775" i="8" s="1"/>
  <c r="H3776" i="8"/>
  <c r="M3776" i="8" s="1"/>
  <c r="O3776" i="8" s="1"/>
  <c r="H3777" i="8"/>
  <c r="M3777" i="8" s="1"/>
  <c r="O3777" i="8" s="1"/>
  <c r="H3778" i="8"/>
  <c r="M3778" i="8" s="1"/>
  <c r="O3778" i="8" s="1"/>
  <c r="H3779" i="8"/>
  <c r="M3779" i="8" s="1"/>
  <c r="O3779" i="8" s="1"/>
  <c r="H3780" i="8"/>
  <c r="M3780" i="8" s="1"/>
  <c r="O3780" i="8" s="1"/>
  <c r="H3781" i="8"/>
  <c r="M3781" i="8" s="1"/>
  <c r="O3781" i="8" s="1"/>
  <c r="H3782" i="8"/>
  <c r="M3782" i="8" s="1"/>
  <c r="O3782" i="8" s="1"/>
  <c r="H3783" i="8"/>
  <c r="M3783" i="8" s="1"/>
  <c r="O3783" i="8" s="1"/>
  <c r="H3784" i="8"/>
  <c r="M3784" i="8" s="1"/>
  <c r="O3784" i="8" s="1"/>
  <c r="H3785" i="8"/>
  <c r="M3785" i="8" s="1"/>
  <c r="O3785" i="8" s="1"/>
  <c r="H3786" i="8"/>
  <c r="M3786" i="8" s="1"/>
  <c r="O3786" i="8" s="1"/>
  <c r="H3787" i="8"/>
  <c r="M3787" i="8" s="1"/>
  <c r="O3787" i="8" s="1"/>
  <c r="H3788" i="8"/>
  <c r="M3788" i="8" s="1"/>
  <c r="O3788" i="8" s="1"/>
  <c r="H3789" i="8"/>
  <c r="M3789" i="8" s="1"/>
  <c r="O3789" i="8" s="1"/>
  <c r="H3790" i="8"/>
  <c r="M3790" i="8" s="1"/>
  <c r="O3790" i="8" s="1"/>
  <c r="H3791" i="8"/>
  <c r="M3791" i="8" s="1"/>
  <c r="O3791" i="8" s="1"/>
  <c r="H3792" i="8"/>
  <c r="M3792" i="8" s="1"/>
  <c r="O3792" i="8" s="1"/>
  <c r="H3793" i="8"/>
  <c r="M3793" i="8" s="1"/>
  <c r="O3793" i="8" s="1"/>
  <c r="H3794" i="8"/>
  <c r="M3794" i="8" s="1"/>
  <c r="O3794" i="8" s="1"/>
  <c r="H3795" i="8"/>
  <c r="M3795" i="8" s="1"/>
  <c r="O3795" i="8" s="1"/>
  <c r="H3796" i="8"/>
  <c r="M3796" i="8" s="1"/>
  <c r="O3796" i="8" s="1"/>
  <c r="H3797" i="8"/>
  <c r="M3797" i="8" s="1"/>
  <c r="O3797" i="8" s="1"/>
  <c r="H3798" i="8"/>
  <c r="M3798" i="8" s="1"/>
  <c r="O3798" i="8" s="1"/>
  <c r="H3799" i="8"/>
  <c r="M3799" i="8" s="1"/>
  <c r="O3799" i="8" s="1"/>
  <c r="H3800" i="8"/>
  <c r="M3800" i="8" s="1"/>
  <c r="O3800" i="8" s="1"/>
  <c r="H3801" i="8"/>
  <c r="M3801" i="8" s="1"/>
  <c r="O3801" i="8" s="1"/>
  <c r="H3802" i="8"/>
  <c r="M3802" i="8" s="1"/>
  <c r="O3802" i="8" s="1"/>
  <c r="H3803" i="8"/>
  <c r="M3803" i="8" s="1"/>
  <c r="O3803" i="8" s="1"/>
  <c r="H3804" i="8"/>
  <c r="M3804" i="8" s="1"/>
  <c r="O3804" i="8" s="1"/>
  <c r="H3805" i="8"/>
  <c r="M3805" i="8" s="1"/>
  <c r="O3805" i="8" s="1"/>
  <c r="H3806" i="8"/>
  <c r="M3806" i="8" s="1"/>
  <c r="O3806" i="8" s="1"/>
  <c r="H3807" i="8"/>
  <c r="M3807" i="8" s="1"/>
  <c r="O3807" i="8" s="1"/>
  <c r="H3808" i="8"/>
  <c r="M3808" i="8" s="1"/>
  <c r="O3808" i="8" s="1"/>
  <c r="H3809" i="8"/>
  <c r="M3809" i="8" s="1"/>
  <c r="O3809" i="8" s="1"/>
  <c r="H3810" i="8"/>
  <c r="M3810" i="8" s="1"/>
  <c r="O3810" i="8" s="1"/>
  <c r="H3811" i="8"/>
  <c r="M3811" i="8" s="1"/>
  <c r="O3811" i="8" s="1"/>
  <c r="H3812" i="8"/>
  <c r="M3812" i="8" s="1"/>
  <c r="O3812" i="8" s="1"/>
  <c r="H3813" i="8"/>
  <c r="M3813" i="8" s="1"/>
  <c r="O3813" i="8" s="1"/>
  <c r="H3814" i="8"/>
  <c r="M3814" i="8" s="1"/>
  <c r="O3814" i="8" s="1"/>
  <c r="H3815" i="8"/>
  <c r="M3815" i="8" s="1"/>
  <c r="O3815" i="8" s="1"/>
  <c r="H3816" i="8"/>
  <c r="M3816" i="8" s="1"/>
  <c r="O3816" i="8" s="1"/>
  <c r="H3817" i="8"/>
  <c r="M3817" i="8" s="1"/>
  <c r="O3817" i="8" s="1"/>
  <c r="H3818" i="8"/>
  <c r="M3818" i="8" s="1"/>
  <c r="O3818" i="8" s="1"/>
  <c r="H3819" i="8"/>
  <c r="M3819" i="8" s="1"/>
  <c r="O3819" i="8" s="1"/>
  <c r="H3820" i="8"/>
  <c r="M3820" i="8" s="1"/>
  <c r="O3820" i="8" s="1"/>
  <c r="H3821" i="8"/>
  <c r="M3821" i="8" s="1"/>
  <c r="O3821" i="8" s="1"/>
  <c r="H3822" i="8"/>
  <c r="M3822" i="8" s="1"/>
  <c r="O3822" i="8" s="1"/>
  <c r="H3823" i="8"/>
  <c r="M3823" i="8" s="1"/>
  <c r="O3823" i="8" s="1"/>
  <c r="H3824" i="8"/>
  <c r="M3824" i="8" s="1"/>
  <c r="O3824" i="8" s="1"/>
  <c r="H3825" i="8"/>
  <c r="M3825" i="8" s="1"/>
  <c r="O3825" i="8" s="1"/>
  <c r="H3826" i="8"/>
  <c r="M3826" i="8" s="1"/>
  <c r="O3826" i="8" s="1"/>
  <c r="H3827" i="8"/>
  <c r="M3827" i="8" s="1"/>
  <c r="O3827" i="8" s="1"/>
  <c r="H3828" i="8"/>
  <c r="M3828" i="8" s="1"/>
  <c r="O3828" i="8" s="1"/>
  <c r="H3829" i="8"/>
  <c r="M3829" i="8" s="1"/>
  <c r="O3829" i="8" s="1"/>
  <c r="H3830" i="8"/>
  <c r="M3830" i="8" s="1"/>
  <c r="O3830" i="8" s="1"/>
  <c r="H3831" i="8"/>
  <c r="M3831" i="8" s="1"/>
  <c r="O3831" i="8" s="1"/>
  <c r="H3832" i="8"/>
  <c r="M3832" i="8" s="1"/>
  <c r="O3832" i="8" s="1"/>
  <c r="H3833" i="8"/>
  <c r="M3833" i="8" s="1"/>
  <c r="O3833" i="8" s="1"/>
  <c r="H3834" i="8"/>
  <c r="M3834" i="8" s="1"/>
  <c r="O3834" i="8" s="1"/>
  <c r="H3835" i="8"/>
  <c r="M3835" i="8" s="1"/>
  <c r="O3835" i="8" s="1"/>
  <c r="F733" i="8"/>
  <c r="F734" i="8"/>
  <c r="F735" i="8"/>
  <c r="T734" i="8" s="1"/>
  <c r="F736" i="8"/>
  <c r="F737" i="8"/>
  <c r="T736" i="8" s="1"/>
  <c r="F738" i="8"/>
  <c r="F739" i="8"/>
  <c r="T738" i="8" s="1"/>
  <c r="F740" i="8"/>
  <c r="F741" i="8"/>
  <c r="T740" i="8" s="1"/>
  <c r="F742" i="8"/>
  <c r="F743" i="8"/>
  <c r="T742" i="8" s="1"/>
  <c r="F744" i="8"/>
  <c r="F745" i="8"/>
  <c r="T744" i="8" s="1"/>
  <c r="F746" i="8"/>
  <c r="F747" i="8"/>
  <c r="T746" i="8" s="1"/>
  <c r="F748" i="8"/>
  <c r="F749" i="8"/>
  <c r="T748" i="8" s="1"/>
  <c r="F750" i="8"/>
  <c r="F751" i="8"/>
  <c r="T750" i="8" s="1"/>
  <c r="F752" i="8"/>
  <c r="F753" i="8"/>
  <c r="T752" i="8" s="1"/>
  <c r="F754" i="8"/>
  <c r="F755" i="8"/>
  <c r="T754" i="8" s="1"/>
  <c r="F756" i="8"/>
  <c r="F757" i="8"/>
  <c r="T756" i="8" s="1"/>
  <c r="F758" i="8"/>
  <c r="F759" i="8"/>
  <c r="T758" i="8" s="1"/>
  <c r="F760" i="8"/>
  <c r="F761" i="8"/>
  <c r="T760" i="8" s="1"/>
  <c r="F762" i="8"/>
  <c r="F763" i="8"/>
  <c r="T762" i="8" s="1"/>
  <c r="F764" i="8"/>
  <c r="F765" i="8"/>
  <c r="T764" i="8" s="1"/>
  <c r="F766" i="8"/>
  <c r="F767" i="8"/>
  <c r="T766" i="8" s="1"/>
  <c r="F768" i="8"/>
  <c r="F769" i="8"/>
  <c r="T768" i="8" s="1"/>
  <c r="F770" i="8"/>
  <c r="F771" i="8"/>
  <c r="T770" i="8" s="1"/>
  <c r="F772" i="8"/>
  <c r="F773" i="8"/>
  <c r="T772" i="8" s="1"/>
  <c r="F774" i="8"/>
  <c r="F775" i="8"/>
  <c r="T774" i="8" s="1"/>
  <c r="F776" i="8"/>
  <c r="F777" i="8"/>
  <c r="T776" i="8" s="1"/>
  <c r="F778" i="8"/>
  <c r="F779" i="8"/>
  <c r="T778" i="8" s="1"/>
  <c r="F780" i="8"/>
  <c r="F781" i="8"/>
  <c r="T780" i="8" s="1"/>
  <c r="F782" i="8"/>
  <c r="F783" i="8"/>
  <c r="T782" i="8" s="1"/>
  <c r="F784" i="8"/>
  <c r="F785" i="8"/>
  <c r="T784" i="8" s="1"/>
  <c r="F786" i="8"/>
  <c r="F787" i="8"/>
  <c r="T786" i="8" s="1"/>
  <c r="F788" i="8"/>
  <c r="F789" i="8"/>
  <c r="T788" i="8" s="1"/>
  <c r="F790" i="8"/>
  <c r="F791" i="8"/>
  <c r="T790" i="8" s="1"/>
  <c r="F792" i="8"/>
  <c r="F793" i="8"/>
  <c r="T792" i="8" s="1"/>
  <c r="F794" i="8"/>
  <c r="F795" i="8"/>
  <c r="T794" i="8" s="1"/>
  <c r="F796" i="8"/>
  <c r="F797" i="8"/>
  <c r="T796" i="8" s="1"/>
  <c r="F798" i="8"/>
  <c r="F799" i="8"/>
  <c r="T798" i="8" s="1"/>
  <c r="F800" i="8"/>
  <c r="F801" i="8"/>
  <c r="T800" i="8" s="1"/>
  <c r="F802" i="8"/>
  <c r="F803" i="8"/>
  <c r="T802" i="8" s="1"/>
  <c r="F804" i="8"/>
  <c r="F805" i="8"/>
  <c r="T804" i="8" s="1"/>
  <c r="F806" i="8"/>
  <c r="F807" i="8"/>
  <c r="T806" i="8" s="1"/>
  <c r="F808" i="8"/>
  <c r="F809" i="8"/>
  <c r="T808" i="8" s="1"/>
  <c r="F810" i="8"/>
  <c r="F811" i="8"/>
  <c r="T810" i="8" s="1"/>
  <c r="F812" i="8"/>
  <c r="F813" i="8"/>
  <c r="T812" i="8" s="1"/>
  <c r="F814" i="8"/>
  <c r="F815" i="8"/>
  <c r="T814" i="8" s="1"/>
  <c r="F816" i="8"/>
  <c r="F817" i="8"/>
  <c r="T816" i="8" s="1"/>
  <c r="F818" i="8"/>
  <c r="F819" i="8"/>
  <c r="T818" i="8" s="1"/>
  <c r="F820" i="8"/>
  <c r="F821" i="8"/>
  <c r="T820" i="8" s="1"/>
  <c r="F822" i="8"/>
  <c r="F823" i="8"/>
  <c r="F824" i="8"/>
  <c r="F825" i="8"/>
  <c r="T824" i="8" s="1"/>
  <c r="F826" i="8"/>
  <c r="F827" i="8"/>
  <c r="T826" i="8" s="1"/>
  <c r="F828" i="8"/>
  <c r="F829" i="8"/>
  <c r="T828" i="8" s="1"/>
  <c r="F830" i="8"/>
  <c r="F831" i="8"/>
  <c r="T830" i="8" s="1"/>
  <c r="F832" i="8"/>
  <c r="F833" i="8"/>
  <c r="T832" i="8" s="1"/>
  <c r="F834" i="8"/>
  <c r="F835" i="8"/>
  <c r="T834" i="8" s="1"/>
  <c r="F836" i="8"/>
  <c r="F837" i="8"/>
  <c r="T836" i="8" s="1"/>
  <c r="F838" i="8"/>
  <c r="F839" i="8"/>
  <c r="T838" i="8" s="1"/>
  <c r="F840" i="8"/>
  <c r="F841" i="8"/>
  <c r="T840" i="8" s="1"/>
  <c r="F842" i="8"/>
  <c r="F843" i="8"/>
  <c r="T842" i="8" s="1"/>
  <c r="F844" i="8"/>
  <c r="F845" i="8"/>
  <c r="T844" i="8" s="1"/>
  <c r="F846" i="8"/>
  <c r="F847" i="8"/>
  <c r="T846" i="8" s="1"/>
  <c r="F848" i="8"/>
  <c r="F849" i="8"/>
  <c r="T848" i="8" s="1"/>
  <c r="F850" i="8"/>
  <c r="F851" i="8"/>
  <c r="T850" i="8" s="1"/>
  <c r="F852" i="8"/>
  <c r="F853" i="8"/>
  <c r="F854" i="8"/>
  <c r="F855" i="8"/>
  <c r="T854" i="8" s="1"/>
  <c r="F856" i="8"/>
  <c r="F857" i="8"/>
  <c r="T856" i="8" s="1"/>
  <c r="F858" i="8"/>
  <c r="F859" i="8"/>
  <c r="T858" i="8" s="1"/>
  <c r="F860" i="8"/>
  <c r="F861" i="8"/>
  <c r="T860" i="8" s="1"/>
  <c r="F862" i="8"/>
  <c r="F863" i="8"/>
  <c r="T862" i="8" s="1"/>
  <c r="F864" i="8"/>
  <c r="F865" i="8"/>
  <c r="T864" i="8" s="1"/>
  <c r="F866" i="8"/>
  <c r="F867" i="8"/>
  <c r="T866" i="8" s="1"/>
  <c r="F868" i="8"/>
  <c r="F869" i="8"/>
  <c r="T868" i="8" s="1"/>
  <c r="F870" i="8"/>
  <c r="F871" i="8"/>
  <c r="T870" i="8" s="1"/>
  <c r="F872" i="8"/>
  <c r="F873" i="8"/>
  <c r="T872" i="8" s="1"/>
  <c r="F874" i="8"/>
  <c r="F875" i="8"/>
  <c r="T874" i="8" s="1"/>
  <c r="F876" i="8"/>
  <c r="F877" i="8"/>
  <c r="T876" i="8" s="1"/>
  <c r="F878" i="8"/>
  <c r="F879" i="8"/>
  <c r="T878" i="8" s="1"/>
  <c r="F880" i="8"/>
  <c r="F881" i="8"/>
  <c r="T880" i="8" s="1"/>
  <c r="F882" i="8"/>
  <c r="F883" i="8"/>
  <c r="T882" i="8" s="1"/>
  <c r="F884" i="8"/>
  <c r="F885" i="8"/>
  <c r="T884" i="8" s="1"/>
  <c r="F886" i="8"/>
  <c r="F887" i="8"/>
  <c r="T886" i="8" s="1"/>
  <c r="F888" i="8"/>
  <c r="F889" i="8"/>
  <c r="T888" i="8" s="1"/>
  <c r="F890" i="8"/>
  <c r="F891" i="8"/>
  <c r="T890" i="8" s="1"/>
  <c r="F892" i="8"/>
  <c r="F893" i="8"/>
  <c r="T892" i="8" s="1"/>
  <c r="F894" i="8"/>
  <c r="F895" i="8"/>
  <c r="T894" i="8" s="1"/>
  <c r="F896" i="8"/>
  <c r="F897" i="8"/>
  <c r="T896" i="8" s="1"/>
  <c r="F898" i="8"/>
  <c r="F899" i="8"/>
  <c r="T898" i="8" s="1"/>
  <c r="F900" i="8"/>
  <c r="F901" i="8"/>
  <c r="T900" i="8" s="1"/>
  <c r="F902" i="8"/>
  <c r="F903" i="8"/>
  <c r="T902" i="8" s="1"/>
  <c r="F904" i="8"/>
  <c r="F905" i="8"/>
  <c r="T904" i="8" s="1"/>
  <c r="F906" i="8"/>
  <c r="F907" i="8"/>
  <c r="T906" i="8" s="1"/>
  <c r="F908" i="8"/>
  <c r="F909" i="8"/>
  <c r="T908" i="8" s="1"/>
  <c r="F910" i="8"/>
  <c r="F911" i="8"/>
  <c r="T910" i="8" s="1"/>
  <c r="F912" i="8"/>
  <c r="F913" i="8"/>
  <c r="T912" i="8" s="1"/>
  <c r="F914" i="8"/>
  <c r="F915" i="8"/>
  <c r="T914" i="8" s="1"/>
  <c r="F916" i="8"/>
  <c r="F917" i="8"/>
  <c r="T916" i="8" s="1"/>
  <c r="F918" i="8"/>
  <c r="F919" i="8"/>
  <c r="T918" i="8" s="1"/>
  <c r="F920" i="8"/>
  <c r="F921" i="8"/>
  <c r="T920" i="8" s="1"/>
  <c r="F922" i="8"/>
  <c r="F923" i="8"/>
  <c r="T922" i="8" s="1"/>
  <c r="F924" i="8"/>
  <c r="F925" i="8"/>
  <c r="T924" i="8" s="1"/>
  <c r="F926" i="8"/>
  <c r="F927" i="8"/>
  <c r="T926" i="8" s="1"/>
  <c r="F928" i="8"/>
  <c r="F929" i="8"/>
  <c r="T928" i="8" s="1"/>
  <c r="F930" i="8"/>
  <c r="F931" i="8"/>
  <c r="T930" i="8" s="1"/>
  <c r="F932" i="8"/>
  <c r="F933" i="8"/>
  <c r="T932" i="8" s="1"/>
  <c r="F934" i="8"/>
  <c r="F935" i="8"/>
  <c r="T934" i="8" s="1"/>
  <c r="F936" i="8"/>
  <c r="F937" i="8"/>
  <c r="T936" i="8" s="1"/>
  <c r="F938" i="8"/>
  <c r="F939" i="8"/>
  <c r="T938" i="8" s="1"/>
  <c r="F940" i="8"/>
  <c r="F941" i="8"/>
  <c r="T940" i="8" s="1"/>
  <c r="F942" i="8"/>
  <c r="F943" i="8"/>
  <c r="T942" i="8" s="1"/>
  <c r="F944" i="8"/>
  <c r="F945" i="8"/>
  <c r="F946" i="8"/>
  <c r="F947" i="8"/>
  <c r="T946" i="8" s="1"/>
  <c r="F948" i="8"/>
  <c r="F949" i="8"/>
  <c r="T948" i="8" s="1"/>
  <c r="F950" i="8"/>
  <c r="F951" i="8"/>
  <c r="T950" i="8" s="1"/>
  <c r="F952" i="8"/>
  <c r="F953" i="8"/>
  <c r="T952" i="8" s="1"/>
  <c r="F954" i="8"/>
  <c r="F955" i="8"/>
  <c r="T954" i="8" s="1"/>
  <c r="F956" i="8"/>
  <c r="F957" i="8"/>
  <c r="T956" i="8" s="1"/>
  <c r="F958" i="8"/>
  <c r="F959" i="8"/>
  <c r="T958" i="8" s="1"/>
  <c r="F960" i="8"/>
  <c r="F961" i="8"/>
  <c r="T960" i="8" s="1"/>
  <c r="F962" i="8"/>
  <c r="F963" i="8"/>
  <c r="T962" i="8" s="1"/>
  <c r="F964" i="8"/>
  <c r="F965" i="8"/>
  <c r="T964" i="8" s="1"/>
  <c r="F966" i="8"/>
  <c r="F967" i="8"/>
  <c r="T966" i="8" s="1"/>
  <c r="F968" i="8"/>
  <c r="F969" i="8"/>
  <c r="T968" i="8" s="1"/>
  <c r="F970" i="8"/>
  <c r="F971" i="8"/>
  <c r="T970" i="8" s="1"/>
  <c r="F972" i="8"/>
  <c r="F973" i="8"/>
  <c r="T972" i="8" s="1"/>
  <c r="F974" i="8"/>
  <c r="F975" i="8"/>
  <c r="T974" i="8" s="1"/>
  <c r="F976" i="8"/>
  <c r="F977" i="8"/>
  <c r="T976" i="8" s="1"/>
  <c r="F978" i="8"/>
  <c r="F979" i="8"/>
  <c r="T978" i="8" s="1"/>
  <c r="F980" i="8"/>
  <c r="F981" i="8"/>
  <c r="T980" i="8" s="1"/>
  <c r="F982" i="8"/>
  <c r="F983" i="8"/>
  <c r="T982" i="8" s="1"/>
  <c r="F984" i="8"/>
  <c r="F985" i="8"/>
  <c r="T984" i="8" s="1"/>
  <c r="F986" i="8"/>
  <c r="F987" i="8"/>
  <c r="T986" i="8" s="1"/>
  <c r="F988" i="8"/>
  <c r="F989" i="8"/>
  <c r="T988" i="8" s="1"/>
  <c r="F990" i="8"/>
  <c r="F991" i="8"/>
  <c r="T990" i="8" s="1"/>
  <c r="F992" i="8"/>
  <c r="F993" i="8"/>
  <c r="T992" i="8" s="1"/>
  <c r="F994" i="8"/>
  <c r="F995" i="8"/>
  <c r="T994" i="8" s="1"/>
  <c r="F996" i="8"/>
  <c r="F997" i="8"/>
  <c r="T996" i="8" s="1"/>
  <c r="F998" i="8"/>
  <c r="F999" i="8"/>
  <c r="T998" i="8" s="1"/>
  <c r="F1000" i="8"/>
  <c r="F1001" i="8"/>
  <c r="T1000" i="8" s="1"/>
  <c r="F1002" i="8"/>
  <c r="F1003" i="8"/>
  <c r="T1002" i="8" s="1"/>
  <c r="F1004" i="8"/>
  <c r="F1005" i="8"/>
  <c r="T1004" i="8" s="1"/>
  <c r="F1006" i="8"/>
  <c r="F1007" i="8"/>
  <c r="T1006" i="8" s="1"/>
  <c r="F1008" i="8"/>
  <c r="F1009" i="8"/>
  <c r="T1008" i="8" s="1"/>
  <c r="F1010" i="8"/>
  <c r="F1011" i="8"/>
  <c r="T1010" i="8" s="1"/>
  <c r="F1012" i="8"/>
  <c r="F1013" i="8"/>
  <c r="T1012" i="8" s="1"/>
  <c r="F1014" i="8"/>
  <c r="F1015" i="8"/>
  <c r="T1014" i="8" s="1"/>
  <c r="F1016" i="8"/>
  <c r="F1017" i="8"/>
  <c r="T1016" i="8" s="1"/>
  <c r="F1018" i="8"/>
  <c r="F1019" i="8"/>
  <c r="T1018" i="8" s="1"/>
  <c r="F1020" i="8"/>
  <c r="F1021" i="8"/>
  <c r="T1020" i="8" s="1"/>
  <c r="F1022" i="8"/>
  <c r="F1023" i="8"/>
  <c r="T1022" i="8" s="1"/>
  <c r="F1024" i="8"/>
  <c r="F1025" i="8"/>
  <c r="T1024" i="8" s="1"/>
  <c r="F1026" i="8"/>
  <c r="F1027" i="8"/>
  <c r="T1026" i="8" s="1"/>
  <c r="F1028" i="8"/>
  <c r="F1029" i="8"/>
  <c r="T1028" i="8" s="1"/>
  <c r="F1030" i="8"/>
  <c r="F1031" i="8"/>
  <c r="T1030" i="8" s="1"/>
  <c r="F1032" i="8"/>
  <c r="F1033" i="8"/>
  <c r="T1032" i="8" s="1"/>
  <c r="F1034" i="8"/>
  <c r="F1035" i="8"/>
  <c r="T1034" i="8" s="1"/>
  <c r="F1036" i="8"/>
  <c r="F1037" i="8"/>
  <c r="F1038" i="8"/>
  <c r="F1039" i="8"/>
  <c r="T1038" i="8" s="1"/>
  <c r="F1040" i="8"/>
  <c r="F1041" i="8"/>
  <c r="T1040" i="8" s="1"/>
  <c r="F1042" i="8"/>
  <c r="F1043" i="8"/>
  <c r="T1042" i="8" s="1"/>
  <c r="F1044" i="8"/>
  <c r="F1045" i="8"/>
  <c r="T1044" i="8" s="1"/>
  <c r="F1046" i="8"/>
  <c r="F1047" i="8"/>
  <c r="T1046" i="8" s="1"/>
  <c r="F1048" i="8"/>
  <c r="F1049" i="8"/>
  <c r="T1048" i="8" s="1"/>
  <c r="F1050" i="8"/>
  <c r="F1051" i="8"/>
  <c r="T1050" i="8" s="1"/>
  <c r="F1052" i="8"/>
  <c r="F1053" i="8"/>
  <c r="T1052" i="8" s="1"/>
  <c r="F1054" i="8"/>
  <c r="F1055" i="8"/>
  <c r="T1054" i="8" s="1"/>
  <c r="F1056" i="8"/>
  <c r="F1057" i="8"/>
  <c r="T1056" i="8" s="1"/>
  <c r="F1058" i="8"/>
  <c r="F1059" i="8"/>
  <c r="T1058" i="8" s="1"/>
  <c r="F1060" i="8"/>
  <c r="F1061" i="8"/>
  <c r="T1060" i="8" s="1"/>
  <c r="F1062" i="8"/>
  <c r="F1063" i="8"/>
  <c r="T1062" i="8" s="1"/>
  <c r="F1064" i="8"/>
  <c r="F1065" i="8"/>
  <c r="T1064" i="8" s="1"/>
  <c r="F1066" i="8"/>
  <c r="F1067" i="8"/>
  <c r="F1068" i="8"/>
  <c r="F1069" i="8"/>
  <c r="T1068" i="8" s="1"/>
  <c r="F1070" i="8"/>
  <c r="F1071" i="8"/>
  <c r="T1070" i="8" s="1"/>
  <c r="F1072" i="8"/>
  <c r="F1073" i="8"/>
  <c r="T1072" i="8" s="1"/>
  <c r="F1074" i="8"/>
  <c r="F1075" i="8"/>
  <c r="T1074" i="8" s="1"/>
  <c r="F1076" i="8"/>
  <c r="F1077" i="8"/>
  <c r="T1076" i="8" s="1"/>
  <c r="F1078" i="8"/>
  <c r="F1079" i="8"/>
  <c r="T1078" i="8" s="1"/>
  <c r="F1080" i="8"/>
  <c r="F1081" i="8"/>
  <c r="T1080" i="8" s="1"/>
  <c r="F1082" i="8"/>
  <c r="F1083" i="8"/>
  <c r="T1082" i="8" s="1"/>
  <c r="F1084" i="8"/>
  <c r="F1085" i="8"/>
  <c r="T1084" i="8" s="1"/>
  <c r="F1086" i="8"/>
  <c r="F1087" i="8"/>
  <c r="T1086" i="8" s="1"/>
  <c r="F1088" i="8"/>
  <c r="F1089" i="8"/>
  <c r="T1088" i="8" s="1"/>
  <c r="F1090" i="8"/>
  <c r="F1091" i="8"/>
  <c r="T1090" i="8" s="1"/>
  <c r="F1092" i="8"/>
  <c r="F1093" i="8"/>
  <c r="T1092" i="8" s="1"/>
  <c r="F1094" i="8"/>
  <c r="F1095" i="8"/>
  <c r="T1094" i="8" s="1"/>
  <c r="F1096" i="8"/>
  <c r="F1097" i="8"/>
  <c r="T1096" i="8" s="1"/>
  <c r="F1098" i="8"/>
  <c r="F1099" i="8"/>
  <c r="T1098" i="8" s="1"/>
  <c r="F1100" i="8"/>
  <c r="F1101" i="8"/>
  <c r="T1100" i="8" s="1"/>
  <c r="F1102" i="8"/>
  <c r="F1103" i="8"/>
  <c r="T1102" i="8" s="1"/>
  <c r="F1104" i="8"/>
  <c r="F1105" i="8"/>
  <c r="T1104" i="8" s="1"/>
  <c r="F1106" i="8"/>
  <c r="F1107" i="8"/>
  <c r="T1106" i="8" s="1"/>
  <c r="F1108" i="8"/>
  <c r="F1109" i="8"/>
  <c r="T1108" i="8" s="1"/>
  <c r="F1110" i="8"/>
  <c r="F1111" i="8"/>
  <c r="T1110" i="8" s="1"/>
  <c r="F1112" i="8"/>
  <c r="F1113" i="8"/>
  <c r="T1112" i="8" s="1"/>
  <c r="F1114" i="8"/>
  <c r="F1115" i="8"/>
  <c r="T1114" i="8" s="1"/>
  <c r="F1116" i="8"/>
  <c r="F1117" i="8"/>
  <c r="T1116" i="8" s="1"/>
  <c r="F1118" i="8"/>
  <c r="F1119" i="8"/>
  <c r="T1118" i="8" s="1"/>
  <c r="F1120" i="8"/>
  <c r="F1121" i="8"/>
  <c r="T1120" i="8" s="1"/>
  <c r="F1122" i="8"/>
  <c r="F1123" i="8"/>
  <c r="T1122" i="8" s="1"/>
  <c r="F1124" i="8"/>
  <c r="F1125" i="8"/>
  <c r="T1124" i="8" s="1"/>
  <c r="F1126" i="8"/>
  <c r="F1127" i="8"/>
  <c r="T1126" i="8" s="1"/>
  <c r="F1128" i="8"/>
  <c r="F1129" i="8"/>
  <c r="F1130" i="8"/>
  <c r="F1131" i="8"/>
  <c r="T1130" i="8" s="1"/>
  <c r="F1132" i="8"/>
  <c r="F1133" i="8"/>
  <c r="T1132" i="8" s="1"/>
  <c r="F1134" i="8"/>
  <c r="F1135" i="8"/>
  <c r="T1134" i="8" s="1"/>
  <c r="F1136" i="8"/>
  <c r="F1137" i="8"/>
  <c r="T1136" i="8" s="1"/>
  <c r="F1138" i="8"/>
  <c r="F1139" i="8"/>
  <c r="T1138" i="8" s="1"/>
  <c r="F1140" i="8"/>
  <c r="F1141" i="8"/>
  <c r="T1140" i="8" s="1"/>
  <c r="F1142" i="8"/>
  <c r="F1143" i="8"/>
  <c r="T1142" i="8" s="1"/>
  <c r="F1144" i="8"/>
  <c r="F1145" i="8"/>
  <c r="T1144" i="8" s="1"/>
  <c r="F1146" i="8"/>
  <c r="F1147" i="8"/>
  <c r="T1146" i="8" s="1"/>
  <c r="F1148" i="8"/>
  <c r="F1149" i="8"/>
  <c r="T1148" i="8" s="1"/>
  <c r="F1150" i="8"/>
  <c r="F1151" i="8"/>
  <c r="T1150" i="8" s="1"/>
  <c r="F1152" i="8"/>
  <c r="F1153" i="8"/>
  <c r="T1152" i="8" s="1"/>
  <c r="F1154" i="8"/>
  <c r="F1155" i="8"/>
  <c r="T1154" i="8" s="1"/>
  <c r="F1156" i="8"/>
  <c r="F1157" i="8"/>
  <c r="F1158" i="8"/>
  <c r="F1159" i="8"/>
  <c r="T1158" i="8" s="1"/>
  <c r="F1160" i="8"/>
  <c r="F1161" i="8"/>
  <c r="T1160" i="8" s="1"/>
  <c r="F1162" i="8"/>
  <c r="F1163" i="8"/>
  <c r="T1162" i="8" s="1"/>
  <c r="F1164" i="8"/>
  <c r="F1165" i="8"/>
  <c r="T1164" i="8" s="1"/>
  <c r="F1166" i="8"/>
  <c r="F1167" i="8"/>
  <c r="T1166" i="8" s="1"/>
  <c r="F1168" i="8"/>
  <c r="F1169" i="8"/>
  <c r="T1168" i="8" s="1"/>
  <c r="F1170" i="8"/>
  <c r="F1171" i="8"/>
  <c r="T1170" i="8" s="1"/>
  <c r="F1172" i="8"/>
  <c r="F1173" i="8"/>
  <c r="T1172" i="8" s="1"/>
  <c r="F1174" i="8"/>
  <c r="F1175" i="8"/>
  <c r="T1174" i="8" s="1"/>
  <c r="F1176" i="8"/>
  <c r="F1177" i="8"/>
  <c r="T1176" i="8" s="1"/>
  <c r="F1178" i="8"/>
  <c r="F1179" i="8"/>
  <c r="T1178" i="8" s="1"/>
  <c r="F1180" i="8"/>
  <c r="F1181" i="8"/>
  <c r="T1180" i="8" s="1"/>
  <c r="F1182" i="8"/>
  <c r="F1183" i="8"/>
  <c r="T1182" i="8" s="1"/>
  <c r="F1184" i="8"/>
  <c r="F1185" i="8"/>
  <c r="T1184" i="8" s="1"/>
  <c r="F1186" i="8"/>
  <c r="F1187" i="8"/>
  <c r="T1186" i="8" s="1"/>
  <c r="F1188" i="8"/>
  <c r="F1189" i="8"/>
  <c r="T1188" i="8" s="1"/>
  <c r="F1190" i="8"/>
  <c r="F1191" i="8"/>
  <c r="T1190" i="8" s="1"/>
  <c r="F1192" i="8"/>
  <c r="F1193" i="8"/>
  <c r="T1192" i="8" s="1"/>
  <c r="F1194" i="8"/>
  <c r="F1195" i="8"/>
  <c r="T1194" i="8" s="1"/>
  <c r="F1196" i="8"/>
  <c r="F1197" i="8"/>
  <c r="T1196" i="8" s="1"/>
  <c r="F1198" i="8"/>
  <c r="F1199" i="8"/>
  <c r="T1198" i="8" s="1"/>
  <c r="F1200" i="8"/>
  <c r="F1201" i="8"/>
  <c r="T1200" i="8" s="1"/>
  <c r="F1202" i="8"/>
  <c r="F1203" i="8"/>
  <c r="T1202" i="8" s="1"/>
  <c r="F1204" i="8"/>
  <c r="F1205" i="8"/>
  <c r="T1204" i="8" s="1"/>
  <c r="F1206" i="8"/>
  <c r="F1207" i="8"/>
  <c r="T1206" i="8" s="1"/>
  <c r="F1208" i="8"/>
  <c r="F1209" i="8"/>
  <c r="T1208" i="8" s="1"/>
  <c r="F1210" i="8"/>
  <c r="F1211" i="8"/>
  <c r="T1210" i="8" s="1"/>
  <c r="F1212" i="8"/>
  <c r="F1213" i="8"/>
  <c r="T1212" i="8" s="1"/>
  <c r="F1214" i="8"/>
  <c r="F1215" i="8"/>
  <c r="T1214" i="8" s="1"/>
  <c r="F1216" i="8"/>
  <c r="F1217" i="8"/>
  <c r="T1216" i="8" s="1"/>
  <c r="F1218" i="8"/>
  <c r="F1219" i="8"/>
  <c r="T1218" i="8" s="1"/>
  <c r="F1220" i="8"/>
  <c r="F1221" i="8"/>
  <c r="T1220" i="8" s="1"/>
  <c r="F1222" i="8"/>
  <c r="F1223" i="8"/>
  <c r="T1222" i="8" s="1"/>
  <c r="F1224" i="8"/>
  <c r="F1225" i="8"/>
  <c r="T1224" i="8" s="1"/>
  <c r="F1226" i="8"/>
  <c r="F1227" i="8"/>
  <c r="T1226" i="8" s="1"/>
  <c r="F1228" i="8"/>
  <c r="F1229" i="8"/>
  <c r="T1228" i="8" s="1"/>
  <c r="F1230" i="8"/>
  <c r="F1231" i="8"/>
  <c r="T1230" i="8" s="1"/>
  <c r="F1232" i="8"/>
  <c r="F1233" i="8"/>
  <c r="T1232" i="8" s="1"/>
  <c r="F1234" i="8"/>
  <c r="F1235" i="8"/>
  <c r="T1234" i="8" s="1"/>
  <c r="F1236" i="8"/>
  <c r="F1237" i="8"/>
  <c r="T1236" i="8" s="1"/>
  <c r="F1238" i="8"/>
  <c r="F1239" i="8"/>
  <c r="T1238" i="8" s="1"/>
  <c r="F1240" i="8"/>
  <c r="F1241" i="8"/>
  <c r="T1240" i="8" s="1"/>
  <c r="F1242" i="8"/>
  <c r="F1243" i="8"/>
  <c r="T1242" i="8" s="1"/>
  <c r="F1244" i="8"/>
  <c r="F1245" i="8"/>
  <c r="T1244" i="8" s="1"/>
  <c r="F1246" i="8"/>
  <c r="F1247" i="8"/>
  <c r="T1246" i="8" s="1"/>
  <c r="F1248" i="8"/>
  <c r="F1249" i="8"/>
  <c r="F1250" i="8"/>
  <c r="F1251" i="8"/>
  <c r="T1250" i="8" s="1"/>
  <c r="F1252" i="8"/>
  <c r="F1253" i="8"/>
  <c r="T1252" i="8" s="1"/>
  <c r="F1254" i="8"/>
  <c r="F1255" i="8"/>
  <c r="T1254" i="8" s="1"/>
  <c r="F1256" i="8"/>
  <c r="F1257" i="8"/>
  <c r="T1256" i="8" s="1"/>
  <c r="F1258" i="8"/>
  <c r="F1259" i="8"/>
  <c r="T1258" i="8" s="1"/>
  <c r="F1260" i="8"/>
  <c r="F1261" i="8"/>
  <c r="T1260" i="8" s="1"/>
  <c r="F1262" i="8"/>
  <c r="F1263" i="8"/>
  <c r="T1262" i="8" s="1"/>
  <c r="F1264" i="8"/>
  <c r="F1265" i="8"/>
  <c r="T1264" i="8" s="1"/>
  <c r="F1266" i="8"/>
  <c r="F1267" i="8"/>
  <c r="T1266" i="8" s="1"/>
  <c r="F1268" i="8"/>
  <c r="F1269" i="8"/>
  <c r="T1268" i="8" s="1"/>
  <c r="F1270" i="8"/>
  <c r="F1271" i="8"/>
  <c r="T1270" i="8" s="1"/>
  <c r="F1272" i="8"/>
  <c r="F1273" i="8"/>
  <c r="T1272" i="8" s="1"/>
  <c r="F1274" i="8"/>
  <c r="F1275" i="8"/>
  <c r="T1274" i="8" s="1"/>
  <c r="F1276" i="8"/>
  <c r="F1277" i="8"/>
  <c r="T1276" i="8" s="1"/>
  <c r="F1278" i="8"/>
  <c r="F1279" i="8"/>
  <c r="F1280" i="8"/>
  <c r="F1281" i="8"/>
  <c r="T1280" i="8" s="1"/>
  <c r="F1282" i="8"/>
  <c r="F1283" i="8"/>
  <c r="T1282" i="8" s="1"/>
  <c r="F1284" i="8"/>
  <c r="F1285" i="8"/>
  <c r="T1284" i="8" s="1"/>
  <c r="F1286" i="8"/>
  <c r="F1287" i="8"/>
  <c r="T1286" i="8" s="1"/>
  <c r="F1288" i="8"/>
  <c r="F1289" i="8"/>
  <c r="T1288" i="8" s="1"/>
  <c r="F1290" i="8"/>
  <c r="F1291" i="8"/>
  <c r="T1290" i="8" s="1"/>
  <c r="F1292" i="8"/>
  <c r="F1293" i="8"/>
  <c r="T1292" i="8" s="1"/>
  <c r="F1294" i="8"/>
  <c r="F1295" i="8"/>
  <c r="T1294" i="8" s="1"/>
  <c r="F1296" i="8"/>
  <c r="F1297" i="8"/>
  <c r="T1296" i="8" s="1"/>
  <c r="F1298" i="8"/>
  <c r="F1299" i="8"/>
  <c r="T1298" i="8" s="1"/>
  <c r="F1300" i="8"/>
  <c r="F1301" i="8"/>
  <c r="T1300" i="8" s="1"/>
  <c r="F1302" i="8"/>
  <c r="F1303" i="8"/>
  <c r="T1302" i="8" s="1"/>
  <c r="F1304" i="8"/>
  <c r="F1305" i="8"/>
  <c r="T1304" i="8" s="1"/>
  <c r="F1306" i="8"/>
  <c r="F1307" i="8"/>
  <c r="T1306" i="8" s="1"/>
  <c r="F1308" i="8"/>
  <c r="F1309" i="8"/>
  <c r="T1308" i="8" s="1"/>
  <c r="F1310" i="8"/>
  <c r="F1311" i="8"/>
  <c r="T1310" i="8" s="1"/>
  <c r="F1312" i="8"/>
  <c r="F1313" i="8"/>
  <c r="T1312" i="8" s="1"/>
  <c r="F1314" i="8"/>
  <c r="F1315" i="8"/>
  <c r="T1314" i="8" s="1"/>
  <c r="F1316" i="8"/>
  <c r="F1317" i="8"/>
  <c r="T1316" i="8" s="1"/>
  <c r="F1318" i="8"/>
  <c r="F1319" i="8"/>
  <c r="T1318" i="8" s="1"/>
  <c r="F1320" i="8"/>
  <c r="F1321" i="8"/>
  <c r="T1320" i="8" s="1"/>
  <c r="F1322" i="8"/>
  <c r="F1323" i="8"/>
  <c r="T1322" i="8" s="1"/>
  <c r="F1324" i="8"/>
  <c r="F1325" i="8"/>
  <c r="T1324" i="8" s="1"/>
  <c r="F1326" i="8"/>
  <c r="F1327" i="8"/>
  <c r="T1326" i="8" s="1"/>
  <c r="F1328" i="8"/>
  <c r="F1329" i="8"/>
  <c r="T1328" i="8" s="1"/>
  <c r="F1330" i="8"/>
  <c r="F1331" i="8"/>
  <c r="T1330" i="8" s="1"/>
  <c r="F1332" i="8"/>
  <c r="F1333" i="8"/>
  <c r="T1332" i="8" s="1"/>
  <c r="F1334" i="8"/>
  <c r="F1335" i="8"/>
  <c r="T1334" i="8" s="1"/>
  <c r="F1336" i="8"/>
  <c r="F1337" i="8"/>
  <c r="T1336" i="8" s="1"/>
  <c r="F1338" i="8"/>
  <c r="F1339" i="8"/>
  <c r="T1338" i="8" s="1"/>
  <c r="F1340" i="8"/>
  <c r="F1341" i="8"/>
  <c r="F1342" i="8"/>
  <c r="F1343" i="8"/>
  <c r="T1342" i="8" s="1"/>
  <c r="F1344" i="8"/>
  <c r="F1345" i="8"/>
  <c r="T1344" i="8" s="1"/>
  <c r="F1346" i="8"/>
  <c r="F1347" i="8"/>
  <c r="T1346" i="8" s="1"/>
  <c r="F1348" i="8"/>
  <c r="F1349" i="8"/>
  <c r="T1348" i="8" s="1"/>
  <c r="F1350" i="8"/>
  <c r="F1351" i="8"/>
  <c r="T1350" i="8" s="1"/>
  <c r="F1352" i="8"/>
  <c r="F1353" i="8"/>
  <c r="T1352" i="8" s="1"/>
  <c r="F1354" i="8"/>
  <c r="F1355" i="8"/>
  <c r="T1354" i="8" s="1"/>
  <c r="F1356" i="8"/>
  <c r="F1357" i="8"/>
  <c r="T1356" i="8" s="1"/>
  <c r="F1358" i="8"/>
  <c r="F1359" i="8"/>
  <c r="T1358" i="8" s="1"/>
  <c r="F1360" i="8"/>
  <c r="F1361" i="8"/>
  <c r="T1360" i="8" s="1"/>
  <c r="F1362" i="8"/>
  <c r="F1363" i="8"/>
  <c r="T1362" i="8" s="1"/>
  <c r="F1364" i="8"/>
  <c r="F1365" i="8"/>
  <c r="T1364" i="8" s="1"/>
  <c r="F1366" i="8"/>
  <c r="F1367" i="8"/>
  <c r="T1366" i="8" s="1"/>
  <c r="F1368" i="8"/>
  <c r="F1369" i="8"/>
  <c r="T1368" i="8" s="1"/>
  <c r="F1370" i="8"/>
  <c r="F1371" i="8"/>
  <c r="F1372" i="8"/>
  <c r="F1373" i="8"/>
  <c r="T1372" i="8" s="1"/>
  <c r="F1374" i="8"/>
  <c r="F1375" i="8"/>
  <c r="T1374" i="8" s="1"/>
  <c r="F1376" i="8"/>
  <c r="F1377" i="8"/>
  <c r="T1376" i="8" s="1"/>
  <c r="F1378" i="8"/>
  <c r="F1379" i="8"/>
  <c r="T1378" i="8" s="1"/>
  <c r="F1380" i="8"/>
  <c r="F1381" i="8"/>
  <c r="T1380" i="8" s="1"/>
  <c r="F1382" i="8"/>
  <c r="F1383" i="8"/>
  <c r="T1382" i="8" s="1"/>
  <c r="F1384" i="8"/>
  <c r="F1385" i="8"/>
  <c r="T1384" i="8" s="1"/>
  <c r="F1386" i="8"/>
  <c r="F1387" i="8"/>
  <c r="T1386" i="8" s="1"/>
  <c r="F1388" i="8"/>
  <c r="F1389" i="8"/>
  <c r="T1388" i="8" s="1"/>
  <c r="F1390" i="8"/>
  <c r="F1391" i="8"/>
  <c r="T1390" i="8" s="1"/>
  <c r="F1392" i="8"/>
  <c r="F1393" i="8"/>
  <c r="T1392" i="8" s="1"/>
  <c r="F1394" i="8"/>
  <c r="F1395" i="8"/>
  <c r="T1394" i="8" s="1"/>
  <c r="F1396" i="8"/>
  <c r="F1397" i="8"/>
  <c r="T1396" i="8" s="1"/>
  <c r="F1398" i="8"/>
  <c r="F1399" i="8"/>
  <c r="T1398" i="8" s="1"/>
  <c r="F1400" i="8"/>
  <c r="F1401" i="8"/>
  <c r="T1400" i="8" s="1"/>
  <c r="F1402" i="8"/>
  <c r="F1403" i="8"/>
  <c r="T1402" i="8" s="1"/>
  <c r="F1404" i="8"/>
  <c r="F1405" i="8"/>
  <c r="T1404" i="8" s="1"/>
  <c r="F1406" i="8"/>
  <c r="F1407" i="8"/>
  <c r="T1406" i="8" s="1"/>
  <c r="F1408" i="8"/>
  <c r="F1409" i="8"/>
  <c r="T1408" i="8" s="1"/>
  <c r="F1410" i="8"/>
  <c r="F1411" i="8"/>
  <c r="T1410" i="8" s="1"/>
  <c r="F1412" i="8"/>
  <c r="F1413" i="8"/>
  <c r="T1412" i="8" s="1"/>
  <c r="F1414" i="8"/>
  <c r="F1415" i="8"/>
  <c r="T1414" i="8" s="1"/>
  <c r="F1416" i="8"/>
  <c r="F1417" i="8"/>
  <c r="T1416" i="8" s="1"/>
  <c r="F1418" i="8"/>
  <c r="F1419" i="8"/>
  <c r="T1418" i="8" s="1"/>
  <c r="F1420" i="8"/>
  <c r="F1421" i="8"/>
  <c r="T1420" i="8" s="1"/>
  <c r="F1422" i="8"/>
  <c r="F1423" i="8"/>
  <c r="T1422" i="8" s="1"/>
  <c r="F1424" i="8"/>
  <c r="F1425" i="8"/>
  <c r="T1424" i="8" s="1"/>
  <c r="F1426" i="8"/>
  <c r="F1427" i="8"/>
  <c r="T1426" i="8" s="1"/>
  <c r="F1428" i="8"/>
  <c r="F1429" i="8"/>
  <c r="T1428" i="8" s="1"/>
  <c r="F1430" i="8"/>
  <c r="F1431" i="8"/>
  <c r="T1430" i="8" s="1"/>
  <c r="F1432" i="8"/>
  <c r="F1433" i="8"/>
  <c r="T1432" i="8" s="1"/>
  <c r="F1434" i="8"/>
  <c r="F1435" i="8"/>
  <c r="T1434" i="8" s="1"/>
  <c r="F1436" i="8"/>
  <c r="F1437" i="8"/>
  <c r="T1436" i="8" s="1"/>
  <c r="F1438" i="8"/>
  <c r="F1439" i="8"/>
  <c r="T1438" i="8" s="1"/>
  <c r="F1440" i="8"/>
  <c r="F1441" i="8"/>
  <c r="T1440" i="8" s="1"/>
  <c r="F1442" i="8"/>
  <c r="F1443" i="8"/>
  <c r="T1442" i="8" s="1"/>
  <c r="F1444" i="8"/>
  <c r="F1445" i="8"/>
  <c r="T1444" i="8" s="1"/>
  <c r="F1446" i="8"/>
  <c r="F1447" i="8"/>
  <c r="T1446" i="8" s="1"/>
  <c r="F1448" i="8"/>
  <c r="F1449" i="8"/>
  <c r="T1448" i="8" s="1"/>
  <c r="F1450" i="8"/>
  <c r="F1451" i="8"/>
  <c r="T1450" i="8" s="1"/>
  <c r="F1452" i="8"/>
  <c r="F1453" i="8"/>
  <c r="T1452" i="8" s="1"/>
  <c r="F1454" i="8"/>
  <c r="F1455" i="8"/>
  <c r="T1454" i="8" s="1"/>
  <c r="F1456" i="8"/>
  <c r="F1457" i="8"/>
  <c r="T1456" i="8" s="1"/>
  <c r="F1458" i="8"/>
  <c r="F1459" i="8"/>
  <c r="T1458" i="8" s="1"/>
  <c r="F1460" i="8"/>
  <c r="F1461" i="8"/>
  <c r="T1460" i="8" s="1"/>
  <c r="F1462" i="8"/>
  <c r="F1463" i="8"/>
  <c r="F1464" i="8"/>
  <c r="F1465" i="8"/>
  <c r="T1464" i="8" s="1"/>
  <c r="F1466" i="8"/>
  <c r="F1467" i="8"/>
  <c r="T1466" i="8" s="1"/>
  <c r="F1468" i="8"/>
  <c r="F1469" i="8"/>
  <c r="T1468" i="8" s="1"/>
  <c r="F1470" i="8"/>
  <c r="F1471" i="8"/>
  <c r="T1470" i="8" s="1"/>
  <c r="F1472" i="8"/>
  <c r="F1473" i="8"/>
  <c r="T1472" i="8" s="1"/>
  <c r="F1474" i="8"/>
  <c r="F1475" i="8"/>
  <c r="T1474" i="8" s="1"/>
  <c r="F1476" i="8"/>
  <c r="F1477" i="8"/>
  <c r="T1476" i="8" s="1"/>
  <c r="F1478" i="8"/>
  <c r="F1479" i="8"/>
  <c r="T1478" i="8" s="1"/>
  <c r="F1480" i="8"/>
  <c r="F1481" i="8"/>
  <c r="T1480" i="8" s="1"/>
  <c r="F1482" i="8"/>
  <c r="F1483" i="8"/>
  <c r="T1482" i="8" s="1"/>
  <c r="F1484" i="8"/>
  <c r="F1485" i="8"/>
  <c r="T1484" i="8" s="1"/>
  <c r="F1486" i="8"/>
  <c r="F1487" i="8"/>
  <c r="T1486" i="8" s="1"/>
  <c r="F1488" i="8"/>
  <c r="F1489" i="8"/>
  <c r="T1488" i="8" s="1"/>
  <c r="F1490" i="8"/>
  <c r="F1491" i="8"/>
  <c r="T1490" i="8" s="1"/>
  <c r="F1492" i="8"/>
  <c r="F1493" i="8"/>
  <c r="T1492" i="8" s="1"/>
  <c r="F1494" i="8"/>
  <c r="F1495" i="8"/>
  <c r="T1494" i="8" s="1"/>
  <c r="F1496" i="8"/>
  <c r="F1497" i="8"/>
  <c r="T1496" i="8" s="1"/>
  <c r="F1498" i="8"/>
  <c r="F1499" i="8"/>
  <c r="T1498" i="8" s="1"/>
  <c r="F1500" i="8"/>
  <c r="F1501" i="8"/>
  <c r="T1500" i="8" s="1"/>
  <c r="F1502" i="8"/>
  <c r="F1503" i="8"/>
  <c r="T1502" i="8" s="1"/>
  <c r="F1504" i="8"/>
  <c r="F1505" i="8"/>
  <c r="T1504" i="8" s="1"/>
  <c r="F1506" i="8"/>
  <c r="F1507" i="8"/>
  <c r="T1506" i="8" s="1"/>
  <c r="F1508" i="8"/>
  <c r="F1509" i="8"/>
  <c r="T1508" i="8" s="1"/>
  <c r="F1510" i="8"/>
  <c r="F1511" i="8"/>
  <c r="T1510" i="8" s="1"/>
  <c r="F1512" i="8"/>
  <c r="F1513" i="8"/>
  <c r="T1512" i="8" s="1"/>
  <c r="F1514" i="8"/>
  <c r="F1515" i="8"/>
  <c r="T1514" i="8" s="1"/>
  <c r="F1516" i="8"/>
  <c r="F1517" i="8"/>
  <c r="T1516" i="8" s="1"/>
  <c r="F1518" i="8"/>
  <c r="F1519" i="8"/>
  <c r="T1518" i="8" s="1"/>
  <c r="F1520" i="8"/>
  <c r="F1521" i="8"/>
  <c r="T1520" i="8" s="1"/>
  <c r="F1522" i="8"/>
  <c r="F1523" i="8"/>
  <c r="T1522" i="8" s="1"/>
  <c r="F1524" i="8"/>
  <c r="F1525" i="8"/>
  <c r="T1524" i="8" s="1"/>
  <c r="F1526" i="8"/>
  <c r="F1527" i="8"/>
  <c r="T1526" i="8" s="1"/>
  <c r="F1528" i="8"/>
  <c r="F1529" i="8"/>
  <c r="T1528" i="8" s="1"/>
  <c r="F1530" i="8"/>
  <c r="F1531" i="8"/>
  <c r="T1530" i="8" s="1"/>
  <c r="F1532" i="8"/>
  <c r="F1533" i="8"/>
  <c r="T1532" i="8" s="1"/>
  <c r="F1534" i="8"/>
  <c r="F1535" i="8"/>
  <c r="T1534" i="8" s="1"/>
  <c r="F1536" i="8"/>
  <c r="F1537" i="8"/>
  <c r="T1536" i="8" s="1"/>
  <c r="F1538" i="8"/>
  <c r="F1539" i="8"/>
  <c r="T1538" i="8" s="1"/>
  <c r="F1540" i="8"/>
  <c r="F1541" i="8"/>
  <c r="T1540" i="8" s="1"/>
  <c r="F1542" i="8"/>
  <c r="F1543" i="8"/>
  <c r="T1542" i="8" s="1"/>
  <c r="F1544" i="8"/>
  <c r="F1545" i="8"/>
  <c r="T1544" i="8" s="1"/>
  <c r="F1546" i="8"/>
  <c r="F1547" i="8"/>
  <c r="T1546" i="8" s="1"/>
  <c r="F1548" i="8"/>
  <c r="F1549" i="8"/>
  <c r="T1548" i="8" s="1"/>
  <c r="F1550" i="8"/>
  <c r="F1551" i="8"/>
  <c r="T1550" i="8" s="1"/>
  <c r="F1552" i="8"/>
  <c r="F1553" i="8"/>
  <c r="F1554" i="8"/>
  <c r="F1555" i="8"/>
  <c r="T1554" i="8" s="1"/>
  <c r="F1556" i="8"/>
  <c r="F1557" i="8"/>
  <c r="T1556" i="8" s="1"/>
  <c r="F1558" i="8"/>
  <c r="F1559" i="8"/>
  <c r="T1558" i="8" s="1"/>
  <c r="F1560" i="8"/>
  <c r="F1561" i="8"/>
  <c r="T1560" i="8" s="1"/>
  <c r="F1562" i="8"/>
  <c r="F1563" i="8"/>
  <c r="T1562" i="8" s="1"/>
  <c r="F1564" i="8"/>
  <c r="F1565" i="8"/>
  <c r="T1564" i="8" s="1"/>
  <c r="F1566" i="8"/>
  <c r="F1567" i="8"/>
  <c r="T1566" i="8" s="1"/>
  <c r="F1568" i="8"/>
  <c r="F1569" i="8"/>
  <c r="T1568" i="8" s="1"/>
  <c r="F1570" i="8"/>
  <c r="F1571" i="8"/>
  <c r="T1570" i="8" s="1"/>
  <c r="F1572" i="8"/>
  <c r="F1573" i="8"/>
  <c r="T1572" i="8" s="1"/>
  <c r="F1574" i="8"/>
  <c r="F1575" i="8"/>
  <c r="T1574" i="8" s="1"/>
  <c r="F1576" i="8"/>
  <c r="F1577" i="8"/>
  <c r="T1576" i="8" s="1"/>
  <c r="F1578" i="8"/>
  <c r="F1579" i="8"/>
  <c r="T1578" i="8" s="1"/>
  <c r="F1580" i="8"/>
  <c r="F1581" i="8"/>
  <c r="T1580" i="8" s="1"/>
  <c r="F1582" i="8"/>
  <c r="F1583" i="8"/>
  <c r="F1584" i="8"/>
  <c r="F1585" i="8"/>
  <c r="T1584" i="8" s="1"/>
  <c r="F1586" i="8"/>
  <c r="F1587" i="8"/>
  <c r="T1586" i="8" s="1"/>
  <c r="F1588" i="8"/>
  <c r="F1589" i="8"/>
  <c r="T1588" i="8" s="1"/>
  <c r="F1590" i="8"/>
  <c r="F1591" i="8"/>
  <c r="T1590" i="8" s="1"/>
  <c r="F1592" i="8"/>
  <c r="F1593" i="8"/>
  <c r="T1592" i="8" s="1"/>
  <c r="F1594" i="8"/>
  <c r="F1595" i="8"/>
  <c r="T1594" i="8" s="1"/>
  <c r="F1596" i="8"/>
  <c r="F1597" i="8"/>
  <c r="T1596" i="8" s="1"/>
  <c r="F1598" i="8"/>
  <c r="F1599" i="8"/>
  <c r="T1598" i="8" s="1"/>
  <c r="F1600" i="8"/>
  <c r="F1601" i="8"/>
  <c r="T1600" i="8" s="1"/>
  <c r="F1602" i="8"/>
  <c r="F1603" i="8"/>
  <c r="T1602" i="8" s="1"/>
  <c r="F1604" i="8"/>
  <c r="F1605" i="8"/>
  <c r="T1604" i="8" s="1"/>
  <c r="F1606" i="8"/>
  <c r="F1607" i="8"/>
  <c r="T1606" i="8" s="1"/>
  <c r="F1608" i="8"/>
  <c r="F1609" i="8"/>
  <c r="T1608" i="8" s="1"/>
  <c r="F1610" i="8"/>
  <c r="F1611" i="8"/>
  <c r="T1610" i="8" s="1"/>
  <c r="F1612" i="8"/>
  <c r="F1613" i="8"/>
  <c r="T1612" i="8" s="1"/>
  <c r="F1614" i="8"/>
  <c r="F1615" i="8"/>
  <c r="T1614" i="8" s="1"/>
  <c r="F1616" i="8"/>
  <c r="F1617" i="8"/>
  <c r="T1616" i="8" s="1"/>
  <c r="F1618" i="8"/>
  <c r="F1619" i="8"/>
  <c r="T1618" i="8" s="1"/>
  <c r="F1620" i="8"/>
  <c r="F1621" i="8"/>
  <c r="T1620" i="8" s="1"/>
  <c r="F1622" i="8"/>
  <c r="F1623" i="8"/>
  <c r="T1622" i="8" s="1"/>
  <c r="F1624" i="8"/>
  <c r="F1625" i="8"/>
  <c r="T1624" i="8" s="1"/>
  <c r="F1626" i="8"/>
  <c r="F1627" i="8"/>
  <c r="T1626" i="8" s="1"/>
  <c r="F1628" i="8"/>
  <c r="F1629" i="8"/>
  <c r="T1628" i="8" s="1"/>
  <c r="F1630" i="8"/>
  <c r="F1631" i="8"/>
  <c r="T1630" i="8" s="1"/>
  <c r="F1632" i="8"/>
  <c r="F1633" i="8"/>
  <c r="T1632" i="8" s="1"/>
  <c r="F1634" i="8"/>
  <c r="F1635" i="8"/>
  <c r="T1634" i="8" s="1"/>
  <c r="F1636" i="8"/>
  <c r="F1637" i="8"/>
  <c r="T1636" i="8" s="1"/>
  <c r="F1638" i="8"/>
  <c r="F1639" i="8"/>
  <c r="T1638" i="8" s="1"/>
  <c r="F1640" i="8"/>
  <c r="F1641" i="8"/>
  <c r="T1640" i="8" s="1"/>
  <c r="F1642" i="8"/>
  <c r="F1643" i="8"/>
  <c r="T1642" i="8" s="1"/>
  <c r="F1644" i="8"/>
  <c r="F1645" i="8"/>
  <c r="T1644" i="8" s="1"/>
  <c r="F1646" i="8"/>
  <c r="F1647" i="8"/>
  <c r="T1646" i="8" s="1"/>
  <c r="F1648" i="8"/>
  <c r="F1649" i="8"/>
  <c r="T1648" i="8" s="1"/>
  <c r="F1650" i="8"/>
  <c r="F1651" i="8"/>
  <c r="T1650" i="8" s="1"/>
  <c r="F1652" i="8"/>
  <c r="F1653" i="8"/>
  <c r="T1652" i="8" s="1"/>
  <c r="F1654" i="8"/>
  <c r="F1655" i="8"/>
  <c r="T1654" i="8" s="1"/>
  <c r="F1656" i="8"/>
  <c r="F1657" i="8"/>
  <c r="T1656" i="8" s="1"/>
  <c r="F1658" i="8"/>
  <c r="F1659" i="8"/>
  <c r="T1658" i="8" s="1"/>
  <c r="F1660" i="8"/>
  <c r="F1661" i="8"/>
  <c r="T1660" i="8" s="1"/>
  <c r="F1662" i="8"/>
  <c r="F1663" i="8"/>
  <c r="T1662" i="8" s="1"/>
  <c r="F1664" i="8"/>
  <c r="F1665" i="8"/>
  <c r="T1664" i="8" s="1"/>
  <c r="F1666" i="8"/>
  <c r="F1667" i="8"/>
  <c r="T1666" i="8" s="1"/>
  <c r="F1668" i="8"/>
  <c r="F1669" i="8"/>
  <c r="T1668" i="8" s="1"/>
  <c r="F1670" i="8"/>
  <c r="F1671" i="8"/>
  <c r="T1670" i="8" s="1"/>
  <c r="F1672" i="8"/>
  <c r="F1673" i="8"/>
  <c r="T1672" i="8" s="1"/>
  <c r="F1674" i="8"/>
  <c r="F1675" i="8"/>
  <c r="F1676" i="8"/>
  <c r="F1677" i="8"/>
  <c r="T1676" i="8" s="1"/>
  <c r="F1678" i="8"/>
  <c r="F1679" i="8"/>
  <c r="T1678" i="8" s="1"/>
  <c r="F1680" i="8"/>
  <c r="F1681" i="8"/>
  <c r="T1680" i="8" s="1"/>
  <c r="F1682" i="8"/>
  <c r="F1683" i="8"/>
  <c r="T1682" i="8" s="1"/>
  <c r="F1684" i="8"/>
  <c r="F1685" i="8"/>
  <c r="T1684" i="8" s="1"/>
  <c r="F1686" i="8"/>
  <c r="F1687" i="8"/>
  <c r="T1686" i="8" s="1"/>
  <c r="F1688" i="8"/>
  <c r="F1689" i="8"/>
  <c r="T1688" i="8" s="1"/>
  <c r="F1690" i="8"/>
  <c r="F1691" i="8"/>
  <c r="T1690" i="8" s="1"/>
  <c r="F1692" i="8"/>
  <c r="F1693" i="8"/>
  <c r="T1692" i="8" s="1"/>
  <c r="F1694" i="8"/>
  <c r="F1695" i="8"/>
  <c r="T1694" i="8" s="1"/>
  <c r="F1696" i="8"/>
  <c r="F1697" i="8"/>
  <c r="T1696" i="8" s="1"/>
  <c r="F1698" i="8"/>
  <c r="F1699" i="8"/>
  <c r="T1698" i="8" s="1"/>
  <c r="F1700" i="8"/>
  <c r="F1701" i="8"/>
  <c r="T1700" i="8" s="1"/>
  <c r="F1702" i="8"/>
  <c r="F1703" i="8"/>
  <c r="T1702" i="8" s="1"/>
  <c r="F1704" i="8"/>
  <c r="F1705" i="8"/>
  <c r="T1704" i="8" s="1"/>
  <c r="F1706" i="8"/>
  <c r="F1707" i="8"/>
  <c r="T1706" i="8" s="1"/>
  <c r="F1708" i="8"/>
  <c r="F1709" i="8"/>
  <c r="T1708" i="8" s="1"/>
  <c r="F1710" i="8"/>
  <c r="F1711" i="8"/>
  <c r="T1710" i="8" s="1"/>
  <c r="F1712" i="8"/>
  <c r="F1713" i="8"/>
  <c r="T1712" i="8" s="1"/>
  <c r="F1714" i="8"/>
  <c r="F1715" i="8"/>
  <c r="T1714" i="8" s="1"/>
  <c r="F1716" i="8"/>
  <c r="F1717" i="8"/>
  <c r="T1716" i="8" s="1"/>
  <c r="F1718" i="8"/>
  <c r="F1719" i="8"/>
  <c r="T1718" i="8" s="1"/>
  <c r="F1720" i="8"/>
  <c r="F1721" i="8"/>
  <c r="T1720" i="8" s="1"/>
  <c r="F1722" i="8"/>
  <c r="F1723" i="8"/>
  <c r="T1722" i="8" s="1"/>
  <c r="F1724" i="8"/>
  <c r="F1725" i="8"/>
  <c r="T1724" i="8" s="1"/>
  <c r="F1726" i="8"/>
  <c r="F1727" i="8"/>
  <c r="T1726" i="8" s="1"/>
  <c r="F1728" i="8"/>
  <c r="F1729" i="8"/>
  <c r="T1728" i="8" s="1"/>
  <c r="F1730" i="8"/>
  <c r="F1731" i="8"/>
  <c r="T1730" i="8" s="1"/>
  <c r="F1732" i="8"/>
  <c r="F1733" i="8"/>
  <c r="T1732" i="8" s="1"/>
  <c r="F1734" i="8"/>
  <c r="F1735" i="8"/>
  <c r="T1734" i="8" s="1"/>
  <c r="F1736" i="8"/>
  <c r="F1737" i="8"/>
  <c r="T1736" i="8" s="1"/>
  <c r="F1738" i="8"/>
  <c r="F1739" i="8"/>
  <c r="T1738" i="8" s="1"/>
  <c r="F1740" i="8"/>
  <c r="F1741" i="8"/>
  <c r="T1740" i="8" s="1"/>
  <c r="F1742" i="8"/>
  <c r="F1743" i="8"/>
  <c r="T1742" i="8" s="1"/>
  <c r="F1744" i="8"/>
  <c r="F1745" i="8"/>
  <c r="T1744" i="8" s="1"/>
  <c r="F1746" i="8"/>
  <c r="F1747" i="8"/>
  <c r="T1746" i="8" s="1"/>
  <c r="F1748" i="8"/>
  <c r="F1749" i="8"/>
  <c r="T1748" i="8" s="1"/>
  <c r="F1750" i="8"/>
  <c r="F1751" i="8"/>
  <c r="T1750" i="8" s="1"/>
  <c r="F1752" i="8"/>
  <c r="F1753" i="8"/>
  <c r="T1752" i="8" s="1"/>
  <c r="F1754" i="8"/>
  <c r="F1755" i="8"/>
  <c r="T1754" i="8" s="1"/>
  <c r="F1756" i="8"/>
  <c r="F1757" i="8"/>
  <c r="T1756" i="8" s="1"/>
  <c r="F1758" i="8"/>
  <c r="F1759" i="8"/>
  <c r="T1758" i="8" s="1"/>
  <c r="F1760" i="8"/>
  <c r="F1761" i="8"/>
  <c r="T1760" i="8" s="1"/>
  <c r="F1762" i="8"/>
  <c r="F1763" i="8"/>
  <c r="T1762" i="8" s="1"/>
  <c r="F1764" i="8"/>
  <c r="F1765" i="8"/>
  <c r="T1764" i="8" s="1"/>
  <c r="F1766" i="8"/>
  <c r="F1767" i="8"/>
  <c r="F1768" i="8"/>
  <c r="F1769" i="8"/>
  <c r="T1768" i="8" s="1"/>
  <c r="F1770" i="8"/>
  <c r="F1771" i="8"/>
  <c r="T1770" i="8" s="1"/>
  <c r="F1772" i="8"/>
  <c r="F1773" i="8"/>
  <c r="T1772" i="8" s="1"/>
  <c r="F1774" i="8"/>
  <c r="F1775" i="8"/>
  <c r="T1774" i="8" s="1"/>
  <c r="F1776" i="8"/>
  <c r="F1777" i="8"/>
  <c r="T1776" i="8" s="1"/>
  <c r="F1778" i="8"/>
  <c r="F1779" i="8"/>
  <c r="T1778" i="8" s="1"/>
  <c r="F1780" i="8"/>
  <c r="F1781" i="8"/>
  <c r="T1780" i="8" s="1"/>
  <c r="F1782" i="8"/>
  <c r="F1783" i="8"/>
  <c r="T1782" i="8" s="1"/>
  <c r="F1784" i="8"/>
  <c r="F1785" i="8"/>
  <c r="T1784" i="8" s="1"/>
  <c r="F1786" i="8"/>
  <c r="F1787" i="8"/>
  <c r="T1786" i="8" s="1"/>
  <c r="F1788" i="8"/>
  <c r="F1789" i="8"/>
  <c r="T1788" i="8" s="1"/>
  <c r="F1790" i="8"/>
  <c r="F1791" i="8"/>
  <c r="T1790" i="8" s="1"/>
  <c r="F1792" i="8"/>
  <c r="F1793" i="8"/>
  <c r="T1792" i="8" s="1"/>
  <c r="F1794" i="8"/>
  <c r="F1795" i="8"/>
  <c r="T1794" i="8" s="1"/>
  <c r="F1796" i="8"/>
  <c r="F1797" i="8"/>
  <c r="F1798" i="8"/>
  <c r="F1799" i="8"/>
  <c r="T1798" i="8" s="1"/>
  <c r="F1800" i="8"/>
  <c r="F1801" i="8"/>
  <c r="T1800" i="8" s="1"/>
  <c r="F1802" i="8"/>
  <c r="F1803" i="8"/>
  <c r="T1802" i="8" s="1"/>
  <c r="F1804" i="8"/>
  <c r="F1805" i="8"/>
  <c r="T1804" i="8" s="1"/>
  <c r="F1806" i="8"/>
  <c r="F1807" i="8"/>
  <c r="T1806" i="8" s="1"/>
  <c r="F1808" i="8"/>
  <c r="F1809" i="8"/>
  <c r="T1808" i="8" s="1"/>
  <c r="F1810" i="8"/>
  <c r="F1811" i="8"/>
  <c r="T1810" i="8" s="1"/>
  <c r="F1812" i="8"/>
  <c r="F1813" i="8"/>
  <c r="T1812" i="8" s="1"/>
  <c r="F1814" i="8"/>
  <c r="F1815" i="8"/>
  <c r="T1814" i="8" s="1"/>
  <c r="F1816" i="8"/>
  <c r="F1817" i="8"/>
  <c r="T1816" i="8" s="1"/>
  <c r="F1818" i="8"/>
  <c r="F1819" i="8"/>
  <c r="T1818" i="8" s="1"/>
  <c r="F1820" i="8"/>
  <c r="F1821" i="8"/>
  <c r="T1820" i="8" s="1"/>
  <c r="F1822" i="8"/>
  <c r="F1823" i="8"/>
  <c r="T1822" i="8" s="1"/>
  <c r="F1824" i="8"/>
  <c r="F1825" i="8"/>
  <c r="T1824" i="8" s="1"/>
  <c r="F1826" i="8"/>
  <c r="F1827" i="8"/>
  <c r="T1826" i="8" s="1"/>
  <c r="F1828" i="8"/>
  <c r="F1829" i="8"/>
  <c r="T1828" i="8" s="1"/>
  <c r="F1830" i="8"/>
  <c r="F1831" i="8"/>
  <c r="T1830" i="8" s="1"/>
  <c r="F1832" i="8"/>
  <c r="F1833" i="8"/>
  <c r="T1832" i="8" s="1"/>
  <c r="F1834" i="8"/>
  <c r="F1835" i="8"/>
  <c r="T1834" i="8" s="1"/>
  <c r="F1836" i="8"/>
  <c r="F1837" i="8"/>
  <c r="T1836" i="8" s="1"/>
  <c r="F1838" i="8"/>
  <c r="F1839" i="8"/>
  <c r="T1838" i="8" s="1"/>
  <c r="F1840" i="8"/>
  <c r="F1841" i="8"/>
  <c r="T1840" i="8" s="1"/>
  <c r="F1842" i="8"/>
  <c r="F1843" i="8"/>
  <c r="T1842" i="8" s="1"/>
  <c r="F1844" i="8"/>
  <c r="F1845" i="8"/>
  <c r="T1844" i="8" s="1"/>
  <c r="F1846" i="8"/>
  <c r="F1847" i="8"/>
  <c r="T1846" i="8" s="1"/>
  <c r="F1848" i="8"/>
  <c r="F1849" i="8"/>
  <c r="T1848" i="8" s="1"/>
  <c r="F1850" i="8"/>
  <c r="F1851" i="8"/>
  <c r="T1850" i="8" s="1"/>
  <c r="F1852" i="8"/>
  <c r="F1853" i="8"/>
  <c r="T1852" i="8" s="1"/>
  <c r="F1854" i="8"/>
  <c r="F1855" i="8"/>
  <c r="T1854" i="8" s="1"/>
  <c r="F1856" i="8"/>
  <c r="F1857" i="8"/>
  <c r="T1856" i="8" s="1"/>
  <c r="F1858" i="8"/>
  <c r="F1859" i="8"/>
  <c r="F1860" i="8"/>
  <c r="F1861" i="8"/>
  <c r="T1860" i="8" s="1"/>
  <c r="F1862" i="8"/>
  <c r="F1863" i="8"/>
  <c r="T1862" i="8" s="1"/>
  <c r="F1864" i="8"/>
  <c r="F1865" i="8"/>
  <c r="T1864" i="8" s="1"/>
  <c r="F1866" i="8"/>
  <c r="F1867" i="8"/>
  <c r="T1866" i="8" s="1"/>
  <c r="F1868" i="8"/>
  <c r="F1869" i="8"/>
  <c r="T1868" i="8" s="1"/>
  <c r="F1870" i="8"/>
  <c r="F1871" i="8"/>
  <c r="T1870" i="8" s="1"/>
  <c r="F1872" i="8"/>
  <c r="F1873" i="8"/>
  <c r="T1872" i="8" s="1"/>
  <c r="F1874" i="8"/>
  <c r="F1875" i="8"/>
  <c r="T1874" i="8" s="1"/>
  <c r="F1876" i="8"/>
  <c r="F1877" i="8"/>
  <c r="T1876" i="8" s="1"/>
  <c r="F1878" i="8"/>
  <c r="F1879" i="8"/>
  <c r="T1878" i="8" s="1"/>
  <c r="F1880" i="8"/>
  <c r="F1881" i="8"/>
  <c r="T1880" i="8" s="1"/>
  <c r="F1882" i="8"/>
  <c r="F1883" i="8"/>
  <c r="T1882" i="8" s="1"/>
  <c r="F1884" i="8"/>
  <c r="F1885" i="8"/>
  <c r="T1884" i="8" s="1"/>
  <c r="F1886" i="8"/>
  <c r="F1887" i="8"/>
  <c r="T1886" i="8" s="1"/>
  <c r="F1888" i="8"/>
  <c r="F1889" i="8"/>
  <c r="T1888" i="8" s="1"/>
  <c r="F1890" i="8"/>
  <c r="F1891" i="8"/>
  <c r="T1890" i="8" s="1"/>
  <c r="F1892" i="8"/>
  <c r="F1893" i="8"/>
  <c r="T1892" i="8" s="1"/>
  <c r="F1894" i="8"/>
  <c r="F1895" i="8"/>
  <c r="T1894" i="8" s="1"/>
  <c r="F1896" i="8"/>
  <c r="F1897" i="8"/>
  <c r="T1896" i="8" s="1"/>
  <c r="F1898" i="8"/>
  <c r="F1899" i="8"/>
  <c r="T1898" i="8" s="1"/>
  <c r="F1900" i="8"/>
  <c r="F1901" i="8"/>
  <c r="T1900" i="8" s="1"/>
  <c r="F1902" i="8"/>
  <c r="F1903" i="8"/>
  <c r="T1902" i="8" s="1"/>
  <c r="F1904" i="8"/>
  <c r="F1905" i="8"/>
  <c r="T1904" i="8" s="1"/>
  <c r="F1906" i="8"/>
  <c r="F1907" i="8"/>
  <c r="T1906" i="8" s="1"/>
  <c r="F1908" i="8"/>
  <c r="F1909" i="8"/>
  <c r="T1908" i="8" s="1"/>
  <c r="F1910" i="8"/>
  <c r="F1911" i="8"/>
  <c r="T1910" i="8" s="1"/>
  <c r="F1912" i="8"/>
  <c r="F1913" i="8"/>
  <c r="T1912" i="8" s="1"/>
  <c r="F1914" i="8"/>
  <c r="F1915" i="8"/>
  <c r="T1914" i="8" s="1"/>
  <c r="F1916" i="8"/>
  <c r="F1917" i="8"/>
  <c r="T1916" i="8" s="1"/>
  <c r="F1918" i="8"/>
  <c r="F1919" i="8"/>
  <c r="F1920" i="8"/>
  <c r="F1921" i="8"/>
  <c r="T1920" i="8" s="1"/>
  <c r="F1922" i="8"/>
  <c r="F1923" i="8"/>
  <c r="T1922" i="8" s="1"/>
  <c r="F1924" i="8"/>
  <c r="F1925" i="8"/>
  <c r="T1924" i="8" s="1"/>
  <c r="F1926" i="8"/>
  <c r="F1927" i="8"/>
  <c r="T1926" i="8" s="1"/>
  <c r="F1928" i="8"/>
  <c r="F1929" i="8"/>
  <c r="T1928" i="8" s="1"/>
  <c r="F1930" i="8"/>
  <c r="F1931" i="8"/>
  <c r="T1930" i="8" s="1"/>
  <c r="F1932" i="8"/>
  <c r="F1933" i="8"/>
  <c r="T1932" i="8" s="1"/>
  <c r="F1934" i="8"/>
  <c r="F1935" i="8"/>
  <c r="T1934" i="8" s="1"/>
  <c r="F1936" i="8"/>
  <c r="F1937" i="8"/>
  <c r="T1936" i="8" s="1"/>
  <c r="F1938" i="8"/>
  <c r="F1939" i="8"/>
  <c r="T1938" i="8" s="1"/>
  <c r="F1940" i="8"/>
  <c r="F1941" i="8"/>
  <c r="T1940" i="8" s="1"/>
  <c r="F1942" i="8"/>
  <c r="F1943" i="8"/>
  <c r="T1942" i="8" s="1"/>
  <c r="F1944" i="8"/>
  <c r="F1945" i="8"/>
  <c r="T1944" i="8" s="1"/>
  <c r="F1946" i="8"/>
  <c r="F1947" i="8"/>
  <c r="T1946" i="8" s="1"/>
  <c r="F1948" i="8"/>
  <c r="F1949" i="8"/>
  <c r="F1950" i="8"/>
  <c r="F1951" i="8"/>
  <c r="T1950" i="8" s="1"/>
  <c r="F1952" i="8"/>
  <c r="F1953" i="8"/>
  <c r="T1952" i="8" s="1"/>
  <c r="F1954" i="8"/>
  <c r="F1955" i="8"/>
  <c r="T1954" i="8" s="1"/>
  <c r="F1956" i="8"/>
  <c r="F1957" i="8"/>
  <c r="T1956" i="8" s="1"/>
  <c r="F1958" i="8"/>
  <c r="F1959" i="8"/>
  <c r="T1958" i="8" s="1"/>
  <c r="F1960" i="8"/>
  <c r="F1961" i="8"/>
  <c r="T1960" i="8" s="1"/>
  <c r="F1962" i="8"/>
  <c r="F1963" i="8"/>
  <c r="T1962" i="8" s="1"/>
  <c r="F1964" i="8"/>
  <c r="F1965" i="8"/>
  <c r="T1964" i="8" s="1"/>
  <c r="F1966" i="8"/>
  <c r="F1967" i="8"/>
  <c r="T1966" i="8" s="1"/>
  <c r="F1968" i="8"/>
  <c r="F1969" i="8"/>
  <c r="T1968" i="8" s="1"/>
  <c r="F1970" i="8"/>
  <c r="F1971" i="8"/>
  <c r="T1970" i="8" s="1"/>
  <c r="F1972" i="8"/>
  <c r="F1973" i="8"/>
  <c r="T1972" i="8" s="1"/>
  <c r="F1974" i="8"/>
  <c r="F1975" i="8"/>
  <c r="T1974" i="8" s="1"/>
  <c r="F1976" i="8"/>
  <c r="F1977" i="8"/>
  <c r="T1976" i="8" s="1"/>
  <c r="F1978" i="8"/>
  <c r="F1979" i="8"/>
  <c r="T1978" i="8" s="1"/>
  <c r="F1980" i="8"/>
  <c r="F1981" i="8"/>
  <c r="T1980" i="8" s="1"/>
  <c r="F1982" i="8"/>
  <c r="F1983" i="8"/>
  <c r="T1982" i="8" s="1"/>
  <c r="F1984" i="8"/>
  <c r="F1985" i="8"/>
  <c r="T1984" i="8" s="1"/>
  <c r="F1986" i="8"/>
  <c r="F1987" i="8"/>
  <c r="T1986" i="8" s="1"/>
  <c r="F1988" i="8"/>
  <c r="F1989" i="8"/>
  <c r="T1988" i="8" s="1"/>
  <c r="F1990" i="8"/>
  <c r="F1991" i="8"/>
  <c r="T1990" i="8" s="1"/>
  <c r="F1992" i="8"/>
  <c r="F1993" i="8"/>
  <c r="T1992" i="8" s="1"/>
  <c r="F1994" i="8"/>
  <c r="F1995" i="8"/>
  <c r="T1994" i="8" s="1"/>
  <c r="F1996" i="8"/>
  <c r="F1997" i="8"/>
  <c r="T1996" i="8" s="1"/>
  <c r="F1998" i="8"/>
  <c r="F1999" i="8"/>
  <c r="T1998" i="8" s="1"/>
  <c r="F2000" i="8"/>
  <c r="F2001" i="8"/>
  <c r="T2000" i="8" s="1"/>
  <c r="F2002" i="8"/>
  <c r="F2003" i="8"/>
  <c r="T2002" i="8" s="1"/>
  <c r="F2004" i="8"/>
  <c r="F2005" i="8"/>
  <c r="T2004" i="8" s="1"/>
  <c r="F2006" i="8"/>
  <c r="F2007" i="8"/>
  <c r="T2006" i="8" s="1"/>
  <c r="F2008" i="8"/>
  <c r="F2009" i="8"/>
  <c r="T2008" i="8" s="1"/>
  <c r="F2010" i="8"/>
  <c r="F2011" i="8"/>
  <c r="T2010" i="8" s="1"/>
  <c r="F2012" i="8"/>
  <c r="F2013" i="8"/>
  <c r="T2012" i="8" s="1"/>
  <c r="F2014" i="8"/>
  <c r="F2015" i="8"/>
  <c r="T2014" i="8" s="1"/>
  <c r="F2016" i="8"/>
  <c r="F2017" i="8"/>
  <c r="T2016" i="8" s="1"/>
  <c r="F2018" i="8"/>
  <c r="F2019" i="8"/>
  <c r="T2018" i="8" s="1"/>
  <c r="F2020" i="8"/>
  <c r="F2021" i="8"/>
  <c r="T2020" i="8" s="1"/>
  <c r="F2022" i="8"/>
  <c r="F2023" i="8"/>
  <c r="T2022" i="8" s="1"/>
  <c r="F2024" i="8"/>
  <c r="F2025" i="8"/>
  <c r="T2024" i="8" s="1"/>
  <c r="F2026" i="8"/>
  <c r="F2027" i="8"/>
  <c r="T2026" i="8" s="1"/>
  <c r="F2028" i="8"/>
  <c r="F2029" i="8"/>
  <c r="T2028" i="8" s="1"/>
  <c r="F2030" i="8"/>
  <c r="F2031" i="8"/>
  <c r="T2030" i="8" s="1"/>
  <c r="F2032" i="8"/>
  <c r="F2033" i="8"/>
  <c r="T2032" i="8" s="1"/>
  <c r="F2034" i="8"/>
  <c r="F2035" i="8"/>
  <c r="T2034" i="8" s="1"/>
  <c r="F2036" i="8"/>
  <c r="F2037" i="8"/>
  <c r="T2036" i="8" s="1"/>
  <c r="F2038" i="8"/>
  <c r="F2039" i="8"/>
  <c r="T2038" i="8" s="1"/>
  <c r="F2040" i="8"/>
  <c r="F2041" i="8"/>
  <c r="F2042" i="8"/>
  <c r="F2043" i="8"/>
  <c r="T2042" i="8" s="1"/>
  <c r="F2044" i="8"/>
  <c r="F2045" i="8"/>
  <c r="T2044" i="8" s="1"/>
  <c r="F2046" i="8"/>
  <c r="F2047" i="8"/>
  <c r="T2046" i="8" s="1"/>
  <c r="F2048" i="8"/>
  <c r="F2049" i="8"/>
  <c r="T2048" i="8" s="1"/>
  <c r="F2050" i="8"/>
  <c r="F2051" i="8"/>
  <c r="T2050" i="8" s="1"/>
  <c r="F2052" i="8"/>
  <c r="F2053" i="8"/>
  <c r="T2052" i="8" s="1"/>
  <c r="F2054" i="8"/>
  <c r="F2055" i="8"/>
  <c r="T2054" i="8" s="1"/>
  <c r="F2056" i="8"/>
  <c r="F2057" i="8"/>
  <c r="T2056" i="8" s="1"/>
  <c r="F2058" i="8"/>
  <c r="F2059" i="8"/>
  <c r="T2058" i="8" s="1"/>
  <c r="F2060" i="8"/>
  <c r="F2061" i="8"/>
  <c r="T2060" i="8" s="1"/>
  <c r="F2062" i="8"/>
  <c r="F2063" i="8"/>
  <c r="T2062" i="8" s="1"/>
  <c r="F2064" i="8"/>
  <c r="F2065" i="8"/>
  <c r="T2064" i="8" s="1"/>
  <c r="F2066" i="8"/>
  <c r="F2067" i="8"/>
  <c r="T2066" i="8" s="1"/>
  <c r="F2068" i="8"/>
  <c r="F2069" i="8"/>
  <c r="T2068" i="8" s="1"/>
  <c r="F2070" i="8"/>
  <c r="F2071" i="8"/>
  <c r="T2070" i="8" s="1"/>
  <c r="F2072" i="8"/>
  <c r="F2073" i="8"/>
  <c r="T2072" i="8" s="1"/>
  <c r="F2074" i="8"/>
  <c r="F2075" i="8"/>
  <c r="T2074" i="8" s="1"/>
  <c r="F2076" i="8"/>
  <c r="F2077" i="8"/>
  <c r="T2076" i="8" s="1"/>
  <c r="F2078" i="8"/>
  <c r="F2079" i="8"/>
  <c r="T2078" i="8" s="1"/>
  <c r="F2080" i="8"/>
  <c r="F2081" i="8"/>
  <c r="T2080" i="8" s="1"/>
  <c r="F2082" i="8"/>
  <c r="F2083" i="8"/>
  <c r="T2082" i="8" s="1"/>
  <c r="F2084" i="8"/>
  <c r="F2085" i="8"/>
  <c r="T2084" i="8" s="1"/>
  <c r="F2086" i="8"/>
  <c r="F2087" i="8"/>
  <c r="T2086" i="8" s="1"/>
  <c r="F2088" i="8"/>
  <c r="F2089" i="8"/>
  <c r="T2088" i="8" s="1"/>
  <c r="F2090" i="8"/>
  <c r="F2091" i="8"/>
  <c r="T2090" i="8" s="1"/>
  <c r="F2092" i="8"/>
  <c r="F2093" i="8"/>
  <c r="T2092" i="8" s="1"/>
  <c r="F2094" i="8"/>
  <c r="F2095" i="8"/>
  <c r="T2094" i="8" s="1"/>
  <c r="F2096" i="8"/>
  <c r="F2097" i="8"/>
  <c r="T2096" i="8" s="1"/>
  <c r="F2098" i="8"/>
  <c r="F2099" i="8"/>
  <c r="T2098" i="8" s="1"/>
  <c r="F2100" i="8"/>
  <c r="F2101" i="8"/>
  <c r="T2100" i="8" s="1"/>
  <c r="F2102" i="8"/>
  <c r="F2103" i="8"/>
  <c r="T2102" i="8" s="1"/>
  <c r="F2104" i="8"/>
  <c r="F2105" i="8"/>
  <c r="T2104" i="8" s="1"/>
  <c r="F2106" i="8"/>
  <c r="F2107" i="8"/>
  <c r="T2106" i="8" s="1"/>
  <c r="F2108" i="8"/>
  <c r="F2109" i="8"/>
  <c r="T2108" i="8" s="1"/>
  <c r="F2110" i="8"/>
  <c r="F2111" i="8"/>
  <c r="T2110" i="8" s="1"/>
  <c r="F2112" i="8"/>
  <c r="F2113" i="8"/>
  <c r="T2112" i="8" s="1"/>
  <c r="F2114" i="8"/>
  <c r="F2115" i="8"/>
  <c r="T2114" i="8" s="1"/>
  <c r="F2116" i="8"/>
  <c r="F2117" i="8"/>
  <c r="T2116" i="8" s="1"/>
  <c r="F2118" i="8"/>
  <c r="F2119" i="8"/>
  <c r="T2118" i="8" s="1"/>
  <c r="F2120" i="8"/>
  <c r="F2121" i="8"/>
  <c r="T2120" i="8" s="1"/>
  <c r="F2122" i="8"/>
  <c r="F2123" i="8"/>
  <c r="T2122" i="8" s="1"/>
  <c r="F2124" i="8"/>
  <c r="F2125" i="8"/>
  <c r="T2124" i="8" s="1"/>
  <c r="F2126" i="8"/>
  <c r="F2127" i="8"/>
  <c r="T2126" i="8" s="1"/>
  <c r="F2128" i="8"/>
  <c r="F2129" i="8"/>
  <c r="T2128" i="8" s="1"/>
  <c r="F2130" i="8"/>
  <c r="F2131" i="8"/>
  <c r="T2130" i="8" s="1"/>
  <c r="F2132" i="8"/>
  <c r="F2133" i="8"/>
  <c r="F2134" i="8"/>
  <c r="F2135" i="8"/>
  <c r="T2134" i="8" s="1"/>
  <c r="F2136" i="8"/>
  <c r="F2137" i="8"/>
  <c r="T2136" i="8" s="1"/>
  <c r="F2138" i="8"/>
  <c r="F2139" i="8"/>
  <c r="T2138" i="8" s="1"/>
  <c r="F2140" i="8"/>
  <c r="F2141" i="8"/>
  <c r="T2140" i="8" s="1"/>
  <c r="F2142" i="8"/>
  <c r="F2143" i="8"/>
  <c r="T2142" i="8" s="1"/>
  <c r="F2144" i="8"/>
  <c r="F2145" i="8"/>
  <c r="T2144" i="8" s="1"/>
  <c r="F2146" i="8"/>
  <c r="F2147" i="8"/>
  <c r="T2146" i="8" s="1"/>
  <c r="F2148" i="8"/>
  <c r="F2149" i="8"/>
  <c r="T2148" i="8" s="1"/>
  <c r="F2150" i="8"/>
  <c r="F2151" i="8"/>
  <c r="T2150" i="8" s="1"/>
  <c r="F2152" i="8"/>
  <c r="F2153" i="8"/>
  <c r="T2152" i="8" s="1"/>
  <c r="F2154" i="8"/>
  <c r="F2155" i="8"/>
  <c r="T2154" i="8" s="1"/>
  <c r="F2156" i="8"/>
  <c r="F2157" i="8"/>
  <c r="T2156" i="8" s="1"/>
  <c r="F2158" i="8"/>
  <c r="F2159" i="8"/>
  <c r="T2158" i="8" s="1"/>
  <c r="F2160" i="8"/>
  <c r="F2161" i="8"/>
  <c r="T2160" i="8" s="1"/>
  <c r="F2162" i="8"/>
  <c r="F2163" i="8"/>
  <c r="F2164" i="8"/>
  <c r="T2163" i="8" s="1"/>
  <c r="F2165" i="8"/>
  <c r="F2166" i="8"/>
  <c r="F2167" i="8"/>
  <c r="T2166" i="8" s="1"/>
  <c r="F2168" i="8"/>
  <c r="F2169" i="8"/>
  <c r="T2168" i="8" s="1"/>
  <c r="F2170" i="8"/>
  <c r="T2169" i="8" s="1"/>
  <c r="F2171" i="8"/>
  <c r="F2172" i="8"/>
  <c r="F2173" i="8"/>
  <c r="T2172" i="8" s="1"/>
  <c r="F2174" i="8"/>
  <c r="F2175" i="8"/>
  <c r="T2174" i="8" s="1"/>
  <c r="F2176" i="8"/>
  <c r="T2175" i="8" s="1"/>
  <c r="F2177" i="8"/>
  <c r="F2178" i="8"/>
  <c r="F2179" i="8"/>
  <c r="T2178" i="8" s="1"/>
  <c r="F2180" i="8"/>
  <c r="F2181" i="8"/>
  <c r="T2180" i="8" s="1"/>
  <c r="F2182" i="8"/>
  <c r="T2181" i="8" s="1"/>
  <c r="F2183" i="8"/>
  <c r="F2184" i="8"/>
  <c r="F2185" i="8"/>
  <c r="T2184" i="8" s="1"/>
  <c r="F2186" i="8"/>
  <c r="F2187" i="8"/>
  <c r="T2186" i="8" s="1"/>
  <c r="F2188" i="8"/>
  <c r="T2187" i="8" s="1"/>
  <c r="F2189" i="8"/>
  <c r="F2190" i="8"/>
  <c r="F2191" i="8"/>
  <c r="T2190" i="8" s="1"/>
  <c r="F2192" i="8"/>
  <c r="F2193" i="8"/>
  <c r="T2192" i="8" s="1"/>
  <c r="F2194" i="8"/>
  <c r="F2195" i="8"/>
  <c r="F2196" i="8"/>
  <c r="F2197" i="8"/>
  <c r="T2196" i="8" s="1"/>
  <c r="F2198" i="8"/>
  <c r="F2199" i="8"/>
  <c r="T2198" i="8" s="1"/>
  <c r="F2200" i="8"/>
  <c r="T2199" i="8" s="1"/>
  <c r="F2201" i="8"/>
  <c r="F2202" i="8"/>
  <c r="F2203" i="8"/>
  <c r="T2202" i="8" s="1"/>
  <c r="F2204" i="8"/>
  <c r="F2205" i="8"/>
  <c r="T2204" i="8" s="1"/>
  <c r="F2206" i="8"/>
  <c r="T2205" i="8" s="1"/>
  <c r="F2207" i="8"/>
  <c r="F2208" i="8"/>
  <c r="F2209" i="8"/>
  <c r="T2208" i="8" s="1"/>
  <c r="F2210" i="8"/>
  <c r="F2211" i="8"/>
  <c r="T2210" i="8" s="1"/>
  <c r="F2212" i="8"/>
  <c r="T2211" i="8" s="1"/>
  <c r="F2213" i="8"/>
  <c r="F2214" i="8"/>
  <c r="F2215" i="8"/>
  <c r="T2214" i="8" s="1"/>
  <c r="F2216" i="8"/>
  <c r="F2217" i="8"/>
  <c r="T2216" i="8" s="1"/>
  <c r="F2218" i="8"/>
  <c r="T2217" i="8" s="1"/>
  <c r="F2219" i="8"/>
  <c r="F2220" i="8"/>
  <c r="F2221" i="8"/>
  <c r="T2220" i="8" s="1"/>
  <c r="F2222" i="8"/>
  <c r="F2223" i="8"/>
  <c r="T2222" i="8" s="1"/>
  <c r="F2224" i="8"/>
  <c r="T2223" i="8" s="1"/>
  <c r="F2225" i="8"/>
  <c r="F2226" i="8"/>
  <c r="F2227" i="8"/>
  <c r="T2226" i="8" s="1"/>
  <c r="F2228" i="8"/>
  <c r="F2229" i="8"/>
  <c r="T2228" i="8" s="1"/>
  <c r="F2230" i="8"/>
  <c r="T2229" i="8" s="1"/>
  <c r="F2231" i="8"/>
  <c r="F2232" i="8"/>
  <c r="F2233" i="8"/>
  <c r="T2232" i="8" s="1"/>
  <c r="F2234" i="8"/>
  <c r="F2235" i="8"/>
  <c r="T2234" i="8" s="1"/>
  <c r="F2236" i="8"/>
  <c r="T2235" i="8" s="1"/>
  <c r="F2237" i="8"/>
  <c r="F2238" i="8"/>
  <c r="F2239" i="8"/>
  <c r="T2238" i="8" s="1"/>
  <c r="F2240" i="8"/>
  <c r="F2241" i="8"/>
  <c r="T2240" i="8" s="1"/>
  <c r="F2242" i="8"/>
  <c r="T2241" i="8" s="1"/>
  <c r="F2243" i="8"/>
  <c r="F2244" i="8"/>
  <c r="F2245" i="8"/>
  <c r="T2244" i="8" s="1"/>
  <c r="F2246" i="8"/>
  <c r="F2247" i="8"/>
  <c r="T2246" i="8" s="1"/>
  <c r="F2248" i="8"/>
  <c r="T2247" i="8" s="1"/>
  <c r="F2249" i="8"/>
  <c r="F2250" i="8"/>
  <c r="F2251" i="8"/>
  <c r="T2250" i="8" s="1"/>
  <c r="F2252" i="8"/>
  <c r="F2253" i="8"/>
  <c r="F2254" i="8"/>
  <c r="T2253" i="8" s="1"/>
  <c r="F2255" i="8"/>
  <c r="F2256" i="8"/>
  <c r="F2257" i="8"/>
  <c r="T2256" i="8" s="1"/>
  <c r="F2258" i="8"/>
  <c r="F2259" i="8"/>
  <c r="T2258" i="8" s="1"/>
  <c r="F2260" i="8"/>
  <c r="T2259" i="8" s="1"/>
  <c r="F2261" i="8"/>
  <c r="F2262" i="8"/>
  <c r="F2263" i="8"/>
  <c r="T2262" i="8" s="1"/>
  <c r="F2264" i="8"/>
  <c r="F2265" i="8"/>
  <c r="T2264" i="8" s="1"/>
  <c r="F2266" i="8"/>
  <c r="T2265" i="8" s="1"/>
  <c r="F2267" i="8"/>
  <c r="F2268" i="8"/>
  <c r="F2269" i="8"/>
  <c r="T2268" i="8" s="1"/>
  <c r="F2270" i="8"/>
  <c r="F2271" i="8"/>
  <c r="T2270" i="8" s="1"/>
  <c r="F2272" i="8"/>
  <c r="T2271" i="8" s="1"/>
  <c r="F2273" i="8"/>
  <c r="F2274" i="8"/>
  <c r="F2275" i="8"/>
  <c r="T2274" i="8" s="1"/>
  <c r="F2276" i="8"/>
  <c r="F2277" i="8"/>
  <c r="T2276" i="8" s="1"/>
  <c r="F2278" i="8"/>
  <c r="T2277" i="8" s="1"/>
  <c r="F2279" i="8"/>
  <c r="F2280" i="8"/>
  <c r="F2281" i="8"/>
  <c r="T2280" i="8" s="1"/>
  <c r="F2282" i="8"/>
  <c r="F2283" i="8"/>
  <c r="T2282" i="8" s="1"/>
  <c r="F2284" i="8"/>
  <c r="F2285" i="8"/>
  <c r="F2286" i="8"/>
  <c r="F2287" i="8"/>
  <c r="T2286" i="8" s="1"/>
  <c r="F2288" i="8"/>
  <c r="F2289" i="8"/>
  <c r="T2288" i="8" s="1"/>
  <c r="F2290" i="8"/>
  <c r="T2289" i="8" s="1"/>
  <c r="F2291" i="8"/>
  <c r="F2292" i="8"/>
  <c r="F2293" i="8"/>
  <c r="T2292" i="8" s="1"/>
  <c r="F2294" i="8"/>
  <c r="F2295" i="8"/>
  <c r="T2294" i="8" s="1"/>
  <c r="F2296" i="8"/>
  <c r="T2295" i="8" s="1"/>
  <c r="F2297" i="8"/>
  <c r="F2298" i="8"/>
  <c r="F2299" i="8"/>
  <c r="T2298" i="8" s="1"/>
  <c r="F2300" i="8"/>
  <c r="F2301" i="8"/>
  <c r="T2300" i="8" s="1"/>
  <c r="F2302" i="8"/>
  <c r="T2301" i="8" s="1"/>
  <c r="F2303" i="8"/>
  <c r="F2304" i="8"/>
  <c r="F2305" i="8"/>
  <c r="T2304" i="8" s="1"/>
  <c r="F2306" i="8"/>
  <c r="F2307" i="8"/>
  <c r="T2306" i="8" s="1"/>
  <c r="F2308" i="8"/>
  <c r="T2307" i="8" s="1"/>
  <c r="F2309" i="8"/>
  <c r="F2310" i="8"/>
  <c r="F2311" i="8"/>
  <c r="T2310" i="8" s="1"/>
  <c r="F2312" i="8"/>
  <c r="F2313" i="8"/>
  <c r="T2312" i="8" s="1"/>
  <c r="F2314" i="8"/>
  <c r="F2315" i="8"/>
  <c r="F2316" i="8"/>
  <c r="F2317" i="8"/>
  <c r="T2316" i="8" s="1"/>
  <c r="F2318" i="8"/>
  <c r="F2319" i="8"/>
  <c r="T2318" i="8" s="1"/>
  <c r="F2320" i="8"/>
  <c r="T2319" i="8" s="1"/>
  <c r="F2321" i="8"/>
  <c r="F2322" i="8"/>
  <c r="F2323" i="8"/>
  <c r="T2322" i="8" s="1"/>
  <c r="F2324" i="8"/>
  <c r="F2325" i="8"/>
  <c r="T2324" i="8" s="1"/>
  <c r="F2326" i="8"/>
  <c r="T2325" i="8" s="1"/>
  <c r="F2327" i="8"/>
  <c r="F2328" i="8"/>
  <c r="F2329" i="8"/>
  <c r="T2328" i="8" s="1"/>
  <c r="F2330" i="8"/>
  <c r="F2331" i="8"/>
  <c r="T2330" i="8" s="1"/>
  <c r="F2332" i="8"/>
  <c r="T2331" i="8" s="1"/>
  <c r="F2333" i="8"/>
  <c r="F2334" i="8"/>
  <c r="F2335" i="8"/>
  <c r="T2334" i="8" s="1"/>
  <c r="F2336" i="8"/>
  <c r="F2337" i="8"/>
  <c r="T2336" i="8" s="1"/>
  <c r="F2338" i="8"/>
  <c r="T2337" i="8" s="1"/>
  <c r="F2339" i="8"/>
  <c r="F2340" i="8"/>
  <c r="F2341" i="8"/>
  <c r="T2340" i="8" s="1"/>
  <c r="F2342" i="8"/>
  <c r="F2343" i="8"/>
  <c r="T2342" i="8" s="1"/>
  <c r="F2344" i="8"/>
  <c r="T2343" i="8" s="1"/>
  <c r="F2345" i="8"/>
  <c r="F2346" i="8"/>
  <c r="F2347" i="8"/>
  <c r="T2346" i="8" s="1"/>
  <c r="F2348" i="8"/>
  <c r="F2349" i="8"/>
  <c r="T2348" i="8" s="1"/>
  <c r="F2350" i="8"/>
  <c r="T2349" i="8" s="1"/>
  <c r="F2351" i="8"/>
  <c r="F2352" i="8"/>
  <c r="F2353" i="8"/>
  <c r="T2352" i="8" s="1"/>
  <c r="F2354" i="8"/>
  <c r="F2355" i="8"/>
  <c r="T2354" i="8" s="1"/>
  <c r="F2356" i="8"/>
  <c r="T2355" i="8" s="1"/>
  <c r="F2357" i="8"/>
  <c r="F2358" i="8"/>
  <c r="F2359" i="8"/>
  <c r="T2358" i="8" s="1"/>
  <c r="F2360" i="8"/>
  <c r="F2361" i="8"/>
  <c r="T2360" i="8" s="1"/>
  <c r="F2362" i="8"/>
  <c r="T2361" i="8" s="1"/>
  <c r="F2363" i="8"/>
  <c r="F2364" i="8"/>
  <c r="F2365" i="8"/>
  <c r="T2364" i="8" s="1"/>
  <c r="F2366" i="8"/>
  <c r="F2367" i="8"/>
  <c r="T2366" i="8" s="1"/>
  <c r="F2368" i="8"/>
  <c r="T2367" i="8" s="1"/>
  <c r="F2369" i="8"/>
  <c r="F2370" i="8"/>
  <c r="F2371" i="8"/>
  <c r="T2370" i="8" s="1"/>
  <c r="F2372" i="8"/>
  <c r="F2373" i="8"/>
  <c r="T2372" i="8" s="1"/>
  <c r="F2374" i="8"/>
  <c r="T2373" i="8" s="1"/>
  <c r="F2375" i="8"/>
  <c r="F2376" i="8"/>
  <c r="F2377" i="8"/>
  <c r="T2376" i="8" s="1"/>
  <c r="F2378" i="8"/>
  <c r="F2379" i="8"/>
  <c r="T2378" i="8" s="1"/>
  <c r="F2380" i="8"/>
  <c r="T2379" i="8" s="1"/>
  <c r="F2381" i="8"/>
  <c r="F2382" i="8"/>
  <c r="F2383" i="8"/>
  <c r="T2382" i="8" s="1"/>
  <c r="F2384" i="8"/>
  <c r="F2385" i="8"/>
  <c r="T2384" i="8" s="1"/>
  <c r="F2386" i="8"/>
  <c r="T2385" i="8" s="1"/>
  <c r="F2387" i="8"/>
  <c r="F2388" i="8"/>
  <c r="F2389" i="8"/>
  <c r="T2388" i="8" s="1"/>
  <c r="F2390" i="8"/>
  <c r="F2391" i="8"/>
  <c r="T2390" i="8" s="1"/>
  <c r="F2392" i="8"/>
  <c r="T2391" i="8" s="1"/>
  <c r="F2393" i="8"/>
  <c r="F2394" i="8"/>
  <c r="F2395" i="8"/>
  <c r="T2394" i="8" s="1"/>
  <c r="F2396" i="8"/>
  <c r="F2397" i="8"/>
  <c r="T2396" i="8" s="1"/>
  <c r="F2398" i="8"/>
  <c r="T2397" i="8" s="1"/>
  <c r="F2399" i="8"/>
  <c r="F2400" i="8"/>
  <c r="F2401" i="8"/>
  <c r="T2400" i="8" s="1"/>
  <c r="F2402" i="8"/>
  <c r="F2403" i="8"/>
  <c r="T2402" i="8" s="1"/>
  <c r="F2404" i="8"/>
  <c r="T2403" i="8" s="1"/>
  <c r="F2405" i="8"/>
  <c r="F2406" i="8"/>
  <c r="F2407" i="8"/>
  <c r="T2406" i="8" s="1"/>
  <c r="F2408" i="8"/>
  <c r="F2409" i="8"/>
  <c r="T2408" i="8" s="1"/>
  <c r="F2410" i="8"/>
  <c r="T2409" i="8" s="1"/>
  <c r="F2411" i="8"/>
  <c r="F2412" i="8"/>
  <c r="F2413" i="8"/>
  <c r="T2412" i="8" s="1"/>
  <c r="F2414" i="8"/>
  <c r="F2415" i="8"/>
  <c r="T2414" i="8" s="1"/>
  <c r="F2416" i="8"/>
  <c r="T2415" i="8" s="1"/>
  <c r="F2417" i="8"/>
  <c r="F2418" i="8"/>
  <c r="F2419" i="8"/>
  <c r="T2418" i="8" s="1"/>
  <c r="F2420" i="8"/>
  <c r="F2421" i="8"/>
  <c r="T2420" i="8" s="1"/>
  <c r="F2422" i="8"/>
  <c r="T2421" i="8" s="1"/>
  <c r="F2423" i="8"/>
  <c r="F2424" i="8"/>
  <c r="F2425" i="8"/>
  <c r="T2424" i="8" s="1"/>
  <c r="F2426" i="8"/>
  <c r="F2427" i="8"/>
  <c r="T2426" i="8" s="1"/>
  <c r="F2428" i="8"/>
  <c r="T2427" i="8" s="1"/>
  <c r="F2429" i="8"/>
  <c r="F2430" i="8"/>
  <c r="F2431" i="8"/>
  <c r="T2430" i="8" s="1"/>
  <c r="F2432" i="8"/>
  <c r="F2433" i="8"/>
  <c r="T2432" i="8" s="1"/>
  <c r="F2434" i="8"/>
  <c r="T2433" i="8" s="1"/>
  <c r="F2435" i="8"/>
  <c r="F2436" i="8"/>
  <c r="F2437" i="8"/>
  <c r="F2438" i="8"/>
  <c r="F2439" i="8"/>
  <c r="T2438" i="8" s="1"/>
  <c r="F2440" i="8"/>
  <c r="T2439" i="8" s="1"/>
  <c r="F2441" i="8"/>
  <c r="F2442" i="8"/>
  <c r="F2443" i="8"/>
  <c r="T2442" i="8" s="1"/>
  <c r="F2444" i="8"/>
  <c r="F2445" i="8"/>
  <c r="T2444" i="8" s="1"/>
  <c r="F2446" i="8"/>
  <c r="T2445" i="8" s="1"/>
  <c r="F2447" i="8"/>
  <c r="F2448" i="8"/>
  <c r="F2449" i="8"/>
  <c r="T2448" i="8" s="1"/>
  <c r="F2450" i="8"/>
  <c r="F2451" i="8"/>
  <c r="T2450" i="8" s="1"/>
  <c r="F2452" i="8"/>
  <c r="T2451" i="8" s="1"/>
  <c r="F2453" i="8"/>
  <c r="F2454" i="8"/>
  <c r="F2455" i="8"/>
  <c r="T2454" i="8" s="1"/>
  <c r="F2456" i="8"/>
  <c r="F2457" i="8"/>
  <c r="T2456" i="8" s="1"/>
  <c r="F2458" i="8"/>
  <c r="T2457" i="8" s="1"/>
  <c r="F2459" i="8"/>
  <c r="F2460" i="8"/>
  <c r="F2461" i="8"/>
  <c r="T2460" i="8" s="1"/>
  <c r="F2462" i="8"/>
  <c r="F2463" i="8"/>
  <c r="T2462" i="8" s="1"/>
  <c r="F2464" i="8"/>
  <c r="T2463" i="8" s="1"/>
  <c r="F2465" i="8"/>
  <c r="F2466" i="8"/>
  <c r="F2467" i="8"/>
  <c r="F2468" i="8"/>
  <c r="F2469" i="8"/>
  <c r="T2468" i="8" s="1"/>
  <c r="F2470" i="8"/>
  <c r="T2469" i="8" s="1"/>
  <c r="F2471" i="8"/>
  <c r="F2472" i="8"/>
  <c r="F2473" i="8"/>
  <c r="T2472" i="8" s="1"/>
  <c r="F2474" i="8"/>
  <c r="F2475" i="8"/>
  <c r="T2474" i="8" s="1"/>
  <c r="F2476" i="8"/>
  <c r="T2475" i="8" s="1"/>
  <c r="F2477" i="8"/>
  <c r="F2478" i="8"/>
  <c r="F2479" i="8"/>
  <c r="T2478" i="8" s="1"/>
  <c r="F2480" i="8"/>
  <c r="F2481" i="8"/>
  <c r="T2480" i="8" s="1"/>
  <c r="F2482" i="8"/>
  <c r="T2481" i="8" s="1"/>
  <c r="F2483" i="8"/>
  <c r="F2484" i="8"/>
  <c r="F2485" i="8"/>
  <c r="T2484" i="8" s="1"/>
  <c r="F2486" i="8"/>
  <c r="F2487" i="8"/>
  <c r="T2486" i="8" s="1"/>
  <c r="F2488" i="8"/>
  <c r="T2487" i="8" s="1"/>
  <c r="F2489" i="8"/>
  <c r="F2490" i="8"/>
  <c r="F2491" i="8"/>
  <c r="T2490" i="8" s="1"/>
  <c r="F2492" i="8"/>
  <c r="F2493" i="8"/>
  <c r="T2492" i="8" s="1"/>
  <c r="F2494" i="8"/>
  <c r="T2493" i="8" s="1"/>
  <c r="F2495" i="8"/>
  <c r="F2496" i="8"/>
  <c r="F2497" i="8"/>
  <c r="T2496" i="8" s="1"/>
  <c r="F2498" i="8"/>
  <c r="F2499" i="8"/>
  <c r="T2498" i="8" s="1"/>
  <c r="F2500" i="8"/>
  <c r="T2499" i="8" s="1"/>
  <c r="F2501" i="8"/>
  <c r="F2502" i="8"/>
  <c r="F2503" i="8"/>
  <c r="T2502" i="8" s="1"/>
  <c r="F2504" i="8"/>
  <c r="F2505" i="8"/>
  <c r="T2504" i="8" s="1"/>
  <c r="F2506" i="8"/>
  <c r="T2505" i="8" s="1"/>
  <c r="F2507" i="8"/>
  <c r="F2508" i="8"/>
  <c r="F2509" i="8"/>
  <c r="T2508" i="8" s="1"/>
  <c r="F2510" i="8"/>
  <c r="F2511" i="8"/>
  <c r="T2510" i="8" s="1"/>
  <c r="F2512" i="8"/>
  <c r="T2511" i="8" s="1"/>
  <c r="F2513" i="8"/>
  <c r="F2514" i="8"/>
  <c r="F2515" i="8"/>
  <c r="T2514" i="8" s="1"/>
  <c r="F2516" i="8"/>
  <c r="F2517" i="8"/>
  <c r="T2516" i="8" s="1"/>
  <c r="F2518" i="8"/>
  <c r="T2517" i="8" s="1"/>
  <c r="F2519" i="8"/>
  <c r="F2520" i="8"/>
  <c r="F2521" i="8"/>
  <c r="T2520" i="8" s="1"/>
  <c r="F2522" i="8"/>
  <c r="F2523" i="8"/>
  <c r="T2522" i="8" s="1"/>
  <c r="F2524" i="8"/>
  <c r="T2523" i="8" s="1"/>
  <c r="F2525" i="8"/>
  <c r="F2526" i="8"/>
  <c r="F2527" i="8"/>
  <c r="T2526" i="8" s="1"/>
  <c r="F2528" i="8"/>
  <c r="F2529" i="8"/>
  <c r="T2528" i="8" s="1"/>
  <c r="F2530" i="8"/>
  <c r="T2529" i="8" s="1"/>
  <c r="F2531" i="8"/>
  <c r="F2532" i="8"/>
  <c r="F2533" i="8"/>
  <c r="T2532" i="8" s="1"/>
  <c r="F2534" i="8"/>
  <c r="F2535" i="8"/>
  <c r="T2534" i="8" s="1"/>
  <c r="F2536" i="8"/>
  <c r="T2535" i="8" s="1"/>
  <c r="F2537" i="8"/>
  <c r="F2538" i="8"/>
  <c r="F2539" i="8"/>
  <c r="T2538" i="8" s="1"/>
  <c r="F2540" i="8"/>
  <c r="F2541" i="8"/>
  <c r="T2540" i="8" s="1"/>
  <c r="F2542" i="8"/>
  <c r="T2541" i="8" s="1"/>
  <c r="F2543" i="8"/>
  <c r="F2544" i="8"/>
  <c r="F2545" i="8"/>
  <c r="T2544" i="8" s="1"/>
  <c r="F2546" i="8"/>
  <c r="F2547" i="8"/>
  <c r="T2546" i="8" s="1"/>
  <c r="F2548" i="8"/>
  <c r="T2547" i="8" s="1"/>
  <c r="F2549" i="8"/>
  <c r="F2550" i="8"/>
  <c r="F2551" i="8"/>
  <c r="T2550" i="8" s="1"/>
  <c r="F2552" i="8"/>
  <c r="F2553" i="8"/>
  <c r="T2552" i="8" s="1"/>
  <c r="F2554" i="8"/>
  <c r="T2553" i="8" s="1"/>
  <c r="F2555" i="8"/>
  <c r="F2556" i="8"/>
  <c r="F2557" i="8"/>
  <c r="T2556" i="8" s="1"/>
  <c r="F2558" i="8"/>
  <c r="F2559" i="8"/>
  <c r="F2560" i="8"/>
  <c r="T2559" i="8" s="1"/>
  <c r="F2561" i="8"/>
  <c r="F2562" i="8"/>
  <c r="F2563" i="8"/>
  <c r="T2562" i="8" s="1"/>
  <c r="F2564" i="8"/>
  <c r="F2565" i="8"/>
  <c r="T2564" i="8" s="1"/>
  <c r="F2566" i="8"/>
  <c r="T2565" i="8" s="1"/>
  <c r="F2567" i="8"/>
  <c r="F2568" i="8"/>
  <c r="F2569" i="8"/>
  <c r="T2568" i="8" s="1"/>
  <c r="F2570" i="8"/>
  <c r="F2571" i="8"/>
  <c r="T2570" i="8" s="1"/>
  <c r="F2572" i="8"/>
  <c r="T2571" i="8" s="1"/>
  <c r="F2573" i="8"/>
  <c r="F2574" i="8"/>
  <c r="F2575" i="8"/>
  <c r="T2574" i="8" s="1"/>
  <c r="F2576" i="8"/>
  <c r="F2577" i="8"/>
  <c r="T2576" i="8" s="1"/>
  <c r="F2578" i="8"/>
  <c r="T2577" i="8" s="1"/>
  <c r="F2579" i="8"/>
  <c r="F2580" i="8"/>
  <c r="F2581" i="8"/>
  <c r="T2580" i="8" s="1"/>
  <c r="F2582" i="8"/>
  <c r="F2583" i="8"/>
  <c r="T2582" i="8" s="1"/>
  <c r="F2584" i="8"/>
  <c r="T2583" i="8" s="1"/>
  <c r="F2585" i="8"/>
  <c r="F2586" i="8"/>
  <c r="F2587" i="8"/>
  <c r="T2586" i="8" s="1"/>
  <c r="F2588" i="8"/>
  <c r="F2589" i="8"/>
  <c r="T2588" i="8" s="1"/>
  <c r="F2590" i="8"/>
  <c r="F2591" i="8"/>
  <c r="F2592" i="8"/>
  <c r="F2593" i="8"/>
  <c r="T2592" i="8" s="1"/>
  <c r="F2594" i="8"/>
  <c r="F2595" i="8"/>
  <c r="T2594" i="8" s="1"/>
  <c r="F2596" i="8"/>
  <c r="T2595" i="8" s="1"/>
  <c r="F2597" i="8"/>
  <c r="F2598" i="8"/>
  <c r="F2599" i="8"/>
  <c r="T2598" i="8" s="1"/>
  <c r="F2600" i="8"/>
  <c r="F2601" i="8"/>
  <c r="T2600" i="8" s="1"/>
  <c r="F2602" i="8"/>
  <c r="T2601" i="8" s="1"/>
  <c r="F2603" i="8"/>
  <c r="F2604" i="8"/>
  <c r="F2605" i="8"/>
  <c r="T2604" i="8" s="1"/>
  <c r="F2606" i="8"/>
  <c r="F2607" i="8"/>
  <c r="T2606" i="8" s="1"/>
  <c r="F2608" i="8"/>
  <c r="T2607" i="8" s="1"/>
  <c r="F2609" i="8"/>
  <c r="F2610" i="8"/>
  <c r="F2611" i="8"/>
  <c r="T2610" i="8" s="1"/>
  <c r="F2612" i="8"/>
  <c r="F2613" i="8"/>
  <c r="T2612" i="8" s="1"/>
  <c r="F2614" i="8"/>
  <c r="T2613" i="8" s="1"/>
  <c r="F2615" i="8"/>
  <c r="F2616" i="8"/>
  <c r="F2617" i="8"/>
  <c r="T2616" i="8" s="1"/>
  <c r="F2618" i="8"/>
  <c r="F2619" i="8"/>
  <c r="T2618" i="8" s="1"/>
  <c r="F2620" i="8"/>
  <c r="T2619" i="8" s="1"/>
  <c r="F2621" i="8"/>
  <c r="F2622" i="8"/>
  <c r="F2623" i="8"/>
  <c r="T2622" i="8" s="1"/>
  <c r="F2624" i="8"/>
  <c r="F2625" i="8"/>
  <c r="T2624" i="8" s="1"/>
  <c r="F2626" i="8"/>
  <c r="T2625" i="8" s="1"/>
  <c r="F2627" i="8"/>
  <c r="F2628" i="8"/>
  <c r="F2629" i="8"/>
  <c r="T2628" i="8" s="1"/>
  <c r="F2630" i="8"/>
  <c r="F2631" i="8"/>
  <c r="T2630" i="8" s="1"/>
  <c r="F2632" i="8"/>
  <c r="T2631" i="8" s="1"/>
  <c r="F2633" i="8"/>
  <c r="F2634" i="8"/>
  <c r="F2635" i="8"/>
  <c r="T2634" i="8" s="1"/>
  <c r="F2636" i="8"/>
  <c r="F2637" i="8"/>
  <c r="T2636" i="8" s="1"/>
  <c r="F2638" i="8"/>
  <c r="T2637" i="8" s="1"/>
  <c r="F2639" i="8"/>
  <c r="F2640" i="8"/>
  <c r="F2641" i="8"/>
  <c r="T2640" i="8" s="1"/>
  <c r="F2642" i="8"/>
  <c r="F2643" i="8"/>
  <c r="T2642" i="8" s="1"/>
  <c r="F2644" i="8"/>
  <c r="T2643" i="8" s="1"/>
  <c r="F2645" i="8"/>
  <c r="F2646" i="8"/>
  <c r="F2647" i="8"/>
  <c r="T2646" i="8" s="1"/>
  <c r="F2648" i="8"/>
  <c r="F2649" i="8"/>
  <c r="F2650" i="8"/>
  <c r="T2649" i="8" s="1"/>
  <c r="F2651" i="8"/>
  <c r="F2652" i="8"/>
  <c r="F2653" i="8"/>
  <c r="T2652" i="8" s="1"/>
  <c r="F2654" i="8"/>
  <c r="F2655" i="8"/>
  <c r="T2654" i="8" s="1"/>
  <c r="F2656" i="8"/>
  <c r="T2655" i="8" s="1"/>
  <c r="F2657" i="8"/>
  <c r="F2658" i="8"/>
  <c r="F2659" i="8"/>
  <c r="T2658" i="8" s="1"/>
  <c r="F2660" i="8"/>
  <c r="F2661" i="8"/>
  <c r="T2660" i="8" s="1"/>
  <c r="F2662" i="8"/>
  <c r="T2661" i="8" s="1"/>
  <c r="F2663" i="8"/>
  <c r="F2664" i="8"/>
  <c r="F2665" i="8"/>
  <c r="T2664" i="8" s="1"/>
  <c r="F2666" i="8"/>
  <c r="F2667" i="8"/>
  <c r="T2666" i="8" s="1"/>
  <c r="F2668" i="8"/>
  <c r="T2667" i="8" s="1"/>
  <c r="F2669" i="8"/>
  <c r="F2670" i="8"/>
  <c r="F2671" i="8"/>
  <c r="T2670" i="8" s="1"/>
  <c r="F2672" i="8"/>
  <c r="F2673" i="8"/>
  <c r="T2672" i="8" s="1"/>
  <c r="F2674" i="8"/>
  <c r="T2673" i="8" s="1"/>
  <c r="F2675" i="8"/>
  <c r="F2676" i="8"/>
  <c r="F2677" i="8"/>
  <c r="T2676" i="8" s="1"/>
  <c r="F2678" i="8"/>
  <c r="F2679" i="8"/>
  <c r="F2680" i="8"/>
  <c r="T2679" i="8" s="1"/>
  <c r="F2681" i="8"/>
  <c r="F2682" i="8"/>
  <c r="F2683" i="8"/>
  <c r="T2682" i="8" s="1"/>
  <c r="F2684" i="8"/>
  <c r="F2685" i="8"/>
  <c r="T2684" i="8" s="1"/>
  <c r="F2686" i="8"/>
  <c r="T2685" i="8" s="1"/>
  <c r="F2687" i="8"/>
  <c r="F2688" i="8"/>
  <c r="F2689" i="8"/>
  <c r="T2688" i="8" s="1"/>
  <c r="F2690" i="8"/>
  <c r="F2691" i="8"/>
  <c r="T2690" i="8" s="1"/>
  <c r="F2692" i="8"/>
  <c r="T2691" i="8" s="1"/>
  <c r="F2693" i="8"/>
  <c r="F2694" i="8"/>
  <c r="F2695" i="8"/>
  <c r="T2694" i="8" s="1"/>
  <c r="F2696" i="8"/>
  <c r="F2697" i="8"/>
  <c r="T2696" i="8" s="1"/>
  <c r="F2698" i="8"/>
  <c r="T2697" i="8" s="1"/>
  <c r="F2699" i="8"/>
  <c r="F2700" i="8"/>
  <c r="F2701" i="8"/>
  <c r="T2700" i="8" s="1"/>
  <c r="F2702" i="8"/>
  <c r="F2703" i="8"/>
  <c r="T2702" i="8" s="1"/>
  <c r="F2704" i="8"/>
  <c r="T2703" i="8" s="1"/>
  <c r="F2705" i="8"/>
  <c r="F2706" i="8"/>
  <c r="F2707" i="8"/>
  <c r="T2706" i="8" s="1"/>
  <c r="F2708" i="8"/>
  <c r="F2709" i="8"/>
  <c r="T2708" i="8" s="1"/>
  <c r="F2710" i="8"/>
  <c r="F2711" i="8"/>
  <c r="F2712" i="8"/>
  <c r="F2713" i="8"/>
  <c r="T2712" i="8" s="1"/>
  <c r="F2714" i="8"/>
  <c r="F2715" i="8"/>
  <c r="T2714" i="8" s="1"/>
  <c r="F2716" i="8"/>
  <c r="T2715" i="8" s="1"/>
  <c r="F2717" i="8"/>
  <c r="F2718" i="8"/>
  <c r="F2719" i="8"/>
  <c r="T2718" i="8" s="1"/>
  <c r="F2720" i="8"/>
  <c r="F2721" i="8"/>
  <c r="T2720" i="8" s="1"/>
  <c r="F2722" i="8"/>
  <c r="T2721" i="8" s="1"/>
  <c r="F2723" i="8"/>
  <c r="F2724" i="8"/>
  <c r="F2725" i="8"/>
  <c r="T2724" i="8" s="1"/>
  <c r="F2726" i="8"/>
  <c r="F2727" i="8"/>
  <c r="T2726" i="8" s="1"/>
  <c r="F2728" i="8"/>
  <c r="T2727" i="8" s="1"/>
  <c r="F2729" i="8"/>
  <c r="F2730" i="8"/>
  <c r="F2731" i="8"/>
  <c r="T2730" i="8" s="1"/>
  <c r="F2732" i="8"/>
  <c r="F2733" i="8"/>
  <c r="T2732" i="8" s="1"/>
  <c r="F2734" i="8"/>
  <c r="T2733" i="8" s="1"/>
  <c r="F2735" i="8"/>
  <c r="F2736" i="8"/>
  <c r="F2737" i="8"/>
  <c r="T2736" i="8" s="1"/>
  <c r="F2738" i="8"/>
  <c r="F2739" i="8"/>
  <c r="T2738" i="8" s="1"/>
  <c r="F2740" i="8"/>
  <c r="F2741" i="8"/>
  <c r="F2742" i="8"/>
  <c r="F2743" i="8"/>
  <c r="T2742" i="8" s="1"/>
  <c r="F2744" i="8"/>
  <c r="F2745" i="8"/>
  <c r="T2744" i="8" s="1"/>
  <c r="F2746" i="8"/>
  <c r="T2745" i="8" s="1"/>
  <c r="F2747" i="8"/>
  <c r="F2748" i="8"/>
  <c r="F2749" i="8"/>
  <c r="T2748" i="8" s="1"/>
  <c r="F2750" i="8"/>
  <c r="F2751" i="8"/>
  <c r="T2750" i="8" s="1"/>
  <c r="F2752" i="8"/>
  <c r="T2751" i="8" s="1"/>
  <c r="F2753" i="8"/>
  <c r="F2754" i="8"/>
  <c r="F2755" i="8"/>
  <c r="T2754" i="8" s="1"/>
  <c r="F2756" i="8"/>
  <c r="F2757" i="8"/>
  <c r="T2756" i="8" s="1"/>
  <c r="F2758" i="8"/>
  <c r="T2757" i="8" s="1"/>
  <c r="F2759" i="8"/>
  <c r="F2760" i="8"/>
  <c r="F2761" i="8"/>
  <c r="T2760" i="8" s="1"/>
  <c r="F2762" i="8"/>
  <c r="F2763" i="8"/>
  <c r="T2762" i="8" s="1"/>
  <c r="F2764" i="8"/>
  <c r="T2763" i="8" s="1"/>
  <c r="F2765" i="8"/>
  <c r="F2766" i="8"/>
  <c r="F2767" i="8"/>
  <c r="T2766" i="8" s="1"/>
  <c r="F2768" i="8"/>
  <c r="F2769" i="8"/>
  <c r="T2768" i="8" s="1"/>
  <c r="F2770" i="8"/>
  <c r="T2769" i="8" s="1"/>
  <c r="F2771" i="8"/>
  <c r="F2772" i="8"/>
  <c r="F2773" i="8"/>
  <c r="T2772" i="8" s="1"/>
  <c r="F2774" i="8"/>
  <c r="F2775" i="8"/>
  <c r="T2774" i="8" s="1"/>
  <c r="F2776" i="8"/>
  <c r="T2775" i="8" s="1"/>
  <c r="F2777" i="8"/>
  <c r="F2778" i="8"/>
  <c r="F2779" i="8"/>
  <c r="T2778" i="8" s="1"/>
  <c r="F2780" i="8"/>
  <c r="F2781" i="8"/>
  <c r="T2780" i="8" s="1"/>
  <c r="F2782" i="8"/>
  <c r="T2781" i="8" s="1"/>
  <c r="F2783" i="8"/>
  <c r="F2784" i="8"/>
  <c r="F2785" i="8"/>
  <c r="T2784" i="8" s="1"/>
  <c r="F2786" i="8"/>
  <c r="F2787" i="8"/>
  <c r="T2786" i="8" s="1"/>
  <c r="F2788" i="8"/>
  <c r="T2787" i="8" s="1"/>
  <c r="F2789" i="8"/>
  <c r="F2790" i="8"/>
  <c r="F2791" i="8"/>
  <c r="T2790" i="8" s="1"/>
  <c r="F2792" i="8"/>
  <c r="F2793" i="8"/>
  <c r="T2792" i="8" s="1"/>
  <c r="F2794" i="8"/>
  <c r="T2793" i="8" s="1"/>
  <c r="F2795" i="8"/>
  <c r="F2796" i="8"/>
  <c r="F2797" i="8"/>
  <c r="T2796" i="8" s="1"/>
  <c r="F2798" i="8"/>
  <c r="F2799" i="8"/>
  <c r="T2798" i="8" s="1"/>
  <c r="F2800" i="8"/>
  <c r="T2799" i="8" s="1"/>
  <c r="F2801" i="8"/>
  <c r="F2802" i="8"/>
  <c r="F2803" i="8"/>
  <c r="T2802" i="8" s="1"/>
  <c r="F2804" i="8"/>
  <c r="F2805" i="8"/>
  <c r="T2804" i="8" s="1"/>
  <c r="F2806" i="8"/>
  <c r="T2805" i="8" s="1"/>
  <c r="F2807" i="8"/>
  <c r="F2808" i="8"/>
  <c r="F2809" i="8"/>
  <c r="T2808" i="8" s="1"/>
  <c r="F2810" i="8"/>
  <c r="F2811" i="8"/>
  <c r="T2810" i="8" s="1"/>
  <c r="F2812" i="8"/>
  <c r="T2811" i="8" s="1"/>
  <c r="F2813" i="8"/>
  <c r="F2814" i="8"/>
  <c r="F2815" i="8"/>
  <c r="T2814" i="8" s="1"/>
  <c r="F2816" i="8"/>
  <c r="F2817" i="8"/>
  <c r="T2816" i="8" s="1"/>
  <c r="F2818" i="8"/>
  <c r="T2817" i="8" s="1"/>
  <c r="F2819" i="8"/>
  <c r="F2820" i="8"/>
  <c r="F2821" i="8"/>
  <c r="T2820" i="8" s="1"/>
  <c r="F2822" i="8"/>
  <c r="F2823" i="8"/>
  <c r="T2822" i="8" s="1"/>
  <c r="F2824" i="8"/>
  <c r="T2823" i="8" s="1"/>
  <c r="F2825" i="8"/>
  <c r="F2826" i="8"/>
  <c r="F2827" i="8"/>
  <c r="T2826" i="8" s="1"/>
  <c r="F2828" i="8"/>
  <c r="F2829" i="8"/>
  <c r="T2828" i="8" s="1"/>
  <c r="F2830" i="8"/>
  <c r="T2829" i="8" s="1"/>
  <c r="F2831" i="8"/>
  <c r="F2832" i="8"/>
  <c r="F2833" i="8"/>
  <c r="T2832" i="8" s="1"/>
  <c r="F2834" i="8"/>
  <c r="F2835" i="8"/>
  <c r="T2834" i="8" s="1"/>
  <c r="F2836" i="8"/>
  <c r="T2835" i="8" s="1"/>
  <c r="F2837" i="8"/>
  <c r="F2838" i="8"/>
  <c r="F2839" i="8"/>
  <c r="T2838" i="8" s="1"/>
  <c r="F2840" i="8"/>
  <c r="F2841" i="8"/>
  <c r="T2840" i="8" s="1"/>
  <c r="F2842" i="8"/>
  <c r="T2841" i="8" s="1"/>
  <c r="F2843" i="8"/>
  <c r="F2844" i="8"/>
  <c r="F2845" i="8"/>
  <c r="T2844" i="8" s="1"/>
  <c r="F2846" i="8"/>
  <c r="F2847" i="8"/>
  <c r="T2846" i="8" s="1"/>
  <c r="F2848" i="8"/>
  <c r="T2847" i="8" s="1"/>
  <c r="F2849" i="8"/>
  <c r="F2850" i="8"/>
  <c r="F2851" i="8"/>
  <c r="T2850" i="8" s="1"/>
  <c r="F2852" i="8"/>
  <c r="F2853" i="8"/>
  <c r="T2852" i="8" s="1"/>
  <c r="F2854" i="8"/>
  <c r="T2853" i="8" s="1"/>
  <c r="F2855" i="8"/>
  <c r="F2856" i="8"/>
  <c r="F2857" i="8"/>
  <c r="T2856" i="8" s="1"/>
  <c r="F2858" i="8"/>
  <c r="F2859" i="8"/>
  <c r="T2858" i="8" s="1"/>
  <c r="F2860" i="8"/>
  <c r="T2859" i="8" s="1"/>
  <c r="F2861" i="8"/>
  <c r="F2862" i="8"/>
  <c r="F2863" i="8"/>
  <c r="F2864" i="8"/>
  <c r="F2865" i="8"/>
  <c r="T2864" i="8" s="1"/>
  <c r="F2866" i="8"/>
  <c r="T2865" i="8" s="1"/>
  <c r="F2867" i="8"/>
  <c r="F2868" i="8"/>
  <c r="F2869" i="8"/>
  <c r="T2868" i="8" s="1"/>
  <c r="F2870" i="8"/>
  <c r="F2871" i="8"/>
  <c r="T2870" i="8" s="1"/>
  <c r="F2872" i="8"/>
  <c r="T2871" i="8" s="1"/>
  <c r="F2873" i="8"/>
  <c r="F2874" i="8"/>
  <c r="F2875" i="8"/>
  <c r="T2874" i="8" s="1"/>
  <c r="F2876" i="8"/>
  <c r="F2877" i="8"/>
  <c r="T2876" i="8" s="1"/>
  <c r="F2878" i="8"/>
  <c r="T2877" i="8" s="1"/>
  <c r="F2879" i="8"/>
  <c r="F2880" i="8"/>
  <c r="F2881" i="8"/>
  <c r="T2880" i="8" s="1"/>
  <c r="F2882" i="8"/>
  <c r="F2883" i="8"/>
  <c r="T2882" i="8" s="1"/>
  <c r="F2884" i="8"/>
  <c r="T2883" i="8" s="1"/>
  <c r="F2885" i="8"/>
  <c r="F2886" i="8"/>
  <c r="F2887" i="8"/>
  <c r="T2886" i="8" s="1"/>
  <c r="F2888" i="8"/>
  <c r="F2889" i="8"/>
  <c r="T2888" i="8" s="1"/>
  <c r="F2890" i="8"/>
  <c r="T2889" i="8" s="1"/>
  <c r="F2891" i="8"/>
  <c r="F2892" i="8"/>
  <c r="F2893" i="8"/>
  <c r="F2894" i="8"/>
  <c r="F2895" i="8"/>
  <c r="T2894" i="8" s="1"/>
  <c r="F2896" i="8"/>
  <c r="T2895" i="8" s="1"/>
  <c r="F2897" i="8"/>
  <c r="F2898" i="8"/>
  <c r="F2899" i="8"/>
  <c r="T2898" i="8" s="1"/>
  <c r="F2900" i="8"/>
  <c r="F2901" i="8"/>
  <c r="T2900" i="8" s="1"/>
  <c r="F2902" i="8"/>
  <c r="T2901" i="8" s="1"/>
  <c r="F2903" i="8"/>
  <c r="F2904" i="8"/>
  <c r="F2905" i="8"/>
  <c r="T2904" i="8" s="1"/>
  <c r="F2906" i="8"/>
  <c r="F2907" i="8"/>
  <c r="T2906" i="8" s="1"/>
  <c r="F2908" i="8"/>
  <c r="T2907" i="8" s="1"/>
  <c r="F2909" i="8"/>
  <c r="F2910" i="8"/>
  <c r="F2911" i="8"/>
  <c r="T2910" i="8" s="1"/>
  <c r="F2912" i="8"/>
  <c r="F2913" i="8"/>
  <c r="T2912" i="8" s="1"/>
  <c r="F2914" i="8"/>
  <c r="T2913" i="8" s="1"/>
  <c r="F2915" i="8"/>
  <c r="F2916" i="8"/>
  <c r="F2917" i="8"/>
  <c r="T2916" i="8" s="1"/>
  <c r="F2918" i="8"/>
  <c r="F2919" i="8"/>
  <c r="T2918" i="8" s="1"/>
  <c r="F2920" i="8"/>
  <c r="T2919" i="8" s="1"/>
  <c r="F2921" i="8"/>
  <c r="F2922" i="8"/>
  <c r="F2923" i="8"/>
  <c r="T2922" i="8" s="1"/>
  <c r="F2924" i="8"/>
  <c r="F2925" i="8"/>
  <c r="T2924" i="8" s="1"/>
  <c r="F2926" i="8"/>
  <c r="T2925" i="8" s="1"/>
  <c r="F2927" i="8"/>
  <c r="F2928" i="8"/>
  <c r="F2929" i="8"/>
  <c r="T2928" i="8" s="1"/>
  <c r="F2930" i="8"/>
  <c r="F2931" i="8"/>
  <c r="T2930" i="8" s="1"/>
  <c r="F2932" i="8"/>
  <c r="T2931" i="8" s="1"/>
  <c r="F2933" i="8"/>
  <c r="F2934" i="8"/>
  <c r="F2935" i="8"/>
  <c r="T2934" i="8" s="1"/>
  <c r="F2936" i="8"/>
  <c r="F2937" i="8"/>
  <c r="T2936" i="8" s="1"/>
  <c r="F2938" i="8"/>
  <c r="T2937" i="8" s="1"/>
  <c r="F2939" i="8"/>
  <c r="F2940" i="8"/>
  <c r="F2941" i="8"/>
  <c r="T2940" i="8" s="1"/>
  <c r="F2942" i="8"/>
  <c r="F2943" i="8"/>
  <c r="T2942" i="8" s="1"/>
  <c r="F2944" i="8"/>
  <c r="T2943" i="8" s="1"/>
  <c r="F2945" i="8"/>
  <c r="F2946" i="8"/>
  <c r="F2947" i="8"/>
  <c r="T2946" i="8" s="1"/>
  <c r="F2948" i="8"/>
  <c r="F2949" i="8"/>
  <c r="T2948" i="8" s="1"/>
  <c r="F2950" i="8"/>
  <c r="T2949" i="8" s="1"/>
  <c r="F2951" i="8"/>
  <c r="F2952" i="8"/>
  <c r="F2953" i="8"/>
  <c r="T2952" i="8" s="1"/>
  <c r="F2954" i="8"/>
  <c r="F2955" i="8"/>
  <c r="F2956" i="8"/>
  <c r="T2955" i="8" s="1"/>
  <c r="F2957" i="8"/>
  <c r="F2958" i="8"/>
  <c r="F2959" i="8"/>
  <c r="T2958" i="8" s="1"/>
  <c r="F2960" i="8"/>
  <c r="F2961" i="8"/>
  <c r="T2960" i="8" s="1"/>
  <c r="F2962" i="8"/>
  <c r="T2961" i="8" s="1"/>
  <c r="F2963" i="8"/>
  <c r="F2964" i="8"/>
  <c r="F2965" i="8"/>
  <c r="T2964" i="8" s="1"/>
  <c r="F2966" i="8"/>
  <c r="F2967" i="8"/>
  <c r="T2966" i="8" s="1"/>
  <c r="F2968" i="8"/>
  <c r="T2967" i="8" s="1"/>
  <c r="F2969" i="8"/>
  <c r="F2970" i="8"/>
  <c r="F2971" i="8"/>
  <c r="T2970" i="8" s="1"/>
  <c r="F2972" i="8"/>
  <c r="F2973" i="8"/>
  <c r="T2972" i="8" s="1"/>
  <c r="F2974" i="8"/>
  <c r="T2973" i="8" s="1"/>
  <c r="F2975" i="8"/>
  <c r="F2976" i="8"/>
  <c r="F2977" i="8"/>
  <c r="T2976" i="8" s="1"/>
  <c r="F2978" i="8"/>
  <c r="F2979" i="8"/>
  <c r="T2978" i="8" s="1"/>
  <c r="F2980" i="8"/>
  <c r="T2979" i="8" s="1"/>
  <c r="F2981" i="8"/>
  <c r="F2982" i="8"/>
  <c r="F2983" i="8"/>
  <c r="F2984" i="8"/>
  <c r="F2985" i="8"/>
  <c r="T2984" i="8" s="1"/>
  <c r="F2986" i="8"/>
  <c r="T2985" i="8" s="1"/>
  <c r="F2987" i="8"/>
  <c r="F2988" i="8"/>
  <c r="F2989" i="8"/>
  <c r="T2988" i="8" s="1"/>
  <c r="F2990" i="8"/>
  <c r="F2991" i="8"/>
  <c r="T2990" i="8" s="1"/>
  <c r="F2992" i="8"/>
  <c r="T2991" i="8" s="1"/>
  <c r="F2993" i="8"/>
  <c r="F2994" i="8"/>
  <c r="F2995" i="8"/>
  <c r="T2994" i="8" s="1"/>
  <c r="F2996" i="8"/>
  <c r="F2997" i="8"/>
  <c r="T2996" i="8" s="1"/>
  <c r="F2998" i="8"/>
  <c r="T2997" i="8" s="1"/>
  <c r="F2999" i="8"/>
  <c r="F3000" i="8"/>
  <c r="F3001" i="8"/>
  <c r="T3000" i="8" s="1"/>
  <c r="F3002" i="8"/>
  <c r="F3003" i="8"/>
  <c r="T3002" i="8" s="1"/>
  <c r="F3004" i="8"/>
  <c r="T3003" i="8" s="1"/>
  <c r="F3005" i="8"/>
  <c r="F3006" i="8"/>
  <c r="F3007" i="8"/>
  <c r="T3006" i="8" s="1"/>
  <c r="F3008" i="8"/>
  <c r="F3009" i="8"/>
  <c r="T3008" i="8" s="1"/>
  <c r="F3010" i="8"/>
  <c r="T3009" i="8" s="1"/>
  <c r="F3011" i="8"/>
  <c r="T3010" i="8" s="1"/>
  <c r="F3012" i="8"/>
  <c r="F3013" i="8"/>
  <c r="T3012" i="8" s="1"/>
  <c r="F3014" i="8"/>
  <c r="F3015" i="8"/>
  <c r="T3014" i="8" s="1"/>
  <c r="F3016" i="8"/>
  <c r="T3015" i="8" s="1"/>
  <c r="F3017" i="8"/>
  <c r="T3016" i="8" s="1"/>
  <c r="F3018" i="8"/>
  <c r="F3019" i="8"/>
  <c r="T3018" i="8" s="1"/>
  <c r="F3020" i="8"/>
  <c r="F3021" i="8"/>
  <c r="T3020" i="8" s="1"/>
  <c r="F3022" i="8"/>
  <c r="T3021" i="8" s="1"/>
  <c r="F3023" i="8"/>
  <c r="T3022" i="8" s="1"/>
  <c r="F3024" i="8"/>
  <c r="F3025" i="8"/>
  <c r="T3024" i="8" s="1"/>
  <c r="F3026" i="8"/>
  <c r="F3027" i="8"/>
  <c r="T3026" i="8" s="1"/>
  <c r="F3028" i="8"/>
  <c r="T3027" i="8" s="1"/>
  <c r="F3029" i="8"/>
  <c r="T3028" i="8" s="1"/>
  <c r="F3030" i="8"/>
  <c r="F3031" i="8"/>
  <c r="T3030" i="8" s="1"/>
  <c r="F3032" i="8"/>
  <c r="F3033" i="8"/>
  <c r="T3032" i="8" s="1"/>
  <c r="F3034" i="8"/>
  <c r="T3033" i="8" s="1"/>
  <c r="F3035" i="8"/>
  <c r="T3034" i="8" s="1"/>
  <c r="F3036" i="8"/>
  <c r="F3037" i="8"/>
  <c r="T3036" i="8" s="1"/>
  <c r="F3038" i="8"/>
  <c r="F3039" i="8"/>
  <c r="T3038" i="8" s="1"/>
  <c r="F3040" i="8"/>
  <c r="T3039" i="8" s="1"/>
  <c r="F3041" i="8"/>
  <c r="T3040" i="8" s="1"/>
  <c r="F3042" i="8"/>
  <c r="F3043" i="8"/>
  <c r="T3042" i="8" s="1"/>
  <c r="F3044" i="8"/>
  <c r="F3045" i="8"/>
  <c r="T3044" i="8" s="1"/>
  <c r="F3046" i="8"/>
  <c r="T3045" i="8" s="1"/>
  <c r="F3047" i="8"/>
  <c r="T3046" i="8" s="1"/>
  <c r="F3048" i="8"/>
  <c r="F3049" i="8"/>
  <c r="T3048" i="8" s="1"/>
  <c r="F3050" i="8"/>
  <c r="F3051" i="8"/>
  <c r="T3050" i="8" s="1"/>
  <c r="F3052" i="8"/>
  <c r="T3051" i="8" s="1"/>
  <c r="F3053" i="8"/>
  <c r="T3052" i="8" s="1"/>
  <c r="F3054" i="8"/>
  <c r="F3055" i="8"/>
  <c r="T3054" i="8" s="1"/>
  <c r="F3056" i="8"/>
  <c r="F3057" i="8"/>
  <c r="T3056" i="8" s="1"/>
  <c r="F3058" i="8"/>
  <c r="T3057" i="8" s="1"/>
  <c r="F3059" i="8"/>
  <c r="T3058" i="8" s="1"/>
  <c r="F3060" i="8"/>
  <c r="F3061" i="8"/>
  <c r="T3060" i="8" s="1"/>
  <c r="F3062" i="8"/>
  <c r="F3063" i="8"/>
  <c r="T3062" i="8" s="1"/>
  <c r="F3064" i="8"/>
  <c r="T3063" i="8" s="1"/>
  <c r="F3065" i="8"/>
  <c r="T3064" i="8" s="1"/>
  <c r="F3066" i="8"/>
  <c r="F3067" i="8"/>
  <c r="T3066" i="8" s="1"/>
  <c r="F3068" i="8"/>
  <c r="F3069" i="8"/>
  <c r="T3068" i="8" s="1"/>
  <c r="F3070" i="8"/>
  <c r="T3069" i="8" s="1"/>
  <c r="F3071" i="8"/>
  <c r="T3070" i="8" s="1"/>
  <c r="F3072" i="8"/>
  <c r="F3073" i="8"/>
  <c r="T3072" i="8" s="1"/>
  <c r="F3074" i="8"/>
  <c r="F3075" i="8"/>
  <c r="F3076" i="8"/>
  <c r="T3075" i="8" s="1"/>
  <c r="F3077" i="8"/>
  <c r="T3076" i="8" s="1"/>
  <c r="F3078" i="8"/>
  <c r="F3079" i="8"/>
  <c r="T3078" i="8" s="1"/>
  <c r="F3080" i="8"/>
  <c r="F3081" i="8"/>
  <c r="T3080" i="8" s="1"/>
  <c r="F3082" i="8"/>
  <c r="T3081" i="8" s="1"/>
  <c r="F3083" i="8"/>
  <c r="T3082" i="8" s="1"/>
  <c r="F3084" i="8"/>
  <c r="F3085" i="8"/>
  <c r="T3084" i="8" s="1"/>
  <c r="F3086" i="8"/>
  <c r="F3087" i="8"/>
  <c r="T3086" i="8" s="1"/>
  <c r="F3088" i="8"/>
  <c r="T3087" i="8" s="1"/>
  <c r="F3089" i="8"/>
  <c r="T3088" i="8" s="1"/>
  <c r="F3090" i="8"/>
  <c r="F3091" i="8"/>
  <c r="T3090" i="8" s="1"/>
  <c r="F3092" i="8"/>
  <c r="F3093" i="8"/>
  <c r="T3092" i="8" s="1"/>
  <c r="F3094" i="8"/>
  <c r="T3093" i="8" s="1"/>
  <c r="F3095" i="8"/>
  <c r="T3094" i="8" s="1"/>
  <c r="F3096" i="8"/>
  <c r="F3097" i="8"/>
  <c r="T3096" i="8" s="1"/>
  <c r="F3098" i="8"/>
  <c r="F3099" i="8"/>
  <c r="T3098" i="8" s="1"/>
  <c r="F3100" i="8"/>
  <c r="T3099" i="8" s="1"/>
  <c r="F3101" i="8"/>
  <c r="T3100" i="8" s="1"/>
  <c r="F3102" i="8"/>
  <c r="F3103" i="8"/>
  <c r="T3102" i="8" s="1"/>
  <c r="F3104" i="8"/>
  <c r="F3105" i="8"/>
  <c r="F3106" i="8"/>
  <c r="T3105" i="8" s="1"/>
  <c r="F3107" i="8"/>
  <c r="T3106" i="8" s="1"/>
  <c r="F3108" i="8"/>
  <c r="F3109" i="8"/>
  <c r="T3108" i="8" s="1"/>
  <c r="F3110" i="8"/>
  <c r="F3111" i="8"/>
  <c r="T3110" i="8" s="1"/>
  <c r="F3112" i="8"/>
  <c r="T3111" i="8" s="1"/>
  <c r="F3113" i="8"/>
  <c r="T3112" i="8" s="1"/>
  <c r="F3114" i="8"/>
  <c r="F3115" i="8"/>
  <c r="T3114" i="8" s="1"/>
  <c r="F3116" i="8"/>
  <c r="F3117" i="8"/>
  <c r="T3116" i="8" s="1"/>
  <c r="F3118" i="8"/>
  <c r="T3117" i="8" s="1"/>
  <c r="F3119" i="8"/>
  <c r="T3118" i="8" s="1"/>
  <c r="F3120" i="8"/>
  <c r="F3121" i="8"/>
  <c r="T3120" i="8" s="1"/>
  <c r="F3122" i="8"/>
  <c r="F3123" i="8"/>
  <c r="T3122" i="8" s="1"/>
  <c r="F3124" i="8"/>
  <c r="T3123" i="8" s="1"/>
  <c r="F3125" i="8"/>
  <c r="T3124" i="8" s="1"/>
  <c r="F3126" i="8"/>
  <c r="F3127" i="8"/>
  <c r="T3126" i="8" s="1"/>
  <c r="F3128" i="8"/>
  <c r="F3129" i="8"/>
  <c r="T3128" i="8" s="1"/>
  <c r="F3130" i="8"/>
  <c r="T3129" i="8" s="1"/>
  <c r="F3131" i="8"/>
  <c r="T3130" i="8" s="1"/>
  <c r="F3132" i="8"/>
  <c r="F3133" i="8"/>
  <c r="T3132" i="8" s="1"/>
  <c r="F3134" i="8"/>
  <c r="F3135" i="8"/>
  <c r="T3134" i="8" s="1"/>
  <c r="F3136" i="8"/>
  <c r="F3137" i="8"/>
  <c r="T3136" i="8" s="1"/>
  <c r="F3138" i="8"/>
  <c r="F3139" i="8"/>
  <c r="T3138" i="8" s="1"/>
  <c r="F3140" i="8"/>
  <c r="F3141" i="8"/>
  <c r="T3140" i="8" s="1"/>
  <c r="F3142" i="8"/>
  <c r="T3141" i="8" s="1"/>
  <c r="F3143" i="8"/>
  <c r="T3142" i="8" s="1"/>
  <c r="F3144" i="8"/>
  <c r="F3145" i="8"/>
  <c r="T3144" i="8" s="1"/>
  <c r="F3146" i="8"/>
  <c r="F3147" i="8"/>
  <c r="T3146" i="8" s="1"/>
  <c r="F3148" i="8"/>
  <c r="T3147" i="8" s="1"/>
  <c r="F3149" i="8"/>
  <c r="T3148" i="8" s="1"/>
  <c r="F3150" i="8"/>
  <c r="F3151" i="8"/>
  <c r="T3150" i="8" s="1"/>
  <c r="F3152" i="8"/>
  <c r="F3153" i="8"/>
  <c r="T3152" i="8" s="1"/>
  <c r="F3154" i="8"/>
  <c r="T3153" i="8" s="1"/>
  <c r="F3155" i="8"/>
  <c r="T3154" i="8" s="1"/>
  <c r="F3156" i="8"/>
  <c r="F3157" i="8"/>
  <c r="T3156" i="8" s="1"/>
  <c r="F3158" i="8"/>
  <c r="F3159" i="8"/>
  <c r="T3158" i="8" s="1"/>
  <c r="F3160" i="8"/>
  <c r="T3159" i="8" s="1"/>
  <c r="F3161" i="8"/>
  <c r="T3160" i="8" s="1"/>
  <c r="F3162" i="8"/>
  <c r="F3163" i="8"/>
  <c r="T3162" i="8" s="1"/>
  <c r="F3164" i="8"/>
  <c r="F3165" i="8"/>
  <c r="T3164" i="8" s="1"/>
  <c r="F3166" i="8"/>
  <c r="T3165" i="8" s="1"/>
  <c r="F3167" i="8"/>
  <c r="F3168" i="8"/>
  <c r="F3169" i="8"/>
  <c r="T3168" i="8" s="1"/>
  <c r="F3170" i="8"/>
  <c r="F3171" i="8"/>
  <c r="T3170" i="8" s="1"/>
  <c r="F3172" i="8"/>
  <c r="T3171" i="8" s="1"/>
  <c r="F3173" i="8"/>
  <c r="T3172" i="8" s="1"/>
  <c r="F3174" i="8"/>
  <c r="F3175" i="8"/>
  <c r="T3174" i="8" s="1"/>
  <c r="F3176" i="8"/>
  <c r="F3177" i="8"/>
  <c r="T3176" i="8" s="1"/>
  <c r="F3178" i="8"/>
  <c r="T3177" i="8" s="1"/>
  <c r="F3179" i="8"/>
  <c r="T3178" i="8" s="1"/>
  <c r="F3180" i="8"/>
  <c r="F3181" i="8"/>
  <c r="T3180" i="8" s="1"/>
  <c r="F3182" i="8"/>
  <c r="F3183" i="8"/>
  <c r="T3182" i="8" s="1"/>
  <c r="F3184" i="8"/>
  <c r="T3183" i="8" s="1"/>
  <c r="F3185" i="8"/>
  <c r="T3184" i="8" s="1"/>
  <c r="F3186" i="8"/>
  <c r="F3187" i="8"/>
  <c r="T3186" i="8" s="1"/>
  <c r="F3188" i="8"/>
  <c r="F3189" i="8"/>
  <c r="T3188" i="8" s="1"/>
  <c r="F3190" i="8"/>
  <c r="T3189" i="8" s="1"/>
  <c r="F3191" i="8"/>
  <c r="T3190" i="8" s="1"/>
  <c r="F3192" i="8"/>
  <c r="F3193" i="8"/>
  <c r="T3192" i="8" s="1"/>
  <c r="F3194" i="8"/>
  <c r="F3195" i="8"/>
  <c r="T3194" i="8" s="1"/>
  <c r="F3196" i="8"/>
  <c r="T3195" i="8" s="1"/>
  <c r="F3197" i="8"/>
  <c r="F3198" i="8"/>
  <c r="F3199" i="8"/>
  <c r="T3198" i="8" s="1"/>
  <c r="F3200" i="8"/>
  <c r="F3201" i="8"/>
  <c r="T3200" i="8" s="1"/>
  <c r="F3202" i="8"/>
  <c r="T3201" i="8" s="1"/>
  <c r="F3203" i="8"/>
  <c r="T3202" i="8" s="1"/>
  <c r="F3204" i="8"/>
  <c r="F3205" i="8"/>
  <c r="T3204" i="8" s="1"/>
  <c r="F3206" i="8"/>
  <c r="F3207" i="8"/>
  <c r="T3206" i="8" s="1"/>
  <c r="F3208" i="8"/>
  <c r="T3207" i="8" s="1"/>
  <c r="F3209" i="8"/>
  <c r="T3208" i="8" s="1"/>
  <c r="F3210" i="8"/>
  <c r="F3211" i="8"/>
  <c r="T3210" i="8" s="1"/>
  <c r="F3212" i="8"/>
  <c r="F3213" i="8"/>
  <c r="T3212" i="8" s="1"/>
  <c r="F3214" i="8"/>
  <c r="T3213" i="8" s="1"/>
  <c r="F3215" i="8"/>
  <c r="T3214" i="8" s="1"/>
  <c r="F3216" i="8"/>
  <c r="F3217" i="8"/>
  <c r="T3216" i="8" s="1"/>
  <c r="F3218" i="8"/>
  <c r="F3219" i="8"/>
  <c r="T3218" i="8" s="1"/>
  <c r="F3220" i="8"/>
  <c r="T3219" i="8" s="1"/>
  <c r="F3221" i="8"/>
  <c r="T3220" i="8" s="1"/>
  <c r="F3222" i="8"/>
  <c r="F3223" i="8"/>
  <c r="T3222" i="8" s="1"/>
  <c r="F3224" i="8"/>
  <c r="F3225" i="8"/>
  <c r="T3224" i="8" s="1"/>
  <c r="F3226" i="8"/>
  <c r="T3225" i="8" s="1"/>
  <c r="F3227" i="8"/>
  <c r="T3226" i="8" s="1"/>
  <c r="F3228" i="8"/>
  <c r="F3229" i="8"/>
  <c r="T3228" i="8" s="1"/>
  <c r="F3230" i="8"/>
  <c r="F3231" i="8"/>
  <c r="T3230" i="8" s="1"/>
  <c r="F3232" i="8"/>
  <c r="T3231" i="8" s="1"/>
  <c r="F3233" i="8"/>
  <c r="T3232" i="8" s="1"/>
  <c r="F3234" i="8"/>
  <c r="F3235" i="8"/>
  <c r="T3234" i="8" s="1"/>
  <c r="F3236" i="8"/>
  <c r="F3237" i="8"/>
  <c r="T3236" i="8" s="1"/>
  <c r="F3238" i="8"/>
  <c r="T3237" i="8" s="1"/>
  <c r="F3239" i="8"/>
  <c r="T3238" i="8" s="1"/>
  <c r="F3240" i="8"/>
  <c r="F3241" i="8"/>
  <c r="T3240" i="8" s="1"/>
  <c r="F3242" i="8"/>
  <c r="F3243" i="8"/>
  <c r="T3242" i="8" s="1"/>
  <c r="F3244" i="8"/>
  <c r="T3243" i="8" s="1"/>
  <c r="F3245" i="8"/>
  <c r="T3244" i="8" s="1"/>
  <c r="F3246" i="8"/>
  <c r="F3247" i="8"/>
  <c r="T3246" i="8" s="1"/>
  <c r="F3248" i="8"/>
  <c r="F3249" i="8"/>
  <c r="T3248" i="8" s="1"/>
  <c r="F3250" i="8"/>
  <c r="T3249" i="8" s="1"/>
  <c r="F3251" i="8"/>
  <c r="T3250" i="8" s="1"/>
  <c r="F3252" i="8"/>
  <c r="F3253" i="8"/>
  <c r="T3252" i="8" s="1"/>
  <c r="F3254" i="8"/>
  <c r="F3255" i="8"/>
  <c r="T3254" i="8" s="1"/>
  <c r="F3256" i="8"/>
  <c r="T3255" i="8" s="1"/>
  <c r="F3257" i="8"/>
  <c r="T3256" i="8" s="1"/>
  <c r="F3258" i="8"/>
  <c r="F3259" i="8"/>
  <c r="T3258" i="8" s="1"/>
  <c r="F3260" i="8"/>
  <c r="F3261" i="8"/>
  <c r="T3260" i="8" s="1"/>
  <c r="F3262" i="8"/>
  <c r="T3261" i="8" s="1"/>
  <c r="F3263" i="8"/>
  <c r="T3262" i="8" s="1"/>
  <c r="F3264" i="8"/>
  <c r="F3265" i="8"/>
  <c r="T3264" i="8" s="1"/>
  <c r="F3266" i="8"/>
  <c r="F3267" i="8"/>
  <c r="T3266" i="8" s="1"/>
  <c r="F3268" i="8"/>
  <c r="T3267" i="8" s="1"/>
  <c r="F3269" i="8"/>
  <c r="T3268" i="8" s="1"/>
  <c r="F3270" i="8"/>
  <c r="F3271" i="8"/>
  <c r="T3270" i="8" s="1"/>
  <c r="F3272" i="8"/>
  <c r="F3273" i="8"/>
  <c r="T3272" i="8" s="1"/>
  <c r="F3274" i="8"/>
  <c r="T3273" i="8" s="1"/>
  <c r="F3275" i="8"/>
  <c r="T3274" i="8" s="1"/>
  <c r="F3276" i="8"/>
  <c r="F3277" i="8"/>
  <c r="T3276" i="8" s="1"/>
  <c r="F3278" i="8"/>
  <c r="F3279" i="8"/>
  <c r="T3278" i="8" s="1"/>
  <c r="F3280" i="8"/>
  <c r="T3279" i="8" s="1"/>
  <c r="F3281" i="8"/>
  <c r="T3280" i="8" s="1"/>
  <c r="F3282" i="8"/>
  <c r="F3283" i="8"/>
  <c r="T3282" i="8" s="1"/>
  <c r="F3284" i="8"/>
  <c r="F3285" i="8"/>
  <c r="T3284" i="8" s="1"/>
  <c r="F3286" i="8"/>
  <c r="T3285" i="8" s="1"/>
  <c r="F3287" i="8"/>
  <c r="T3286" i="8" s="1"/>
  <c r="F3288" i="8"/>
  <c r="F3289" i="8"/>
  <c r="F3290" i="8"/>
  <c r="F3291" i="8"/>
  <c r="T3290" i="8" s="1"/>
  <c r="F3292" i="8"/>
  <c r="T3291" i="8" s="1"/>
  <c r="F3293" i="8"/>
  <c r="T3292" i="8" s="1"/>
  <c r="F3294" i="8"/>
  <c r="F3295" i="8"/>
  <c r="T3294" i="8" s="1"/>
  <c r="F3296" i="8"/>
  <c r="F3297" i="8"/>
  <c r="T3296" i="8" s="1"/>
  <c r="F3298" i="8"/>
  <c r="T3297" i="8" s="1"/>
  <c r="F3299" i="8"/>
  <c r="T3298" i="8" s="1"/>
  <c r="F3300" i="8"/>
  <c r="F3301" i="8"/>
  <c r="T3300" i="8" s="1"/>
  <c r="F3302" i="8"/>
  <c r="F3303" i="8"/>
  <c r="T3302" i="8" s="1"/>
  <c r="F3304" i="8"/>
  <c r="T3303" i="8" s="1"/>
  <c r="F3305" i="8"/>
  <c r="T3304" i="8" s="1"/>
  <c r="F3306" i="8"/>
  <c r="F3307" i="8"/>
  <c r="T3306" i="8" s="1"/>
  <c r="F3308" i="8"/>
  <c r="F3309" i="8"/>
  <c r="T3308" i="8" s="1"/>
  <c r="F3310" i="8"/>
  <c r="T3309" i="8" s="1"/>
  <c r="F3311" i="8"/>
  <c r="T3310" i="8" s="1"/>
  <c r="F3312" i="8"/>
  <c r="F3313" i="8"/>
  <c r="T3312" i="8" s="1"/>
  <c r="F3314" i="8"/>
  <c r="F3315" i="8"/>
  <c r="T3314" i="8" s="1"/>
  <c r="F3316" i="8"/>
  <c r="T3315" i="8" s="1"/>
  <c r="F3317" i="8"/>
  <c r="T3316" i="8" s="1"/>
  <c r="F3318" i="8"/>
  <c r="F3319" i="8"/>
  <c r="T3318" i="8" s="1"/>
  <c r="F3320" i="8"/>
  <c r="F3321" i="8"/>
  <c r="T3320" i="8" s="1"/>
  <c r="F3322" i="8"/>
  <c r="T3321" i="8" s="1"/>
  <c r="F3323" i="8"/>
  <c r="T3322" i="8" s="1"/>
  <c r="F3324" i="8"/>
  <c r="F3325" i="8"/>
  <c r="T3324" i="8" s="1"/>
  <c r="F3326" i="8"/>
  <c r="F3327" i="8"/>
  <c r="T3326" i="8" s="1"/>
  <c r="F3328" i="8"/>
  <c r="T3327" i="8" s="1"/>
  <c r="F3329" i="8"/>
  <c r="T3328" i="8" s="1"/>
  <c r="F3330" i="8"/>
  <c r="F3331" i="8"/>
  <c r="T3330" i="8" s="1"/>
  <c r="F3332" i="8"/>
  <c r="F3333" i="8"/>
  <c r="T3332" i="8" s="1"/>
  <c r="F3334" i="8"/>
  <c r="T3333" i="8" s="1"/>
  <c r="F3335" i="8"/>
  <c r="T3334" i="8" s="1"/>
  <c r="F3336" i="8"/>
  <c r="F3337" i="8"/>
  <c r="T3336" i="8" s="1"/>
  <c r="F3338" i="8"/>
  <c r="F3339" i="8"/>
  <c r="T3338" i="8" s="1"/>
  <c r="F3340" i="8"/>
  <c r="T3339" i="8" s="1"/>
  <c r="F3341" i="8"/>
  <c r="T3340" i="8" s="1"/>
  <c r="F3342" i="8"/>
  <c r="F3343" i="8"/>
  <c r="T3342" i="8" s="1"/>
  <c r="F3344" i="8"/>
  <c r="F3345" i="8"/>
  <c r="T3344" i="8" s="1"/>
  <c r="F3346" i="8"/>
  <c r="T3345" i="8" s="1"/>
  <c r="F3347" i="8"/>
  <c r="T3346" i="8" s="1"/>
  <c r="F3348" i="8"/>
  <c r="F3349" i="8"/>
  <c r="F3350" i="8"/>
  <c r="F3351" i="8"/>
  <c r="T3350" i="8" s="1"/>
  <c r="F3352" i="8"/>
  <c r="T3351" i="8" s="1"/>
  <c r="F3353" i="8"/>
  <c r="T3352" i="8" s="1"/>
  <c r="F3354" i="8"/>
  <c r="F3355" i="8"/>
  <c r="T3354" i="8" s="1"/>
  <c r="F3356" i="8"/>
  <c r="F3357" i="8"/>
  <c r="T3356" i="8" s="1"/>
  <c r="F3358" i="8"/>
  <c r="T3357" i="8" s="1"/>
  <c r="F3359" i="8"/>
  <c r="T3358" i="8" s="1"/>
  <c r="F3360" i="8"/>
  <c r="F3361" i="8"/>
  <c r="T3360" i="8" s="1"/>
  <c r="F3362" i="8"/>
  <c r="F3363" i="8"/>
  <c r="T3362" i="8" s="1"/>
  <c r="F3364" i="8"/>
  <c r="T3363" i="8" s="1"/>
  <c r="F3365" i="8"/>
  <c r="T3364" i="8" s="1"/>
  <c r="F3366" i="8"/>
  <c r="F3367" i="8"/>
  <c r="T3366" i="8" s="1"/>
  <c r="F3368" i="8"/>
  <c r="F3369" i="8"/>
  <c r="T3368" i="8" s="1"/>
  <c r="F3370" i="8"/>
  <c r="T3369" i="8" s="1"/>
  <c r="F3371" i="8"/>
  <c r="T3370" i="8" s="1"/>
  <c r="F3372" i="8"/>
  <c r="F3373" i="8"/>
  <c r="T3372" i="8" s="1"/>
  <c r="F3374" i="8"/>
  <c r="F3375" i="8"/>
  <c r="T3374" i="8" s="1"/>
  <c r="F3376" i="8"/>
  <c r="T3375" i="8" s="1"/>
  <c r="F3377" i="8"/>
  <c r="T3376" i="8" s="1"/>
  <c r="F3378" i="8"/>
  <c r="F3379" i="8"/>
  <c r="T3378" i="8" s="1"/>
  <c r="F3380" i="8"/>
  <c r="F3381" i="8"/>
  <c r="T3380" i="8" s="1"/>
  <c r="F3382" i="8"/>
  <c r="T3381" i="8" s="1"/>
  <c r="F3383" i="8"/>
  <c r="T3382" i="8" s="1"/>
  <c r="F3384" i="8"/>
  <c r="F3385" i="8"/>
  <c r="T3384" i="8" s="1"/>
  <c r="F3386" i="8"/>
  <c r="F3387" i="8"/>
  <c r="T3386" i="8" s="1"/>
  <c r="F3388" i="8"/>
  <c r="T3387" i="8" s="1"/>
  <c r="F3389" i="8"/>
  <c r="T3388" i="8" s="1"/>
  <c r="F3390" i="8"/>
  <c r="F3391" i="8"/>
  <c r="T3390" i="8" s="1"/>
  <c r="F3392" i="8"/>
  <c r="F3393" i="8"/>
  <c r="T3392" i="8" s="1"/>
  <c r="F3394" i="8"/>
  <c r="T3393" i="8" s="1"/>
  <c r="F3395" i="8"/>
  <c r="T3394" i="8" s="1"/>
  <c r="F3396" i="8"/>
  <c r="T3395" i="8" s="1"/>
  <c r="F3397" i="8"/>
  <c r="T3396" i="8" s="1"/>
  <c r="F3398" i="8"/>
  <c r="F3399" i="8"/>
  <c r="T3398" i="8" s="1"/>
  <c r="F3400" i="8"/>
  <c r="T3399" i="8" s="1"/>
  <c r="F3401" i="8"/>
  <c r="T3400" i="8" s="1"/>
  <c r="F3402" i="8"/>
  <c r="T3401" i="8" s="1"/>
  <c r="F3403" i="8"/>
  <c r="T3402" i="8" s="1"/>
  <c r="F3404" i="8"/>
  <c r="F3405" i="8"/>
  <c r="T3404" i="8" s="1"/>
  <c r="F3406" i="8"/>
  <c r="T3405" i="8" s="1"/>
  <c r="F3407" i="8"/>
  <c r="T3406" i="8" s="1"/>
  <c r="F3408" i="8"/>
  <c r="T3407" i="8" s="1"/>
  <c r="F3409" i="8"/>
  <c r="T3408" i="8" s="1"/>
  <c r="F3410" i="8"/>
  <c r="F3411" i="8"/>
  <c r="T3410" i="8" s="1"/>
  <c r="F3412" i="8"/>
  <c r="T3411" i="8" s="1"/>
  <c r="F3413" i="8"/>
  <c r="T3412" i="8" s="1"/>
  <c r="F3414" i="8"/>
  <c r="T3413" i="8" s="1"/>
  <c r="F3415" i="8"/>
  <c r="T3414" i="8" s="1"/>
  <c r="F3416" i="8"/>
  <c r="F3417" i="8"/>
  <c r="T3416" i="8" s="1"/>
  <c r="F3418" i="8"/>
  <c r="T3417" i="8" s="1"/>
  <c r="F3419" i="8"/>
  <c r="T3418" i="8" s="1"/>
  <c r="F3420" i="8"/>
  <c r="T3419" i="8" s="1"/>
  <c r="F3421" i="8"/>
  <c r="T3420" i="8" s="1"/>
  <c r="F3422" i="8"/>
  <c r="F3423" i="8"/>
  <c r="T3422" i="8" s="1"/>
  <c r="F3424" i="8"/>
  <c r="T3423" i="8" s="1"/>
  <c r="F3425" i="8"/>
  <c r="T3424" i="8" s="1"/>
  <c r="F3426" i="8"/>
  <c r="T3425" i="8" s="1"/>
  <c r="F3427" i="8"/>
  <c r="T3426" i="8" s="1"/>
  <c r="F3428" i="8"/>
  <c r="F3429" i="8"/>
  <c r="T3428" i="8" s="1"/>
  <c r="F3430" i="8"/>
  <c r="T3429" i="8" s="1"/>
  <c r="F3431" i="8"/>
  <c r="T3430" i="8" s="1"/>
  <c r="F3432" i="8"/>
  <c r="T3431" i="8" s="1"/>
  <c r="F3433" i="8"/>
  <c r="T3432" i="8" s="1"/>
  <c r="F3434" i="8"/>
  <c r="F3435" i="8"/>
  <c r="T3434" i="8" s="1"/>
  <c r="F3436" i="8"/>
  <c r="T3435" i="8" s="1"/>
  <c r="F3437" i="8"/>
  <c r="T3436" i="8" s="1"/>
  <c r="F3438" i="8"/>
  <c r="T3437" i="8" s="1"/>
  <c r="F3439" i="8"/>
  <c r="T3438" i="8" s="1"/>
  <c r="F3440" i="8"/>
  <c r="F3441" i="8"/>
  <c r="F3442" i="8"/>
  <c r="T3441" i="8" s="1"/>
  <c r="F3443" i="8"/>
  <c r="T3442" i="8" s="1"/>
  <c r="F3444" i="8"/>
  <c r="T3443" i="8" s="1"/>
  <c r="F3445" i="8"/>
  <c r="T3444" i="8" s="1"/>
  <c r="F3446" i="8"/>
  <c r="F3447" i="8"/>
  <c r="T3446" i="8" s="1"/>
  <c r="F3448" i="8"/>
  <c r="T3447" i="8" s="1"/>
  <c r="F3449" i="8"/>
  <c r="T3448" i="8" s="1"/>
  <c r="F3450" i="8"/>
  <c r="T3449" i="8" s="1"/>
  <c r="F3451" i="8"/>
  <c r="T3450" i="8" s="1"/>
  <c r="F3452" i="8"/>
  <c r="F3453" i="8"/>
  <c r="T3452" i="8" s="1"/>
  <c r="F3454" i="8"/>
  <c r="T3453" i="8" s="1"/>
  <c r="F3455" i="8"/>
  <c r="T3454" i="8" s="1"/>
  <c r="F3456" i="8"/>
  <c r="T3455" i="8" s="1"/>
  <c r="F3457" i="8"/>
  <c r="T3456" i="8" s="1"/>
  <c r="F3458" i="8"/>
  <c r="F3459" i="8"/>
  <c r="T3458" i="8" s="1"/>
  <c r="F3460" i="8"/>
  <c r="T3459" i="8" s="1"/>
  <c r="F3461" i="8"/>
  <c r="T3460" i="8" s="1"/>
  <c r="F3462" i="8"/>
  <c r="T3461" i="8" s="1"/>
  <c r="F3463" i="8"/>
  <c r="T3462" i="8" s="1"/>
  <c r="F3464" i="8"/>
  <c r="F3465" i="8"/>
  <c r="T3464" i="8" s="1"/>
  <c r="F3466" i="8"/>
  <c r="T3465" i="8" s="1"/>
  <c r="F3467" i="8"/>
  <c r="T3466" i="8" s="1"/>
  <c r="F3468" i="8"/>
  <c r="T3467" i="8" s="1"/>
  <c r="F3469" i="8"/>
  <c r="T3468" i="8" s="1"/>
  <c r="F3470" i="8"/>
  <c r="F3471" i="8"/>
  <c r="F3472" i="8"/>
  <c r="T3471" i="8" s="1"/>
  <c r="F3473" i="8"/>
  <c r="T3472" i="8" s="1"/>
  <c r="F3474" i="8"/>
  <c r="T3473" i="8" s="1"/>
  <c r="F3475" i="8"/>
  <c r="T3474" i="8" s="1"/>
  <c r="F3476" i="8"/>
  <c r="F3477" i="8"/>
  <c r="T3476" i="8" s="1"/>
  <c r="F3478" i="8"/>
  <c r="T3477" i="8" s="1"/>
  <c r="F3479" i="8"/>
  <c r="T3478" i="8" s="1"/>
  <c r="F3480" i="8"/>
  <c r="T3479" i="8" s="1"/>
  <c r="F3481" i="8"/>
  <c r="T3480" i="8" s="1"/>
  <c r="F3482" i="8"/>
  <c r="F3483" i="8"/>
  <c r="T3482" i="8" s="1"/>
  <c r="F3484" i="8"/>
  <c r="T3483" i="8" s="1"/>
  <c r="F3485" i="8"/>
  <c r="T3484" i="8" s="1"/>
  <c r="F3486" i="8"/>
  <c r="T3485" i="8" s="1"/>
  <c r="F3487" i="8"/>
  <c r="T3486" i="8" s="1"/>
  <c r="F3488" i="8"/>
  <c r="F3489" i="8"/>
  <c r="T3488" i="8" s="1"/>
  <c r="F3490" i="8"/>
  <c r="T3489" i="8" s="1"/>
  <c r="F3491" i="8"/>
  <c r="T3490" i="8" s="1"/>
  <c r="F3492" i="8"/>
  <c r="T3491" i="8" s="1"/>
  <c r="F3493" i="8"/>
  <c r="T3492" i="8" s="1"/>
  <c r="F3494" i="8"/>
  <c r="F3495" i="8"/>
  <c r="T3494" i="8" s="1"/>
  <c r="F3496" i="8"/>
  <c r="T3495" i="8" s="1"/>
  <c r="F3497" i="8"/>
  <c r="T3496" i="8" s="1"/>
  <c r="F3498" i="8"/>
  <c r="T3497" i="8" s="1"/>
  <c r="F3499" i="8"/>
  <c r="T3498" i="8" s="1"/>
  <c r="F3500" i="8"/>
  <c r="F3501" i="8"/>
  <c r="T3500" i="8" s="1"/>
  <c r="F3502" i="8"/>
  <c r="F3503" i="8"/>
  <c r="T3502" i="8" s="1"/>
  <c r="F3504" i="8"/>
  <c r="T3503" i="8" s="1"/>
  <c r="F3505" i="8"/>
  <c r="T3504" i="8" s="1"/>
  <c r="F3506" i="8"/>
  <c r="F3507" i="8"/>
  <c r="T3506" i="8" s="1"/>
  <c r="F3508" i="8"/>
  <c r="T3507" i="8" s="1"/>
  <c r="F3509" i="8"/>
  <c r="T3508" i="8" s="1"/>
  <c r="F3510" i="8"/>
  <c r="T3509" i="8" s="1"/>
  <c r="F3511" i="8"/>
  <c r="T3510" i="8" s="1"/>
  <c r="F3512" i="8"/>
  <c r="F3513" i="8"/>
  <c r="T3512" i="8" s="1"/>
  <c r="F3514" i="8"/>
  <c r="T3513" i="8" s="1"/>
  <c r="F3515" i="8"/>
  <c r="T3514" i="8" s="1"/>
  <c r="F3516" i="8"/>
  <c r="T3515" i="8" s="1"/>
  <c r="F3517" i="8"/>
  <c r="T3516" i="8" s="1"/>
  <c r="F3518" i="8"/>
  <c r="F3519" i="8"/>
  <c r="T3518" i="8" s="1"/>
  <c r="F3520" i="8"/>
  <c r="T3519" i="8" s="1"/>
  <c r="F3521" i="8"/>
  <c r="T3520" i="8" s="1"/>
  <c r="F3522" i="8"/>
  <c r="T3521" i="8" s="1"/>
  <c r="F3523" i="8"/>
  <c r="T3522" i="8" s="1"/>
  <c r="F3524" i="8"/>
  <c r="F3525" i="8"/>
  <c r="T3524" i="8" s="1"/>
  <c r="F3526" i="8"/>
  <c r="T3525" i="8" s="1"/>
  <c r="F3527" i="8"/>
  <c r="T3526" i="8" s="1"/>
  <c r="F3528" i="8"/>
  <c r="T3527" i="8" s="1"/>
  <c r="F3529" i="8"/>
  <c r="T3528" i="8" s="1"/>
  <c r="F3530" i="8"/>
  <c r="F3531" i="8"/>
  <c r="T3530" i="8" s="1"/>
  <c r="F3532" i="8"/>
  <c r="T3531" i="8" s="1"/>
  <c r="F3533" i="8"/>
  <c r="F3534" i="8"/>
  <c r="T3533" i="8" s="1"/>
  <c r="F3535" i="8"/>
  <c r="T3534" i="8" s="1"/>
  <c r="F3536" i="8"/>
  <c r="F3537" i="8"/>
  <c r="T3536" i="8" s="1"/>
  <c r="F3538" i="8"/>
  <c r="T3537" i="8" s="1"/>
  <c r="F3539" i="8"/>
  <c r="T3538" i="8" s="1"/>
  <c r="F3540" i="8"/>
  <c r="T3539" i="8" s="1"/>
  <c r="F3541" i="8"/>
  <c r="T3540" i="8" s="1"/>
  <c r="F3542" i="8"/>
  <c r="F3543" i="8"/>
  <c r="T3542" i="8" s="1"/>
  <c r="F3544" i="8"/>
  <c r="T3543" i="8" s="1"/>
  <c r="F3545" i="8"/>
  <c r="T3544" i="8" s="1"/>
  <c r="F3546" i="8"/>
  <c r="T3545" i="8" s="1"/>
  <c r="F3547" i="8"/>
  <c r="T3546" i="8" s="1"/>
  <c r="F3548" i="8"/>
  <c r="F3549" i="8"/>
  <c r="T3548" i="8" s="1"/>
  <c r="F3550" i="8"/>
  <c r="T3549" i="8" s="1"/>
  <c r="F3551" i="8"/>
  <c r="T3550" i="8" s="1"/>
  <c r="F3552" i="8"/>
  <c r="T3551" i="8" s="1"/>
  <c r="F3553" i="8"/>
  <c r="T3552" i="8" s="1"/>
  <c r="F3554" i="8"/>
  <c r="F3555" i="8"/>
  <c r="T3554" i="8" s="1"/>
  <c r="F3556" i="8"/>
  <c r="T3555" i="8" s="1"/>
  <c r="F3557" i="8"/>
  <c r="T3556" i="8" s="1"/>
  <c r="F3558" i="8"/>
  <c r="T3557" i="8" s="1"/>
  <c r="F3559" i="8"/>
  <c r="T3558" i="8" s="1"/>
  <c r="F3560" i="8"/>
  <c r="F3561" i="8"/>
  <c r="T3560" i="8" s="1"/>
  <c r="F3562" i="8"/>
  <c r="T3561" i="8" s="1"/>
  <c r="F3563" i="8"/>
  <c r="F3564" i="8"/>
  <c r="T3563" i="8" s="1"/>
  <c r="F3565" i="8"/>
  <c r="T3564" i="8" s="1"/>
  <c r="F3566" i="8"/>
  <c r="F3567" i="8"/>
  <c r="T3566" i="8" s="1"/>
  <c r="F3568" i="8"/>
  <c r="T3567" i="8" s="1"/>
  <c r="F3569" i="8"/>
  <c r="T3568" i="8" s="1"/>
  <c r="F3570" i="8"/>
  <c r="T3569" i="8" s="1"/>
  <c r="F3571" i="8"/>
  <c r="T3570" i="8" s="1"/>
  <c r="F3572" i="8"/>
  <c r="F3573" i="8"/>
  <c r="T3572" i="8" s="1"/>
  <c r="F3574" i="8"/>
  <c r="T3573" i="8" s="1"/>
  <c r="F3575" i="8"/>
  <c r="T3574" i="8" s="1"/>
  <c r="F3576" i="8"/>
  <c r="T3575" i="8" s="1"/>
  <c r="F3577" i="8"/>
  <c r="T3576" i="8" s="1"/>
  <c r="F3578" i="8"/>
  <c r="F3579" i="8"/>
  <c r="T3578" i="8" s="1"/>
  <c r="F3580" i="8"/>
  <c r="T3579" i="8" s="1"/>
  <c r="F3581" i="8"/>
  <c r="T3580" i="8" s="1"/>
  <c r="F3582" i="8"/>
  <c r="T3581" i="8" s="1"/>
  <c r="F3583" i="8"/>
  <c r="T3582" i="8" s="1"/>
  <c r="F3584" i="8"/>
  <c r="F3585" i="8"/>
  <c r="T3584" i="8" s="1"/>
  <c r="F3586" i="8"/>
  <c r="T3585" i="8" s="1"/>
  <c r="F3587" i="8"/>
  <c r="T3586" i="8" s="1"/>
  <c r="F3588" i="8"/>
  <c r="T3587" i="8" s="1"/>
  <c r="F3589" i="8"/>
  <c r="T3588" i="8" s="1"/>
  <c r="F3590" i="8"/>
  <c r="F3591" i="8"/>
  <c r="T3590" i="8" s="1"/>
  <c r="F3592" i="8"/>
  <c r="T3591" i="8" s="1"/>
  <c r="F3593" i="8"/>
  <c r="T3592" i="8" s="1"/>
  <c r="F3594" i="8"/>
  <c r="F3595" i="8"/>
  <c r="T3594" i="8" s="1"/>
  <c r="F3596" i="8"/>
  <c r="F3597" i="8"/>
  <c r="T3596" i="8" s="1"/>
  <c r="F3598" i="8"/>
  <c r="T3597" i="8" s="1"/>
  <c r="F3599" i="8"/>
  <c r="T3598" i="8" s="1"/>
  <c r="F3600" i="8"/>
  <c r="T3599" i="8" s="1"/>
  <c r="F3601" i="8"/>
  <c r="T3600" i="8" s="1"/>
  <c r="F3602" i="8"/>
  <c r="F3603" i="8"/>
  <c r="T3602" i="8" s="1"/>
  <c r="F3604" i="8"/>
  <c r="T3603" i="8" s="1"/>
  <c r="F3605" i="8"/>
  <c r="T3604" i="8" s="1"/>
  <c r="F3606" i="8"/>
  <c r="T3605" i="8" s="1"/>
  <c r="F3607" i="8"/>
  <c r="T3606" i="8" s="1"/>
  <c r="F3608" i="8"/>
  <c r="F3609" i="8"/>
  <c r="T3608" i="8" s="1"/>
  <c r="F3610" i="8"/>
  <c r="T3609" i="8" s="1"/>
  <c r="F3611" i="8"/>
  <c r="T3610" i="8" s="1"/>
  <c r="F3612" i="8"/>
  <c r="T3611" i="8" s="1"/>
  <c r="F3613" i="8"/>
  <c r="T3612" i="8" s="1"/>
  <c r="F3614" i="8"/>
  <c r="F3615" i="8"/>
  <c r="T3614" i="8" s="1"/>
  <c r="F3616" i="8"/>
  <c r="T3615" i="8" s="1"/>
  <c r="F3617" i="8"/>
  <c r="T3616" i="8" s="1"/>
  <c r="F3618" i="8"/>
  <c r="T3617" i="8" s="1"/>
  <c r="F3619" i="8"/>
  <c r="T3618" i="8" s="1"/>
  <c r="F3620" i="8"/>
  <c r="F3621" i="8"/>
  <c r="T3620" i="8" s="1"/>
  <c r="F3622" i="8"/>
  <c r="T3621" i="8" s="1"/>
  <c r="F3623" i="8"/>
  <c r="T3622" i="8" s="1"/>
  <c r="F3624" i="8"/>
  <c r="F3625" i="8"/>
  <c r="T3624" i="8" s="1"/>
  <c r="F3626" i="8"/>
  <c r="F3627" i="8"/>
  <c r="T3626" i="8" s="1"/>
  <c r="F3628" i="8"/>
  <c r="T3627" i="8" s="1"/>
  <c r="F3629" i="8"/>
  <c r="T3628" i="8" s="1"/>
  <c r="F3630" i="8"/>
  <c r="T3629" i="8" s="1"/>
  <c r="F3631" i="8"/>
  <c r="T3630" i="8" s="1"/>
  <c r="F3632" i="8"/>
  <c r="F3633" i="8"/>
  <c r="T3632" i="8" s="1"/>
  <c r="F3634" i="8"/>
  <c r="T3633" i="8" s="1"/>
  <c r="F3635" i="8"/>
  <c r="T3634" i="8" s="1"/>
  <c r="F3636" i="8"/>
  <c r="T3635" i="8" s="1"/>
  <c r="F3637" i="8"/>
  <c r="T3636" i="8" s="1"/>
  <c r="F3638" i="8"/>
  <c r="F3639" i="8"/>
  <c r="T3638" i="8" s="1"/>
  <c r="F3640" i="8"/>
  <c r="T3639" i="8" s="1"/>
  <c r="F3641" i="8"/>
  <c r="T3640" i="8" s="1"/>
  <c r="F3642" i="8"/>
  <c r="T3641" i="8" s="1"/>
  <c r="F3643" i="8"/>
  <c r="T3642" i="8" s="1"/>
  <c r="F3644" i="8"/>
  <c r="F3645" i="8"/>
  <c r="T3644" i="8" s="1"/>
  <c r="F3646" i="8"/>
  <c r="T3645" i="8" s="1"/>
  <c r="F3647" i="8"/>
  <c r="T3646" i="8" s="1"/>
  <c r="F3648" i="8"/>
  <c r="T3647" i="8" s="1"/>
  <c r="F3649" i="8"/>
  <c r="T3648" i="8" s="1"/>
  <c r="F3650" i="8"/>
  <c r="F3651" i="8"/>
  <c r="T3650" i="8" s="1"/>
  <c r="F3652" i="8"/>
  <c r="T3651" i="8" s="1"/>
  <c r="F3653" i="8"/>
  <c r="T3652" i="8" s="1"/>
  <c r="F3654" i="8"/>
  <c r="T3653" i="8" s="1"/>
  <c r="F3655" i="8"/>
  <c r="F3656" i="8"/>
  <c r="F3657" i="8"/>
  <c r="T3656" i="8" s="1"/>
  <c r="F3658" i="8"/>
  <c r="T3657" i="8" s="1"/>
  <c r="F3659" i="8"/>
  <c r="T3658" i="8" s="1"/>
  <c r="F3660" i="8"/>
  <c r="T3659" i="8" s="1"/>
  <c r="F3661" i="8"/>
  <c r="T3660" i="8" s="1"/>
  <c r="F3662" i="8"/>
  <c r="F3663" i="8"/>
  <c r="T3662" i="8" s="1"/>
  <c r="F3664" i="8"/>
  <c r="T3663" i="8" s="1"/>
  <c r="F3665" i="8"/>
  <c r="T3664" i="8" s="1"/>
  <c r="F3666" i="8"/>
  <c r="T3665" i="8" s="1"/>
  <c r="F3667" i="8"/>
  <c r="T3666" i="8" s="1"/>
  <c r="F3668" i="8"/>
  <c r="F3669" i="8"/>
  <c r="T3668" i="8" s="1"/>
  <c r="F3670" i="8"/>
  <c r="T3669" i="8" s="1"/>
  <c r="F3671" i="8"/>
  <c r="T3670" i="8" s="1"/>
  <c r="F3672" i="8"/>
  <c r="T3671" i="8" s="1"/>
  <c r="F3673" i="8"/>
  <c r="T3672" i="8" s="1"/>
  <c r="F3674" i="8"/>
  <c r="F3675" i="8"/>
  <c r="T3674" i="8" s="1"/>
  <c r="F3676" i="8"/>
  <c r="T3675" i="8" s="1"/>
  <c r="F3677" i="8"/>
  <c r="T3676" i="8" s="1"/>
  <c r="F3678" i="8"/>
  <c r="T3677" i="8" s="1"/>
  <c r="F3679" i="8"/>
  <c r="T3678" i="8" s="1"/>
  <c r="F3680" i="8"/>
  <c r="F3681" i="8"/>
  <c r="T3680" i="8" s="1"/>
  <c r="F3682" i="8"/>
  <c r="T3681" i="8" s="1"/>
  <c r="F3683" i="8"/>
  <c r="T3682" i="8" s="1"/>
  <c r="F3684" i="8"/>
  <c r="T3683" i="8" s="1"/>
  <c r="F3685" i="8"/>
  <c r="T3684" i="8" s="1"/>
  <c r="F3686" i="8"/>
  <c r="F3687" i="8"/>
  <c r="T3686" i="8" s="1"/>
  <c r="F3688" i="8"/>
  <c r="T3687" i="8" s="1"/>
  <c r="F3689" i="8"/>
  <c r="T3688" i="8" s="1"/>
  <c r="F3690" i="8"/>
  <c r="T3689" i="8" s="1"/>
  <c r="F3691" i="8"/>
  <c r="T3690" i="8" s="1"/>
  <c r="F3692" i="8"/>
  <c r="F3693" i="8"/>
  <c r="T3692" i="8" s="1"/>
  <c r="F3694" i="8"/>
  <c r="T3693" i="8" s="1"/>
  <c r="F3695" i="8"/>
  <c r="T3694" i="8" s="1"/>
  <c r="F3696" i="8"/>
  <c r="T3695" i="8" s="1"/>
  <c r="F3697" i="8"/>
  <c r="T3696" i="8" s="1"/>
  <c r="F3698" i="8"/>
  <c r="F3699" i="8"/>
  <c r="T3698" i="8" s="1"/>
  <c r="F3700" i="8"/>
  <c r="T3699" i="8" s="1"/>
  <c r="F3701" i="8"/>
  <c r="T3700" i="8" s="1"/>
  <c r="F3702" i="8"/>
  <c r="T3701" i="8" s="1"/>
  <c r="F3703" i="8"/>
  <c r="T3702" i="8" s="1"/>
  <c r="F3704" i="8"/>
  <c r="F3705" i="8"/>
  <c r="T3704" i="8" s="1"/>
  <c r="F3706" i="8"/>
  <c r="T3705" i="8" s="1"/>
  <c r="F3707" i="8"/>
  <c r="T3706" i="8" s="1"/>
  <c r="F3708" i="8"/>
  <c r="T3707" i="8" s="1"/>
  <c r="F3709" i="8"/>
  <c r="T3708" i="8" s="1"/>
  <c r="F3710" i="8"/>
  <c r="F3711" i="8"/>
  <c r="T3710" i="8" s="1"/>
  <c r="F3712" i="8"/>
  <c r="T3711" i="8" s="1"/>
  <c r="F3713" i="8"/>
  <c r="T3712" i="8" s="1"/>
  <c r="F3714" i="8"/>
  <c r="F3715" i="8"/>
  <c r="T3714" i="8" s="1"/>
  <c r="F3716" i="8"/>
  <c r="F3717" i="8"/>
  <c r="T3716" i="8" s="1"/>
  <c r="F3718" i="8"/>
  <c r="T3717" i="8" s="1"/>
  <c r="F3719" i="8"/>
  <c r="T3718" i="8" s="1"/>
  <c r="F3720" i="8"/>
  <c r="T3719" i="8" s="1"/>
  <c r="F3721" i="8"/>
  <c r="T3720" i="8" s="1"/>
  <c r="F3722" i="8"/>
  <c r="F3723" i="8"/>
  <c r="T3722" i="8" s="1"/>
  <c r="F3724" i="8"/>
  <c r="T3723" i="8" s="1"/>
  <c r="F3725" i="8"/>
  <c r="T3724" i="8" s="1"/>
  <c r="F3726" i="8"/>
  <c r="T3725" i="8" s="1"/>
  <c r="F3727" i="8"/>
  <c r="T3726" i="8" s="1"/>
  <c r="F3728" i="8"/>
  <c r="F3729" i="8"/>
  <c r="T3728" i="8" s="1"/>
  <c r="F3730" i="8"/>
  <c r="T3729" i="8" s="1"/>
  <c r="F3731" i="8"/>
  <c r="T3730" i="8" s="1"/>
  <c r="F3732" i="8"/>
  <c r="T3731" i="8" s="1"/>
  <c r="F3733" i="8"/>
  <c r="T3732" i="8" s="1"/>
  <c r="F3734" i="8"/>
  <c r="F3735" i="8"/>
  <c r="T3734" i="8" s="1"/>
  <c r="F3736" i="8"/>
  <c r="T3735" i="8" s="1"/>
  <c r="F3737" i="8"/>
  <c r="T3736" i="8" s="1"/>
  <c r="F3738" i="8"/>
  <c r="T3737" i="8" s="1"/>
  <c r="F3739" i="8"/>
  <c r="T3738" i="8" s="1"/>
  <c r="F3740" i="8"/>
  <c r="F3741" i="8"/>
  <c r="T3740" i="8" s="1"/>
  <c r="F3742" i="8"/>
  <c r="T3741" i="8" s="1"/>
  <c r="F3743" i="8"/>
  <c r="T3742" i="8" s="1"/>
  <c r="F3744" i="8"/>
  <c r="T3743" i="8" s="1"/>
  <c r="F3745" i="8"/>
  <c r="F3746" i="8"/>
  <c r="F3747" i="8"/>
  <c r="T3746" i="8" s="1"/>
  <c r="F3748" i="8"/>
  <c r="T3747" i="8" s="1"/>
  <c r="F3749" i="8"/>
  <c r="T3748" i="8" s="1"/>
  <c r="F3750" i="8"/>
  <c r="T3749" i="8" s="1"/>
  <c r="F3751" i="8"/>
  <c r="T3750" i="8" s="1"/>
  <c r="F3752" i="8"/>
  <c r="F3753" i="8"/>
  <c r="T3752" i="8" s="1"/>
  <c r="F3754" i="8"/>
  <c r="T3753" i="8" s="1"/>
  <c r="F3755" i="8"/>
  <c r="T3754" i="8" s="1"/>
  <c r="F3756" i="8"/>
  <c r="T3755" i="8" s="1"/>
  <c r="F3757" i="8"/>
  <c r="T3756" i="8" s="1"/>
  <c r="F3758" i="8"/>
  <c r="F3759" i="8"/>
  <c r="T3758" i="8" s="1"/>
  <c r="F3760" i="8"/>
  <c r="T3759" i="8" s="1"/>
  <c r="F3761" i="8"/>
  <c r="T3760" i="8" s="1"/>
  <c r="F3762" i="8"/>
  <c r="T3761" i="8" s="1"/>
  <c r="F3763" i="8"/>
  <c r="T3762" i="8" s="1"/>
  <c r="F3764" i="8"/>
  <c r="F3765" i="8"/>
  <c r="T3764" i="8" s="1"/>
  <c r="F3766" i="8"/>
  <c r="T3765" i="8" s="1"/>
  <c r="F3767" i="8"/>
  <c r="T3766" i="8" s="1"/>
  <c r="F3768" i="8"/>
  <c r="T3767" i="8" s="1"/>
  <c r="F3769" i="8"/>
  <c r="T3768" i="8" s="1"/>
  <c r="F3770" i="8"/>
  <c r="F3771" i="8"/>
  <c r="T3770" i="8" s="1"/>
  <c r="F3772" i="8"/>
  <c r="T3771" i="8" s="1"/>
  <c r="F3773" i="8"/>
  <c r="T3772" i="8" s="1"/>
  <c r="F3774" i="8"/>
  <c r="T3773" i="8" s="1"/>
  <c r="F3775" i="8"/>
  <c r="F3776" i="8"/>
  <c r="F3777" i="8"/>
  <c r="T3776" i="8" s="1"/>
  <c r="F3778" i="8"/>
  <c r="T3777" i="8" s="1"/>
  <c r="F3779" i="8"/>
  <c r="T3778" i="8" s="1"/>
  <c r="F3780" i="8"/>
  <c r="T3779" i="8" s="1"/>
  <c r="F3781" i="8"/>
  <c r="T3780" i="8" s="1"/>
  <c r="F3782" i="8"/>
  <c r="F3783" i="8"/>
  <c r="T3782" i="8" s="1"/>
  <c r="F3784" i="8"/>
  <c r="T3783" i="8" s="1"/>
  <c r="F3785" i="8"/>
  <c r="T3784" i="8" s="1"/>
  <c r="F3786" i="8"/>
  <c r="T3785" i="8" s="1"/>
  <c r="F3787" i="8"/>
  <c r="T3786" i="8" s="1"/>
  <c r="F3788" i="8"/>
  <c r="F3789" i="8"/>
  <c r="T3788" i="8" s="1"/>
  <c r="F3790" i="8"/>
  <c r="T3789" i="8" s="1"/>
  <c r="F3791" i="8"/>
  <c r="T3790" i="8" s="1"/>
  <c r="F3792" i="8"/>
  <c r="T3791" i="8" s="1"/>
  <c r="F3793" i="8"/>
  <c r="T3792" i="8" s="1"/>
  <c r="F3794" i="8"/>
  <c r="F3795" i="8"/>
  <c r="T3794" i="8" s="1"/>
  <c r="F3796" i="8"/>
  <c r="T3795" i="8" s="1"/>
  <c r="F3797" i="8"/>
  <c r="T3796" i="8" s="1"/>
  <c r="F3798" i="8"/>
  <c r="T3797" i="8" s="1"/>
  <c r="F3799" i="8"/>
  <c r="T3798" i="8" s="1"/>
  <c r="F3800" i="8"/>
  <c r="F3801" i="8"/>
  <c r="T3800" i="8" s="1"/>
  <c r="F3802" i="8"/>
  <c r="T3801" i="8" s="1"/>
  <c r="F3803" i="8"/>
  <c r="T3802" i="8" s="1"/>
  <c r="F3804" i="8"/>
  <c r="T3803" i="8" s="1"/>
  <c r="F3805" i="8"/>
  <c r="T3804" i="8" s="1"/>
  <c r="F3806" i="8"/>
  <c r="F3807" i="8"/>
  <c r="T3806" i="8" s="1"/>
  <c r="F3808" i="8"/>
  <c r="T3807" i="8" s="1"/>
  <c r="F3809" i="8"/>
  <c r="T3808" i="8" s="1"/>
  <c r="F3810" i="8"/>
  <c r="T3809" i="8" s="1"/>
  <c r="F3811" i="8"/>
  <c r="T3810" i="8" s="1"/>
  <c r="F3812" i="8"/>
  <c r="F3813" i="8"/>
  <c r="T3812" i="8" s="1"/>
  <c r="F3814" i="8"/>
  <c r="T3813" i="8" s="1"/>
  <c r="F3815" i="8"/>
  <c r="T3814" i="8" s="1"/>
  <c r="F3816" i="8"/>
  <c r="T3815" i="8" s="1"/>
  <c r="F3817" i="8"/>
  <c r="T3816" i="8" s="1"/>
  <c r="F3818" i="8"/>
  <c r="F3819" i="8"/>
  <c r="T3818" i="8" s="1"/>
  <c r="F3820" i="8"/>
  <c r="T3819" i="8" s="1"/>
  <c r="F3821" i="8"/>
  <c r="T3820" i="8" s="1"/>
  <c r="F3822" i="8"/>
  <c r="T3821" i="8" s="1"/>
  <c r="F3823" i="8"/>
  <c r="T3822" i="8" s="1"/>
  <c r="F3824" i="8"/>
  <c r="F3825" i="8"/>
  <c r="T3824" i="8" s="1"/>
  <c r="F3826" i="8"/>
  <c r="T3825" i="8" s="1"/>
  <c r="F3827" i="8"/>
  <c r="T3826" i="8" s="1"/>
  <c r="F3828" i="8"/>
  <c r="T3827" i="8" s="1"/>
  <c r="F3829" i="8"/>
  <c r="T3828" i="8" s="1"/>
  <c r="F3830" i="8"/>
  <c r="F3831" i="8"/>
  <c r="T3830" i="8" s="1"/>
  <c r="F3832" i="8"/>
  <c r="T3831" i="8" s="1"/>
  <c r="F3833" i="8"/>
  <c r="T3832" i="8" s="1"/>
  <c r="F3834" i="8"/>
  <c r="T3833" i="8" s="1"/>
  <c r="F3835" i="8"/>
  <c r="T3834" i="8" s="1"/>
  <c r="T3389" i="8" l="1"/>
  <c r="T3383" i="8"/>
  <c r="T3377" i="8"/>
  <c r="T3371" i="8"/>
  <c r="T3365" i="8"/>
  <c r="T3359" i="8"/>
  <c r="T3353" i="8"/>
  <c r="T3347" i="8"/>
  <c r="T3341" i="8"/>
  <c r="T3335" i="8"/>
  <c r="T3329" i="8"/>
  <c r="T3323" i="8"/>
  <c r="T3317" i="8"/>
  <c r="T3311" i="8"/>
  <c r="T3305" i="8"/>
  <c r="T3299" i="8"/>
  <c r="T3293" i="8"/>
  <c r="T3287" i="8"/>
  <c r="T3281" i="8"/>
  <c r="T3275" i="8"/>
  <c r="T3269" i="8"/>
  <c r="T3263" i="8"/>
  <c r="T3251" i="8"/>
  <c r="T3245" i="8"/>
  <c r="T3239" i="8"/>
  <c r="T3233" i="8"/>
  <c r="T3221" i="8"/>
  <c r="T3215" i="8"/>
  <c r="T3209" i="8"/>
  <c r="T3203" i="8"/>
  <c r="T3197" i="8"/>
  <c r="T3191" i="8"/>
  <c r="T3185" i="8"/>
  <c r="T3179" i="8"/>
  <c r="T3173" i="8"/>
  <c r="T3167" i="8"/>
  <c r="T3161" i="8"/>
  <c r="T3155" i="8"/>
  <c r="T3149" i="8"/>
  <c r="T3143" i="8"/>
  <c r="T3137" i="8"/>
  <c r="T3131" i="8"/>
  <c r="T3125" i="8"/>
  <c r="T3119" i="8"/>
  <c r="T3113" i="8"/>
  <c r="T3107" i="8"/>
  <c r="T3101" i="8"/>
  <c r="T3095" i="8"/>
  <c r="T3089" i="8"/>
  <c r="T3083" i="8"/>
  <c r="T3077" i="8"/>
  <c r="T3071" i="8"/>
  <c r="T3065" i="8"/>
  <c r="T3059" i="8"/>
  <c r="T3053" i="8"/>
  <c r="T3047" i="8"/>
  <c r="T3041" i="8"/>
  <c r="T3035" i="8"/>
  <c r="T3029" i="8"/>
  <c r="T3023" i="8"/>
  <c r="T3017" i="8"/>
  <c r="T3011" i="8"/>
  <c r="T3005" i="8"/>
  <c r="T2999" i="8"/>
  <c r="T2993" i="8"/>
  <c r="T2987" i="8"/>
  <c r="T2981" i="8"/>
  <c r="T2975" i="8"/>
  <c r="T2969" i="8"/>
  <c r="T2963" i="8"/>
  <c r="T2957" i="8"/>
  <c r="T2951" i="8"/>
  <c r="T2945" i="8"/>
  <c r="T2939" i="8"/>
  <c r="T2933" i="8"/>
  <c r="T2927" i="8"/>
  <c r="T2921" i="8"/>
  <c r="T2915" i="8"/>
  <c r="T2909" i="8"/>
  <c r="T2903" i="8"/>
  <c r="T2897" i="8"/>
  <c r="T2891" i="8"/>
  <c r="T2885" i="8"/>
  <c r="T2879" i="8"/>
  <c r="T2873" i="8"/>
  <c r="T2867" i="8"/>
  <c r="T2861" i="8"/>
  <c r="T2855" i="8"/>
  <c r="T2849" i="8"/>
  <c r="T2843" i="8"/>
  <c r="T2837" i="8"/>
  <c r="T2825" i="8"/>
  <c r="T2819" i="8"/>
  <c r="T2813" i="8"/>
  <c r="T2807" i="8"/>
  <c r="T2795" i="8"/>
  <c r="T2789" i="8"/>
  <c r="T2783" i="8"/>
  <c r="T2777" i="8"/>
  <c r="T2771" i="8"/>
  <c r="T2765" i="8"/>
  <c r="T2759" i="8"/>
  <c r="T2753" i="8"/>
  <c r="T2747" i="8"/>
  <c r="T2741" i="8"/>
  <c r="T2735" i="8"/>
  <c r="T2729" i="8"/>
  <c r="T2723" i="8"/>
  <c r="T2717" i="8"/>
  <c r="T2711" i="8"/>
  <c r="T2705" i="8"/>
  <c r="T2699" i="8"/>
  <c r="T2693" i="8"/>
  <c r="T2687" i="8"/>
  <c r="T2681" i="8"/>
  <c r="T2675" i="8"/>
  <c r="T2669" i="8"/>
  <c r="T2663" i="8"/>
  <c r="T2657" i="8"/>
  <c r="T2651" i="8"/>
  <c r="T2645" i="8"/>
  <c r="T2639" i="8"/>
  <c r="T3004" i="8"/>
  <c r="T2998" i="8"/>
  <c r="T2992" i="8"/>
  <c r="T2986" i="8"/>
  <c r="T2980" i="8"/>
  <c r="T2974" i="8"/>
  <c r="T2968" i="8"/>
  <c r="T2962" i="8"/>
  <c r="T2956" i="8"/>
  <c r="T2950" i="8"/>
  <c r="T2944" i="8"/>
  <c r="T2938" i="8"/>
  <c r="T2932" i="8"/>
  <c r="T2926" i="8"/>
  <c r="T2920" i="8"/>
  <c r="T2914" i="8"/>
  <c r="T2908" i="8"/>
  <c r="T2902" i="8"/>
  <c r="T2896" i="8"/>
  <c r="T2890" i="8"/>
  <c r="T2884" i="8"/>
  <c r="T2878" i="8"/>
  <c r="T2872" i="8"/>
  <c r="T2866" i="8"/>
  <c r="T2860" i="8"/>
  <c r="T2854" i="8"/>
  <c r="T2848" i="8"/>
  <c r="T2842" i="8"/>
  <c r="T2836" i="8"/>
  <c r="T2830" i="8"/>
  <c r="T2824" i="8"/>
  <c r="T2818" i="8"/>
  <c r="T2812" i="8"/>
  <c r="T2806" i="8"/>
  <c r="T2800" i="8"/>
  <c r="T2794" i="8"/>
  <c r="T2788" i="8"/>
  <c r="T2782" i="8"/>
  <c r="T2776" i="8"/>
  <c r="T2764" i="8"/>
  <c r="T2758" i="8"/>
  <c r="T2752" i="8"/>
  <c r="T2746" i="8"/>
  <c r="T2740" i="8"/>
  <c r="T2734" i="8"/>
  <c r="T2728" i="8"/>
  <c r="T2722" i="8"/>
  <c r="T2716" i="8"/>
  <c r="T2710" i="8"/>
  <c r="T2704" i="8"/>
  <c r="T2698" i="8"/>
  <c r="T2692" i="8"/>
  <c r="T2686" i="8"/>
  <c r="T2680" i="8"/>
  <c r="T2674" i="8"/>
  <c r="T2668" i="8"/>
  <c r="T2662" i="8"/>
  <c r="T2656" i="8"/>
  <c r="T2650" i="8"/>
  <c r="T2644" i="8"/>
  <c r="T2638" i="8"/>
  <c r="T2632" i="8"/>
  <c r="T2626" i="8"/>
  <c r="T2620" i="8"/>
  <c r="T2614" i="8"/>
  <c r="T2608" i="8"/>
  <c r="T2602" i="8"/>
  <c r="T2596" i="8"/>
  <c r="T2590" i="8"/>
  <c r="T2584" i="8"/>
  <c r="T2578" i="8"/>
  <c r="T2572" i="8"/>
  <c r="T2566" i="8"/>
  <c r="T2560" i="8"/>
  <c r="T2554" i="8"/>
  <c r="T2548" i="8"/>
  <c r="T2542" i="8"/>
  <c r="T2536" i="8"/>
  <c r="T2530" i="8"/>
  <c r="T2524" i="8"/>
  <c r="T2518" i="8"/>
  <c r="T2512" i="8"/>
  <c r="T2506" i="8"/>
  <c r="T2500" i="8"/>
  <c r="T2494" i="8"/>
  <c r="T2488" i="8"/>
  <c r="T2482" i="8"/>
  <c r="T2476" i="8"/>
  <c r="T2470" i="8"/>
  <c r="T2464" i="8"/>
  <c r="T2458" i="8"/>
  <c r="T2452" i="8"/>
  <c r="T2446" i="8"/>
  <c r="T2440" i="8"/>
  <c r="T2434" i="8"/>
  <c r="T2428" i="8"/>
  <c r="T2422" i="8"/>
  <c r="T2416" i="8"/>
  <c r="T2410" i="8"/>
  <c r="T2404" i="8"/>
  <c r="T2398" i="8"/>
  <c r="T2392" i="8"/>
  <c r="T2386" i="8"/>
  <c r="T2380" i="8"/>
  <c r="T2368" i="8"/>
  <c r="T2362" i="8"/>
  <c r="T2356" i="8"/>
  <c r="T2350" i="8"/>
  <c r="T2338" i="8"/>
  <c r="T2332" i="8"/>
  <c r="T2326" i="8"/>
  <c r="T2320" i="8"/>
  <c r="T2314" i="8"/>
  <c r="T2308" i="8"/>
  <c r="T2302" i="8"/>
  <c r="T2296" i="8"/>
  <c r="T2290" i="8"/>
  <c r="T2284" i="8"/>
  <c r="T2278" i="8"/>
  <c r="T2272" i="8"/>
  <c r="T2266" i="8"/>
  <c r="T2260" i="8"/>
  <c r="T2254" i="8"/>
  <c r="T2248" i="8"/>
  <c r="T2242" i="8"/>
  <c r="T2236" i="8"/>
  <c r="T2230" i="8"/>
  <c r="T2218" i="8"/>
  <c r="T2212" i="8"/>
  <c r="T2206" i="8"/>
  <c r="T2200" i="8"/>
  <c r="T2194" i="8"/>
  <c r="T2188" i="8"/>
  <c r="T2182" i="8"/>
  <c r="T2176" i="8"/>
  <c r="T2170" i="8"/>
  <c r="T2164" i="8"/>
  <c r="T3829" i="8"/>
  <c r="T3823" i="8"/>
  <c r="T3817" i="8"/>
  <c r="T3811" i="8"/>
  <c r="T3799" i="8"/>
  <c r="T3793" i="8"/>
  <c r="T3787" i="8"/>
  <c r="T3781" i="8"/>
  <c r="T3775" i="8"/>
  <c r="T3769" i="8"/>
  <c r="T3763" i="8"/>
  <c r="T3757" i="8"/>
  <c r="T3751" i="8"/>
  <c r="T3745" i="8"/>
  <c r="T3739" i="8"/>
  <c r="T3733" i="8"/>
  <c r="T3727" i="8"/>
  <c r="T3721" i="8"/>
  <c r="T3715" i="8"/>
  <c r="T3709" i="8"/>
  <c r="T3703" i="8"/>
  <c r="T3697" i="8"/>
  <c r="T3691" i="8"/>
  <c r="T3679" i="8"/>
  <c r="T3673" i="8"/>
  <c r="T3667" i="8"/>
  <c r="T3661" i="8"/>
  <c r="T3655" i="8"/>
  <c r="T3649" i="8"/>
  <c r="T3643" i="8"/>
  <c r="T3637" i="8"/>
  <c r="T3631" i="8"/>
  <c r="T3625" i="8"/>
  <c r="T3619" i="8"/>
  <c r="T3613" i="8"/>
  <c r="T3607" i="8"/>
  <c r="T3601" i="8"/>
  <c r="T3595" i="8"/>
  <c r="T3589" i="8"/>
  <c r="T3583" i="8"/>
  <c r="T3577" i="8"/>
  <c r="T3571" i="8"/>
  <c r="T3565" i="8"/>
  <c r="T3559" i="8"/>
  <c r="T3553" i="8"/>
  <c r="T3547" i="8"/>
  <c r="T3541" i="8"/>
  <c r="T3535" i="8"/>
  <c r="T3529" i="8"/>
  <c r="T3523" i="8"/>
  <c r="T3517" i="8"/>
  <c r="T3511" i="8"/>
  <c r="T3505" i="8"/>
  <c r="T3499" i="8"/>
  <c r="T3493" i="8"/>
  <c r="T3487" i="8"/>
  <c r="T3481" i="8"/>
  <c r="T3475" i="8"/>
  <c r="T3469" i="8"/>
  <c r="T3463" i="8"/>
  <c r="T3457" i="8"/>
  <c r="T3451" i="8"/>
  <c r="T3445" i="8"/>
  <c r="T3439" i="8"/>
  <c r="T3433" i="8"/>
  <c r="T3427" i="8"/>
  <c r="T3421" i="8"/>
  <c r="T3415" i="8"/>
  <c r="T3403" i="8"/>
  <c r="T3397" i="8"/>
  <c r="T3391" i="8"/>
  <c r="T3385" i="8"/>
  <c r="T3373" i="8"/>
  <c r="T3367" i="8"/>
  <c r="T3361" i="8"/>
  <c r="T3355" i="8"/>
  <c r="T3349" i="8"/>
  <c r="T3343" i="8"/>
  <c r="T3337" i="8"/>
  <c r="T3331" i="8"/>
  <c r="T3325" i="8"/>
  <c r="T3313" i="8"/>
  <c r="T3307" i="8"/>
  <c r="T3301" i="8"/>
  <c r="T3295" i="8"/>
  <c r="T3289" i="8"/>
  <c r="T3283" i="8"/>
  <c r="T3277" i="8"/>
  <c r="T3271" i="8"/>
  <c r="T3265" i="8"/>
  <c r="T3259" i="8"/>
  <c r="T3253" i="8"/>
  <c r="T3247" i="8"/>
  <c r="T3241" i="8"/>
  <c r="T3235" i="8"/>
  <c r="T3229" i="8"/>
  <c r="T3223" i="8"/>
  <c r="T3217" i="8"/>
  <c r="T3211" i="8"/>
  <c r="T3205" i="8"/>
  <c r="T3199" i="8"/>
  <c r="T3193" i="8"/>
  <c r="T3187" i="8"/>
  <c r="T3181" i="8"/>
  <c r="T3175" i="8"/>
  <c r="T3169" i="8"/>
  <c r="T3163" i="8"/>
  <c r="T3157" i="8"/>
  <c r="T3151" i="8"/>
  <c r="T3145" i="8"/>
  <c r="T3139" i="8"/>
  <c r="T3133" i="8"/>
  <c r="T3127" i="8"/>
  <c r="T3121" i="8"/>
  <c r="T3115" i="8"/>
  <c r="T3109" i="8"/>
  <c r="T3103" i="8"/>
  <c r="T3097" i="8"/>
  <c r="T3091" i="8"/>
  <c r="T3085" i="8"/>
  <c r="T3079" i="8"/>
  <c r="T3073" i="8"/>
  <c r="T3067" i="8"/>
  <c r="T3061" i="8"/>
  <c r="T3055" i="8"/>
  <c r="T3049" i="8"/>
  <c r="T3037" i="8"/>
  <c r="T3031" i="8"/>
  <c r="T3025" i="8"/>
  <c r="T3019" i="8"/>
  <c r="T3007" i="8"/>
  <c r="T3001" i="8"/>
  <c r="T2995" i="8"/>
  <c r="T2989" i="8"/>
  <c r="T2983" i="8"/>
  <c r="T2977" i="8"/>
  <c r="T2971" i="8"/>
  <c r="T2965" i="8"/>
  <c r="T2959" i="8"/>
  <c r="T2953" i="8"/>
  <c r="T2947" i="8"/>
  <c r="T2941" i="8"/>
  <c r="T2935" i="8"/>
  <c r="T2929" i="8"/>
  <c r="T2917" i="8"/>
  <c r="T2911" i="8"/>
  <c r="T2905" i="8"/>
  <c r="T2899" i="8"/>
  <c r="T2893" i="8"/>
  <c r="T2887" i="8"/>
  <c r="T2881" i="8"/>
  <c r="T2875" i="8"/>
  <c r="T2869" i="8"/>
  <c r="T2863" i="8"/>
  <c r="T2857" i="8"/>
  <c r="T2851" i="8"/>
  <c r="T2845" i="8"/>
  <c r="T2839" i="8"/>
  <c r="T2833" i="8"/>
  <c r="T2827" i="8"/>
  <c r="T2821" i="8"/>
  <c r="T2815" i="8"/>
  <c r="T2809" i="8"/>
  <c r="T2803" i="8"/>
  <c r="T2797" i="8"/>
  <c r="T2791" i="8"/>
  <c r="T2785" i="8"/>
  <c r="T2779" i="8"/>
  <c r="T2773" i="8"/>
  <c r="T2767" i="8"/>
  <c r="T2761" i="8"/>
  <c r="T2755" i="8"/>
  <c r="T2749" i="8"/>
  <c r="T2743" i="8"/>
  <c r="T2737" i="8"/>
  <c r="T2731" i="8"/>
  <c r="T2725" i="8"/>
  <c r="T2719" i="8"/>
  <c r="T2713" i="8"/>
  <c r="T2707" i="8"/>
  <c r="T2701" i="8"/>
  <c r="T2695" i="8"/>
  <c r="T2689" i="8"/>
  <c r="T2683" i="8"/>
  <c r="T2677" i="8"/>
  <c r="T2671" i="8"/>
  <c r="T2665" i="8"/>
  <c r="T2659" i="8"/>
  <c r="T2653" i="8"/>
  <c r="T2647" i="8"/>
  <c r="T2641" i="8"/>
  <c r="T2635" i="8"/>
  <c r="T2629" i="8"/>
  <c r="T2623" i="8"/>
  <c r="T2611" i="8"/>
  <c r="T2605" i="8"/>
  <c r="T2599" i="8"/>
  <c r="T2593" i="8"/>
  <c r="T2587" i="8"/>
  <c r="T2581" i="8"/>
  <c r="T2575" i="8"/>
  <c r="T2569" i="8"/>
  <c r="T2563" i="8"/>
  <c r="T2557" i="8"/>
  <c r="T2551" i="8"/>
  <c r="T2545" i="8"/>
  <c r="T2539" i="8"/>
  <c r="T2533" i="8"/>
  <c r="T2521" i="8"/>
  <c r="T2515" i="8"/>
  <c r="T2509" i="8"/>
  <c r="T2503" i="8"/>
  <c r="T2491" i="8"/>
  <c r="T2485" i="8"/>
  <c r="T2479" i="8"/>
  <c r="T2473" i="8"/>
  <c r="T2157" i="8"/>
  <c r="T2151" i="8"/>
  <c r="T2145" i="8"/>
  <c r="T2139" i="8"/>
  <c r="T2133" i="8"/>
  <c r="T2127" i="8"/>
  <c r="T2121" i="8"/>
  <c r="T2115" i="8"/>
  <c r="T2109" i="8"/>
  <c r="T2103" i="8"/>
  <c r="T2097" i="8"/>
  <c r="T2091" i="8"/>
  <c r="T2085" i="8"/>
  <c r="T2079" i="8"/>
  <c r="T2073" i="8"/>
  <c r="T2067" i="8"/>
  <c r="T2061" i="8"/>
  <c r="T2055" i="8"/>
  <c r="T2049" i="8"/>
  <c r="T2043" i="8"/>
  <c r="T2037" i="8"/>
  <c r="T2031" i="8"/>
  <c r="T2025" i="8"/>
  <c r="T2019" i="8"/>
  <c r="T2013" i="8"/>
  <c r="T2007" i="8"/>
  <c r="T2001" i="8"/>
  <c r="T1995" i="8"/>
  <c r="T1989" i="8"/>
  <c r="T1983" i="8"/>
  <c r="T1977" i="8"/>
  <c r="T1971" i="8"/>
  <c r="T1965" i="8"/>
  <c r="T1959" i="8"/>
  <c r="T1953" i="8"/>
  <c r="T1947" i="8"/>
  <c r="T1941" i="8"/>
  <c r="T1935" i="8"/>
  <c r="T1929" i="8"/>
  <c r="T1923" i="8"/>
  <c r="T1917" i="8"/>
  <c r="T1911" i="8"/>
  <c r="T1905" i="8"/>
  <c r="T1899" i="8"/>
  <c r="T1893" i="8"/>
  <c r="T1881" i="8"/>
  <c r="T1875" i="8"/>
  <c r="T1869" i="8"/>
  <c r="T1863" i="8"/>
  <c r="T1857" i="8"/>
  <c r="T1851" i="8"/>
  <c r="T1845" i="8"/>
  <c r="T1839" i="8"/>
  <c r="T1833" i="8"/>
  <c r="T1821" i="8"/>
  <c r="T1815" i="8"/>
  <c r="T1809" i="8"/>
  <c r="T1803" i="8"/>
  <c r="T1797" i="8"/>
  <c r="T1791" i="8"/>
  <c r="T1785" i="8"/>
  <c r="T1779" i="8"/>
  <c r="T1773" i="8"/>
  <c r="T1767" i="8"/>
  <c r="T1761" i="8"/>
  <c r="T1755" i="8"/>
  <c r="T1749" i="8"/>
  <c r="T1743" i="8"/>
  <c r="T1737" i="8"/>
  <c r="T1731" i="8"/>
  <c r="T1725" i="8"/>
  <c r="T1719" i="8"/>
  <c r="T1713" i="8"/>
  <c r="T1707" i="8"/>
  <c r="T1701" i="8"/>
  <c r="T1695" i="8"/>
  <c r="T1689" i="8"/>
  <c r="T1683" i="8"/>
  <c r="T1677" i="8"/>
  <c r="T1671" i="8"/>
  <c r="T1665" i="8"/>
  <c r="T1659" i="8"/>
  <c r="T1653" i="8"/>
  <c r="T1647" i="8"/>
  <c r="T1641" i="8"/>
  <c r="T1635" i="8"/>
  <c r="T1629" i="8"/>
  <c r="T1623" i="8"/>
  <c r="T1617" i="8"/>
  <c r="T1611" i="8"/>
  <c r="T1605" i="8"/>
  <c r="T1599" i="8"/>
  <c r="T1593" i="8"/>
  <c r="T1587" i="8"/>
  <c r="T1581" i="8"/>
  <c r="T1575" i="8"/>
  <c r="T1569" i="8"/>
  <c r="T1563" i="8"/>
  <c r="T1557" i="8"/>
  <c r="T1551" i="8"/>
  <c r="T1545" i="8"/>
  <c r="T1539" i="8"/>
  <c r="T1533" i="8"/>
  <c r="T1527" i="8"/>
  <c r="T1515" i="8"/>
  <c r="T1509" i="8"/>
  <c r="T1503" i="8"/>
  <c r="T1497" i="8"/>
  <c r="T1491" i="8"/>
  <c r="T1485" i="8"/>
  <c r="T1479" i="8"/>
  <c r="T1473" i="8"/>
  <c r="T1467" i="8"/>
  <c r="T1461" i="8"/>
  <c r="T1455" i="8"/>
  <c r="T1449" i="8"/>
  <c r="T1443" i="8"/>
  <c r="T1437" i="8"/>
  <c r="T1425" i="8"/>
  <c r="T1419" i="8"/>
  <c r="T1413" i="8"/>
  <c r="T1407" i="8"/>
  <c r="T1395" i="8"/>
  <c r="T1389" i="8"/>
  <c r="T1383" i="8"/>
  <c r="T1377" i="8"/>
  <c r="T1371" i="8"/>
  <c r="T1365" i="8"/>
  <c r="T1359" i="8"/>
  <c r="T1353" i="8"/>
  <c r="T1347" i="8"/>
  <c r="T1341" i="8"/>
  <c r="T1335" i="8"/>
  <c r="T1329" i="8"/>
  <c r="T1323" i="8"/>
  <c r="T1317" i="8"/>
  <c r="T1311" i="8"/>
  <c r="T1305" i="8"/>
  <c r="T1299" i="8"/>
  <c r="T1293" i="8"/>
  <c r="T1287" i="8"/>
  <c r="T1281" i="8"/>
  <c r="T1275" i="8"/>
  <c r="T1269" i="8"/>
  <c r="T1263" i="8"/>
  <c r="T1257" i="8"/>
  <c r="T1251" i="8"/>
  <c r="T1245" i="8"/>
  <c r="T1239" i="8"/>
  <c r="T1233" i="8"/>
  <c r="T1227" i="8"/>
  <c r="T1221" i="8"/>
  <c r="T1215" i="8"/>
  <c r="T1209" i="8"/>
  <c r="T1203" i="8"/>
  <c r="T1197" i="8"/>
  <c r="T1191" i="8"/>
  <c r="T1185" i="8"/>
  <c r="T1179" i="8"/>
  <c r="T1173" i="8"/>
  <c r="T1167" i="8"/>
  <c r="T1161" i="8"/>
  <c r="T1155" i="8"/>
  <c r="T1149" i="8"/>
  <c r="T1143" i="8"/>
  <c r="T1137" i="8"/>
  <c r="T1131" i="8"/>
  <c r="T1125" i="8"/>
  <c r="T1119" i="8"/>
  <c r="T1113" i="8"/>
  <c r="T1107" i="8"/>
  <c r="T1101" i="8"/>
  <c r="T1095" i="8"/>
  <c r="T1089" i="8"/>
  <c r="T1083" i="8"/>
  <c r="T1077" i="8"/>
  <c r="T1071" i="8"/>
  <c r="T1065" i="8"/>
  <c r="T1059" i="8"/>
  <c r="T1053" i="8"/>
  <c r="T1047" i="8"/>
  <c r="T1041" i="8"/>
  <c r="T1035" i="8"/>
  <c r="T1029" i="8"/>
  <c r="T1023" i="8"/>
  <c r="T1017" i="8"/>
  <c r="T1011" i="8"/>
  <c r="T999" i="8"/>
  <c r="T993" i="8"/>
  <c r="T987" i="8"/>
  <c r="T981" i="8"/>
  <c r="T969" i="8"/>
  <c r="T963" i="8"/>
  <c r="T957" i="8"/>
  <c r="T951" i="8"/>
  <c r="T945" i="8"/>
  <c r="T939" i="8"/>
  <c r="T933" i="8"/>
  <c r="T927" i="8"/>
  <c r="T921" i="8"/>
  <c r="T915" i="8"/>
  <c r="T909" i="8"/>
  <c r="T903" i="8"/>
  <c r="T897" i="8"/>
  <c r="T891" i="8"/>
  <c r="T885" i="8"/>
  <c r="T879" i="8"/>
  <c r="T873" i="8"/>
  <c r="T867" i="8"/>
  <c r="T861" i="8"/>
  <c r="T855" i="8"/>
  <c r="T849" i="8"/>
  <c r="T843" i="8"/>
  <c r="T837" i="8"/>
  <c r="T831" i="8"/>
  <c r="T825" i="8"/>
  <c r="T819" i="8"/>
  <c r="T813" i="8"/>
  <c r="T807" i="8"/>
  <c r="T801" i="8"/>
  <c r="T795" i="8"/>
  <c r="T789" i="8"/>
  <c r="T783" i="8"/>
  <c r="T777" i="8"/>
  <c r="T771" i="8"/>
  <c r="T765" i="8"/>
  <c r="T759" i="8"/>
  <c r="T753" i="8"/>
  <c r="T747" i="8"/>
  <c r="T741" i="8"/>
  <c r="T735" i="8"/>
  <c r="T2467" i="8"/>
  <c r="T2461" i="8"/>
  <c r="T2455" i="8"/>
  <c r="T2449" i="8"/>
  <c r="T2443" i="8"/>
  <c r="T2437" i="8"/>
  <c r="T2431" i="8"/>
  <c r="T2425" i="8"/>
  <c r="T2419" i="8"/>
  <c r="T2413" i="8"/>
  <c r="T2407" i="8"/>
  <c r="T2401" i="8"/>
  <c r="T2395" i="8"/>
  <c r="T2389" i="8"/>
  <c r="T2383" i="8"/>
  <c r="T2377" i="8"/>
  <c r="T2371" i="8"/>
  <c r="T2365" i="8"/>
  <c r="T2359" i="8"/>
  <c r="T2353" i="8"/>
  <c r="T2347" i="8"/>
  <c r="T2341" i="8"/>
  <c r="T2335" i="8"/>
  <c r="T2329" i="8"/>
  <c r="T2323" i="8"/>
  <c r="T2317" i="8"/>
  <c r="T2311" i="8"/>
  <c r="T2305" i="8"/>
  <c r="T2299" i="8"/>
  <c r="T2293" i="8"/>
  <c r="T2287" i="8"/>
  <c r="T2281" i="8"/>
  <c r="T2275" i="8"/>
  <c r="T2269" i="8"/>
  <c r="T2263" i="8"/>
  <c r="T2257" i="8"/>
  <c r="T2251" i="8"/>
  <c r="T2245" i="8"/>
  <c r="T2239" i="8"/>
  <c r="T2233" i="8"/>
  <c r="T2227" i="8"/>
  <c r="T2221" i="8"/>
  <c r="T2215" i="8"/>
  <c r="T2209" i="8"/>
  <c r="T2203" i="8"/>
  <c r="T2197" i="8"/>
  <c r="T2191" i="8"/>
  <c r="T2185" i="8"/>
  <c r="T2179" i="8"/>
  <c r="T2173" i="8"/>
  <c r="T2167" i="8"/>
  <c r="T2161" i="8"/>
  <c r="T2155" i="8"/>
  <c r="T2149" i="8"/>
  <c r="T2143" i="8"/>
  <c r="T2137" i="8"/>
  <c r="T2131" i="8"/>
  <c r="T2125" i="8"/>
  <c r="T2119" i="8"/>
  <c r="T2113" i="8"/>
  <c r="T2107" i="8"/>
  <c r="T2095" i="8"/>
  <c r="T2089" i="8"/>
  <c r="T2083" i="8"/>
  <c r="T2077" i="8"/>
  <c r="T2065" i="8"/>
  <c r="T2059" i="8"/>
  <c r="T2053" i="8"/>
  <c r="T2047" i="8"/>
  <c r="T2041" i="8"/>
  <c r="T2035" i="8"/>
  <c r="T2029" i="8"/>
  <c r="T2023" i="8"/>
  <c r="T2017" i="8"/>
  <c r="T2011" i="8"/>
  <c r="T2005" i="8"/>
  <c r="T1999" i="8"/>
  <c r="T1993" i="8"/>
  <c r="T1987" i="8"/>
  <c r="T1981" i="8"/>
  <c r="T1975" i="8"/>
  <c r="T1969" i="8"/>
  <c r="T1963" i="8"/>
  <c r="T1957" i="8"/>
  <c r="T1951" i="8"/>
  <c r="T1945" i="8"/>
  <c r="T1939" i="8"/>
  <c r="T1933" i="8"/>
  <c r="T1927" i="8"/>
  <c r="T1921" i="8"/>
  <c r="T1915" i="8"/>
  <c r="T1909" i="8"/>
  <c r="T1903" i="8"/>
  <c r="T1897" i="8"/>
  <c r="T1891" i="8"/>
  <c r="T1885" i="8"/>
  <c r="T1879" i="8"/>
  <c r="T1873" i="8"/>
  <c r="T1867" i="8"/>
  <c r="T1861" i="8"/>
  <c r="T1855" i="8"/>
  <c r="T1849" i="8"/>
  <c r="T1843" i="8"/>
  <c r="T1837" i="8"/>
  <c r="T1831" i="8"/>
  <c r="T1825" i="8"/>
  <c r="T1819" i="8"/>
  <c r="T1813" i="8"/>
  <c r="T1807" i="8"/>
  <c r="T1801" i="8"/>
  <c r="T1795" i="8"/>
  <c r="T1789" i="8"/>
  <c r="T1783" i="8"/>
  <c r="T1777" i="8"/>
  <c r="T1771" i="8"/>
  <c r="T1765" i="8"/>
  <c r="T1759" i="8"/>
  <c r="T1753" i="8"/>
  <c r="T1747" i="8"/>
  <c r="T1741" i="8"/>
  <c r="T1729" i="8"/>
  <c r="T1723" i="8"/>
  <c r="T1717" i="8"/>
  <c r="T1711" i="8"/>
  <c r="T1699" i="8"/>
  <c r="T1693" i="8"/>
  <c r="T1687" i="8"/>
  <c r="T1681" i="8"/>
  <c r="T1675" i="8"/>
  <c r="T1669" i="8"/>
  <c r="T1663" i="8"/>
  <c r="T1657" i="8"/>
  <c r="T1651" i="8"/>
  <c r="T1645" i="8"/>
  <c r="T1639" i="8"/>
  <c r="T1633" i="8"/>
  <c r="T1627" i="8"/>
  <c r="T1621" i="8"/>
  <c r="T1615" i="8"/>
  <c r="T1609" i="8"/>
  <c r="T1603" i="8"/>
  <c r="T1597" i="8"/>
  <c r="T1591" i="8"/>
  <c r="T1585" i="8"/>
  <c r="T1579" i="8"/>
  <c r="T1573" i="8"/>
  <c r="T1567" i="8"/>
  <c r="T1561" i="8"/>
  <c r="T1555" i="8"/>
  <c r="T1549" i="8"/>
  <c r="T1543" i="8"/>
  <c r="T1537" i="8"/>
  <c r="T1531" i="8"/>
  <c r="T1525" i="8"/>
  <c r="T1519" i="8"/>
  <c r="T1513" i="8"/>
  <c r="T1507" i="8"/>
  <c r="T1501" i="8"/>
  <c r="T1495" i="8"/>
  <c r="T1489" i="8"/>
  <c r="T1483" i="8"/>
  <c r="T1477" i="8"/>
  <c r="T1471" i="8"/>
  <c r="T1465" i="8"/>
  <c r="T1459" i="8"/>
  <c r="T1453" i="8"/>
  <c r="T1447" i="8"/>
  <c r="T1441" i="8"/>
  <c r="T1435" i="8"/>
  <c r="T1429" i="8"/>
  <c r="T1423" i="8"/>
  <c r="T1417" i="8"/>
  <c r="T1411" i="8"/>
  <c r="T1405" i="8"/>
  <c r="T1399" i="8"/>
  <c r="T1393" i="8"/>
  <c r="T1387" i="8"/>
  <c r="T1381" i="8"/>
  <c r="T1375" i="8"/>
  <c r="T1369" i="8"/>
  <c r="T1363" i="8"/>
  <c r="T1357" i="8"/>
  <c r="T1351" i="8"/>
  <c r="T1345" i="8"/>
  <c r="T1339" i="8"/>
  <c r="T1333" i="8"/>
  <c r="T1327" i="8"/>
  <c r="T1321" i="8"/>
  <c r="T1315" i="8"/>
  <c r="T1303" i="8"/>
  <c r="T1297" i="8"/>
  <c r="T1291" i="8"/>
  <c r="T1285" i="8"/>
  <c r="T1279" i="8"/>
  <c r="T1273" i="8"/>
  <c r="T1267" i="8"/>
  <c r="T1261" i="8"/>
  <c r="T1255" i="8"/>
  <c r="T1249" i="8"/>
  <c r="T1243" i="8"/>
  <c r="T1237" i="8"/>
  <c r="T1231" i="8"/>
  <c r="T1225" i="8"/>
  <c r="T1219" i="8"/>
  <c r="T1213" i="8"/>
  <c r="T1207" i="8"/>
  <c r="T1201" i="8"/>
  <c r="T1195" i="8"/>
  <c r="T1189" i="8"/>
  <c r="T1183" i="8"/>
  <c r="T1177" i="8"/>
  <c r="T1171" i="8"/>
  <c r="T1165" i="8"/>
  <c r="T1159" i="8"/>
  <c r="T1153" i="8"/>
  <c r="T1147" i="8"/>
  <c r="T1141" i="8"/>
  <c r="T1135" i="8"/>
  <c r="T1129" i="8"/>
  <c r="T1123" i="8"/>
  <c r="T1117" i="8"/>
  <c r="T1111" i="8"/>
  <c r="T1105" i="8"/>
  <c r="T1099" i="8"/>
  <c r="T1093" i="8"/>
  <c r="T1087" i="8"/>
  <c r="T1081" i="8"/>
  <c r="T1075" i="8"/>
  <c r="T1069" i="8"/>
  <c r="T1063" i="8"/>
  <c r="T1057" i="8"/>
  <c r="T1051" i="8"/>
  <c r="T1045" i="8"/>
  <c r="T1039" i="8"/>
  <c r="T1033" i="8"/>
  <c r="T1027" i="8"/>
  <c r="T1021" i="8"/>
  <c r="T1015" i="8"/>
  <c r="T1009" i="8"/>
  <c r="T1003" i="8"/>
  <c r="T997" i="8"/>
  <c r="T991" i="8"/>
  <c r="T985" i="8"/>
  <c r="T979" i="8"/>
  <c r="T973" i="8"/>
  <c r="T967" i="8"/>
  <c r="T961" i="8"/>
  <c r="T955" i="8"/>
  <c r="T949" i="8"/>
  <c r="T943" i="8"/>
  <c r="T937" i="8"/>
  <c r="T931" i="8"/>
  <c r="T925" i="8"/>
  <c r="T919" i="8"/>
  <c r="T907" i="8"/>
  <c r="T901" i="8"/>
  <c r="T895" i="8"/>
  <c r="T889" i="8"/>
  <c r="T877" i="8"/>
  <c r="T871" i="8"/>
  <c r="T865" i="8"/>
  <c r="T859" i="8"/>
  <c r="T853" i="8"/>
  <c r="T847" i="8"/>
  <c r="T841" i="8"/>
  <c r="T835" i="8"/>
  <c r="T829" i="8"/>
  <c r="T823" i="8"/>
  <c r="T817" i="8"/>
  <c r="T811" i="8"/>
  <c r="T805" i="8"/>
  <c r="T799" i="8"/>
  <c r="T793" i="8"/>
  <c r="T787" i="8"/>
  <c r="T781" i="8"/>
  <c r="T775" i="8"/>
  <c r="T769" i="8"/>
  <c r="T757" i="8"/>
  <c r="T751" i="8"/>
  <c r="T745" i="8"/>
  <c r="T739" i="8"/>
  <c r="T733" i="8"/>
  <c r="T2633" i="8"/>
  <c r="T2627" i="8"/>
  <c r="T2621" i="8"/>
  <c r="T2615" i="8"/>
  <c r="T2609" i="8"/>
  <c r="T2603" i="8"/>
  <c r="T2597" i="8"/>
  <c r="T2591" i="8"/>
  <c r="T2585" i="8"/>
  <c r="T2579" i="8"/>
  <c r="T2573" i="8"/>
  <c r="T2567" i="8"/>
  <c r="T2561" i="8"/>
  <c r="T2555" i="8"/>
  <c r="T2549" i="8"/>
  <c r="T2543" i="8"/>
  <c r="T2537" i="8"/>
  <c r="T2531" i="8"/>
  <c r="T2525" i="8"/>
  <c r="T2519" i="8"/>
  <c r="T2513" i="8"/>
  <c r="T2507" i="8"/>
  <c r="T2501" i="8"/>
  <c r="T2495" i="8"/>
  <c r="T2489" i="8"/>
  <c r="T2483" i="8"/>
  <c r="T2477" i="8"/>
  <c r="T2471" i="8"/>
  <c r="T2465" i="8"/>
  <c r="T2459" i="8"/>
  <c r="T2453" i="8"/>
  <c r="T2447" i="8"/>
  <c r="T2441" i="8"/>
  <c r="T2435" i="8"/>
  <c r="T2429" i="8"/>
  <c r="T2423" i="8"/>
  <c r="T2417" i="8"/>
  <c r="T2411" i="8"/>
  <c r="T2399" i="8"/>
  <c r="T2393" i="8"/>
  <c r="T2387" i="8"/>
  <c r="T2381" i="8"/>
  <c r="T2375" i="8"/>
  <c r="T2369" i="8"/>
  <c r="T2363" i="8"/>
  <c r="T2357" i="8"/>
  <c r="T2351" i="8"/>
  <c r="T2345" i="8"/>
  <c r="T2339" i="8"/>
  <c r="T2333" i="8"/>
  <c r="T2327" i="8"/>
  <c r="T2321" i="8"/>
  <c r="T2315" i="8"/>
  <c r="T2309" i="8"/>
  <c r="T2303" i="8"/>
  <c r="T2297" i="8"/>
  <c r="T2291" i="8"/>
  <c r="T2285" i="8"/>
  <c r="T2279" i="8"/>
  <c r="T2273" i="8"/>
  <c r="T2267" i="8"/>
  <c r="T2261" i="8"/>
  <c r="T2255" i="8"/>
  <c r="T2249" i="8"/>
  <c r="T2243" i="8"/>
  <c r="T2237" i="8"/>
  <c r="T2231" i="8"/>
  <c r="T2225" i="8"/>
  <c r="T2219" i="8"/>
  <c r="T2213" i="8"/>
  <c r="T2207" i="8"/>
  <c r="T2201" i="8"/>
  <c r="T2195" i="8"/>
  <c r="T2189" i="8"/>
  <c r="T2183" i="8"/>
  <c r="T2177" i="8"/>
  <c r="T2171" i="8"/>
  <c r="T2165" i="8"/>
  <c r="T2159" i="8"/>
  <c r="T2153" i="8"/>
  <c r="T2147" i="8"/>
  <c r="T2141" i="8"/>
  <c r="T2135" i="8"/>
  <c r="T2129" i="8"/>
  <c r="T2123" i="8"/>
  <c r="T2117" i="8"/>
  <c r="T2111" i="8"/>
  <c r="T2105" i="8"/>
  <c r="T2099" i="8"/>
  <c r="T2093" i="8"/>
  <c r="T2087" i="8"/>
  <c r="T2081" i="8"/>
  <c r="T2075" i="8"/>
  <c r="T2069" i="8"/>
  <c r="T2063" i="8"/>
  <c r="T2057" i="8"/>
  <c r="T2051" i="8"/>
  <c r="T2045" i="8"/>
  <c r="T2039" i="8"/>
  <c r="T2033" i="8"/>
  <c r="T2027" i="8"/>
  <c r="T2021" i="8"/>
  <c r="T2015" i="8"/>
  <c r="T2003" i="8"/>
  <c r="T1997" i="8"/>
  <c r="T1991" i="8"/>
  <c r="T1985" i="8"/>
  <c r="T1973" i="8"/>
  <c r="T1967" i="8"/>
  <c r="T1961" i="8"/>
  <c r="T1955" i="8"/>
  <c r="T1949" i="8"/>
  <c r="T1943" i="8"/>
  <c r="T1937" i="8"/>
  <c r="T1931" i="8"/>
  <c r="T1925" i="8"/>
  <c r="T1919" i="8"/>
  <c r="T1913" i="8"/>
  <c r="T1907" i="8"/>
  <c r="T1901" i="8"/>
  <c r="T1895" i="8"/>
  <c r="T1889" i="8"/>
  <c r="T1883" i="8"/>
  <c r="T1877" i="8"/>
  <c r="T1871" i="8"/>
  <c r="T1865" i="8"/>
  <c r="T1859" i="8"/>
  <c r="T1853" i="8"/>
  <c r="T1847" i="8"/>
  <c r="T1841" i="8"/>
  <c r="T1835" i="8"/>
  <c r="T1829" i="8"/>
  <c r="T1823" i="8"/>
  <c r="T1817" i="8"/>
  <c r="T1811" i="8"/>
  <c r="T1805" i="8"/>
  <c r="T1799" i="8"/>
  <c r="T1793" i="8"/>
  <c r="T1787" i="8"/>
  <c r="T1781" i="8"/>
  <c r="T1775" i="8"/>
  <c r="T1769" i="8"/>
  <c r="T1763" i="8"/>
  <c r="T1757" i="8"/>
  <c r="T1751" i="8"/>
  <c r="T1745" i="8"/>
  <c r="T1739" i="8"/>
  <c r="T1733" i="8"/>
  <c r="T1727" i="8"/>
  <c r="T1721" i="8"/>
  <c r="T1715" i="8"/>
  <c r="T1709" i="8"/>
  <c r="T1703" i="8"/>
  <c r="T1697" i="8"/>
  <c r="T1691" i="8"/>
  <c r="T1685" i="8"/>
  <c r="T1679" i="8"/>
  <c r="T1673" i="8"/>
  <c r="T1667" i="8"/>
  <c r="T1661" i="8"/>
  <c r="T1655" i="8"/>
  <c r="T1649" i="8"/>
  <c r="T1637" i="8"/>
  <c r="T1631" i="8"/>
  <c r="T1625" i="8"/>
  <c r="T1619" i="8"/>
  <c r="T1607" i="8"/>
  <c r="T1601" i="8"/>
  <c r="T1595" i="8"/>
  <c r="T1589" i="8"/>
  <c r="T1583" i="8"/>
  <c r="T1577" i="8"/>
  <c r="T1571" i="8"/>
  <c r="T1565" i="8"/>
  <c r="T1559" i="8"/>
  <c r="T1553" i="8"/>
  <c r="T1547" i="8"/>
  <c r="T1541" i="8"/>
  <c r="T1535" i="8"/>
  <c r="T1529" i="8"/>
  <c r="T1523" i="8"/>
  <c r="T1517" i="8"/>
  <c r="T1511" i="8"/>
  <c r="T1505" i="8"/>
  <c r="T1499" i="8"/>
  <c r="T1487" i="8"/>
  <c r="T1481" i="8"/>
  <c r="T1475" i="8"/>
  <c r="T1469" i="8"/>
  <c r="T1463" i="8"/>
  <c r="T1457" i="8"/>
  <c r="T1451" i="8"/>
  <c r="T1445" i="8"/>
  <c r="T1439" i="8"/>
  <c r="T1433" i="8"/>
  <c r="T1427" i="8"/>
  <c r="T1421" i="8"/>
  <c r="T1415" i="8"/>
  <c r="T1409" i="8"/>
  <c r="T1403" i="8"/>
  <c r="T1397" i="8"/>
  <c r="T1391" i="8"/>
  <c r="T1385" i="8"/>
  <c r="T1379" i="8"/>
  <c r="T1373" i="8"/>
  <c r="T1367" i="8"/>
  <c r="T1361" i="8"/>
  <c r="T1355" i="8"/>
  <c r="T1349" i="8"/>
  <c r="T1343" i="8"/>
  <c r="T1337" i="8"/>
  <c r="T1331" i="8"/>
  <c r="T1325" i="8"/>
  <c r="T1319" i="8"/>
  <c r="T1313" i="8"/>
  <c r="T1307" i="8"/>
  <c r="T1301" i="8"/>
  <c r="T1295" i="8"/>
  <c r="T1289" i="8"/>
  <c r="T1283" i="8"/>
  <c r="T1277" i="8"/>
  <c r="T1271" i="8"/>
  <c r="T1265" i="8"/>
  <c r="T1259" i="8"/>
  <c r="T1253" i="8"/>
  <c r="T1247" i="8"/>
  <c r="T1241" i="8"/>
  <c r="T1235" i="8"/>
  <c r="T1229" i="8"/>
  <c r="T1223" i="8"/>
  <c r="T1211" i="8"/>
  <c r="T1205" i="8"/>
  <c r="T1199" i="8"/>
  <c r="T1193" i="8"/>
  <c r="T1181" i="8"/>
  <c r="T1175" i="8"/>
  <c r="T1169" i="8"/>
  <c r="T1163" i="8"/>
  <c r="T1157" i="8"/>
  <c r="T1151" i="8"/>
  <c r="T1145" i="8"/>
  <c r="T1139" i="8"/>
  <c r="T1133" i="8"/>
  <c r="T1127" i="8"/>
  <c r="T1121" i="8"/>
  <c r="T1115" i="8"/>
  <c r="T1109" i="8"/>
  <c r="T1103" i="8"/>
  <c r="T1091" i="8"/>
  <c r="T1085" i="8"/>
  <c r="T1079" i="8"/>
  <c r="T1073" i="8"/>
  <c r="T1067" i="8"/>
  <c r="T1061" i="8"/>
  <c r="T1055" i="8"/>
  <c r="T1049" i="8"/>
  <c r="T1043" i="8"/>
  <c r="T1037" i="8"/>
  <c r="T1031" i="8"/>
  <c r="T1025" i="8"/>
  <c r="T1019" i="8"/>
  <c r="T1013" i="8"/>
  <c r="T1007" i="8"/>
  <c r="T1001" i="8"/>
  <c r="T995" i="8"/>
  <c r="T989" i="8"/>
  <c r="T983" i="8"/>
  <c r="T977" i="8"/>
  <c r="T971" i="8"/>
  <c r="T965" i="8"/>
  <c r="T959" i="8"/>
  <c r="T953" i="8"/>
  <c r="T947" i="8"/>
  <c r="T941" i="8"/>
  <c r="T935" i="8"/>
  <c r="T929" i="8"/>
  <c r="T923" i="8"/>
  <c r="T917" i="8"/>
  <c r="T911" i="8"/>
  <c r="T905" i="8"/>
  <c r="T899" i="8"/>
  <c r="T893" i="8"/>
  <c r="T887" i="8"/>
  <c r="T881" i="8"/>
  <c r="T875" i="8"/>
  <c r="T869" i="8"/>
  <c r="T863" i="8"/>
  <c r="T857" i="8"/>
  <c r="T851" i="8"/>
  <c r="T845" i="8"/>
  <c r="T839" i="8"/>
  <c r="T833" i="8"/>
  <c r="T827" i="8"/>
  <c r="T821" i="8"/>
  <c r="T815" i="8"/>
  <c r="T809" i="8"/>
  <c r="T803" i="8"/>
  <c r="T797" i="8"/>
  <c r="T785" i="8"/>
  <c r="T779" i="8"/>
  <c r="T773" i="8"/>
  <c r="T767" i="8"/>
  <c r="T761" i="8"/>
  <c r="T755" i="8"/>
  <c r="T749" i="8"/>
  <c r="T743" i="8"/>
  <c r="T737" i="8"/>
  <c r="N732" i="8"/>
  <c r="J732" i="8"/>
  <c r="H732" i="8"/>
  <c r="M732" i="8" s="1"/>
  <c r="O732" i="8" s="1"/>
  <c r="F732" i="8"/>
  <c r="N731" i="8"/>
  <c r="J731" i="8"/>
  <c r="H731" i="8"/>
  <c r="M731" i="8" s="1"/>
  <c r="F731" i="8"/>
  <c r="T730" i="8" s="1"/>
  <c r="N730" i="8"/>
  <c r="J730" i="8"/>
  <c r="H730" i="8"/>
  <c r="M730" i="8" s="1"/>
  <c r="O730" i="8" s="1"/>
  <c r="F730" i="8"/>
  <c r="N729" i="8"/>
  <c r="J729" i="8"/>
  <c r="H729" i="8"/>
  <c r="M729" i="8" s="1"/>
  <c r="O729" i="8" s="1"/>
  <c r="F729" i="8"/>
  <c r="N728" i="8"/>
  <c r="J728" i="8"/>
  <c r="H728" i="8"/>
  <c r="M728" i="8" s="1"/>
  <c r="F728" i="8"/>
  <c r="T728" i="8" s="1"/>
  <c r="N727" i="8"/>
  <c r="J727" i="8"/>
  <c r="H727" i="8"/>
  <c r="M727" i="8" s="1"/>
  <c r="O727" i="8" s="1"/>
  <c r="F727" i="8"/>
  <c r="N726" i="8"/>
  <c r="J726" i="8"/>
  <c r="H726" i="8"/>
  <c r="M726" i="8" s="1"/>
  <c r="O726" i="8" s="1"/>
  <c r="F726" i="8"/>
  <c r="N725" i="8"/>
  <c r="J725" i="8"/>
  <c r="H725" i="8"/>
  <c r="M725" i="8" s="1"/>
  <c r="F725" i="8"/>
  <c r="N724" i="8"/>
  <c r="J724" i="8"/>
  <c r="H724" i="8"/>
  <c r="F724" i="8"/>
  <c r="N723" i="8"/>
  <c r="J723" i="8"/>
  <c r="H723" i="8"/>
  <c r="M723" i="8" s="1"/>
  <c r="O723" i="8" s="1"/>
  <c r="F723" i="8"/>
  <c r="N722" i="8"/>
  <c r="J722" i="8"/>
  <c r="H722" i="8"/>
  <c r="M722" i="8" s="1"/>
  <c r="F722" i="8"/>
  <c r="N721" i="8"/>
  <c r="J721" i="8"/>
  <c r="H721" i="8"/>
  <c r="M721" i="8" s="1"/>
  <c r="O721" i="8" s="1"/>
  <c r="F721" i="8"/>
  <c r="N720" i="8"/>
  <c r="J720" i="8"/>
  <c r="H720" i="8"/>
  <c r="F720" i="8"/>
  <c r="N719" i="8"/>
  <c r="J719" i="8"/>
  <c r="H719" i="8"/>
  <c r="M719" i="8" s="1"/>
  <c r="F719" i="8"/>
  <c r="T718" i="8" s="1"/>
  <c r="N718" i="8"/>
  <c r="J718" i="8"/>
  <c r="H718" i="8"/>
  <c r="M718" i="8" s="1"/>
  <c r="O718" i="8" s="1"/>
  <c r="F718" i="8"/>
  <c r="N717" i="8"/>
  <c r="J717" i="8"/>
  <c r="H717" i="8"/>
  <c r="M717" i="8" s="1"/>
  <c r="O717" i="8" s="1"/>
  <c r="F717" i="8"/>
  <c r="N716" i="8"/>
  <c r="J716" i="8"/>
  <c r="H716" i="8"/>
  <c r="F716" i="8"/>
  <c r="T715" i="8" s="1"/>
  <c r="N715" i="8"/>
  <c r="J715" i="8"/>
  <c r="H715" i="8"/>
  <c r="M715" i="8" s="1"/>
  <c r="O715" i="8" s="1"/>
  <c r="F715" i="8"/>
  <c r="N714" i="8"/>
  <c r="J714" i="8"/>
  <c r="H714" i="8"/>
  <c r="M714" i="8" s="1"/>
  <c r="O714" i="8" s="1"/>
  <c r="F714" i="8"/>
  <c r="T714" i="8" s="1"/>
  <c r="N713" i="8"/>
  <c r="J713" i="8"/>
  <c r="H713" i="8"/>
  <c r="M713" i="8" s="1"/>
  <c r="F713" i="8"/>
  <c r="N712" i="8"/>
  <c r="J712" i="8"/>
  <c r="H712" i="8"/>
  <c r="F712" i="8"/>
  <c r="N711" i="8"/>
  <c r="J711" i="8"/>
  <c r="H711" i="8"/>
  <c r="M711" i="8" s="1"/>
  <c r="O711" i="8" s="1"/>
  <c r="F711" i="8"/>
  <c r="N710" i="8"/>
  <c r="J710" i="8"/>
  <c r="H710" i="8"/>
  <c r="M710" i="8" s="1"/>
  <c r="F710" i="8"/>
  <c r="T710" i="8" s="1"/>
  <c r="N709" i="8"/>
  <c r="J709" i="8"/>
  <c r="H709" i="8"/>
  <c r="M709" i="8" s="1"/>
  <c r="O709" i="8" s="1"/>
  <c r="F709" i="8"/>
  <c r="N708" i="8"/>
  <c r="J708" i="8"/>
  <c r="H708" i="8"/>
  <c r="F708" i="8"/>
  <c r="N707" i="8"/>
  <c r="J707" i="8"/>
  <c r="H707" i="8"/>
  <c r="M707" i="8" s="1"/>
  <c r="F707" i="8"/>
  <c r="N706" i="8"/>
  <c r="J706" i="8"/>
  <c r="H706" i="8"/>
  <c r="M706" i="8" s="1"/>
  <c r="O706" i="8" s="1"/>
  <c r="F706" i="8"/>
  <c r="N705" i="8"/>
  <c r="J705" i="8"/>
  <c r="H705" i="8"/>
  <c r="M705" i="8" s="1"/>
  <c r="O705" i="8" s="1"/>
  <c r="F705" i="8"/>
  <c r="N704" i="8"/>
  <c r="J704" i="8"/>
  <c r="H704" i="8"/>
  <c r="F704" i="8"/>
  <c r="T703" i="8" s="1"/>
  <c r="N703" i="8"/>
  <c r="J703" i="8"/>
  <c r="H703" i="8"/>
  <c r="M703" i="8" s="1"/>
  <c r="O703" i="8" s="1"/>
  <c r="F703" i="8"/>
  <c r="N702" i="8"/>
  <c r="J702" i="8"/>
  <c r="H702" i="8"/>
  <c r="M702" i="8" s="1"/>
  <c r="O702" i="8" s="1"/>
  <c r="F702" i="8"/>
  <c r="N701" i="8"/>
  <c r="J701" i="8"/>
  <c r="H701" i="8"/>
  <c r="M701" i="8" s="1"/>
  <c r="F701" i="8"/>
  <c r="N700" i="8"/>
  <c r="J700" i="8"/>
  <c r="H700" i="8"/>
  <c r="M700" i="8" s="1"/>
  <c r="O700" i="8" s="1"/>
  <c r="F700" i="8"/>
  <c r="N699" i="8"/>
  <c r="J699" i="8"/>
  <c r="H699" i="8"/>
  <c r="M699" i="8" s="1"/>
  <c r="O699" i="8" s="1"/>
  <c r="F699" i="8"/>
  <c r="N698" i="8"/>
  <c r="J698" i="8"/>
  <c r="H698" i="8"/>
  <c r="M698" i="8" s="1"/>
  <c r="F698" i="8"/>
  <c r="N697" i="8"/>
  <c r="J697" i="8"/>
  <c r="H697" i="8"/>
  <c r="M697" i="8" s="1"/>
  <c r="O697" i="8" s="1"/>
  <c r="F697" i="8"/>
  <c r="N696" i="8"/>
  <c r="J696" i="8"/>
  <c r="H696" i="8"/>
  <c r="F696" i="8"/>
  <c r="N695" i="8"/>
  <c r="J695" i="8"/>
  <c r="H695" i="8"/>
  <c r="M695" i="8" s="1"/>
  <c r="F695" i="8"/>
  <c r="N694" i="8"/>
  <c r="J694" i="8"/>
  <c r="H694" i="8"/>
  <c r="F694" i="8"/>
  <c r="N693" i="8"/>
  <c r="J693" i="8"/>
  <c r="H693" i="8"/>
  <c r="M693" i="8" s="1"/>
  <c r="F693" i="8"/>
  <c r="T693" i="8" s="1"/>
  <c r="O692" i="8"/>
  <c r="N692" i="8"/>
  <c r="J692" i="8"/>
  <c r="H692" i="8"/>
  <c r="M692" i="8" s="1"/>
  <c r="F692" i="8"/>
  <c r="N691" i="8"/>
  <c r="J691" i="8"/>
  <c r="H691" i="8"/>
  <c r="M691" i="8" s="1"/>
  <c r="O691" i="8" s="1"/>
  <c r="F691" i="8"/>
  <c r="N690" i="8"/>
  <c r="J690" i="8"/>
  <c r="H690" i="8"/>
  <c r="F690" i="8"/>
  <c r="N689" i="8"/>
  <c r="J689" i="8"/>
  <c r="H689" i="8"/>
  <c r="M689" i="8" s="1"/>
  <c r="O689" i="8" s="1"/>
  <c r="F689" i="8"/>
  <c r="N688" i="8"/>
  <c r="J688" i="8"/>
  <c r="H688" i="8"/>
  <c r="M688" i="8" s="1"/>
  <c r="O688" i="8" s="1"/>
  <c r="F688" i="8"/>
  <c r="N687" i="8"/>
  <c r="J687" i="8"/>
  <c r="H687" i="8"/>
  <c r="M687" i="8" s="1"/>
  <c r="F687" i="8"/>
  <c r="N686" i="8"/>
  <c r="J686" i="8"/>
  <c r="H686" i="8"/>
  <c r="M686" i="8" s="1"/>
  <c r="O686" i="8" s="1"/>
  <c r="F686" i="8"/>
  <c r="N685" i="8"/>
  <c r="J685" i="8"/>
  <c r="H685" i="8"/>
  <c r="M685" i="8" s="1"/>
  <c r="F685" i="8"/>
  <c r="T685" i="8" s="1"/>
  <c r="N684" i="8"/>
  <c r="J684" i="8"/>
  <c r="H684" i="8"/>
  <c r="M684" i="8" s="1"/>
  <c r="O684" i="8" s="1"/>
  <c r="F684" i="8"/>
  <c r="T683" i="8"/>
  <c r="N683" i="8"/>
  <c r="J683" i="8"/>
  <c r="H683" i="8"/>
  <c r="M683" i="8" s="1"/>
  <c r="O683" i="8" s="1"/>
  <c r="F683" i="8"/>
  <c r="N682" i="8"/>
  <c r="M682" i="8"/>
  <c r="O682" i="8" s="1"/>
  <c r="J682" i="8"/>
  <c r="H682" i="8"/>
  <c r="F682" i="8"/>
  <c r="N681" i="8"/>
  <c r="J681" i="8"/>
  <c r="H681" i="8"/>
  <c r="M681" i="8" s="1"/>
  <c r="F681" i="8"/>
  <c r="N680" i="8"/>
  <c r="J680" i="8"/>
  <c r="H680" i="8"/>
  <c r="M680" i="8" s="1"/>
  <c r="O680" i="8" s="1"/>
  <c r="F680" i="8"/>
  <c r="N679" i="8"/>
  <c r="J679" i="8"/>
  <c r="H679" i="8"/>
  <c r="M679" i="8" s="1"/>
  <c r="O679" i="8" s="1"/>
  <c r="F679" i="8"/>
  <c r="N678" i="8"/>
  <c r="J678" i="8"/>
  <c r="H678" i="8"/>
  <c r="M678" i="8" s="1"/>
  <c r="O678" i="8" s="1"/>
  <c r="F678" i="8"/>
  <c r="N677" i="8"/>
  <c r="J677" i="8"/>
  <c r="H677" i="8"/>
  <c r="M677" i="8" s="1"/>
  <c r="O677" i="8" s="1"/>
  <c r="F677" i="8"/>
  <c r="T677" i="8" s="1"/>
  <c r="N676" i="8"/>
  <c r="J676" i="8"/>
  <c r="H676" i="8"/>
  <c r="M676" i="8" s="1"/>
  <c r="F676" i="8"/>
  <c r="N675" i="8"/>
  <c r="J675" i="8"/>
  <c r="H675" i="8"/>
  <c r="M675" i="8" s="1"/>
  <c r="O675" i="8" s="1"/>
  <c r="F675" i="8"/>
  <c r="N674" i="8"/>
  <c r="J674" i="8"/>
  <c r="H674" i="8"/>
  <c r="M674" i="8" s="1"/>
  <c r="O674" i="8" s="1"/>
  <c r="F674" i="8"/>
  <c r="N673" i="8"/>
  <c r="J673" i="8"/>
  <c r="H673" i="8"/>
  <c r="M673" i="8" s="1"/>
  <c r="F673" i="8"/>
  <c r="T673" i="8" s="1"/>
  <c r="O672" i="8"/>
  <c r="N672" i="8"/>
  <c r="J672" i="8"/>
  <c r="H672" i="8"/>
  <c r="M672" i="8" s="1"/>
  <c r="F672" i="8"/>
  <c r="N671" i="8"/>
  <c r="M671" i="8"/>
  <c r="O671" i="8" s="1"/>
  <c r="J671" i="8"/>
  <c r="H671" i="8"/>
  <c r="F671" i="8"/>
  <c r="N670" i="8"/>
  <c r="M670" i="8"/>
  <c r="O670" i="8" s="1"/>
  <c r="J670" i="8"/>
  <c r="H670" i="8"/>
  <c r="F670" i="8"/>
  <c r="N669" i="8"/>
  <c r="J669" i="8"/>
  <c r="H669" i="8"/>
  <c r="M669" i="8" s="1"/>
  <c r="F669" i="8"/>
  <c r="T669" i="8" s="1"/>
  <c r="N668" i="8"/>
  <c r="J668" i="8"/>
  <c r="H668" i="8"/>
  <c r="M668" i="8" s="1"/>
  <c r="O668" i="8" s="1"/>
  <c r="F668" i="8"/>
  <c r="T667" i="8"/>
  <c r="N667" i="8"/>
  <c r="J667" i="8"/>
  <c r="H667" i="8"/>
  <c r="M667" i="8" s="1"/>
  <c r="O667" i="8" s="1"/>
  <c r="F667" i="8"/>
  <c r="N666" i="8"/>
  <c r="M666" i="8"/>
  <c r="O666" i="8" s="1"/>
  <c r="J666" i="8"/>
  <c r="H666" i="8"/>
  <c r="F666" i="8"/>
  <c r="N665" i="8"/>
  <c r="J665" i="8"/>
  <c r="H665" i="8"/>
  <c r="M665" i="8" s="1"/>
  <c r="O665" i="8" s="1"/>
  <c r="F665" i="8"/>
  <c r="N664" i="8"/>
  <c r="J664" i="8"/>
  <c r="H664" i="8"/>
  <c r="M664" i="8" s="1"/>
  <c r="O664" i="8" s="1"/>
  <c r="F664" i="8"/>
  <c r="T663" i="8"/>
  <c r="N663" i="8"/>
  <c r="J663" i="8"/>
  <c r="H663" i="8"/>
  <c r="M663" i="8" s="1"/>
  <c r="F663" i="8"/>
  <c r="N662" i="8"/>
  <c r="M662" i="8"/>
  <c r="O662" i="8" s="1"/>
  <c r="J662" i="8"/>
  <c r="H662" i="8"/>
  <c r="F662" i="8"/>
  <c r="N661" i="8"/>
  <c r="J661" i="8"/>
  <c r="H661" i="8"/>
  <c r="M661" i="8" s="1"/>
  <c r="O661" i="8" s="1"/>
  <c r="F661" i="8"/>
  <c r="T660" i="8" s="1"/>
  <c r="O660" i="8"/>
  <c r="N660" i="8"/>
  <c r="M660" i="8"/>
  <c r="J660" i="8"/>
  <c r="H660" i="8"/>
  <c r="F660" i="8"/>
  <c r="N659" i="8"/>
  <c r="J659" i="8"/>
  <c r="H659" i="8"/>
  <c r="F659" i="8"/>
  <c r="N658" i="8"/>
  <c r="J658" i="8"/>
  <c r="H658" i="8"/>
  <c r="M658" i="8" s="1"/>
  <c r="F658" i="8"/>
  <c r="N657" i="8"/>
  <c r="J657" i="8"/>
  <c r="H657" i="8"/>
  <c r="M657" i="8" s="1"/>
  <c r="O657" i="8" s="1"/>
  <c r="F657" i="8"/>
  <c r="N656" i="8"/>
  <c r="J656" i="8"/>
  <c r="H656" i="8"/>
  <c r="M656" i="8" s="1"/>
  <c r="O656" i="8" s="1"/>
  <c r="F656" i="8"/>
  <c r="N655" i="8"/>
  <c r="J655" i="8"/>
  <c r="H655" i="8"/>
  <c r="F655" i="8"/>
  <c r="N654" i="8"/>
  <c r="J654" i="8"/>
  <c r="H654" i="8"/>
  <c r="M654" i="8" s="1"/>
  <c r="F654" i="8"/>
  <c r="T654" i="8" s="1"/>
  <c r="N653" i="8"/>
  <c r="J653" i="8"/>
  <c r="H653" i="8"/>
  <c r="M653" i="8" s="1"/>
  <c r="O653" i="8" s="1"/>
  <c r="F653" i="8"/>
  <c r="N652" i="8"/>
  <c r="J652" i="8"/>
  <c r="H652" i="8"/>
  <c r="M652" i="8" s="1"/>
  <c r="O652" i="8" s="1"/>
  <c r="F652" i="8"/>
  <c r="N651" i="8"/>
  <c r="J651" i="8"/>
  <c r="H651" i="8"/>
  <c r="M651" i="8" s="1"/>
  <c r="O651" i="8" s="1"/>
  <c r="F651" i="8"/>
  <c r="N650" i="8"/>
  <c r="J650" i="8"/>
  <c r="H650" i="8"/>
  <c r="M650" i="8" s="1"/>
  <c r="F650" i="8"/>
  <c r="T650" i="8" s="1"/>
  <c r="N649" i="8"/>
  <c r="J649" i="8"/>
  <c r="H649" i="8"/>
  <c r="M649" i="8" s="1"/>
  <c r="O649" i="8" s="1"/>
  <c r="F649" i="8"/>
  <c r="N648" i="8"/>
  <c r="J648" i="8"/>
  <c r="H648" i="8"/>
  <c r="M648" i="8" s="1"/>
  <c r="F648" i="8"/>
  <c r="T648" i="8" s="1"/>
  <c r="N647" i="8"/>
  <c r="J647" i="8"/>
  <c r="H647" i="8"/>
  <c r="M647" i="8" s="1"/>
  <c r="O647" i="8" s="1"/>
  <c r="F647" i="8"/>
  <c r="N646" i="8"/>
  <c r="J646" i="8"/>
  <c r="H646" i="8"/>
  <c r="M646" i="8" s="1"/>
  <c r="F646" i="8"/>
  <c r="T646" i="8" s="1"/>
  <c r="N645" i="8"/>
  <c r="J645" i="8"/>
  <c r="H645" i="8"/>
  <c r="F645" i="8"/>
  <c r="N644" i="8"/>
  <c r="J644" i="8"/>
  <c r="H644" i="8"/>
  <c r="M644" i="8" s="1"/>
  <c r="O644" i="8" s="1"/>
  <c r="F644" i="8"/>
  <c r="N643" i="8"/>
  <c r="J643" i="8"/>
  <c r="H643" i="8"/>
  <c r="M643" i="8" s="1"/>
  <c r="O643" i="8" s="1"/>
  <c r="F643" i="8"/>
  <c r="N642" i="8"/>
  <c r="J642" i="8"/>
  <c r="H642" i="8"/>
  <c r="M642" i="8" s="1"/>
  <c r="O642" i="8" s="1"/>
  <c r="F642" i="8"/>
  <c r="N641" i="8"/>
  <c r="J641" i="8"/>
  <c r="H641" i="8"/>
  <c r="M641" i="8" s="1"/>
  <c r="O641" i="8" s="1"/>
  <c r="F641" i="8"/>
  <c r="N640" i="8"/>
  <c r="J640" i="8"/>
  <c r="H640" i="8"/>
  <c r="M640" i="8" s="1"/>
  <c r="O640" i="8" s="1"/>
  <c r="F640" i="8"/>
  <c r="N639" i="8"/>
  <c r="J639" i="8"/>
  <c r="H639" i="8"/>
  <c r="F639" i="8"/>
  <c r="N638" i="8"/>
  <c r="J638" i="8"/>
  <c r="H638" i="8"/>
  <c r="M638" i="8" s="1"/>
  <c r="O638" i="8" s="1"/>
  <c r="F638" i="8"/>
  <c r="N637" i="8"/>
  <c r="J637" i="8"/>
  <c r="H637" i="8"/>
  <c r="M637" i="8" s="1"/>
  <c r="O637" i="8" s="1"/>
  <c r="F637" i="8"/>
  <c r="N636" i="8"/>
  <c r="J636" i="8"/>
  <c r="H636" i="8"/>
  <c r="F636" i="8"/>
  <c r="N635" i="8"/>
  <c r="J635" i="8"/>
  <c r="H635" i="8"/>
  <c r="M635" i="8" s="1"/>
  <c r="O635" i="8" s="1"/>
  <c r="F635" i="8"/>
  <c r="N634" i="8"/>
  <c r="J634" i="8"/>
  <c r="H634" i="8"/>
  <c r="M634" i="8" s="1"/>
  <c r="O634" i="8" s="1"/>
  <c r="F634" i="8"/>
  <c r="N633" i="8"/>
  <c r="J633" i="8"/>
  <c r="H633" i="8"/>
  <c r="M633" i="8" s="1"/>
  <c r="F633" i="8"/>
  <c r="N632" i="8"/>
  <c r="J632" i="8"/>
  <c r="H632" i="8"/>
  <c r="M632" i="8" s="1"/>
  <c r="O632" i="8" s="1"/>
  <c r="F632" i="8"/>
  <c r="N631" i="8"/>
  <c r="J631" i="8"/>
  <c r="H631" i="8"/>
  <c r="M631" i="8" s="1"/>
  <c r="F631" i="8"/>
  <c r="T631" i="8" s="1"/>
  <c r="N630" i="8"/>
  <c r="J630" i="8"/>
  <c r="H630" i="8"/>
  <c r="M630" i="8" s="1"/>
  <c r="O630" i="8" s="1"/>
  <c r="F630" i="8"/>
  <c r="T629" i="8"/>
  <c r="N629" i="8"/>
  <c r="J629" i="8"/>
  <c r="H629" i="8"/>
  <c r="M629" i="8" s="1"/>
  <c r="O629" i="8" s="1"/>
  <c r="F629" i="8"/>
  <c r="N628" i="8"/>
  <c r="M628" i="8"/>
  <c r="O628" i="8" s="1"/>
  <c r="J628" i="8"/>
  <c r="H628" i="8"/>
  <c r="F628" i="8"/>
  <c r="N627" i="8"/>
  <c r="J627" i="8"/>
  <c r="H627" i="8"/>
  <c r="M627" i="8" s="1"/>
  <c r="O627" i="8" s="1"/>
  <c r="F627" i="8"/>
  <c r="N626" i="8"/>
  <c r="J626" i="8"/>
  <c r="H626" i="8"/>
  <c r="M626" i="8" s="1"/>
  <c r="O626" i="8" s="1"/>
  <c r="F626" i="8"/>
  <c r="T625" i="8"/>
  <c r="N625" i="8"/>
  <c r="J625" i="8"/>
  <c r="H625" i="8"/>
  <c r="M625" i="8" s="1"/>
  <c r="O625" i="8" s="1"/>
  <c r="F625" i="8"/>
  <c r="N624" i="8"/>
  <c r="J624" i="8"/>
  <c r="H624" i="8"/>
  <c r="F624" i="8"/>
  <c r="N623" i="8"/>
  <c r="J623" i="8"/>
  <c r="H623" i="8"/>
  <c r="M623" i="8" s="1"/>
  <c r="F623" i="8"/>
  <c r="T623" i="8" s="1"/>
  <c r="N622" i="8"/>
  <c r="J622" i="8"/>
  <c r="H622" i="8"/>
  <c r="M622" i="8" s="1"/>
  <c r="O622" i="8" s="1"/>
  <c r="F622" i="8"/>
  <c r="N621" i="8"/>
  <c r="J621" i="8"/>
  <c r="H621" i="8"/>
  <c r="M621" i="8" s="1"/>
  <c r="F621" i="8"/>
  <c r="N620" i="8"/>
  <c r="J620" i="8"/>
  <c r="H620" i="8"/>
  <c r="F620" i="8"/>
  <c r="N619" i="8"/>
  <c r="J619" i="8"/>
  <c r="H619" i="8"/>
  <c r="M619" i="8" s="1"/>
  <c r="O619" i="8" s="1"/>
  <c r="F619" i="8"/>
  <c r="T619" i="8" s="1"/>
  <c r="N618" i="8"/>
  <c r="J618" i="8"/>
  <c r="H618" i="8"/>
  <c r="M618" i="8" s="1"/>
  <c r="F618" i="8"/>
  <c r="N617" i="8"/>
  <c r="J617" i="8"/>
  <c r="H617" i="8"/>
  <c r="M617" i="8" s="1"/>
  <c r="O617" i="8" s="1"/>
  <c r="F617" i="8"/>
  <c r="N616" i="8"/>
  <c r="M616" i="8"/>
  <c r="O616" i="8" s="1"/>
  <c r="J616" i="8"/>
  <c r="H616" i="8"/>
  <c r="F616" i="8"/>
  <c r="N615" i="8"/>
  <c r="J615" i="8"/>
  <c r="H615" i="8"/>
  <c r="M615" i="8" s="1"/>
  <c r="F615" i="8"/>
  <c r="N614" i="8"/>
  <c r="J614" i="8"/>
  <c r="H614" i="8"/>
  <c r="M614" i="8" s="1"/>
  <c r="O614" i="8" s="1"/>
  <c r="F614" i="8"/>
  <c r="T613" i="8" s="1"/>
  <c r="N613" i="8"/>
  <c r="J613" i="8"/>
  <c r="H613" i="8"/>
  <c r="M613" i="8" s="1"/>
  <c r="O613" i="8" s="1"/>
  <c r="F613" i="8"/>
  <c r="N612" i="8"/>
  <c r="J612" i="8"/>
  <c r="H612" i="8"/>
  <c r="M612" i="8" s="1"/>
  <c r="O612" i="8" s="1"/>
  <c r="F612" i="8"/>
  <c r="N611" i="8"/>
  <c r="J611" i="8"/>
  <c r="H611" i="8"/>
  <c r="M611" i="8" s="1"/>
  <c r="F611" i="8"/>
  <c r="T611" i="8" s="1"/>
  <c r="N610" i="8"/>
  <c r="J610" i="8"/>
  <c r="H610" i="8"/>
  <c r="M610" i="8" s="1"/>
  <c r="F610" i="8"/>
  <c r="T609" i="8" s="1"/>
  <c r="N609" i="8"/>
  <c r="J609" i="8"/>
  <c r="H609" i="8"/>
  <c r="M609" i="8" s="1"/>
  <c r="O609" i="8" s="1"/>
  <c r="F609" i="8"/>
  <c r="N608" i="8"/>
  <c r="J608" i="8"/>
  <c r="H608" i="8"/>
  <c r="F608" i="8"/>
  <c r="N607" i="8"/>
  <c r="J607" i="8"/>
  <c r="H607" i="8"/>
  <c r="M607" i="8" s="1"/>
  <c r="F607" i="8"/>
  <c r="N606" i="8"/>
  <c r="J606" i="8"/>
  <c r="H606" i="8"/>
  <c r="M606" i="8" s="1"/>
  <c r="O606" i="8" s="1"/>
  <c r="F606" i="8"/>
  <c r="N605" i="8"/>
  <c r="J605" i="8"/>
  <c r="H605" i="8"/>
  <c r="M605" i="8" s="1"/>
  <c r="O605" i="8" s="1"/>
  <c r="F605" i="8"/>
  <c r="N604" i="8"/>
  <c r="J604" i="8"/>
  <c r="H604" i="8"/>
  <c r="F604" i="8"/>
  <c r="N603" i="8"/>
  <c r="J603" i="8"/>
  <c r="H603" i="8"/>
  <c r="M603" i="8" s="1"/>
  <c r="F603" i="8"/>
  <c r="T603" i="8" s="1"/>
  <c r="N602" i="8"/>
  <c r="J602" i="8"/>
  <c r="H602" i="8"/>
  <c r="M602" i="8" s="1"/>
  <c r="O602" i="8" s="1"/>
  <c r="F602" i="8"/>
  <c r="N601" i="8"/>
  <c r="J601" i="8"/>
  <c r="H601" i="8"/>
  <c r="M601" i="8" s="1"/>
  <c r="F601" i="8"/>
  <c r="N600" i="8"/>
  <c r="J600" i="8"/>
  <c r="H600" i="8"/>
  <c r="M600" i="8" s="1"/>
  <c r="O600" i="8" s="1"/>
  <c r="F600" i="8"/>
  <c r="N599" i="8"/>
  <c r="J599" i="8"/>
  <c r="H599" i="8"/>
  <c r="M599" i="8" s="1"/>
  <c r="F599" i="8"/>
  <c r="T599" i="8" s="1"/>
  <c r="N598" i="8"/>
  <c r="J598" i="8"/>
  <c r="H598" i="8"/>
  <c r="M598" i="8" s="1"/>
  <c r="O598" i="8" s="1"/>
  <c r="F598" i="8"/>
  <c r="N597" i="8"/>
  <c r="J597" i="8"/>
  <c r="H597" i="8"/>
  <c r="M597" i="8" s="1"/>
  <c r="F597" i="8"/>
  <c r="T597" i="8" s="1"/>
  <c r="N596" i="8"/>
  <c r="J596" i="8"/>
  <c r="H596" i="8"/>
  <c r="M596" i="8" s="1"/>
  <c r="O596" i="8" s="1"/>
  <c r="F596" i="8"/>
  <c r="N595" i="8"/>
  <c r="J595" i="8"/>
  <c r="H595" i="8"/>
  <c r="M595" i="8" s="1"/>
  <c r="F595" i="8"/>
  <c r="T595" i="8" s="1"/>
  <c r="N594" i="8"/>
  <c r="J594" i="8"/>
  <c r="H594" i="8"/>
  <c r="M594" i="8" s="1"/>
  <c r="O594" i="8" s="1"/>
  <c r="F594" i="8"/>
  <c r="N593" i="8"/>
  <c r="J593" i="8"/>
  <c r="H593" i="8"/>
  <c r="M593" i="8" s="1"/>
  <c r="F593" i="8"/>
  <c r="T593" i="8" s="1"/>
  <c r="N592" i="8"/>
  <c r="J592" i="8"/>
  <c r="H592" i="8"/>
  <c r="F592" i="8"/>
  <c r="N591" i="8"/>
  <c r="J591" i="8"/>
  <c r="H591" i="8"/>
  <c r="M591" i="8" s="1"/>
  <c r="F591" i="8"/>
  <c r="T591" i="8" s="1"/>
  <c r="N590" i="8"/>
  <c r="J590" i="8"/>
  <c r="H590" i="8"/>
  <c r="M590" i="8" s="1"/>
  <c r="O590" i="8" s="1"/>
  <c r="F590" i="8"/>
  <c r="N589" i="8"/>
  <c r="J589" i="8"/>
  <c r="H589" i="8"/>
  <c r="M589" i="8" s="1"/>
  <c r="O589" i="8" s="1"/>
  <c r="F589" i="8"/>
  <c r="N588" i="8"/>
  <c r="J588" i="8"/>
  <c r="H588" i="8"/>
  <c r="F588" i="8"/>
  <c r="N587" i="8"/>
  <c r="J587" i="8"/>
  <c r="H587" i="8"/>
  <c r="M587" i="8" s="1"/>
  <c r="O587" i="8" s="1"/>
  <c r="F587" i="8"/>
  <c r="N586" i="8"/>
  <c r="M586" i="8"/>
  <c r="O586" i="8" s="1"/>
  <c r="J586" i="8"/>
  <c r="H586" i="8"/>
  <c r="F586" i="8"/>
  <c r="N585" i="8"/>
  <c r="J585" i="8"/>
  <c r="H585" i="8"/>
  <c r="M585" i="8" s="1"/>
  <c r="O585" i="8" s="1"/>
  <c r="F585" i="8"/>
  <c r="N584" i="8"/>
  <c r="M584" i="8"/>
  <c r="O584" i="8" s="1"/>
  <c r="J584" i="8"/>
  <c r="H584" i="8"/>
  <c r="F584" i="8"/>
  <c r="T583" i="8" s="1"/>
  <c r="N583" i="8"/>
  <c r="J583" i="8"/>
  <c r="H583" i="8"/>
  <c r="M583" i="8" s="1"/>
  <c r="O583" i="8" s="1"/>
  <c r="F583" i="8"/>
  <c r="N582" i="8"/>
  <c r="J582" i="8"/>
  <c r="H582" i="8"/>
  <c r="F582" i="8"/>
  <c r="N581" i="8"/>
  <c r="J581" i="8"/>
  <c r="H581" i="8"/>
  <c r="M581" i="8" s="1"/>
  <c r="O581" i="8" s="1"/>
  <c r="F581" i="8"/>
  <c r="N580" i="8"/>
  <c r="J580" i="8"/>
  <c r="H580" i="8"/>
  <c r="F580" i="8"/>
  <c r="N579" i="8"/>
  <c r="J579" i="8"/>
  <c r="H579" i="8"/>
  <c r="M579" i="8" s="1"/>
  <c r="F579" i="8"/>
  <c r="T578" i="8" s="1"/>
  <c r="N578" i="8"/>
  <c r="J578" i="8"/>
  <c r="H578" i="8"/>
  <c r="M578" i="8" s="1"/>
  <c r="O578" i="8" s="1"/>
  <c r="F578" i="8"/>
  <c r="N577" i="8"/>
  <c r="J577" i="8"/>
  <c r="H577" i="8"/>
  <c r="M577" i="8" s="1"/>
  <c r="F577" i="8"/>
  <c r="T577" i="8" s="1"/>
  <c r="N576" i="8"/>
  <c r="J576" i="8"/>
  <c r="H576" i="8"/>
  <c r="M576" i="8" s="1"/>
  <c r="O576" i="8" s="1"/>
  <c r="F576" i="8"/>
  <c r="N575" i="8"/>
  <c r="J575" i="8"/>
  <c r="H575" i="8"/>
  <c r="M575" i="8" s="1"/>
  <c r="F575" i="8"/>
  <c r="T575" i="8" s="1"/>
  <c r="N574" i="8"/>
  <c r="J574" i="8"/>
  <c r="H574" i="8"/>
  <c r="M574" i="8" s="1"/>
  <c r="O574" i="8" s="1"/>
  <c r="F574" i="8"/>
  <c r="N573" i="8"/>
  <c r="J573" i="8"/>
  <c r="H573" i="8"/>
  <c r="M573" i="8" s="1"/>
  <c r="F573" i="8"/>
  <c r="T573" i="8" s="1"/>
  <c r="N572" i="8"/>
  <c r="J572" i="8"/>
  <c r="H572" i="8"/>
  <c r="M572" i="8" s="1"/>
  <c r="O572" i="8" s="1"/>
  <c r="F572" i="8"/>
  <c r="T571" i="8"/>
  <c r="N571" i="8"/>
  <c r="J571" i="8"/>
  <c r="H571" i="8"/>
  <c r="M571" i="8" s="1"/>
  <c r="O571" i="8" s="1"/>
  <c r="F571" i="8"/>
  <c r="N570" i="8"/>
  <c r="J570" i="8"/>
  <c r="H570" i="8"/>
  <c r="F570" i="8"/>
  <c r="N569" i="8"/>
  <c r="J569" i="8"/>
  <c r="H569" i="8"/>
  <c r="M569" i="8" s="1"/>
  <c r="F569" i="8"/>
  <c r="T569" i="8" s="1"/>
  <c r="N568" i="8"/>
  <c r="J568" i="8"/>
  <c r="H568" i="8"/>
  <c r="M568" i="8" s="1"/>
  <c r="O568" i="8" s="1"/>
  <c r="F568" i="8"/>
  <c r="N567" i="8"/>
  <c r="J567" i="8"/>
  <c r="H567" i="8"/>
  <c r="M567" i="8" s="1"/>
  <c r="O567" i="8" s="1"/>
  <c r="F567" i="8"/>
  <c r="N566" i="8"/>
  <c r="J566" i="8"/>
  <c r="H566" i="8"/>
  <c r="M566" i="8" s="1"/>
  <c r="F566" i="8"/>
  <c r="N565" i="8"/>
  <c r="J565" i="8"/>
  <c r="H565" i="8"/>
  <c r="M565" i="8" s="1"/>
  <c r="F565" i="8"/>
  <c r="N564" i="8"/>
  <c r="J564" i="8"/>
  <c r="H564" i="8"/>
  <c r="M564" i="8" s="1"/>
  <c r="O564" i="8" s="1"/>
  <c r="F564" i="8"/>
  <c r="N563" i="8"/>
  <c r="J563" i="8"/>
  <c r="H563" i="8"/>
  <c r="M563" i="8" s="1"/>
  <c r="F563" i="8"/>
  <c r="T563" i="8" s="1"/>
  <c r="N562" i="8"/>
  <c r="J562" i="8"/>
  <c r="H562" i="8"/>
  <c r="M562" i="8" s="1"/>
  <c r="O562" i="8" s="1"/>
  <c r="F562" i="8"/>
  <c r="N561" i="8"/>
  <c r="J561" i="8"/>
  <c r="H561" i="8"/>
  <c r="M561" i="8" s="1"/>
  <c r="F561" i="8"/>
  <c r="T561" i="8" s="1"/>
  <c r="N560" i="8"/>
  <c r="J560" i="8"/>
  <c r="H560" i="8"/>
  <c r="M560" i="8" s="1"/>
  <c r="O560" i="8" s="1"/>
  <c r="F560" i="8"/>
  <c r="T559" i="8" s="1"/>
  <c r="N559" i="8"/>
  <c r="J559" i="8"/>
  <c r="H559" i="8"/>
  <c r="M559" i="8" s="1"/>
  <c r="F559" i="8"/>
  <c r="N558" i="8"/>
  <c r="J558" i="8"/>
  <c r="H558" i="8"/>
  <c r="M558" i="8" s="1"/>
  <c r="O558" i="8" s="1"/>
  <c r="F558" i="8"/>
  <c r="N557" i="8"/>
  <c r="J557" i="8"/>
  <c r="H557" i="8"/>
  <c r="M557" i="8" s="1"/>
  <c r="F557" i="8"/>
  <c r="T557" i="8" s="1"/>
  <c r="N556" i="8"/>
  <c r="J556" i="8"/>
  <c r="H556" i="8"/>
  <c r="M556" i="8" s="1"/>
  <c r="O556" i="8" s="1"/>
  <c r="F556" i="8"/>
  <c r="T555" i="8"/>
  <c r="N555" i="8"/>
  <c r="J555" i="8"/>
  <c r="H555" i="8"/>
  <c r="M555" i="8" s="1"/>
  <c r="O555" i="8" s="1"/>
  <c r="F555" i="8"/>
  <c r="N554" i="8"/>
  <c r="J554" i="8"/>
  <c r="H554" i="8"/>
  <c r="F554" i="8"/>
  <c r="N553" i="8"/>
  <c r="J553" i="8"/>
  <c r="H553" i="8"/>
  <c r="M553" i="8" s="1"/>
  <c r="F553" i="8"/>
  <c r="T553" i="8" s="1"/>
  <c r="N552" i="8"/>
  <c r="J552" i="8"/>
  <c r="H552" i="8"/>
  <c r="M552" i="8" s="1"/>
  <c r="O552" i="8" s="1"/>
  <c r="F552" i="8"/>
  <c r="N551" i="8"/>
  <c r="J551" i="8"/>
  <c r="H551" i="8"/>
  <c r="M551" i="8" s="1"/>
  <c r="F551" i="8"/>
  <c r="N550" i="8"/>
  <c r="J550" i="8"/>
  <c r="H550" i="8"/>
  <c r="M550" i="8" s="1"/>
  <c r="F550" i="8"/>
  <c r="N549" i="8"/>
  <c r="J549" i="8"/>
  <c r="H549" i="8"/>
  <c r="M549" i="8" s="1"/>
  <c r="F549" i="8"/>
  <c r="N548" i="8"/>
  <c r="J548" i="8"/>
  <c r="H548" i="8"/>
  <c r="M548" i="8" s="1"/>
  <c r="F548" i="8"/>
  <c r="N547" i="8"/>
  <c r="J547" i="8"/>
  <c r="H547" i="8"/>
  <c r="M547" i="8" s="1"/>
  <c r="F547" i="8"/>
  <c r="T547" i="8" s="1"/>
  <c r="N546" i="8"/>
  <c r="J546" i="8"/>
  <c r="H546" i="8"/>
  <c r="M546" i="8" s="1"/>
  <c r="O546" i="8" s="1"/>
  <c r="F546" i="8"/>
  <c r="N545" i="8"/>
  <c r="J545" i="8"/>
  <c r="H545" i="8"/>
  <c r="M545" i="8" s="1"/>
  <c r="F545" i="8"/>
  <c r="T545" i="8" s="1"/>
  <c r="N544" i="8"/>
  <c r="J544" i="8"/>
  <c r="H544" i="8"/>
  <c r="M544" i="8" s="1"/>
  <c r="O544" i="8" s="1"/>
  <c r="F544" i="8"/>
  <c r="T543" i="8" s="1"/>
  <c r="N543" i="8"/>
  <c r="J543" i="8"/>
  <c r="H543" i="8"/>
  <c r="M543" i="8" s="1"/>
  <c r="F543" i="8"/>
  <c r="N542" i="8"/>
  <c r="J542" i="8"/>
  <c r="H542" i="8"/>
  <c r="M542" i="8" s="1"/>
  <c r="O542" i="8" s="1"/>
  <c r="F542" i="8"/>
  <c r="N541" i="8"/>
  <c r="J541" i="8"/>
  <c r="H541" i="8"/>
  <c r="M541" i="8" s="1"/>
  <c r="F541" i="8"/>
  <c r="T541" i="8" s="1"/>
  <c r="N540" i="8"/>
  <c r="J540" i="8"/>
  <c r="H540" i="8"/>
  <c r="M540" i="8" s="1"/>
  <c r="O540" i="8" s="1"/>
  <c r="F540" i="8"/>
  <c r="T539" i="8"/>
  <c r="N539" i="8"/>
  <c r="J539" i="8"/>
  <c r="H539" i="8"/>
  <c r="M539" i="8" s="1"/>
  <c r="O539" i="8" s="1"/>
  <c r="F539" i="8"/>
  <c r="N538" i="8"/>
  <c r="J538" i="8"/>
  <c r="H538" i="8"/>
  <c r="M538" i="8" s="1"/>
  <c r="O538" i="8" s="1"/>
  <c r="F538" i="8"/>
  <c r="N537" i="8"/>
  <c r="J537" i="8"/>
  <c r="H537" i="8"/>
  <c r="M537" i="8" s="1"/>
  <c r="F537" i="8"/>
  <c r="T536" i="8" s="1"/>
  <c r="N536" i="8"/>
  <c r="M536" i="8"/>
  <c r="O536" i="8" s="1"/>
  <c r="J536" i="8"/>
  <c r="H536" i="8"/>
  <c r="F536" i="8"/>
  <c r="N535" i="8"/>
  <c r="J535" i="8"/>
  <c r="H535" i="8"/>
  <c r="M535" i="8" s="1"/>
  <c r="F535" i="8"/>
  <c r="N534" i="8"/>
  <c r="J534" i="8"/>
  <c r="H534" i="8"/>
  <c r="M534" i="8" s="1"/>
  <c r="O534" i="8" s="1"/>
  <c r="F534" i="8"/>
  <c r="N533" i="8"/>
  <c r="J533" i="8"/>
  <c r="H533" i="8"/>
  <c r="M533" i="8" s="1"/>
  <c r="F533" i="8"/>
  <c r="T532" i="8" s="1"/>
  <c r="N532" i="8"/>
  <c r="J532" i="8"/>
  <c r="H532" i="8"/>
  <c r="F532" i="8"/>
  <c r="N531" i="8"/>
  <c r="J531" i="8"/>
  <c r="H531" i="8"/>
  <c r="M531" i="8" s="1"/>
  <c r="O531" i="8" s="1"/>
  <c r="F531" i="8"/>
  <c r="N530" i="8"/>
  <c r="J530" i="8"/>
  <c r="H530" i="8"/>
  <c r="M530" i="8" s="1"/>
  <c r="F530" i="8"/>
  <c r="N529" i="8"/>
  <c r="J529" i="8"/>
  <c r="H529" i="8"/>
  <c r="M529" i="8" s="1"/>
  <c r="O529" i="8" s="1"/>
  <c r="F529" i="8"/>
  <c r="N528" i="8"/>
  <c r="M528" i="8"/>
  <c r="O528" i="8" s="1"/>
  <c r="J528" i="8"/>
  <c r="H528" i="8"/>
  <c r="F528" i="8"/>
  <c r="N527" i="8"/>
  <c r="J527" i="8"/>
  <c r="H527" i="8"/>
  <c r="M527" i="8" s="1"/>
  <c r="O527" i="8" s="1"/>
  <c r="F527" i="8"/>
  <c r="N526" i="8"/>
  <c r="M526" i="8"/>
  <c r="O526" i="8" s="1"/>
  <c r="J526" i="8"/>
  <c r="H526" i="8"/>
  <c r="F526" i="8"/>
  <c r="N525" i="8"/>
  <c r="J525" i="8"/>
  <c r="H525" i="8"/>
  <c r="M525" i="8" s="1"/>
  <c r="O525" i="8" s="1"/>
  <c r="F525" i="8"/>
  <c r="N524" i="8"/>
  <c r="J524" i="8"/>
  <c r="H524" i="8"/>
  <c r="M524" i="8" s="1"/>
  <c r="O524" i="8" s="1"/>
  <c r="F524" i="8"/>
  <c r="T523" i="8" s="1"/>
  <c r="N523" i="8"/>
  <c r="J523" i="8"/>
  <c r="H523" i="8"/>
  <c r="M523" i="8" s="1"/>
  <c r="O523" i="8" s="1"/>
  <c r="F523" i="8"/>
  <c r="N522" i="8"/>
  <c r="J522" i="8"/>
  <c r="H522" i="8"/>
  <c r="M522" i="8" s="1"/>
  <c r="O522" i="8" s="1"/>
  <c r="F522" i="8"/>
  <c r="N521" i="8"/>
  <c r="J521" i="8"/>
  <c r="H521" i="8"/>
  <c r="M521" i="8" s="1"/>
  <c r="O521" i="8" s="1"/>
  <c r="F521" i="8"/>
  <c r="N520" i="8"/>
  <c r="J520" i="8"/>
  <c r="H520" i="8"/>
  <c r="M520" i="8" s="1"/>
  <c r="F520" i="8"/>
  <c r="T519" i="8" s="1"/>
  <c r="N519" i="8"/>
  <c r="J519" i="8"/>
  <c r="H519" i="8"/>
  <c r="M519" i="8" s="1"/>
  <c r="O519" i="8" s="1"/>
  <c r="F519" i="8"/>
  <c r="N518" i="8"/>
  <c r="J518" i="8"/>
  <c r="H518" i="8"/>
  <c r="F518" i="8"/>
  <c r="N517" i="8"/>
  <c r="J517" i="8"/>
  <c r="H517" i="8"/>
  <c r="M517" i="8" s="1"/>
  <c r="F517" i="8"/>
  <c r="N516" i="8"/>
  <c r="J516" i="8"/>
  <c r="H516" i="8"/>
  <c r="M516" i="8" s="1"/>
  <c r="O516" i="8" s="1"/>
  <c r="F516" i="8"/>
  <c r="N515" i="8"/>
  <c r="J515" i="8"/>
  <c r="H515" i="8"/>
  <c r="M515" i="8" s="1"/>
  <c r="O515" i="8" s="1"/>
  <c r="F515" i="8"/>
  <c r="N514" i="8"/>
  <c r="J514" i="8"/>
  <c r="H514" i="8"/>
  <c r="F514" i="8"/>
  <c r="N513" i="8"/>
  <c r="J513" i="8"/>
  <c r="H513" i="8"/>
  <c r="M513" i="8" s="1"/>
  <c r="F513" i="8"/>
  <c r="T513" i="8" s="1"/>
  <c r="N512" i="8"/>
  <c r="J512" i="8"/>
  <c r="H512" i="8"/>
  <c r="M512" i="8" s="1"/>
  <c r="O512" i="8" s="1"/>
  <c r="F512" i="8"/>
  <c r="N511" i="8"/>
  <c r="J511" i="8"/>
  <c r="H511" i="8"/>
  <c r="M511" i="8" s="1"/>
  <c r="F511" i="8"/>
  <c r="N510" i="8"/>
  <c r="J510" i="8"/>
  <c r="H510" i="8"/>
  <c r="M510" i="8" s="1"/>
  <c r="O510" i="8" s="1"/>
  <c r="F510" i="8"/>
  <c r="N509" i="8"/>
  <c r="J509" i="8"/>
  <c r="H509" i="8"/>
  <c r="M509" i="8" s="1"/>
  <c r="F509" i="8"/>
  <c r="T509" i="8" s="1"/>
  <c r="O508" i="8"/>
  <c r="N508" i="8"/>
  <c r="J508" i="8"/>
  <c r="H508" i="8"/>
  <c r="M508" i="8" s="1"/>
  <c r="F508" i="8"/>
  <c r="N507" i="8"/>
  <c r="J507" i="8"/>
  <c r="H507" i="8"/>
  <c r="M507" i="8" s="1"/>
  <c r="F507" i="8"/>
  <c r="T507" i="8" s="1"/>
  <c r="N506" i="8"/>
  <c r="M506" i="8"/>
  <c r="O506" i="8" s="1"/>
  <c r="J506" i="8"/>
  <c r="H506" i="8"/>
  <c r="F506" i="8"/>
  <c r="N505" i="8"/>
  <c r="J505" i="8"/>
  <c r="H505" i="8"/>
  <c r="M505" i="8" s="1"/>
  <c r="O505" i="8" s="1"/>
  <c r="F505" i="8"/>
  <c r="T505" i="8" s="1"/>
  <c r="N504" i="8"/>
  <c r="J504" i="8"/>
  <c r="H504" i="8"/>
  <c r="M504" i="8" s="1"/>
  <c r="O504" i="8" s="1"/>
  <c r="F504" i="8"/>
  <c r="N503" i="8"/>
  <c r="J503" i="8"/>
  <c r="H503" i="8"/>
  <c r="M503" i="8" s="1"/>
  <c r="F503" i="8"/>
  <c r="T503" i="8" s="1"/>
  <c r="N502" i="8"/>
  <c r="J502" i="8"/>
  <c r="H502" i="8"/>
  <c r="F502" i="8"/>
  <c r="N501" i="8"/>
  <c r="J501" i="8"/>
  <c r="H501" i="8"/>
  <c r="M501" i="8" s="1"/>
  <c r="F501" i="8"/>
  <c r="T501" i="8" s="1"/>
  <c r="O500" i="8"/>
  <c r="N500" i="8"/>
  <c r="J500" i="8"/>
  <c r="H500" i="8"/>
  <c r="M500" i="8" s="1"/>
  <c r="F500" i="8"/>
  <c r="N499" i="8"/>
  <c r="J499" i="8"/>
  <c r="H499" i="8"/>
  <c r="M499" i="8" s="1"/>
  <c r="F499" i="8"/>
  <c r="N498" i="8"/>
  <c r="J498" i="8"/>
  <c r="H498" i="8"/>
  <c r="F498" i="8"/>
  <c r="N497" i="8"/>
  <c r="J497" i="8"/>
  <c r="H497" i="8"/>
  <c r="M497" i="8" s="1"/>
  <c r="O497" i="8" s="1"/>
  <c r="F497" i="8"/>
  <c r="N496" i="8"/>
  <c r="J496" i="8"/>
  <c r="H496" i="8"/>
  <c r="M496" i="8" s="1"/>
  <c r="F496" i="8"/>
  <c r="N495" i="8"/>
  <c r="J495" i="8"/>
  <c r="H495" i="8"/>
  <c r="M495" i="8" s="1"/>
  <c r="O495" i="8" s="1"/>
  <c r="F495" i="8"/>
  <c r="N494" i="8"/>
  <c r="J494" i="8"/>
  <c r="H494" i="8"/>
  <c r="M494" i="8" s="1"/>
  <c r="O494" i="8" s="1"/>
  <c r="F494" i="8"/>
  <c r="N493" i="8"/>
  <c r="J493" i="8"/>
  <c r="H493" i="8"/>
  <c r="M493" i="8" s="1"/>
  <c r="F493" i="8"/>
  <c r="T493" i="8" s="1"/>
  <c r="N492" i="8"/>
  <c r="J492" i="8"/>
  <c r="H492" i="8"/>
  <c r="M492" i="8" s="1"/>
  <c r="O492" i="8" s="1"/>
  <c r="F492" i="8"/>
  <c r="T491" i="8"/>
  <c r="N491" i="8"/>
  <c r="J491" i="8"/>
  <c r="H491" i="8"/>
  <c r="M491" i="8" s="1"/>
  <c r="O491" i="8" s="1"/>
  <c r="F491" i="8"/>
  <c r="N490" i="8"/>
  <c r="J490" i="8"/>
  <c r="H490" i="8"/>
  <c r="M490" i="8" s="1"/>
  <c r="O490" i="8" s="1"/>
  <c r="F490" i="8"/>
  <c r="N489" i="8"/>
  <c r="J489" i="8"/>
  <c r="H489" i="8"/>
  <c r="M489" i="8" s="1"/>
  <c r="O489" i="8" s="1"/>
  <c r="F489" i="8"/>
  <c r="N488" i="8"/>
  <c r="J488" i="8"/>
  <c r="H488" i="8"/>
  <c r="M488" i="8" s="1"/>
  <c r="F488" i="8"/>
  <c r="N487" i="8"/>
  <c r="J487" i="8"/>
  <c r="H487" i="8"/>
  <c r="M487" i="8" s="1"/>
  <c r="F487" i="8"/>
  <c r="N486" i="8"/>
  <c r="J486" i="8"/>
  <c r="H486" i="8"/>
  <c r="F486" i="8"/>
  <c r="N485" i="8"/>
  <c r="J485" i="8"/>
  <c r="H485" i="8"/>
  <c r="M485" i="8" s="1"/>
  <c r="F485" i="8"/>
  <c r="T485" i="8" s="1"/>
  <c r="N484" i="8"/>
  <c r="J484" i="8"/>
  <c r="H484" i="8"/>
  <c r="M484" i="8" s="1"/>
  <c r="O484" i="8" s="1"/>
  <c r="F484" i="8"/>
  <c r="N483" i="8"/>
  <c r="J483" i="8"/>
  <c r="H483" i="8"/>
  <c r="M483" i="8" s="1"/>
  <c r="O483" i="8" s="1"/>
  <c r="F483" i="8"/>
  <c r="N482" i="8"/>
  <c r="J482" i="8"/>
  <c r="H482" i="8"/>
  <c r="F482" i="8"/>
  <c r="N481" i="8"/>
  <c r="J481" i="8"/>
  <c r="H481" i="8"/>
  <c r="M481" i="8" s="1"/>
  <c r="O481" i="8" s="1"/>
  <c r="F481" i="8"/>
  <c r="N480" i="8"/>
  <c r="J480" i="8"/>
  <c r="H480" i="8"/>
  <c r="M480" i="8" s="1"/>
  <c r="O480" i="8" s="1"/>
  <c r="F480" i="8"/>
  <c r="N479" i="8"/>
  <c r="J479" i="8"/>
  <c r="H479" i="8"/>
  <c r="M479" i="8" s="1"/>
  <c r="F479" i="8"/>
  <c r="N478" i="8"/>
  <c r="J478" i="8"/>
  <c r="H478" i="8"/>
  <c r="M478" i="8" s="1"/>
  <c r="O478" i="8" s="1"/>
  <c r="F478" i="8"/>
  <c r="N477" i="8"/>
  <c r="J477" i="8"/>
  <c r="H477" i="8"/>
  <c r="M477" i="8" s="1"/>
  <c r="O477" i="8" s="1"/>
  <c r="F477" i="8"/>
  <c r="N476" i="8"/>
  <c r="J476" i="8"/>
  <c r="H476" i="8"/>
  <c r="F476" i="8"/>
  <c r="N475" i="8"/>
  <c r="J475" i="8"/>
  <c r="H475" i="8"/>
  <c r="M475" i="8" s="1"/>
  <c r="F475" i="8"/>
  <c r="N474" i="8"/>
  <c r="J474" i="8"/>
  <c r="H474" i="8"/>
  <c r="F474" i="8"/>
  <c r="N473" i="8"/>
  <c r="J473" i="8"/>
  <c r="H473" i="8"/>
  <c r="M473" i="8" s="1"/>
  <c r="O473" i="8" s="1"/>
  <c r="F473" i="8"/>
  <c r="N472" i="8"/>
  <c r="M472" i="8"/>
  <c r="O472" i="8" s="1"/>
  <c r="J472" i="8"/>
  <c r="H472" i="8"/>
  <c r="F472" i="8"/>
  <c r="N471" i="8"/>
  <c r="J471" i="8"/>
  <c r="H471" i="8"/>
  <c r="M471" i="8" s="1"/>
  <c r="O471" i="8" s="1"/>
  <c r="F471" i="8"/>
  <c r="N470" i="8"/>
  <c r="M470" i="8"/>
  <c r="O470" i="8" s="1"/>
  <c r="J470" i="8"/>
  <c r="H470" i="8"/>
  <c r="F470" i="8"/>
  <c r="N469" i="8"/>
  <c r="J469" i="8"/>
  <c r="H469" i="8"/>
  <c r="M469" i="8" s="1"/>
  <c r="O469" i="8" s="1"/>
  <c r="F469" i="8"/>
  <c r="N468" i="8"/>
  <c r="J468" i="8"/>
  <c r="H468" i="8"/>
  <c r="F468" i="8"/>
  <c r="N467" i="8"/>
  <c r="J467" i="8"/>
  <c r="H467" i="8"/>
  <c r="M467" i="8" s="1"/>
  <c r="F467" i="8"/>
  <c r="T466" i="8" s="1"/>
  <c r="N466" i="8"/>
  <c r="J466" i="8"/>
  <c r="H466" i="8"/>
  <c r="F466" i="8"/>
  <c r="N465" i="8"/>
  <c r="J465" i="8"/>
  <c r="H465" i="8"/>
  <c r="M465" i="8" s="1"/>
  <c r="O465" i="8" s="1"/>
  <c r="F465" i="8"/>
  <c r="N464" i="8"/>
  <c r="J464" i="8"/>
  <c r="H464" i="8"/>
  <c r="M464" i="8" s="1"/>
  <c r="O464" i="8" s="1"/>
  <c r="F464" i="8"/>
  <c r="N463" i="8"/>
  <c r="J463" i="8"/>
  <c r="H463" i="8"/>
  <c r="M463" i="8" s="1"/>
  <c r="O463" i="8" s="1"/>
  <c r="F463" i="8"/>
  <c r="N462" i="8"/>
  <c r="J462" i="8"/>
  <c r="H462" i="8"/>
  <c r="M462" i="8" s="1"/>
  <c r="O462" i="8" s="1"/>
  <c r="F462" i="8"/>
  <c r="N461" i="8"/>
  <c r="J461" i="8"/>
  <c r="H461" i="8"/>
  <c r="M461" i="8" s="1"/>
  <c r="O461" i="8" s="1"/>
  <c r="F461" i="8"/>
  <c r="N460" i="8"/>
  <c r="J460" i="8"/>
  <c r="H460" i="8"/>
  <c r="F460" i="8"/>
  <c r="N459" i="8"/>
  <c r="J459" i="8"/>
  <c r="H459" i="8"/>
  <c r="M459" i="8" s="1"/>
  <c r="O459" i="8" s="1"/>
  <c r="F459" i="8"/>
  <c r="N458" i="8"/>
  <c r="J458" i="8"/>
  <c r="H458" i="8"/>
  <c r="F458" i="8"/>
  <c r="N457" i="8"/>
  <c r="J457" i="8"/>
  <c r="H457" i="8"/>
  <c r="M457" i="8" s="1"/>
  <c r="F457" i="8"/>
  <c r="N456" i="8"/>
  <c r="J456" i="8"/>
  <c r="H456" i="8"/>
  <c r="M456" i="8" s="1"/>
  <c r="O456" i="8" s="1"/>
  <c r="F456" i="8"/>
  <c r="N455" i="8"/>
  <c r="J455" i="8"/>
  <c r="H455" i="8"/>
  <c r="M455" i="8" s="1"/>
  <c r="F455" i="8"/>
  <c r="N454" i="8"/>
  <c r="J454" i="8"/>
  <c r="H454" i="8"/>
  <c r="M454" i="8" s="1"/>
  <c r="O454" i="8" s="1"/>
  <c r="F454" i="8"/>
  <c r="N453" i="8"/>
  <c r="J453" i="8"/>
  <c r="H453" i="8"/>
  <c r="M453" i="8" s="1"/>
  <c r="O453" i="8" s="1"/>
  <c r="F453" i="8"/>
  <c r="N452" i="8"/>
  <c r="J452" i="8"/>
  <c r="H452" i="8"/>
  <c r="F452" i="8"/>
  <c r="N451" i="8"/>
  <c r="J451" i="8"/>
  <c r="H451" i="8"/>
  <c r="M451" i="8" s="1"/>
  <c r="F451" i="8"/>
  <c r="N450" i="8"/>
  <c r="J450" i="8"/>
  <c r="H450" i="8"/>
  <c r="F450" i="8"/>
  <c r="N449" i="8"/>
  <c r="J449" i="8"/>
  <c r="H449" i="8"/>
  <c r="M449" i="8" s="1"/>
  <c r="O449" i="8" s="1"/>
  <c r="F449" i="8"/>
  <c r="N448" i="8"/>
  <c r="M448" i="8"/>
  <c r="O448" i="8" s="1"/>
  <c r="J448" i="8"/>
  <c r="H448" i="8"/>
  <c r="F448" i="8"/>
  <c r="N447" i="8"/>
  <c r="J447" i="8"/>
  <c r="H447" i="8"/>
  <c r="M447" i="8" s="1"/>
  <c r="O447" i="8" s="1"/>
  <c r="F447" i="8"/>
  <c r="N446" i="8"/>
  <c r="J446" i="8"/>
  <c r="H446" i="8"/>
  <c r="M446" i="8" s="1"/>
  <c r="O446" i="8" s="1"/>
  <c r="F446" i="8"/>
  <c r="N445" i="8"/>
  <c r="J445" i="8"/>
  <c r="H445" i="8"/>
  <c r="M445" i="8" s="1"/>
  <c r="O445" i="8" s="1"/>
  <c r="F445" i="8"/>
  <c r="N444" i="8"/>
  <c r="J444" i="8"/>
  <c r="H444" i="8"/>
  <c r="F444" i="8"/>
  <c r="N443" i="8"/>
  <c r="J443" i="8"/>
  <c r="H443" i="8"/>
  <c r="M443" i="8" s="1"/>
  <c r="O443" i="8" s="1"/>
  <c r="F443" i="8"/>
  <c r="T442" i="8" s="1"/>
  <c r="N442" i="8"/>
  <c r="J442" i="8"/>
  <c r="H442" i="8"/>
  <c r="F442" i="8"/>
  <c r="N441" i="8"/>
  <c r="J441" i="8"/>
  <c r="H441" i="8"/>
  <c r="M441" i="8" s="1"/>
  <c r="O441" i="8" s="1"/>
  <c r="F441" i="8"/>
  <c r="N440" i="8"/>
  <c r="J440" i="8"/>
  <c r="H440" i="8"/>
  <c r="M440" i="8" s="1"/>
  <c r="O440" i="8" s="1"/>
  <c r="F440" i="8"/>
  <c r="N439" i="8"/>
  <c r="J439" i="8"/>
  <c r="H439" i="8"/>
  <c r="M439" i="8" s="1"/>
  <c r="O439" i="8" s="1"/>
  <c r="F439" i="8"/>
  <c r="N438" i="8"/>
  <c r="M438" i="8"/>
  <c r="J438" i="8"/>
  <c r="H438" i="8"/>
  <c r="F438" i="8"/>
  <c r="N437" i="8"/>
  <c r="J437" i="8"/>
  <c r="H437" i="8"/>
  <c r="M437" i="8" s="1"/>
  <c r="O437" i="8" s="1"/>
  <c r="F437" i="8"/>
  <c r="N436" i="8"/>
  <c r="J436" i="8"/>
  <c r="H436" i="8"/>
  <c r="F436" i="8"/>
  <c r="N435" i="8"/>
  <c r="J435" i="8"/>
  <c r="H435" i="8"/>
  <c r="M435" i="8" s="1"/>
  <c r="F435" i="8"/>
  <c r="N434" i="8"/>
  <c r="J434" i="8"/>
  <c r="H434" i="8"/>
  <c r="F434" i="8"/>
  <c r="N433" i="8"/>
  <c r="J433" i="8"/>
  <c r="H433" i="8"/>
  <c r="M433" i="8" s="1"/>
  <c r="O433" i="8" s="1"/>
  <c r="F433" i="8"/>
  <c r="N432" i="8"/>
  <c r="J432" i="8"/>
  <c r="H432" i="8"/>
  <c r="M432" i="8" s="1"/>
  <c r="O432" i="8" s="1"/>
  <c r="F432" i="8"/>
  <c r="N431" i="8"/>
  <c r="J431" i="8"/>
  <c r="H431" i="8"/>
  <c r="M431" i="8" s="1"/>
  <c r="F431" i="8"/>
  <c r="N430" i="8"/>
  <c r="J430" i="8"/>
  <c r="H430" i="8"/>
  <c r="M430" i="8" s="1"/>
  <c r="O430" i="8" s="1"/>
  <c r="F430" i="8"/>
  <c r="N429" i="8"/>
  <c r="J429" i="8"/>
  <c r="H429" i="8"/>
  <c r="M429" i="8" s="1"/>
  <c r="O429" i="8" s="1"/>
  <c r="F429" i="8"/>
  <c r="N428" i="8"/>
  <c r="J428" i="8"/>
  <c r="H428" i="8"/>
  <c r="F428" i="8"/>
  <c r="N427" i="8"/>
  <c r="J427" i="8"/>
  <c r="H427" i="8"/>
  <c r="M427" i="8" s="1"/>
  <c r="O427" i="8" s="1"/>
  <c r="F427" i="8"/>
  <c r="N426" i="8"/>
  <c r="J426" i="8"/>
  <c r="H426" i="8"/>
  <c r="F426" i="8"/>
  <c r="N425" i="8"/>
  <c r="J425" i="8"/>
  <c r="H425" i="8"/>
  <c r="M425" i="8" s="1"/>
  <c r="F425" i="8"/>
  <c r="N424" i="8"/>
  <c r="M424" i="8"/>
  <c r="O424" i="8" s="1"/>
  <c r="J424" i="8"/>
  <c r="H424" i="8"/>
  <c r="F424" i="8"/>
  <c r="N423" i="8"/>
  <c r="J423" i="8"/>
  <c r="H423" i="8"/>
  <c r="M423" i="8" s="1"/>
  <c r="O423" i="8" s="1"/>
  <c r="F423" i="8"/>
  <c r="N422" i="8"/>
  <c r="J422" i="8"/>
  <c r="H422" i="8"/>
  <c r="M422" i="8" s="1"/>
  <c r="O422" i="8" s="1"/>
  <c r="F422" i="8"/>
  <c r="N421" i="8"/>
  <c r="J421" i="8"/>
  <c r="H421" i="8"/>
  <c r="M421" i="8" s="1"/>
  <c r="O421" i="8" s="1"/>
  <c r="F421" i="8"/>
  <c r="N420" i="8"/>
  <c r="J420" i="8"/>
  <c r="H420" i="8"/>
  <c r="F420" i="8"/>
  <c r="N419" i="8"/>
  <c r="J419" i="8"/>
  <c r="H419" i="8"/>
  <c r="M419" i="8" s="1"/>
  <c r="F419" i="8"/>
  <c r="T418" i="8" s="1"/>
  <c r="N418" i="8"/>
  <c r="J418" i="8"/>
  <c r="H418" i="8"/>
  <c r="F418" i="8"/>
  <c r="N417" i="8"/>
  <c r="J417" i="8"/>
  <c r="H417" i="8"/>
  <c r="M417" i="8" s="1"/>
  <c r="O417" i="8" s="1"/>
  <c r="F417" i="8"/>
  <c r="N416" i="8"/>
  <c r="J416" i="8"/>
  <c r="H416" i="8"/>
  <c r="M416" i="8" s="1"/>
  <c r="O416" i="8" s="1"/>
  <c r="F416" i="8"/>
  <c r="N415" i="8"/>
  <c r="J415" i="8"/>
  <c r="H415" i="8"/>
  <c r="M415" i="8" s="1"/>
  <c r="O415" i="8" s="1"/>
  <c r="F415" i="8"/>
  <c r="N414" i="8"/>
  <c r="J414" i="8"/>
  <c r="H414" i="8"/>
  <c r="M414" i="8" s="1"/>
  <c r="O414" i="8" s="1"/>
  <c r="F414" i="8"/>
  <c r="N413" i="8"/>
  <c r="J413" i="8"/>
  <c r="H413" i="8"/>
  <c r="M413" i="8" s="1"/>
  <c r="O413" i="8" s="1"/>
  <c r="F413" i="8"/>
  <c r="N412" i="8"/>
  <c r="J412" i="8"/>
  <c r="H412" i="8"/>
  <c r="F412" i="8"/>
  <c r="N411" i="8"/>
  <c r="J411" i="8"/>
  <c r="H411" i="8"/>
  <c r="M411" i="8" s="1"/>
  <c r="O411" i="8" s="1"/>
  <c r="F411" i="8"/>
  <c r="T410" i="8" s="1"/>
  <c r="N410" i="8"/>
  <c r="J410" i="8"/>
  <c r="H410" i="8"/>
  <c r="F410" i="8"/>
  <c r="N409" i="8"/>
  <c r="J409" i="8"/>
  <c r="H409" i="8"/>
  <c r="M409" i="8" s="1"/>
  <c r="F409" i="8"/>
  <c r="N408" i="8"/>
  <c r="J408" i="8"/>
  <c r="H408" i="8"/>
  <c r="M408" i="8" s="1"/>
  <c r="O408" i="8" s="1"/>
  <c r="F408" i="8"/>
  <c r="N407" i="8"/>
  <c r="J407" i="8"/>
  <c r="H407" i="8"/>
  <c r="M407" i="8" s="1"/>
  <c r="F407" i="8"/>
  <c r="T406" i="8" s="1"/>
  <c r="N406" i="8"/>
  <c r="J406" i="8"/>
  <c r="H406" i="8"/>
  <c r="M406" i="8" s="1"/>
  <c r="O406" i="8" s="1"/>
  <c r="F406" i="8"/>
  <c r="N405" i="8"/>
  <c r="J405" i="8"/>
  <c r="H405" i="8"/>
  <c r="M405" i="8" s="1"/>
  <c r="F405" i="8"/>
  <c r="N404" i="8"/>
  <c r="J404" i="8"/>
  <c r="H404" i="8"/>
  <c r="F404" i="8"/>
  <c r="N403" i="8"/>
  <c r="J403" i="8"/>
  <c r="H403" i="8"/>
  <c r="M403" i="8" s="1"/>
  <c r="F403" i="8"/>
  <c r="N402" i="8"/>
  <c r="J402" i="8"/>
  <c r="H402" i="8"/>
  <c r="F402" i="8"/>
  <c r="N401" i="8"/>
  <c r="J401" i="8"/>
  <c r="H401" i="8"/>
  <c r="M401" i="8" s="1"/>
  <c r="O401" i="8" s="1"/>
  <c r="F401" i="8"/>
  <c r="N400" i="8"/>
  <c r="M400" i="8"/>
  <c r="O400" i="8" s="1"/>
  <c r="J400" i="8"/>
  <c r="H400" i="8"/>
  <c r="F400" i="8"/>
  <c r="N399" i="8"/>
  <c r="J399" i="8"/>
  <c r="H399" i="8"/>
  <c r="M399" i="8" s="1"/>
  <c r="O399" i="8" s="1"/>
  <c r="F399" i="8"/>
  <c r="N398" i="8"/>
  <c r="J398" i="8"/>
  <c r="H398" i="8"/>
  <c r="M398" i="8" s="1"/>
  <c r="O398" i="8" s="1"/>
  <c r="F398" i="8"/>
  <c r="N397" i="8"/>
  <c r="J397" i="8"/>
  <c r="H397" i="8"/>
  <c r="M397" i="8" s="1"/>
  <c r="O397" i="8" s="1"/>
  <c r="F397" i="8"/>
  <c r="N396" i="8"/>
  <c r="J396" i="8"/>
  <c r="H396" i="8"/>
  <c r="M396" i="8" s="1"/>
  <c r="O396" i="8" s="1"/>
  <c r="F396" i="8"/>
  <c r="N395" i="8"/>
  <c r="J395" i="8"/>
  <c r="H395" i="8"/>
  <c r="M395" i="8" s="1"/>
  <c r="F395" i="8"/>
  <c r="T394" i="8" s="1"/>
  <c r="N394" i="8"/>
  <c r="J394" i="8"/>
  <c r="H394" i="8"/>
  <c r="M394" i="8" s="1"/>
  <c r="O394" i="8" s="1"/>
  <c r="F394" i="8"/>
  <c r="N393" i="8"/>
  <c r="J393" i="8"/>
  <c r="H393" i="8"/>
  <c r="M393" i="8" s="1"/>
  <c r="F393" i="8"/>
  <c r="N392" i="8"/>
  <c r="J392" i="8"/>
  <c r="H392" i="8"/>
  <c r="M392" i="8" s="1"/>
  <c r="O392" i="8" s="1"/>
  <c r="F392" i="8"/>
  <c r="N391" i="8"/>
  <c r="M391" i="8"/>
  <c r="O391" i="8" s="1"/>
  <c r="J391" i="8"/>
  <c r="H391" i="8"/>
  <c r="F391" i="8"/>
  <c r="T390" i="8" s="1"/>
  <c r="N390" i="8"/>
  <c r="J390" i="8"/>
  <c r="H390" i="8"/>
  <c r="M390" i="8" s="1"/>
  <c r="O390" i="8" s="1"/>
  <c r="F390" i="8"/>
  <c r="N389" i="8"/>
  <c r="J389" i="8"/>
  <c r="H389" i="8"/>
  <c r="M389" i="8" s="1"/>
  <c r="O389" i="8" s="1"/>
  <c r="F389" i="8"/>
  <c r="N388" i="8"/>
  <c r="J388" i="8"/>
  <c r="H388" i="8"/>
  <c r="M388" i="8" s="1"/>
  <c r="O388" i="8" s="1"/>
  <c r="F388" i="8"/>
  <c r="N387" i="8"/>
  <c r="J387" i="8"/>
  <c r="H387" i="8"/>
  <c r="F387" i="8"/>
  <c r="N386" i="8"/>
  <c r="J386" i="8"/>
  <c r="H386" i="8"/>
  <c r="M386" i="8" s="1"/>
  <c r="O386" i="8" s="1"/>
  <c r="F386" i="8"/>
  <c r="T385" i="8" s="1"/>
  <c r="N385" i="8"/>
  <c r="J385" i="8"/>
  <c r="H385" i="8"/>
  <c r="M385" i="8" s="1"/>
  <c r="O385" i="8" s="1"/>
  <c r="F385" i="8"/>
  <c r="N384" i="8"/>
  <c r="J384" i="8"/>
  <c r="H384" i="8"/>
  <c r="M384" i="8" s="1"/>
  <c r="F384" i="8"/>
  <c r="N383" i="8"/>
  <c r="J383" i="8"/>
  <c r="H383" i="8"/>
  <c r="F383" i="8"/>
  <c r="N382" i="8"/>
  <c r="J382" i="8"/>
  <c r="H382" i="8"/>
  <c r="M382" i="8" s="1"/>
  <c r="O382" i="8" s="1"/>
  <c r="F382" i="8"/>
  <c r="N381" i="8"/>
  <c r="J381" i="8"/>
  <c r="H381" i="8"/>
  <c r="M381" i="8" s="1"/>
  <c r="O381" i="8" s="1"/>
  <c r="F381" i="8"/>
  <c r="N380" i="8"/>
  <c r="J380" i="8"/>
  <c r="H380" i="8"/>
  <c r="M380" i="8" s="1"/>
  <c r="F380" i="8"/>
  <c r="T380" i="8" s="1"/>
  <c r="N379" i="8"/>
  <c r="J379" i="8"/>
  <c r="H379" i="8"/>
  <c r="M379" i="8" s="1"/>
  <c r="O379" i="8" s="1"/>
  <c r="F379" i="8"/>
  <c r="N378" i="8"/>
  <c r="J378" i="8"/>
  <c r="H378" i="8"/>
  <c r="M378" i="8" s="1"/>
  <c r="F378" i="8"/>
  <c r="T377" i="8" s="1"/>
  <c r="N377" i="8"/>
  <c r="J377" i="8"/>
  <c r="H377" i="8"/>
  <c r="F377" i="8"/>
  <c r="N376" i="8"/>
  <c r="J376" i="8"/>
  <c r="H376" i="8"/>
  <c r="M376" i="8" s="1"/>
  <c r="O376" i="8" s="1"/>
  <c r="F376" i="8"/>
  <c r="N375" i="8"/>
  <c r="J375" i="8"/>
  <c r="H375" i="8"/>
  <c r="M375" i="8" s="1"/>
  <c r="O375" i="8" s="1"/>
  <c r="F375" i="8"/>
  <c r="T374" i="8" s="1"/>
  <c r="N374" i="8"/>
  <c r="J374" i="8"/>
  <c r="H374" i="8"/>
  <c r="M374" i="8" s="1"/>
  <c r="F374" i="8"/>
  <c r="T373" i="8" s="1"/>
  <c r="N373" i="8"/>
  <c r="J373" i="8"/>
  <c r="H373" i="8"/>
  <c r="M373" i="8" s="1"/>
  <c r="O373" i="8" s="1"/>
  <c r="F373" i="8"/>
  <c r="T372" i="8"/>
  <c r="N372" i="8"/>
  <c r="J372" i="8"/>
  <c r="H372" i="8"/>
  <c r="M372" i="8" s="1"/>
  <c r="O372" i="8" s="1"/>
  <c r="F372" i="8"/>
  <c r="N371" i="8"/>
  <c r="J371" i="8"/>
  <c r="H371" i="8"/>
  <c r="M371" i="8" s="1"/>
  <c r="O371" i="8" s="1"/>
  <c r="F371" i="8"/>
  <c r="N370" i="8"/>
  <c r="J370" i="8"/>
  <c r="H370" i="8"/>
  <c r="M370" i="8" s="1"/>
  <c r="F370" i="8"/>
  <c r="N369" i="8"/>
  <c r="J369" i="8"/>
  <c r="H369" i="8"/>
  <c r="M369" i="8" s="1"/>
  <c r="F369" i="8"/>
  <c r="N368" i="8"/>
  <c r="J368" i="8"/>
  <c r="H368" i="8"/>
  <c r="M368" i="8" s="1"/>
  <c r="O368" i="8" s="1"/>
  <c r="F368" i="8"/>
  <c r="N367" i="8"/>
  <c r="J367" i="8"/>
  <c r="H367" i="8"/>
  <c r="M367" i="8" s="1"/>
  <c r="O367" i="8" s="1"/>
  <c r="F367" i="8"/>
  <c r="N366" i="8"/>
  <c r="M366" i="8"/>
  <c r="O366" i="8" s="1"/>
  <c r="J366" i="8"/>
  <c r="H366" i="8"/>
  <c r="F366" i="8"/>
  <c r="N365" i="8"/>
  <c r="J365" i="8"/>
  <c r="H365" i="8"/>
  <c r="M365" i="8" s="1"/>
  <c r="O365" i="8" s="1"/>
  <c r="F365" i="8"/>
  <c r="N364" i="8"/>
  <c r="J364" i="8"/>
  <c r="H364" i="8"/>
  <c r="M364" i="8" s="1"/>
  <c r="O364" i="8" s="1"/>
  <c r="F364" i="8"/>
  <c r="T363" i="8"/>
  <c r="N363" i="8"/>
  <c r="J363" i="8"/>
  <c r="H363" i="8"/>
  <c r="M363" i="8" s="1"/>
  <c r="O363" i="8" s="1"/>
  <c r="F363" i="8"/>
  <c r="N362" i="8"/>
  <c r="M362" i="8"/>
  <c r="O362" i="8" s="1"/>
  <c r="J362" i="8"/>
  <c r="H362" i="8"/>
  <c r="F362" i="8"/>
  <c r="N361" i="8"/>
  <c r="J361" i="8"/>
  <c r="H361" i="8"/>
  <c r="M361" i="8" s="1"/>
  <c r="F361" i="8"/>
  <c r="N360" i="8"/>
  <c r="J360" i="8"/>
  <c r="H360" i="8"/>
  <c r="M360" i="8" s="1"/>
  <c r="O360" i="8" s="1"/>
  <c r="F360" i="8"/>
  <c r="T359" i="8" s="1"/>
  <c r="N359" i="8"/>
  <c r="J359" i="8"/>
  <c r="H359" i="8"/>
  <c r="M359" i="8" s="1"/>
  <c r="O359" i="8" s="1"/>
  <c r="F359" i="8"/>
  <c r="N358" i="8"/>
  <c r="J358" i="8"/>
  <c r="H358" i="8"/>
  <c r="F358" i="8"/>
  <c r="N357" i="8"/>
  <c r="J357" i="8"/>
  <c r="H357" i="8"/>
  <c r="M357" i="8" s="1"/>
  <c r="O357" i="8" s="1"/>
  <c r="F357" i="8"/>
  <c r="N356" i="8"/>
  <c r="J356" i="8"/>
  <c r="H356" i="8"/>
  <c r="M356" i="8" s="1"/>
  <c r="O356" i="8" s="1"/>
  <c r="F356" i="8"/>
  <c r="N355" i="8"/>
  <c r="J355" i="8"/>
  <c r="H355" i="8"/>
  <c r="M355" i="8" s="1"/>
  <c r="F355" i="8"/>
  <c r="N354" i="8"/>
  <c r="J354" i="8"/>
  <c r="H354" i="8"/>
  <c r="M354" i="8" s="1"/>
  <c r="O354" i="8" s="1"/>
  <c r="F354" i="8"/>
  <c r="N353" i="8"/>
  <c r="J353" i="8"/>
  <c r="H353" i="8"/>
  <c r="M353" i="8" s="1"/>
  <c r="F353" i="8"/>
  <c r="O352" i="8"/>
  <c r="N352" i="8"/>
  <c r="J352" i="8"/>
  <c r="H352" i="8"/>
  <c r="M352" i="8" s="1"/>
  <c r="F352" i="8"/>
  <c r="N351" i="8"/>
  <c r="J351" i="8"/>
  <c r="H351" i="8"/>
  <c r="M351" i="8" s="1"/>
  <c r="O351" i="8" s="1"/>
  <c r="F351" i="8"/>
  <c r="N350" i="8"/>
  <c r="J350" i="8"/>
  <c r="H350" i="8"/>
  <c r="M350" i="8" s="1"/>
  <c r="O350" i="8" s="1"/>
  <c r="F350" i="8"/>
  <c r="N349" i="8"/>
  <c r="J349" i="8"/>
  <c r="H349" i="8"/>
  <c r="M349" i="8" s="1"/>
  <c r="O349" i="8" s="1"/>
  <c r="F349" i="8"/>
  <c r="N348" i="8"/>
  <c r="J348" i="8"/>
  <c r="H348" i="8"/>
  <c r="M348" i="8" s="1"/>
  <c r="F348" i="8"/>
  <c r="T347" i="8" s="1"/>
  <c r="N347" i="8"/>
  <c r="J347" i="8"/>
  <c r="H347" i="8"/>
  <c r="M347" i="8" s="1"/>
  <c r="O347" i="8" s="1"/>
  <c r="F347" i="8"/>
  <c r="N346" i="8"/>
  <c r="J346" i="8"/>
  <c r="H346" i="8"/>
  <c r="M346" i="8" s="1"/>
  <c r="O346" i="8" s="1"/>
  <c r="F346" i="8"/>
  <c r="N345" i="8"/>
  <c r="J345" i="8"/>
  <c r="H345" i="8"/>
  <c r="M345" i="8" s="1"/>
  <c r="F345" i="8"/>
  <c r="O344" i="8"/>
  <c r="N344" i="8"/>
  <c r="J344" i="8"/>
  <c r="H344" i="8"/>
  <c r="M344" i="8" s="1"/>
  <c r="F344" i="8"/>
  <c r="T343" i="8" s="1"/>
  <c r="N343" i="8"/>
  <c r="J343" i="8"/>
  <c r="H343" i="8"/>
  <c r="M343" i="8" s="1"/>
  <c r="F343" i="8"/>
  <c r="N342" i="8"/>
  <c r="J342" i="8"/>
  <c r="H342" i="8"/>
  <c r="F342" i="8"/>
  <c r="N341" i="8"/>
  <c r="J341" i="8"/>
  <c r="H341" i="8"/>
  <c r="M341" i="8" s="1"/>
  <c r="O341" i="8" s="1"/>
  <c r="F341" i="8"/>
  <c r="N340" i="8"/>
  <c r="J340" i="8"/>
  <c r="H340" i="8"/>
  <c r="M340" i="8" s="1"/>
  <c r="F340" i="8"/>
  <c r="N339" i="8"/>
  <c r="J339" i="8"/>
  <c r="H339" i="8"/>
  <c r="M339" i="8" s="1"/>
  <c r="O339" i="8" s="1"/>
  <c r="F339" i="8"/>
  <c r="N338" i="8"/>
  <c r="J338" i="8"/>
  <c r="H338" i="8"/>
  <c r="M338" i="8" s="1"/>
  <c r="O338" i="8" s="1"/>
  <c r="F338" i="8"/>
  <c r="N337" i="8"/>
  <c r="J337" i="8"/>
  <c r="H337" i="8"/>
  <c r="M337" i="8" s="1"/>
  <c r="F337" i="8"/>
  <c r="T337" i="8" s="1"/>
  <c r="O336" i="8"/>
  <c r="N336" i="8"/>
  <c r="J336" i="8"/>
  <c r="H336" i="8"/>
  <c r="M336" i="8" s="1"/>
  <c r="F336" i="8"/>
  <c r="N335" i="8"/>
  <c r="J335" i="8"/>
  <c r="H335" i="8"/>
  <c r="M335" i="8" s="1"/>
  <c r="F335" i="8"/>
  <c r="N334" i="8"/>
  <c r="J334" i="8"/>
  <c r="H334" i="8"/>
  <c r="M334" i="8" s="1"/>
  <c r="O334" i="8" s="1"/>
  <c r="F334" i="8"/>
  <c r="N333" i="8"/>
  <c r="J333" i="8"/>
  <c r="H333" i="8"/>
  <c r="M333" i="8" s="1"/>
  <c r="F333" i="8"/>
  <c r="T333" i="8" s="1"/>
  <c r="N332" i="8"/>
  <c r="J332" i="8"/>
  <c r="H332" i="8"/>
  <c r="M332" i="8" s="1"/>
  <c r="O332" i="8" s="1"/>
  <c r="F332" i="8"/>
  <c r="T331" i="8" s="1"/>
  <c r="N331" i="8"/>
  <c r="J331" i="8"/>
  <c r="H331" i="8"/>
  <c r="M331" i="8" s="1"/>
  <c r="F331" i="8"/>
  <c r="N330" i="8"/>
  <c r="J330" i="8"/>
  <c r="H330" i="8"/>
  <c r="M330" i="8" s="1"/>
  <c r="O330" i="8" s="1"/>
  <c r="F330" i="8"/>
  <c r="N329" i="8"/>
  <c r="J329" i="8"/>
  <c r="H329" i="8"/>
  <c r="M329" i="8" s="1"/>
  <c r="F329" i="8"/>
  <c r="T329" i="8" s="1"/>
  <c r="O328" i="8"/>
  <c r="N328" i="8"/>
  <c r="J328" i="8"/>
  <c r="H328" i="8"/>
  <c r="M328" i="8" s="1"/>
  <c r="F328" i="8"/>
  <c r="T327" i="8"/>
  <c r="N327" i="8"/>
  <c r="J327" i="8"/>
  <c r="H327" i="8"/>
  <c r="M327" i="8" s="1"/>
  <c r="O327" i="8" s="1"/>
  <c r="F327" i="8"/>
  <c r="N326" i="8"/>
  <c r="J326" i="8"/>
  <c r="H326" i="8"/>
  <c r="F326" i="8"/>
  <c r="N325" i="8"/>
  <c r="J325" i="8"/>
  <c r="H325" i="8"/>
  <c r="M325" i="8" s="1"/>
  <c r="F325" i="8"/>
  <c r="T325" i="8" s="1"/>
  <c r="N324" i="8"/>
  <c r="J324" i="8"/>
  <c r="H324" i="8"/>
  <c r="M324" i="8" s="1"/>
  <c r="O324" i="8" s="1"/>
  <c r="F324" i="8"/>
  <c r="N323" i="8"/>
  <c r="J323" i="8"/>
  <c r="H323" i="8"/>
  <c r="M323" i="8" s="1"/>
  <c r="O323" i="8" s="1"/>
  <c r="F323" i="8"/>
  <c r="N322" i="8"/>
  <c r="J322" i="8"/>
  <c r="H322" i="8"/>
  <c r="M322" i="8" s="1"/>
  <c r="F322" i="8"/>
  <c r="N321" i="8"/>
  <c r="J321" i="8"/>
  <c r="H321" i="8"/>
  <c r="M321" i="8" s="1"/>
  <c r="F321" i="8"/>
  <c r="N320" i="8"/>
  <c r="O320" i="8" s="1"/>
  <c r="J320" i="8"/>
  <c r="H320" i="8"/>
  <c r="M320" i="8" s="1"/>
  <c r="F320" i="8"/>
  <c r="N319" i="8"/>
  <c r="J319" i="8"/>
  <c r="H319" i="8"/>
  <c r="M319" i="8" s="1"/>
  <c r="O319" i="8" s="1"/>
  <c r="F319" i="8"/>
  <c r="N318" i="8"/>
  <c r="M318" i="8"/>
  <c r="O318" i="8" s="1"/>
  <c r="J318" i="8"/>
  <c r="H318" i="8"/>
  <c r="F318" i="8"/>
  <c r="N317" i="8"/>
  <c r="J317" i="8"/>
  <c r="H317" i="8"/>
  <c r="M317" i="8" s="1"/>
  <c r="O317" i="8" s="1"/>
  <c r="F317" i="8"/>
  <c r="N316" i="8"/>
  <c r="J316" i="8"/>
  <c r="H316" i="8"/>
  <c r="M316" i="8" s="1"/>
  <c r="O316" i="8" s="1"/>
  <c r="F316" i="8"/>
  <c r="T315" i="8"/>
  <c r="N315" i="8"/>
  <c r="J315" i="8"/>
  <c r="H315" i="8"/>
  <c r="M315" i="8" s="1"/>
  <c r="O315" i="8" s="1"/>
  <c r="F315" i="8"/>
  <c r="N314" i="8"/>
  <c r="M314" i="8"/>
  <c r="O314" i="8" s="1"/>
  <c r="J314" i="8"/>
  <c r="H314" i="8"/>
  <c r="F314" i="8"/>
  <c r="N313" i="8"/>
  <c r="J313" i="8"/>
  <c r="H313" i="8"/>
  <c r="M313" i="8" s="1"/>
  <c r="F313" i="8"/>
  <c r="N312" i="8"/>
  <c r="J312" i="8"/>
  <c r="H312" i="8"/>
  <c r="M312" i="8" s="1"/>
  <c r="O312" i="8" s="1"/>
  <c r="F312" i="8"/>
  <c r="T311" i="8" s="1"/>
  <c r="N311" i="8"/>
  <c r="J311" i="8"/>
  <c r="H311" i="8"/>
  <c r="M311" i="8" s="1"/>
  <c r="O311" i="8" s="1"/>
  <c r="F311" i="8"/>
  <c r="N310" i="8"/>
  <c r="J310" i="8"/>
  <c r="H310" i="8"/>
  <c r="F310" i="8"/>
  <c r="N309" i="8"/>
  <c r="J309" i="8"/>
  <c r="H309" i="8"/>
  <c r="M309" i="8" s="1"/>
  <c r="O309" i="8" s="1"/>
  <c r="F309" i="8"/>
  <c r="N308" i="8"/>
  <c r="J308" i="8"/>
  <c r="H308" i="8"/>
  <c r="M308" i="8" s="1"/>
  <c r="O308" i="8" s="1"/>
  <c r="F308" i="8"/>
  <c r="N307" i="8"/>
  <c r="J307" i="8"/>
  <c r="H307" i="8"/>
  <c r="M307" i="8" s="1"/>
  <c r="F307" i="8"/>
  <c r="N306" i="8"/>
  <c r="J306" i="8"/>
  <c r="H306" i="8"/>
  <c r="M306" i="8" s="1"/>
  <c r="O306" i="8" s="1"/>
  <c r="F306" i="8"/>
  <c r="N305" i="8"/>
  <c r="J305" i="8"/>
  <c r="H305" i="8"/>
  <c r="M305" i="8" s="1"/>
  <c r="F305" i="8"/>
  <c r="O304" i="8"/>
  <c r="N304" i="8"/>
  <c r="J304" i="8"/>
  <c r="H304" i="8"/>
  <c r="M304" i="8" s="1"/>
  <c r="F304" i="8"/>
  <c r="N303" i="8"/>
  <c r="J303" i="8"/>
  <c r="H303" i="8"/>
  <c r="M303" i="8" s="1"/>
  <c r="O303" i="8" s="1"/>
  <c r="F303" i="8"/>
  <c r="N302" i="8"/>
  <c r="J302" i="8"/>
  <c r="H302" i="8"/>
  <c r="M302" i="8" s="1"/>
  <c r="O302" i="8" s="1"/>
  <c r="F302" i="8"/>
  <c r="N301" i="8"/>
  <c r="J301" i="8"/>
  <c r="H301" i="8"/>
  <c r="M301" i="8" s="1"/>
  <c r="O301" i="8" s="1"/>
  <c r="F301" i="8"/>
  <c r="N300" i="8"/>
  <c r="J300" i="8"/>
  <c r="H300" i="8"/>
  <c r="M300" i="8" s="1"/>
  <c r="F300" i="8"/>
  <c r="T299" i="8" s="1"/>
  <c r="N299" i="8"/>
  <c r="J299" i="8"/>
  <c r="H299" i="8"/>
  <c r="M299" i="8" s="1"/>
  <c r="O299" i="8" s="1"/>
  <c r="F299" i="8"/>
  <c r="N298" i="8"/>
  <c r="J298" i="8"/>
  <c r="H298" i="8"/>
  <c r="M298" i="8" s="1"/>
  <c r="O298" i="8" s="1"/>
  <c r="F298" i="8"/>
  <c r="N297" i="8"/>
  <c r="J297" i="8"/>
  <c r="H297" i="8"/>
  <c r="M297" i="8" s="1"/>
  <c r="F297" i="8"/>
  <c r="O296" i="8"/>
  <c r="N296" i="8"/>
  <c r="J296" i="8"/>
  <c r="H296" i="8"/>
  <c r="M296" i="8" s="1"/>
  <c r="F296" i="8"/>
  <c r="T295" i="8" s="1"/>
  <c r="N295" i="8"/>
  <c r="J295" i="8"/>
  <c r="H295" i="8"/>
  <c r="M295" i="8" s="1"/>
  <c r="F295" i="8"/>
  <c r="N294" i="8"/>
  <c r="J294" i="8"/>
  <c r="H294" i="8"/>
  <c r="F294" i="8"/>
  <c r="N293" i="8"/>
  <c r="J293" i="8"/>
  <c r="H293" i="8"/>
  <c r="M293" i="8" s="1"/>
  <c r="O293" i="8" s="1"/>
  <c r="F293" i="8"/>
  <c r="N292" i="8"/>
  <c r="J292" i="8"/>
  <c r="H292" i="8"/>
  <c r="M292" i="8" s="1"/>
  <c r="F292" i="8"/>
  <c r="N291" i="8"/>
  <c r="J291" i="8"/>
  <c r="H291" i="8"/>
  <c r="M291" i="8" s="1"/>
  <c r="O291" i="8" s="1"/>
  <c r="F291" i="8"/>
  <c r="N290" i="8"/>
  <c r="J290" i="8"/>
  <c r="H290" i="8"/>
  <c r="M290" i="8" s="1"/>
  <c r="O290" i="8" s="1"/>
  <c r="F290" i="8"/>
  <c r="N289" i="8"/>
  <c r="J289" i="8"/>
  <c r="H289" i="8"/>
  <c r="M289" i="8" s="1"/>
  <c r="F289" i="8"/>
  <c r="T289" i="8" s="1"/>
  <c r="O288" i="8"/>
  <c r="N288" i="8"/>
  <c r="J288" i="8"/>
  <c r="H288" i="8"/>
  <c r="M288" i="8" s="1"/>
  <c r="F288" i="8"/>
  <c r="N287" i="8"/>
  <c r="J287" i="8"/>
  <c r="H287" i="8"/>
  <c r="M287" i="8" s="1"/>
  <c r="F287" i="8"/>
  <c r="T287" i="8" s="1"/>
  <c r="N286" i="8"/>
  <c r="J286" i="8"/>
  <c r="H286" i="8"/>
  <c r="M286" i="8" s="1"/>
  <c r="O286" i="8" s="1"/>
  <c r="F286" i="8"/>
  <c r="N285" i="8"/>
  <c r="J285" i="8"/>
  <c r="H285" i="8"/>
  <c r="M285" i="8" s="1"/>
  <c r="F285" i="8"/>
  <c r="T285" i="8" s="1"/>
  <c r="N284" i="8"/>
  <c r="J284" i="8"/>
  <c r="H284" i="8"/>
  <c r="M284" i="8" s="1"/>
  <c r="O284" i="8" s="1"/>
  <c r="F284" i="8"/>
  <c r="T283" i="8" s="1"/>
  <c r="N283" i="8"/>
  <c r="J283" i="8"/>
  <c r="H283" i="8"/>
  <c r="M283" i="8" s="1"/>
  <c r="F283" i="8"/>
  <c r="N282" i="8"/>
  <c r="J282" i="8"/>
  <c r="H282" i="8"/>
  <c r="M282" i="8" s="1"/>
  <c r="O282" i="8" s="1"/>
  <c r="F282" i="8"/>
  <c r="N281" i="8"/>
  <c r="J281" i="8"/>
  <c r="H281" i="8"/>
  <c r="M281" i="8" s="1"/>
  <c r="F281" i="8"/>
  <c r="T281" i="8" s="1"/>
  <c r="O280" i="8"/>
  <c r="N280" i="8"/>
  <c r="J280" i="8"/>
  <c r="H280" i="8"/>
  <c r="M280" i="8" s="1"/>
  <c r="F280" i="8"/>
  <c r="T279" i="8"/>
  <c r="N279" i="8"/>
  <c r="J279" i="8"/>
  <c r="H279" i="8"/>
  <c r="M279" i="8" s="1"/>
  <c r="O279" i="8" s="1"/>
  <c r="F279" i="8"/>
  <c r="N278" i="8"/>
  <c r="J278" i="8"/>
  <c r="H278" i="8"/>
  <c r="F278" i="8"/>
  <c r="N277" i="8"/>
  <c r="J277" i="8"/>
  <c r="H277" i="8"/>
  <c r="M277" i="8" s="1"/>
  <c r="F277" i="8"/>
  <c r="T277" i="8" s="1"/>
  <c r="N276" i="8"/>
  <c r="J276" i="8"/>
  <c r="H276" i="8"/>
  <c r="M276" i="8" s="1"/>
  <c r="O276" i="8" s="1"/>
  <c r="F276" i="8"/>
  <c r="N275" i="8"/>
  <c r="J275" i="8"/>
  <c r="H275" i="8"/>
  <c r="M275" i="8" s="1"/>
  <c r="O275" i="8" s="1"/>
  <c r="F275" i="8"/>
  <c r="N274" i="8"/>
  <c r="J274" i="8"/>
  <c r="H274" i="8"/>
  <c r="M274" i="8" s="1"/>
  <c r="F274" i="8"/>
  <c r="N273" i="8"/>
  <c r="J273" i="8"/>
  <c r="H273" i="8"/>
  <c r="M273" i="8" s="1"/>
  <c r="F273" i="8"/>
  <c r="N272" i="8"/>
  <c r="M272" i="8"/>
  <c r="O272" i="8" s="1"/>
  <c r="J272" i="8"/>
  <c r="H272" i="8"/>
  <c r="F272" i="8"/>
  <c r="N271" i="8"/>
  <c r="J271" i="8"/>
  <c r="H271" i="8"/>
  <c r="M271" i="8" s="1"/>
  <c r="O271" i="8" s="1"/>
  <c r="F271" i="8"/>
  <c r="T270" i="8" s="1"/>
  <c r="N270" i="8"/>
  <c r="J270" i="8"/>
  <c r="H270" i="8"/>
  <c r="F270" i="8"/>
  <c r="N269" i="8"/>
  <c r="J269" i="8"/>
  <c r="H269" i="8"/>
  <c r="M269" i="8" s="1"/>
  <c r="F269" i="8"/>
  <c r="T268" i="8" s="1"/>
  <c r="N268" i="8"/>
  <c r="J268" i="8"/>
  <c r="H268" i="8"/>
  <c r="M268" i="8" s="1"/>
  <c r="O268" i="8" s="1"/>
  <c r="F268" i="8"/>
  <c r="N267" i="8"/>
  <c r="J267" i="8"/>
  <c r="H267" i="8"/>
  <c r="M267" i="8" s="1"/>
  <c r="O267" i="8" s="1"/>
  <c r="F267" i="8"/>
  <c r="N266" i="8"/>
  <c r="J266" i="8"/>
  <c r="H266" i="8"/>
  <c r="M266" i="8" s="1"/>
  <c r="O266" i="8" s="1"/>
  <c r="F266" i="8"/>
  <c r="T265" i="8" s="1"/>
  <c r="N265" i="8"/>
  <c r="J265" i="8"/>
  <c r="H265" i="8"/>
  <c r="M265" i="8" s="1"/>
  <c r="F265" i="8"/>
  <c r="N264" i="8"/>
  <c r="J264" i="8"/>
  <c r="H264" i="8"/>
  <c r="M264" i="8" s="1"/>
  <c r="O264" i="8" s="1"/>
  <c r="F264" i="8"/>
  <c r="N263" i="8"/>
  <c r="J263" i="8"/>
  <c r="H263" i="8"/>
  <c r="M263" i="8" s="1"/>
  <c r="F263" i="8"/>
  <c r="T262" i="8" s="1"/>
  <c r="N262" i="8"/>
  <c r="J262" i="8"/>
  <c r="H262" i="8"/>
  <c r="F262" i="8"/>
  <c r="N261" i="8"/>
  <c r="J261" i="8"/>
  <c r="H261" i="8"/>
  <c r="M261" i="8" s="1"/>
  <c r="O261" i="8" s="1"/>
  <c r="F261" i="8"/>
  <c r="N260" i="8"/>
  <c r="J260" i="8"/>
  <c r="H260" i="8"/>
  <c r="M260" i="8" s="1"/>
  <c r="F260" i="8"/>
  <c r="N259" i="8"/>
  <c r="J259" i="8"/>
  <c r="H259" i="8"/>
  <c r="M259" i="8" s="1"/>
  <c r="O259" i="8" s="1"/>
  <c r="F259" i="8"/>
  <c r="N258" i="8"/>
  <c r="M258" i="8"/>
  <c r="O258" i="8" s="1"/>
  <c r="J258" i="8"/>
  <c r="H258" i="8"/>
  <c r="F258" i="8"/>
  <c r="T257" i="8" s="1"/>
  <c r="N257" i="8"/>
  <c r="J257" i="8"/>
  <c r="H257" i="8"/>
  <c r="M257" i="8" s="1"/>
  <c r="O257" i="8" s="1"/>
  <c r="F257" i="8"/>
  <c r="N256" i="8"/>
  <c r="J256" i="8"/>
  <c r="H256" i="8"/>
  <c r="M256" i="8" s="1"/>
  <c r="O256" i="8" s="1"/>
  <c r="F256" i="8"/>
  <c r="N255" i="8"/>
  <c r="J255" i="8"/>
  <c r="H255" i="8"/>
  <c r="M255" i="8" s="1"/>
  <c r="O255" i="8" s="1"/>
  <c r="F255" i="8"/>
  <c r="N254" i="8"/>
  <c r="J254" i="8"/>
  <c r="H254" i="8"/>
  <c r="F254" i="8"/>
  <c r="T253" i="8" s="1"/>
  <c r="N253" i="8"/>
  <c r="J253" i="8"/>
  <c r="H253" i="8"/>
  <c r="M253" i="8" s="1"/>
  <c r="O253" i="8" s="1"/>
  <c r="F253" i="8"/>
  <c r="N252" i="8"/>
  <c r="M252" i="8"/>
  <c r="O252" i="8" s="1"/>
  <c r="J252" i="8"/>
  <c r="H252" i="8"/>
  <c r="F252" i="8"/>
  <c r="T251" i="8" s="1"/>
  <c r="N251" i="8"/>
  <c r="J251" i="8"/>
  <c r="H251" i="8"/>
  <c r="M251" i="8" s="1"/>
  <c r="O251" i="8" s="1"/>
  <c r="F251" i="8"/>
  <c r="N250" i="8"/>
  <c r="J250" i="8"/>
  <c r="H250" i="8"/>
  <c r="M250" i="8" s="1"/>
  <c r="F250" i="8"/>
  <c r="N249" i="8"/>
  <c r="J249" i="8"/>
  <c r="H249" i="8"/>
  <c r="F249" i="8"/>
  <c r="N248" i="8"/>
  <c r="J248" i="8"/>
  <c r="H248" i="8"/>
  <c r="M248" i="8" s="1"/>
  <c r="O248" i="8" s="1"/>
  <c r="F248" i="8"/>
  <c r="N247" i="8"/>
  <c r="J247" i="8"/>
  <c r="H247" i="8"/>
  <c r="M247" i="8" s="1"/>
  <c r="F247" i="8"/>
  <c r="N246" i="8"/>
  <c r="J246" i="8"/>
  <c r="H246" i="8"/>
  <c r="M246" i="8" s="1"/>
  <c r="O246" i="8" s="1"/>
  <c r="F246" i="8"/>
  <c r="N245" i="8"/>
  <c r="M245" i="8"/>
  <c r="O245" i="8" s="1"/>
  <c r="J245" i="8"/>
  <c r="H245" i="8"/>
  <c r="F245" i="8"/>
  <c r="N244" i="8"/>
  <c r="J244" i="8"/>
  <c r="H244" i="8"/>
  <c r="M244" i="8" s="1"/>
  <c r="F244" i="8"/>
  <c r="N243" i="8"/>
  <c r="J243" i="8"/>
  <c r="H243" i="8"/>
  <c r="M243" i="8" s="1"/>
  <c r="O243" i="8" s="1"/>
  <c r="F243" i="8"/>
  <c r="T242" i="8" s="1"/>
  <c r="N242" i="8"/>
  <c r="J242" i="8"/>
  <c r="H242" i="8"/>
  <c r="M242" i="8" s="1"/>
  <c r="O242" i="8" s="1"/>
  <c r="F242" i="8"/>
  <c r="N241" i="8"/>
  <c r="J241" i="8"/>
  <c r="H241" i="8"/>
  <c r="M241" i="8" s="1"/>
  <c r="O241" i="8" s="1"/>
  <c r="F241" i="8"/>
  <c r="N240" i="8"/>
  <c r="J240" i="8"/>
  <c r="H240" i="8"/>
  <c r="M240" i="8" s="1"/>
  <c r="O240" i="8" s="1"/>
  <c r="F240" i="8"/>
  <c r="N239" i="8"/>
  <c r="J239" i="8"/>
  <c r="H239" i="8"/>
  <c r="M239" i="8" s="1"/>
  <c r="F239" i="8"/>
  <c r="T238" i="8" s="1"/>
  <c r="N238" i="8"/>
  <c r="J238" i="8"/>
  <c r="H238" i="8"/>
  <c r="M238" i="8" s="1"/>
  <c r="O238" i="8" s="1"/>
  <c r="F238" i="8"/>
  <c r="N237" i="8"/>
  <c r="J237" i="8"/>
  <c r="H237" i="8"/>
  <c r="F237" i="8"/>
  <c r="N236" i="8"/>
  <c r="J236" i="8"/>
  <c r="H236" i="8"/>
  <c r="M236" i="8" s="1"/>
  <c r="F236" i="8"/>
  <c r="N235" i="8"/>
  <c r="J235" i="8"/>
  <c r="H235" i="8"/>
  <c r="M235" i="8" s="1"/>
  <c r="O235" i="8" s="1"/>
  <c r="F235" i="8"/>
  <c r="N234" i="8"/>
  <c r="J234" i="8"/>
  <c r="H234" i="8"/>
  <c r="M234" i="8" s="1"/>
  <c r="O234" i="8" s="1"/>
  <c r="F234" i="8"/>
  <c r="N233" i="8"/>
  <c r="J233" i="8"/>
  <c r="H233" i="8"/>
  <c r="F233" i="8"/>
  <c r="N232" i="8"/>
  <c r="J232" i="8"/>
  <c r="H232" i="8"/>
  <c r="M232" i="8" s="1"/>
  <c r="F232" i="8"/>
  <c r="T231" i="8" s="1"/>
  <c r="N231" i="8"/>
  <c r="J231" i="8"/>
  <c r="H231" i="8"/>
  <c r="M231" i="8" s="1"/>
  <c r="O231" i="8" s="1"/>
  <c r="F231" i="8"/>
  <c r="N230" i="8"/>
  <c r="J230" i="8"/>
  <c r="H230" i="8"/>
  <c r="M230" i="8" s="1"/>
  <c r="O230" i="8" s="1"/>
  <c r="F230" i="8"/>
  <c r="N229" i="8"/>
  <c r="J229" i="8"/>
  <c r="H229" i="8"/>
  <c r="M229" i="8" s="1"/>
  <c r="O229" i="8" s="1"/>
  <c r="F229" i="8"/>
  <c r="N228" i="8"/>
  <c r="J228" i="8"/>
  <c r="H228" i="8"/>
  <c r="M228" i="8" s="1"/>
  <c r="O228" i="8" s="1"/>
  <c r="F228" i="8"/>
  <c r="N227" i="8"/>
  <c r="J227" i="8"/>
  <c r="H227" i="8"/>
  <c r="F227" i="8"/>
  <c r="N226" i="8"/>
  <c r="J226" i="8"/>
  <c r="H226" i="8"/>
  <c r="M226" i="8" s="1"/>
  <c r="F226" i="8"/>
  <c r="N225" i="8"/>
  <c r="J225" i="8"/>
  <c r="H225" i="8"/>
  <c r="F225" i="8"/>
  <c r="N224" i="8"/>
  <c r="J224" i="8"/>
  <c r="H224" i="8"/>
  <c r="M224" i="8" s="1"/>
  <c r="F224" i="8"/>
  <c r="T223" i="8" s="1"/>
  <c r="N223" i="8"/>
  <c r="J223" i="8"/>
  <c r="H223" i="8"/>
  <c r="M223" i="8" s="1"/>
  <c r="O223" i="8" s="1"/>
  <c r="F223" i="8"/>
  <c r="N222" i="8"/>
  <c r="J222" i="8"/>
  <c r="H222" i="8"/>
  <c r="M222" i="8" s="1"/>
  <c r="O222" i="8" s="1"/>
  <c r="F222" i="8"/>
  <c r="N221" i="8"/>
  <c r="J221" i="8"/>
  <c r="H221" i="8"/>
  <c r="M221" i="8" s="1"/>
  <c r="O221" i="8" s="1"/>
  <c r="F221" i="8"/>
  <c r="N220" i="8"/>
  <c r="J220" i="8"/>
  <c r="H220" i="8"/>
  <c r="M220" i="8" s="1"/>
  <c r="O220" i="8" s="1"/>
  <c r="F220" i="8"/>
  <c r="N219" i="8"/>
  <c r="J219" i="8"/>
  <c r="H219" i="8"/>
  <c r="M219" i="8" s="1"/>
  <c r="O219" i="8" s="1"/>
  <c r="F219" i="8"/>
  <c r="N218" i="8"/>
  <c r="J218" i="8"/>
  <c r="H218" i="8"/>
  <c r="M218" i="8" s="1"/>
  <c r="O218" i="8" s="1"/>
  <c r="F218" i="8"/>
  <c r="N217" i="8"/>
  <c r="J217" i="8"/>
  <c r="H217" i="8"/>
  <c r="F217" i="8"/>
  <c r="N216" i="8"/>
  <c r="J216" i="8"/>
  <c r="H216" i="8"/>
  <c r="M216" i="8" s="1"/>
  <c r="O216" i="8" s="1"/>
  <c r="F216" i="8"/>
  <c r="T215" i="8" s="1"/>
  <c r="N215" i="8"/>
  <c r="J215" i="8"/>
  <c r="H215" i="8"/>
  <c r="M215" i="8" s="1"/>
  <c r="O215" i="8" s="1"/>
  <c r="F215" i="8"/>
  <c r="N214" i="8"/>
  <c r="J214" i="8"/>
  <c r="H214" i="8"/>
  <c r="M214" i="8" s="1"/>
  <c r="F214" i="8"/>
  <c r="N213" i="8"/>
  <c r="J213" i="8"/>
  <c r="H213" i="8"/>
  <c r="M213" i="8" s="1"/>
  <c r="O213" i="8" s="1"/>
  <c r="F213" i="8"/>
  <c r="N212" i="8"/>
  <c r="J212" i="8"/>
  <c r="H212" i="8"/>
  <c r="M212" i="8" s="1"/>
  <c r="F212" i="8"/>
  <c r="N211" i="8"/>
  <c r="J211" i="8"/>
  <c r="H211" i="8"/>
  <c r="M211" i="8" s="1"/>
  <c r="O211" i="8" s="1"/>
  <c r="F211" i="8"/>
  <c r="N210" i="8"/>
  <c r="J210" i="8"/>
  <c r="H210" i="8"/>
  <c r="M210" i="8" s="1"/>
  <c r="F210" i="8"/>
  <c r="N209" i="8"/>
  <c r="J209" i="8"/>
  <c r="H209" i="8"/>
  <c r="F209" i="8"/>
  <c r="N208" i="8"/>
  <c r="J208" i="8"/>
  <c r="H208" i="8"/>
  <c r="M208" i="8" s="1"/>
  <c r="O208" i="8" s="1"/>
  <c r="F208" i="8"/>
  <c r="N207" i="8"/>
  <c r="J207" i="8"/>
  <c r="H207" i="8"/>
  <c r="M207" i="8" s="1"/>
  <c r="F207" i="8"/>
  <c r="N206" i="8"/>
  <c r="J206" i="8"/>
  <c r="H206" i="8"/>
  <c r="M206" i="8" s="1"/>
  <c r="O206" i="8" s="1"/>
  <c r="F206" i="8"/>
  <c r="N205" i="8"/>
  <c r="M205" i="8"/>
  <c r="O205" i="8" s="1"/>
  <c r="J205" i="8"/>
  <c r="H205" i="8"/>
  <c r="F205" i="8"/>
  <c r="N204" i="8"/>
  <c r="J204" i="8"/>
  <c r="H204" i="8"/>
  <c r="M204" i="8" s="1"/>
  <c r="O204" i="8" s="1"/>
  <c r="F204" i="8"/>
  <c r="N203" i="8"/>
  <c r="M203" i="8"/>
  <c r="O203" i="8" s="1"/>
  <c r="J203" i="8"/>
  <c r="H203" i="8"/>
  <c r="F203" i="8"/>
  <c r="N202" i="8"/>
  <c r="J202" i="8"/>
  <c r="H202" i="8"/>
  <c r="M202" i="8" s="1"/>
  <c r="O202" i="8" s="1"/>
  <c r="F202" i="8"/>
  <c r="N201" i="8"/>
  <c r="J201" i="8"/>
  <c r="H201" i="8"/>
  <c r="F201" i="8"/>
  <c r="N200" i="8"/>
  <c r="J200" i="8"/>
  <c r="H200" i="8"/>
  <c r="M200" i="8" s="1"/>
  <c r="F200" i="8"/>
  <c r="T199" i="8" s="1"/>
  <c r="N199" i="8"/>
  <c r="J199" i="8"/>
  <c r="H199" i="8"/>
  <c r="M199" i="8" s="1"/>
  <c r="O199" i="8" s="1"/>
  <c r="F199" i="8"/>
  <c r="N198" i="8"/>
  <c r="J198" i="8"/>
  <c r="H198" i="8"/>
  <c r="M198" i="8" s="1"/>
  <c r="O198" i="8" s="1"/>
  <c r="F198" i="8"/>
  <c r="N197" i="8"/>
  <c r="J197" i="8"/>
  <c r="H197" i="8"/>
  <c r="M197" i="8" s="1"/>
  <c r="O197" i="8" s="1"/>
  <c r="F197" i="8"/>
  <c r="N196" i="8"/>
  <c r="J196" i="8"/>
  <c r="H196" i="8"/>
  <c r="M196" i="8" s="1"/>
  <c r="O196" i="8" s="1"/>
  <c r="F196" i="8"/>
  <c r="N195" i="8"/>
  <c r="J195" i="8"/>
  <c r="H195" i="8"/>
  <c r="M195" i="8" s="1"/>
  <c r="O195" i="8" s="1"/>
  <c r="F195" i="8"/>
  <c r="N194" i="8"/>
  <c r="J194" i="8"/>
  <c r="H194" i="8"/>
  <c r="M194" i="8" s="1"/>
  <c r="F194" i="8"/>
  <c r="N193" i="8"/>
  <c r="J193" i="8"/>
  <c r="H193" i="8"/>
  <c r="F193" i="8"/>
  <c r="N192" i="8"/>
  <c r="J192" i="8"/>
  <c r="H192" i="8"/>
  <c r="M192" i="8" s="1"/>
  <c r="O192" i="8" s="1"/>
  <c r="F192" i="8"/>
  <c r="T191" i="8" s="1"/>
  <c r="N191" i="8"/>
  <c r="J191" i="8"/>
  <c r="H191" i="8"/>
  <c r="M191" i="8" s="1"/>
  <c r="O191" i="8" s="1"/>
  <c r="F191" i="8"/>
  <c r="N190" i="8"/>
  <c r="J190" i="8"/>
  <c r="H190" i="8"/>
  <c r="M190" i="8" s="1"/>
  <c r="F190" i="8"/>
  <c r="N189" i="8"/>
  <c r="J189" i="8"/>
  <c r="H189" i="8"/>
  <c r="M189" i="8" s="1"/>
  <c r="O189" i="8" s="1"/>
  <c r="F189" i="8"/>
  <c r="N188" i="8"/>
  <c r="J188" i="8"/>
  <c r="H188" i="8"/>
  <c r="M188" i="8" s="1"/>
  <c r="F188" i="8"/>
  <c r="N187" i="8"/>
  <c r="J187" i="8"/>
  <c r="H187" i="8"/>
  <c r="M187" i="8" s="1"/>
  <c r="O187" i="8" s="1"/>
  <c r="F187" i="8"/>
  <c r="N186" i="8"/>
  <c r="J186" i="8"/>
  <c r="H186" i="8"/>
  <c r="M186" i="8" s="1"/>
  <c r="F186" i="8"/>
  <c r="N185" i="8"/>
  <c r="J185" i="8"/>
  <c r="H185" i="8"/>
  <c r="F185" i="8"/>
  <c r="N184" i="8"/>
  <c r="J184" i="8"/>
  <c r="H184" i="8"/>
  <c r="M184" i="8" s="1"/>
  <c r="O184" i="8" s="1"/>
  <c r="F184" i="8"/>
  <c r="N183" i="8"/>
  <c r="J183" i="8"/>
  <c r="H183" i="8"/>
  <c r="M183" i="8" s="1"/>
  <c r="F183" i="8"/>
  <c r="N182" i="8"/>
  <c r="J182" i="8"/>
  <c r="H182" i="8"/>
  <c r="M182" i="8" s="1"/>
  <c r="O182" i="8" s="1"/>
  <c r="F182" i="8"/>
  <c r="N181" i="8"/>
  <c r="M181" i="8"/>
  <c r="O181" i="8" s="1"/>
  <c r="J181" i="8"/>
  <c r="H181" i="8"/>
  <c r="F181" i="8"/>
  <c r="N180" i="8"/>
  <c r="J180" i="8"/>
  <c r="H180" i="8"/>
  <c r="M180" i="8" s="1"/>
  <c r="O180" i="8" s="1"/>
  <c r="F180" i="8"/>
  <c r="N179" i="8"/>
  <c r="M179" i="8"/>
  <c r="O179" i="8" s="1"/>
  <c r="J179" i="8"/>
  <c r="H179" i="8"/>
  <c r="F179" i="8"/>
  <c r="N178" i="8"/>
  <c r="J178" i="8"/>
  <c r="H178" i="8"/>
  <c r="M178" i="8" s="1"/>
  <c r="F178" i="8"/>
  <c r="N177" i="8"/>
  <c r="J177" i="8"/>
  <c r="H177" i="8"/>
  <c r="F177" i="8"/>
  <c r="N176" i="8"/>
  <c r="J176" i="8"/>
  <c r="H176" i="8"/>
  <c r="M176" i="8" s="1"/>
  <c r="F176" i="8"/>
  <c r="T175" i="8" s="1"/>
  <c r="N175" i="8"/>
  <c r="J175" i="8"/>
  <c r="H175" i="8"/>
  <c r="M175" i="8" s="1"/>
  <c r="O175" i="8" s="1"/>
  <c r="F175" i="8"/>
  <c r="N174" i="8"/>
  <c r="J174" i="8"/>
  <c r="H174" i="8"/>
  <c r="M174" i="8" s="1"/>
  <c r="O174" i="8" s="1"/>
  <c r="F174" i="8"/>
  <c r="N173" i="8"/>
  <c r="J173" i="8"/>
  <c r="H173" i="8"/>
  <c r="M173" i="8" s="1"/>
  <c r="O173" i="8" s="1"/>
  <c r="F173" i="8"/>
  <c r="N172" i="8"/>
  <c r="J172" i="8"/>
  <c r="H172" i="8"/>
  <c r="M172" i="8" s="1"/>
  <c r="O172" i="8" s="1"/>
  <c r="F172" i="8"/>
  <c r="N171" i="8"/>
  <c r="J171" i="8"/>
  <c r="H171" i="8"/>
  <c r="M171" i="8" s="1"/>
  <c r="O171" i="8" s="1"/>
  <c r="F171" i="8"/>
  <c r="N170" i="8"/>
  <c r="J170" i="8"/>
  <c r="H170" i="8"/>
  <c r="M170" i="8" s="1"/>
  <c r="O170" i="8" s="1"/>
  <c r="F170" i="8"/>
  <c r="N169" i="8"/>
  <c r="J169" i="8"/>
  <c r="H169" i="8"/>
  <c r="F169" i="8"/>
  <c r="N168" i="8"/>
  <c r="J168" i="8"/>
  <c r="H168" i="8"/>
  <c r="M168" i="8" s="1"/>
  <c r="O168" i="8" s="1"/>
  <c r="F168" i="8"/>
  <c r="T167" i="8" s="1"/>
  <c r="N167" i="8"/>
  <c r="J167" i="8"/>
  <c r="H167" i="8"/>
  <c r="M167" i="8" s="1"/>
  <c r="O167" i="8" s="1"/>
  <c r="F167" i="8"/>
  <c r="N166" i="8"/>
  <c r="J166" i="8"/>
  <c r="H166" i="8"/>
  <c r="M166" i="8" s="1"/>
  <c r="F166" i="8"/>
  <c r="N165" i="8"/>
  <c r="J165" i="8"/>
  <c r="H165" i="8"/>
  <c r="M165" i="8" s="1"/>
  <c r="O165" i="8" s="1"/>
  <c r="F165" i="8"/>
  <c r="N164" i="8"/>
  <c r="J164" i="8"/>
  <c r="H164" i="8"/>
  <c r="M164" i="8" s="1"/>
  <c r="F164" i="8"/>
  <c r="N163" i="8"/>
  <c r="J163" i="8"/>
  <c r="H163" i="8"/>
  <c r="M163" i="8" s="1"/>
  <c r="O163" i="8" s="1"/>
  <c r="F163" i="8"/>
  <c r="N162" i="8"/>
  <c r="J162" i="8"/>
  <c r="H162" i="8"/>
  <c r="M162" i="8" s="1"/>
  <c r="F162" i="8"/>
  <c r="N161" i="8"/>
  <c r="J161" i="8"/>
  <c r="H161" i="8"/>
  <c r="F161" i="8"/>
  <c r="N160" i="8"/>
  <c r="J160" i="8"/>
  <c r="H160" i="8"/>
  <c r="M160" i="8" s="1"/>
  <c r="O160" i="8" s="1"/>
  <c r="F160" i="8"/>
  <c r="N159" i="8"/>
  <c r="J159" i="8"/>
  <c r="H159" i="8"/>
  <c r="M159" i="8" s="1"/>
  <c r="F159" i="8"/>
  <c r="N158" i="8"/>
  <c r="J158" i="8"/>
  <c r="H158" i="8"/>
  <c r="M158" i="8" s="1"/>
  <c r="O158" i="8" s="1"/>
  <c r="F158" i="8"/>
  <c r="N157" i="8"/>
  <c r="M157" i="8"/>
  <c r="O157" i="8" s="1"/>
  <c r="J157" i="8"/>
  <c r="H157" i="8"/>
  <c r="F157" i="8"/>
  <c r="N156" i="8"/>
  <c r="J156" i="8"/>
  <c r="H156" i="8"/>
  <c r="M156" i="8" s="1"/>
  <c r="O156" i="8" s="1"/>
  <c r="F156" i="8"/>
  <c r="N155" i="8"/>
  <c r="M155" i="8"/>
  <c r="O155" i="8" s="1"/>
  <c r="J155" i="8"/>
  <c r="H155" i="8"/>
  <c r="F155" i="8"/>
  <c r="N154" i="8"/>
  <c r="J154" i="8"/>
  <c r="H154" i="8"/>
  <c r="M154" i="8" s="1"/>
  <c r="O154" i="8" s="1"/>
  <c r="F154" i="8"/>
  <c r="N153" i="8"/>
  <c r="J153" i="8"/>
  <c r="H153" i="8"/>
  <c r="F153" i="8"/>
  <c r="N152" i="8"/>
  <c r="J152" i="8"/>
  <c r="H152" i="8"/>
  <c r="M152" i="8" s="1"/>
  <c r="F152" i="8"/>
  <c r="T151" i="8" s="1"/>
  <c r="N151" i="8"/>
  <c r="J151" i="8"/>
  <c r="H151" i="8"/>
  <c r="M151" i="8" s="1"/>
  <c r="O151" i="8" s="1"/>
  <c r="F151" i="8"/>
  <c r="N150" i="8"/>
  <c r="J150" i="8"/>
  <c r="H150" i="8"/>
  <c r="M150" i="8" s="1"/>
  <c r="F150" i="8"/>
  <c r="N149" i="8"/>
  <c r="J149" i="8"/>
  <c r="H149" i="8"/>
  <c r="M149" i="8" s="1"/>
  <c r="O149" i="8" s="1"/>
  <c r="F149" i="8"/>
  <c r="N148" i="8"/>
  <c r="J148" i="8"/>
  <c r="H148" i="8"/>
  <c r="M148" i="8" s="1"/>
  <c r="O148" i="8" s="1"/>
  <c r="F148" i="8"/>
  <c r="N147" i="8"/>
  <c r="J147" i="8"/>
  <c r="H147" i="8"/>
  <c r="M147" i="8" s="1"/>
  <c r="O147" i="8" s="1"/>
  <c r="F147" i="8"/>
  <c r="N146" i="8"/>
  <c r="J146" i="8"/>
  <c r="H146" i="8"/>
  <c r="M146" i="8" s="1"/>
  <c r="F146" i="8"/>
  <c r="N145" i="8"/>
  <c r="J145" i="8"/>
  <c r="H145" i="8"/>
  <c r="F145" i="8"/>
  <c r="N144" i="8"/>
  <c r="J144" i="8"/>
  <c r="H144" i="8"/>
  <c r="M144" i="8" s="1"/>
  <c r="O144" i="8" s="1"/>
  <c r="F144" i="8"/>
  <c r="T143" i="8" s="1"/>
  <c r="N143" i="8"/>
  <c r="J143" i="8"/>
  <c r="H143" i="8"/>
  <c r="M143" i="8" s="1"/>
  <c r="O143" i="8" s="1"/>
  <c r="F143" i="8"/>
  <c r="N142" i="8"/>
  <c r="J142" i="8"/>
  <c r="H142" i="8"/>
  <c r="M142" i="8" s="1"/>
  <c r="F142" i="8"/>
  <c r="N141" i="8"/>
  <c r="J141" i="8"/>
  <c r="H141" i="8"/>
  <c r="M141" i="8" s="1"/>
  <c r="O141" i="8" s="1"/>
  <c r="F141" i="8"/>
  <c r="N140" i="8"/>
  <c r="J140" i="8"/>
  <c r="H140" i="8"/>
  <c r="M140" i="8" s="1"/>
  <c r="F140" i="8"/>
  <c r="N139" i="8"/>
  <c r="M139" i="8"/>
  <c r="J139" i="8"/>
  <c r="H139" i="8"/>
  <c r="F139" i="8"/>
  <c r="N138" i="8"/>
  <c r="J138" i="8"/>
  <c r="H138" i="8"/>
  <c r="M138" i="8" s="1"/>
  <c r="F138" i="8"/>
  <c r="N137" i="8"/>
  <c r="J137" i="8"/>
  <c r="H137" i="8"/>
  <c r="F137" i="8"/>
  <c r="N136" i="8"/>
  <c r="J136" i="8"/>
  <c r="H136" i="8"/>
  <c r="M136" i="8" s="1"/>
  <c r="F136" i="8"/>
  <c r="N135" i="8"/>
  <c r="J135" i="8"/>
  <c r="H135" i="8"/>
  <c r="M135" i="8" s="1"/>
  <c r="F135" i="8"/>
  <c r="N134" i="8"/>
  <c r="J134" i="8"/>
  <c r="H134" i="8"/>
  <c r="M134" i="8" s="1"/>
  <c r="O134" i="8" s="1"/>
  <c r="F134" i="8"/>
  <c r="N133" i="8"/>
  <c r="M133" i="8"/>
  <c r="O133" i="8" s="1"/>
  <c r="J133" i="8"/>
  <c r="H133" i="8"/>
  <c r="F133" i="8"/>
  <c r="N132" i="8"/>
  <c r="J132" i="8"/>
  <c r="H132" i="8"/>
  <c r="M132" i="8" s="1"/>
  <c r="O132" i="8" s="1"/>
  <c r="F132" i="8"/>
  <c r="N131" i="8"/>
  <c r="M131" i="8"/>
  <c r="O131" i="8" s="1"/>
  <c r="J131" i="8"/>
  <c r="H131" i="8"/>
  <c r="F131" i="8"/>
  <c r="N130" i="8"/>
  <c r="J130" i="8"/>
  <c r="H130" i="8"/>
  <c r="M130" i="8" s="1"/>
  <c r="F130" i="8"/>
  <c r="N129" i="8"/>
  <c r="J129" i="8"/>
  <c r="H129" i="8"/>
  <c r="F129" i="8"/>
  <c r="N128" i="8"/>
  <c r="J128" i="8"/>
  <c r="H128" i="8"/>
  <c r="M128" i="8" s="1"/>
  <c r="F128" i="8"/>
  <c r="T127" i="8" s="1"/>
  <c r="N127" i="8"/>
  <c r="J127" i="8"/>
  <c r="H127" i="8"/>
  <c r="M127" i="8" s="1"/>
  <c r="O127" i="8" s="1"/>
  <c r="F127" i="8"/>
  <c r="N126" i="8"/>
  <c r="J126" i="8"/>
  <c r="H126" i="8"/>
  <c r="M126" i="8" s="1"/>
  <c r="F126" i="8"/>
  <c r="N125" i="8"/>
  <c r="J125" i="8"/>
  <c r="H125" i="8"/>
  <c r="M125" i="8" s="1"/>
  <c r="O125" i="8" s="1"/>
  <c r="F125" i="8"/>
  <c r="N124" i="8"/>
  <c r="J124" i="8"/>
  <c r="H124" i="8"/>
  <c r="M124" i="8" s="1"/>
  <c r="O124" i="8" s="1"/>
  <c r="F124" i="8"/>
  <c r="N123" i="8"/>
  <c r="J123" i="8"/>
  <c r="H123" i="8"/>
  <c r="M123" i="8" s="1"/>
  <c r="O123" i="8" s="1"/>
  <c r="F123" i="8"/>
  <c r="N122" i="8"/>
  <c r="J122" i="8"/>
  <c r="H122" i="8"/>
  <c r="M122" i="8" s="1"/>
  <c r="F122" i="8"/>
  <c r="N121" i="8"/>
  <c r="J121" i="8"/>
  <c r="H121" i="8"/>
  <c r="F121" i="8"/>
  <c r="N120" i="8"/>
  <c r="J120" i="8"/>
  <c r="H120" i="8"/>
  <c r="M120" i="8" s="1"/>
  <c r="O120" i="8" s="1"/>
  <c r="F120" i="8"/>
  <c r="T119" i="8" s="1"/>
  <c r="N119" i="8"/>
  <c r="J119" i="8"/>
  <c r="H119" i="8"/>
  <c r="M119" i="8" s="1"/>
  <c r="O119" i="8" s="1"/>
  <c r="F119" i="8"/>
  <c r="N118" i="8"/>
  <c r="J118" i="8"/>
  <c r="H118" i="8"/>
  <c r="M118" i="8" s="1"/>
  <c r="F118" i="8"/>
  <c r="N117" i="8"/>
  <c r="J117" i="8"/>
  <c r="H117" i="8"/>
  <c r="M117" i="8" s="1"/>
  <c r="O117" i="8" s="1"/>
  <c r="F117" i="8"/>
  <c r="N116" i="8"/>
  <c r="J116" i="8"/>
  <c r="H116" i="8"/>
  <c r="M116" i="8" s="1"/>
  <c r="F116" i="8"/>
  <c r="N115" i="8"/>
  <c r="M115" i="8"/>
  <c r="J115" i="8"/>
  <c r="H115" i="8"/>
  <c r="F115" i="8"/>
  <c r="N114" i="8"/>
  <c r="J114" i="8"/>
  <c r="H114" i="8"/>
  <c r="M114" i="8" s="1"/>
  <c r="F114" i="8"/>
  <c r="N113" i="8"/>
  <c r="J113" i="8"/>
  <c r="H113" i="8"/>
  <c r="F113" i="8"/>
  <c r="N112" i="8"/>
  <c r="J112" i="8"/>
  <c r="H112" i="8"/>
  <c r="M112" i="8" s="1"/>
  <c r="F112" i="8"/>
  <c r="N111" i="8"/>
  <c r="J111" i="8"/>
  <c r="H111" i="8"/>
  <c r="M111" i="8" s="1"/>
  <c r="F111" i="8"/>
  <c r="N110" i="8"/>
  <c r="J110" i="8"/>
  <c r="H110" i="8"/>
  <c r="M110" i="8" s="1"/>
  <c r="O110" i="8" s="1"/>
  <c r="F110" i="8"/>
  <c r="N109" i="8"/>
  <c r="M109" i="8"/>
  <c r="O109" i="8" s="1"/>
  <c r="J109" i="8"/>
  <c r="H109" i="8"/>
  <c r="F109" i="8"/>
  <c r="N108" i="8"/>
  <c r="J108" i="8"/>
  <c r="H108" i="8"/>
  <c r="M108" i="8" s="1"/>
  <c r="O108" i="8" s="1"/>
  <c r="F108" i="8"/>
  <c r="N107" i="8"/>
  <c r="M107" i="8"/>
  <c r="O107" i="8" s="1"/>
  <c r="J107" i="8"/>
  <c r="H107" i="8"/>
  <c r="F107" i="8"/>
  <c r="N106" i="8"/>
  <c r="J106" i="8"/>
  <c r="H106" i="8"/>
  <c r="M106" i="8" s="1"/>
  <c r="O106" i="8" s="1"/>
  <c r="F106" i="8"/>
  <c r="N105" i="8"/>
  <c r="J105" i="8"/>
  <c r="H105" i="8"/>
  <c r="F105" i="8"/>
  <c r="N104" i="8"/>
  <c r="J104" i="8"/>
  <c r="H104" i="8"/>
  <c r="M104" i="8" s="1"/>
  <c r="F104" i="8"/>
  <c r="T103" i="8" s="1"/>
  <c r="N103" i="8"/>
  <c r="J103" i="8"/>
  <c r="H103" i="8"/>
  <c r="M103" i="8" s="1"/>
  <c r="O103" i="8" s="1"/>
  <c r="F103" i="8"/>
  <c r="N102" i="8"/>
  <c r="J102" i="8"/>
  <c r="H102" i="8"/>
  <c r="M102" i="8" s="1"/>
  <c r="F102" i="8"/>
  <c r="N101" i="8"/>
  <c r="J101" i="8"/>
  <c r="H101" i="8"/>
  <c r="M101" i="8" s="1"/>
  <c r="O101" i="8" s="1"/>
  <c r="F101" i="8"/>
  <c r="N100" i="8"/>
  <c r="J100" i="8"/>
  <c r="H100" i="8"/>
  <c r="M100" i="8" s="1"/>
  <c r="O100" i="8" s="1"/>
  <c r="F100" i="8"/>
  <c r="N99" i="8"/>
  <c r="J99" i="8"/>
  <c r="H99" i="8"/>
  <c r="M99" i="8" s="1"/>
  <c r="O99" i="8" s="1"/>
  <c r="F99" i="8"/>
  <c r="N98" i="8"/>
  <c r="J98" i="8"/>
  <c r="H98" i="8"/>
  <c r="M98" i="8" s="1"/>
  <c r="F98" i="8"/>
  <c r="N97" i="8"/>
  <c r="J97" i="8"/>
  <c r="H97" i="8"/>
  <c r="F97" i="8"/>
  <c r="N96" i="8"/>
  <c r="J96" i="8"/>
  <c r="H96" i="8"/>
  <c r="M96" i="8" s="1"/>
  <c r="O96" i="8" s="1"/>
  <c r="F96" i="8"/>
  <c r="T95" i="8" s="1"/>
  <c r="N95" i="8"/>
  <c r="J95" i="8"/>
  <c r="H95" i="8"/>
  <c r="M95" i="8" s="1"/>
  <c r="O95" i="8" s="1"/>
  <c r="F95" i="8"/>
  <c r="N94" i="8"/>
  <c r="J94" i="8"/>
  <c r="H94" i="8"/>
  <c r="M94" i="8" s="1"/>
  <c r="F94" i="8"/>
  <c r="N93" i="8"/>
  <c r="J93" i="8"/>
  <c r="H93" i="8"/>
  <c r="M93" i="8" s="1"/>
  <c r="O93" i="8" s="1"/>
  <c r="F93" i="8"/>
  <c r="N92" i="8"/>
  <c r="J92" i="8"/>
  <c r="H92" i="8"/>
  <c r="M92" i="8" s="1"/>
  <c r="F92" i="8"/>
  <c r="N91" i="8"/>
  <c r="M91" i="8"/>
  <c r="J91" i="8"/>
  <c r="H91" i="8"/>
  <c r="F91" i="8"/>
  <c r="N90" i="8"/>
  <c r="J90" i="8"/>
  <c r="H90" i="8"/>
  <c r="M90" i="8" s="1"/>
  <c r="F90" i="8"/>
  <c r="N89" i="8"/>
  <c r="J89" i="8"/>
  <c r="H89" i="8"/>
  <c r="F89" i="8"/>
  <c r="N88" i="8"/>
  <c r="J88" i="8"/>
  <c r="H88" i="8"/>
  <c r="M88" i="8" s="1"/>
  <c r="F88" i="8"/>
  <c r="N87" i="8"/>
  <c r="J87" i="8"/>
  <c r="H87" i="8"/>
  <c r="M87" i="8" s="1"/>
  <c r="F87" i="8"/>
  <c r="N86" i="8"/>
  <c r="J86" i="8"/>
  <c r="H86" i="8"/>
  <c r="M86" i="8" s="1"/>
  <c r="O86" i="8" s="1"/>
  <c r="F86" i="8"/>
  <c r="N85" i="8"/>
  <c r="M85" i="8"/>
  <c r="O85" i="8" s="1"/>
  <c r="J85" i="8"/>
  <c r="H85" i="8"/>
  <c r="F85" i="8"/>
  <c r="N84" i="8"/>
  <c r="J84" i="8"/>
  <c r="H84" i="8"/>
  <c r="M84" i="8" s="1"/>
  <c r="O84" i="8" s="1"/>
  <c r="F84" i="8"/>
  <c r="N83" i="8"/>
  <c r="M83" i="8"/>
  <c r="O83" i="8" s="1"/>
  <c r="J83" i="8"/>
  <c r="H83" i="8"/>
  <c r="F83" i="8"/>
  <c r="N82" i="8"/>
  <c r="J82" i="8"/>
  <c r="H82" i="8"/>
  <c r="M82" i="8" s="1"/>
  <c r="F82" i="8"/>
  <c r="N81" i="8"/>
  <c r="J81" i="8"/>
  <c r="H81" i="8"/>
  <c r="F81" i="8"/>
  <c r="N80" i="8"/>
  <c r="J80" i="8"/>
  <c r="H80" i="8"/>
  <c r="M80" i="8" s="1"/>
  <c r="F80" i="8"/>
  <c r="T79" i="8" s="1"/>
  <c r="N79" i="8"/>
  <c r="J79" i="8"/>
  <c r="H79" i="8"/>
  <c r="M79" i="8" s="1"/>
  <c r="O79" i="8" s="1"/>
  <c r="F79" i="8"/>
  <c r="N78" i="8"/>
  <c r="J78" i="8"/>
  <c r="H78" i="8"/>
  <c r="M78" i="8" s="1"/>
  <c r="F78" i="8"/>
  <c r="N77" i="8"/>
  <c r="J77" i="8"/>
  <c r="H77" i="8"/>
  <c r="M77" i="8" s="1"/>
  <c r="O77" i="8" s="1"/>
  <c r="F77" i="8"/>
  <c r="N76" i="8"/>
  <c r="J76" i="8"/>
  <c r="H76" i="8"/>
  <c r="M76" i="8" s="1"/>
  <c r="O76" i="8" s="1"/>
  <c r="F76" i="8"/>
  <c r="N75" i="8"/>
  <c r="J75" i="8"/>
  <c r="H75" i="8"/>
  <c r="M75" i="8" s="1"/>
  <c r="O75" i="8" s="1"/>
  <c r="F75" i="8"/>
  <c r="N74" i="8"/>
  <c r="J74" i="8"/>
  <c r="H74" i="8"/>
  <c r="M74" i="8" s="1"/>
  <c r="F74" i="8"/>
  <c r="N73" i="8"/>
  <c r="J73" i="8"/>
  <c r="H73" i="8"/>
  <c r="F73" i="8"/>
  <c r="N72" i="8"/>
  <c r="J72" i="8"/>
  <c r="H72" i="8"/>
  <c r="M72" i="8" s="1"/>
  <c r="O72" i="8" s="1"/>
  <c r="F72" i="8"/>
  <c r="T71" i="8" s="1"/>
  <c r="N71" i="8"/>
  <c r="J71" i="8"/>
  <c r="H71" i="8"/>
  <c r="M71" i="8" s="1"/>
  <c r="F71" i="8"/>
  <c r="N70" i="8"/>
  <c r="J70" i="8"/>
  <c r="H70" i="8"/>
  <c r="M70" i="8" s="1"/>
  <c r="F70" i="8"/>
  <c r="N69" i="8"/>
  <c r="J69" i="8"/>
  <c r="H69" i="8"/>
  <c r="M69" i="8" s="1"/>
  <c r="O69" i="8" s="1"/>
  <c r="F69" i="8"/>
  <c r="N68" i="8"/>
  <c r="J68" i="8"/>
  <c r="H68" i="8"/>
  <c r="M68" i="8" s="1"/>
  <c r="F68" i="8"/>
  <c r="N67" i="8"/>
  <c r="M67" i="8"/>
  <c r="J67" i="8"/>
  <c r="H67" i="8"/>
  <c r="F67" i="8"/>
  <c r="N66" i="8"/>
  <c r="J66" i="8"/>
  <c r="H66" i="8"/>
  <c r="M66" i="8" s="1"/>
  <c r="F66" i="8"/>
  <c r="N65" i="8"/>
  <c r="J65" i="8"/>
  <c r="H65" i="8"/>
  <c r="F65" i="8"/>
  <c r="N64" i="8"/>
  <c r="J64" i="8"/>
  <c r="H64" i="8"/>
  <c r="M64" i="8" s="1"/>
  <c r="F64" i="8"/>
  <c r="N63" i="8"/>
  <c r="J63" i="8"/>
  <c r="H63" i="8"/>
  <c r="M63" i="8" s="1"/>
  <c r="F63" i="8"/>
  <c r="N62" i="8"/>
  <c r="J62" i="8"/>
  <c r="H62" i="8"/>
  <c r="M62" i="8" s="1"/>
  <c r="O62" i="8" s="1"/>
  <c r="F62" i="8"/>
  <c r="N61" i="8"/>
  <c r="M61" i="8"/>
  <c r="O61" i="8" s="1"/>
  <c r="J61" i="8"/>
  <c r="H61" i="8"/>
  <c r="F61" i="8"/>
  <c r="N60" i="8"/>
  <c r="J60" i="8"/>
  <c r="H60" i="8"/>
  <c r="M60" i="8" s="1"/>
  <c r="O60" i="8" s="1"/>
  <c r="F60" i="8"/>
  <c r="N59" i="8"/>
  <c r="M59" i="8"/>
  <c r="O59" i="8" s="1"/>
  <c r="J59" i="8"/>
  <c r="H59" i="8"/>
  <c r="F59" i="8"/>
  <c r="N58" i="8"/>
  <c r="J58" i="8"/>
  <c r="H58" i="8"/>
  <c r="M58" i="8" s="1"/>
  <c r="O58" i="8" s="1"/>
  <c r="F58" i="8"/>
  <c r="N57" i="8"/>
  <c r="J57" i="8"/>
  <c r="H57" i="8"/>
  <c r="F57" i="8"/>
  <c r="N56" i="8"/>
  <c r="J56" i="8"/>
  <c r="H56" i="8"/>
  <c r="M56" i="8" s="1"/>
  <c r="F56" i="8"/>
  <c r="T55" i="8" s="1"/>
  <c r="N55" i="8"/>
  <c r="J55" i="8"/>
  <c r="H55" i="8"/>
  <c r="M55" i="8" s="1"/>
  <c r="O55" i="8" s="1"/>
  <c r="F55" i="8"/>
  <c r="N54" i="8"/>
  <c r="J54" i="8"/>
  <c r="H54" i="8"/>
  <c r="M54" i="8" s="1"/>
  <c r="F54" i="8"/>
  <c r="N53" i="8"/>
  <c r="J53" i="8"/>
  <c r="H53" i="8"/>
  <c r="M53" i="8" s="1"/>
  <c r="O53" i="8" s="1"/>
  <c r="F53" i="8"/>
  <c r="N52" i="8"/>
  <c r="J52" i="8"/>
  <c r="H52" i="8"/>
  <c r="M52" i="8" s="1"/>
  <c r="O52" i="8" s="1"/>
  <c r="F52" i="8"/>
  <c r="N51" i="8"/>
  <c r="J51" i="8"/>
  <c r="H51" i="8"/>
  <c r="M51" i="8" s="1"/>
  <c r="O51" i="8" s="1"/>
  <c r="F51" i="8"/>
  <c r="N50" i="8"/>
  <c r="J50" i="8"/>
  <c r="H50" i="8"/>
  <c r="M50" i="8" s="1"/>
  <c r="F50" i="8"/>
  <c r="N49" i="8"/>
  <c r="J49" i="8"/>
  <c r="H49" i="8"/>
  <c r="F49" i="8"/>
  <c r="N48" i="8"/>
  <c r="J48" i="8"/>
  <c r="H48" i="8"/>
  <c r="M48" i="8" s="1"/>
  <c r="O48" i="8" s="1"/>
  <c r="F48" i="8"/>
  <c r="T47" i="8" s="1"/>
  <c r="N47" i="8"/>
  <c r="J47" i="8"/>
  <c r="H47" i="8"/>
  <c r="M47" i="8" s="1"/>
  <c r="F47" i="8"/>
  <c r="N46" i="8"/>
  <c r="J46" i="8"/>
  <c r="H46" i="8"/>
  <c r="M46" i="8" s="1"/>
  <c r="F46" i="8"/>
  <c r="N45" i="8"/>
  <c r="J45" i="8"/>
  <c r="H45" i="8"/>
  <c r="M45" i="8" s="1"/>
  <c r="O45" i="8" s="1"/>
  <c r="F45" i="8"/>
  <c r="N44" i="8"/>
  <c r="J44" i="8"/>
  <c r="H44" i="8"/>
  <c r="M44" i="8" s="1"/>
  <c r="F44" i="8"/>
  <c r="N43" i="8"/>
  <c r="M43" i="8"/>
  <c r="J43" i="8"/>
  <c r="H43" i="8"/>
  <c r="F43" i="8"/>
  <c r="N42" i="8"/>
  <c r="J42" i="8"/>
  <c r="H42" i="8"/>
  <c r="M42" i="8" s="1"/>
  <c r="F42" i="8"/>
  <c r="N41" i="8"/>
  <c r="J41" i="8"/>
  <c r="H41" i="8"/>
  <c r="F41" i="8"/>
  <c r="N40" i="8"/>
  <c r="J40" i="8"/>
  <c r="H40" i="8"/>
  <c r="M40" i="8" s="1"/>
  <c r="F40" i="8"/>
  <c r="N39" i="8"/>
  <c r="J39" i="8"/>
  <c r="H39" i="8"/>
  <c r="M39" i="8" s="1"/>
  <c r="F39" i="8"/>
  <c r="N38" i="8"/>
  <c r="J38" i="8"/>
  <c r="H38" i="8"/>
  <c r="M38" i="8" s="1"/>
  <c r="O38" i="8" s="1"/>
  <c r="F38" i="8"/>
  <c r="N37" i="8"/>
  <c r="M37" i="8"/>
  <c r="O37" i="8" s="1"/>
  <c r="J37" i="8"/>
  <c r="H37" i="8"/>
  <c r="F37" i="8"/>
  <c r="N36" i="8"/>
  <c r="J36" i="8"/>
  <c r="H36" i="8"/>
  <c r="M36" i="8" s="1"/>
  <c r="O36" i="8" s="1"/>
  <c r="F36" i="8"/>
  <c r="N35" i="8"/>
  <c r="M35" i="8"/>
  <c r="O35" i="8" s="1"/>
  <c r="J35" i="8"/>
  <c r="H35" i="8"/>
  <c r="F35" i="8"/>
  <c r="N34" i="8"/>
  <c r="J34" i="8"/>
  <c r="H34" i="8"/>
  <c r="M34" i="8" s="1"/>
  <c r="F34" i="8"/>
  <c r="N33" i="8"/>
  <c r="J33" i="8"/>
  <c r="H33" i="8"/>
  <c r="F33" i="8"/>
  <c r="N32" i="8"/>
  <c r="J32" i="8"/>
  <c r="H32" i="8"/>
  <c r="M32" i="8" s="1"/>
  <c r="F32" i="8"/>
  <c r="T31" i="8" s="1"/>
  <c r="N31" i="8"/>
  <c r="J31" i="8"/>
  <c r="H31" i="8"/>
  <c r="M31" i="8" s="1"/>
  <c r="O31" i="8" s="1"/>
  <c r="F31" i="8"/>
  <c r="N30" i="8"/>
  <c r="J30" i="8"/>
  <c r="H30" i="8"/>
  <c r="M30" i="8" s="1"/>
  <c r="F30" i="8"/>
  <c r="N29" i="8"/>
  <c r="J29" i="8"/>
  <c r="H29" i="8"/>
  <c r="M29" i="8" s="1"/>
  <c r="O29" i="8" s="1"/>
  <c r="F29" i="8"/>
  <c r="N28" i="8"/>
  <c r="J28" i="8"/>
  <c r="H28" i="8"/>
  <c r="M28" i="8" s="1"/>
  <c r="O28" i="8" s="1"/>
  <c r="F28" i="8"/>
  <c r="N27" i="8"/>
  <c r="J27" i="8"/>
  <c r="H27" i="8"/>
  <c r="M27" i="8" s="1"/>
  <c r="O27" i="8" s="1"/>
  <c r="F27" i="8"/>
  <c r="N26" i="8"/>
  <c r="J26" i="8"/>
  <c r="H26" i="8"/>
  <c r="M26" i="8" s="1"/>
  <c r="F26" i="8"/>
  <c r="N25" i="8"/>
  <c r="J25" i="8"/>
  <c r="H25" i="8"/>
  <c r="F25" i="8"/>
  <c r="T24" i="8" s="1"/>
  <c r="N24" i="8"/>
  <c r="J24" i="8"/>
  <c r="H24" i="8"/>
  <c r="M24" i="8" s="1"/>
  <c r="O24" i="8" s="1"/>
  <c r="F24" i="8"/>
  <c r="N23" i="8"/>
  <c r="J23" i="8"/>
  <c r="H23" i="8"/>
  <c r="F23" i="8"/>
  <c r="O22" i="8"/>
  <c r="N22" i="8"/>
  <c r="J22" i="8"/>
  <c r="H22" i="8"/>
  <c r="M22" i="8" s="1"/>
  <c r="F22" i="8"/>
  <c r="N21" i="8"/>
  <c r="J21" i="8"/>
  <c r="H21" i="8"/>
  <c r="M21" i="8" s="1"/>
  <c r="F21" i="8"/>
  <c r="T20" i="8" s="1"/>
  <c r="N20" i="8"/>
  <c r="J20" i="8"/>
  <c r="H20" i="8"/>
  <c r="M20" i="8" s="1"/>
  <c r="F20" i="8"/>
  <c r="N19" i="8"/>
  <c r="J19" i="8"/>
  <c r="H19" i="8"/>
  <c r="M19" i="8" s="1"/>
  <c r="O19" i="8" s="1"/>
  <c r="F19" i="8"/>
  <c r="T18" i="8" s="1"/>
  <c r="O18" i="8"/>
  <c r="N18" i="8"/>
  <c r="J18" i="8"/>
  <c r="H18" i="8"/>
  <c r="M18" i="8" s="1"/>
  <c r="F18" i="8"/>
  <c r="T17" i="8" s="1"/>
  <c r="N17" i="8"/>
  <c r="J17" i="8"/>
  <c r="H17" i="8"/>
  <c r="M17" i="8" s="1"/>
  <c r="F17" i="8"/>
  <c r="T16" i="8" s="1"/>
  <c r="N16" i="8"/>
  <c r="J16" i="8"/>
  <c r="H16" i="8"/>
  <c r="F16" i="8"/>
  <c r="N15" i="8"/>
  <c r="J15" i="8"/>
  <c r="H15" i="8"/>
  <c r="M15" i="8" s="1"/>
  <c r="O15" i="8" s="1"/>
  <c r="F15" i="8"/>
  <c r="T14" i="8"/>
  <c r="N14" i="8"/>
  <c r="J14" i="8"/>
  <c r="H14" i="8"/>
  <c r="M14" i="8" s="1"/>
  <c r="O14" i="8" s="1"/>
  <c r="F14" i="8"/>
  <c r="N13" i="8"/>
  <c r="J13" i="8"/>
  <c r="H13" i="8"/>
  <c r="F13" i="8"/>
  <c r="N12" i="8"/>
  <c r="J12" i="8"/>
  <c r="H12" i="8"/>
  <c r="M12" i="8" s="1"/>
  <c r="O12" i="8" s="1"/>
  <c r="F12" i="8"/>
  <c r="N11" i="8"/>
  <c r="J11" i="8"/>
  <c r="H11" i="8"/>
  <c r="M11" i="8" s="1"/>
  <c r="O11" i="8" s="1"/>
  <c r="F11" i="8"/>
  <c r="N10" i="8"/>
  <c r="J10" i="8"/>
  <c r="H10" i="8"/>
  <c r="M10" i="8" s="1"/>
  <c r="F10" i="8"/>
  <c r="T9" i="8" s="1"/>
  <c r="N9" i="8"/>
  <c r="J9" i="8"/>
  <c r="H9" i="8"/>
  <c r="M9" i="8" s="1"/>
  <c r="O9" i="8" s="1"/>
  <c r="F9" i="8"/>
  <c r="N8" i="8"/>
  <c r="J8" i="8"/>
  <c r="H8" i="8"/>
  <c r="M8" i="8" s="1"/>
  <c r="F8" i="8"/>
  <c r="T7" i="8" s="1"/>
  <c r="N7" i="8"/>
  <c r="J7" i="8"/>
  <c r="H7" i="8"/>
  <c r="F7" i="8"/>
  <c r="N6" i="8"/>
  <c r="J6" i="8"/>
  <c r="H6" i="8"/>
  <c r="M6" i="8" s="1"/>
  <c r="O6" i="8" s="1"/>
  <c r="F6" i="8"/>
  <c r="N5" i="8"/>
  <c r="J5" i="8"/>
  <c r="H5" i="8"/>
  <c r="M5" i="8" s="1"/>
  <c r="O5" i="8" s="1"/>
  <c r="F5" i="8"/>
  <c r="N4" i="8"/>
  <c r="J4" i="8"/>
  <c r="H4" i="8"/>
  <c r="M4" i="8" s="1"/>
  <c r="O4" i="8" s="1"/>
  <c r="F4" i="8"/>
  <c r="N3" i="8"/>
  <c r="J3" i="8"/>
  <c r="H3" i="8"/>
  <c r="F3" i="8"/>
  <c r="T2" i="8" s="1"/>
  <c r="N2" i="8"/>
  <c r="J2" i="8"/>
  <c r="H2" i="8"/>
  <c r="F2" i="8"/>
  <c r="O8" i="8" l="1"/>
  <c r="T13" i="8"/>
  <c r="T19" i="8"/>
  <c r="O21" i="8"/>
  <c r="T23" i="8"/>
  <c r="O32" i="8"/>
  <c r="O39" i="8"/>
  <c r="O42" i="8"/>
  <c r="O43" i="8"/>
  <c r="O46" i="8"/>
  <c r="O56" i="8"/>
  <c r="O63" i="8"/>
  <c r="O67" i="8"/>
  <c r="O70" i="8"/>
  <c r="O80" i="8"/>
  <c r="O87" i="8"/>
  <c r="O90" i="8"/>
  <c r="O91" i="8"/>
  <c r="O94" i="8"/>
  <c r="O104" i="8"/>
  <c r="O111" i="8"/>
  <c r="O115" i="8"/>
  <c r="O118" i="8"/>
  <c r="O128" i="8"/>
  <c r="O135" i="8"/>
  <c r="O138" i="8"/>
  <c r="O139" i="8"/>
  <c r="O142" i="8"/>
  <c r="O152" i="8"/>
  <c r="O159" i="8"/>
  <c r="O166" i="8"/>
  <c r="O176" i="8"/>
  <c r="O183" i="8"/>
  <c r="O186" i="8"/>
  <c r="O190" i="8"/>
  <c r="O200" i="8"/>
  <c r="O207" i="8"/>
  <c r="O214" i="8"/>
  <c r="O224" i="8"/>
  <c r="T240" i="8"/>
  <c r="T248" i="8"/>
  <c r="T260" i="8"/>
  <c r="O265" i="8"/>
  <c r="O269" i="8"/>
  <c r="O283" i="8"/>
  <c r="O287" i="8"/>
  <c r="T293" i="8"/>
  <c r="T297" i="8"/>
  <c r="T301" i="8"/>
  <c r="O331" i="8"/>
  <c r="O335" i="8"/>
  <c r="T341" i="8"/>
  <c r="T345" i="8"/>
  <c r="T349" i="8"/>
  <c r="T353" i="8"/>
  <c r="O384" i="8"/>
  <c r="O395" i="8"/>
  <c r="T398" i="8"/>
  <c r="O405" i="8"/>
  <c r="O409" i="8"/>
  <c r="T414" i="8"/>
  <c r="T438" i="8"/>
  <c r="O457" i="8"/>
  <c r="T462" i="8"/>
  <c r="O487" i="8"/>
  <c r="O513" i="8"/>
  <c r="O520" i="8"/>
  <c r="T530" i="8"/>
  <c r="O535" i="8"/>
  <c r="O543" i="8"/>
  <c r="O547" i="8"/>
  <c r="O550" i="8"/>
  <c r="O553" i="8"/>
  <c r="O557" i="8"/>
  <c r="O561" i="8"/>
  <c r="O575" i="8"/>
  <c r="O579" i="8"/>
  <c r="O593" i="8"/>
  <c r="O597" i="8"/>
  <c r="T643" i="8"/>
  <c r="O648" i="8"/>
  <c r="O669" i="8"/>
  <c r="O687" i="8"/>
  <c r="T704" i="8"/>
  <c r="T707" i="8"/>
  <c r="T719" i="8"/>
  <c r="T722" i="8"/>
  <c r="T252" i="8"/>
  <c r="T236" i="8"/>
  <c r="T319" i="8"/>
  <c r="T367" i="8"/>
  <c r="T434" i="8"/>
  <c r="T458" i="8"/>
  <c r="T489" i="8"/>
  <c r="T497" i="8"/>
  <c r="T549" i="8"/>
  <c r="T580" i="8"/>
  <c r="T584" i="8"/>
  <c r="O601" i="8"/>
  <c r="T607" i="8"/>
  <c r="O611" i="8"/>
  <c r="T615" i="8"/>
  <c r="T658" i="8"/>
  <c r="T662" i="8"/>
  <c r="T681" i="8"/>
  <c r="T689" i="8"/>
  <c r="U2" i="8"/>
  <c r="V3" i="8" s="1"/>
  <c r="G3" i="8" s="1"/>
  <c r="O425" i="8"/>
  <c r="T430" i="8"/>
  <c r="T454" i="8"/>
  <c r="O17" i="8"/>
  <c r="T39" i="8"/>
  <c r="O44" i="8"/>
  <c r="T63" i="8"/>
  <c r="O68" i="8"/>
  <c r="T87" i="8"/>
  <c r="O92" i="8"/>
  <c r="T111" i="8"/>
  <c r="O116" i="8"/>
  <c r="T135" i="8"/>
  <c r="O140" i="8"/>
  <c r="T159" i="8"/>
  <c r="O164" i="8"/>
  <c r="T183" i="8"/>
  <c r="O188" i="8"/>
  <c r="T207" i="8"/>
  <c r="O212" i="8"/>
  <c r="O232" i="8"/>
  <c r="O239" i="8"/>
  <c r="O247" i="8"/>
  <c r="O250" i="8"/>
  <c r="T254" i="8"/>
  <c r="O260" i="8"/>
  <c r="T266" i="8"/>
  <c r="O274" i="8"/>
  <c r="O277" i="8"/>
  <c r="O285" i="8"/>
  <c r="O292" i="8"/>
  <c r="O295" i="8"/>
  <c r="O300" i="8"/>
  <c r="T303" i="8"/>
  <c r="O307" i="8"/>
  <c r="O322" i="8"/>
  <c r="O325" i="8"/>
  <c r="O333" i="8"/>
  <c r="O340" i="8"/>
  <c r="O343" i="8"/>
  <c r="O348" i="8"/>
  <c r="T351" i="8"/>
  <c r="O355" i="8"/>
  <c r="O370" i="8"/>
  <c r="O374" i="8"/>
  <c r="O378" i="8"/>
  <c r="O393" i="8"/>
  <c r="T396" i="8"/>
  <c r="T402" i="8"/>
  <c r="O407" i="8"/>
  <c r="O431" i="8"/>
  <c r="T450" i="8"/>
  <c r="O455" i="8"/>
  <c r="T474" i="8"/>
  <c r="O479" i="8"/>
  <c r="O503" i="8"/>
  <c r="O507" i="8"/>
  <c r="T521" i="8"/>
  <c r="O530" i="8"/>
  <c r="O537" i="8"/>
  <c r="O541" i="8"/>
  <c r="O545" i="8"/>
  <c r="O559" i="8"/>
  <c r="O563" i="8"/>
  <c r="O566" i="8"/>
  <c r="O569" i="8"/>
  <c r="O573" i="8"/>
  <c r="O577" i="8"/>
  <c r="O595" i="8"/>
  <c r="O603" i="8"/>
  <c r="O610" i="8"/>
  <c r="O618" i="8"/>
  <c r="O621" i="8"/>
  <c r="O633" i="8"/>
  <c r="O646" i="8"/>
  <c r="O654" i="8"/>
  <c r="T659" i="8"/>
  <c r="O676" i="8"/>
  <c r="O695" i="8"/>
  <c r="O698" i="8"/>
  <c r="O701" i="8"/>
  <c r="O707" i="8"/>
  <c r="O710" i="8"/>
  <c r="O713" i="8"/>
  <c r="O719" i="8"/>
  <c r="O722" i="8"/>
  <c r="O725" i="8"/>
  <c r="O728" i="8"/>
  <c r="O731" i="8"/>
  <c r="T15" i="8"/>
  <c r="O26" i="8"/>
  <c r="O30" i="8"/>
  <c r="O40" i="8"/>
  <c r="O47" i="8"/>
  <c r="O50" i="8"/>
  <c r="O54" i="8"/>
  <c r="O64" i="8"/>
  <c r="O71" i="8"/>
  <c r="O74" i="8"/>
  <c r="O78" i="8"/>
  <c r="O88" i="8"/>
  <c r="O102" i="8"/>
  <c r="O112" i="8"/>
  <c r="O122" i="8"/>
  <c r="O126" i="8"/>
  <c r="O136" i="8"/>
  <c r="O150" i="8"/>
  <c r="T258" i="8"/>
  <c r="T273" i="8"/>
  <c r="T309" i="8"/>
  <c r="T313" i="8"/>
  <c r="T317" i="8"/>
  <c r="T321" i="8"/>
  <c r="T357" i="8"/>
  <c r="T361" i="8"/>
  <c r="T365" i="8"/>
  <c r="T369" i="8"/>
  <c r="T422" i="8"/>
  <c r="O438" i="8"/>
  <c r="T446" i="8"/>
  <c r="T470" i="8"/>
  <c r="O475" i="8"/>
  <c r="T481" i="8"/>
  <c r="O488" i="8"/>
  <c r="O496" i="8"/>
  <c r="O499" i="8"/>
  <c r="O511" i="8"/>
  <c r="T517" i="8"/>
  <c r="T524" i="8"/>
  <c r="T528" i="8"/>
  <c r="O548" i="8"/>
  <c r="O551" i="8"/>
  <c r="T565" i="8"/>
  <c r="T627" i="8"/>
  <c r="T635" i="8"/>
  <c r="T661" i="8"/>
  <c r="T665" i="8"/>
  <c r="T700" i="8"/>
  <c r="T711" i="8"/>
  <c r="T723" i="8"/>
  <c r="T726" i="8"/>
  <c r="T729" i="8"/>
  <c r="T11" i="8"/>
  <c r="M23" i="8"/>
  <c r="O23" i="8" s="1"/>
  <c r="T27" i="8"/>
  <c r="T43" i="8"/>
  <c r="T75" i="8"/>
  <c r="T107" i="8"/>
  <c r="T123" i="8"/>
  <c r="T139" i="8"/>
  <c r="T187" i="8"/>
  <c r="T219" i="8"/>
  <c r="T21" i="8"/>
  <c r="T22" i="8"/>
  <c r="T59" i="8"/>
  <c r="T155" i="8"/>
  <c r="T171" i="8"/>
  <c r="T203" i="8"/>
  <c r="T245" i="8"/>
  <c r="T246" i="8"/>
  <c r="T3" i="8"/>
  <c r="O20" i="8"/>
  <c r="T28" i="8"/>
  <c r="M33" i="8"/>
  <c r="O33" i="8" s="1"/>
  <c r="T44" i="8"/>
  <c r="M49" i="8"/>
  <c r="O49" i="8" s="1"/>
  <c r="M65" i="8"/>
  <c r="O65" i="8" s="1"/>
  <c r="T76" i="8"/>
  <c r="M81" i="8"/>
  <c r="O81" i="8" s="1"/>
  <c r="T92" i="8"/>
  <c r="M97" i="8"/>
  <c r="O97" i="8" s="1"/>
  <c r="T108" i="8"/>
  <c r="M113" i="8"/>
  <c r="O113" i="8" s="1"/>
  <c r="T124" i="8"/>
  <c r="M129" i="8"/>
  <c r="O129" i="8" s="1"/>
  <c r="T140" i="8"/>
  <c r="M145" i="8"/>
  <c r="O145" i="8" s="1"/>
  <c r="T156" i="8"/>
  <c r="M161" i="8"/>
  <c r="O161" i="8" s="1"/>
  <c r="T172" i="8"/>
  <c r="M177" i="8"/>
  <c r="O177" i="8" s="1"/>
  <c r="T188" i="8"/>
  <c r="M193" i="8"/>
  <c r="O193" i="8" s="1"/>
  <c r="T204" i="8"/>
  <c r="M209" i="8"/>
  <c r="O209" i="8" s="1"/>
  <c r="T220" i="8"/>
  <c r="M225" i="8"/>
  <c r="O225" i="8" s="1"/>
  <c r="T227" i="8"/>
  <c r="M254" i="8"/>
  <c r="O254" i="8" s="1"/>
  <c r="T51" i="8"/>
  <c r="O66" i="8"/>
  <c r="T67" i="8"/>
  <c r="O82" i="8"/>
  <c r="T83" i="8"/>
  <c r="O98" i="8"/>
  <c r="T99" i="8"/>
  <c r="O114" i="8"/>
  <c r="T115" i="8"/>
  <c r="O130" i="8"/>
  <c r="T131" i="8"/>
  <c r="O146" i="8"/>
  <c r="T147" i="8"/>
  <c r="O162" i="8"/>
  <c r="T163" i="8"/>
  <c r="O178" i="8"/>
  <c r="T179" i="8"/>
  <c r="O194" i="8"/>
  <c r="T195" i="8"/>
  <c r="O210" i="8"/>
  <c r="T211" i="8"/>
  <c r="O226" i="8"/>
  <c r="T228" i="8"/>
  <c r="M233" i="8"/>
  <c r="O233" i="8" s="1"/>
  <c r="M249" i="8"/>
  <c r="O249" i="8" s="1"/>
  <c r="M3" i="8"/>
  <c r="O3" i="8" s="1"/>
  <c r="T5" i="8"/>
  <c r="T6" i="8"/>
  <c r="M7" i="8"/>
  <c r="O7" i="8" s="1"/>
  <c r="O10" i="8"/>
  <c r="T12" i="8"/>
  <c r="M16" i="8"/>
  <c r="O16" i="8" s="1"/>
  <c r="O34" i="8"/>
  <c r="T35" i="8"/>
  <c r="M2" i="8"/>
  <c r="O2" i="8" s="1"/>
  <c r="K2" i="8"/>
  <c r="P2" i="8" s="1"/>
  <c r="T4" i="8"/>
  <c r="T8" i="8"/>
  <c r="M13" i="8"/>
  <c r="O13" i="8" s="1"/>
  <c r="M25" i="8"/>
  <c r="O25" i="8" s="1"/>
  <c r="T36" i="8"/>
  <c r="M41" i="8"/>
  <c r="O41" i="8" s="1"/>
  <c r="T52" i="8"/>
  <c r="M57" i="8"/>
  <c r="O57" i="8" s="1"/>
  <c r="T68" i="8"/>
  <c r="M73" i="8"/>
  <c r="O73" i="8" s="1"/>
  <c r="T84" i="8"/>
  <c r="M89" i="8"/>
  <c r="O89" i="8" s="1"/>
  <c r="T100" i="8"/>
  <c r="M105" i="8"/>
  <c r="O105" i="8" s="1"/>
  <c r="T116" i="8"/>
  <c r="M121" i="8"/>
  <c r="O121" i="8" s="1"/>
  <c r="T132" i="8"/>
  <c r="M137" i="8"/>
  <c r="O137" i="8" s="1"/>
  <c r="T148" i="8"/>
  <c r="M153" i="8"/>
  <c r="O153" i="8" s="1"/>
  <c r="T164" i="8"/>
  <c r="M169" i="8"/>
  <c r="O169" i="8" s="1"/>
  <c r="T180" i="8"/>
  <c r="M185" i="8"/>
  <c r="O185" i="8" s="1"/>
  <c r="T196" i="8"/>
  <c r="M201" i="8"/>
  <c r="O201" i="8" s="1"/>
  <c r="T212" i="8"/>
  <c r="M217" i="8"/>
  <c r="O217" i="8" s="1"/>
  <c r="M270" i="8"/>
  <c r="O270" i="8" s="1"/>
  <c r="I3" i="8"/>
  <c r="K3" i="8" s="1"/>
  <c r="P3" i="8" s="1"/>
  <c r="T10" i="8"/>
  <c r="T29" i="8"/>
  <c r="T30" i="8"/>
  <c r="T37" i="8"/>
  <c r="T38" i="8"/>
  <c r="T45" i="8"/>
  <c r="T46" i="8"/>
  <c r="T53" i="8"/>
  <c r="T54" i="8"/>
  <c r="T61" i="8"/>
  <c r="T62" i="8"/>
  <c r="T69" i="8"/>
  <c r="T70" i="8"/>
  <c r="T77" i="8"/>
  <c r="T78" i="8"/>
  <c r="T85" i="8"/>
  <c r="T86" i="8"/>
  <c r="T93" i="8"/>
  <c r="T94" i="8"/>
  <c r="T101" i="8"/>
  <c r="T102" i="8"/>
  <c r="T109" i="8"/>
  <c r="T110" i="8"/>
  <c r="T117" i="8"/>
  <c r="T118" i="8"/>
  <c r="T125" i="8"/>
  <c r="T126" i="8"/>
  <c r="T133" i="8"/>
  <c r="T134" i="8"/>
  <c r="T141" i="8"/>
  <c r="T142" i="8"/>
  <c r="T149" i="8"/>
  <c r="T150" i="8"/>
  <c r="T157" i="8"/>
  <c r="T158" i="8"/>
  <c r="T165" i="8"/>
  <c r="T166" i="8"/>
  <c r="T173" i="8"/>
  <c r="T174" i="8"/>
  <c r="T181" i="8"/>
  <c r="T189" i="8"/>
  <c r="T190" i="8"/>
  <c r="T197" i="8"/>
  <c r="T198" i="8"/>
  <c r="T205" i="8"/>
  <c r="T206" i="8"/>
  <c r="T214" i="8"/>
  <c r="T221" i="8"/>
  <c r="T222" i="8"/>
  <c r="T229" i="8"/>
  <c r="T230" i="8"/>
  <c r="T233" i="8"/>
  <c r="O244" i="8"/>
  <c r="T249" i="8"/>
  <c r="T256" i="8"/>
  <c r="T275" i="8"/>
  <c r="T290" i="8"/>
  <c r="T291" i="8"/>
  <c r="T306" i="8"/>
  <c r="T307" i="8"/>
  <c r="T322" i="8"/>
  <c r="T323" i="8"/>
  <c r="T338" i="8"/>
  <c r="T339" i="8"/>
  <c r="T354" i="8"/>
  <c r="T355" i="8"/>
  <c r="T370" i="8"/>
  <c r="T371" i="8"/>
  <c r="M402" i="8"/>
  <c r="O402" i="8" s="1"/>
  <c r="M604" i="8"/>
  <c r="O604" i="8" s="1"/>
  <c r="M636" i="8"/>
  <c r="O636" i="8" s="1"/>
  <c r="T40" i="8"/>
  <c r="T48" i="8"/>
  <c r="T56" i="8"/>
  <c r="T64" i="8"/>
  <c r="T72" i="8"/>
  <c r="T80" i="8"/>
  <c r="T88" i="8"/>
  <c r="T96" i="8"/>
  <c r="T104" i="8"/>
  <c r="T112" i="8"/>
  <c r="T120" i="8"/>
  <c r="T128" i="8"/>
  <c r="T136" i="8"/>
  <c r="T144" i="8"/>
  <c r="T160" i="8"/>
  <c r="T168" i="8"/>
  <c r="T176" i="8"/>
  <c r="T184" i="8"/>
  <c r="T192" i="8"/>
  <c r="T200" i="8"/>
  <c r="T208" i="8"/>
  <c r="T216" i="8"/>
  <c r="T224" i="8"/>
  <c r="T232" i="8"/>
  <c r="T237" i="8"/>
  <c r="M262" i="8"/>
  <c r="O262" i="8" s="1"/>
  <c r="T378" i="8"/>
  <c r="T379" i="8"/>
  <c r="T452" i="8"/>
  <c r="T453" i="8"/>
  <c r="T25" i="8"/>
  <c r="T26" i="8"/>
  <c r="T33" i="8"/>
  <c r="T34" i="8"/>
  <c r="T41" i="8"/>
  <c r="T42" i="8"/>
  <c r="T49" i="8"/>
  <c r="T50" i="8"/>
  <c r="T57" i="8"/>
  <c r="T58" i="8"/>
  <c r="T65" i="8"/>
  <c r="T66" i="8"/>
  <c r="T73" i="8"/>
  <c r="T74" i="8"/>
  <c r="T81" i="8"/>
  <c r="T82" i="8"/>
  <c r="T89" i="8"/>
  <c r="T90" i="8"/>
  <c r="T97" i="8"/>
  <c r="T98" i="8"/>
  <c r="T105" i="8"/>
  <c r="T106" i="8"/>
  <c r="T113" i="8"/>
  <c r="T114" i="8"/>
  <c r="T122" i="8"/>
  <c r="T129" i="8"/>
  <c r="T130" i="8"/>
  <c r="T137" i="8"/>
  <c r="T138" i="8"/>
  <c r="T145" i="8"/>
  <c r="T146" i="8"/>
  <c r="T153" i="8"/>
  <c r="T154" i="8"/>
  <c r="T161" i="8"/>
  <c r="T162" i="8"/>
  <c r="T169" i="8"/>
  <c r="T170" i="8"/>
  <c r="T177" i="8"/>
  <c r="T178" i="8"/>
  <c r="T185" i="8"/>
  <c r="T186" i="8"/>
  <c r="T193" i="8"/>
  <c r="T194" i="8"/>
  <c r="T201" i="8"/>
  <c r="T202" i="8"/>
  <c r="T209" i="8"/>
  <c r="T210" i="8"/>
  <c r="T217" i="8"/>
  <c r="T218" i="8"/>
  <c r="T225" i="8"/>
  <c r="T226" i="8"/>
  <c r="M227" i="8"/>
  <c r="O227" i="8" s="1"/>
  <c r="T234" i="8"/>
  <c r="O236" i="8"/>
  <c r="M237" i="8"/>
  <c r="O237" i="8" s="1"/>
  <c r="T241" i="8"/>
  <c r="T250" i="8"/>
  <c r="O263" i="8"/>
  <c r="T264" i="8"/>
  <c r="M278" i="8"/>
  <c r="O278" i="8" s="1"/>
  <c r="M294" i="8"/>
  <c r="O294" i="8" s="1"/>
  <c r="M310" i="8"/>
  <c r="O310" i="8" s="1"/>
  <c r="M326" i="8"/>
  <c r="O326" i="8" s="1"/>
  <c r="M342" i="8"/>
  <c r="O342" i="8" s="1"/>
  <c r="M358" i="8"/>
  <c r="O358" i="8" s="1"/>
  <c r="M466" i="8"/>
  <c r="O466" i="8" s="1"/>
  <c r="T235" i="8"/>
  <c r="T239" i="8"/>
  <c r="T243" i="8"/>
  <c r="T247" i="8"/>
  <c r="T259" i="8"/>
  <c r="T267" i="8"/>
  <c r="O273" i="8"/>
  <c r="T278" i="8"/>
  <c r="O289" i="8"/>
  <c r="T294" i="8"/>
  <c r="O305" i="8"/>
  <c r="T310" i="8"/>
  <c r="O321" i="8"/>
  <c r="T326" i="8"/>
  <c r="O337" i="8"/>
  <c r="T342" i="8"/>
  <c r="O353" i="8"/>
  <c r="T358" i="8"/>
  <c r="O369" i="8"/>
  <c r="M383" i="8"/>
  <c r="O383" i="8" s="1"/>
  <c r="T436" i="8"/>
  <c r="T437" i="8"/>
  <c r="M450" i="8"/>
  <c r="O450" i="8" s="1"/>
  <c r="T261" i="8"/>
  <c r="T269" i="8"/>
  <c r="T282" i="8"/>
  <c r="T298" i="8"/>
  <c r="T314" i="8"/>
  <c r="T330" i="8"/>
  <c r="T346" i="8"/>
  <c r="T362" i="8"/>
  <c r="T381" i="8"/>
  <c r="T382" i="8"/>
  <c r="M387" i="8"/>
  <c r="O387" i="8" s="1"/>
  <c r="T420" i="8"/>
  <c r="T421" i="8"/>
  <c r="M434" i="8"/>
  <c r="O434" i="8" s="1"/>
  <c r="T255" i="8"/>
  <c r="T263" i="8"/>
  <c r="T271" i="8"/>
  <c r="O281" i="8"/>
  <c r="T286" i="8"/>
  <c r="O297" i="8"/>
  <c r="T302" i="8"/>
  <c r="O313" i="8"/>
  <c r="T318" i="8"/>
  <c r="O329" i="8"/>
  <c r="T334" i="8"/>
  <c r="O345" i="8"/>
  <c r="T350" i="8"/>
  <c r="O361" i="8"/>
  <c r="T375" i="8"/>
  <c r="T376" i="8"/>
  <c r="M377" i="8"/>
  <c r="O377" i="8" s="1"/>
  <c r="O380" i="8"/>
  <c r="T389" i="8"/>
  <c r="T404" i="8"/>
  <c r="T405" i="8"/>
  <c r="M418" i="8"/>
  <c r="O418" i="8" s="1"/>
  <c r="T468" i="8"/>
  <c r="T469" i="8"/>
  <c r="T272" i="8"/>
  <c r="T276" i="8"/>
  <c r="T280" i="8"/>
  <c r="T284" i="8"/>
  <c r="T288" i="8"/>
  <c r="T292" i="8"/>
  <c r="T296" i="8"/>
  <c r="T300" i="8"/>
  <c r="T304" i="8"/>
  <c r="T308" i="8"/>
  <c r="T312" i="8"/>
  <c r="T316" i="8"/>
  <c r="T320" i="8"/>
  <c r="T324" i="8"/>
  <c r="T328" i="8"/>
  <c r="T332" i="8"/>
  <c r="T336" i="8"/>
  <c r="T340" i="8"/>
  <c r="T344" i="8"/>
  <c r="T348" i="8"/>
  <c r="T352" i="8"/>
  <c r="T356" i="8"/>
  <c r="T360" i="8"/>
  <c r="T364" i="8"/>
  <c r="T368" i="8"/>
  <c r="T383" i="8"/>
  <c r="T384" i="8"/>
  <c r="T391" i="8"/>
  <c r="T392" i="8"/>
  <c r="O403" i="8"/>
  <c r="O419" i="8"/>
  <c r="O435" i="8"/>
  <c r="O451" i="8"/>
  <c r="O467" i="8"/>
  <c r="T478" i="8"/>
  <c r="T479" i="8"/>
  <c r="T494" i="8"/>
  <c r="T495" i="8"/>
  <c r="T510" i="8"/>
  <c r="T511" i="8"/>
  <c r="T526" i="8"/>
  <c r="T527" i="8"/>
  <c r="T386" i="8"/>
  <c r="T393" i="8"/>
  <c r="M410" i="8"/>
  <c r="O410" i="8" s="1"/>
  <c r="T412" i="8"/>
  <c r="M426" i="8"/>
  <c r="O426" i="8" s="1"/>
  <c r="T428" i="8"/>
  <c r="M442" i="8"/>
  <c r="O442" i="8" s="1"/>
  <c r="T444" i="8"/>
  <c r="M458" i="8"/>
  <c r="O458" i="8" s="1"/>
  <c r="T460" i="8"/>
  <c r="M474" i="8"/>
  <c r="O474" i="8" s="1"/>
  <c r="T476" i="8"/>
  <c r="M588" i="8"/>
  <c r="O588" i="8" s="1"/>
  <c r="M620" i="8"/>
  <c r="O620" i="8" s="1"/>
  <c r="T387" i="8"/>
  <c r="T388" i="8"/>
  <c r="T399" i="8"/>
  <c r="T413" i="8"/>
  <c r="T429" i="8"/>
  <c r="T445" i="8"/>
  <c r="T461" i="8"/>
  <c r="T477" i="8"/>
  <c r="M482" i="8"/>
  <c r="O482" i="8" s="1"/>
  <c r="M498" i="8"/>
  <c r="O498" i="8" s="1"/>
  <c r="M514" i="8"/>
  <c r="O514" i="8" s="1"/>
  <c r="T566" i="8"/>
  <c r="T567" i="8"/>
  <c r="T395" i="8"/>
  <c r="T407" i="8"/>
  <c r="T415" i="8"/>
  <c r="T423" i="8"/>
  <c r="T431" i="8"/>
  <c r="T439" i="8"/>
  <c r="T447" i="8"/>
  <c r="T455" i="8"/>
  <c r="T463" i="8"/>
  <c r="T471" i="8"/>
  <c r="T482" i="8"/>
  <c r="O493" i="8"/>
  <c r="T498" i="8"/>
  <c r="O509" i="8"/>
  <c r="T514" i="8"/>
  <c r="M532" i="8"/>
  <c r="O532" i="8" s="1"/>
  <c r="T550" i="8"/>
  <c r="T551" i="8"/>
  <c r="T400" i="8"/>
  <c r="T401" i="8"/>
  <c r="T408" i="8"/>
  <c r="T409" i="8"/>
  <c r="T416" i="8"/>
  <c r="T417" i="8"/>
  <c r="T424" i="8"/>
  <c r="T425" i="8"/>
  <c r="T432" i="8"/>
  <c r="T433" i="8"/>
  <c r="T440" i="8"/>
  <c r="T441" i="8"/>
  <c r="T448" i="8"/>
  <c r="T449" i="8"/>
  <c r="T456" i="8"/>
  <c r="T464" i="8"/>
  <c r="T465" i="8"/>
  <c r="T472" i="8"/>
  <c r="T473" i="8"/>
  <c r="T486" i="8"/>
  <c r="T502" i="8"/>
  <c r="O533" i="8"/>
  <c r="T534" i="8"/>
  <c r="M570" i="8"/>
  <c r="O570" i="8" s="1"/>
  <c r="T403" i="8"/>
  <c r="M404" i="8"/>
  <c r="O404" i="8" s="1"/>
  <c r="T411" i="8"/>
  <c r="M412" i="8"/>
  <c r="O412" i="8" s="1"/>
  <c r="T419" i="8"/>
  <c r="M420" i="8"/>
  <c r="O420" i="8" s="1"/>
  <c r="T427" i="8"/>
  <c r="M428" i="8"/>
  <c r="O428" i="8" s="1"/>
  <c r="T435" i="8"/>
  <c r="M436" i="8"/>
  <c r="O436" i="8" s="1"/>
  <c r="T443" i="8"/>
  <c r="M444" i="8"/>
  <c r="O444" i="8" s="1"/>
  <c r="T451" i="8"/>
  <c r="M452" i="8"/>
  <c r="O452" i="8" s="1"/>
  <c r="T459" i="8"/>
  <c r="M460" i="8"/>
  <c r="O460" i="8" s="1"/>
  <c r="T467" i="8"/>
  <c r="M468" i="8"/>
  <c r="O468" i="8" s="1"/>
  <c r="T475" i="8"/>
  <c r="M476" i="8"/>
  <c r="O476" i="8" s="1"/>
  <c r="T483" i="8"/>
  <c r="O485" i="8"/>
  <c r="M486" i="8"/>
  <c r="O486" i="8" s="1"/>
  <c r="T490" i="8"/>
  <c r="T499" i="8"/>
  <c r="O501" i="8"/>
  <c r="M502" i="8"/>
  <c r="O502" i="8" s="1"/>
  <c r="T506" i="8"/>
  <c r="T515" i="8"/>
  <c r="O517" i="8"/>
  <c r="M518" i="8"/>
  <c r="O518" i="8" s="1"/>
  <c r="T522" i="8"/>
  <c r="T535" i="8"/>
  <c r="M554" i="8"/>
  <c r="O554" i="8" s="1"/>
  <c r="T480" i="8"/>
  <c r="T484" i="8"/>
  <c r="T488" i="8"/>
  <c r="T492" i="8"/>
  <c r="T496" i="8"/>
  <c r="T500" i="8"/>
  <c r="T504" i="8"/>
  <c r="T508" i="8"/>
  <c r="T512" i="8"/>
  <c r="T516" i="8"/>
  <c r="T520" i="8"/>
  <c r="T529" i="8"/>
  <c r="T537" i="8"/>
  <c r="T538" i="8"/>
  <c r="O549" i="8"/>
  <c r="T554" i="8"/>
  <c r="O565" i="8"/>
  <c r="T570" i="8"/>
  <c r="T531" i="8"/>
  <c r="T542" i="8"/>
  <c r="T558" i="8"/>
  <c r="T574" i="8"/>
  <c r="M580" i="8"/>
  <c r="O580" i="8" s="1"/>
  <c r="T582" i="8"/>
  <c r="T600" i="8"/>
  <c r="T601" i="8"/>
  <c r="T616" i="8"/>
  <c r="T617" i="8"/>
  <c r="T632" i="8"/>
  <c r="T633" i="8"/>
  <c r="T525" i="8"/>
  <c r="T533" i="8"/>
  <c r="T546" i="8"/>
  <c r="T562" i="8"/>
  <c r="T540" i="8"/>
  <c r="T544" i="8"/>
  <c r="T552" i="8"/>
  <c r="T556" i="8"/>
  <c r="T560" i="8"/>
  <c r="T564" i="8"/>
  <c r="T568" i="8"/>
  <c r="T572" i="8"/>
  <c r="T576" i="8"/>
  <c r="T585" i="8"/>
  <c r="T588" i="8"/>
  <c r="O599" i="8"/>
  <c r="T604" i="8"/>
  <c r="O615" i="8"/>
  <c r="T620" i="8"/>
  <c r="O631" i="8"/>
  <c r="T636" i="8"/>
  <c r="T639" i="8"/>
  <c r="T651" i="8"/>
  <c r="T652" i="8"/>
  <c r="T586" i="8"/>
  <c r="T587" i="8"/>
  <c r="T592" i="8"/>
  <c r="T608" i="8"/>
  <c r="T624" i="8"/>
  <c r="T581" i="8"/>
  <c r="M582" i="8"/>
  <c r="O582" i="8" s="1"/>
  <c r="T589" i="8"/>
  <c r="O591" i="8"/>
  <c r="M592" i="8"/>
  <c r="O592" i="8" s="1"/>
  <c r="T596" i="8"/>
  <c r="T605" i="8"/>
  <c r="O607" i="8"/>
  <c r="M608" i="8"/>
  <c r="O608" i="8" s="1"/>
  <c r="T612" i="8"/>
  <c r="T621" i="8"/>
  <c r="O623" i="8"/>
  <c r="M624" i="8"/>
  <c r="O624" i="8" s="1"/>
  <c r="T628" i="8"/>
  <c r="T637" i="8"/>
  <c r="M645" i="8"/>
  <c r="O645" i="8" s="1"/>
  <c r="M655" i="8"/>
  <c r="O655" i="8" s="1"/>
  <c r="T590" i="8"/>
  <c r="T594" i="8"/>
  <c r="T598" i="8"/>
  <c r="T602" i="8"/>
  <c r="T606" i="8"/>
  <c r="T614" i="8"/>
  <c r="T618" i="8"/>
  <c r="T622" i="8"/>
  <c r="T626" i="8"/>
  <c r="T630" i="8"/>
  <c r="T634" i="8"/>
  <c r="T641" i="8"/>
  <c r="T642" i="8"/>
  <c r="O650" i="8"/>
  <c r="T655" i="8"/>
  <c r="O663" i="8"/>
  <c r="T666" i="8"/>
  <c r="M690" i="8"/>
  <c r="O690" i="8" s="1"/>
  <c r="T644" i="8"/>
  <c r="O673" i="8"/>
  <c r="T674" i="8"/>
  <c r="T638" i="8"/>
  <c r="M639" i="8"/>
  <c r="O639" i="8" s="1"/>
  <c r="T647" i="8"/>
  <c r="T656" i="8"/>
  <c r="O658" i="8"/>
  <c r="M659" i="8"/>
  <c r="O659" i="8" s="1"/>
  <c r="T675" i="8"/>
  <c r="O681" i="8"/>
  <c r="T686" i="8"/>
  <c r="T687" i="8"/>
  <c r="T645" i="8"/>
  <c r="T649" i="8"/>
  <c r="T653" i="8"/>
  <c r="T657" i="8"/>
  <c r="T668" i="8"/>
  <c r="T676" i="8"/>
  <c r="O685" i="8"/>
  <c r="T690" i="8"/>
  <c r="M696" i="8"/>
  <c r="O696" i="8" s="1"/>
  <c r="T670" i="8"/>
  <c r="T678" i="8"/>
  <c r="T679" i="8"/>
  <c r="T694" i="8"/>
  <c r="T664" i="8"/>
  <c r="T672" i="8"/>
  <c r="T680" i="8"/>
  <c r="T682" i="8"/>
  <c r="T691" i="8"/>
  <c r="O693" i="8"/>
  <c r="M694" i="8"/>
  <c r="O694" i="8" s="1"/>
  <c r="T684" i="8"/>
  <c r="T688" i="8"/>
  <c r="T692" i="8"/>
  <c r="T695" i="8"/>
  <c r="T696" i="8"/>
  <c r="T697" i="8"/>
  <c r="M704" i="8"/>
  <c r="O704" i="8" s="1"/>
  <c r="T705" i="8"/>
  <c r="M708" i="8"/>
  <c r="O708" i="8" s="1"/>
  <c r="T709" i="8"/>
  <c r="M712" i="8"/>
  <c r="O712" i="8" s="1"/>
  <c r="T713" i="8"/>
  <c r="M716" i="8"/>
  <c r="O716" i="8" s="1"/>
  <c r="T717" i="8"/>
  <c r="M720" i="8"/>
  <c r="O720" i="8" s="1"/>
  <c r="T721" i="8"/>
  <c r="M724" i="8"/>
  <c r="O724" i="8" s="1"/>
  <c r="T725" i="8"/>
  <c r="T698" i="8"/>
  <c r="T702" i="8"/>
  <c r="T706" i="8"/>
  <c r="T699" i="8"/>
  <c r="T727" i="8"/>
  <c r="T731" i="8"/>
  <c r="T708" i="8"/>
  <c r="T712" i="8"/>
  <c r="T716" i="8"/>
  <c r="T720" i="8"/>
  <c r="T724" i="8"/>
  <c r="N732" i="6"/>
  <c r="J732" i="6"/>
  <c r="H732" i="6"/>
  <c r="F732" i="6"/>
  <c r="O731" i="6"/>
  <c r="N731" i="6"/>
  <c r="J731" i="6"/>
  <c r="H731" i="6"/>
  <c r="M731" i="6" s="1"/>
  <c r="F731" i="6"/>
  <c r="N730" i="6"/>
  <c r="J730" i="6"/>
  <c r="H730" i="6"/>
  <c r="M730" i="6" s="1"/>
  <c r="O730" i="6" s="1"/>
  <c r="F730" i="6"/>
  <c r="N729" i="6"/>
  <c r="J729" i="6"/>
  <c r="H729" i="6"/>
  <c r="F729" i="6"/>
  <c r="T728" i="6" s="1"/>
  <c r="N728" i="6"/>
  <c r="J728" i="6"/>
  <c r="H728" i="6"/>
  <c r="F728" i="6"/>
  <c r="N727" i="6"/>
  <c r="J727" i="6"/>
  <c r="H727" i="6"/>
  <c r="M727" i="6" s="1"/>
  <c r="O727" i="6" s="1"/>
  <c r="F727" i="6"/>
  <c r="N726" i="6"/>
  <c r="J726" i="6"/>
  <c r="H726" i="6"/>
  <c r="M726" i="6" s="1"/>
  <c r="F726" i="6"/>
  <c r="N725" i="6"/>
  <c r="M725" i="6"/>
  <c r="O725" i="6" s="1"/>
  <c r="J725" i="6"/>
  <c r="H725" i="6"/>
  <c r="F725" i="6"/>
  <c r="N724" i="6"/>
  <c r="J724" i="6"/>
  <c r="H724" i="6"/>
  <c r="F724" i="6"/>
  <c r="N723" i="6"/>
  <c r="J723" i="6"/>
  <c r="H723" i="6"/>
  <c r="M723" i="6" s="1"/>
  <c r="O723" i="6" s="1"/>
  <c r="F723" i="6"/>
  <c r="T722" i="6" s="1"/>
  <c r="N722" i="6"/>
  <c r="J722" i="6"/>
  <c r="H722" i="6"/>
  <c r="M722" i="6" s="1"/>
  <c r="O722" i="6" s="1"/>
  <c r="F722" i="6"/>
  <c r="N721" i="6"/>
  <c r="M721" i="6"/>
  <c r="J721" i="6"/>
  <c r="H721" i="6"/>
  <c r="F721" i="6"/>
  <c r="T720" i="6" s="1"/>
  <c r="N720" i="6"/>
  <c r="J720" i="6"/>
  <c r="H720" i="6"/>
  <c r="F720" i="6"/>
  <c r="N719" i="6"/>
  <c r="J719" i="6"/>
  <c r="H719" i="6"/>
  <c r="M719" i="6" s="1"/>
  <c r="O719" i="6" s="1"/>
  <c r="F719" i="6"/>
  <c r="T718" i="6" s="1"/>
  <c r="N718" i="6"/>
  <c r="J718" i="6"/>
  <c r="H718" i="6"/>
  <c r="M718" i="6" s="1"/>
  <c r="O718" i="6" s="1"/>
  <c r="F718" i="6"/>
  <c r="N717" i="6"/>
  <c r="J717" i="6"/>
  <c r="H717" i="6"/>
  <c r="F717" i="6"/>
  <c r="T716" i="6" s="1"/>
  <c r="N716" i="6"/>
  <c r="J716" i="6"/>
  <c r="H716" i="6"/>
  <c r="F716" i="6"/>
  <c r="N715" i="6"/>
  <c r="J715" i="6"/>
  <c r="H715" i="6"/>
  <c r="M715" i="6" s="1"/>
  <c r="O715" i="6" s="1"/>
  <c r="F715" i="6"/>
  <c r="N714" i="6"/>
  <c r="J714" i="6"/>
  <c r="H714" i="6"/>
  <c r="M714" i="6" s="1"/>
  <c r="F714" i="6"/>
  <c r="N713" i="6"/>
  <c r="J713" i="6"/>
  <c r="H713" i="6"/>
  <c r="F713" i="6"/>
  <c r="N712" i="6"/>
  <c r="J712" i="6"/>
  <c r="H712" i="6"/>
  <c r="F712" i="6"/>
  <c r="N711" i="6"/>
  <c r="J711" i="6"/>
  <c r="H711" i="6"/>
  <c r="M711" i="6" s="1"/>
  <c r="F711" i="6"/>
  <c r="N710" i="6"/>
  <c r="J710" i="6"/>
  <c r="H710" i="6"/>
  <c r="M710" i="6" s="1"/>
  <c r="O710" i="6" s="1"/>
  <c r="F710" i="6"/>
  <c r="N709" i="6"/>
  <c r="M709" i="6"/>
  <c r="O709" i="6" s="1"/>
  <c r="J709" i="6"/>
  <c r="H709" i="6"/>
  <c r="F709" i="6"/>
  <c r="T708" i="6" s="1"/>
  <c r="N708" i="6"/>
  <c r="J708" i="6"/>
  <c r="H708" i="6"/>
  <c r="F708" i="6"/>
  <c r="T707" i="6" s="1"/>
  <c r="N707" i="6"/>
  <c r="J707" i="6"/>
  <c r="H707" i="6"/>
  <c r="M707" i="6" s="1"/>
  <c r="F707" i="6"/>
  <c r="T706" i="6"/>
  <c r="N706" i="6"/>
  <c r="J706" i="6"/>
  <c r="H706" i="6"/>
  <c r="M706" i="6" s="1"/>
  <c r="O706" i="6" s="1"/>
  <c r="F706" i="6"/>
  <c r="N705" i="6"/>
  <c r="M705" i="6"/>
  <c r="O705" i="6" s="1"/>
  <c r="J705" i="6"/>
  <c r="H705" i="6"/>
  <c r="F705" i="6"/>
  <c r="T704" i="6" s="1"/>
  <c r="N704" i="6"/>
  <c r="J704" i="6"/>
  <c r="H704" i="6"/>
  <c r="F704" i="6"/>
  <c r="N703" i="6"/>
  <c r="O703" i="6" s="1"/>
  <c r="J703" i="6"/>
  <c r="H703" i="6"/>
  <c r="M703" i="6" s="1"/>
  <c r="F703" i="6"/>
  <c r="T702" i="6" s="1"/>
  <c r="N702" i="6"/>
  <c r="J702" i="6"/>
  <c r="H702" i="6"/>
  <c r="M702" i="6" s="1"/>
  <c r="F702" i="6"/>
  <c r="N701" i="6"/>
  <c r="J701" i="6"/>
  <c r="H701" i="6"/>
  <c r="F701" i="6"/>
  <c r="T700" i="6" s="1"/>
  <c r="N700" i="6"/>
  <c r="J700" i="6"/>
  <c r="H700" i="6"/>
  <c r="F700" i="6"/>
  <c r="N699" i="6"/>
  <c r="O699" i="6" s="1"/>
  <c r="J699" i="6"/>
  <c r="H699" i="6"/>
  <c r="M699" i="6" s="1"/>
  <c r="F699" i="6"/>
  <c r="N698" i="6"/>
  <c r="J698" i="6"/>
  <c r="H698" i="6"/>
  <c r="F698" i="6"/>
  <c r="N697" i="6"/>
  <c r="J697" i="6"/>
  <c r="H697" i="6"/>
  <c r="F697" i="6"/>
  <c r="N696" i="6"/>
  <c r="J696" i="6"/>
  <c r="H696" i="6"/>
  <c r="M696" i="6" s="1"/>
  <c r="F696" i="6"/>
  <c r="T695" i="6" s="1"/>
  <c r="N695" i="6"/>
  <c r="J695" i="6"/>
  <c r="H695" i="6"/>
  <c r="M695" i="6" s="1"/>
  <c r="F695" i="6"/>
  <c r="O694" i="6"/>
  <c r="N694" i="6"/>
  <c r="J694" i="6"/>
  <c r="H694" i="6"/>
  <c r="M694" i="6" s="1"/>
  <c r="F694" i="6"/>
  <c r="N693" i="6"/>
  <c r="J693" i="6"/>
  <c r="H693" i="6"/>
  <c r="M693" i="6" s="1"/>
  <c r="O693" i="6" s="1"/>
  <c r="F693" i="6"/>
  <c r="N692" i="6"/>
  <c r="J692" i="6"/>
  <c r="H692" i="6"/>
  <c r="M692" i="6" s="1"/>
  <c r="F692" i="6"/>
  <c r="T691" i="6" s="1"/>
  <c r="N691" i="6"/>
  <c r="J691" i="6"/>
  <c r="H691" i="6"/>
  <c r="M691" i="6" s="1"/>
  <c r="O691" i="6" s="1"/>
  <c r="F691" i="6"/>
  <c r="N690" i="6"/>
  <c r="J690" i="6"/>
  <c r="H690" i="6"/>
  <c r="M690" i="6" s="1"/>
  <c r="O690" i="6" s="1"/>
  <c r="F690" i="6"/>
  <c r="N689" i="6"/>
  <c r="J689" i="6"/>
  <c r="H689" i="6"/>
  <c r="M689" i="6" s="1"/>
  <c r="O689" i="6" s="1"/>
  <c r="F689" i="6"/>
  <c r="N688" i="6"/>
  <c r="M688" i="6"/>
  <c r="O688" i="6" s="1"/>
  <c r="J688" i="6"/>
  <c r="H688" i="6"/>
  <c r="F688" i="6"/>
  <c r="T687" i="6" s="1"/>
  <c r="N687" i="6"/>
  <c r="J687" i="6"/>
  <c r="H687" i="6"/>
  <c r="M687" i="6" s="1"/>
  <c r="O687" i="6" s="1"/>
  <c r="F687" i="6"/>
  <c r="N686" i="6"/>
  <c r="J686" i="6"/>
  <c r="H686" i="6"/>
  <c r="M686" i="6" s="1"/>
  <c r="O686" i="6" s="1"/>
  <c r="F686" i="6"/>
  <c r="N685" i="6"/>
  <c r="J685" i="6"/>
  <c r="H685" i="6"/>
  <c r="M685" i="6" s="1"/>
  <c r="F685" i="6"/>
  <c r="N684" i="6"/>
  <c r="J684" i="6"/>
  <c r="H684" i="6"/>
  <c r="M684" i="6" s="1"/>
  <c r="O684" i="6" s="1"/>
  <c r="F684" i="6"/>
  <c r="N683" i="6"/>
  <c r="J683" i="6"/>
  <c r="H683" i="6"/>
  <c r="M683" i="6" s="1"/>
  <c r="O683" i="6" s="1"/>
  <c r="F683" i="6"/>
  <c r="N682" i="6"/>
  <c r="J682" i="6"/>
  <c r="H682" i="6"/>
  <c r="M682" i="6" s="1"/>
  <c r="F682" i="6"/>
  <c r="N681" i="6"/>
  <c r="M681" i="6"/>
  <c r="O681" i="6" s="1"/>
  <c r="J681" i="6"/>
  <c r="H681" i="6"/>
  <c r="F681" i="6"/>
  <c r="N680" i="6"/>
  <c r="J680" i="6"/>
  <c r="H680" i="6"/>
  <c r="M680" i="6" s="1"/>
  <c r="O680" i="6" s="1"/>
  <c r="F680" i="6"/>
  <c r="N679" i="6"/>
  <c r="J679" i="6"/>
  <c r="H679" i="6"/>
  <c r="M679" i="6" s="1"/>
  <c r="O679" i="6" s="1"/>
  <c r="F679" i="6"/>
  <c r="N678" i="6"/>
  <c r="J678" i="6"/>
  <c r="H678" i="6"/>
  <c r="M678" i="6" s="1"/>
  <c r="F678" i="6"/>
  <c r="N677" i="6"/>
  <c r="J677" i="6"/>
  <c r="H677" i="6"/>
  <c r="M677" i="6" s="1"/>
  <c r="O677" i="6" s="1"/>
  <c r="F677" i="6"/>
  <c r="N676" i="6"/>
  <c r="J676" i="6"/>
  <c r="H676" i="6"/>
  <c r="F676" i="6"/>
  <c r="T675" i="6" s="1"/>
  <c r="N675" i="6"/>
  <c r="J675" i="6"/>
  <c r="H675" i="6"/>
  <c r="M675" i="6" s="1"/>
  <c r="O675" i="6" s="1"/>
  <c r="F675" i="6"/>
  <c r="T674" i="6"/>
  <c r="N674" i="6"/>
  <c r="J674" i="6"/>
  <c r="H674" i="6"/>
  <c r="M674" i="6" s="1"/>
  <c r="O674" i="6" s="1"/>
  <c r="F674" i="6"/>
  <c r="T673" i="6"/>
  <c r="N673" i="6"/>
  <c r="J673" i="6"/>
  <c r="H673" i="6"/>
  <c r="F673" i="6"/>
  <c r="T672" i="6" s="1"/>
  <c r="N672" i="6"/>
  <c r="J672" i="6"/>
  <c r="H672" i="6"/>
  <c r="M672" i="6" s="1"/>
  <c r="F672" i="6"/>
  <c r="N671" i="6"/>
  <c r="J671" i="6"/>
  <c r="H671" i="6"/>
  <c r="M671" i="6" s="1"/>
  <c r="F671" i="6"/>
  <c r="T670" i="6" s="1"/>
  <c r="N670" i="6"/>
  <c r="J670" i="6"/>
  <c r="H670" i="6"/>
  <c r="M670" i="6" s="1"/>
  <c r="F670" i="6"/>
  <c r="N669" i="6"/>
  <c r="J669" i="6"/>
  <c r="H669" i="6"/>
  <c r="M669" i="6" s="1"/>
  <c r="F669" i="6"/>
  <c r="N668" i="6"/>
  <c r="J668" i="6"/>
  <c r="H668" i="6"/>
  <c r="M668" i="6" s="1"/>
  <c r="O668" i="6" s="1"/>
  <c r="F668" i="6"/>
  <c r="N667" i="6"/>
  <c r="M667" i="6"/>
  <c r="O667" i="6" s="1"/>
  <c r="J667" i="6"/>
  <c r="H667" i="6"/>
  <c r="F667" i="6"/>
  <c r="T666" i="6" s="1"/>
  <c r="N666" i="6"/>
  <c r="J666" i="6"/>
  <c r="H666" i="6"/>
  <c r="M666" i="6" s="1"/>
  <c r="F666" i="6"/>
  <c r="N665" i="6"/>
  <c r="O665" i="6" s="1"/>
  <c r="J665" i="6"/>
  <c r="H665" i="6"/>
  <c r="M665" i="6" s="1"/>
  <c r="F665" i="6"/>
  <c r="N664" i="6"/>
  <c r="J664" i="6"/>
  <c r="H664" i="6"/>
  <c r="M664" i="6" s="1"/>
  <c r="O664" i="6" s="1"/>
  <c r="F664" i="6"/>
  <c r="N663" i="6"/>
  <c r="J663" i="6"/>
  <c r="H663" i="6"/>
  <c r="M663" i="6" s="1"/>
  <c r="O663" i="6" s="1"/>
  <c r="F663" i="6"/>
  <c r="N662" i="6"/>
  <c r="J662" i="6"/>
  <c r="H662" i="6"/>
  <c r="M662" i="6" s="1"/>
  <c r="F662" i="6"/>
  <c r="N661" i="6"/>
  <c r="J661" i="6"/>
  <c r="H661" i="6"/>
  <c r="M661" i="6" s="1"/>
  <c r="O661" i="6" s="1"/>
  <c r="F661" i="6"/>
  <c r="N660" i="6"/>
  <c r="J660" i="6"/>
  <c r="H660" i="6"/>
  <c r="M660" i="6" s="1"/>
  <c r="O660" i="6" s="1"/>
  <c r="F660" i="6"/>
  <c r="T660" i="6" s="1"/>
  <c r="N659" i="6"/>
  <c r="M659" i="6"/>
  <c r="O659" i="6" s="1"/>
  <c r="J659" i="6"/>
  <c r="H659" i="6"/>
  <c r="F659" i="6"/>
  <c r="T658" i="6" s="1"/>
  <c r="N658" i="6"/>
  <c r="J658" i="6"/>
  <c r="H658" i="6"/>
  <c r="M658" i="6" s="1"/>
  <c r="F658" i="6"/>
  <c r="N657" i="6"/>
  <c r="J657" i="6"/>
  <c r="H657" i="6"/>
  <c r="M657" i="6" s="1"/>
  <c r="F657" i="6"/>
  <c r="N656" i="6"/>
  <c r="J656" i="6"/>
  <c r="H656" i="6"/>
  <c r="M656" i="6" s="1"/>
  <c r="F656" i="6"/>
  <c r="N655" i="6"/>
  <c r="J655" i="6"/>
  <c r="H655" i="6"/>
  <c r="M655" i="6" s="1"/>
  <c r="O655" i="6" s="1"/>
  <c r="F655" i="6"/>
  <c r="T654" i="6" s="1"/>
  <c r="N654" i="6"/>
  <c r="J654" i="6"/>
  <c r="H654" i="6"/>
  <c r="M654" i="6" s="1"/>
  <c r="F654" i="6"/>
  <c r="N653" i="6"/>
  <c r="J653" i="6"/>
  <c r="H653" i="6"/>
  <c r="M653" i="6" s="1"/>
  <c r="F653" i="6"/>
  <c r="N652" i="6"/>
  <c r="J652" i="6"/>
  <c r="H652" i="6"/>
  <c r="M652" i="6" s="1"/>
  <c r="O652" i="6" s="1"/>
  <c r="F652" i="6"/>
  <c r="N651" i="6"/>
  <c r="J651" i="6"/>
  <c r="H651" i="6"/>
  <c r="M651" i="6" s="1"/>
  <c r="O651" i="6" s="1"/>
  <c r="F651" i="6"/>
  <c r="T650" i="6" s="1"/>
  <c r="N650" i="6"/>
  <c r="J650" i="6"/>
  <c r="H650" i="6"/>
  <c r="M650" i="6" s="1"/>
  <c r="F650" i="6"/>
  <c r="O649" i="6"/>
  <c r="N649" i="6"/>
  <c r="J649" i="6"/>
  <c r="H649" i="6"/>
  <c r="M649" i="6" s="1"/>
  <c r="F649" i="6"/>
  <c r="N648" i="6"/>
  <c r="J648" i="6"/>
  <c r="H648" i="6"/>
  <c r="M648" i="6" s="1"/>
  <c r="O648" i="6" s="1"/>
  <c r="F648" i="6"/>
  <c r="N647" i="6"/>
  <c r="J647" i="6"/>
  <c r="H647" i="6"/>
  <c r="M647" i="6" s="1"/>
  <c r="F647" i="6"/>
  <c r="T646" i="6" s="1"/>
  <c r="N646" i="6"/>
  <c r="J646" i="6"/>
  <c r="H646" i="6"/>
  <c r="M646" i="6" s="1"/>
  <c r="O646" i="6" s="1"/>
  <c r="F646" i="6"/>
  <c r="N645" i="6"/>
  <c r="J645" i="6"/>
  <c r="H645" i="6"/>
  <c r="M645" i="6" s="1"/>
  <c r="O645" i="6" s="1"/>
  <c r="F645" i="6"/>
  <c r="T644" i="6"/>
  <c r="N644" i="6"/>
  <c r="J644" i="6"/>
  <c r="H644" i="6"/>
  <c r="M644" i="6" s="1"/>
  <c r="O644" i="6" s="1"/>
  <c r="F644" i="6"/>
  <c r="N643" i="6"/>
  <c r="J643" i="6"/>
  <c r="H643" i="6"/>
  <c r="M643" i="6" s="1"/>
  <c r="O643" i="6" s="1"/>
  <c r="F643" i="6"/>
  <c r="T642" i="6" s="1"/>
  <c r="N642" i="6"/>
  <c r="J642" i="6"/>
  <c r="H642" i="6"/>
  <c r="M642" i="6" s="1"/>
  <c r="F642" i="6"/>
  <c r="N641" i="6"/>
  <c r="J641" i="6"/>
  <c r="H641" i="6"/>
  <c r="M641" i="6" s="1"/>
  <c r="F641" i="6"/>
  <c r="N640" i="6"/>
  <c r="J640" i="6"/>
  <c r="H640" i="6"/>
  <c r="M640" i="6" s="1"/>
  <c r="O640" i="6" s="1"/>
  <c r="F640" i="6"/>
  <c r="N639" i="6"/>
  <c r="J639" i="6"/>
  <c r="H639" i="6"/>
  <c r="M639" i="6" s="1"/>
  <c r="F639" i="6"/>
  <c r="N638" i="6"/>
  <c r="J638" i="6"/>
  <c r="H638" i="6"/>
  <c r="M638" i="6" s="1"/>
  <c r="O638" i="6" s="1"/>
  <c r="F638" i="6"/>
  <c r="T637" i="6" s="1"/>
  <c r="O637" i="6"/>
  <c r="N637" i="6"/>
  <c r="J637" i="6"/>
  <c r="H637" i="6"/>
  <c r="M637" i="6" s="1"/>
  <c r="F637" i="6"/>
  <c r="T636" i="6" s="1"/>
  <c r="N636" i="6"/>
  <c r="J636" i="6"/>
  <c r="H636" i="6"/>
  <c r="M636" i="6" s="1"/>
  <c r="F636" i="6"/>
  <c r="N635" i="6"/>
  <c r="J635" i="6"/>
  <c r="H635" i="6"/>
  <c r="M635" i="6" s="1"/>
  <c r="O635" i="6" s="1"/>
  <c r="F635" i="6"/>
  <c r="N634" i="6"/>
  <c r="J634" i="6"/>
  <c r="H634" i="6"/>
  <c r="M634" i="6" s="1"/>
  <c r="O634" i="6" s="1"/>
  <c r="F634" i="6"/>
  <c r="T633" i="6"/>
  <c r="N633" i="6"/>
  <c r="J633" i="6"/>
  <c r="H633" i="6"/>
  <c r="M633" i="6" s="1"/>
  <c r="O633" i="6" s="1"/>
  <c r="F633" i="6"/>
  <c r="N632" i="6"/>
  <c r="J632" i="6"/>
  <c r="H632" i="6"/>
  <c r="F632" i="6"/>
  <c r="N631" i="6"/>
  <c r="J631" i="6"/>
  <c r="H631" i="6"/>
  <c r="M631" i="6" s="1"/>
  <c r="O631" i="6" s="1"/>
  <c r="F631" i="6"/>
  <c r="N630" i="6"/>
  <c r="J630" i="6"/>
  <c r="H630" i="6"/>
  <c r="M630" i="6" s="1"/>
  <c r="O630" i="6" s="1"/>
  <c r="F630" i="6"/>
  <c r="N629" i="6"/>
  <c r="J629" i="6"/>
  <c r="H629" i="6"/>
  <c r="M629" i="6" s="1"/>
  <c r="F629" i="6"/>
  <c r="N628" i="6"/>
  <c r="M628" i="6"/>
  <c r="O628" i="6" s="1"/>
  <c r="J628" i="6"/>
  <c r="H628" i="6"/>
  <c r="F628" i="6"/>
  <c r="N627" i="6"/>
  <c r="J627" i="6"/>
  <c r="H627" i="6"/>
  <c r="M627" i="6" s="1"/>
  <c r="F627" i="6"/>
  <c r="T626" i="6" s="1"/>
  <c r="N626" i="6"/>
  <c r="J626" i="6"/>
  <c r="H626" i="6"/>
  <c r="F626" i="6"/>
  <c r="N625" i="6"/>
  <c r="J625" i="6"/>
  <c r="H625" i="6"/>
  <c r="M625" i="6" s="1"/>
  <c r="F625" i="6"/>
  <c r="O624" i="6"/>
  <c r="N624" i="6"/>
  <c r="M624" i="6"/>
  <c r="J624" i="6"/>
  <c r="H624" i="6"/>
  <c r="F624" i="6"/>
  <c r="T623" i="6"/>
  <c r="N623" i="6"/>
  <c r="J623" i="6"/>
  <c r="H623" i="6"/>
  <c r="M623" i="6" s="1"/>
  <c r="O623" i="6" s="1"/>
  <c r="F623" i="6"/>
  <c r="N622" i="6"/>
  <c r="M622" i="6"/>
  <c r="O622" i="6" s="1"/>
  <c r="J622" i="6"/>
  <c r="H622" i="6"/>
  <c r="F622" i="6"/>
  <c r="T621" i="6" s="1"/>
  <c r="N621" i="6"/>
  <c r="J621" i="6"/>
  <c r="H621" i="6"/>
  <c r="M621" i="6" s="1"/>
  <c r="O621" i="6" s="1"/>
  <c r="F621" i="6"/>
  <c r="T620" i="6" s="1"/>
  <c r="N620" i="6"/>
  <c r="J620" i="6"/>
  <c r="H620" i="6"/>
  <c r="F620" i="6"/>
  <c r="N619" i="6"/>
  <c r="J619" i="6"/>
  <c r="H619" i="6"/>
  <c r="M619" i="6" s="1"/>
  <c r="O619" i="6" s="1"/>
  <c r="F619" i="6"/>
  <c r="N618" i="6"/>
  <c r="J618" i="6"/>
  <c r="H618" i="6"/>
  <c r="M618" i="6" s="1"/>
  <c r="O618" i="6" s="1"/>
  <c r="F618" i="6"/>
  <c r="N617" i="6"/>
  <c r="J617" i="6"/>
  <c r="H617" i="6"/>
  <c r="M617" i="6" s="1"/>
  <c r="F617" i="6"/>
  <c r="N616" i="6"/>
  <c r="J616" i="6"/>
  <c r="H616" i="6"/>
  <c r="M616" i="6" s="1"/>
  <c r="F616" i="6"/>
  <c r="T615" i="6" s="1"/>
  <c r="N615" i="6"/>
  <c r="J615" i="6"/>
  <c r="H615" i="6"/>
  <c r="M615" i="6" s="1"/>
  <c r="O615" i="6" s="1"/>
  <c r="F615" i="6"/>
  <c r="T614" i="6" s="1"/>
  <c r="N614" i="6"/>
  <c r="J614" i="6"/>
  <c r="H614" i="6"/>
  <c r="M614" i="6" s="1"/>
  <c r="O614" i="6" s="1"/>
  <c r="F614" i="6"/>
  <c r="N613" i="6"/>
  <c r="J613" i="6"/>
  <c r="H613" i="6"/>
  <c r="M613" i="6" s="1"/>
  <c r="F613" i="6"/>
  <c r="T612" i="6" s="1"/>
  <c r="N612" i="6"/>
  <c r="J612" i="6"/>
  <c r="H612" i="6"/>
  <c r="M612" i="6" s="1"/>
  <c r="O612" i="6" s="1"/>
  <c r="F612" i="6"/>
  <c r="N611" i="6"/>
  <c r="M611" i="6"/>
  <c r="O611" i="6" s="1"/>
  <c r="J611" i="6"/>
  <c r="H611" i="6"/>
  <c r="F611" i="6"/>
  <c r="N610" i="6"/>
  <c r="J610" i="6"/>
  <c r="H610" i="6"/>
  <c r="M610" i="6" s="1"/>
  <c r="O610" i="6" s="1"/>
  <c r="F610" i="6"/>
  <c r="T609" i="6" s="1"/>
  <c r="O609" i="6"/>
  <c r="N609" i="6"/>
  <c r="J609" i="6"/>
  <c r="H609" i="6"/>
  <c r="M609" i="6" s="1"/>
  <c r="F609" i="6"/>
  <c r="N608" i="6"/>
  <c r="J608" i="6"/>
  <c r="H608" i="6"/>
  <c r="F608" i="6"/>
  <c r="N607" i="6"/>
  <c r="J607" i="6"/>
  <c r="H607" i="6"/>
  <c r="M607" i="6" s="1"/>
  <c r="F607" i="6"/>
  <c r="N606" i="6"/>
  <c r="M606" i="6"/>
  <c r="O606" i="6" s="1"/>
  <c r="J606" i="6"/>
  <c r="H606" i="6"/>
  <c r="F606" i="6"/>
  <c r="N605" i="6"/>
  <c r="J605" i="6"/>
  <c r="H605" i="6"/>
  <c r="M605" i="6" s="1"/>
  <c r="O605" i="6" s="1"/>
  <c r="F605" i="6"/>
  <c r="N604" i="6"/>
  <c r="M604" i="6"/>
  <c r="O604" i="6" s="1"/>
  <c r="J604" i="6"/>
  <c r="H604" i="6"/>
  <c r="F604" i="6"/>
  <c r="N603" i="6"/>
  <c r="J603" i="6"/>
  <c r="H603" i="6"/>
  <c r="M603" i="6" s="1"/>
  <c r="O603" i="6" s="1"/>
  <c r="F603" i="6"/>
  <c r="T602" i="6" s="1"/>
  <c r="N602" i="6"/>
  <c r="J602" i="6"/>
  <c r="H602" i="6"/>
  <c r="F602" i="6"/>
  <c r="O601" i="6"/>
  <c r="N601" i="6"/>
  <c r="J601" i="6"/>
  <c r="H601" i="6"/>
  <c r="M601" i="6" s="1"/>
  <c r="F601" i="6"/>
  <c r="N600" i="6"/>
  <c r="J600" i="6"/>
  <c r="H600" i="6"/>
  <c r="M600" i="6" s="1"/>
  <c r="O600" i="6" s="1"/>
  <c r="F600" i="6"/>
  <c r="T599" i="6"/>
  <c r="N599" i="6"/>
  <c r="J599" i="6"/>
  <c r="H599" i="6"/>
  <c r="M599" i="6" s="1"/>
  <c r="F599" i="6"/>
  <c r="N598" i="6"/>
  <c r="M598" i="6"/>
  <c r="O598" i="6" s="1"/>
  <c r="J598" i="6"/>
  <c r="H598" i="6"/>
  <c r="F598" i="6"/>
  <c r="T597" i="6" s="1"/>
  <c r="N597" i="6"/>
  <c r="J597" i="6"/>
  <c r="H597" i="6"/>
  <c r="M597" i="6" s="1"/>
  <c r="F597" i="6"/>
  <c r="N596" i="6"/>
  <c r="M596" i="6"/>
  <c r="O596" i="6" s="1"/>
  <c r="J596" i="6"/>
  <c r="H596" i="6"/>
  <c r="F596" i="6"/>
  <c r="T595" i="6" s="1"/>
  <c r="N595" i="6"/>
  <c r="J595" i="6"/>
  <c r="H595" i="6"/>
  <c r="F595" i="6"/>
  <c r="N594" i="6"/>
  <c r="J594" i="6"/>
  <c r="H594" i="6"/>
  <c r="M594" i="6" s="1"/>
  <c r="O594" i="6" s="1"/>
  <c r="F594" i="6"/>
  <c r="T593" i="6"/>
  <c r="N593" i="6"/>
  <c r="J593" i="6"/>
  <c r="H593" i="6"/>
  <c r="M593" i="6" s="1"/>
  <c r="O593" i="6" s="1"/>
  <c r="F593" i="6"/>
  <c r="N592" i="6"/>
  <c r="J592" i="6"/>
  <c r="H592" i="6"/>
  <c r="M592" i="6" s="1"/>
  <c r="F592" i="6"/>
  <c r="T591" i="6" s="1"/>
  <c r="N591" i="6"/>
  <c r="J591" i="6"/>
  <c r="H591" i="6"/>
  <c r="M591" i="6" s="1"/>
  <c r="F591" i="6"/>
  <c r="N590" i="6"/>
  <c r="J590" i="6"/>
  <c r="H590" i="6"/>
  <c r="F590" i="6"/>
  <c r="N589" i="6"/>
  <c r="J589" i="6"/>
  <c r="H589" i="6"/>
  <c r="M589" i="6" s="1"/>
  <c r="F589" i="6"/>
  <c r="N588" i="6"/>
  <c r="O588" i="6" s="1"/>
  <c r="J588" i="6"/>
  <c r="H588" i="6"/>
  <c r="M588" i="6" s="1"/>
  <c r="F588" i="6"/>
  <c r="N587" i="6"/>
  <c r="J587" i="6"/>
  <c r="H587" i="6"/>
  <c r="M587" i="6" s="1"/>
  <c r="O587" i="6" s="1"/>
  <c r="F587" i="6"/>
  <c r="N586" i="6"/>
  <c r="J586" i="6"/>
  <c r="H586" i="6"/>
  <c r="F586" i="6"/>
  <c r="N585" i="6"/>
  <c r="J585" i="6"/>
  <c r="H585" i="6"/>
  <c r="M585" i="6" s="1"/>
  <c r="F585" i="6"/>
  <c r="T585" i="6" s="1"/>
  <c r="N584" i="6"/>
  <c r="J584" i="6"/>
  <c r="H584" i="6"/>
  <c r="M584" i="6" s="1"/>
  <c r="O584" i="6" s="1"/>
  <c r="F584" i="6"/>
  <c r="N583" i="6"/>
  <c r="J583" i="6"/>
  <c r="H583" i="6"/>
  <c r="M583" i="6" s="1"/>
  <c r="O583" i="6" s="1"/>
  <c r="F583" i="6"/>
  <c r="N582" i="6"/>
  <c r="J582" i="6"/>
  <c r="H582" i="6"/>
  <c r="M582" i="6" s="1"/>
  <c r="O582" i="6" s="1"/>
  <c r="F582" i="6"/>
  <c r="N581" i="6"/>
  <c r="J581" i="6"/>
  <c r="H581" i="6"/>
  <c r="M581" i="6" s="1"/>
  <c r="F581" i="6"/>
  <c r="O580" i="6"/>
  <c r="N580" i="6"/>
  <c r="J580" i="6"/>
  <c r="H580" i="6"/>
  <c r="M580" i="6" s="1"/>
  <c r="F580" i="6"/>
  <c r="N579" i="6"/>
  <c r="J579" i="6"/>
  <c r="H579" i="6"/>
  <c r="M579" i="6" s="1"/>
  <c r="O579" i="6" s="1"/>
  <c r="F579" i="6"/>
  <c r="N578" i="6"/>
  <c r="J578" i="6"/>
  <c r="H578" i="6"/>
  <c r="M578" i="6" s="1"/>
  <c r="O578" i="6" s="1"/>
  <c r="F578" i="6"/>
  <c r="N577" i="6"/>
  <c r="J577" i="6"/>
  <c r="H577" i="6"/>
  <c r="M577" i="6" s="1"/>
  <c r="F577" i="6"/>
  <c r="N576" i="6"/>
  <c r="J576" i="6"/>
  <c r="H576" i="6"/>
  <c r="M576" i="6" s="1"/>
  <c r="F576" i="6"/>
  <c r="T575" i="6" s="1"/>
  <c r="N575" i="6"/>
  <c r="J575" i="6"/>
  <c r="H575" i="6"/>
  <c r="M575" i="6" s="1"/>
  <c r="O575" i="6" s="1"/>
  <c r="F575" i="6"/>
  <c r="N574" i="6"/>
  <c r="J574" i="6"/>
  <c r="H574" i="6"/>
  <c r="F574" i="6"/>
  <c r="N573" i="6"/>
  <c r="J573" i="6"/>
  <c r="H573" i="6"/>
  <c r="M573" i="6" s="1"/>
  <c r="F573" i="6"/>
  <c r="N572" i="6"/>
  <c r="J572" i="6"/>
  <c r="H572" i="6"/>
  <c r="M572" i="6" s="1"/>
  <c r="O572" i="6" s="1"/>
  <c r="F572" i="6"/>
  <c r="N571" i="6"/>
  <c r="J571" i="6"/>
  <c r="H571" i="6"/>
  <c r="M571" i="6" s="1"/>
  <c r="O571" i="6" s="1"/>
  <c r="F571" i="6"/>
  <c r="N570" i="6"/>
  <c r="J570" i="6"/>
  <c r="H570" i="6"/>
  <c r="F570" i="6"/>
  <c r="N569" i="6"/>
  <c r="J569" i="6"/>
  <c r="H569" i="6"/>
  <c r="M569" i="6" s="1"/>
  <c r="F569" i="6"/>
  <c r="T569" i="6" s="1"/>
  <c r="N568" i="6"/>
  <c r="J568" i="6"/>
  <c r="H568" i="6"/>
  <c r="M568" i="6" s="1"/>
  <c r="O568" i="6" s="1"/>
  <c r="F568" i="6"/>
  <c r="N567" i="6"/>
  <c r="J567" i="6"/>
  <c r="H567" i="6"/>
  <c r="M567" i="6" s="1"/>
  <c r="F567" i="6"/>
  <c r="N566" i="6"/>
  <c r="J566" i="6"/>
  <c r="H566" i="6"/>
  <c r="M566" i="6" s="1"/>
  <c r="O566" i="6" s="1"/>
  <c r="F566" i="6"/>
  <c r="N565" i="6"/>
  <c r="J565" i="6"/>
  <c r="H565" i="6"/>
  <c r="M565" i="6" s="1"/>
  <c r="F565" i="6"/>
  <c r="T565" i="6" s="1"/>
  <c r="N564" i="6"/>
  <c r="J564" i="6"/>
  <c r="H564" i="6"/>
  <c r="M564" i="6" s="1"/>
  <c r="O564" i="6" s="1"/>
  <c r="F564" i="6"/>
  <c r="N563" i="6"/>
  <c r="J563" i="6"/>
  <c r="H563" i="6"/>
  <c r="M563" i="6" s="1"/>
  <c r="F563" i="6"/>
  <c r="T563" i="6" s="1"/>
  <c r="N562" i="6"/>
  <c r="M562" i="6"/>
  <c r="O562" i="6" s="1"/>
  <c r="J562" i="6"/>
  <c r="H562" i="6"/>
  <c r="F562" i="6"/>
  <c r="N561" i="6"/>
  <c r="J561" i="6"/>
  <c r="H561" i="6"/>
  <c r="M561" i="6" s="1"/>
  <c r="F561" i="6"/>
  <c r="T561" i="6" s="1"/>
  <c r="N560" i="6"/>
  <c r="J560" i="6"/>
  <c r="H560" i="6"/>
  <c r="M560" i="6" s="1"/>
  <c r="O560" i="6" s="1"/>
  <c r="F560" i="6"/>
  <c r="N559" i="6"/>
  <c r="J559" i="6"/>
  <c r="H559" i="6"/>
  <c r="M559" i="6" s="1"/>
  <c r="F559" i="6"/>
  <c r="T559" i="6" s="1"/>
  <c r="N558" i="6"/>
  <c r="J558" i="6"/>
  <c r="H558" i="6"/>
  <c r="F558" i="6"/>
  <c r="N557" i="6"/>
  <c r="J557" i="6"/>
  <c r="H557" i="6"/>
  <c r="M557" i="6" s="1"/>
  <c r="F557" i="6"/>
  <c r="T557" i="6" s="1"/>
  <c r="N556" i="6"/>
  <c r="J556" i="6"/>
  <c r="H556" i="6"/>
  <c r="M556" i="6" s="1"/>
  <c r="O556" i="6" s="1"/>
  <c r="F556" i="6"/>
  <c r="N555" i="6"/>
  <c r="J555" i="6"/>
  <c r="H555" i="6"/>
  <c r="M555" i="6" s="1"/>
  <c r="F555" i="6"/>
  <c r="N554" i="6"/>
  <c r="J554" i="6"/>
  <c r="H554" i="6"/>
  <c r="F554" i="6"/>
  <c r="N553" i="6"/>
  <c r="J553" i="6"/>
  <c r="H553" i="6"/>
  <c r="M553" i="6" s="1"/>
  <c r="O553" i="6" s="1"/>
  <c r="F553" i="6"/>
  <c r="N552" i="6"/>
  <c r="J552" i="6"/>
  <c r="H552" i="6"/>
  <c r="M552" i="6" s="1"/>
  <c r="F552" i="6"/>
  <c r="N551" i="6"/>
  <c r="J551" i="6"/>
  <c r="H551" i="6"/>
  <c r="M551" i="6" s="1"/>
  <c r="F551" i="6"/>
  <c r="N550" i="6"/>
  <c r="J550" i="6"/>
  <c r="H550" i="6"/>
  <c r="M550" i="6" s="1"/>
  <c r="O550" i="6" s="1"/>
  <c r="F550" i="6"/>
  <c r="N549" i="6"/>
  <c r="J549" i="6"/>
  <c r="H549" i="6"/>
  <c r="M549" i="6" s="1"/>
  <c r="F549" i="6"/>
  <c r="T549" i="6" s="1"/>
  <c r="N548" i="6"/>
  <c r="J548" i="6"/>
  <c r="H548" i="6"/>
  <c r="M548" i="6" s="1"/>
  <c r="O548" i="6" s="1"/>
  <c r="F548" i="6"/>
  <c r="T547" i="6" s="1"/>
  <c r="N547" i="6"/>
  <c r="J547" i="6"/>
  <c r="H547" i="6"/>
  <c r="M547" i="6" s="1"/>
  <c r="F547" i="6"/>
  <c r="T546" i="6" s="1"/>
  <c r="N546" i="6"/>
  <c r="J546" i="6"/>
  <c r="H546" i="6"/>
  <c r="M546" i="6" s="1"/>
  <c r="O546" i="6" s="1"/>
  <c r="F546" i="6"/>
  <c r="N545" i="6"/>
  <c r="J545" i="6"/>
  <c r="H545" i="6"/>
  <c r="M545" i="6" s="1"/>
  <c r="F545" i="6"/>
  <c r="T545" i="6" s="1"/>
  <c r="N544" i="6"/>
  <c r="J544" i="6"/>
  <c r="H544" i="6"/>
  <c r="M544" i="6" s="1"/>
  <c r="F544" i="6"/>
  <c r="N543" i="6"/>
  <c r="J543" i="6"/>
  <c r="H543" i="6"/>
  <c r="F543" i="6"/>
  <c r="N542" i="6"/>
  <c r="J542" i="6"/>
  <c r="H542" i="6"/>
  <c r="M542" i="6" s="1"/>
  <c r="O542" i="6" s="1"/>
  <c r="F542" i="6"/>
  <c r="N541" i="6"/>
  <c r="O541" i="6" s="1"/>
  <c r="J541" i="6"/>
  <c r="H541" i="6"/>
  <c r="M541" i="6" s="1"/>
  <c r="F541" i="6"/>
  <c r="N540" i="6"/>
  <c r="J540" i="6"/>
  <c r="H540" i="6"/>
  <c r="M540" i="6" s="1"/>
  <c r="O540" i="6" s="1"/>
  <c r="F540" i="6"/>
  <c r="N539" i="6"/>
  <c r="J539" i="6"/>
  <c r="H539" i="6"/>
  <c r="F539" i="6"/>
  <c r="N538" i="6"/>
  <c r="J538" i="6"/>
  <c r="H538" i="6"/>
  <c r="M538" i="6" s="1"/>
  <c r="F538" i="6"/>
  <c r="T538" i="6" s="1"/>
  <c r="N537" i="6"/>
  <c r="J537" i="6"/>
  <c r="H537" i="6"/>
  <c r="M537" i="6" s="1"/>
  <c r="O537" i="6" s="1"/>
  <c r="F537" i="6"/>
  <c r="N536" i="6"/>
  <c r="J536" i="6"/>
  <c r="H536" i="6"/>
  <c r="M536" i="6" s="1"/>
  <c r="O536" i="6" s="1"/>
  <c r="F536" i="6"/>
  <c r="N535" i="6"/>
  <c r="J535" i="6"/>
  <c r="H535" i="6"/>
  <c r="M535" i="6" s="1"/>
  <c r="O535" i="6" s="1"/>
  <c r="F535" i="6"/>
  <c r="N534" i="6"/>
  <c r="J534" i="6"/>
  <c r="H534" i="6"/>
  <c r="M534" i="6" s="1"/>
  <c r="F534" i="6"/>
  <c r="N533" i="6"/>
  <c r="J533" i="6"/>
  <c r="H533" i="6"/>
  <c r="M533" i="6" s="1"/>
  <c r="F533" i="6"/>
  <c r="T532" i="6" s="1"/>
  <c r="N532" i="6"/>
  <c r="J532" i="6"/>
  <c r="H532" i="6"/>
  <c r="M532" i="6" s="1"/>
  <c r="O532" i="6" s="1"/>
  <c r="F532" i="6"/>
  <c r="N531" i="6"/>
  <c r="J531" i="6"/>
  <c r="H531" i="6"/>
  <c r="M531" i="6" s="1"/>
  <c r="O531" i="6" s="1"/>
  <c r="F531" i="6"/>
  <c r="N530" i="6"/>
  <c r="J530" i="6"/>
  <c r="H530" i="6"/>
  <c r="M530" i="6" s="1"/>
  <c r="F530" i="6"/>
  <c r="O529" i="6"/>
  <c r="N529" i="6"/>
  <c r="J529" i="6"/>
  <c r="H529" i="6"/>
  <c r="M529" i="6" s="1"/>
  <c r="F529" i="6"/>
  <c r="T528" i="6" s="1"/>
  <c r="N528" i="6"/>
  <c r="J528" i="6"/>
  <c r="H528" i="6"/>
  <c r="M528" i="6" s="1"/>
  <c r="F528" i="6"/>
  <c r="N527" i="6"/>
  <c r="J527" i="6"/>
  <c r="H527" i="6"/>
  <c r="F527" i="6"/>
  <c r="N526" i="6"/>
  <c r="J526" i="6"/>
  <c r="H526" i="6"/>
  <c r="M526" i="6" s="1"/>
  <c r="F526" i="6"/>
  <c r="O525" i="6"/>
  <c r="N525" i="6"/>
  <c r="J525" i="6"/>
  <c r="H525" i="6"/>
  <c r="M525" i="6" s="1"/>
  <c r="F525" i="6"/>
  <c r="N524" i="6"/>
  <c r="J524" i="6"/>
  <c r="H524" i="6"/>
  <c r="M524" i="6" s="1"/>
  <c r="O524" i="6" s="1"/>
  <c r="F524" i="6"/>
  <c r="N523" i="6"/>
  <c r="J523" i="6"/>
  <c r="H523" i="6"/>
  <c r="F523" i="6"/>
  <c r="N522" i="6"/>
  <c r="J522" i="6"/>
  <c r="H522" i="6"/>
  <c r="M522" i="6" s="1"/>
  <c r="F522" i="6"/>
  <c r="N521" i="6"/>
  <c r="J521" i="6"/>
  <c r="H521" i="6"/>
  <c r="M521" i="6" s="1"/>
  <c r="O521" i="6" s="1"/>
  <c r="F521" i="6"/>
  <c r="N520" i="6"/>
  <c r="J520" i="6"/>
  <c r="H520" i="6"/>
  <c r="M520" i="6" s="1"/>
  <c r="F520" i="6"/>
  <c r="N519" i="6"/>
  <c r="M519" i="6"/>
  <c r="O519" i="6" s="1"/>
  <c r="J519" i="6"/>
  <c r="H519" i="6"/>
  <c r="F519" i="6"/>
  <c r="N518" i="6"/>
  <c r="J518" i="6"/>
  <c r="H518" i="6"/>
  <c r="M518" i="6" s="1"/>
  <c r="F518" i="6"/>
  <c r="N517" i="6"/>
  <c r="J517" i="6"/>
  <c r="H517" i="6"/>
  <c r="M517" i="6" s="1"/>
  <c r="O517" i="6" s="1"/>
  <c r="F517" i="6"/>
  <c r="N516" i="6"/>
  <c r="J516" i="6"/>
  <c r="H516" i="6"/>
  <c r="M516" i="6" s="1"/>
  <c r="F516" i="6"/>
  <c r="T516" i="6" s="1"/>
  <c r="N515" i="6"/>
  <c r="M515" i="6"/>
  <c r="O515" i="6" s="1"/>
  <c r="J515" i="6"/>
  <c r="H515" i="6"/>
  <c r="F515" i="6"/>
  <c r="N514" i="6"/>
  <c r="J514" i="6"/>
  <c r="H514" i="6"/>
  <c r="M514" i="6" s="1"/>
  <c r="F514" i="6"/>
  <c r="T514" i="6" s="1"/>
  <c r="N513" i="6"/>
  <c r="J513" i="6"/>
  <c r="H513" i="6"/>
  <c r="M513" i="6" s="1"/>
  <c r="O513" i="6" s="1"/>
  <c r="F513" i="6"/>
  <c r="T512" i="6"/>
  <c r="N512" i="6"/>
  <c r="J512" i="6"/>
  <c r="H512" i="6"/>
  <c r="M512" i="6" s="1"/>
  <c r="O512" i="6" s="1"/>
  <c r="F512" i="6"/>
  <c r="N511" i="6"/>
  <c r="J511" i="6"/>
  <c r="H511" i="6"/>
  <c r="F511" i="6"/>
  <c r="N510" i="6"/>
  <c r="J510" i="6"/>
  <c r="H510" i="6"/>
  <c r="M510" i="6" s="1"/>
  <c r="F510" i="6"/>
  <c r="T510" i="6" s="1"/>
  <c r="N509" i="6"/>
  <c r="J509" i="6"/>
  <c r="H509" i="6"/>
  <c r="M509" i="6" s="1"/>
  <c r="O509" i="6" s="1"/>
  <c r="F509" i="6"/>
  <c r="N508" i="6"/>
  <c r="J508" i="6"/>
  <c r="H508" i="6"/>
  <c r="M508" i="6" s="1"/>
  <c r="F508" i="6"/>
  <c r="N507" i="6"/>
  <c r="J507" i="6"/>
  <c r="H507" i="6"/>
  <c r="F507" i="6"/>
  <c r="N506" i="6"/>
  <c r="J506" i="6"/>
  <c r="H506" i="6"/>
  <c r="M506" i="6" s="1"/>
  <c r="F506" i="6"/>
  <c r="T506" i="6" s="1"/>
  <c r="N505" i="6"/>
  <c r="J505" i="6"/>
  <c r="H505" i="6"/>
  <c r="M505" i="6" s="1"/>
  <c r="F505" i="6"/>
  <c r="N504" i="6"/>
  <c r="J504" i="6"/>
  <c r="H504" i="6"/>
  <c r="M504" i="6" s="1"/>
  <c r="O504" i="6" s="1"/>
  <c r="F504" i="6"/>
  <c r="N503" i="6"/>
  <c r="M503" i="6"/>
  <c r="O503" i="6" s="1"/>
  <c r="J503" i="6"/>
  <c r="H503" i="6"/>
  <c r="F503" i="6"/>
  <c r="N502" i="6"/>
  <c r="J502" i="6"/>
  <c r="H502" i="6"/>
  <c r="M502" i="6" s="1"/>
  <c r="F502" i="6"/>
  <c r="N501" i="6"/>
  <c r="J501" i="6"/>
  <c r="H501" i="6"/>
  <c r="M501" i="6" s="1"/>
  <c r="F501" i="6"/>
  <c r="T500" i="6"/>
  <c r="N500" i="6"/>
  <c r="J500" i="6"/>
  <c r="H500" i="6"/>
  <c r="M500" i="6" s="1"/>
  <c r="O500" i="6" s="1"/>
  <c r="F500" i="6"/>
  <c r="N499" i="6"/>
  <c r="M499" i="6"/>
  <c r="O499" i="6" s="1"/>
  <c r="J499" i="6"/>
  <c r="H499" i="6"/>
  <c r="F499" i="6"/>
  <c r="N498" i="6"/>
  <c r="J498" i="6"/>
  <c r="H498" i="6"/>
  <c r="M498" i="6" s="1"/>
  <c r="O498" i="6" s="1"/>
  <c r="F498" i="6"/>
  <c r="N497" i="6"/>
  <c r="O497" i="6" s="1"/>
  <c r="J497" i="6"/>
  <c r="H497" i="6"/>
  <c r="M497" i="6" s="1"/>
  <c r="F497" i="6"/>
  <c r="T496" i="6" s="1"/>
  <c r="N496" i="6"/>
  <c r="J496" i="6"/>
  <c r="H496" i="6"/>
  <c r="M496" i="6" s="1"/>
  <c r="F496" i="6"/>
  <c r="N495" i="6"/>
  <c r="J495" i="6"/>
  <c r="H495" i="6"/>
  <c r="F495" i="6"/>
  <c r="N494" i="6"/>
  <c r="J494" i="6"/>
  <c r="H494" i="6"/>
  <c r="M494" i="6" s="1"/>
  <c r="O494" i="6" s="1"/>
  <c r="F494" i="6"/>
  <c r="N493" i="6"/>
  <c r="J493" i="6"/>
  <c r="H493" i="6"/>
  <c r="F493" i="6"/>
  <c r="N492" i="6"/>
  <c r="J492" i="6"/>
  <c r="H492" i="6"/>
  <c r="F492" i="6"/>
  <c r="T491" i="6" s="1"/>
  <c r="N491" i="6"/>
  <c r="J491" i="6"/>
  <c r="H491" i="6"/>
  <c r="M491" i="6" s="1"/>
  <c r="O491" i="6" s="1"/>
  <c r="F491" i="6"/>
  <c r="T490" i="6"/>
  <c r="N490" i="6"/>
  <c r="J490" i="6"/>
  <c r="H490" i="6"/>
  <c r="M490" i="6" s="1"/>
  <c r="O490" i="6" s="1"/>
  <c r="F490" i="6"/>
  <c r="T489" i="6"/>
  <c r="N489" i="6"/>
  <c r="J489" i="6"/>
  <c r="H489" i="6"/>
  <c r="F489" i="6"/>
  <c r="N488" i="6"/>
  <c r="J488" i="6"/>
  <c r="H488" i="6"/>
  <c r="M488" i="6" s="1"/>
  <c r="F488" i="6"/>
  <c r="N487" i="6"/>
  <c r="J487" i="6"/>
  <c r="H487" i="6"/>
  <c r="M487" i="6" s="1"/>
  <c r="F487" i="6"/>
  <c r="T486" i="6" s="1"/>
  <c r="N486" i="6"/>
  <c r="J486" i="6"/>
  <c r="H486" i="6"/>
  <c r="M486" i="6" s="1"/>
  <c r="F486" i="6"/>
  <c r="T485" i="6" s="1"/>
  <c r="N485" i="6"/>
  <c r="J485" i="6"/>
  <c r="H485" i="6"/>
  <c r="M485" i="6" s="1"/>
  <c r="O485" i="6" s="1"/>
  <c r="F485" i="6"/>
  <c r="N484" i="6"/>
  <c r="J484" i="6"/>
  <c r="H484" i="6"/>
  <c r="M484" i="6" s="1"/>
  <c r="F484" i="6"/>
  <c r="N483" i="6"/>
  <c r="J483" i="6"/>
  <c r="H483" i="6"/>
  <c r="F483" i="6"/>
  <c r="N482" i="6"/>
  <c r="J482" i="6"/>
  <c r="H482" i="6"/>
  <c r="M482" i="6" s="1"/>
  <c r="O482" i="6" s="1"/>
  <c r="F482" i="6"/>
  <c r="N481" i="6"/>
  <c r="M481" i="6"/>
  <c r="O481" i="6" s="1"/>
  <c r="J481" i="6"/>
  <c r="H481" i="6"/>
  <c r="F481" i="6"/>
  <c r="T480" i="6" s="1"/>
  <c r="N480" i="6"/>
  <c r="J480" i="6"/>
  <c r="H480" i="6"/>
  <c r="M480" i="6" s="1"/>
  <c r="F480" i="6"/>
  <c r="N479" i="6"/>
  <c r="J479" i="6"/>
  <c r="H479" i="6"/>
  <c r="M479" i="6" s="1"/>
  <c r="O479" i="6" s="1"/>
  <c r="F479" i="6"/>
  <c r="N478" i="6"/>
  <c r="J478" i="6"/>
  <c r="H478" i="6"/>
  <c r="M478" i="6" s="1"/>
  <c r="O478" i="6" s="1"/>
  <c r="F478" i="6"/>
  <c r="T478" i="6" s="1"/>
  <c r="N477" i="6"/>
  <c r="J477" i="6"/>
  <c r="H477" i="6"/>
  <c r="M477" i="6" s="1"/>
  <c r="O477" i="6" s="1"/>
  <c r="F477" i="6"/>
  <c r="T476" i="6"/>
  <c r="N476" i="6"/>
  <c r="J476" i="6"/>
  <c r="H476" i="6"/>
  <c r="M476" i="6" s="1"/>
  <c r="O476" i="6" s="1"/>
  <c r="F476" i="6"/>
  <c r="N475" i="6"/>
  <c r="J475" i="6"/>
  <c r="H475" i="6"/>
  <c r="M475" i="6" s="1"/>
  <c r="F475" i="6"/>
  <c r="N474" i="6"/>
  <c r="M474" i="6"/>
  <c r="O474" i="6" s="1"/>
  <c r="J474" i="6"/>
  <c r="H474" i="6"/>
  <c r="F474" i="6"/>
  <c r="N473" i="6"/>
  <c r="J473" i="6"/>
  <c r="H473" i="6"/>
  <c r="M473" i="6" s="1"/>
  <c r="F473" i="6"/>
  <c r="N472" i="6"/>
  <c r="J472" i="6"/>
  <c r="H472" i="6"/>
  <c r="M472" i="6" s="1"/>
  <c r="O472" i="6" s="1"/>
  <c r="F472" i="6"/>
  <c r="T471" i="6"/>
  <c r="N471" i="6"/>
  <c r="J471" i="6"/>
  <c r="H471" i="6"/>
  <c r="M471" i="6" s="1"/>
  <c r="O471" i="6" s="1"/>
  <c r="F471" i="6"/>
  <c r="N470" i="6"/>
  <c r="J470" i="6"/>
  <c r="H470" i="6"/>
  <c r="F470" i="6"/>
  <c r="N469" i="6"/>
  <c r="J469" i="6"/>
  <c r="H469" i="6"/>
  <c r="M469" i="6" s="1"/>
  <c r="F469" i="6"/>
  <c r="N468" i="6"/>
  <c r="J468" i="6"/>
  <c r="H468" i="6"/>
  <c r="M468" i="6" s="1"/>
  <c r="O468" i="6" s="1"/>
  <c r="F468" i="6"/>
  <c r="N467" i="6"/>
  <c r="J467" i="6"/>
  <c r="H467" i="6"/>
  <c r="M467" i="6" s="1"/>
  <c r="F467" i="6"/>
  <c r="N466" i="6"/>
  <c r="J466" i="6"/>
  <c r="H466" i="6"/>
  <c r="M466" i="6" s="1"/>
  <c r="F466" i="6"/>
  <c r="T465" i="6" s="1"/>
  <c r="N465" i="6"/>
  <c r="J465" i="6"/>
  <c r="H465" i="6"/>
  <c r="M465" i="6" s="1"/>
  <c r="F465" i="6"/>
  <c r="N464" i="6"/>
  <c r="O464" i="6" s="1"/>
  <c r="J464" i="6"/>
  <c r="H464" i="6"/>
  <c r="M464" i="6" s="1"/>
  <c r="F464" i="6"/>
  <c r="N463" i="6"/>
  <c r="J463" i="6"/>
  <c r="H463" i="6"/>
  <c r="M463" i="6" s="1"/>
  <c r="O463" i="6" s="1"/>
  <c r="F463" i="6"/>
  <c r="N462" i="6"/>
  <c r="M462" i="6"/>
  <c r="O462" i="6" s="1"/>
  <c r="J462" i="6"/>
  <c r="H462" i="6"/>
  <c r="F462" i="6"/>
  <c r="T461" i="6" s="1"/>
  <c r="N461" i="6"/>
  <c r="J461" i="6"/>
  <c r="H461" i="6"/>
  <c r="M461" i="6" s="1"/>
  <c r="O461" i="6" s="1"/>
  <c r="F461" i="6"/>
  <c r="N460" i="6"/>
  <c r="J460" i="6"/>
  <c r="H460" i="6"/>
  <c r="M460" i="6" s="1"/>
  <c r="F460" i="6"/>
  <c r="T459" i="6"/>
  <c r="N459" i="6"/>
  <c r="J459" i="6"/>
  <c r="H459" i="6"/>
  <c r="M459" i="6" s="1"/>
  <c r="O459" i="6" s="1"/>
  <c r="F459" i="6"/>
  <c r="N458" i="6"/>
  <c r="M458" i="6"/>
  <c r="O458" i="6" s="1"/>
  <c r="J458" i="6"/>
  <c r="H458" i="6"/>
  <c r="F458" i="6"/>
  <c r="N457" i="6"/>
  <c r="J457" i="6"/>
  <c r="H457" i="6"/>
  <c r="M457" i="6" s="1"/>
  <c r="O457" i="6" s="1"/>
  <c r="F457" i="6"/>
  <c r="N456" i="6"/>
  <c r="O456" i="6" s="1"/>
  <c r="J456" i="6"/>
  <c r="H456" i="6"/>
  <c r="M456" i="6" s="1"/>
  <c r="F456" i="6"/>
  <c r="T455" i="6" s="1"/>
  <c r="N455" i="6"/>
  <c r="J455" i="6"/>
  <c r="H455" i="6"/>
  <c r="M455" i="6" s="1"/>
  <c r="F455" i="6"/>
  <c r="N454" i="6"/>
  <c r="J454" i="6"/>
  <c r="H454" i="6"/>
  <c r="F454" i="6"/>
  <c r="T453" i="6" s="1"/>
  <c r="N453" i="6"/>
  <c r="J453" i="6"/>
  <c r="H453" i="6"/>
  <c r="M453" i="6" s="1"/>
  <c r="O453" i="6" s="1"/>
  <c r="F453" i="6"/>
  <c r="N452" i="6"/>
  <c r="J452" i="6"/>
  <c r="H452" i="6"/>
  <c r="M452" i="6" s="1"/>
  <c r="F452" i="6"/>
  <c r="N451" i="6"/>
  <c r="J451" i="6"/>
  <c r="H451" i="6"/>
  <c r="M451" i="6" s="1"/>
  <c r="O451" i="6" s="1"/>
  <c r="F451" i="6"/>
  <c r="N450" i="6"/>
  <c r="M450" i="6"/>
  <c r="O450" i="6" s="1"/>
  <c r="J450" i="6"/>
  <c r="H450" i="6"/>
  <c r="F450" i="6"/>
  <c r="T449" i="6" s="1"/>
  <c r="N449" i="6"/>
  <c r="J449" i="6"/>
  <c r="H449" i="6"/>
  <c r="M449" i="6" s="1"/>
  <c r="O449" i="6" s="1"/>
  <c r="F449" i="6"/>
  <c r="N448" i="6"/>
  <c r="J448" i="6"/>
  <c r="H448" i="6"/>
  <c r="M448" i="6" s="1"/>
  <c r="F448" i="6"/>
  <c r="N447" i="6"/>
  <c r="J447" i="6"/>
  <c r="H447" i="6"/>
  <c r="M447" i="6" s="1"/>
  <c r="O447" i="6" s="1"/>
  <c r="F447" i="6"/>
  <c r="N446" i="6"/>
  <c r="M446" i="6"/>
  <c r="O446" i="6" s="1"/>
  <c r="J446" i="6"/>
  <c r="H446" i="6"/>
  <c r="F446" i="6"/>
  <c r="T445" i="6" s="1"/>
  <c r="N445" i="6"/>
  <c r="J445" i="6"/>
  <c r="H445" i="6"/>
  <c r="M445" i="6" s="1"/>
  <c r="O445" i="6" s="1"/>
  <c r="F445" i="6"/>
  <c r="N444" i="6"/>
  <c r="J444" i="6"/>
  <c r="H444" i="6"/>
  <c r="M444" i="6" s="1"/>
  <c r="F444" i="6"/>
  <c r="N443" i="6"/>
  <c r="J443" i="6"/>
  <c r="H443" i="6"/>
  <c r="M443" i="6" s="1"/>
  <c r="O443" i="6" s="1"/>
  <c r="F443" i="6"/>
  <c r="N442" i="6"/>
  <c r="M442" i="6"/>
  <c r="O442" i="6" s="1"/>
  <c r="J442" i="6"/>
  <c r="H442" i="6"/>
  <c r="F442" i="6"/>
  <c r="T441" i="6" s="1"/>
  <c r="N441" i="6"/>
  <c r="J441" i="6"/>
  <c r="H441" i="6"/>
  <c r="M441" i="6" s="1"/>
  <c r="O441" i="6" s="1"/>
  <c r="F441" i="6"/>
  <c r="N440" i="6"/>
  <c r="J440" i="6"/>
  <c r="H440" i="6"/>
  <c r="M440" i="6" s="1"/>
  <c r="F440" i="6"/>
  <c r="N439" i="6"/>
  <c r="J439" i="6"/>
  <c r="H439" i="6"/>
  <c r="M439" i="6" s="1"/>
  <c r="O439" i="6" s="1"/>
  <c r="F439" i="6"/>
  <c r="N438" i="6"/>
  <c r="M438" i="6"/>
  <c r="O438" i="6" s="1"/>
  <c r="J438" i="6"/>
  <c r="H438" i="6"/>
  <c r="F438" i="6"/>
  <c r="T437" i="6" s="1"/>
  <c r="N437" i="6"/>
  <c r="J437" i="6"/>
  <c r="H437" i="6"/>
  <c r="M437" i="6" s="1"/>
  <c r="O437" i="6" s="1"/>
  <c r="F437" i="6"/>
  <c r="N436" i="6"/>
  <c r="J436" i="6"/>
  <c r="H436" i="6"/>
  <c r="M436" i="6" s="1"/>
  <c r="F436" i="6"/>
  <c r="N435" i="6"/>
  <c r="J435" i="6"/>
  <c r="H435" i="6"/>
  <c r="M435" i="6" s="1"/>
  <c r="O435" i="6" s="1"/>
  <c r="F435" i="6"/>
  <c r="N434" i="6"/>
  <c r="M434" i="6"/>
  <c r="O434" i="6" s="1"/>
  <c r="J434" i="6"/>
  <c r="H434" i="6"/>
  <c r="F434" i="6"/>
  <c r="T433" i="6" s="1"/>
  <c r="N433" i="6"/>
  <c r="J433" i="6"/>
  <c r="H433" i="6"/>
  <c r="M433" i="6" s="1"/>
  <c r="O433" i="6" s="1"/>
  <c r="F433" i="6"/>
  <c r="N432" i="6"/>
  <c r="J432" i="6"/>
  <c r="H432" i="6"/>
  <c r="M432" i="6" s="1"/>
  <c r="F432" i="6"/>
  <c r="N431" i="6"/>
  <c r="J431" i="6"/>
  <c r="H431" i="6"/>
  <c r="M431" i="6" s="1"/>
  <c r="O431" i="6" s="1"/>
  <c r="F431" i="6"/>
  <c r="N430" i="6"/>
  <c r="M430" i="6"/>
  <c r="O430" i="6" s="1"/>
  <c r="J430" i="6"/>
  <c r="H430" i="6"/>
  <c r="F430" i="6"/>
  <c r="T429" i="6" s="1"/>
  <c r="N429" i="6"/>
  <c r="J429" i="6"/>
  <c r="H429" i="6"/>
  <c r="M429" i="6" s="1"/>
  <c r="O429" i="6" s="1"/>
  <c r="F429" i="6"/>
  <c r="N428" i="6"/>
  <c r="J428" i="6"/>
  <c r="H428" i="6"/>
  <c r="M428" i="6" s="1"/>
  <c r="F428" i="6"/>
  <c r="N427" i="6"/>
  <c r="J427" i="6"/>
  <c r="H427" i="6"/>
  <c r="M427" i="6" s="1"/>
  <c r="O427" i="6" s="1"/>
  <c r="F427" i="6"/>
  <c r="N426" i="6"/>
  <c r="M426" i="6"/>
  <c r="O426" i="6" s="1"/>
  <c r="J426" i="6"/>
  <c r="H426" i="6"/>
  <c r="F426" i="6"/>
  <c r="T425" i="6" s="1"/>
  <c r="N425" i="6"/>
  <c r="J425" i="6"/>
  <c r="H425" i="6"/>
  <c r="M425" i="6" s="1"/>
  <c r="O425" i="6" s="1"/>
  <c r="F425" i="6"/>
  <c r="N424" i="6"/>
  <c r="J424" i="6"/>
  <c r="H424" i="6"/>
  <c r="M424" i="6" s="1"/>
  <c r="F424" i="6"/>
  <c r="N423" i="6"/>
  <c r="J423" i="6"/>
  <c r="H423" i="6"/>
  <c r="M423" i="6" s="1"/>
  <c r="O423" i="6" s="1"/>
  <c r="F423" i="6"/>
  <c r="N422" i="6"/>
  <c r="M422" i="6"/>
  <c r="O422" i="6" s="1"/>
  <c r="J422" i="6"/>
  <c r="H422" i="6"/>
  <c r="F422" i="6"/>
  <c r="T421" i="6" s="1"/>
  <c r="N421" i="6"/>
  <c r="J421" i="6"/>
  <c r="H421" i="6"/>
  <c r="M421" i="6" s="1"/>
  <c r="O421" i="6" s="1"/>
  <c r="F421" i="6"/>
  <c r="N420" i="6"/>
  <c r="J420" i="6"/>
  <c r="H420" i="6"/>
  <c r="M420" i="6" s="1"/>
  <c r="F420" i="6"/>
  <c r="N419" i="6"/>
  <c r="J419" i="6"/>
  <c r="H419" i="6"/>
  <c r="M419" i="6" s="1"/>
  <c r="O419" i="6" s="1"/>
  <c r="F419" i="6"/>
  <c r="N418" i="6"/>
  <c r="M418" i="6"/>
  <c r="O418" i="6" s="1"/>
  <c r="J418" i="6"/>
  <c r="H418" i="6"/>
  <c r="F418" i="6"/>
  <c r="T417" i="6" s="1"/>
  <c r="N417" i="6"/>
  <c r="J417" i="6"/>
  <c r="H417" i="6"/>
  <c r="M417" i="6" s="1"/>
  <c r="O417" i="6" s="1"/>
  <c r="F417" i="6"/>
  <c r="N416" i="6"/>
  <c r="J416" i="6"/>
  <c r="H416" i="6"/>
  <c r="M416" i="6" s="1"/>
  <c r="F416" i="6"/>
  <c r="N415" i="6"/>
  <c r="J415" i="6"/>
  <c r="H415" i="6"/>
  <c r="M415" i="6" s="1"/>
  <c r="O415" i="6" s="1"/>
  <c r="F415" i="6"/>
  <c r="N414" i="6"/>
  <c r="M414" i="6"/>
  <c r="O414" i="6" s="1"/>
  <c r="J414" i="6"/>
  <c r="H414" i="6"/>
  <c r="F414" i="6"/>
  <c r="T413" i="6" s="1"/>
  <c r="N413" i="6"/>
  <c r="J413" i="6"/>
  <c r="H413" i="6"/>
  <c r="M413" i="6" s="1"/>
  <c r="O413" i="6" s="1"/>
  <c r="F413" i="6"/>
  <c r="N412" i="6"/>
  <c r="J412" i="6"/>
  <c r="H412" i="6"/>
  <c r="M412" i="6" s="1"/>
  <c r="F412" i="6"/>
  <c r="N411" i="6"/>
  <c r="J411" i="6"/>
  <c r="H411" i="6"/>
  <c r="M411" i="6" s="1"/>
  <c r="O411" i="6" s="1"/>
  <c r="F411" i="6"/>
  <c r="N410" i="6"/>
  <c r="M410" i="6"/>
  <c r="O410" i="6" s="1"/>
  <c r="J410" i="6"/>
  <c r="H410" i="6"/>
  <c r="F410" i="6"/>
  <c r="T409" i="6" s="1"/>
  <c r="N409" i="6"/>
  <c r="J409" i="6"/>
  <c r="H409" i="6"/>
  <c r="M409" i="6" s="1"/>
  <c r="O409" i="6" s="1"/>
  <c r="F409" i="6"/>
  <c r="N408" i="6"/>
  <c r="J408" i="6"/>
  <c r="H408" i="6"/>
  <c r="M408" i="6" s="1"/>
  <c r="F408" i="6"/>
  <c r="N407" i="6"/>
  <c r="J407" i="6"/>
  <c r="H407" i="6"/>
  <c r="M407" i="6" s="1"/>
  <c r="O407" i="6" s="1"/>
  <c r="F407" i="6"/>
  <c r="N406" i="6"/>
  <c r="M406" i="6"/>
  <c r="O406" i="6" s="1"/>
  <c r="J406" i="6"/>
  <c r="H406" i="6"/>
  <c r="F406" i="6"/>
  <c r="T405" i="6" s="1"/>
  <c r="N405" i="6"/>
  <c r="J405" i="6"/>
  <c r="H405" i="6"/>
  <c r="M405" i="6" s="1"/>
  <c r="O405" i="6" s="1"/>
  <c r="F405" i="6"/>
  <c r="N404" i="6"/>
  <c r="J404" i="6"/>
  <c r="H404" i="6"/>
  <c r="M404" i="6" s="1"/>
  <c r="F404" i="6"/>
  <c r="N403" i="6"/>
  <c r="J403" i="6"/>
  <c r="H403" i="6"/>
  <c r="M403" i="6" s="1"/>
  <c r="O403" i="6" s="1"/>
  <c r="F403" i="6"/>
  <c r="N402" i="6"/>
  <c r="M402" i="6"/>
  <c r="O402" i="6" s="1"/>
  <c r="J402" i="6"/>
  <c r="H402" i="6"/>
  <c r="F402" i="6"/>
  <c r="T401" i="6" s="1"/>
  <c r="N401" i="6"/>
  <c r="J401" i="6"/>
  <c r="H401" i="6"/>
  <c r="M401" i="6" s="1"/>
  <c r="O401" i="6" s="1"/>
  <c r="F401" i="6"/>
  <c r="N400" i="6"/>
  <c r="J400" i="6"/>
  <c r="H400" i="6"/>
  <c r="M400" i="6" s="1"/>
  <c r="F400" i="6"/>
  <c r="N399" i="6"/>
  <c r="J399" i="6"/>
  <c r="H399" i="6"/>
  <c r="M399" i="6" s="1"/>
  <c r="O399" i="6" s="1"/>
  <c r="F399" i="6"/>
  <c r="N398" i="6"/>
  <c r="M398" i="6"/>
  <c r="O398" i="6" s="1"/>
  <c r="J398" i="6"/>
  <c r="H398" i="6"/>
  <c r="F398" i="6"/>
  <c r="N397" i="6"/>
  <c r="J397" i="6"/>
  <c r="H397" i="6"/>
  <c r="M397" i="6" s="1"/>
  <c r="O397" i="6" s="1"/>
  <c r="F397" i="6"/>
  <c r="N396" i="6"/>
  <c r="J396" i="6"/>
  <c r="H396" i="6"/>
  <c r="M396" i="6" s="1"/>
  <c r="F396" i="6"/>
  <c r="N395" i="6"/>
  <c r="J395" i="6"/>
  <c r="H395" i="6"/>
  <c r="M395" i="6" s="1"/>
  <c r="O395" i="6" s="1"/>
  <c r="F395" i="6"/>
  <c r="N394" i="6"/>
  <c r="M394" i="6"/>
  <c r="O394" i="6" s="1"/>
  <c r="J394" i="6"/>
  <c r="H394" i="6"/>
  <c r="F394" i="6"/>
  <c r="T393" i="6" s="1"/>
  <c r="N393" i="6"/>
  <c r="J393" i="6"/>
  <c r="H393" i="6"/>
  <c r="M393" i="6" s="1"/>
  <c r="O393" i="6" s="1"/>
  <c r="F393" i="6"/>
  <c r="N392" i="6"/>
  <c r="J392" i="6"/>
  <c r="H392" i="6"/>
  <c r="M392" i="6" s="1"/>
  <c r="F392" i="6"/>
  <c r="N391" i="6"/>
  <c r="J391" i="6"/>
  <c r="H391" i="6"/>
  <c r="M391" i="6" s="1"/>
  <c r="O391" i="6" s="1"/>
  <c r="F391" i="6"/>
  <c r="N390" i="6"/>
  <c r="M390" i="6"/>
  <c r="O390" i="6" s="1"/>
  <c r="J390" i="6"/>
  <c r="H390" i="6"/>
  <c r="F390" i="6"/>
  <c r="T389" i="6" s="1"/>
  <c r="N389" i="6"/>
  <c r="J389" i="6"/>
  <c r="H389" i="6"/>
  <c r="M389" i="6" s="1"/>
  <c r="O389" i="6" s="1"/>
  <c r="F389" i="6"/>
  <c r="N388" i="6"/>
  <c r="J388" i="6"/>
  <c r="H388" i="6"/>
  <c r="M388" i="6" s="1"/>
  <c r="F388" i="6"/>
  <c r="T387" i="6"/>
  <c r="N387" i="6"/>
  <c r="M387" i="6"/>
  <c r="O387" i="6" s="1"/>
  <c r="J387" i="6"/>
  <c r="H387" i="6"/>
  <c r="F387" i="6"/>
  <c r="N386" i="6"/>
  <c r="J386" i="6"/>
  <c r="H386" i="6"/>
  <c r="M386" i="6" s="1"/>
  <c r="F386" i="6"/>
  <c r="T385" i="6" s="1"/>
  <c r="N385" i="6"/>
  <c r="J385" i="6"/>
  <c r="H385" i="6"/>
  <c r="F385" i="6"/>
  <c r="N384" i="6"/>
  <c r="O384" i="6" s="1"/>
  <c r="J384" i="6"/>
  <c r="H384" i="6"/>
  <c r="M384" i="6" s="1"/>
  <c r="F384" i="6"/>
  <c r="N383" i="6"/>
  <c r="J383" i="6"/>
  <c r="H383" i="6"/>
  <c r="M383" i="6" s="1"/>
  <c r="O383" i="6" s="1"/>
  <c r="F383" i="6"/>
  <c r="T382" i="6" s="1"/>
  <c r="N382" i="6"/>
  <c r="J382" i="6"/>
  <c r="H382" i="6"/>
  <c r="M382" i="6" s="1"/>
  <c r="F382" i="6"/>
  <c r="T381" i="6" s="1"/>
  <c r="N381" i="6"/>
  <c r="J381" i="6"/>
  <c r="H381" i="6"/>
  <c r="M381" i="6" s="1"/>
  <c r="O381" i="6" s="1"/>
  <c r="F381" i="6"/>
  <c r="T380" i="6"/>
  <c r="N380" i="6"/>
  <c r="J380" i="6"/>
  <c r="H380" i="6"/>
  <c r="M380" i="6" s="1"/>
  <c r="O380" i="6" s="1"/>
  <c r="F380" i="6"/>
  <c r="N379" i="6"/>
  <c r="J379" i="6"/>
  <c r="H379" i="6"/>
  <c r="M379" i="6" s="1"/>
  <c r="O379" i="6" s="1"/>
  <c r="F379" i="6"/>
  <c r="T378" i="6" s="1"/>
  <c r="N378" i="6"/>
  <c r="J378" i="6"/>
  <c r="H378" i="6"/>
  <c r="M378" i="6" s="1"/>
  <c r="O378" i="6" s="1"/>
  <c r="F378" i="6"/>
  <c r="T377" i="6" s="1"/>
  <c r="N377" i="6"/>
  <c r="J377" i="6"/>
  <c r="H377" i="6"/>
  <c r="M377" i="6" s="1"/>
  <c r="F377" i="6"/>
  <c r="T376" i="6"/>
  <c r="N376" i="6"/>
  <c r="J376" i="6"/>
  <c r="H376" i="6"/>
  <c r="M376" i="6" s="1"/>
  <c r="O376" i="6" s="1"/>
  <c r="F376" i="6"/>
  <c r="N375" i="6"/>
  <c r="J375" i="6"/>
  <c r="H375" i="6"/>
  <c r="F375" i="6"/>
  <c r="N374" i="6"/>
  <c r="J374" i="6"/>
  <c r="H374" i="6"/>
  <c r="M374" i="6" s="1"/>
  <c r="O374" i="6" s="1"/>
  <c r="F374" i="6"/>
  <c r="N373" i="6"/>
  <c r="J373" i="6"/>
  <c r="H373" i="6"/>
  <c r="M373" i="6" s="1"/>
  <c r="O373" i="6" s="1"/>
  <c r="F373" i="6"/>
  <c r="N372" i="6"/>
  <c r="J372" i="6"/>
  <c r="H372" i="6"/>
  <c r="M372" i="6" s="1"/>
  <c r="F372" i="6"/>
  <c r="T372" i="6" s="1"/>
  <c r="N371" i="6"/>
  <c r="J371" i="6"/>
  <c r="H371" i="6"/>
  <c r="M371" i="6" s="1"/>
  <c r="O371" i="6" s="1"/>
  <c r="F371" i="6"/>
  <c r="N370" i="6"/>
  <c r="J370" i="6"/>
  <c r="H370" i="6"/>
  <c r="M370" i="6" s="1"/>
  <c r="O370" i="6" s="1"/>
  <c r="F370" i="6"/>
  <c r="N369" i="6"/>
  <c r="J369" i="6"/>
  <c r="H369" i="6"/>
  <c r="F369" i="6"/>
  <c r="N368" i="6"/>
  <c r="J368" i="6"/>
  <c r="H368" i="6"/>
  <c r="M368" i="6" s="1"/>
  <c r="O368" i="6" s="1"/>
  <c r="F368" i="6"/>
  <c r="N367" i="6"/>
  <c r="J367" i="6"/>
  <c r="H367" i="6"/>
  <c r="M367" i="6" s="1"/>
  <c r="F367" i="6"/>
  <c r="N366" i="6"/>
  <c r="J366" i="6"/>
  <c r="H366" i="6"/>
  <c r="M366" i="6" s="1"/>
  <c r="O366" i="6" s="1"/>
  <c r="F366" i="6"/>
  <c r="N365" i="6"/>
  <c r="M365" i="6"/>
  <c r="O365" i="6" s="1"/>
  <c r="J365" i="6"/>
  <c r="H365" i="6"/>
  <c r="F365" i="6"/>
  <c r="T364" i="6" s="1"/>
  <c r="N364" i="6"/>
  <c r="J364" i="6"/>
  <c r="H364" i="6"/>
  <c r="M364" i="6" s="1"/>
  <c r="F364" i="6"/>
  <c r="O363" i="6"/>
  <c r="N363" i="6"/>
  <c r="M363" i="6"/>
  <c r="J363" i="6"/>
  <c r="H363" i="6"/>
  <c r="F363" i="6"/>
  <c r="T363" i="6" s="1"/>
  <c r="N362" i="6"/>
  <c r="J362" i="6"/>
  <c r="H362" i="6"/>
  <c r="M362" i="6" s="1"/>
  <c r="O362" i="6" s="1"/>
  <c r="F362" i="6"/>
  <c r="N361" i="6"/>
  <c r="J361" i="6"/>
  <c r="H361" i="6"/>
  <c r="F361" i="6"/>
  <c r="N360" i="6"/>
  <c r="J360" i="6"/>
  <c r="H360" i="6"/>
  <c r="M360" i="6" s="1"/>
  <c r="O360" i="6" s="1"/>
  <c r="F360" i="6"/>
  <c r="N359" i="6"/>
  <c r="M359" i="6"/>
  <c r="O359" i="6" s="1"/>
  <c r="J359" i="6"/>
  <c r="H359" i="6"/>
  <c r="F359" i="6"/>
  <c r="N358" i="6"/>
  <c r="J358" i="6"/>
  <c r="H358" i="6"/>
  <c r="M358" i="6" s="1"/>
  <c r="O358" i="6" s="1"/>
  <c r="F358" i="6"/>
  <c r="N357" i="6"/>
  <c r="M357" i="6"/>
  <c r="O357" i="6" s="1"/>
  <c r="J357" i="6"/>
  <c r="H357" i="6"/>
  <c r="F357" i="6"/>
  <c r="N356" i="6"/>
  <c r="J356" i="6"/>
  <c r="H356" i="6"/>
  <c r="M356" i="6" s="1"/>
  <c r="O356" i="6" s="1"/>
  <c r="F356" i="6"/>
  <c r="N355" i="6"/>
  <c r="J355" i="6"/>
  <c r="H355" i="6"/>
  <c r="M355" i="6" s="1"/>
  <c r="O355" i="6" s="1"/>
  <c r="F355" i="6"/>
  <c r="T354" i="6"/>
  <c r="N354" i="6"/>
  <c r="J354" i="6"/>
  <c r="H354" i="6"/>
  <c r="M354" i="6" s="1"/>
  <c r="O354" i="6" s="1"/>
  <c r="F354" i="6"/>
  <c r="N353" i="6"/>
  <c r="J353" i="6"/>
  <c r="H353" i="6"/>
  <c r="M353" i="6" s="1"/>
  <c r="F353" i="6"/>
  <c r="T352" i="6" s="1"/>
  <c r="N352" i="6"/>
  <c r="J352" i="6"/>
  <c r="H352" i="6"/>
  <c r="M352" i="6" s="1"/>
  <c r="O352" i="6" s="1"/>
  <c r="F352" i="6"/>
  <c r="N351" i="6"/>
  <c r="J351" i="6"/>
  <c r="H351" i="6"/>
  <c r="M351" i="6" s="1"/>
  <c r="O351" i="6" s="1"/>
  <c r="F351" i="6"/>
  <c r="N350" i="6"/>
  <c r="J350" i="6"/>
  <c r="H350" i="6"/>
  <c r="M350" i="6" s="1"/>
  <c r="F350" i="6"/>
  <c r="T349" i="6" s="1"/>
  <c r="N349" i="6"/>
  <c r="J349" i="6"/>
  <c r="H349" i="6"/>
  <c r="M349" i="6" s="1"/>
  <c r="O349" i="6" s="1"/>
  <c r="F349" i="6"/>
  <c r="N348" i="6"/>
  <c r="J348" i="6"/>
  <c r="H348" i="6"/>
  <c r="M348" i="6" s="1"/>
  <c r="F348" i="6"/>
  <c r="T347" i="6" s="1"/>
  <c r="N347" i="6"/>
  <c r="J347" i="6"/>
  <c r="H347" i="6"/>
  <c r="F347" i="6"/>
  <c r="N346" i="6"/>
  <c r="J346" i="6"/>
  <c r="H346" i="6"/>
  <c r="M346" i="6" s="1"/>
  <c r="O346" i="6" s="1"/>
  <c r="F346" i="6"/>
  <c r="T345" i="6" s="1"/>
  <c r="N345" i="6"/>
  <c r="J345" i="6"/>
  <c r="H345" i="6"/>
  <c r="M345" i="6" s="1"/>
  <c r="O345" i="6" s="1"/>
  <c r="F345" i="6"/>
  <c r="N344" i="6"/>
  <c r="J344" i="6"/>
  <c r="H344" i="6"/>
  <c r="M344" i="6" s="1"/>
  <c r="F344" i="6"/>
  <c r="T343" i="6" s="1"/>
  <c r="N343" i="6"/>
  <c r="J343" i="6"/>
  <c r="H343" i="6"/>
  <c r="M343" i="6" s="1"/>
  <c r="O343" i="6" s="1"/>
  <c r="F343" i="6"/>
  <c r="T342" i="6"/>
  <c r="N342" i="6"/>
  <c r="J342" i="6"/>
  <c r="H342" i="6"/>
  <c r="M342" i="6" s="1"/>
  <c r="O342" i="6" s="1"/>
  <c r="F342" i="6"/>
  <c r="T341" i="6"/>
  <c r="N341" i="6"/>
  <c r="J341" i="6"/>
  <c r="H341" i="6"/>
  <c r="M341" i="6" s="1"/>
  <c r="O341" i="6" s="1"/>
  <c r="F341" i="6"/>
  <c r="T340" i="6" s="1"/>
  <c r="N340" i="6"/>
  <c r="J340" i="6"/>
  <c r="H340" i="6"/>
  <c r="F340" i="6"/>
  <c r="N339" i="6"/>
  <c r="J339" i="6"/>
  <c r="H339" i="6"/>
  <c r="M339" i="6" s="1"/>
  <c r="F339" i="6"/>
  <c r="T338" i="6" s="1"/>
  <c r="N338" i="6"/>
  <c r="J338" i="6"/>
  <c r="H338" i="6"/>
  <c r="M338" i="6" s="1"/>
  <c r="O338" i="6" s="1"/>
  <c r="F338" i="6"/>
  <c r="N337" i="6"/>
  <c r="J337" i="6"/>
  <c r="H337" i="6"/>
  <c r="M337" i="6" s="1"/>
  <c r="F337" i="6"/>
  <c r="N336" i="6"/>
  <c r="J336" i="6"/>
  <c r="H336" i="6"/>
  <c r="F336" i="6"/>
  <c r="N335" i="6"/>
  <c r="J335" i="6"/>
  <c r="H335" i="6"/>
  <c r="M335" i="6" s="1"/>
  <c r="O335" i="6" s="1"/>
  <c r="F335" i="6"/>
  <c r="T334" i="6" s="1"/>
  <c r="N334" i="6"/>
  <c r="J334" i="6"/>
  <c r="H334" i="6"/>
  <c r="M334" i="6" s="1"/>
  <c r="O334" i="6" s="1"/>
  <c r="F334" i="6"/>
  <c r="N333" i="6"/>
  <c r="J333" i="6"/>
  <c r="H333" i="6"/>
  <c r="M333" i="6" s="1"/>
  <c r="F333" i="6"/>
  <c r="N332" i="6"/>
  <c r="J332" i="6"/>
  <c r="H332" i="6"/>
  <c r="F332" i="6"/>
  <c r="T331" i="6" s="1"/>
  <c r="N331" i="6"/>
  <c r="J331" i="6"/>
  <c r="H331" i="6"/>
  <c r="M331" i="6" s="1"/>
  <c r="O331" i="6" s="1"/>
  <c r="F331" i="6"/>
  <c r="N330" i="6"/>
  <c r="J330" i="6"/>
  <c r="H330" i="6"/>
  <c r="M330" i="6" s="1"/>
  <c r="F330" i="6"/>
  <c r="N329" i="6"/>
  <c r="J329" i="6"/>
  <c r="H329" i="6"/>
  <c r="M329" i="6" s="1"/>
  <c r="O329" i="6" s="1"/>
  <c r="F329" i="6"/>
  <c r="N328" i="6"/>
  <c r="J328" i="6"/>
  <c r="H328" i="6"/>
  <c r="F328" i="6"/>
  <c r="N327" i="6"/>
  <c r="J327" i="6"/>
  <c r="H327" i="6"/>
  <c r="M327" i="6" s="1"/>
  <c r="F327" i="6"/>
  <c r="T326" i="6" s="1"/>
  <c r="N326" i="6"/>
  <c r="J326" i="6"/>
  <c r="H326" i="6"/>
  <c r="M326" i="6" s="1"/>
  <c r="O326" i="6" s="1"/>
  <c r="F326" i="6"/>
  <c r="N325" i="6"/>
  <c r="J325" i="6"/>
  <c r="H325" i="6"/>
  <c r="M325" i="6" s="1"/>
  <c r="F325" i="6"/>
  <c r="N324" i="6"/>
  <c r="J324" i="6"/>
  <c r="H324" i="6"/>
  <c r="F324" i="6"/>
  <c r="T323" i="6" s="1"/>
  <c r="N323" i="6"/>
  <c r="J323" i="6"/>
  <c r="H323" i="6"/>
  <c r="M323" i="6" s="1"/>
  <c r="O323" i="6" s="1"/>
  <c r="F323" i="6"/>
  <c r="T322" i="6" s="1"/>
  <c r="N322" i="6"/>
  <c r="J322" i="6"/>
  <c r="H322" i="6"/>
  <c r="M322" i="6" s="1"/>
  <c r="O322" i="6" s="1"/>
  <c r="F322" i="6"/>
  <c r="N321" i="6"/>
  <c r="J321" i="6"/>
  <c r="H321" i="6"/>
  <c r="M321" i="6" s="1"/>
  <c r="F321" i="6"/>
  <c r="N320" i="6"/>
  <c r="J320" i="6"/>
  <c r="H320" i="6"/>
  <c r="F320" i="6"/>
  <c r="T319" i="6" s="1"/>
  <c r="N319" i="6"/>
  <c r="J319" i="6"/>
  <c r="H319" i="6"/>
  <c r="M319" i="6" s="1"/>
  <c r="O319" i="6" s="1"/>
  <c r="F319" i="6"/>
  <c r="N318" i="6"/>
  <c r="J318" i="6"/>
  <c r="H318" i="6"/>
  <c r="M318" i="6" s="1"/>
  <c r="F318" i="6"/>
  <c r="N317" i="6"/>
  <c r="J317" i="6"/>
  <c r="H317" i="6"/>
  <c r="M317" i="6" s="1"/>
  <c r="O317" i="6" s="1"/>
  <c r="F317" i="6"/>
  <c r="N316" i="6"/>
  <c r="J316" i="6"/>
  <c r="H316" i="6"/>
  <c r="F316" i="6"/>
  <c r="N315" i="6"/>
  <c r="J315" i="6"/>
  <c r="H315" i="6"/>
  <c r="M315" i="6" s="1"/>
  <c r="F315" i="6"/>
  <c r="T314" i="6" s="1"/>
  <c r="N314" i="6"/>
  <c r="J314" i="6"/>
  <c r="H314" i="6"/>
  <c r="M314" i="6" s="1"/>
  <c r="O314" i="6" s="1"/>
  <c r="F314" i="6"/>
  <c r="N313" i="6"/>
  <c r="J313" i="6"/>
  <c r="H313" i="6"/>
  <c r="M313" i="6" s="1"/>
  <c r="F313" i="6"/>
  <c r="N312" i="6"/>
  <c r="J312" i="6"/>
  <c r="H312" i="6"/>
  <c r="F312" i="6"/>
  <c r="T311" i="6" s="1"/>
  <c r="N311" i="6"/>
  <c r="J311" i="6"/>
  <c r="H311" i="6"/>
  <c r="M311" i="6" s="1"/>
  <c r="O311" i="6" s="1"/>
  <c r="F311" i="6"/>
  <c r="T310" i="6" s="1"/>
  <c r="N310" i="6"/>
  <c r="J310" i="6"/>
  <c r="H310" i="6"/>
  <c r="M310" i="6" s="1"/>
  <c r="O310" i="6" s="1"/>
  <c r="F310" i="6"/>
  <c r="N309" i="6"/>
  <c r="J309" i="6"/>
  <c r="H309" i="6"/>
  <c r="M309" i="6" s="1"/>
  <c r="F309" i="6"/>
  <c r="N308" i="6"/>
  <c r="J308" i="6"/>
  <c r="H308" i="6"/>
  <c r="F308" i="6"/>
  <c r="T307" i="6" s="1"/>
  <c r="N307" i="6"/>
  <c r="J307" i="6"/>
  <c r="H307" i="6"/>
  <c r="M307" i="6" s="1"/>
  <c r="O307" i="6" s="1"/>
  <c r="F307" i="6"/>
  <c r="N306" i="6"/>
  <c r="J306" i="6"/>
  <c r="H306" i="6"/>
  <c r="M306" i="6" s="1"/>
  <c r="F306" i="6"/>
  <c r="N305" i="6"/>
  <c r="J305" i="6"/>
  <c r="H305" i="6"/>
  <c r="M305" i="6" s="1"/>
  <c r="O305" i="6" s="1"/>
  <c r="F305" i="6"/>
  <c r="N304" i="6"/>
  <c r="J304" i="6"/>
  <c r="H304" i="6"/>
  <c r="F304" i="6"/>
  <c r="N303" i="6"/>
  <c r="J303" i="6"/>
  <c r="H303" i="6"/>
  <c r="M303" i="6" s="1"/>
  <c r="F303" i="6"/>
  <c r="T302" i="6" s="1"/>
  <c r="N302" i="6"/>
  <c r="J302" i="6"/>
  <c r="H302" i="6"/>
  <c r="M302" i="6" s="1"/>
  <c r="O302" i="6" s="1"/>
  <c r="F302" i="6"/>
  <c r="N301" i="6"/>
  <c r="J301" i="6"/>
  <c r="H301" i="6"/>
  <c r="M301" i="6" s="1"/>
  <c r="O301" i="6" s="1"/>
  <c r="F301" i="6"/>
  <c r="N300" i="6"/>
  <c r="J300" i="6"/>
  <c r="H300" i="6"/>
  <c r="F300" i="6"/>
  <c r="T299" i="6" s="1"/>
  <c r="N299" i="6"/>
  <c r="J299" i="6"/>
  <c r="H299" i="6"/>
  <c r="M299" i="6" s="1"/>
  <c r="O299" i="6" s="1"/>
  <c r="F299" i="6"/>
  <c r="T298" i="6" s="1"/>
  <c r="N298" i="6"/>
  <c r="J298" i="6"/>
  <c r="H298" i="6"/>
  <c r="M298" i="6" s="1"/>
  <c r="O298" i="6" s="1"/>
  <c r="F298" i="6"/>
  <c r="N297" i="6"/>
  <c r="J297" i="6"/>
  <c r="H297" i="6"/>
  <c r="M297" i="6" s="1"/>
  <c r="F297" i="6"/>
  <c r="N296" i="6"/>
  <c r="J296" i="6"/>
  <c r="H296" i="6"/>
  <c r="F296" i="6"/>
  <c r="T295" i="6" s="1"/>
  <c r="N295" i="6"/>
  <c r="J295" i="6"/>
  <c r="H295" i="6"/>
  <c r="M295" i="6" s="1"/>
  <c r="O295" i="6" s="1"/>
  <c r="F295" i="6"/>
  <c r="N294" i="6"/>
  <c r="J294" i="6"/>
  <c r="H294" i="6"/>
  <c r="M294" i="6" s="1"/>
  <c r="F294" i="6"/>
  <c r="N293" i="6"/>
  <c r="J293" i="6"/>
  <c r="H293" i="6"/>
  <c r="M293" i="6" s="1"/>
  <c r="O293" i="6" s="1"/>
  <c r="F293" i="6"/>
  <c r="N292" i="6"/>
  <c r="J292" i="6"/>
  <c r="H292" i="6"/>
  <c r="F292" i="6"/>
  <c r="N291" i="6"/>
  <c r="J291" i="6"/>
  <c r="H291" i="6"/>
  <c r="M291" i="6" s="1"/>
  <c r="F291" i="6"/>
  <c r="T290" i="6" s="1"/>
  <c r="N290" i="6"/>
  <c r="J290" i="6"/>
  <c r="H290" i="6"/>
  <c r="M290" i="6" s="1"/>
  <c r="O290" i="6" s="1"/>
  <c r="F290" i="6"/>
  <c r="N289" i="6"/>
  <c r="J289" i="6"/>
  <c r="H289" i="6"/>
  <c r="M289" i="6" s="1"/>
  <c r="O289" i="6" s="1"/>
  <c r="F289" i="6"/>
  <c r="N288" i="6"/>
  <c r="J288" i="6"/>
  <c r="H288" i="6"/>
  <c r="F288" i="6"/>
  <c r="T287" i="6" s="1"/>
  <c r="N287" i="6"/>
  <c r="J287" i="6"/>
  <c r="H287" i="6"/>
  <c r="M287" i="6" s="1"/>
  <c r="O287" i="6" s="1"/>
  <c r="F287" i="6"/>
  <c r="N286" i="6"/>
  <c r="J286" i="6"/>
  <c r="H286" i="6"/>
  <c r="M286" i="6" s="1"/>
  <c r="O286" i="6" s="1"/>
  <c r="F286" i="6"/>
  <c r="T285" i="6" s="1"/>
  <c r="N285" i="6"/>
  <c r="J285" i="6"/>
  <c r="H285" i="6"/>
  <c r="M285" i="6" s="1"/>
  <c r="O285" i="6" s="1"/>
  <c r="F285" i="6"/>
  <c r="N284" i="6"/>
  <c r="J284" i="6"/>
  <c r="H284" i="6"/>
  <c r="F284" i="6"/>
  <c r="T283" i="6" s="1"/>
  <c r="N283" i="6"/>
  <c r="J283" i="6"/>
  <c r="H283" i="6"/>
  <c r="M283" i="6" s="1"/>
  <c r="O283" i="6" s="1"/>
  <c r="F283" i="6"/>
  <c r="T282" i="6" s="1"/>
  <c r="N282" i="6"/>
  <c r="J282" i="6"/>
  <c r="H282" i="6"/>
  <c r="M282" i="6" s="1"/>
  <c r="O282" i="6" s="1"/>
  <c r="F282" i="6"/>
  <c r="N281" i="6"/>
  <c r="J281" i="6"/>
  <c r="H281" i="6"/>
  <c r="M281" i="6" s="1"/>
  <c r="F281" i="6"/>
  <c r="N280" i="6"/>
  <c r="J280" i="6"/>
  <c r="H280" i="6"/>
  <c r="M280" i="6" s="1"/>
  <c r="O280" i="6" s="1"/>
  <c r="F280" i="6"/>
  <c r="T279" i="6" s="1"/>
  <c r="N279" i="6"/>
  <c r="J279" i="6"/>
  <c r="H279" i="6"/>
  <c r="M279" i="6" s="1"/>
  <c r="F279" i="6"/>
  <c r="N278" i="6"/>
  <c r="J278" i="6"/>
  <c r="H278" i="6"/>
  <c r="M278" i="6" s="1"/>
  <c r="O278" i="6" s="1"/>
  <c r="F278" i="6"/>
  <c r="N277" i="6"/>
  <c r="J277" i="6"/>
  <c r="H277" i="6"/>
  <c r="M277" i="6" s="1"/>
  <c r="O277" i="6" s="1"/>
  <c r="F277" i="6"/>
  <c r="N276" i="6"/>
  <c r="J276" i="6"/>
  <c r="H276" i="6"/>
  <c r="M276" i="6" s="1"/>
  <c r="O276" i="6" s="1"/>
  <c r="F276" i="6"/>
  <c r="T275" i="6" s="1"/>
  <c r="N275" i="6"/>
  <c r="J275" i="6"/>
  <c r="H275" i="6"/>
  <c r="M275" i="6" s="1"/>
  <c r="O275" i="6" s="1"/>
  <c r="F275" i="6"/>
  <c r="N274" i="6"/>
  <c r="J274" i="6"/>
  <c r="H274" i="6"/>
  <c r="M274" i="6" s="1"/>
  <c r="F274" i="6"/>
  <c r="T273" i="6" s="1"/>
  <c r="N273" i="6"/>
  <c r="J273" i="6"/>
  <c r="H273" i="6"/>
  <c r="M273" i="6" s="1"/>
  <c r="O273" i="6" s="1"/>
  <c r="F273" i="6"/>
  <c r="N272" i="6"/>
  <c r="J272" i="6"/>
  <c r="H272" i="6"/>
  <c r="M272" i="6" s="1"/>
  <c r="O272" i="6" s="1"/>
  <c r="F272" i="6"/>
  <c r="T271" i="6" s="1"/>
  <c r="N271" i="6"/>
  <c r="J271" i="6"/>
  <c r="H271" i="6"/>
  <c r="M271" i="6" s="1"/>
  <c r="F271" i="6"/>
  <c r="N270" i="6"/>
  <c r="J270" i="6"/>
  <c r="H270" i="6"/>
  <c r="M270" i="6" s="1"/>
  <c r="O270" i="6" s="1"/>
  <c r="F270" i="6"/>
  <c r="T269" i="6" s="1"/>
  <c r="N269" i="6"/>
  <c r="J269" i="6"/>
  <c r="H269" i="6"/>
  <c r="M269" i="6" s="1"/>
  <c r="F269" i="6"/>
  <c r="N268" i="6"/>
  <c r="J268" i="6"/>
  <c r="H268" i="6"/>
  <c r="F268" i="6"/>
  <c r="T267" i="6" s="1"/>
  <c r="N267" i="6"/>
  <c r="J267" i="6"/>
  <c r="H267" i="6"/>
  <c r="M267" i="6" s="1"/>
  <c r="F267" i="6"/>
  <c r="N266" i="6"/>
  <c r="J266" i="6"/>
  <c r="H266" i="6"/>
  <c r="M266" i="6" s="1"/>
  <c r="F266" i="6"/>
  <c r="N265" i="6"/>
  <c r="J265" i="6"/>
  <c r="H265" i="6"/>
  <c r="M265" i="6" s="1"/>
  <c r="O265" i="6" s="1"/>
  <c r="F265" i="6"/>
  <c r="N264" i="6"/>
  <c r="J264" i="6"/>
  <c r="H264" i="6"/>
  <c r="M264" i="6" s="1"/>
  <c r="F264" i="6"/>
  <c r="N263" i="6"/>
  <c r="J263" i="6"/>
  <c r="H263" i="6"/>
  <c r="M263" i="6" s="1"/>
  <c r="F263" i="6"/>
  <c r="T262" i="6" s="1"/>
  <c r="N262" i="6"/>
  <c r="J262" i="6"/>
  <c r="H262" i="6"/>
  <c r="M262" i="6" s="1"/>
  <c r="O262" i="6" s="1"/>
  <c r="F262" i="6"/>
  <c r="N261" i="6"/>
  <c r="J261" i="6"/>
  <c r="H261" i="6"/>
  <c r="M261" i="6" s="1"/>
  <c r="F261" i="6"/>
  <c r="T261" i="6" s="1"/>
  <c r="N260" i="6"/>
  <c r="M260" i="6"/>
  <c r="J260" i="6"/>
  <c r="H260" i="6"/>
  <c r="F260" i="6"/>
  <c r="N259" i="6"/>
  <c r="J259" i="6"/>
  <c r="H259" i="6"/>
  <c r="M259" i="6" s="1"/>
  <c r="F259" i="6"/>
  <c r="T258" i="6" s="1"/>
  <c r="N258" i="6"/>
  <c r="J258" i="6"/>
  <c r="H258" i="6"/>
  <c r="M258" i="6" s="1"/>
  <c r="O258" i="6" s="1"/>
  <c r="F258" i="6"/>
  <c r="T257" i="6" s="1"/>
  <c r="N257" i="6"/>
  <c r="J257" i="6"/>
  <c r="H257" i="6"/>
  <c r="M257" i="6" s="1"/>
  <c r="F257" i="6"/>
  <c r="N256" i="6"/>
  <c r="M256" i="6"/>
  <c r="J256" i="6"/>
  <c r="H256" i="6"/>
  <c r="F256" i="6"/>
  <c r="N255" i="6"/>
  <c r="J255" i="6"/>
  <c r="H255" i="6"/>
  <c r="M255" i="6" s="1"/>
  <c r="F255" i="6"/>
  <c r="T254" i="6" s="1"/>
  <c r="N254" i="6"/>
  <c r="J254" i="6"/>
  <c r="H254" i="6"/>
  <c r="M254" i="6" s="1"/>
  <c r="O254" i="6" s="1"/>
  <c r="F254" i="6"/>
  <c r="T253" i="6"/>
  <c r="N253" i="6"/>
  <c r="J253" i="6"/>
  <c r="H253" i="6"/>
  <c r="M253" i="6" s="1"/>
  <c r="O253" i="6" s="1"/>
  <c r="F253" i="6"/>
  <c r="N252" i="6"/>
  <c r="J252" i="6"/>
  <c r="H252" i="6"/>
  <c r="F252" i="6"/>
  <c r="N251" i="6"/>
  <c r="J251" i="6"/>
  <c r="H251" i="6"/>
  <c r="M251" i="6" s="1"/>
  <c r="F251" i="6"/>
  <c r="T250" i="6" s="1"/>
  <c r="N250" i="6"/>
  <c r="J250" i="6"/>
  <c r="H250" i="6"/>
  <c r="M250" i="6" s="1"/>
  <c r="O250" i="6" s="1"/>
  <c r="F250" i="6"/>
  <c r="T249" i="6" s="1"/>
  <c r="N249" i="6"/>
  <c r="J249" i="6"/>
  <c r="H249" i="6"/>
  <c r="M249" i="6" s="1"/>
  <c r="F249" i="6"/>
  <c r="N248" i="6"/>
  <c r="M248" i="6"/>
  <c r="J248" i="6"/>
  <c r="H248" i="6"/>
  <c r="F248" i="6"/>
  <c r="N247" i="6"/>
  <c r="J247" i="6"/>
  <c r="H247" i="6"/>
  <c r="M247" i="6" s="1"/>
  <c r="O247" i="6" s="1"/>
  <c r="F247" i="6"/>
  <c r="N246" i="6"/>
  <c r="J246" i="6"/>
  <c r="H246" i="6"/>
  <c r="M246" i="6" s="1"/>
  <c r="O246" i="6" s="1"/>
  <c r="F246" i="6"/>
  <c r="N245" i="6"/>
  <c r="J245" i="6"/>
  <c r="H245" i="6"/>
  <c r="M245" i="6" s="1"/>
  <c r="F245" i="6"/>
  <c r="N244" i="6"/>
  <c r="M244" i="6"/>
  <c r="J244" i="6"/>
  <c r="H244" i="6"/>
  <c r="F244" i="6"/>
  <c r="N243" i="6"/>
  <c r="J243" i="6"/>
  <c r="H243" i="6"/>
  <c r="M243" i="6" s="1"/>
  <c r="O243" i="6" s="1"/>
  <c r="F243" i="6"/>
  <c r="N242" i="6"/>
  <c r="J242" i="6"/>
  <c r="H242" i="6"/>
  <c r="M242" i="6" s="1"/>
  <c r="O242" i="6" s="1"/>
  <c r="F242" i="6"/>
  <c r="N241" i="6"/>
  <c r="J241" i="6"/>
  <c r="H241" i="6"/>
  <c r="M241" i="6" s="1"/>
  <c r="F241" i="6"/>
  <c r="N240" i="6"/>
  <c r="M240" i="6"/>
  <c r="J240" i="6"/>
  <c r="H240" i="6"/>
  <c r="F240" i="6"/>
  <c r="N239" i="6"/>
  <c r="J239" i="6"/>
  <c r="H239" i="6"/>
  <c r="M239" i="6" s="1"/>
  <c r="O239" i="6" s="1"/>
  <c r="F239" i="6"/>
  <c r="N238" i="6"/>
  <c r="J238" i="6"/>
  <c r="H238" i="6"/>
  <c r="M238" i="6" s="1"/>
  <c r="O238" i="6" s="1"/>
  <c r="F238" i="6"/>
  <c r="N237" i="6"/>
  <c r="J237" i="6"/>
  <c r="H237" i="6"/>
  <c r="M237" i="6" s="1"/>
  <c r="F237" i="6"/>
  <c r="N236" i="6"/>
  <c r="M236" i="6"/>
  <c r="J236" i="6"/>
  <c r="H236" i="6"/>
  <c r="F236" i="6"/>
  <c r="N235" i="6"/>
  <c r="J235" i="6"/>
  <c r="H235" i="6"/>
  <c r="M235" i="6" s="1"/>
  <c r="F235" i="6"/>
  <c r="T234" i="6" s="1"/>
  <c r="N234" i="6"/>
  <c r="J234" i="6"/>
  <c r="H234" i="6"/>
  <c r="F234" i="6"/>
  <c r="N233" i="6"/>
  <c r="J233" i="6"/>
  <c r="H233" i="6"/>
  <c r="M233" i="6" s="1"/>
  <c r="O233" i="6" s="1"/>
  <c r="F233" i="6"/>
  <c r="T232" i="6" s="1"/>
  <c r="N232" i="6"/>
  <c r="J232" i="6"/>
  <c r="H232" i="6"/>
  <c r="M232" i="6" s="1"/>
  <c r="O232" i="6" s="1"/>
  <c r="F232" i="6"/>
  <c r="N231" i="6"/>
  <c r="J231" i="6"/>
  <c r="H231" i="6"/>
  <c r="M231" i="6" s="1"/>
  <c r="F231" i="6"/>
  <c r="T230" i="6" s="1"/>
  <c r="N230" i="6"/>
  <c r="J230" i="6"/>
  <c r="H230" i="6"/>
  <c r="M230" i="6" s="1"/>
  <c r="O230" i="6" s="1"/>
  <c r="F230" i="6"/>
  <c r="N229" i="6"/>
  <c r="J229" i="6"/>
  <c r="H229" i="6"/>
  <c r="M229" i="6" s="1"/>
  <c r="F229" i="6"/>
  <c r="T229" i="6" s="1"/>
  <c r="N228" i="6"/>
  <c r="J228" i="6"/>
  <c r="H228" i="6"/>
  <c r="F228" i="6"/>
  <c r="N227" i="6"/>
  <c r="J227" i="6"/>
  <c r="H227" i="6"/>
  <c r="M227" i="6" s="1"/>
  <c r="O227" i="6" s="1"/>
  <c r="F227" i="6"/>
  <c r="T227" i="6" s="1"/>
  <c r="N226" i="6"/>
  <c r="J226" i="6"/>
  <c r="H226" i="6"/>
  <c r="M226" i="6" s="1"/>
  <c r="F226" i="6"/>
  <c r="N225" i="6"/>
  <c r="J225" i="6"/>
  <c r="H225" i="6"/>
  <c r="M225" i="6" s="1"/>
  <c r="O225" i="6" s="1"/>
  <c r="F225" i="6"/>
  <c r="N224" i="6"/>
  <c r="J224" i="6"/>
  <c r="H224" i="6"/>
  <c r="F224" i="6"/>
  <c r="N223" i="6"/>
  <c r="J223" i="6"/>
  <c r="H223" i="6"/>
  <c r="M223" i="6" s="1"/>
  <c r="F223" i="6"/>
  <c r="T223" i="6" s="1"/>
  <c r="N222" i="6"/>
  <c r="J222" i="6"/>
  <c r="H222" i="6"/>
  <c r="M222" i="6" s="1"/>
  <c r="O222" i="6" s="1"/>
  <c r="F222" i="6"/>
  <c r="N221" i="6"/>
  <c r="J221" i="6"/>
  <c r="H221" i="6"/>
  <c r="M221" i="6" s="1"/>
  <c r="O221" i="6" s="1"/>
  <c r="F221" i="6"/>
  <c r="N220" i="6"/>
  <c r="J220" i="6"/>
  <c r="H220" i="6"/>
  <c r="F220" i="6"/>
  <c r="N219" i="6"/>
  <c r="J219" i="6"/>
  <c r="H219" i="6"/>
  <c r="M219" i="6" s="1"/>
  <c r="O219" i="6" s="1"/>
  <c r="F219" i="6"/>
  <c r="N218" i="6"/>
  <c r="J218" i="6"/>
  <c r="H218" i="6"/>
  <c r="M218" i="6" s="1"/>
  <c r="O218" i="6" s="1"/>
  <c r="F218" i="6"/>
  <c r="N217" i="6"/>
  <c r="J217" i="6"/>
  <c r="H217" i="6"/>
  <c r="M217" i="6" s="1"/>
  <c r="F217" i="6"/>
  <c r="N216" i="6"/>
  <c r="J216" i="6"/>
  <c r="H216" i="6"/>
  <c r="F216" i="6"/>
  <c r="N215" i="6"/>
  <c r="J215" i="6"/>
  <c r="H215" i="6"/>
  <c r="M215" i="6" s="1"/>
  <c r="O215" i="6" s="1"/>
  <c r="F215" i="6"/>
  <c r="T215" i="6" s="1"/>
  <c r="N214" i="6"/>
  <c r="J214" i="6"/>
  <c r="H214" i="6"/>
  <c r="M214" i="6" s="1"/>
  <c r="F214" i="6"/>
  <c r="N213" i="6"/>
  <c r="J213" i="6"/>
  <c r="H213" i="6"/>
  <c r="M213" i="6" s="1"/>
  <c r="O213" i="6" s="1"/>
  <c r="F213" i="6"/>
  <c r="N212" i="6"/>
  <c r="J212" i="6"/>
  <c r="H212" i="6"/>
  <c r="F212" i="6"/>
  <c r="N211" i="6"/>
  <c r="J211" i="6"/>
  <c r="H211" i="6"/>
  <c r="M211" i="6" s="1"/>
  <c r="F211" i="6"/>
  <c r="T211" i="6" s="1"/>
  <c r="O210" i="6"/>
  <c r="N210" i="6"/>
  <c r="J210" i="6"/>
  <c r="H210" i="6"/>
  <c r="M210" i="6" s="1"/>
  <c r="F210" i="6"/>
  <c r="N209" i="6"/>
  <c r="J209" i="6"/>
  <c r="H209" i="6"/>
  <c r="M209" i="6" s="1"/>
  <c r="F209" i="6"/>
  <c r="T209" i="6" s="1"/>
  <c r="N208" i="6"/>
  <c r="J208" i="6"/>
  <c r="H208" i="6"/>
  <c r="F208" i="6"/>
  <c r="N207" i="6"/>
  <c r="J207" i="6"/>
  <c r="H207" i="6"/>
  <c r="M207" i="6" s="1"/>
  <c r="F207" i="6"/>
  <c r="N206" i="6"/>
  <c r="J206" i="6"/>
  <c r="H206" i="6"/>
  <c r="M206" i="6" s="1"/>
  <c r="F206" i="6"/>
  <c r="N205" i="6"/>
  <c r="J205" i="6"/>
  <c r="H205" i="6"/>
  <c r="M205" i="6" s="1"/>
  <c r="O205" i="6" s="1"/>
  <c r="F205" i="6"/>
  <c r="N204" i="6"/>
  <c r="M204" i="6"/>
  <c r="O204" i="6" s="1"/>
  <c r="J204" i="6"/>
  <c r="H204" i="6"/>
  <c r="F204" i="6"/>
  <c r="N203" i="6"/>
  <c r="J203" i="6"/>
  <c r="H203" i="6"/>
  <c r="M203" i="6" s="1"/>
  <c r="F203" i="6"/>
  <c r="N202" i="6"/>
  <c r="J202" i="6"/>
  <c r="H202" i="6"/>
  <c r="M202" i="6" s="1"/>
  <c r="O202" i="6" s="1"/>
  <c r="F202" i="6"/>
  <c r="T201" i="6" s="1"/>
  <c r="N201" i="6"/>
  <c r="J201" i="6"/>
  <c r="H201" i="6"/>
  <c r="M201" i="6" s="1"/>
  <c r="O201" i="6" s="1"/>
  <c r="F201" i="6"/>
  <c r="N200" i="6"/>
  <c r="J200" i="6"/>
  <c r="H200" i="6"/>
  <c r="M200" i="6" s="1"/>
  <c r="O200" i="6" s="1"/>
  <c r="F200" i="6"/>
  <c r="N199" i="6"/>
  <c r="J199" i="6"/>
  <c r="H199" i="6"/>
  <c r="M199" i="6" s="1"/>
  <c r="O199" i="6" s="1"/>
  <c r="F199" i="6"/>
  <c r="N198" i="6"/>
  <c r="J198" i="6"/>
  <c r="H198" i="6"/>
  <c r="M198" i="6" s="1"/>
  <c r="O198" i="6" s="1"/>
  <c r="F198" i="6"/>
  <c r="T197" i="6" s="1"/>
  <c r="N197" i="6"/>
  <c r="J197" i="6"/>
  <c r="H197" i="6"/>
  <c r="M197" i="6" s="1"/>
  <c r="F197" i="6"/>
  <c r="N196" i="6"/>
  <c r="J196" i="6"/>
  <c r="H196" i="6"/>
  <c r="M196" i="6" s="1"/>
  <c r="O196" i="6" s="1"/>
  <c r="F196" i="6"/>
  <c r="N195" i="6"/>
  <c r="J195" i="6"/>
  <c r="H195" i="6"/>
  <c r="M195" i="6" s="1"/>
  <c r="F195" i="6"/>
  <c r="N194" i="6"/>
  <c r="J194" i="6"/>
  <c r="H194" i="6"/>
  <c r="M194" i="6" s="1"/>
  <c r="O194" i="6" s="1"/>
  <c r="F194" i="6"/>
  <c r="N193" i="6"/>
  <c r="J193" i="6"/>
  <c r="H193" i="6"/>
  <c r="M193" i="6" s="1"/>
  <c r="O193" i="6" s="1"/>
  <c r="F193" i="6"/>
  <c r="T193" i="6" s="1"/>
  <c r="N192" i="6"/>
  <c r="J192" i="6"/>
  <c r="H192" i="6"/>
  <c r="F192" i="6"/>
  <c r="N191" i="6"/>
  <c r="J191" i="6"/>
  <c r="H191" i="6"/>
  <c r="M191" i="6" s="1"/>
  <c r="F191" i="6"/>
  <c r="N190" i="6"/>
  <c r="J190" i="6"/>
  <c r="H190" i="6"/>
  <c r="M190" i="6" s="1"/>
  <c r="O190" i="6" s="1"/>
  <c r="F190" i="6"/>
  <c r="N189" i="6"/>
  <c r="J189" i="6"/>
  <c r="H189" i="6"/>
  <c r="M189" i="6" s="1"/>
  <c r="F189" i="6"/>
  <c r="N188" i="6"/>
  <c r="J188" i="6"/>
  <c r="H188" i="6"/>
  <c r="M188" i="6" s="1"/>
  <c r="O188" i="6" s="1"/>
  <c r="F188" i="6"/>
  <c r="N187" i="6"/>
  <c r="J187" i="6"/>
  <c r="H187" i="6"/>
  <c r="M187" i="6" s="1"/>
  <c r="F187" i="6"/>
  <c r="T187" i="6" s="1"/>
  <c r="N186" i="6"/>
  <c r="J186" i="6"/>
  <c r="H186" i="6"/>
  <c r="M186" i="6" s="1"/>
  <c r="O186" i="6" s="1"/>
  <c r="F186" i="6"/>
  <c r="T185" i="6"/>
  <c r="N185" i="6"/>
  <c r="J185" i="6"/>
  <c r="H185" i="6"/>
  <c r="M185" i="6" s="1"/>
  <c r="O185" i="6" s="1"/>
  <c r="F185" i="6"/>
  <c r="N184" i="6"/>
  <c r="M184" i="6"/>
  <c r="O184" i="6" s="1"/>
  <c r="J184" i="6"/>
  <c r="H184" i="6"/>
  <c r="F184" i="6"/>
  <c r="N183" i="6"/>
  <c r="J183" i="6"/>
  <c r="H183" i="6"/>
  <c r="M183" i="6" s="1"/>
  <c r="O183" i="6" s="1"/>
  <c r="F183" i="6"/>
  <c r="T183" i="6" s="1"/>
  <c r="N182" i="6"/>
  <c r="J182" i="6"/>
  <c r="H182" i="6"/>
  <c r="M182" i="6" s="1"/>
  <c r="O182" i="6" s="1"/>
  <c r="F182" i="6"/>
  <c r="T181" i="6" s="1"/>
  <c r="N181" i="6"/>
  <c r="J181" i="6"/>
  <c r="H181" i="6"/>
  <c r="M181" i="6" s="1"/>
  <c r="O181" i="6" s="1"/>
  <c r="F181" i="6"/>
  <c r="N180" i="6"/>
  <c r="J180" i="6"/>
  <c r="H180" i="6"/>
  <c r="M180" i="6" s="1"/>
  <c r="F180" i="6"/>
  <c r="N179" i="6"/>
  <c r="J179" i="6"/>
  <c r="H179" i="6"/>
  <c r="M179" i="6" s="1"/>
  <c r="F179" i="6"/>
  <c r="T179" i="6" s="1"/>
  <c r="N178" i="6"/>
  <c r="J178" i="6"/>
  <c r="H178" i="6"/>
  <c r="M178" i="6" s="1"/>
  <c r="O178" i="6" s="1"/>
  <c r="F178" i="6"/>
  <c r="N177" i="6"/>
  <c r="J177" i="6"/>
  <c r="H177" i="6"/>
  <c r="M177" i="6" s="1"/>
  <c r="O177" i="6" s="1"/>
  <c r="F177" i="6"/>
  <c r="N176" i="6"/>
  <c r="J176" i="6"/>
  <c r="H176" i="6"/>
  <c r="F176" i="6"/>
  <c r="N175" i="6"/>
  <c r="J175" i="6"/>
  <c r="H175" i="6"/>
  <c r="M175" i="6" s="1"/>
  <c r="F175" i="6"/>
  <c r="T175" i="6" s="1"/>
  <c r="N174" i="6"/>
  <c r="J174" i="6"/>
  <c r="H174" i="6"/>
  <c r="M174" i="6" s="1"/>
  <c r="O174" i="6" s="1"/>
  <c r="F174" i="6"/>
  <c r="N173" i="6"/>
  <c r="J173" i="6"/>
  <c r="H173" i="6"/>
  <c r="M173" i="6" s="1"/>
  <c r="O173" i="6" s="1"/>
  <c r="F173" i="6"/>
  <c r="N172" i="6"/>
  <c r="J172" i="6"/>
  <c r="H172" i="6"/>
  <c r="M172" i="6" s="1"/>
  <c r="O172" i="6" s="1"/>
  <c r="F172" i="6"/>
  <c r="N171" i="6"/>
  <c r="J171" i="6"/>
  <c r="H171" i="6"/>
  <c r="M171" i="6" s="1"/>
  <c r="F171" i="6"/>
  <c r="T171" i="6" s="1"/>
  <c r="O170" i="6"/>
  <c r="N170" i="6"/>
  <c r="J170" i="6"/>
  <c r="H170" i="6"/>
  <c r="M170" i="6" s="1"/>
  <c r="F170" i="6"/>
  <c r="T169" i="6" s="1"/>
  <c r="N169" i="6"/>
  <c r="J169" i="6"/>
  <c r="H169" i="6"/>
  <c r="M169" i="6" s="1"/>
  <c r="F169" i="6"/>
  <c r="N168" i="6"/>
  <c r="J168" i="6"/>
  <c r="H168" i="6"/>
  <c r="M168" i="6" s="1"/>
  <c r="O168" i="6" s="1"/>
  <c r="F168" i="6"/>
  <c r="N167" i="6"/>
  <c r="J167" i="6"/>
  <c r="H167" i="6"/>
  <c r="M167" i="6" s="1"/>
  <c r="F167" i="6"/>
  <c r="T167" i="6" s="1"/>
  <c r="N166" i="6"/>
  <c r="J166" i="6"/>
  <c r="H166" i="6"/>
  <c r="M166" i="6" s="1"/>
  <c r="O166" i="6" s="1"/>
  <c r="F166" i="6"/>
  <c r="T165" i="6"/>
  <c r="N165" i="6"/>
  <c r="J165" i="6"/>
  <c r="H165" i="6"/>
  <c r="M165" i="6" s="1"/>
  <c r="O165" i="6" s="1"/>
  <c r="F165" i="6"/>
  <c r="N164" i="6"/>
  <c r="J164" i="6"/>
  <c r="H164" i="6"/>
  <c r="M164" i="6" s="1"/>
  <c r="O164" i="6" s="1"/>
  <c r="F164" i="6"/>
  <c r="N163" i="6"/>
  <c r="J163" i="6"/>
  <c r="H163" i="6"/>
  <c r="M163" i="6" s="1"/>
  <c r="F163" i="6"/>
  <c r="T163" i="6" s="1"/>
  <c r="N162" i="6"/>
  <c r="J162" i="6"/>
  <c r="H162" i="6"/>
  <c r="M162" i="6" s="1"/>
  <c r="O162" i="6" s="1"/>
  <c r="F162" i="6"/>
  <c r="N161" i="6"/>
  <c r="J161" i="6"/>
  <c r="H161" i="6"/>
  <c r="M161" i="6" s="1"/>
  <c r="F161" i="6"/>
  <c r="T161" i="6" s="1"/>
  <c r="N160" i="6"/>
  <c r="J160" i="6"/>
  <c r="H160" i="6"/>
  <c r="F160" i="6"/>
  <c r="N159" i="6"/>
  <c r="J159" i="6"/>
  <c r="H159" i="6"/>
  <c r="M159" i="6" s="1"/>
  <c r="F159" i="6"/>
  <c r="T159" i="6" s="1"/>
  <c r="N158" i="6"/>
  <c r="J158" i="6"/>
  <c r="H158" i="6"/>
  <c r="M158" i="6" s="1"/>
  <c r="F158" i="6"/>
  <c r="N157" i="6"/>
  <c r="J157" i="6"/>
  <c r="H157" i="6"/>
  <c r="M157" i="6" s="1"/>
  <c r="O157" i="6" s="1"/>
  <c r="F157" i="6"/>
  <c r="N156" i="6"/>
  <c r="J156" i="6"/>
  <c r="H156" i="6"/>
  <c r="M156" i="6" s="1"/>
  <c r="O156" i="6" s="1"/>
  <c r="F156" i="6"/>
  <c r="N155" i="6"/>
  <c r="J155" i="6"/>
  <c r="H155" i="6"/>
  <c r="M155" i="6" s="1"/>
  <c r="F155" i="6"/>
  <c r="N154" i="6"/>
  <c r="J154" i="6"/>
  <c r="H154" i="6"/>
  <c r="M154" i="6" s="1"/>
  <c r="O154" i="6" s="1"/>
  <c r="F154" i="6"/>
  <c r="T153" i="6"/>
  <c r="N153" i="6"/>
  <c r="J153" i="6"/>
  <c r="H153" i="6"/>
  <c r="M153" i="6" s="1"/>
  <c r="O153" i="6" s="1"/>
  <c r="F153" i="6"/>
  <c r="N152" i="6"/>
  <c r="J152" i="6"/>
  <c r="H152" i="6"/>
  <c r="F152" i="6"/>
  <c r="N151" i="6"/>
  <c r="J151" i="6"/>
  <c r="H151" i="6"/>
  <c r="M151" i="6" s="1"/>
  <c r="O151" i="6" s="1"/>
  <c r="F151" i="6"/>
  <c r="T150" i="6" s="1"/>
  <c r="N150" i="6"/>
  <c r="M150" i="6"/>
  <c r="O150" i="6" s="1"/>
  <c r="J150" i="6"/>
  <c r="H150" i="6"/>
  <c r="F150" i="6"/>
  <c r="N149" i="6"/>
  <c r="J149" i="6"/>
  <c r="H149" i="6"/>
  <c r="M149" i="6" s="1"/>
  <c r="O149" i="6" s="1"/>
  <c r="F149" i="6"/>
  <c r="N148" i="6"/>
  <c r="M148" i="6"/>
  <c r="O148" i="6" s="1"/>
  <c r="J148" i="6"/>
  <c r="H148" i="6"/>
  <c r="F148" i="6"/>
  <c r="N147" i="6"/>
  <c r="J147" i="6"/>
  <c r="H147" i="6"/>
  <c r="M147" i="6" s="1"/>
  <c r="O147" i="6" s="1"/>
  <c r="F147" i="6"/>
  <c r="T146" i="6" s="1"/>
  <c r="N146" i="6"/>
  <c r="J146" i="6"/>
  <c r="H146" i="6"/>
  <c r="M146" i="6" s="1"/>
  <c r="O146" i="6" s="1"/>
  <c r="F146" i="6"/>
  <c r="N145" i="6"/>
  <c r="J145" i="6"/>
  <c r="H145" i="6"/>
  <c r="M145" i="6" s="1"/>
  <c r="F145" i="6"/>
  <c r="N144" i="6"/>
  <c r="J144" i="6"/>
  <c r="H144" i="6"/>
  <c r="F144" i="6"/>
  <c r="N143" i="6"/>
  <c r="J143" i="6"/>
  <c r="H143" i="6"/>
  <c r="M143" i="6" s="1"/>
  <c r="O143" i="6" s="1"/>
  <c r="F143" i="6"/>
  <c r="N142" i="6"/>
  <c r="J142" i="6"/>
  <c r="H142" i="6"/>
  <c r="M142" i="6" s="1"/>
  <c r="O142" i="6" s="1"/>
  <c r="F142" i="6"/>
  <c r="N141" i="6"/>
  <c r="J141" i="6"/>
  <c r="H141" i="6"/>
  <c r="M141" i="6" s="1"/>
  <c r="O141" i="6" s="1"/>
  <c r="F141" i="6"/>
  <c r="N140" i="6"/>
  <c r="J140" i="6"/>
  <c r="H140" i="6"/>
  <c r="M140" i="6" s="1"/>
  <c r="O140" i="6" s="1"/>
  <c r="F140" i="6"/>
  <c r="N139" i="6"/>
  <c r="J139" i="6"/>
  <c r="H139" i="6"/>
  <c r="M139" i="6" s="1"/>
  <c r="O139" i="6" s="1"/>
  <c r="F139" i="6"/>
  <c r="N138" i="6"/>
  <c r="J138" i="6"/>
  <c r="H138" i="6"/>
  <c r="M138" i="6" s="1"/>
  <c r="O138" i="6" s="1"/>
  <c r="F138" i="6"/>
  <c r="N137" i="6"/>
  <c r="J137" i="6"/>
  <c r="H137" i="6"/>
  <c r="M137" i="6" s="1"/>
  <c r="O137" i="6" s="1"/>
  <c r="F137" i="6"/>
  <c r="N136" i="6"/>
  <c r="J136" i="6"/>
  <c r="H136" i="6"/>
  <c r="F136" i="6"/>
  <c r="N135" i="6"/>
  <c r="J135" i="6"/>
  <c r="H135" i="6"/>
  <c r="M135" i="6" s="1"/>
  <c r="O135" i="6" s="1"/>
  <c r="F135" i="6"/>
  <c r="T134" i="6" s="1"/>
  <c r="N134" i="6"/>
  <c r="J134" i="6"/>
  <c r="H134" i="6"/>
  <c r="M134" i="6" s="1"/>
  <c r="O134" i="6" s="1"/>
  <c r="F134" i="6"/>
  <c r="N133" i="6"/>
  <c r="J133" i="6"/>
  <c r="H133" i="6"/>
  <c r="M133" i="6" s="1"/>
  <c r="F133" i="6"/>
  <c r="N132" i="6"/>
  <c r="M132" i="6"/>
  <c r="O132" i="6" s="1"/>
  <c r="J132" i="6"/>
  <c r="H132" i="6"/>
  <c r="F132" i="6"/>
  <c r="N131" i="6"/>
  <c r="J131" i="6"/>
  <c r="H131" i="6"/>
  <c r="M131" i="6" s="1"/>
  <c r="O131" i="6" s="1"/>
  <c r="F131" i="6"/>
  <c r="T130" i="6" s="1"/>
  <c r="N130" i="6"/>
  <c r="J130" i="6"/>
  <c r="H130" i="6"/>
  <c r="M130" i="6" s="1"/>
  <c r="O130" i="6" s="1"/>
  <c r="F130" i="6"/>
  <c r="N129" i="6"/>
  <c r="J129" i="6"/>
  <c r="H129" i="6"/>
  <c r="M129" i="6" s="1"/>
  <c r="F129" i="6"/>
  <c r="N128" i="6"/>
  <c r="J128" i="6"/>
  <c r="H128" i="6"/>
  <c r="F128" i="6"/>
  <c r="N127" i="6"/>
  <c r="J127" i="6"/>
  <c r="H127" i="6"/>
  <c r="M127" i="6" s="1"/>
  <c r="O127" i="6" s="1"/>
  <c r="F127" i="6"/>
  <c r="N126" i="6"/>
  <c r="M126" i="6"/>
  <c r="O126" i="6" s="1"/>
  <c r="J126" i="6"/>
  <c r="H126" i="6"/>
  <c r="F126" i="6"/>
  <c r="N125" i="6"/>
  <c r="J125" i="6"/>
  <c r="H125" i="6"/>
  <c r="M125" i="6" s="1"/>
  <c r="O125" i="6" s="1"/>
  <c r="F125" i="6"/>
  <c r="N124" i="6"/>
  <c r="M124" i="6"/>
  <c r="O124" i="6" s="1"/>
  <c r="J124" i="6"/>
  <c r="H124" i="6"/>
  <c r="F124" i="6"/>
  <c r="T123" i="6" s="1"/>
  <c r="N123" i="6"/>
  <c r="J123" i="6"/>
  <c r="H123" i="6"/>
  <c r="M123" i="6" s="1"/>
  <c r="O123" i="6" s="1"/>
  <c r="F123" i="6"/>
  <c r="T122" i="6" s="1"/>
  <c r="N122" i="6"/>
  <c r="J122" i="6"/>
  <c r="H122" i="6"/>
  <c r="M122" i="6" s="1"/>
  <c r="O122" i="6" s="1"/>
  <c r="F122" i="6"/>
  <c r="N121" i="6"/>
  <c r="J121" i="6"/>
  <c r="H121" i="6"/>
  <c r="M121" i="6" s="1"/>
  <c r="F121" i="6"/>
  <c r="N120" i="6"/>
  <c r="J120" i="6"/>
  <c r="H120" i="6"/>
  <c r="M120" i="6" s="1"/>
  <c r="O120" i="6" s="1"/>
  <c r="F120" i="6"/>
  <c r="T119" i="6"/>
  <c r="N119" i="6"/>
  <c r="J119" i="6"/>
  <c r="H119" i="6"/>
  <c r="M119" i="6" s="1"/>
  <c r="O119" i="6" s="1"/>
  <c r="F119" i="6"/>
  <c r="N118" i="6"/>
  <c r="M118" i="6"/>
  <c r="O118" i="6" s="1"/>
  <c r="J118" i="6"/>
  <c r="H118" i="6"/>
  <c r="F118" i="6"/>
  <c r="N117" i="6"/>
  <c r="J117" i="6"/>
  <c r="H117" i="6"/>
  <c r="M117" i="6" s="1"/>
  <c r="O117" i="6" s="1"/>
  <c r="F117" i="6"/>
  <c r="T116" i="6" s="1"/>
  <c r="O116" i="6"/>
  <c r="N116" i="6"/>
  <c r="M116" i="6"/>
  <c r="J116" i="6"/>
  <c r="H116" i="6"/>
  <c r="F116" i="6"/>
  <c r="T115" i="6"/>
  <c r="N115" i="6"/>
  <c r="J115" i="6"/>
  <c r="H115" i="6"/>
  <c r="M115" i="6" s="1"/>
  <c r="O115" i="6" s="1"/>
  <c r="F115" i="6"/>
  <c r="N114" i="6"/>
  <c r="M114" i="6"/>
  <c r="O114" i="6" s="1"/>
  <c r="J114" i="6"/>
  <c r="H114" i="6"/>
  <c r="F114" i="6"/>
  <c r="T113" i="6" s="1"/>
  <c r="N113" i="6"/>
  <c r="J113" i="6"/>
  <c r="H113" i="6"/>
  <c r="M113" i="6" s="1"/>
  <c r="O113" i="6" s="1"/>
  <c r="F113" i="6"/>
  <c r="T112" i="6" s="1"/>
  <c r="N112" i="6"/>
  <c r="J112" i="6"/>
  <c r="H112" i="6"/>
  <c r="F112" i="6"/>
  <c r="N111" i="6"/>
  <c r="J111" i="6"/>
  <c r="H111" i="6"/>
  <c r="M111" i="6" s="1"/>
  <c r="F111" i="6"/>
  <c r="N110" i="6"/>
  <c r="M110" i="6"/>
  <c r="O110" i="6" s="1"/>
  <c r="J110" i="6"/>
  <c r="H110" i="6"/>
  <c r="F110" i="6"/>
  <c r="T109" i="6" s="1"/>
  <c r="N109" i="6"/>
  <c r="J109" i="6"/>
  <c r="H109" i="6"/>
  <c r="M109" i="6" s="1"/>
  <c r="F109" i="6"/>
  <c r="N108" i="6"/>
  <c r="J108" i="6"/>
  <c r="H108" i="6"/>
  <c r="M108" i="6" s="1"/>
  <c r="O108" i="6" s="1"/>
  <c r="F108" i="6"/>
  <c r="N107" i="6"/>
  <c r="J107" i="6"/>
  <c r="H107" i="6"/>
  <c r="M107" i="6" s="1"/>
  <c r="O107" i="6" s="1"/>
  <c r="F107" i="6"/>
  <c r="N106" i="6"/>
  <c r="J106" i="6"/>
  <c r="H106" i="6"/>
  <c r="M106" i="6" s="1"/>
  <c r="F106" i="6"/>
  <c r="N105" i="6"/>
  <c r="J105" i="6"/>
  <c r="H105" i="6"/>
  <c r="M105" i="6" s="1"/>
  <c r="O105" i="6" s="1"/>
  <c r="F105" i="6"/>
  <c r="N104" i="6"/>
  <c r="J104" i="6"/>
  <c r="H104" i="6"/>
  <c r="M104" i="6" s="1"/>
  <c r="O104" i="6" s="1"/>
  <c r="F104" i="6"/>
  <c r="N103" i="6"/>
  <c r="J103" i="6"/>
  <c r="H103" i="6"/>
  <c r="M103" i="6" s="1"/>
  <c r="F103" i="6"/>
  <c r="T103" i="6" s="1"/>
  <c r="N102" i="6"/>
  <c r="J102" i="6"/>
  <c r="H102" i="6"/>
  <c r="M102" i="6" s="1"/>
  <c r="O102" i="6" s="1"/>
  <c r="F102" i="6"/>
  <c r="T102" i="6" s="1"/>
  <c r="N101" i="6"/>
  <c r="J101" i="6"/>
  <c r="H101" i="6"/>
  <c r="M101" i="6" s="1"/>
  <c r="O101" i="6" s="1"/>
  <c r="F101" i="6"/>
  <c r="N100" i="6"/>
  <c r="J100" i="6"/>
  <c r="H100" i="6"/>
  <c r="M100" i="6" s="1"/>
  <c r="F100" i="6"/>
  <c r="N99" i="6"/>
  <c r="J99" i="6"/>
  <c r="H99" i="6"/>
  <c r="M99" i="6" s="1"/>
  <c r="O99" i="6" s="1"/>
  <c r="F99" i="6"/>
  <c r="T99" i="6" s="1"/>
  <c r="N98" i="6"/>
  <c r="J98" i="6"/>
  <c r="H98" i="6"/>
  <c r="M98" i="6" s="1"/>
  <c r="O98" i="6" s="1"/>
  <c r="F98" i="6"/>
  <c r="T98" i="6" s="1"/>
  <c r="N97" i="6"/>
  <c r="J97" i="6"/>
  <c r="H97" i="6"/>
  <c r="M97" i="6" s="1"/>
  <c r="F97" i="6"/>
  <c r="N96" i="6"/>
  <c r="J96" i="6"/>
  <c r="H96" i="6"/>
  <c r="M96" i="6" s="1"/>
  <c r="O96" i="6" s="1"/>
  <c r="F96" i="6"/>
  <c r="N95" i="6"/>
  <c r="J95" i="6"/>
  <c r="H95" i="6"/>
  <c r="M95" i="6" s="1"/>
  <c r="O95" i="6" s="1"/>
  <c r="F95" i="6"/>
  <c r="T95" i="6" s="1"/>
  <c r="N94" i="6"/>
  <c r="J94" i="6"/>
  <c r="H94" i="6"/>
  <c r="M94" i="6" s="1"/>
  <c r="F94" i="6"/>
  <c r="T94" i="6" s="1"/>
  <c r="N93" i="6"/>
  <c r="J93" i="6"/>
  <c r="H93" i="6"/>
  <c r="M93" i="6" s="1"/>
  <c r="O93" i="6" s="1"/>
  <c r="F93" i="6"/>
  <c r="N92" i="6"/>
  <c r="J92" i="6"/>
  <c r="H92" i="6"/>
  <c r="M92" i="6" s="1"/>
  <c r="O92" i="6" s="1"/>
  <c r="F92" i="6"/>
  <c r="N91" i="6"/>
  <c r="J91" i="6"/>
  <c r="H91" i="6"/>
  <c r="M91" i="6" s="1"/>
  <c r="F91" i="6"/>
  <c r="N90" i="6"/>
  <c r="J90" i="6"/>
  <c r="H90" i="6"/>
  <c r="M90" i="6" s="1"/>
  <c r="O90" i="6" s="1"/>
  <c r="F90" i="6"/>
  <c r="T90" i="6" s="1"/>
  <c r="N89" i="6"/>
  <c r="J89" i="6"/>
  <c r="H89" i="6"/>
  <c r="M89" i="6" s="1"/>
  <c r="O89" i="6" s="1"/>
  <c r="F89" i="6"/>
  <c r="N88" i="6"/>
  <c r="J88" i="6"/>
  <c r="H88" i="6"/>
  <c r="M88" i="6" s="1"/>
  <c r="F88" i="6"/>
  <c r="N87" i="6"/>
  <c r="J87" i="6"/>
  <c r="H87" i="6"/>
  <c r="M87" i="6" s="1"/>
  <c r="O87" i="6" s="1"/>
  <c r="F87" i="6"/>
  <c r="T87" i="6" s="1"/>
  <c r="N86" i="6"/>
  <c r="J86" i="6"/>
  <c r="H86" i="6"/>
  <c r="M86" i="6" s="1"/>
  <c r="O86" i="6" s="1"/>
  <c r="F86" i="6"/>
  <c r="T86" i="6" s="1"/>
  <c r="N85" i="6"/>
  <c r="J85" i="6"/>
  <c r="H85" i="6"/>
  <c r="M85" i="6" s="1"/>
  <c r="F85" i="6"/>
  <c r="N84" i="6"/>
  <c r="J84" i="6"/>
  <c r="H84" i="6"/>
  <c r="M84" i="6" s="1"/>
  <c r="O84" i="6" s="1"/>
  <c r="F84" i="6"/>
  <c r="N83" i="6"/>
  <c r="J83" i="6"/>
  <c r="H83" i="6"/>
  <c r="M83" i="6" s="1"/>
  <c r="O83" i="6" s="1"/>
  <c r="F83" i="6"/>
  <c r="T83" i="6" s="1"/>
  <c r="N82" i="6"/>
  <c r="J82" i="6"/>
  <c r="H82" i="6"/>
  <c r="M82" i="6" s="1"/>
  <c r="F82" i="6"/>
  <c r="T82" i="6" s="1"/>
  <c r="N81" i="6"/>
  <c r="J81" i="6"/>
  <c r="H81" i="6"/>
  <c r="M81" i="6" s="1"/>
  <c r="O81" i="6" s="1"/>
  <c r="F81" i="6"/>
  <c r="N80" i="6"/>
  <c r="J80" i="6"/>
  <c r="H80" i="6"/>
  <c r="M80" i="6" s="1"/>
  <c r="O80" i="6" s="1"/>
  <c r="F80" i="6"/>
  <c r="N79" i="6"/>
  <c r="J79" i="6"/>
  <c r="H79" i="6"/>
  <c r="M79" i="6" s="1"/>
  <c r="F79" i="6"/>
  <c r="T79" i="6" s="1"/>
  <c r="N78" i="6"/>
  <c r="J78" i="6"/>
  <c r="H78" i="6"/>
  <c r="M78" i="6" s="1"/>
  <c r="O78" i="6" s="1"/>
  <c r="F78" i="6"/>
  <c r="T78" i="6" s="1"/>
  <c r="N77" i="6"/>
  <c r="J77" i="6"/>
  <c r="H77" i="6"/>
  <c r="M77" i="6" s="1"/>
  <c r="O77" i="6" s="1"/>
  <c r="F77" i="6"/>
  <c r="N76" i="6"/>
  <c r="J76" i="6"/>
  <c r="H76" i="6"/>
  <c r="M76" i="6" s="1"/>
  <c r="F76" i="6"/>
  <c r="N75" i="6"/>
  <c r="J75" i="6"/>
  <c r="H75" i="6"/>
  <c r="M75" i="6" s="1"/>
  <c r="O75" i="6" s="1"/>
  <c r="F75" i="6"/>
  <c r="T75" i="6" s="1"/>
  <c r="N74" i="6"/>
  <c r="J74" i="6"/>
  <c r="H74" i="6"/>
  <c r="M74" i="6" s="1"/>
  <c r="O74" i="6" s="1"/>
  <c r="F74" i="6"/>
  <c r="T74" i="6" s="1"/>
  <c r="N73" i="6"/>
  <c r="J73" i="6"/>
  <c r="H73" i="6"/>
  <c r="M73" i="6" s="1"/>
  <c r="F73" i="6"/>
  <c r="N72" i="6"/>
  <c r="J72" i="6"/>
  <c r="H72" i="6"/>
  <c r="M72" i="6" s="1"/>
  <c r="O72" i="6" s="1"/>
  <c r="F72" i="6"/>
  <c r="N71" i="6"/>
  <c r="J71" i="6"/>
  <c r="H71" i="6"/>
  <c r="M71" i="6" s="1"/>
  <c r="O71" i="6" s="1"/>
  <c r="F71" i="6"/>
  <c r="T71" i="6" s="1"/>
  <c r="N70" i="6"/>
  <c r="J70" i="6"/>
  <c r="H70" i="6"/>
  <c r="M70" i="6" s="1"/>
  <c r="F70" i="6"/>
  <c r="T70" i="6" s="1"/>
  <c r="N69" i="6"/>
  <c r="J69" i="6"/>
  <c r="H69" i="6"/>
  <c r="M69" i="6" s="1"/>
  <c r="O69" i="6" s="1"/>
  <c r="F69" i="6"/>
  <c r="N68" i="6"/>
  <c r="J68" i="6"/>
  <c r="H68" i="6"/>
  <c r="M68" i="6" s="1"/>
  <c r="O68" i="6" s="1"/>
  <c r="F68" i="6"/>
  <c r="N67" i="6"/>
  <c r="J67" i="6"/>
  <c r="H67" i="6"/>
  <c r="M67" i="6" s="1"/>
  <c r="F67" i="6"/>
  <c r="T67" i="6" s="1"/>
  <c r="N66" i="6"/>
  <c r="J66" i="6"/>
  <c r="H66" i="6"/>
  <c r="M66" i="6" s="1"/>
  <c r="O66" i="6" s="1"/>
  <c r="F66" i="6"/>
  <c r="T66" i="6" s="1"/>
  <c r="N65" i="6"/>
  <c r="J65" i="6"/>
  <c r="H65" i="6"/>
  <c r="M65" i="6" s="1"/>
  <c r="O65" i="6" s="1"/>
  <c r="F65" i="6"/>
  <c r="N64" i="6"/>
  <c r="J64" i="6"/>
  <c r="H64" i="6"/>
  <c r="M64" i="6" s="1"/>
  <c r="F64" i="6"/>
  <c r="N63" i="6"/>
  <c r="J63" i="6"/>
  <c r="H63" i="6"/>
  <c r="M63" i="6" s="1"/>
  <c r="O63" i="6" s="1"/>
  <c r="F63" i="6"/>
  <c r="T63" i="6" s="1"/>
  <c r="N62" i="6"/>
  <c r="J62" i="6"/>
  <c r="H62" i="6"/>
  <c r="M62" i="6" s="1"/>
  <c r="O62" i="6" s="1"/>
  <c r="F62" i="6"/>
  <c r="T62" i="6" s="1"/>
  <c r="N61" i="6"/>
  <c r="J61" i="6"/>
  <c r="H61" i="6"/>
  <c r="M61" i="6" s="1"/>
  <c r="F61" i="6"/>
  <c r="N60" i="6"/>
  <c r="J60" i="6"/>
  <c r="H60" i="6"/>
  <c r="M60" i="6" s="1"/>
  <c r="O60" i="6" s="1"/>
  <c r="F60" i="6"/>
  <c r="N59" i="6"/>
  <c r="J59" i="6"/>
  <c r="H59" i="6"/>
  <c r="M59" i="6" s="1"/>
  <c r="O59" i="6" s="1"/>
  <c r="F59" i="6"/>
  <c r="T59" i="6" s="1"/>
  <c r="N58" i="6"/>
  <c r="J58" i="6"/>
  <c r="H58" i="6"/>
  <c r="M58" i="6" s="1"/>
  <c r="F58" i="6"/>
  <c r="T58" i="6" s="1"/>
  <c r="N57" i="6"/>
  <c r="J57" i="6"/>
  <c r="H57" i="6"/>
  <c r="M57" i="6" s="1"/>
  <c r="O57" i="6" s="1"/>
  <c r="F57" i="6"/>
  <c r="N56" i="6"/>
  <c r="J56" i="6"/>
  <c r="H56" i="6"/>
  <c r="M56" i="6" s="1"/>
  <c r="O56" i="6" s="1"/>
  <c r="F56" i="6"/>
  <c r="N55" i="6"/>
  <c r="J55" i="6"/>
  <c r="H55" i="6"/>
  <c r="M55" i="6" s="1"/>
  <c r="F55" i="6"/>
  <c r="T55" i="6" s="1"/>
  <c r="N54" i="6"/>
  <c r="J54" i="6"/>
  <c r="H54" i="6"/>
  <c r="M54" i="6" s="1"/>
  <c r="O54" i="6" s="1"/>
  <c r="F54" i="6"/>
  <c r="T54" i="6" s="1"/>
  <c r="N53" i="6"/>
  <c r="J53" i="6"/>
  <c r="H53" i="6"/>
  <c r="M53" i="6" s="1"/>
  <c r="O53" i="6" s="1"/>
  <c r="F53" i="6"/>
  <c r="N52" i="6"/>
  <c r="J52" i="6"/>
  <c r="H52" i="6"/>
  <c r="M52" i="6" s="1"/>
  <c r="F52" i="6"/>
  <c r="N51" i="6"/>
  <c r="J51" i="6"/>
  <c r="H51" i="6"/>
  <c r="M51" i="6" s="1"/>
  <c r="O51" i="6" s="1"/>
  <c r="F51" i="6"/>
  <c r="T51" i="6" s="1"/>
  <c r="N50" i="6"/>
  <c r="J50" i="6"/>
  <c r="H50" i="6"/>
  <c r="M50" i="6" s="1"/>
  <c r="O50" i="6" s="1"/>
  <c r="F50" i="6"/>
  <c r="T50" i="6" s="1"/>
  <c r="N49" i="6"/>
  <c r="J49" i="6"/>
  <c r="H49" i="6"/>
  <c r="M49" i="6" s="1"/>
  <c r="F49" i="6"/>
  <c r="N48" i="6"/>
  <c r="J48" i="6"/>
  <c r="H48" i="6"/>
  <c r="M48" i="6" s="1"/>
  <c r="O48" i="6" s="1"/>
  <c r="F48" i="6"/>
  <c r="N47" i="6"/>
  <c r="J47" i="6"/>
  <c r="H47" i="6"/>
  <c r="M47" i="6" s="1"/>
  <c r="O47" i="6" s="1"/>
  <c r="F47" i="6"/>
  <c r="T47" i="6" s="1"/>
  <c r="N46" i="6"/>
  <c r="J46" i="6"/>
  <c r="H46" i="6"/>
  <c r="M46" i="6" s="1"/>
  <c r="F46" i="6"/>
  <c r="T46" i="6" s="1"/>
  <c r="N45" i="6"/>
  <c r="J45" i="6"/>
  <c r="H45" i="6"/>
  <c r="M45" i="6" s="1"/>
  <c r="O45" i="6" s="1"/>
  <c r="F45" i="6"/>
  <c r="N44" i="6"/>
  <c r="J44" i="6"/>
  <c r="H44" i="6"/>
  <c r="M44" i="6" s="1"/>
  <c r="O44" i="6" s="1"/>
  <c r="F44" i="6"/>
  <c r="N43" i="6"/>
  <c r="J43" i="6"/>
  <c r="H43" i="6"/>
  <c r="M43" i="6" s="1"/>
  <c r="F43" i="6"/>
  <c r="T43" i="6" s="1"/>
  <c r="N42" i="6"/>
  <c r="J42" i="6"/>
  <c r="H42" i="6"/>
  <c r="M42" i="6" s="1"/>
  <c r="O42" i="6" s="1"/>
  <c r="F42" i="6"/>
  <c r="T42" i="6" s="1"/>
  <c r="N41" i="6"/>
  <c r="J41" i="6"/>
  <c r="H41" i="6"/>
  <c r="M41" i="6" s="1"/>
  <c r="O41" i="6" s="1"/>
  <c r="F41" i="6"/>
  <c r="N40" i="6"/>
  <c r="J40" i="6"/>
  <c r="H40" i="6"/>
  <c r="M40" i="6" s="1"/>
  <c r="F40" i="6"/>
  <c r="N39" i="6"/>
  <c r="J39" i="6"/>
  <c r="H39" i="6"/>
  <c r="M39" i="6" s="1"/>
  <c r="O39" i="6" s="1"/>
  <c r="F39" i="6"/>
  <c r="T39" i="6" s="1"/>
  <c r="N38" i="6"/>
  <c r="J38" i="6"/>
  <c r="H38" i="6"/>
  <c r="M38" i="6" s="1"/>
  <c r="O38" i="6" s="1"/>
  <c r="F38" i="6"/>
  <c r="T38" i="6" s="1"/>
  <c r="N37" i="6"/>
  <c r="J37" i="6"/>
  <c r="H37" i="6"/>
  <c r="M37" i="6" s="1"/>
  <c r="F37" i="6"/>
  <c r="N36" i="6"/>
  <c r="J36" i="6"/>
  <c r="H36" i="6"/>
  <c r="M36" i="6" s="1"/>
  <c r="O36" i="6" s="1"/>
  <c r="F36" i="6"/>
  <c r="N35" i="6"/>
  <c r="J35" i="6"/>
  <c r="H35" i="6"/>
  <c r="F35" i="6"/>
  <c r="T35" i="6" s="1"/>
  <c r="N34" i="6"/>
  <c r="J34" i="6"/>
  <c r="H34" i="6"/>
  <c r="M34" i="6" s="1"/>
  <c r="F34" i="6"/>
  <c r="T34" i="6" s="1"/>
  <c r="O33" i="6"/>
  <c r="N33" i="6"/>
  <c r="J33" i="6"/>
  <c r="H33" i="6"/>
  <c r="M33" i="6" s="1"/>
  <c r="F33" i="6"/>
  <c r="N32" i="6"/>
  <c r="J32" i="6"/>
  <c r="H32" i="6"/>
  <c r="M32" i="6" s="1"/>
  <c r="F32" i="6"/>
  <c r="N31" i="6"/>
  <c r="J31" i="6"/>
  <c r="H31" i="6"/>
  <c r="F31" i="6"/>
  <c r="N30" i="6"/>
  <c r="J30" i="6"/>
  <c r="H30" i="6"/>
  <c r="M30" i="6" s="1"/>
  <c r="O30" i="6" s="1"/>
  <c r="F30" i="6"/>
  <c r="N29" i="6"/>
  <c r="J29" i="6"/>
  <c r="H29" i="6"/>
  <c r="M29" i="6" s="1"/>
  <c r="F29" i="6"/>
  <c r="N28" i="6"/>
  <c r="J28" i="6"/>
  <c r="H28" i="6"/>
  <c r="M28" i="6" s="1"/>
  <c r="O28" i="6" s="1"/>
  <c r="F28" i="6"/>
  <c r="N27" i="6"/>
  <c r="J27" i="6"/>
  <c r="H27" i="6"/>
  <c r="M27" i="6" s="1"/>
  <c r="O27" i="6" s="1"/>
  <c r="F27" i="6"/>
  <c r="N26" i="6"/>
  <c r="J26" i="6"/>
  <c r="H26" i="6"/>
  <c r="M26" i="6" s="1"/>
  <c r="F26" i="6"/>
  <c r="T26" i="6" s="1"/>
  <c r="N25" i="6"/>
  <c r="J25" i="6"/>
  <c r="H25" i="6"/>
  <c r="M25" i="6" s="1"/>
  <c r="O25" i="6" s="1"/>
  <c r="F25" i="6"/>
  <c r="N24" i="6"/>
  <c r="M24" i="6"/>
  <c r="O24" i="6" s="1"/>
  <c r="J24" i="6"/>
  <c r="H24" i="6"/>
  <c r="F24" i="6"/>
  <c r="N23" i="6"/>
  <c r="M23" i="6"/>
  <c r="J23" i="6"/>
  <c r="H23" i="6"/>
  <c r="F23" i="6"/>
  <c r="N22" i="6"/>
  <c r="J22" i="6"/>
  <c r="H22" i="6"/>
  <c r="M22" i="6" s="1"/>
  <c r="F22" i="6"/>
  <c r="T22" i="6" s="1"/>
  <c r="N21" i="6"/>
  <c r="J21" i="6"/>
  <c r="H21" i="6"/>
  <c r="M21" i="6" s="1"/>
  <c r="O21" i="6" s="1"/>
  <c r="F21" i="6"/>
  <c r="N20" i="6"/>
  <c r="J20" i="6"/>
  <c r="H20" i="6"/>
  <c r="M20" i="6" s="1"/>
  <c r="O20" i="6" s="1"/>
  <c r="F20" i="6"/>
  <c r="N19" i="6"/>
  <c r="J19" i="6"/>
  <c r="H19" i="6"/>
  <c r="M19" i="6" s="1"/>
  <c r="F19" i="6"/>
  <c r="T18" i="6" s="1"/>
  <c r="N18" i="6"/>
  <c r="J18" i="6"/>
  <c r="H18" i="6"/>
  <c r="M18" i="6" s="1"/>
  <c r="O18" i="6" s="1"/>
  <c r="F18" i="6"/>
  <c r="N17" i="6"/>
  <c r="J17" i="6"/>
  <c r="H17" i="6"/>
  <c r="M17" i="6" s="1"/>
  <c r="O17" i="6" s="1"/>
  <c r="F17" i="6"/>
  <c r="N16" i="6"/>
  <c r="J16" i="6"/>
  <c r="H16" i="6"/>
  <c r="M16" i="6" s="1"/>
  <c r="F16" i="6"/>
  <c r="N15" i="6"/>
  <c r="J15" i="6"/>
  <c r="H15" i="6"/>
  <c r="F15" i="6"/>
  <c r="N14" i="6"/>
  <c r="J14" i="6"/>
  <c r="H14" i="6"/>
  <c r="M14" i="6" s="1"/>
  <c r="O14" i="6" s="1"/>
  <c r="F14" i="6"/>
  <c r="T13" i="6" s="1"/>
  <c r="N13" i="6"/>
  <c r="M13" i="6"/>
  <c r="O13" i="6" s="1"/>
  <c r="J13" i="6"/>
  <c r="H13" i="6"/>
  <c r="F13" i="6"/>
  <c r="T12" i="6"/>
  <c r="N12" i="6"/>
  <c r="J12" i="6"/>
  <c r="H12" i="6"/>
  <c r="M12" i="6" s="1"/>
  <c r="O12" i="6" s="1"/>
  <c r="F12" i="6"/>
  <c r="T11" i="6" s="1"/>
  <c r="N11" i="6"/>
  <c r="J11" i="6"/>
  <c r="H11" i="6"/>
  <c r="M11" i="6" s="1"/>
  <c r="O11" i="6" s="1"/>
  <c r="F11" i="6"/>
  <c r="O10" i="6"/>
  <c r="N10" i="6"/>
  <c r="J10" i="6"/>
  <c r="H10" i="6"/>
  <c r="M10" i="6" s="1"/>
  <c r="F10" i="6"/>
  <c r="N9" i="6"/>
  <c r="J9" i="6"/>
  <c r="H9" i="6"/>
  <c r="M9" i="6" s="1"/>
  <c r="O9" i="6" s="1"/>
  <c r="F9" i="6"/>
  <c r="T8" i="6"/>
  <c r="N8" i="6"/>
  <c r="J8" i="6"/>
  <c r="H8" i="6"/>
  <c r="F8" i="6"/>
  <c r="T7" i="6" s="1"/>
  <c r="N7" i="6"/>
  <c r="M7" i="6"/>
  <c r="O7" i="6" s="1"/>
  <c r="J7" i="6"/>
  <c r="H7" i="6"/>
  <c r="F7" i="6"/>
  <c r="T6" i="6"/>
  <c r="N6" i="6"/>
  <c r="J6" i="6"/>
  <c r="H6" i="6"/>
  <c r="M6" i="6" s="1"/>
  <c r="O6" i="6" s="1"/>
  <c r="F6" i="6"/>
  <c r="T5" i="6"/>
  <c r="N5" i="6"/>
  <c r="J5" i="6"/>
  <c r="H5" i="6"/>
  <c r="M5" i="6" s="1"/>
  <c r="O5" i="6" s="1"/>
  <c r="F5" i="6"/>
  <c r="N4" i="6"/>
  <c r="J4" i="6"/>
  <c r="H4" i="6"/>
  <c r="M4" i="6" s="1"/>
  <c r="O4" i="6" s="1"/>
  <c r="F4" i="6"/>
  <c r="T3" i="6" s="1"/>
  <c r="N3" i="6"/>
  <c r="J3" i="6"/>
  <c r="H3" i="6"/>
  <c r="M3" i="6" s="1"/>
  <c r="O3" i="6" s="1"/>
  <c r="F3" i="6"/>
  <c r="I3" i="6" s="1"/>
  <c r="T2" i="6"/>
  <c r="N2" i="6"/>
  <c r="J2" i="6"/>
  <c r="H2" i="6"/>
  <c r="M2" i="6" s="1"/>
  <c r="O2" i="6" s="1"/>
  <c r="F2" i="6"/>
  <c r="T2" i="5"/>
  <c r="S2" i="5"/>
  <c r="B733" i="4"/>
  <c r="G2" i="5"/>
  <c r="G3" i="5"/>
  <c r="G4" i="5"/>
  <c r="G5" i="5"/>
  <c r="I5" i="5" s="1"/>
  <c r="G6" i="5"/>
  <c r="G7" i="5"/>
  <c r="G8" i="5"/>
  <c r="G9" i="5"/>
  <c r="I9" i="5" s="1"/>
  <c r="G10" i="5"/>
  <c r="G11" i="5"/>
  <c r="G12" i="5"/>
  <c r="G13" i="5"/>
  <c r="I13" i="5" s="1"/>
  <c r="G14" i="5"/>
  <c r="G15" i="5"/>
  <c r="G16" i="5"/>
  <c r="G17" i="5"/>
  <c r="I17" i="5" s="1"/>
  <c r="G18" i="5"/>
  <c r="G19" i="5"/>
  <c r="G20" i="5"/>
  <c r="G21" i="5"/>
  <c r="I21" i="5" s="1"/>
  <c r="G22" i="5"/>
  <c r="G23" i="5"/>
  <c r="G24" i="5"/>
  <c r="G25" i="5"/>
  <c r="I25" i="5" s="1"/>
  <c r="G26" i="5"/>
  <c r="G27" i="5"/>
  <c r="G28" i="5"/>
  <c r="G29" i="5"/>
  <c r="I29" i="5" s="1"/>
  <c r="G30" i="5"/>
  <c r="G31" i="5"/>
  <c r="G32" i="5"/>
  <c r="G33" i="5"/>
  <c r="I33" i="5" s="1"/>
  <c r="G34" i="5"/>
  <c r="G35" i="5"/>
  <c r="G36" i="5"/>
  <c r="G37" i="5"/>
  <c r="I37" i="5" s="1"/>
  <c r="G38" i="5"/>
  <c r="G39" i="5"/>
  <c r="G40" i="5"/>
  <c r="G41" i="5"/>
  <c r="I41" i="5" s="1"/>
  <c r="G42" i="5"/>
  <c r="G43" i="5"/>
  <c r="G44" i="5"/>
  <c r="G45" i="5"/>
  <c r="I45" i="5" s="1"/>
  <c r="G46" i="5"/>
  <c r="G47" i="5"/>
  <c r="G48" i="5"/>
  <c r="G49" i="5"/>
  <c r="I49" i="5" s="1"/>
  <c r="G50" i="5"/>
  <c r="G51" i="5"/>
  <c r="G52" i="5"/>
  <c r="G53" i="5"/>
  <c r="I53" i="5" s="1"/>
  <c r="G54" i="5"/>
  <c r="G55" i="5"/>
  <c r="G56" i="5"/>
  <c r="G57" i="5"/>
  <c r="I57" i="5" s="1"/>
  <c r="G58" i="5"/>
  <c r="G59" i="5"/>
  <c r="G60" i="5"/>
  <c r="G61" i="5"/>
  <c r="I61" i="5" s="1"/>
  <c r="G62" i="5"/>
  <c r="G63" i="5"/>
  <c r="G64" i="5"/>
  <c r="G65" i="5"/>
  <c r="I65" i="5" s="1"/>
  <c r="G66" i="5"/>
  <c r="G67" i="5"/>
  <c r="G68" i="5"/>
  <c r="G69" i="5"/>
  <c r="I69" i="5" s="1"/>
  <c r="G70" i="5"/>
  <c r="G71" i="5"/>
  <c r="G72" i="5"/>
  <c r="G73" i="5"/>
  <c r="I73" i="5" s="1"/>
  <c r="G74" i="5"/>
  <c r="G75" i="5"/>
  <c r="G76" i="5"/>
  <c r="G77" i="5"/>
  <c r="I77" i="5" s="1"/>
  <c r="G78" i="5"/>
  <c r="G79" i="5"/>
  <c r="G80" i="5"/>
  <c r="G81" i="5"/>
  <c r="I81" i="5" s="1"/>
  <c r="G82" i="5"/>
  <c r="G83" i="5"/>
  <c r="G84" i="5"/>
  <c r="G85" i="5"/>
  <c r="I85" i="5" s="1"/>
  <c r="G86" i="5"/>
  <c r="G87" i="5"/>
  <c r="G88" i="5"/>
  <c r="G89" i="5"/>
  <c r="I89" i="5" s="1"/>
  <c r="G90" i="5"/>
  <c r="G91" i="5"/>
  <c r="G92" i="5"/>
  <c r="G93" i="5"/>
  <c r="I93" i="5" s="1"/>
  <c r="G94" i="5"/>
  <c r="G95" i="5"/>
  <c r="G96" i="5"/>
  <c r="G97" i="5"/>
  <c r="I97" i="5" s="1"/>
  <c r="G98" i="5"/>
  <c r="G99" i="5"/>
  <c r="G100" i="5"/>
  <c r="G101" i="5"/>
  <c r="I101" i="5" s="1"/>
  <c r="G102" i="5"/>
  <c r="G103" i="5"/>
  <c r="G104" i="5"/>
  <c r="G105" i="5"/>
  <c r="I105" i="5" s="1"/>
  <c r="G106" i="5"/>
  <c r="G107" i="5"/>
  <c r="G108" i="5"/>
  <c r="G109" i="5"/>
  <c r="I109" i="5" s="1"/>
  <c r="G110" i="5"/>
  <c r="G111" i="5"/>
  <c r="G112" i="5"/>
  <c r="G113" i="5"/>
  <c r="I113" i="5" s="1"/>
  <c r="G114" i="5"/>
  <c r="G115" i="5"/>
  <c r="G116" i="5"/>
  <c r="G117" i="5"/>
  <c r="I117" i="5" s="1"/>
  <c r="G118" i="5"/>
  <c r="G119" i="5"/>
  <c r="G120" i="5"/>
  <c r="G121" i="5"/>
  <c r="I121" i="5" s="1"/>
  <c r="G122" i="5"/>
  <c r="G123" i="5"/>
  <c r="G124" i="5"/>
  <c r="G125" i="5"/>
  <c r="I125" i="5" s="1"/>
  <c r="G126" i="5"/>
  <c r="G127" i="5"/>
  <c r="G128" i="5"/>
  <c r="G129" i="5"/>
  <c r="I129" i="5" s="1"/>
  <c r="G130" i="5"/>
  <c r="G131" i="5"/>
  <c r="G132" i="5"/>
  <c r="G133" i="5"/>
  <c r="I133" i="5" s="1"/>
  <c r="G134" i="5"/>
  <c r="G135" i="5"/>
  <c r="G136" i="5"/>
  <c r="G137" i="5"/>
  <c r="I137" i="5" s="1"/>
  <c r="G138" i="5"/>
  <c r="G139" i="5"/>
  <c r="G140" i="5"/>
  <c r="G141" i="5"/>
  <c r="I141" i="5" s="1"/>
  <c r="G142" i="5"/>
  <c r="G143" i="5"/>
  <c r="G144" i="5"/>
  <c r="G145" i="5"/>
  <c r="I145" i="5" s="1"/>
  <c r="G146" i="5"/>
  <c r="G147" i="5"/>
  <c r="G148" i="5"/>
  <c r="G149" i="5"/>
  <c r="I149" i="5" s="1"/>
  <c r="G150" i="5"/>
  <c r="G151" i="5"/>
  <c r="G152" i="5"/>
  <c r="G153" i="5"/>
  <c r="I153" i="5" s="1"/>
  <c r="G154" i="5"/>
  <c r="G155" i="5"/>
  <c r="G156" i="5"/>
  <c r="G157" i="5"/>
  <c r="I157" i="5" s="1"/>
  <c r="G158" i="5"/>
  <c r="G159" i="5"/>
  <c r="G160" i="5"/>
  <c r="G161" i="5"/>
  <c r="I161" i="5" s="1"/>
  <c r="G162" i="5"/>
  <c r="G163" i="5"/>
  <c r="G164" i="5"/>
  <c r="G165" i="5"/>
  <c r="I165" i="5" s="1"/>
  <c r="G166" i="5"/>
  <c r="G167" i="5"/>
  <c r="G168" i="5"/>
  <c r="G169" i="5"/>
  <c r="G170" i="5"/>
  <c r="G171" i="5"/>
  <c r="G172" i="5"/>
  <c r="G173" i="5"/>
  <c r="I173" i="5" s="1"/>
  <c r="G174" i="5"/>
  <c r="G175" i="5"/>
  <c r="G176" i="5"/>
  <c r="G177" i="5"/>
  <c r="I177" i="5" s="1"/>
  <c r="G178" i="5"/>
  <c r="G179" i="5"/>
  <c r="G180" i="5"/>
  <c r="G181" i="5"/>
  <c r="I181" i="5" s="1"/>
  <c r="G182" i="5"/>
  <c r="G183" i="5"/>
  <c r="G184" i="5"/>
  <c r="G185" i="5"/>
  <c r="I185" i="5" s="1"/>
  <c r="G186" i="5"/>
  <c r="G187" i="5"/>
  <c r="G188" i="5"/>
  <c r="G189" i="5"/>
  <c r="I189" i="5" s="1"/>
  <c r="G190" i="5"/>
  <c r="G191" i="5"/>
  <c r="G192" i="5"/>
  <c r="G193" i="5"/>
  <c r="I193" i="5" s="1"/>
  <c r="G194" i="5"/>
  <c r="G195" i="5"/>
  <c r="G196" i="5"/>
  <c r="G197" i="5"/>
  <c r="I197" i="5" s="1"/>
  <c r="G198" i="5"/>
  <c r="G199" i="5"/>
  <c r="G200" i="5"/>
  <c r="G201" i="5"/>
  <c r="I201" i="5" s="1"/>
  <c r="G202" i="5"/>
  <c r="G203" i="5"/>
  <c r="G204" i="5"/>
  <c r="G205" i="5"/>
  <c r="I205" i="5" s="1"/>
  <c r="G206" i="5"/>
  <c r="G207" i="5"/>
  <c r="G208" i="5"/>
  <c r="G209" i="5"/>
  <c r="I209" i="5" s="1"/>
  <c r="G210" i="5"/>
  <c r="G211" i="5"/>
  <c r="G212" i="5"/>
  <c r="G213" i="5"/>
  <c r="I213" i="5" s="1"/>
  <c r="G214" i="5"/>
  <c r="G215" i="5"/>
  <c r="G216" i="5"/>
  <c r="G217" i="5"/>
  <c r="I217" i="5" s="1"/>
  <c r="G218" i="5"/>
  <c r="G219" i="5"/>
  <c r="G220" i="5"/>
  <c r="G221" i="5"/>
  <c r="I221" i="5" s="1"/>
  <c r="G222" i="5"/>
  <c r="G223" i="5"/>
  <c r="G224" i="5"/>
  <c r="G225" i="5"/>
  <c r="I225" i="5" s="1"/>
  <c r="G226" i="5"/>
  <c r="G227" i="5"/>
  <c r="G228" i="5"/>
  <c r="G229" i="5"/>
  <c r="I229" i="5" s="1"/>
  <c r="G230" i="5"/>
  <c r="G231" i="5"/>
  <c r="G232" i="5"/>
  <c r="G233" i="5"/>
  <c r="G234" i="5"/>
  <c r="G235" i="5"/>
  <c r="G236" i="5"/>
  <c r="G237" i="5"/>
  <c r="G238" i="5"/>
  <c r="G239" i="5"/>
  <c r="G240" i="5"/>
  <c r="G241" i="5"/>
  <c r="I241" i="5" s="1"/>
  <c r="G242" i="5"/>
  <c r="G243" i="5"/>
  <c r="G244" i="5"/>
  <c r="G245" i="5"/>
  <c r="I245" i="5" s="1"/>
  <c r="G246" i="5"/>
  <c r="G247" i="5"/>
  <c r="G248" i="5"/>
  <c r="G249" i="5"/>
  <c r="I249" i="5" s="1"/>
  <c r="G250" i="5"/>
  <c r="G251" i="5"/>
  <c r="G252" i="5"/>
  <c r="G253" i="5"/>
  <c r="I253" i="5" s="1"/>
  <c r="G254" i="5"/>
  <c r="G255" i="5"/>
  <c r="G256" i="5"/>
  <c r="G257" i="5"/>
  <c r="I257" i="5" s="1"/>
  <c r="G258" i="5"/>
  <c r="G259" i="5"/>
  <c r="G260" i="5"/>
  <c r="G261" i="5"/>
  <c r="I261" i="5" s="1"/>
  <c r="G262" i="5"/>
  <c r="G263" i="5"/>
  <c r="G264" i="5"/>
  <c r="G265" i="5"/>
  <c r="I265" i="5" s="1"/>
  <c r="G266" i="5"/>
  <c r="G267" i="5"/>
  <c r="G268" i="5"/>
  <c r="G269" i="5"/>
  <c r="I269" i="5" s="1"/>
  <c r="G270" i="5"/>
  <c r="G271" i="5"/>
  <c r="G272" i="5"/>
  <c r="G273" i="5"/>
  <c r="I273" i="5" s="1"/>
  <c r="G274" i="5"/>
  <c r="G275" i="5"/>
  <c r="G276" i="5"/>
  <c r="G277" i="5"/>
  <c r="I277" i="5" s="1"/>
  <c r="G278" i="5"/>
  <c r="G279" i="5"/>
  <c r="G280" i="5"/>
  <c r="G281" i="5"/>
  <c r="I281" i="5" s="1"/>
  <c r="G282" i="5"/>
  <c r="G283" i="5"/>
  <c r="G284" i="5"/>
  <c r="G285" i="5"/>
  <c r="I285" i="5" s="1"/>
  <c r="G286" i="5"/>
  <c r="G287" i="5"/>
  <c r="G288" i="5"/>
  <c r="G289" i="5"/>
  <c r="I289" i="5" s="1"/>
  <c r="G290" i="5"/>
  <c r="G291" i="5"/>
  <c r="G292" i="5"/>
  <c r="G293" i="5"/>
  <c r="I293" i="5" s="1"/>
  <c r="G294" i="5"/>
  <c r="G295" i="5"/>
  <c r="G296" i="5"/>
  <c r="G297" i="5"/>
  <c r="I297" i="5" s="1"/>
  <c r="G298" i="5"/>
  <c r="G299" i="5"/>
  <c r="G300" i="5"/>
  <c r="G301" i="5"/>
  <c r="I301" i="5" s="1"/>
  <c r="G302" i="5"/>
  <c r="G303" i="5"/>
  <c r="G304" i="5"/>
  <c r="G305" i="5"/>
  <c r="I305" i="5" s="1"/>
  <c r="G306" i="5"/>
  <c r="G307" i="5"/>
  <c r="G308" i="5"/>
  <c r="G309" i="5"/>
  <c r="I309" i="5" s="1"/>
  <c r="G310" i="5"/>
  <c r="G311" i="5"/>
  <c r="G312" i="5"/>
  <c r="G313" i="5"/>
  <c r="I313" i="5" s="1"/>
  <c r="G314" i="5"/>
  <c r="G315" i="5"/>
  <c r="G316" i="5"/>
  <c r="G317" i="5"/>
  <c r="I317" i="5" s="1"/>
  <c r="G318" i="5"/>
  <c r="G319" i="5"/>
  <c r="G320" i="5"/>
  <c r="G321" i="5"/>
  <c r="G322" i="5"/>
  <c r="G323" i="5"/>
  <c r="G324" i="5"/>
  <c r="G325" i="5"/>
  <c r="I325" i="5" s="1"/>
  <c r="G326" i="5"/>
  <c r="G327" i="5"/>
  <c r="G328" i="5"/>
  <c r="G329" i="5"/>
  <c r="I329" i="5" s="1"/>
  <c r="G330" i="5"/>
  <c r="G331" i="5"/>
  <c r="G332" i="5"/>
  <c r="G333" i="5"/>
  <c r="I333" i="5" s="1"/>
  <c r="G334" i="5"/>
  <c r="G335" i="5"/>
  <c r="G336" i="5"/>
  <c r="G337" i="5"/>
  <c r="I337" i="5" s="1"/>
  <c r="G338" i="5"/>
  <c r="G339" i="5"/>
  <c r="G340" i="5"/>
  <c r="G341" i="5"/>
  <c r="I341" i="5" s="1"/>
  <c r="G342" i="5"/>
  <c r="G343" i="5"/>
  <c r="G344" i="5"/>
  <c r="G345" i="5"/>
  <c r="I345" i="5" s="1"/>
  <c r="G346" i="5"/>
  <c r="G347" i="5"/>
  <c r="G348" i="5"/>
  <c r="G349" i="5"/>
  <c r="I349" i="5" s="1"/>
  <c r="G350" i="5"/>
  <c r="G351" i="5"/>
  <c r="G352" i="5"/>
  <c r="G353" i="5"/>
  <c r="I353" i="5" s="1"/>
  <c r="G354" i="5"/>
  <c r="G355" i="5"/>
  <c r="G356" i="5"/>
  <c r="G357" i="5"/>
  <c r="I357" i="5" s="1"/>
  <c r="G358" i="5"/>
  <c r="G359" i="5"/>
  <c r="G360" i="5"/>
  <c r="G361" i="5"/>
  <c r="I361" i="5" s="1"/>
  <c r="G362" i="5"/>
  <c r="G363" i="5"/>
  <c r="G364" i="5"/>
  <c r="G365" i="5"/>
  <c r="I365" i="5" s="1"/>
  <c r="G366" i="5"/>
  <c r="G367" i="5"/>
  <c r="G368" i="5"/>
  <c r="G369" i="5"/>
  <c r="I369" i="5" s="1"/>
  <c r="G370" i="5"/>
  <c r="G371" i="5"/>
  <c r="G372" i="5"/>
  <c r="G373" i="5"/>
  <c r="I373" i="5" s="1"/>
  <c r="G374" i="5"/>
  <c r="G375" i="5"/>
  <c r="G376" i="5"/>
  <c r="G377" i="5"/>
  <c r="I377" i="5" s="1"/>
  <c r="G378" i="5"/>
  <c r="G379" i="5"/>
  <c r="G380" i="5"/>
  <c r="G381" i="5"/>
  <c r="G382" i="5"/>
  <c r="G383" i="5"/>
  <c r="G384" i="5"/>
  <c r="G385" i="5"/>
  <c r="I385" i="5" s="1"/>
  <c r="G386" i="5"/>
  <c r="G387" i="5"/>
  <c r="G388" i="5"/>
  <c r="G389" i="5"/>
  <c r="G390" i="5"/>
  <c r="G391" i="5"/>
  <c r="G392" i="5"/>
  <c r="G393" i="5"/>
  <c r="I393" i="5" s="1"/>
  <c r="G394" i="5"/>
  <c r="G395" i="5"/>
  <c r="G396" i="5"/>
  <c r="G397" i="5"/>
  <c r="I397" i="5" s="1"/>
  <c r="G398" i="5"/>
  <c r="G399" i="5"/>
  <c r="G400" i="5"/>
  <c r="G401" i="5"/>
  <c r="I401" i="5" s="1"/>
  <c r="G402" i="5"/>
  <c r="G403" i="5"/>
  <c r="G404" i="5"/>
  <c r="G405" i="5"/>
  <c r="I405" i="5" s="1"/>
  <c r="G406" i="5"/>
  <c r="G407" i="5"/>
  <c r="G408" i="5"/>
  <c r="G409" i="5"/>
  <c r="I409" i="5" s="1"/>
  <c r="G410" i="5"/>
  <c r="G411" i="5"/>
  <c r="G412" i="5"/>
  <c r="G413" i="5"/>
  <c r="I413" i="5" s="1"/>
  <c r="G414" i="5"/>
  <c r="G415" i="5"/>
  <c r="G416" i="5"/>
  <c r="G417" i="5"/>
  <c r="I417" i="5" s="1"/>
  <c r="G418" i="5"/>
  <c r="G419" i="5"/>
  <c r="G420" i="5"/>
  <c r="G421" i="5"/>
  <c r="I421" i="5" s="1"/>
  <c r="G422" i="5"/>
  <c r="G423" i="5"/>
  <c r="G424" i="5"/>
  <c r="G425" i="5"/>
  <c r="I425" i="5" s="1"/>
  <c r="G426" i="5"/>
  <c r="G427" i="5"/>
  <c r="G428" i="5"/>
  <c r="G429" i="5"/>
  <c r="I429" i="5" s="1"/>
  <c r="G430" i="5"/>
  <c r="G431" i="5"/>
  <c r="G432" i="5"/>
  <c r="G433" i="5"/>
  <c r="I433" i="5" s="1"/>
  <c r="G434" i="5"/>
  <c r="G435" i="5"/>
  <c r="G436" i="5"/>
  <c r="G437" i="5"/>
  <c r="I437" i="5" s="1"/>
  <c r="G438" i="5"/>
  <c r="G439" i="5"/>
  <c r="G440" i="5"/>
  <c r="G441" i="5"/>
  <c r="I441" i="5" s="1"/>
  <c r="G442" i="5"/>
  <c r="G443" i="5"/>
  <c r="G444" i="5"/>
  <c r="G445" i="5"/>
  <c r="I445" i="5" s="1"/>
  <c r="G446" i="5"/>
  <c r="G447" i="5"/>
  <c r="G448" i="5"/>
  <c r="G449" i="5"/>
  <c r="I449" i="5" s="1"/>
  <c r="G450" i="5"/>
  <c r="G451" i="5"/>
  <c r="G452" i="5"/>
  <c r="G453" i="5"/>
  <c r="I453" i="5" s="1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I473" i="5" s="1"/>
  <c r="G474" i="5"/>
  <c r="G475" i="5"/>
  <c r="G476" i="5"/>
  <c r="G477" i="5"/>
  <c r="I477" i="5" s="1"/>
  <c r="G478" i="5"/>
  <c r="G479" i="5"/>
  <c r="G480" i="5"/>
  <c r="G481" i="5"/>
  <c r="I481" i="5" s="1"/>
  <c r="G482" i="5"/>
  <c r="G483" i="5"/>
  <c r="G484" i="5"/>
  <c r="G485" i="5"/>
  <c r="I485" i="5" s="1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I505" i="5" s="1"/>
  <c r="G506" i="5"/>
  <c r="G507" i="5"/>
  <c r="G508" i="5"/>
  <c r="G509" i="5"/>
  <c r="I509" i="5" s="1"/>
  <c r="G510" i="5"/>
  <c r="G511" i="5"/>
  <c r="G512" i="5"/>
  <c r="G513" i="5"/>
  <c r="G514" i="5"/>
  <c r="G515" i="5"/>
  <c r="G516" i="5"/>
  <c r="G517" i="5"/>
  <c r="I517" i="5" s="1"/>
  <c r="G518" i="5"/>
  <c r="G519" i="5"/>
  <c r="G520" i="5"/>
  <c r="G521" i="5"/>
  <c r="I521" i="5" s="1"/>
  <c r="G522" i="5"/>
  <c r="G523" i="5"/>
  <c r="I523" i="5" s="1"/>
  <c r="G524" i="5"/>
  <c r="G525" i="5"/>
  <c r="I525" i="5" s="1"/>
  <c r="G526" i="5"/>
  <c r="G527" i="5"/>
  <c r="G528" i="5"/>
  <c r="G529" i="5"/>
  <c r="I529" i="5" s="1"/>
  <c r="G530" i="5"/>
  <c r="G531" i="5"/>
  <c r="G532" i="5"/>
  <c r="G533" i="5"/>
  <c r="I533" i="5" s="1"/>
  <c r="G534" i="5"/>
  <c r="G535" i="5"/>
  <c r="G536" i="5"/>
  <c r="G537" i="5"/>
  <c r="I537" i="5" s="1"/>
  <c r="G538" i="5"/>
  <c r="G539" i="5"/>
  <c r="I539" i="5" s="1"/>
  <c r="G540" i="5"/>
  <c r="G541" i="5"/>
  <c r="I541" i="5" s="1"/>
  <c r="G542" i="5"/>
  <c r="G543" i="5"/>
  <c r="G544" i="5"/>
  <c r="G545" i="5"/>
  <c r="G546" i="5"/>
  <c r="G547" i="5"/>
  <c r="G548" i="5"/>
  <c r="G549" i="5"/>
  <c r="I549" i="5" s="1"/>
  <c r="G550" i="5"/>
  <c r="G551" i="5"/>
  <c r="G552" i="5"/>
  <c r="G553" i="5"/>
  <c r="I553" i="5" s="1"/>
  <c r="G554" i="5"/>
  <c r="G555" i="5"/>
  <c r="G556" i="5"/>
  <c r="G557" i="5"/>
  <c r="G558" i="5"/>
  <c r="G559" i="5"/>
  <c r="G560" i="5"/>
  <c r="G561" i="5"/>
  <c r="G562" i="5"/>
  <c r="G563" i="5"/>
  <c r="G564" i="5"/>
  <c r="G565" i="5"/>
  <c r="I565" i="5" s="1"/>
  <c r="G566" i="5"/>
  <c r="G567" i="5"/>
  <c r="G568" i="5"/>
  <c r="G569" i="5"/>
  <c r="I569" i="5" s="1"/>
  <c r="G570" i="5"/>
  <c r="G571" i="5"/>
  <c r="G572" i="5"/>
  <c r="G573" i="5"/>
  <c r="I573" i="5" s="1"/>
  <c r="G574" i="5"/>
  <c r="G575" i="5"/>
  <c r="G576" i="5"/>
  <c r="G577" i="5"/>
  <c r="I577" i="5" s="1"/>
  <c r="G578" i="5"/>
  <c r="G579" i="5"/>
  <c r="G580" i="5"/>
  <c r="G581" i="5"/>
  <c r="G582" i="5"/>
  <c r="G583" i="5"/>
  <c r="G584" i="5"/>
  <c r="G585" i="5"/>
  <c r="G586" i="5"/>
  <c r="G587" i="5"/>
  <c r="I587" i="5" s="1"/>
  <c r="G588" i="5"/>
  <c r="G589" i="5"/>
  <c r="G590" i="5"/>
  <c r="G591" i="5"/>
  <c r="G592" i="5"/>
  <c r="G593" i="5"/>
  <c r="G594" i="5"/>
  <c r="G595" i="5"/>
  <c r="G596" i="5"/>
  <c r="G597" i="5"/>
  <c r="I597" i="5" s="1"/>
  <c r="G598" i="5"/>
  <c r="G599" i="5"/>
  <c r="G600" i="5"/>
  <c r="G601" i="5"/>
  <c r="I601" i="5" s="1"/>
  <c r="G602" i="5"/>
  <c r="G603" i="5"/>
  <c r="G604" i="5"/>
  <c r="G605" i="5"/>
  <c r="I605" i="5" s="1"/>
  <c r="G606" i="5"/>
  <c r="G607" i="5"/>
  <c r="G608" i="5"/>
  <c r="G609" i="5"/>
  <c r="G610" i="5"/>
  <c r="G611" i="5"/>
  <c r="G612" i="5"/>
  <c r="G613" i="5"/>
  <c r="I613" i="5" s="1"/>
  <c r="G614" i="5"/>
  <c r="G615" i="5"/>
  <c r="G616" i="5"/>
  <c r="G617" i="5"/>
  <c r="I617" i="5" s="1"/>
  <c r="G618" i="5"/>
  <c r="G619" i="5"/>
  <c r="G620" i="5"/>
  <c r="G621" i="5"/>
  <c r="I621" i="5" s="1"/>
  <c r="G622" i="5"/>
  <c r="G623" i="5"/>
  <c r="I623" i="5" s="1"/>
  <c r="G624" i="5"/>
  <c r="G625" i="5"/>
  <c r="G626" i="5"/>
  <c r="G627" i="5"/>
  <c r="G628" i="5"/>
  <c r="G629" i="5"/>
  <c r="I629" i="5" s="1"/>
  <c r="G630" i="5"/>
  <c r="G631" i="5"/>
  <c r="I631" i="5" s="1"/>
  <c r="G632" i="5"/>
  <c r="G633" i="5"/>
  <c r="I633" i="5" s="1"/>
  <c r="G634" i="5"/>
  <c r="G635" i="5"/>
  <c r="I635" i="5" s="1"/>
  <c r="G636" i="5"/>
  <c r="G637" i="5"/>
  <c r="I637" i="5" s="1"/>
  <c r="G638" i="5"/>
  <c r="G639" i="5"/>
  <c r="I639" i="5" s="1"/>
  <c r="G640" i="5"/>
  <c r="G641" i="5"/>
  <c r="I641" i="5" s="1"/>
  <c r="G642" i="5"/>
  <c r="G643" i="5"/>
  <c r="I643" i="5" s="1"/>
  <c r="G644" i="5"/>
  <c r="G645" i="5"/>
  <c r="I645" i="5" s="1"/>
  <c r="G646" i="5"/>
  <c r="G647" i="5"/>
  <c r="G648" i="5"/>
  <c r="G649" i="5"/>
  <c r="I649" i="5" s="1"/>
  <c r="G650" i="5"/>
  <c r="G651" i="5"/>
  <c r="I651" i="5" s="1"/>
  <c r="G652" i="5"/>
  <c r="G653" i="5"/>
  <c r="I653" i="5" s="1"/>
  <c r="G654" i="5"/>
  <c r="G655" i="5"/>
  <c r="G656" i="5"/>
  <c r="G657" i="5"/>
  <c r="I657" i="5" s="1"/>
  <c r="G658" i="5"/>
  <c r="G659" i="5"/>
  <c r="G660" i="5"/>
  <c r="I660" i="5" s="1"/>
  <c r="G661" i="5"/>
  <c r="I661" i="5" s="1"/>
  <c r="G662" i="5"/>
  <c r="G663" i="5"/>
  <c r="G664" i="5"/>
  <c r="G665" i="5"/>
  <c r="I665" i="5" s="1"/>
  <c r="G666" i="5"/>
  <c r="G667" i="5"/>
  <c r="G668" i="5"/>
  <c r="I668" i="5" s="1"/>
  <c r="G669" i="5"/>
  <c r="I669" i="5" s="1"/>
  <c r="G670" i="5"/>
  <c r="G671" i="5"/>
  <c r="I671" i="5" s="1"/>
  <c r="G672" i="5"/>
  <c r="G673" i="5"/>
  <c r="I673" i="5" s="1"/>
  <c r="G674" i="5"/>
  <c r="G675" i="5"/>
  <c r="I675" i="5" s="1"/>
  <c r="G676" i="5"/>
  <c r="G677" i="5"/>
  <c r="I677" i="5" s="1"/>
  <c r="G678" i="5"/>
  <c r="G679" i="5"/>
  <c r="G680" i="5"/>
  <c r="G681" i="5"/>
  <c r="I681" i="5" s="1"/>
  <c r="G682" i="5"/>
  <c r="G683" i="5"/>
  <c r="G684" i="5"/>
  <c r="G685" i="5"/>
  <c r="I685" i="5" s="1"/>
  <c r="G686" i="5"/>
  <c r="G687" i="5"/>
  <c r="I687" i="5" s="1"/>
  <c r="G688" i="5"/>
  <c r="G689" i="5"/>
  <c r="I689" i="5" s="1"/>
  <c r="G690" i="5"/>
  <c r="G691" i="5"/>
  <c r="I691" i="5" s="1"/>
  <c r="G692" i="5"/>
  <c r="G693" i="5"/>
  <c r="I693" i="5" s="1"/>
  <c r="G694" i="5"/>
  <c r="G695" i="5"/>
  <c r="I695" i="5" s="1"/>
  <c r="G696" i="5"/>
  <c r="G697" i="5"/>
  <c r="I697" i="5" s="1"/>
  <c r="G698" i="5"/>
  <c r="I698" i="5" s="1"/>
  <c r="G699" i="5"/>
  <c r="I699" i="5" s="1"/>
  <c r="G700" i="5"/>
  <c r="I700" i="5" s="1"/>
  <c r="G701" i="5"/>
  <c r="I701" i="5" s="1"/>
  <c r="G702" i="5"/>
  <c r="G703" i="5"/>
  <c r="I703" i="5" s="1"/>
  <c r="G704" i="5"/>
  <c r="G705" i="5"/>
  <c r="I705" i="5" s="1"/>
  <c r="G706" i="5"/>
  <c r="G707" i="5"/>
  <c r="I707" i="5" s="1"/>
  <c r="G708" i="5"/>
  <c r="I708" i="5" s="1"/>
  <c r="G709" i="5"/>
  <c r="I709" i="5" s="1"/>
  <c r="G710" i="5"/>
  <c r="G711" i="5"/>
  <c r="I711" i="5" s="1"/>
  <c r="G712" i="5"/>
  <c r="G713" i="5"/>
  <c r="I713" i="5" s="1"/>
  <c r="G714" i="5"/>
  <c r="I714" i="5" s="1"/>
  <c r="G715" i="5"/>
  <c r="G716" i="5"/>
  <c r="I716" i="5" s="1"/>
  <c r="G717" i="5"/>
  <c r="I717" i="5" s="1"/>
  <c r="G718" i="5"/>
  <c r="G719" i="5"/>
  <c r="I719" i="5" s="1"/>
  <c r="G720" i="5"/>
  <c r="G721" i="5"/>
  <c r="I721" i="5" s="1"/>
  <c r="K721" i="5" s="1"/>
  <c r="L721" i="5" s="1"/>
  <c r="G722" i="5"/>
  <c r="I722" i="5" s="1"/>
  <c r="G723" i="5"/>
  <c r="I723" i="5" s="1"/>
  <c r="G724" i="5"/>
  <c r="G725" i="5"/>
  <c r="I725" i="5" s="1"/>
  <c r="G726" i="5"/>
  <c r="G727" i="5"/>
  <c r="I727" i="5" s="1"/>
  <c r="G728" i="5"/>
  <c r="I728" i="5" s="1"/>
  <c r="G729" i="5"/>
  <c r="I729" i="5" s="1"/>
  <c r="K729" i="5" s="1"/>
  <c r="L729" i="5" s="1"/>
  <c r="G730" i="5"/>
  <c r="G731" i="5"/>
  <c r="I731" i="5" s="1"/>
  <c r="G732" i="5"/>
  <c r="I732" i="5" s="1"/>
  <c r="I513" i="5"/>
  <c r="I532" i="5"/>
  <c r="I545" i="5"/>
  <c r="I564" i="5"/>
  <c r="I571" i="5"/>
  <c r="I591" i="5"/>
  <c r="I596" i="5"/>
  <c r="I624" i="5"/>
  <c r="I632" i="5"/>
  <c r="I647" i="5"/>
  <c r="I656" i="5"/>
  <c r="I667" i="5"/>
  <c r="I684" i="5"/>
  <c r="I688" i="5"/>
  <c r="I692" i="5"/>
  <c r="I696" i="5"/>
  <c r="I704" i="5"/>
  <c r="I715" i="5"/>
  <c r="I726" i="5"/>
  <c r="I730" i="5"/>
  <c r="K730" i="5" s="1"/>
  <c r="L730" i="5" s="1"/>
  <c r="J732" i="5"/>
  <c r="F732" i="5"/>
  <c r="N731" i="5" s="1"/>
  <c r="J731" i="5"/>
  <c r="F731" i="5"/>
  <c r="N730" i="5" s="1"/>
  <c r="J730" i="5"/>
  <c r="F730" i="5"/>
  <c r="J729" i="5"/>
  <c r="F729" i="5"/>
  <c r="N728" i="5" s="1"/>
  <c r="J728" i="5"/>
  <c r="F728" i="5"/>
  <c r="N727" i="5" s="1"/>
  <c r="J727" i="5"/>
  <c r="F727" i="5"/>
  <c r="J726" i="5"/>
  <c r="F726" i="5"/>
  <c r="N725" i="5" s="1"/>
  <c r="J725" i="5"/>
  <c r="F725" i="5"/>
  <c r="N724" i="5" s="1"/>
  <c r="J724" i="5"/>
  <c r="I724" i="5"/>
  <c r="F724" i="5"/>
  <c r="J723" i="5"/>
  <c r="F723" i="5"/>
  <c r="N722" i="5" s="1"/>
  <c r="J722" i="5"/>
  <c r="F722" i="5"/>
  <c r="N721" i="5" s="1"/>
  <c r="J721" i="5"/>
  <c r="F721" i="5"/>
  <c r="N720" i="5" s="1"/>
  <c r="J720" i="5"/>
  <c r="F720" i="5"/>
  <c r="N719" i="5" s="1"/>
  <c r="J719" i="5"/>
  <c r="F719" i="5"/>
  <c r="N718" i="5" s="1"/>
  <c r="J718" i="5"/>
  <c r="I718" i="5"/>
  <c r="K718" i="5" s="1"/>
  <c r="L718" i="5" s="1"/>
  <c r="F718" i="5"/>
  <c r="J717" i="5"/>
  <c r="F717" i="5"/>
  <c r="N716" i="5" s="1"/>
  <c r="J716" i="5"/>
  <c r="F716" i="5"/>
  <c r="N715" i="5" s="1"/>
  <c r="J715" i="5"/>
  <c r="F715" i="5"/>
  <c r="J714" i="5"/>
  <c r="F714" i="5"/>
  <c r="N713" i="5" s="1"/>
  <c r="J713" i="5"/>
  <c r="F713" i="5"/>
  <c r="J712" i="5"/>
  <c r="I712" i="5"/>
  <c r="F712" i="5"/>
  <c r="N711" i="5" s="1"/>
  <c r="J711" i="5"/>
  <c r="F711" i="5"/>
  <c r="N710" i="5" s="1"/>
  <c r="J710" i="5"/>
  <c r="I710" i="5"/>
  <c r="F710" i="5"/>
  <c r="N709" i="5" s="1"/>
  <c r="J709" i="5"/>
  <c r="F709" i="5"/>
  <c r="N708" i="5" s="1"/>
  <c r="J708" i="5"/>
  <c r="F708" i="5"/>
  <c r="J707" i="5"/>
  <c r="F707" i="5"/>
  <c r="J706" i="5"/>
  <c r="I706" i="5"/>
  <c r="F706" i="5"/>
  <c r="J705" i="5"/>
  <c r="F705" i="5"/>
  <c r="N704" i="5" s="1"/>
  <c r="J704" i="5"/>
  <c r="F704" i="5"/>
  <c r="N703" i="5" s="1"/>
  <c r="J703" i="5"/>
  <c r="F703" i="5"/>
  <c r="J702" i="5"/>
  <c r="F702" i="5"/>
  <c r="J701" i="5"/>
  <c r="F701" i="5"/>
  <c r="N700" i="5" s="1"/>
  <c r="J700" i="5"/>
  <c r="F700" i="5"/>
  <c r="J699" i="5"/>
  <c r="F699" i="5"/>
  <c r="N698" i="5" s="1"/>
  <c r="J698" i="5"/>
  <c r="F698" i="5"/>
  <c r="N697" i="5" s="1"/>
  <c r="J697" i="5"/>
  <c r="F697" i="5"/>
  <c r="N696" i="5" s="1"/>
  <c r="J696" i="5"/>
  <c r="F696" i="5"/>
  <c r="N695" i="5" s="1"/>
  <c r="J695" i="5"/>
  <c r="F695" i="5"/>
  <c r="N694" i="5" s="1"/>
  <c r="J694" i="5"/>
  <c r="I694" i="5"/>
  <c r="F694" i="5"/>
  <c r="J693" i="5"/>
  <c r="F693" i="5"/>
  <c r="J692" i="5"/>
  <c r="F692" i="5"/>
  <c r="J691" i="5"/>
  <c r="F691" i="5"/>
  <c r="N690" i="5" s="1"/>
  <c r="J690" i="5"/>
  <c r="I690" i="5"/>
  <c r="F690" i="5"/>
  <c r="N689" i="5" s="1"/>
  <c r="J689" i="5"/>
  <c r="F689" i="5"/>
  <c r="J688" i="5"/>
  <c r="F688" i="5"/>
  <c r="J687" i="5"/>
  <c r="F687" i="5"/>
  <c r="J686" i="5"/>
  <c r="I686" i="5"/>
  <c r="F686" i="5"/>
  <c r="N685" i="5" s="1"/>
  <c r="J685" i="5"/>
  <c r="F685" i="5"/>
  <c r="N684" i="5" s="1"/>
  <c r="J684" i="5"/>
  <c r="F684" i="5"/>
  <c r="J683" i="5"/>
  <c r="F683" i="5"/>
  <c r="N682" i="5" s="1"/>
  <c r="J682" i="5"/>
  <c r="I682" i="5"/>
  <c r="F682" i="5"/>
  <c r="N681" i="5" s="1"/>
  <c r="J681" i="5"/>
  <c r="F681" i="5"/>
  <c r="J680" i="5"/>
  <c r="I680" i="5"/>
  <c r="F680" i="5"/>
  <c r="N679" i="5" s="1"/>
  <c r="J679" i="5"/>
  <c r="I679" i="5"/>
  <c r="F679" i="5"/>
  <c r="N678" i="5" s="1"/>
  <c r="J678" i="5"/>
  <c r="I678" i="5"/>
  <c r="F678" i="5"/>
  <c r="N677" i="5" s="1"/>
  <c r="J677" i="5"/>
  <c r="F677" i="5"/>
  <c r="N676" i="5" s="1"/>
  <c r="J676" i="5"/>
  <c r="I676" i="5"/>
  <c r="F676" i="5"/>
  <c r="J675" i="5"/>
  <c r="F675" i="5"/>
  <c r="J674" i="5"/>
  <c r="I674" i="5"/>
  <c r="F674" i="5"/>
  <c r="N673" i="5" s="1"/>
  <c r="J673" i="5"/>
  <c r="F673" i="5"/>
  <c r="N672" i="5" s="1"/>
  <c r="J672" i="5"/>
  <c r="I672" i="5"/>
  <c r="F672" i="5"/>
  <c r="J671" i="5"/>
  <c r="F671" i="5"/>
  <c r="J670" i="5"/>
  <c r="I670" i="5"/>
  <c r="F670" i="5"/>
  <c r="J669" i="5"/>
  <c r="F669" i="5"/>
  <c r="N668" i="5" s="1"/>
  <c r="J668" i="5"/>
  <c r="F668" i="5"/>
  <c r="N667" i="5" s="1"/>
  <c r="J667" i="5"/>
  <c r="F667" i="5"/>
  <c r="J666" i="5"/>
  <c r="F666" i="5"/>
  <c r="N665" i="5" s="1"/>
  <c r="J665" i="5"/>
  <c r="F665" i="5"/>
  <c r="N664" i="5" s="1"/>
  <c r="J664" i="5"/>
  <c r="F664" i="5"/>
  <c r="N663" i="5" s="1"/>
  <c r="J663" i="5"/>
  <c r="I663" i="5"/>
  <c r="K663" i="5" s="1"/>
  <c r="L663" i="5" s="1"/>
  <c r="F663" i="5"/>
  <c r="J662" i="5"/>
  <c r="I662" i="5"/>
  <c r="F662" i="5"/>
  <c r="J661" i="5"/>
  <c r="F661" i="5"/>
  <c r="N660" i="5" s="1"/>
  <c r="J660" i="5"/>
  <c r="F660" i="5"/>
  <c r="N659" i="5" s="1"/>
  <c r="J659" i="5"/>
  <c r="I659" i="5"/>
  <c r="F659" i="5"/>
  <c r="J658" i="5"/>
  <c r="I658" i="5"/>
  <c r="F658" i="5"/>
  <c r="N657" i="5" s="1"/>
  <c r="J657" i="5"/>
  <c r="F657" i="5"/>
  <c r="J656" i="5"/>
  <c r="F656" i="5"/>
  <c r="N655" i="5" s="1"/>
  <c r="J655" i="5"/>
  <c r="I655" i="5"/>
  <c r="K655" i="5" s="1"/>
  <c r="L655" i="5" s="1"/>
  <c r="F655" i="5"/>
  <c r="J654" i="5"/>
  <c r="I654" i="5"/>
  <c r="F654" i="5"/>
  <c r="N653" i="5" s="1"/>
  <c r="J653" i="5"/>
  <c r="F653" i="5"/>
  <c r="N652" i="5" s="1"/>
  <c r="J652" i="5"/>
  <c r="I652" i="5"/>
  <c r="K652" i="5" s="1"/>
  <c r="L652" i="5" s="1"/>
  <c r="F652" i="5"/>
  <c r="J651" i="5"/>
  <c r="F651" i="5"/>
  <c r="J650" i="5"/>
  <c r="I650" i="5"/>
  <c r="F650" i="5"/>
  <c r="J649" i="5"/>
  <c r="F649" i="5"/>
  <c r="N648" i="5" s="1"/>
  <c r="J648" i="5"/>
  <c r="F648" i="5"/>
  <c r="N647" i="5" s="1"/>
  <c r="J647" i="5"/>
  <c r="F647" i="5"/>
  <c r="N646" i="5" s="1"/>
  <c r="J646" i="5"/>
  <c r="I646" i="5"/>
  <c r="F646" i="5"/>
  <c r="J645" i="5"/>
  <c r="F645" i="5"/>
  <c r="J644" i="5"/>
  <c r="I644" i="5"/>
  <c r="F644" i="5"/>
  <c r="N643" i="5" s="1"/>
  <c r="J643" i="5"/>
  <c r="F643" i="5"/>
  <c r="N642" i="5" s="1"/>
  <c r="J642" i="5"/>
  <c r="I642" i="5"/>
  <c r="F642" i="5"/>
  <c r="N641" i="5" s="1"/>
  <c r="J641" i="5"/>
  <c r="F641" i="5"/>
  <c r="J640" i="5"/>
  <c r="F640" i="5"/>
  <c r="N639" i="5" s="1"/>
  <c r="J639" i="5"/>
  <c r="F639" i="5"/>
  <c r="J638" i="5"/>
  <c r="I638" i="5"/>
  <c r="F638" i="5"/>
  <c r="N637" i="5" s="1"/>
  <c r="J637" i="5"/>
  <c r="F637" i="5"/>
  <c r="N636" i="5" s="1"/>
  <c r="J636" i="5"/>
  <c r="I636" i="5"/>
  <c r="F636" i="5"/>
  <c r="J635" i="5"/>
  <c r="F635" i="5"/>
  <c r="N634" i="5" s="1"/>
  <c r="J634" i="5"/>
  <c r="F634" i="5"/>
  <c r="J633" i="5"/>
  <c r="F633" i="5"/>
  <c r="J632" i="5"/>
  <c r="F632" i="5"/>
  <c r="N631" i="5" s="1"/>
  <c r="J631" i="5"/>
  <c r="F631" i="5"/>
  <c r="J630" i="5"/>
  <c r="I630" i="5"/>
  <c r="F630" i="5"/>
  <c r="N629" i="5" s="1"/>
  <c r="J629" i="5"/>
  <c r="F629" i="5"/>
  <c r="N628" i="5" s="1"/>
  <c r="J628" i="5"/>
  <c r="I628" i="5"/>
  <c r="F628" i="5"/>
  <c r="J627" i="5"/>
  <c r="I627" i="5"/>
  <c r="F627" i="5"/>
  <c r="N626" i="5" s="1"/>
  <c r="J626" i="5"/>
  <c r="I626" i="5"/>
  <c r="F626" i="5"/>
  <c r="J625" i="5"/>
  <c r="F625" i="5"/>
  <c r="N624" i="5" s="1"/>
  <c r="J624" i="5"/>
  <c r="F624" i="5"/>
  <c r="J623" i="5"/>
  <c r="F623" i="5"/>
  <c r="N622" i="5" s="1"/>
  <c r="J622" i="5"/>
  <c r="I622" i="5"/>
  <c r="F622" i="5"/>
  <c r="J621" i="5"/>
  <c r="F621" i="5"/>
  <c r="N620" i="5" s="1"/>
  <c r="J620" i="5"/>
  <c r="I620" i="5"/>
  <c r="F620" i="5"/>
  <c r="J619" i="5"/>
  <c r="I619" i="5"/>
  <c r="F619" i="5"/>
  <c r="N618" i="5" s="1"/>
  <c r="J618" i="5"/>
  <c r="I618" i="5"/>
  <c r="F618" i="5"/>
  <c r="N617" i="5" s="1"/>
  <c r="J617" i="5"/>
  <c r="F617" i="5"/>
  <c r="N616" i="5" s="1"/>
  <c r="J616" i="5"/>
  <c r="I616" i="5"/>
  <c r="F616" i="5"/>
  <c r="N615" i="5" s="1"/>
  <c r="J615" i="5"/>
  <c r="I615" i="5"/>
  <c r="F615" i="5"/>
  <c r="J614" i="5"/>
  <c r="I614" i="5"/>
  <c r="F614" i="5"/>
  <c r="N613" i="5" s="1"/>
  <c r="J613" i="5"/>
  <c r="F613" i="5"/>
  <c r="N612" i="5" s="1"/>
  <c r="J612" i="5"/>
  <c r="I612" i="5"/>
  <c r="F612" i="5"/>
  <c r="J611" i="5"/>
  <c r="I611" i="5"/>
  <c r="F611" i="5"/>
  <c r="J610" i="5"/>
  <c r="I610" i="5"/>
  <c r="F610" i="5"/>
  <c r="N609" i="5" s="1"/>
  <c r="J609" i="5"/>
  <c r="F609" i="5"/>
  <c r="J608" i="5"/>
  <c r="I608" i="5"/>
  <c r="F608" i="5"/>
  <c r="N607" i="5" s="1"/>
  <c r="J607" i="5"/>
  <c r="I607" i="5"/>
  <c r="F607" i="5"/>
  <c r="J606" i="5"/>
  <c r="I606" i="5"/>
  <c r="F606" i="5"/>
  <c r="N605" i="5" s="1"/>
  <c r="J605" i="5"/>
  <c r="F605" i="5"/>
  <c r="N604" i="5" s="1"/>
  <c r="J604" i="5"/>
  <c r="I604" i="5"/>
  <c r="F604" i="5"/>
  <c r="N603" i="5" s="1"/>
  <c r="J603" i="5"/>
  <c r="I603" i="5"/>
  <c r="F603" i="5"/>
  <c r="N602" i="5" s="1"/>
  <c r="J602" i="5"/>
  <c r="I602" i="5"/>
  <c r="F602" i="5"/>
  <c r="J601" i="5"/>
  <c r="F601" i="5"/>
  <c r="J600" i="5"/>
  <c r="I600" i="5"/>
  <c r="F600" i="5"/>
  <c r="N599" i="5" s="1"/>
  <c r="J599" i="5"/>
  <c r="I599" i="5"/>
  <c r="F599" i="5"/>
  <c r="J598" i="5"/>
  <c r="I598" i="5"/>
  <c r="F598" i="5"/>
  <c r="N597" i="5" s="1"/>
  <c r="J597" i="5"/>
  <c r="F597" i="5"/>
  <c r="N596" i="5" s="1"/>
  <c r="J596" i="5"/>
  <c r="F596" i="5"/>
  <c r="N595" i="5" s="1"/>
  <c r="J595" i="5"/>
  <c r="I595" i="5"/>
  <c r="F595" i="5"/>
  <c r="J594" i="5"/>
  <c r="I594" i="5"/>
  <c r="F594" i="5"/>
  <c r="N593" i="5" s="1"/>
  <c r="J593" i="5"/>
  <c r="F593" i="5"/>
  <c r="N592" i="5" s="1"/>
  <c r="J592" i="5"/>
  <c r="I592" i="5"/>
  <c r="F592" i="5"/>
  <c r="N591" i="5" s="1"/>
  <c r="J591" i="5"/>
  <c r="F591" i="5"/>
  <c r="J590" i="5"/>
  <c r="I590" i="5"/>
  <c r="F590" i="5"/>
  <c r="N589" i="5" s="1"/>
  <c r="J589" i="5"/>
  <c r="F589" i="5"/>
  <c r="N588" i="5" s="1"/>
  <c r="J588" i="5"/>
  <c r="F588" i="5"/>
  <c r="J587" i="5"/>
  <c r="F587" i="5"/>
  <c r="N586" i="5" s="1"/>
  <c r="J586" i="5"/>
  <c r="I586" i="5"/>
  <c r="F586" i="5"/>
  <c r="N585" i="5" s="1"/>
  <c r="J585" i="5"/>
  <c r="F585" i="5"/>
  <c r="J584" i="5"/>
  <c r="I584" i="5"/>
  <c r="F584" i="5"/>
  <c r="N583" i="5" s="1"/>
  <c r="J583" i="5"/>
  <c r="I583" i="5"/>
  <c r="F583" i="5"/>
  <c r="J582" i="5"/>
  <c r="I582" i="5"/>
  <c r="F582" i="5"/>
  <c r="N581" i="5" s="1"/>
  <c r="J581" i="5"/>
  <c r="I581" i="5"/>
  <c r="F581" i="5"/>
  <c r="J580" i="5"/>
  <c r="I580" i="5"/>
  <c r="F580" i="5"/>
  <c r="J579" i="5"/>
  <c r="F579" i="5"/>
  <c r="N578" i="5" s="1"/>
  <c r="J578" i="5"/>
  <c r="I578" i="5"/>
  <c r="F578" i="5"/>
  <c r="J577" i="5"/>
  <c r="F577" i="5"/>
  <c r="J576" i="5"/>
  <c r="I576" i="5"/>
  <c r="F576" i="5"/>
  <c r="N575" i="5" s="1"/>
  <c r="J575" i="5"/>
  <c r="I575" i="5"/>
  <c r="F575" i="5"/>
  <c r="J574" i="5"/>
  <c r="I574" i="5"/>
  <c r="F574" i="5"/>
  <c r="N573" i="5" s="1"/>
  <c r="J573" i="5"/>
  <c r="F573" i="5"/>
  <c r="N572" i="5" s="1"/>
  <c r="J572" i="5"/>
  <c r="I572" i="5"/>
  <c r="F572" i="5"/>
  <c r="J571" i="5"/>
  <c r="F571" i="5"/>
  <c r="J570" i="5"/>
  <c r="F570" i="5"/>
  <c r="N569" i="5" s="1"/>
  <c r="J569" i="5"/>
  <c r="F569" i="5"/>
  <c r="J568" i="5"/>
  <c r="I568" i="5"/>
  <c r="F568" i="5"/>
  <c r="N567" i="5" s="1"/>
  <c r="J567" i="5"/>
  <c r="I567" i="5"/>
  <c r="K567" i="5" s="1"/>
  <c r="L567" i="5" s="1"/>
  <c r="F567" i="5"/>
  <c r="N566" i="5" s="1"/>
  <c r="J566" i="5"/>
  <c r="I566" i="5"/>
  <c r="F566" i="5"/>
  <c r="J565" i="5"/>
  <c r="F565" i="5"/>
  <c r="J564" i="5"/>
  <c r="F564" i="5"/>
  <c r="N563" i="5" s="1"/>
  <c r="J563" i="5"/>
  <c r="I563" i="5"/>
  <c r="F563" i="5"/>
  <c r="J562" i="5"/>
  <c r="I562" i="5"/>
  <c r="F562" i="5"/>
  <c r="N561" i="5" s="1"/>
  <c r="J561" i="5"/>
  <c r="I561" i="5"/>
  <c r="F561" i="5"/>
  <c r="N560" i="5" s="1"/>
  <c r="J560" i="5"/>
  <c r="I560" i="5"/>
  <c r="F560" i="5"/>
  <c r="N559" i="5" s="1"/>
  <c r="J559" i="5"/>
  <c r="I559" i="5"/>
  <c r="F559" i="5"/>
  <c r="J558" i="5"/>
  <c r="I558" i="5"/>
  <c r="F558" i="5"/>
  <c r="N557" i="5" s="1"/>
  <c r="J557" i="5"/>
  <c r="I557" i="5"/>
  <c r="F557" i="5"/>
  <c r="J556" i="5"/>
  <c r="I556" i="5"/>
  <c r="F556" i="5"/>
  <c r="N555" i="5" s="1"/>
  <c r="J555" i="5"/>
  <c r="I555" i="5"/>
  <c r="F555" i="5"/>
  <c r="N554" i="5" s="1"/>
  <c r="J554" i="5"/>
  <c r="F554" i="5"/>
  <c r="J553" i="5"/>
  <c r="F553" i="5"/>
  <c r="J552" i="5"/>
  <c r="I552" i="5"/>
  <c r="F552" i="5"/>
  <c r="N551" i="5" s="1"/>
  <c r="J551" i="5"/>
  <c r="I551" i="5"/>
  <c r="F551" i="5"/>
  <c r="J550" i="5"/>
  <c r="I550" i="5"/>
  <c r="F550" i="5"/>
  <c r="J549" i="5"/>
  <c r="F549" i="5"/>
  <c r="J548" i="5"/>
  <c r="I548" i="5"/>
  <c r="F548" i="5"/>
  <c r="N547" i="5" s="1"/>
  <c r="J547" i="5"/>
  <c r="I547" i="5"/>
  <c r="F547" i="5"/>
  <c r="N546" i="5" s="1"/>
  <c r="J546" i="5"/>
  <c r="I546" i="5"/>
  <c r="F546" i="5"/>
  <c r="N545" i="5" s="1"/>
  <c r="J545" i="5"/>
  <c r="F545" i="5"/>
  <c r="J544" i="5"/>
  <c r="I544" i="5"/>
  <c r="F544" i="5"/>
  <c r="N543" i="5" s="1"/>
  <c r="J543" i="5"/>
  <c r="I543" i="5"/>
  <c r="F543" i="5"/>
  <c r="J542" i="5"/>
  <c r="I542" i="5"/>
  <c r="F542" i="5"/>
  <c r="N541" i="5" s="1"/>
  <c r="J541" i="5"/>
  <c r="F541" i="5"/>
  <c r="N540" i="5" s="1"/>
  <c r="J540" i="5"/>
  <c r="I540" i="5"/>
  <c r="F540" i="5"/>
  <c r="J539" i="5"/>
  <c r="F539" i="5"/>
  <c r="N538" i="5" s="1"/>
  <c r="J538" i="5"/>
  <c r="F538" i="5"/>
  <c r="J537" i="5"/>
  <c r="F537" i="5"/>
  <c r="J536" i="5"/>
  <c r="I536" i="5"/>
  <c r="F536" i="5"/>
  <c r="N535" i="5" s="1"/>
  <c r="J535" i="5"/>
  <c r="I535" i="5"/>
  <c r="F535" i="5"/>
  <c r="J534" i="5"/>
  <c r="I534" i="5"/>
  <c r="F534" i="5"/>
  <c r="J533" i="5"/>
  <c r="F533" i="5"/>
  <c r="N532" i="5" s="1"/>
  <c r="J532" i="5"/>
  <c r="F532" i="5"/>
  <c r="N531" i="5" s="1"/>
  <c r="J531" i="5"/>
  <c r="I531" i="5"/>
  <c r="F531" i="5"/>
  <c r="J530" i="5"/>
  <c r="F530" i="5"/>
  <c r="N529" i="5" s="1"/>
  <c r="J529" i="5"/>
  <c r="F529" i="5"/>
  <c r="J528" i="5"/>
  <c r="I528" i="5"/>
  <c r="F528" i="5"/>
  <c r="N527" i="5" s="1"/>
  <c r="J527" i="5"/>
  <c r="I527" i="5"/>
  <c r="F527" i="5"/>
  <c r="J526" i="5"/>
  <c r="I526" i="5"/>
  <c r="F526" i="5"/>
  <c r="N525" i="5" s="1"/>
  <c r="J525" i="5"/>
  <c r="F525" i="5"/>
  <c r="N524" i="5" s="1"/>
  <c r="J524" i="5"/>
  <c r="I524" i="5"/>
  <c r="F524" i="5"/>
  <c r="N523" i="5" s="1"/>
  <c r="J523" i="5"/>
  <c r="F523" i="5"/>
  <c r="J522" i="5"/>
  <c r="F522" i="5"/>
  <c r="N521" i="5" s="1"/>
  <c r="J521" i="5"/>
  <c r="F521" i="5"/>
  <c r="J520" i="5"/>
  <c r="I520" i="5"/>
  <c r="F520" i="5"/>
  <c r="N519" i="5" s="1"/>
  <c r="J519" i="5"/>
  <c r="I519" i="5"/>
  <c r="F519" i="5"/>
  <c r="J518" i="5"/>
  <c r="I518" i="5"/>
  <c r="F518" i="5"/>
  <c r="J517" i="5"/>
  <c r="F517" i="5"/>
  <c r="N516" i="5" s="1"/>
  <c r="J516" i="5"/>
  <c r="F516" i="5"/>
  <c r="N515" i="5" s="1"/>
  <c r="J515" i="5"/>
  <c r="I515" i="5"/>
  <c r="F515" i="5"/>
  <c r="J514" i="5"/>
  <c r="I514" i="5"/>
  <c r="F514" i="5"/>
  <c r="N513" i="5" s="1"/>
  <c r="J513" i="5"/>
  <c r="F513" i="5"/>
  <c r="N512" i="5" s="1"/>
  <c r="J512" i="5"/>
  <c r="I512" i="5"/>
  <c r="F512" i="5"/>
  <c r="J511" i="5"/>
  <c r="I511" i="5"/>
  <c r="F511" i="5"/>
  <c r="N510" i="5" s="1"/>
  <c r="J510" i="5"/>
  <c r="I510" i="5"/>
  <c r="F510" i="5"/>
  <c r="J509" i="5"/>
  <c r="F509" i="5"/>
  <c r="J508" i="5"/>
  <c r="I508" i="5"/>
  <c r="F508" i="5"/>
  <c r="N507" i="5" s="1"/>
  <c r="J507" i="5"/>
  <c r="I507" i="5"/>
  <c r="F507" i="5"/>
  <c r="J506" i="5"/>
  <c r="I506" i="5"/>
  <c r="F506" i="5"/>
  <c r="J505" i="5"/>
  <c r="F505" i="5"/>
  <c r="N504" i="5" s="1"/>
  <c r="J504" i="5"/>
  <c r="F504" i="5"/>
  <c r="N503" i="5" s="1"/>
  <c r="J503" i="5"/>
  <c r="I503" i="5"/>
  <c r="F503" i="5"/>
  <c r="J502" i="5"/>
  <c r="I502" i="5"/>
  <c r="F502" i="5"/>
  <c r="N501" i="5" s="1"/>
  <c r="J501" i="5"/>
  <c r="I501" i="5"/>
  <c r="F501" i="5"/>
  <c r="J500" i="5"/>
  <c r="I500" i="5"/>
  <c r="F500" i="5"/>
  <c r="N499" i="5" s="1"/>
  <c r="J499" i="5"/>
  <c r="I499" i="5"/>
  <c r="F499" i="5"/>
  <c r="N498" i="5" s="1"/>
  <c r="J498" i="5"/>
  <c r="I498" i="5"/>
  <c r="F498" i="5"/>
  <c r="N497" i="5" s="1"/>
  <c r="J497" i="5"/>
  <c r="I497" i="5"/>
  <c r="F497" i="5"/>
  <c r="J496" i="5"/>
  <c r="I496" i="5"/>
  <c r="F496" i="5"/>
  <c r="N495" i="5" s="1"/>
  <c r="J495" i="5"/>
  <c r="I495" i="5"/>
  <c r="F495" i="5"/>
  <c r="J494" i="5"/>
  <c r="I494" i="5"/>
  <c r="F494" i="5"/>
  <c r="N493" i="5" s="1"/>
  <c r="J493" i="5"/>
  <c r="I493" i="5"/>
  <c r="F493" i="5"/>
  <c r="N492" i="5" s="1"/>
  <c r="J492" i="5"/>
  <c r="I492" i="5"/>
  <c r="F492" i="5"/>
  <c r="N491" i="5" s="1"/>
  <c r="J491" i="5"/>
  <c r="I491" i="5"/>
  <c r="F491" i="5"/>
  <c r="J490" i="5"/>
  <c r="I490" i="5"/>
  <c r="F490" i="5"/>
  <c r="N489" i="5" s="1"/>
  <c r="J489" i="5"/>
  <c r="I489" i="5"/>
  <c r="F489" i="5"/>
  <c r="J488" i="5"/>
  <c r="F488" i="5"/>
  <c r="J487" i="5"/>
  <c r="I487" i="5"/>
  <c r="F487" i="5"/>
  <c r="N486" i="5" s="1"/>
  <c r="J486" i="5"/>
  <c r="I486" i="5"/>
  <c r="F486" i="5"/>
  <c r="N485" i="5" s="1"/>
  <c r="J485" i="5"/>
  <c r="F485" i="5"/>
  <c r="J484" i="5"/>
  <c r="I484" i="5"/>
  <c r="F484" i="5"/>
  <c r="N483" i="5" s="1"/>
  <c r="J483" i="5"/>
  <c r="I483" i="5"/>
  <c r="F483" i="5"/>
  <c r="J482" i="5"/>
  <c r="I482" i="5"/>
  <c r="F482" i="5"/>
  <c r="N481" i="5" s="1"/>
  <c r="J481" i="5"/>
  <c r="F481" i="5"/>
  <c r="N480" i="5" s="1"/>
  <c r="J480" i="5"/>
  <c r="I480" i="5"/>
  <c r="F480" i="5"/>
  <c r="N479" i="5" s="1"/>
  <c r="J479" i="5"/>
  <c r="I479" i="5"/>
  <c r="F479" i="5"/>
  <c r="N478" i="5" s="1"/>
  <c r="J478" i="5"/>
  <c r="I478" i="5"/>
  <c r="F478" i="5"/>
  <c r="J477" i="5"/>
  <c r="F477" i="5"/>
  <c r="J476" i="5"/>
  <c r="I476" i="5"/>
  <c r="F476" i="5"/>
  <c r="N475" i="5" s="1"/>
  <c r="J475" i="5"/>
  <c r="I475" i="5"/>
  <c r="F475" i="5"/>
  <c r="J474" i="5"/>
  <c r="I474" i="5"/>
  <c r="F474" i="5"/>
  <c r="N473" i="5" s="1"/>
  <c r="J473" i="5"/>
  <c r="F473" i="5"/>
  <c r="N472" i="5" s="1"/>
  <c r="J472" i="5"/>
  <c r="F472" i="5"/>
  <c r="J471" i="5"/>
  <c r="F471" i="5"/>
  <c r="J470" i="5"/>
  <c r="F470" i="5"/>
  <c r="N469" i="5" s="1"/>
  <c r="J469" i="5"/>
  <c r="I469" i="5"/>
  <c r="F469" i="5"/>
  <c r="J468" i="5"/>
  <c r="I468" i="5"/>
  <c r="F468" i="5"/>
  <c r="N467" i="5" s="1"/>
  <c r="J467" i="5"/>
  <c r="I467" i="5"/>
  <c r="F467" i="5"/>
  <c r="J466" i="5"/>
  <c r="I466" i="5"/>
  <c r="F466" i="5"/>
  <c r="N465" i="5" s="1"/>
  <c r="J465" i="5"/>
  <c r="I465" i="5"/>
  <c r="F465" i="5"/>
  <c r="J464" i="5"/>
  <c r="I464" i="5"/>
  <c r="F464" i="5"/>
  <c r="N463" i="5" s="1"/>
  <c r="J463" i="5"/>
  <c r="I463" i="5"/>
  <c r="F463" i="5"/>
  <c r="J462" i="5"/>
  <c r="I462" i="5"/>
  <c r="F462" i="5"/>
  <c r="N461" i="5" s="1"/>
  <c r="J461" i="5"/>
  <c r="I461" i="5"/>
  <c r="F461" i="5"/>
  <c r="J460" i="5"/>
  <c r="I460" i="5"/>
  <c r="F460" i="5"/>
  <c r="N459" i="5" s="1"/>
  <c r="J459" i="5"/>
  <c r="I459" i="5"/>
  <c r="F459" i="5"/>
  <c r="J458" i="5"/>
  <c r="I458" i="5"/>
  <c r="F458" i="5"/>
  <c r="J457" i="5"/>
  <c r="I457" i="5"/>
  <c r="F457" i="5"/>
  <c r="J456" i="5"/>
  <c r="I456" i="5"/>
  <c r="F456" i="5"/>
  <c r="N455" i="5" s="1"/>
  <c r="J455" i="5"/>
  <c r="F455" i="5"/>
  <c r="N454" i="5" s="1"/>
  <c r="J454" i="5"/>
  <c r="F454" i="5"/>
  <c r="J453" i="5"/>
  <c r="F453" i="5"/>
  <c r="N452" i="5" s="1"/>
  <c r="J452" i="5"/>
  <c r="I452" i="5"/>
  <c r="F452" i="5"/>
  <c r="J451" i="5"/>
  <c r="I451" i="5"/>
  <c r="F451" i="5"/>
  <c r="N450" i="5" s="1"/>
  <c r="J450" i="5"/>
  <c r="I450" i="5"/>
  <c r="F450" i="5"/>
  <c r="N449" i="5" s="1"/>
  <c r="J449" i="5"/>
  <c r="F449" i="5"/>
  <c r="N448" i="5" s="1"/>
  <c r="J448" i="5"/>
  <c r="I448" i="5"/>
  <c r="F448" i="5"/>
  <c r="N447" i="5" s="1"/>
  <c r="J447" i="5"/>
  <c r="I447" i="5"/>
  <c r="F447" i="5"/>
  <c r="J446" i="5"/>
  <c r="I446" i="5"/>
  <c r="F446" i="5"/>
  <c r="J445" i="5"/>
  <c r="F445" i="5"/>
  <c r="N444" i="5" s="1"/>
  <c r="J444" i="5"/>
  <c r="I444" i="5"/>
  <c r="F444" i="5"/>
  <c r="J443" i="5"/>
  <c r="I443" i="5"/>
  <c r="F443" i="5"/>
  <c r="N442" i="5" s="1"/>
  <c r="J442" i="5"/>
  <c r="I442" i="5"/>
  <c r="F442" i="5"/>
  <c r="J441" i="5"/>
  <c r="F441" i="5"/>
  <c r="J440" i="5"/>
  <c r="I440" i="5"/>
  <c r="F440" i="5"/>
  <c r="N439" i="5" s="1"/>
  <c r="J439" i="5"/>
  <c r="I439" i="5"/>
  <c r="F439" i="5"/>
  <c r="J438" i="5"/>
  <c r="I438" i="5"/>
  <c r="F438" i="5"/>
  <c r="N437" i="5" s="1"/>
  <c r="J437" i="5"/>
  <c r="F437" i="5"/>
  <c r="N436" i="5" s="1"/>
  <c r="J436" i="5"/>
  <c r="I436" i="5"/>
  <c r="F436" i="5"/>
  <c r="J435" i="5"/>
  <c r="I435" i="5"/>
  <c r="F435" i="5"/>
  <c r="N434" i="5" s="1"/>
  <c r="J434" i="5"/>
  <c r="I434" i="5"/>
  <c r="F434" i="5"/>
  <c r="J433" i="5"/>
  <c r="F433" i="5"/>
  <c r="J432" i="5"/>
  <c r="I432" i="5"/>
  <c r="F432" i="5"/>
  <c r="N431" i="5" s="1"/>
  <c r="J431" i="5"/>
  <c r="I431" i="5"/>
  <c r="F431" i="5"/>
  <c r="N430" i="5" s="1"/>
  <c r="J430" i="5"/>
  <c r="I430" i="5"/>
  <c r="F430" i="5"/>
  <c r="J429" i="5"/>
  <c r="F429" i="5"/>
  <c r="N428" i="5" s="1"/>
  <c r="J428" i="5"/>
  <c r="I428" i="5"/>
  <c r="F428" i="5"/>
  <c r="J427" i="5"/>
  <c r="I427" i="5"/>
  <c r="F427" i="5"/>
  <c r="J426" i="5"/>
  <c r="I426" i="5"/>
  <c r="F426" i="5"/>
  <c r="N425" i="5" s="1"/>
  <c r="J425" i="5"/>
  <c r="F425" i="5"/>
  <c r="J424" i="5"/>
  <c r="I424" i="5"/>
  <c r="F424" i="5"/>
  <c r="N423" i="5" s="1"/>
  <c r="J423" i="5"/>
  <c r="I423" i="5"/>
  <c r="F423" i="5"/>
  <c r="J422" i="5"/>
  <c r="I422" i="5"/>
  <c r="F422" i="5"/>
  <c r="J421" i="5"/>
  <c r="F421" i="5"/>
  <c r="N420" i="5" s="1"/>
  <c r="J420" i="5"/>
  <c r="I420" i="5"/>
  <c r="F420" i="5"/>
  <c r="J419" i="5"/>
  <c r="I419" i="5"/>
  <c r="F419" i="5"/>
  <c r="N418" i="5" s="1"/>
  <c r="J418" i="5"/>
  <c r="I418" i="5"/>
  <c r="F418" i="5"/>
  <c r="N417" i="5" s="1"/>
  <c r="J417" i="5"/>
  <c r="F417" i="5"/>
  <c r="J416" i="5"/>
  <c r="I416" i="5"/>
  <c r="F416" i="5"/>
  <c r="N415" i="5" s="1"/>
  <c r="J415" i="5"/>
  <c r="I415" i="5"/>
  <c r="F415" i="5"/>
  <c r="J414" i="5"/>
  <c r="I414" i="5"/>
  <c r="F414" i="5"/>
  <c r="N413" i="5" s="1"/>
  <c r="J413" i="5"/>
  <c r="F413" i="5"/>
  <c r="N412" i="5" s="1"/>
  <c r="J412" i="5"/>
  <c r="I412" i="5"/>
  <c r="F412" i="5"/>
  <c r="N411" i="5" s="1"/>
  <c r="J411" i="5"/>
  <c r="I411" i="5"/>
  <c r="F411" i="5"/>
  <c r="N410" i="5" s="1"/>
  <c r="J410" i="5"/>
  <c r="I410" i="5"/>
  <c r="F410" i="5"/>
  <c r="J409" i="5"/>
  <c r="F409" i="5"/>
  <c r="J408" i="5"/>
  <c r="I408" i="5"/>
  <c r="F408" i="5"/>
  <c r="N407" i="5" s="1"/>
  <c r="J407" i="5"/>
  <c r="I407" i="5"/>
  <c r="F407" i="5"/>
  <c r="J406" i="5"/>
  <c r="I406" i="5"/>
  <c r="F406" i="5"/>
  <c r="N405" i="5" s="1"/>
  <c r="J405" i="5"/>
  <c r="F405" i="5"/>
  <c r="N404" i="5" s="1"/>
  <c r="J404" i="5"/>
  <c r="I404" i="5"/>
  <c r="F404" i="5"/>
  <c r="J403" i="5"/>
  <c r="I403" i="5"/>
  <c r="F403" i="5"/>
  <c r="N402" i="5" s="1"/>
  <c r="J402" i="5"/>
  <c r="I402" i="5"/>
  <c r="F402" i="5"/>
  <c r="N401" i="5" s="1"/>
  <c r="J401" i="5"/>
  <c r="F401" i="5"/>
  <c r="J400" i="5"/>
  <c r="I400" i="5"/>
  <c r="F400" i="5"/>
  <c r="N399" i="5" s="1"/>
  <c r="J399" i="5"/>
  <c r="I399" i="5"/>
  <c r="F399" i="5"/>
  <c r="J398" i="5"/>
  <c r="I398" i="5"/>
  <c r="F398" i="5"/>
  <c r="J397" i="5"/>
  <c r="F397" i="5"/>
  <c r="N396" i="5" s="1"/>
  <c r="J396" i="5"/>
  <c r="I396" i="5"/>
  <c r="F396" i="5"/>
  <c r="J395" i="5"/>
  <c r="I395" i="5"/>
  <c r="F395" i="5"/>
  <c r="N394" i="5" s="1"/>
  <c r="J394" i="5"/>
  <c r="I394" i="5"/>
  <c r="F394" i="5"/>
  <c r="J393" i="5"/>
  <c r="F393" i="5"/>
  <c r="N392" i="5" s="1"/>
  <c r="J392" i="5"/>
  <c r="I392" i="5"/>
  <c r="F392" i="5"/>
  <c r="N391" i="5" s="1"/>
  <c r="J391" i="5"/>
  <c r="F391" i="5"/>
  <c r="J390" i="5"/>
  <c r="F390" i="5"/>
  <c r="N389" i="5" s="1"/>
  <c r="J389" i="5"/>
  <c r="I389" i="5"/>
  <c r="F389" i="5"/>
  <c r="J388" i="5"/>
  <c r="I388" i="5"/>
  <c r="F388" i="5"/>
  <c r="N387" i="5" s="1"/>
  <c r="J387" i="5"/>
  <c r="I387" i="5"/>
  <c r="F387" i="5"/>
  <c r="N386" i="5" s="1"/>
  <c r="J386" i="5"/>
  <c r="F386" i="5"/>
  <c r="N385" i="5" s="1"/>
  <c r="J385" i="5"/>
  <c r="F385" i="5"/>
  <c r="J384" i="5"/>
  <c r="I384" i="5"/>
  <c r="F384" i="5"/>
  <c r="N383" i="5" s="1"/>
  <c r="J383" i="5"/>
  <c r="I383" i="5"/>
  <c r="F383" i="5"/>
  <c r="J382" i="5"/>
  <c r="I382" i="5"/>
  <c r="F382" i="5"/>
  <c r="J381" i="5"/>
  <c r="F381" i="5"/>
  <c r="N380" i="5" s="1"/>
  <c r="J380" i="5"/>
  <c r="I380" i="5"/>
  <c r="F380" i="5"/>
  <c r="J379" i="5"/>
  <c r="I379" i="5"/>
  <c r="F379" i="5"/>
  <c r="N378" i="5" s="1"/>
  <c r="J378" i="5"/>
  <c r="I378" i="5"/>
  <c r="F378" i="5"/>
  <c r="J377" i="5"/>
  <c r="F377" i="5"/>
  <c r="J376" i="5"/>
  <c r="I376" i="5"/>
  <c r="F376" i="5"/>
  <c r="N375" i="5" s="1"/>
  <c r="J375" i="5"/>
  <c r="F375" i="5"/>
  <c r="N374" i="5" s="1"/>
  <c r="J374" i="5"/>
  <c r="I374" i="5"/>
  <c r="F374" i="5"/>
  <c r="J373" i="5"/>
  <c r="F373" i="5"/>
  <c r="J372" i="5"/>
  <c r="I372" i="5"/>
  <c r="F372" i="5"/>
  <c r="J371" i="5"/>
  <c r="F371" i="5"/>
  <c r="N370" i="5" s="1"/>
  <c r="J370" i="5"/>
  <c r="I370" i="5"/>
  <c r="F370" i="5"/>
  <c r="N369" i="5" s="1"/>
  <c r="J369" i="5"/>
  <c r="F369" i="5"/>
  <c r="N368" i="5" s="1"/>
  <c r="J368" i="5"/>
  <c r="I368" i="5"/>
  <c r="F368" i="5"/>
  <c r="J367" i="5"/>
  <c r="F367" i="5"/>
  <c r="J366" i="5"/>
  <c r="I366" i="5"/>
  <c r="F366" i="5"/>
  <c r="J365" i="5"/>
  <c r="F365" i="5"/>
  <c r="J364" i="5"/>
  <c r="I364" i="5"/>
  <c r="F364" i="5"/>
  <c r="N363" i="5" s="1"/>
  <c r="J363" i="5"/>
  <c r="F363" i="5"/>
  <c r="N362" i="5" s="1"/>
  <c r="J362" i="5"/>
  <c r="I362" i="5"/>
  <c r="F362" i="5"/>
  <c r="N361" i="5" s="1"/>
  <c r="J361" i="5"/>
  <c r="F361" i="5"/>
  <c r="J360" i="5"/>
  <c r="I360" i="5"/>
  <c r="F360" i="5"/>
  <c r="J359" i="5"/>
  <c r="F359" i="5"/>
  <c r="N358" i="5" s="1"/>
  <c r="J358" i="5"/>
  <c r="I358" i="5"/>
  <c r="F358" i="5"/>
  <c r="N357" i="5" s="1"/>
  <c r="J357" i="5"/>
  <c r="F357" i="5"/>
  <c r="J356" i="5"/>
  <c r="I356" i="5"/>
  <c r="F356" i="5"/>
  <c r="N355" i="5" s="1"/>
  <c r="J355" i="5"/>
  <c r="F355" i="5"/>
  <c r="N354" i="5" s="1"/>
  <c r="J354" i="5"/>
  <c r="I354" i="5"/>
  <c r="F354" i="5"/>
  <c r="J353" i="5"/>
  <c r="F353" i="5"/>
  <c r="J352" i="5"/>
  <c r="I352" i="5"/>
  <c r="F352" i="5"/>
  <c r="N351" i="5" s="1"/>
  <c r="J351" i="5"/>
  <c r="F351" i="5"/>
  <c r="N350" i="5" s="1"/>
  <c r="J350" i="5"/>
  <c r="I350" i="5"/>
  <c r="F350" i="5"/>
  <c r="N349" i="5" s="1"/>
  <c r="J349" i="5"/>
  <c r="F349" i="5"/>
  <c r="J348" i="5"/>
  <c r="I348" i="5"/>
  <c r="F348" i="5"/>
  <c r="J347" i="5"/>
  <c r="F347" i="5"/>
  <c r="N346" i="5" s="1"/>
  <c r="J346" i="5"/>
  <c r="I346" i="5"/>
  <c r="F346" i="5"/>
  <c r="N345" i="5" s="1"/>
  <c r="J345" i="5"/>
  <c r="F345" i="5"/>
  <c r="J344" i="5"/>
  <c r="I344" i="5"/>
  <c r="F344" i="5"/>
  <c r="N343" i="5" s="1"/>
  <c r="J343" i="5"/>
  <c r="F343" i="5"/>
  <c r="N342" i="5" s="1"/>
  <c r="J342" i="5"/>
  <c r="I342" i="5"/>
  <c r="F342" i="5"/>
  <c r="J341" i="5"/>
  <c r="F341" i="5"/>
  <c r="J340" i="5"/>
  <c r="I340" i="5"/>
  <c r="F340" i="5"/>
  <c r="N339" i="5" s="1"/>
  <c r="J339" i="5"/>
  <c r="F339" i="5"/>
  <c r="N338" i="5" s="1"/>
  <c r="J338" i="5"/>
  <c r="I338" i="5"/>
  <c r="F338" i="5"/>
  <c r="N337" i="5" s="1"/>
  <c r="J337" i="5"/>
  <c r="F337" i="5"/>
  <c r="J336" i="5"/>
  <c r="I336" i="5"/>
  <c r="F336" i="5"/>
  <c r="J335" i="5"/>
  <c r="F335" i="5"/>
  <c r="N334" i="5" s="1"/>
  <c r="J334" i="5"/>
  <c r="I334" i="5"/>
  <c r="F334" i="5"/>
  <c r="N333" i="5" s="1"/>
  <c r="J333" i="5"/>
  <c r="F333" i="5"/>
  <c r="J332" i="5"/>
  <c r="I332" i="5"/>
  <c r="F332" i="5"/>
  <c r="J331" i="5"/>
  <c r="F331" i="5"/>
  <c r="N330" i="5" s="1"/>
  <c r="J330" i="5"/>
  <c r="I330" i="5"/>
  <c r="F330" i="5"/>
  <c r="J329" i="5"/>
  <c r="F329" i="5"/>
  <c r="J328" i="5"/>
  <c r="I328" i="5"/>
  <c r="F328" i="5"/>
  <c r="N327" i="5" s="1"/>
  <c r="J327" i="5"/>
  <c r="F327" i="5"/>
  <c r="N326" i="5" s="1"/>
  <c r="J326" i="5"/>
  <c r="I326" i="5"/>
  <c r="F326" i="5"/>
  <c r="J325" i="5"/>
  <c r="F325" i="5"/>
  <c r="N324" i="5" s="1"/>
  <c r="J324" i="5"/>
  <c r="I324" i="5"/>
  <c r="F324" i="5"/>
  <c r="J323" i="5"/>
  <c r="F323" i="5"/>
  <c r="N322" i="5" s="1"/>
  <c r="J322" i="5"/>
  <c r="I322" i="5"/>
  <c r="F322" i="5"/>
  <c r="J321" i="5"/>
  <c r="I321" i="5"/>
  <c r="F321" i="5"/>
  <c r="N320" i="5" s="1"/>
  <c r="J320" i="5"/>
  <c r="I320" i="5"/>
  <c r="F320" i="5"/>
  <c r="N319" i="5" s="1"/>
  <c r="J319" i="5"/>
  <c r="F319" i="5"/>
  <c r="N318" i="5" s="1"/>
  <c r="J318" i="5"/>
  <c r="I318" i="5"/>
  <c r="F318" i="5"/>
  <c r="J317" i="5"/>
  <c r="F317" i="5"/>
  <c r="N316" i="5" s="1"/>
  <c r="J316" i="5"/>
  <c r="I316" i="5"/>
  <c r="F316" i="5"/>
  <c r="J315" i="5"/>
  <c r="F315" i="5"/>
  <c r="J314" i="5"/>
  <c r="I314" i="5"/>
  <c r="F314" i="5"/>
  <c r="N313" i="5" s="1"/>
  <c r="J313" i="5"/>
  <c r="F313" i="5"/>
  <c r="N312" i="5" s="1"/>
  <c r="J312" i="5"/>
  <c r="I312" i="5"/>
  <c r="F312" i="5"/>
  <c r="J311" i="5"/>
  <c r="F311" i="5"/>
  <c r="J310" i="5"/>
  <c r="I310" i="5"/>
  <c r="F310" i="5"/>
  <c r="J309" i="5"/>
  <c r="F309" i="5"/>
  <c r="N308" i="5" s="1"/>
  <c r="J308" i="5"/>
  <c r="I308" i="5"/>
  <c r="F308" i="5"/>
  <c r="N307" i="5" s="1"/>
  <c r="J307" i="5"/>
  <c r="F307" i="5"/>
  <c r="N306" i="5" s="1"/>
  <c r="J306" i="5"/>
  <c r="I306" i="5"/>
  <c r="F306" i="5"/>
  <c r="J305" i="5"/>
  <c r="F305" i="5"/>
  <c r="N304" i="5" s="1"/>
  <c r="J304" i="5"/>
  <c r="I304" i="5"/>
  <c r="F304" i="5"/>
  <c r="J303" i="5"/>
  <c r="F303" i="5"/>
  <c r="J302" i="5"/>
  <c r="I302" i="5"/>
  <c r="F302" i="5"/>
  <c r="N301" i="5" s="1"/>
  <c r="J301" i="5"/>
  <c r="F301" i="5"/>
  <c r="N300" i="5" s="1"/>
  <c r="J300" i="5"/>
  <c r="I300" i="5"/>
  <c r="F300" i="5"/>
  <c r="N299" i="5" s="1"/>
  <c r="J299" i="5"/>
  <c r="F299" i="5"/>
  <c r="J298" i="5"/>
  <c r="I298" i="5"/>
  <c r="F298" i="5"/>
  <c r="J297" i="5"/>
  <c r="F297" i="5"/>
  <c r="N296" i="5" s="1"/>
  <c r="J296" i="5"/>
  <c r="I296" i="5"/>
  <c r="F296" i="5"/>
  <c r="N295" i="5" s="1"/>
  <c r="J295" i="5"/>
  <c r="F295" i="5"/>
  <c r="J294" i="5"/>
  <c r="I294" i="5"/>
  <c r="F294" i="5"/>
  <c r="N293" i="5" s="1"/>
  <c r="J293" i="5"/>
  <c r="F293" i="5"/>
  <c r="N292" i="5" s="1"/>
  <c r="J292" i="5"/>
  <c r="I292" i="5"/>
  <c r="F292" i="5"/>
  <c r="J291" i="5"/>
  <c r="F291" i="5"/>
  <c r="J290" i="5"/>
  <c r="I290" i="5"/>
  <c r="F290" i="5"/>
  <c r="N289" i="5" s="1"/>
  <c r="J289" i="5"/>
  <c r="F289" i="5"/>
  <c r="N288" i="5" s="1"/>
  <c r="J288" i="5"/>
  <c r="I288" i="5"/>
  <c r="F288" i="5"/>
  <c r="N287" i="5" s="1"/>
  <c r="J287" i="5"/>
  <c r="F287" i="5"/>
  <c r="J286" i="5"/>
  <c r="I286" i="5"/>
  <c r="F286" i="5"/>
  <c r="J285" i="5"/>
  <c r="F285" i="5"/>
  <c r="N284" i="5" s="1"/>
  <c r="J284" i="5"/>
  <c r="I284" i="5"/>
  <c r="F284" i="5"/>
  <c r="N283" i="5" s="1"/>
  <c r="J283" i="5"/>
  <c r="F283" i="5"/>
  <c r="J282" i="5"/>
  <c r="I282" i="5"/>
  <c r="F282" i="5"/>
  <c r="N281" i="5" s="1"/>
  <c r="J281" i="5"/>
  <c r="F281" i="5"/>
  <c r="N280" i="5" s="1"/>
  <c r="J280" i="5"/>
  <c r="I280" i="5"/>
  <c r="F280" i="5"/>
  <c r="J279" i="5"/>
  <c r="F279" i="5"/>
  <c r="J278" i="5"/>
  <c r="I278" i="5"/>
  <c r="F278" i="5"/>
  <c r="N277" i="5" s="1"/>
  <c r="J277" i="5"/>
  <c r="F277" i="5"/>
  <c r="N276" i="5" s="1"/>
  <c r="J276" i="5"/>
  <c r="I276" i="5"/>
  <c r="F276" i="5"/>
  <c r="N275" i="5" s="1"/>
  <c r="J275" i="5"/>
  <c r="I275" i="5"/>
  <c r="F275" i="5"/>
  <c r="J274" i="5"/>
  <c r="I274" i="5"/>
  <c r="F274" i="5"/>
  <c r="J273" i="5"/>
  <c r="F273" i="5"/>
  <c r="J272" i="5"/>
  <c r="I272" i="5"/>
  <c r="F272" i="5"/>
  <c r="N271" i="5" s="1"/>
  <c r="J271" i="5"/>
  <c r="I271" i="5"/>
  <c r="F271" i="5"/>
  <c r="J270" i="5"/>
  <c r="I270" i="5"/>
  <c r="F270" i="5"/>
  <c r="J269" i="5"/>
  <c r="F269" i="5"/>
  <c r="N268" i="5" s="1"/>
  <c r="J268" i="5"/>
  <c r="I268" i="5"/>
  <c r="F268" i="5"/>
  <c r="N267" i="5" s="1"/>
  <c r="J267" i="5"/>
  <c r="F267" i="5"/>
  <c r="J266" i="5"/>
  <c r="I266" i="5"/>
  <c r="F266" i="5"/>
  <c r="J265" i="5"/>
  <c r="F265" i="5"/>
  <c r="N264" i="5" s="1"/>
  <c r="J264" i="5"/>
  <c r="I264" i="5"/>
  <c r="F264" i="5"/>
  <c r="J263" i="5"/>
  <c r="I263" i="5"/>
  <c r="F263" i="5"/>
  <c r="N262" i="5" s="1"/>
  <c r="J262" i="5"/>
  <c r="I262" i="5"/>
  <c r="F262" i="5"/>
  <c r="J261" i="5"/>
  <c r="F261" i="5"/>
  <c r="J260" i="5"/>
  <c r="I260" i="5"/>
  <c r="F260" i="5"/>
  <c r="N259" i="5" s="1"/>
  <c r="J259" i="5"/>
  <c r="F259" i="5"/>
  <c r="N258" i="5" s="1"/>
  <c r="J258" i="5"/>
  <c r="I258" i="5"/>
  <c r="F258" i="5"/>
  <c r="J257" i="5"/>
  <c r="F257" i="5"/>
  <c r="N256" i="5" s="1"/>
  <c r="J256" i="5"/>
  <c r="I256" i="5"/>
  <c r="F256" i="5"/>
  <c r="N255" i="5" s="1"/>
  <c r="J255" i="5"/>
  <c r="I255" i="5"/>
  <c r="F255" i="5"/>
  <c r="J254" i="5"/>
  <c r="I254" i="5"/>
  <c r="F254" i="5"/>
  <c r="J253" i="5"/>
  <c r="F253" i="5"/>
  <c r="N252" i="5" s="1"/>
  <c r="J252" i="5"/>
  <c r="I252" i="5"/>
  <c r="F252" i="5"/>
  <c r="J251" i="5"/>
  <c r="I251" i="5"/>
  <c r="F251" i="5"/>
  <c r="N250" i="5" s="1"/>
  <c r="J250" i="5"/>
  <c r="I250" i="5"/>
  <c r="F250" i="5"/>
  <c r="N249" i="5" s="1"/>
  <c r="J249" i="5"/>
  <c r="F249" i="5"/>
  <c r="J248" i="5"/>
  <c r="F248" i="5"/>
  <c r="J247" i="5"/>
  <c r="I247" i="5"/>
  <c r="F247" i="5"/>
  <c r="J246" i="5"/>
  <c r="F246" i="5"/>
  <c r="N245" i="5" s="1"/>
  <c r="J245" i="5"/>
  <c r="F245" i="5"/>
  <c r="J244" i="5"/>
  <c r="I244" i="5"/>
  <c r="F244" i="5"/>
  <c r="N243" i="5" s="1"/>
  <c r="J243" i="5"/>
  <c r="I243" i="5"/>
  <c r="F243" i="5"/>
  <c r="N242" i="5" s="1"/>
  <c r="J242" i="5"/>
  <c r="I242" i="5"/>
  <c r="F242" i="5"/>
  <c r="J241" i="5"/>
  <c r="F241" i="5"/>
  <c r="J240" i="5"/>
  <c r="I240" i="5"/>
  <c r="F240" i="5"/>
  <c r="J239" i="5"/>
  <c r="F239" i="5"/>
  <c r="N238" i="5" s="1"/>
  <c r="J238" i="5"/>
  <c r="I238" i="5"/>
  <c r="F238" i="5"/>
  <c r="N237" i="5" s="1"/>
  <c r="J237" i="5"/>
  <c r="I237" i="5"/>
  <c r="F237" i="5"/>
  <c r="N236" i="5" s="1"/>
  <c r="J236" i="5"/>
  <c r="I236" i="5"/>
  <c r="K236" i="5" s="1"/>
  <c r="L236" i="5" s="1"/>
  <c r="F236" i="5"/>
  <c r="J235" i="5"/>
  <c r="I235" i="5"/>
  <c r="F235" i="5"/>
  <c r="N234" i="5" s="1"/>
  <c r="J234" i="5"/>
  <c r="I234" i="5"/>
  <c r="F234" i="5"/>
  <c r="J233" i="5"/>
  <c r="I233" i="5"/>
  <c r="F233" i="5"/>
  <c r="N232" i="5" s="1"/>
  <c r="J232" i="5"/>
  <c r="F232" i="5"/>
  <c r="N231" i="5" s="1"/>
  <c r="J231" i="5"/>
  <c r="I231" i="5"/>
  <c r="F231" i="5"/>
  <c r="J230" i="5"/>
  <c r="I230" i="5"/>
  <c r="F230" i="5"/>
  <c r="J229" i="5"/>
  <c r="F229" i="5"/>
  <c r="J228" i="5"/>
  <c r="F228" i="5"/>
  <c r="N227" i="5" s="1"/>
  <c r="J227" i="5"/>
  <c r="I227" i="5"/>
  <c r="F227" i="5"/>
  <c r="J226" i="5"/>
  <c r="I226" i="5"/>
  <c r="F226" i="5"/>
  <c r="N225" i="5" s="1"/>
  <c r="J225" i="5"/>
  <c r="F225" i="5"/>
  <c r="J224" i="5"/>
  <c r="F224" i="5"/>
  <c r="N223" i="5" s="1"/>
  <c r="J223" i="5"/>
  <c r="I223" i="5"/>
  <c r="F223" i="5"/>
  <c r="J222" i="5"/>
  <c r="I222" i="5"/>
  <c r="F222" i="5"/>
  <c r="J221" i="5"/>
  <c r="F221" i="5"/>
  <c r="N220" i="5" s="1"/>
  <c r="J220" i="5"/>
  <c r="F220" i="5"/>
  <c r="N219" i="5" s="1"/>
  <c r="J219" i="5"/>
  <c r="I219" i="5"/>
  <c r="F219" i="5"/>
  <c r="J218" i="5"/>
  <c r="I218" i="5"/>
  <c r="F218" i="5"/>
  <c r="J217" i="5"/>
  <c r="F217" i="5"/>
  <c r="J216" i="5"/>
  <c r="F216" i="5"/>
  <c r="N215" i="5" s="1"/>
  <c r="J215" i="5"/>
  <c r="I215" i="5"/>
  <c r="F215" i="5"/>
  <c r="J214" i="5"/>
  <c r="I214" i="5"/>
  <c r="F214" i="5"/>
  <c r="J213" i="5"/>
  <c r="F213" i="5"/>
  <c r="N212" i="5" s="1"/>
  <c r="J212" i="5"/>
  <c r="F212" i="5"/>
  <c r="N211" i="5" s="1"/>
  <c r="J211" i="5"/>
  <c r="I211" i="5"/>
  <c r="F211" i="5"/>
  <c r="J210" i="5"/>
  <c r="I210" i="5"/>
  <c r="F210" i="5"/>
  <c r="J209" i="5"/>
  <c r="F209" i="5"/>
  <c r="N208" i="5" s="1"/>
  <c r="J208" i="5"/>
  <c r="F208" i="5"/>
  <c r="N207" i="5" s="1"/>
  <c r="J207" i="5"/>
  <c r="I207" i="5"/>
  <c r="K207" i="5" s="1"/>
  <c r="L207" i="5" s="1"/>
  <c r="F207" i="5"/>
  <c r="N206" i="5" s="1"/>
  <c r="J206" i="5"/>
  <c r="I206" i="5"/>
  <c r="F206" i="5"/>
  <c r="J205" i="5"/>
  <c r="F205" i="5"/>
  <c r="J204" i="5"/>
  <c r="F204" i="5"/>
  <c r="N203" i="5" s="1"/>
  <c r="J203" i="5"/>
  <c r="I203" i="5"/>
  <c r="F203" i="5"/>
  <c r="J202" i="5"/>
  <c r="I202" i="5"/>
  <c r="F202" i="5"/>
  <c r="N201" i="5" s="1"/>
  <c r="J201" i="5"/>
  <c r="F201" i="5"/>
  <c r="N200" i="5" s="1"/>
  <c r="J200" i="5"/>
  <c r="F200" i="5"/>
  <c r="N199" i="5" s="1"/>
  <c r="J199" i="5"/>
  <c r="I199" i="5"/>
  <c r="F199" i="5"/>
  <c r="J198" i="5"/>
  <c r="I198" i="5"/>
  <c r="F198" i="5"/>
  <c r="J197" i="5"/>
  <c r="F197" i="5"/>
  <c r="N196" i="5" s="1"/>
  <c r="J196" i="5"/>
  <c r="F196" i="5"/>
  <c r="N195" i="5" s="1"/>
  <c r="J195" i="5"/>
  <c r="I195" i="5"/>
  <c r="F195" i="5"/>
  <c r="N194" i="5" s="1"/>
  <c r="J194" i="5"/>
  <c r="I194" i="5"/>
  <c r="F194" i="5"/>
  <c r="J193" i="5"/>
  <c r="F193" i="5"/>
  <c r="J192" i="5"/>
  <c r="F192" i="5"/>
  <c r="N191" i="5" s="1"/>
  <c r="J191" i="5"/>
  <c r="I191" i="5"/>
  <c r="K191" i="5" s="1"/>
  <c r="L191" i="5" s="1"/>
  <c r="F191" i="5"/>
  <c r="J190" i="5"/>
  <c r="I190" i="5"/>
  <c r="F190" i="5"/>
  <c r="N189" i="5" s="1"/>
  <c r="J189" i="5"/>
  <c r="F189" i="5"/>
  <c r="N188" i="5" s="1"/>
  <c r="J188" i="5"/>
  <c r="F188" i="5"/>
  <c r="N187" i="5" s="1"/>
  <c r="J187" i="5"/>
  <c r="I187" i="5"/>
  <c r="F187" i="5"/>
  <c r="J186" i="5"/>
  <c r="I186" i="5"/>
  <c r="F186" i="5"/>
  <c r="J185" i="5"/>
  <c r="F185" i="5"/>
  <c r="N184" i="5" s="1"/>
  <c r="J184" i="5"/>
  <c r="F184" i="5"/>
  <c r="N183" i="5" s="1"/>
  <c r="J183" i="5"/>
  <c r="I183" i="5"/>
  <c r="F183" i="5"/>
  <c r="J182" i="5"/>
  <c r="I182" i="5"/>
  <c r="F182" i="5"/>
  <c r="N181" i="5" s="1"/>
  <c r="J181" i="5"/>
  <c r="F181" i="5"/>
  <c r="J180" i="5"/>
  <c r="F180" i="5"/>
  <c r="N179" i="5" s="1"/>
  <c r="J179" i="5"/>
  <c r="I179" i="5"/>
  <c r="F179" i="5"/>
  <c r="J178" i="5"/>
  <c r="I178" i="5"/>
  <c r="F178" i="5"/>
  <c r="N177" i="5" s="1"/>
  <c r="J177" i="5"/>
  <c r="F177" i="5"/>
  <c r="J176" i="5"/>
  <c r="F176" i="5"/>
  <c r="N175" i="5" s="1"/>
  <c r="J175" i="5"/>
  <c r="I175" i="5"/>
  <c r="K175" i="5" s="1"/>
  <c r="L175" i="5" s="1"/>
  <c r="F175" i="5"/>
  <c r="J174" i="5"/>
  <c r="I174" i="5"/>
  <c r="F174" i="5"/>
  <c r="J173" i="5"/>
  <c r="F173" i="5"/>
  <c r="N172" i="5" s="1"/>
  <c r="J172" i="5"/>
  <c r="F172" i="5"/>
  <c r="N171" i="5" s="1"/>
  <c r="J171" i="5"/>
  <c r="I171" i="5"/>
  <c r="F171" i="5"/>
  <c r="J170" i="5"/>
  <c r="I170" i="5"/>
  <c r="F170" i="5"/>
  <c r="N169" i="5" s="1"/>
  <c r="J169" i="5"/>
  <c r="I169" i="5"/>
  <c r="F169" i="5"/>
  <c r="J168" i="5"/>
  <c r="F168" i="5"/>
  <c r="J167" i="5"/>
  <c r="I167" i="5"/>
  <c r="F167" i="5"/>
  <c r="N166" i="5" s="1"/>
  <c r="J166" i="5"/>
  <c r="I166" i="5"/>
  <c r="F166" i="5"/>
  <c r="J165" i="5"/>
  <c r="F165" i="5"/>
  <c r="N164" i="5" s="1"/>
  <c r="J164" i="5"/>
  <c r="F164" i="5"/>
  <c r="N163" i="5" s="1"/>
  <c r="J163" i="5"/>
  <c r="I163" i="5"/>
  <c r="F163" i="5"/>
  <c r="N162" i="5" s="1"/>
  <c r="J162" i="5"/>
  <c r="I162" i="5"/>
  <c r="K162" i="5" s="1"/>
  <c r="L162" i="5" s="1"/>
  <c r="F162" i="5"/>
  <c r="J161" i="5"/>
  <c r="F161" i="5"/>
  <c r="J160" i="5"/>
  <c r="F160" i="5"/>
  <c r="J159" i="5"/>
  <c r="I159" i="5"/>
  <c r="F159" i="5"/>
  <c r="N158" i="5" s="1"/>
  <c r="J158" i="5"/>
  <c r="I158" i="5"/>
  <c r="F158" i="5"/>
  <c r="N157" i="5" s="1"/>
  <c r="J157" i="5"/>
  <c r="F157" i="5"/>
  <c r="J156" i="5"/>
  <c r="F156" i="5"/>
  <c r="J155" i="5"/>
  <c r="I155" i="5"/>
  <c r="F155" i="5"/>
  <c r="N154" i="5" s="1"/>
  <c r="J154" i="5"/>
  <c r="I154" i="5"/>
  <c r="F154" i="5"/>
  <c r="J153" i="5"/>
  <c r="F153" i="5"/>
  <c r="J152" i="5"/>
  <c r="F152" i="5"/>
  <c r="J151" i="5"/>
  <c r="I151" i="5"/>
  <c r="F151" i="5"/>
  <c r="N150" i="5" s="1"/>
  <c r="J150" i="5"/>
  <c r="I150" i="5"/>
  <c r="F150" i="5"/>
  <c r="J149" i="5"/>
  <c r="F149" i="5"/>
  <c r="J148" i="5"/>
  <c r="F148" i="5"/>
  <c r="J147" i="5"/>
  <c r="I147" i="5"/>
  <c r="F147" i="5"/>
  <c r="N146" i="5" s="1"/>
  <c r="J146" i="5"/>
  <c r="I146" i="5"/>
  <c r="F146" i="5"/>
  <c r="N145" i="5" s="1"/>
  <c r="J145" i="5"/>
  <c r="F145" i="5"/>
  <c r="N144" i="5" s="1"/>
  <c r="J144" i="5"/>
  <c r="F144" i="5"/>
  <c r="J143" i="5"/>
  <c r="I143" i="5"/>
  <c r="F143" i="5"/>
  <c r="N142" i="5" s="1"/>
  <c r="J142" i="5"/>
  <c r="I142" i="5"/>
  <c r="F142" i="5"/>
  <c r="J141" i="5"/>
  <c r="F141" i="5"/>
  <c r="J140" i="5"/>
  <c r="I140" i="5"/>
  <c r="F140" i="5"/>
  <c r="N139" i="5" s="1"/>
  <c r="J139" i="5"/>
  <c r="I139" i="5"/>
  <c r="F139" i="5"/>
  <c r="N138" i="5" s="1"/>
  <c r="J138" i="5"/>
  <c r="I138" i="5"/>
  <c r="F138" i="5"/>
  <c r="N137" i="5" s="1"/>
  <c r="J137" i="5"/>
  <c r="F137" i="5"/>
  <c r="N136" i="5" s="1"/>
  <c r="J136" i="5"/>
  <c r="I136" i="5"/>
  <c r="F136" i="5"/>
  <c r="J135" i="5"/>
  <c r="I135" i="5"/>
  <c r="F135" i="5"/>
  <c r="N134" i="5" s="1"/>
  <c r="J134" i="5"/>
  <c r="I134" i="5"/>
  <c r="F134" i="5"/>
  <c r="J133" i="5"/>
  <c r="F133" i="5"/>
  <c r="N132" i="5" s="1"/>
  <c r="J132" i="5"/>
  <c r="I132" i="5"/>
  <c r="F132" i="5"/>
  <c r="N131" i="5" s="1"/>
  <c r="J131" i="5"/>
  <c r="I131" i="5"/>
  <c r="K131" i="5" s="1"/>
  <c r="L131" i="5" s="1"/>
  <c r="F131" i="5"/>
  <c r="J130" i="5"/>
  <c r="I130" i="5"/>
  <c r="F130" i="5"/>
  <c r="J129" i="5"/>
  <c r="F129" i="5"/>
  <c r="N128" i="5" s="1"/>
  <c r="J128" i="5"/>
  <c r="I128" i="5"/>
  <c r="F128" i="5"/>
  <c r="J127" i="5"/>
  <c r="I127" i="5"/>
  <c r="F127" i="5"/>
  <c r="N126" i="5" s="1"/>
  <c r="J126" i="5"/>
  <c r="I126" i="5"/>
  <c r="F126" i="5"/>
  <c r="N125" i="5" s="1"/>
  <c r="J125" i="5"/>
  <c r="F125" i="5"/>
  <c r="J124" i="5"/>
  <c r="I124" i="5"/>
  <c r="F124" i="5"/>
  <c r="N123" i="5" s="1"/>
  <c r="J123" i="5"/>
  <c r="I123" i="5"/>
  <c r="F123" i="5"/>
  <c r="J122" i="5"/>
  <c r="I122" i="5"/>
  <c r="F122" i="5"/>
  <c r="J121" i="5"/>
  <c r="F121" i="5"/>
  <c r="N120" i="5" s="1"/>
  <c r="J120" i="5"/>
  <c r="I120" i="5"/>
  <c r="F120" i="5"/>
  <c r="N119" i="5" s="1"/>
  <c r="J119" i="5"/>
  <c r="I119" i="5"/>
  <c r="F119" i="5"/>
  <c r="N118" i="5" s="1"/>
  <c r="J118" i="5"/>
  <c r="I118" i="5"/>
  <c r="F118" i="5"/>
  <c r="J117" i="5"/>
  <c r="F117" i="5"/>
  <c r="J116" i="5"/>
  <c r="I116" i="5"/>
  <c r="F116" i="5"/>
  <c r="N115" i="5" s="1"/>
  <c r="J115" i="5"/>
  <c r="I115" i="5"/>
  <c r="K115" i="5" s="1"/>
  <c r="L115" i="5" s="1"/>
  <c r="F115" i="5"/>
  <c r="J114" i="5"/>
  <c r="I114" i="5"/>
  <c r="F114" i="5"/>
  <c r="N113" i="5" s="1"/>
  <c r="J113" i="5"/>
  <c r="F113" i="5"/>
  <c r="N112" i="5" s="1"/>
  <c r="J112" i="5"/>
  <c r="I112" i="5"/>
  <c r="F112" i="5"/>
  <c r="J111" i="5"/>
  <c r="I111" i="5"/>
  <c r="F111" i="5"/>
  <c r="N110" i="5" s="1"/>
  <c r="J110" i="5"/>
  <c r="I110" i="5"/>
  <c r="F110" i="5"/>
  <c r="J109" i="5"/>
  <c r="F109" i="5"/>
  <c r="J108" i="5"/>
  <c r="I108" i="5"/>
  <c r="F108" i="5"/>
  <c r="N107" i="5" s="1"/>
  <c r="J107" i="5"/>
  <c r="I107" i="5"/>
  <c r="F107" i="5"/>
  <c r="J106" i="5"/>
  <c r="I106" i="5"/>
  <c r="F106" i="5"/>
  <c r="J105" i="5"/>
  <c r="F105" i="5"/>
  <c r="N104" i="5" s="1"/>
  <c r="J104" i="5"/>
  <c r="I104" i="5"/>
  <c r="F104" i="5"/>
  <c r="J103" i="5"/>
  <c r="I103" i="5"/>
  <c r="F103" i="5"/>
  <c r="N102" i="5" s="1"/>
  <c r="J102" i="5"/>
  <c r="I102" i="5"/>
  <c r="F102" i="5"/>
  <c r="N101" i="5" s="1"/>
  <c r="J101" i="5"/>
  <c r="F101" i="5"/>
  <c r="J100" i="5"/>
  <c r="I100" i="5"/>
  <c r="F100" i="5"/>
  <c r="N99" i="5" s="1"/>
  <c r="J99" i="5"/>
  <c r="I99" i="5"/>
  <c r="K99" i="5" s="1"/>
  <c r="L99" i="5" s="1"/>
  <c r="F99" i="5"/>
  <c r="J98" i="5"/>
  <c r="I98" i="5"/>
  <c r="F98" i="5"/>
  <c r="J97" i="5"/>
  <c r="F97" i="5"/>
  <c r="N96" i="5" s="1"/>
  <c r="J96" i="5"/>
  <c r="I96" i="5"/>
  <c r="F96" i="5"/>
  <c r="N95" i="5" s="1"/>
  <c r="J95" i="5"/>
  <c r="I95" i="5"/>
  <c r="F95" i="5"/>
  <c r="N94" i="5" s="1"/>
  <c r="J94" i="5"/>
  <c r="I94" i="5"/>
  <c r="F94" i="5"/>
  <c r="J93" i="5"/>
  <c r="F93" i="5"/>
  <c r="J92" i="5"/>
  <c r="I92" i="5"/>
  <c r="F92" i="5"/>
  <c r="J91" i="5"/>
  <c r="I91" i="5"/>
  <c r="F91" i="5"/>
  <c r="J90" i="5"/>
  <c r="I90" i="5"/>
  <c r="F90" i="5"/>
  <c r="N89" i="5" s="1"/>
  <c r="J89" i="5"/>
  <c r="F89" i="5"/>
  <c r="N88" i="5" s="1"/>
  <c r="J88" i="5"/>
  <c r="I88" i="5"/>
  <c r="F88" i="5"/>
  <c r="J87" i="5"/>
  <c r="I87" i="5"/>
  <c r="F87" i="5"/>
  <c r="N86" i="5" s="1"/>
  <c r="J86" i="5"/>
  <c r="I86" i="5"/>
  <c r="F86" i="5"/>
  <c r="J85" i="5"/>
  <c r="F85" i="5"/>
  <c r="J84" i="5"/>
  <c r="I84" i="5"/>
  <c r="F84" i="5"/>
  <c r="N83" i="5" s="1"/>
  <c r="J83" i="5"/>
  <c r="I83" i="5"/>
  <c r="K83" i="5" s="1"/>
  <c r="L83" i="5" s="1"/>
  <c r="F83" i="5"/>
  <c r="N82" i="5" s="1"/>
  <c r="J82" i="5"/>
  <c r="I82" i="5"/>
  <c r="F82" i="5"/>
  <c r="N81" i="5" s="1"/>
  <c r="J81" i="5"/>
  <c r="F81" i="5"/>
  <c r="N80" i="5" s="1"/>
  <c r="J80" i="5"/>
  <c r="I80" i="5"/>
  <c r="F80" i="5"/>
  <c r="J79" i="5"/>
  <c r="I79" i="5"/>
  <c r="F79" i="5"/>
  <c r="N78" i="5" s="1"/>
  <c r="J78" i="5"/>
  <c r="I78" i="5"/>
  <c r="F78" i="5"/>
  <c r="N77" i="5" s="1"/>
  <c r="J77" i="5"/>
  <c r="F77" i="5"/>
  <c r="N76" i="5" s="1"/>
  <c r="J76" i="5"/>
  <c r="I76" i="5"/>
  <c r="F76" i="5"/>
  <c r="N75" i="5" s="1"/>
  <c r="J75" i="5"/>
  <c r="I75" i="5"/>
  <c r="F75" i="5"/>
  <c r="J74" i="5"/>
  <c r="I74" i="5"/>
  <c r="F74" i="5"/>
  <c r="J73" i="5"/>
  <c r="F73" i="5"/>
  <c r="N72" i="5" s="1"/>
  <c r="J72" i="5"/>
  <c r="I72" i="5"/>
  <c r="F72" i="5"/>
  <c r="J71" i="5"/>
  <c r="I71" i="5"/>
  <c r="F71" i="5"/>
  <c r="N70" i="5" s="1"/>
  <c r="J70" i="5"/>
  <c r="I70" i="5"/>
  <c r="F70" i="5"/>
  <c r="J69" i="5"/>
  <c r="F69" i="5"/>
  <c r="J68" i="5"/>
  <c r="I68" i="5"/>
  <c r="F68" i="5"/>
  <c r="N67" i="5" s="1"/>
  <c r="J67" i="5"/>
  <c r="I67" i="5"/>
  <c r="K67" i="5" s="1"/>
  <c r="L67" i="5" s="1"/>
  <c r="F67" i="5"/>
  <c r="J66" i="5"/>
  <c r="I66" i="5"/>
  <c r="F66" i="5"/>
  <c r="N65" i="5" s="1"/>
  <c r="J65" i="5"/>
  <c r="F65" i="5"/>
  <c r="N64" i="5" s="1"/>
  <c r="J64" i="5"/>
  <c r="I64" i="5"/>
  <c r="F64" i="5"/>
  <c r="J63" i="5"/>
  <c r="I63" i="5"/>
  <c r="F63" i="5"/>
  <c r="N62" i="5" s="1"/>
  <c r="J62" i="5"/>
  <c r="I62" i="5"/>
  <c r="F62" i="5"/>
  <c r="J61" i="5"/>
  <c r="F61" i="5"/>
  <c r="J60" i="5"/>
  <c r="I60" i="5"/>
  <c r="F60" i="5"/>
  <c r="N59" i="5" s="1"/>
  <c r="J59" i="5"/>
  <c r="I59" i="5"/>
  <c r="F59" i="5"/>
  <c r="J58" i="5"/>
  <c r="I58" i="5"/>
  <c r="F58" i="5"/>
  <c r="N57" i="5" s="1"/>
  <c r="J57" i="5"/>
  <c r="F57" i="5"/>
  <c r="N56" i="5" s="1"/>
  <c r="J56" i="5"/>
  <c r="I56" i="5"/>
  <c r="F56" i="5"/>
  <c r="J55" i="5"/>
  <c r="I55" i="5"/>
  <c r="F55" i="5"/>
  <c r="N54" i="5" s="1"/>
  <c r="J54" i="5"/>
  <c r="I54" i="5"/>
  <c r="F54" i="5"/>
  <c r="N53" i="5" s="1"/>
  <c r="J53" i="5"/>
  <c r="F53" i="5"/>
  <c r="J52" i="5"/>
  <c r="I52" i="5"/>
  <c r="F52" i="5"/>
  <c r="N51" i="5" s="1"/>
  <c r="J51" i="5"/>
  <c r="I51" i="5"/>
  <c r="K51" i="5" s="1"/>
  <c r="L51" i="5" s="1"/>
  <c r="F51" i="5"/>
  <c r="J50" i="5"/>
  <c r="I50" i="5"/>
  <c r="F50" i="5"/>
  <c r="J49" i="5"/>
  <c r="F49" i="5"/>
  <c r="N48" i="5" s="1"/>
  <c r="J48" i="5"/>
  <c r="I48" i="5"/>
  <c r="F48" i="5"/>
  <c r="J47" i="5"/>
  <c r="I47" i="5"/>
  <c r="F47" i="5"/>
  <c r="N46" i="5" s="1"/>
  <c r="J46" i="5"/>
  <c r="I46" i="5"/>
  <c r="F46" i="5"/>
  <c r="N45" i="5" s="1"/>
  <c r="J45" i="5"/>
  <c r="F45" i="5"/>
  <c r="J44" i="5"/>
  <c r="I44" i="5"/>
  <c r="F44" i="5"/>
  <c r="N43" i="5" s="1"/>
  <c r="J43" i="5"/>
  <c r="I43" i="5"/>
  <c r="F43" i="5"/>
  <c r="J42" i="5"/>
  <c r="I42" i="5"/>
  <c r="F42" i="5"/>
  <c r="N41" i="5" s="1"/>
  <c r="J41" i="5"/>
  <c r="F41" i="5"/>
  <c r="N40" i="5" s="1"/>
  <c r="J40" i="5"/>
  <c r="I40" i="5"/>
  <c r="F40" i="5"/>
  <c r="N39" i="5" s="1"/>
  <c r="J39" i="5"/>
  <c r="I39" i="5"/>
  <c r="F39" i="5"/>
  <c r="N38" i="5" s="1"/>
  <c r="J38" i="5"/>
  <c r="I38" i="5"/>
  <c r="F38" i="5"/>
  <c r="J37" i="5"/>
  <c r="F37" i="5"/>
  <c r="J36" i="5"/>
  <c r="I36" i="5"/>
  <c r="F36" i="5"/>
  <c r="N35" i="5" s="1"/>
  <c r="J35" i="5"/>
  <c r="I35" i="5"/>
  <c r="K35" i="5" s="1"/>
  <c r="L35" i="5" s="1"/>
  <c r="F35" i="5"/>
  <c r="J34" i="5"/>
  <c r="I34" i="5"/>
  <c r="F34" i="5"/>
  <c r="N33" i="5" s="1"/>
  <c r="J33" i="5"/>
  <c r="F33" i="5"/>
  <c r="J32" i="5"/>
  <c r="I32" i="5"/>
  <c r="F32" i="5"/>
  <c r="J31" i="5"/>
  <c r="I31" i="5"/>
  <c r="F31" i="5"/>
  <c r="N30" i="5" s="1"/>
  <c r="J30" i="5"/>
  <c r="I30" i="5"/>
  <c r="F30" i="5"/>
  <c r="N29" i="5" s="1"/>
  <c r="J29" i="5"/>
  <c r="F29" i="5"/>
  <c r="J28" i="5"/>
  <c r="I28" i="5"/>
  <c r="F28" i="5"/>
  <c r="N27" i="5" s="1"/>
  <c r="J27" i="5"/>
  <c r="I27" i="5"/>
  <c r="F27" i="5"/>
  <c r="J26" i="5"/>
  <c r="I26" i="5"/>
  <c r="F26" i="5"/>
  <c r="J25" i="5"/>
  <c r="F25" i="5"/>
  <c r="N24" i="5" s="1"/>
  <c r="J24" i="5"/>
  <c r="I24" i="5"/>
  <c r="F24" i="5"/>
  <c r="J23" i="5"/>
  <c r="I23" i="5"/>
  <c r="F23" i="5"/>
  <c r="N22" i="5" s="1"/>
  <c r="J22" i="5"/>
  <c r="I22" i="5"/>
  <c r="F22" i="5"/>
  <c r="N21" i="5" s="1"/>
  <c r="J21" i="5"/>
  <c r="F21" i="5"/>
  <c r="J20" i="5"/>
  <c r="I20" i="5"/>
  <c r="F20" i="5"/>
  <c r="N19" i="5" s="1"/>
  <c r="J19" i="5"/>
  <c r="I19" i="5"/>
  <c r="K19" i="5" s="1"/>
  <c r="L19" i="5" s="1"/>
  <c r="F19" i="5"/>
  <c r="J18" i="5"/>
  <c r="I18" i="5"/>
  <c r="F18" i="5"/>
  <c r="N17" i="5" s="1"/>
  <c r="J17" i="5"/>
  <c r="F17" i="5"/>
  <c r="N16" i="5" s="1"/>
  <c r="J16" i="5"/>
  <c r="I16" i="5"/>
  <c r="F16" i="5"/>
  <c r="N15" i="5" s="1"/>
  <c r="J15" i="5"/>
  <c r="I15" i="5"/>
  <c r="F15" i="5"/>
  <c r="N14" i="5" s="1"/>
  <c r="J14" i="5"/>
  <c r="I14" i="5"/>
  <c r="F14" i="5"/>
  <c r="N13" i="5" s="1"/>
  <c r="J13" i="5"/>
  <c r="F13" i="5"/>
  <c r="J12" i="5"/>
  <c r="I12" i="5"/>
  <c r="F12" i="5"/>
  <c r="N11" i="5" s="1"/>
  <c r="J11" i="5"/>
  <c r="I11" i="5"/>
  <c r="F11" i="5"/>
  <c r="J10" i="5"/>
  <c r="I10" i="5"/>
  <c r="F10" i="5"/>
  <c r="N9" i="5" s="1"/>
  <c r="J9" i="5"/>
  <c r="F9" i="5"/>
  <c r="N8" i="5" s="1"/>
  <c r="J8" i="5"/>
  <c r="I8" i="5"/>
  <c r="F8" i="5"/>
  <c r="J7" i="5"/>
  <c r="I7" i="5"/>
  <c r="F7" i="5"/>
  <c r="N6" i="5" s="1"/>
  <c r="J6" i="5"/>
  <c r="I6" i="5"/>
  <c r="F6" i="5"/>
  <c r="N5" i="5" s="1"/>
  <c r="J5" i="5"/>
  <c r="F5" i="5"/>
  <c r="J4" i="5"/>
  <c r="I4" i="5"/>
  <c r="F4" i="5"/>
  <c r="N3" i="5" s="1"/>
  <c r="J3" i="5"/>
  <c r="I3" i="5"/>
  <c r="K3" i="5" s="1"/>
  <c r="L3" i="5" s="1"/>
  <c r="F3" i="5"/>
  <c r="J2" i="5"/>
  <c r="I2" i="5"/>
  <c r="F2" i="5"/>
  <c r="T723" i="1"/>
  <c r="O713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M17" i="1"/>
  <c r="O17" i="1" s="1"/>
  <c r="M23" i="1"/>
  <c r="O23" i="1" s="1"/>
  <c r="M53" i="1"/>
  <c r="O53" i="1" s="1"/>
  <c r="M59" i="1"/>
  <c r="O59" i="1" s="1"/>
  <c r="M89" i="1"/>
  <c r="O89" i="1" s="1"/>
  <c r="M95" i="1"/>
  <c r="O95" i="1" s="1"/>
  <c r="M125" i="1"/>
  <c r="O125" i="1" s="1"/>
  <c r="M131" i="1"/>
  <c r="O131" i="1" s="1"/>
  <c r="M161" i="1"/>
  <c r="O161" i="1" s="1"/>
  <c r="M167" i="1"/>
  <c r="O167" i="1" s="1"/>
  <c r="M197" i="1"/>
  <c r="O197" i="1" s="1"/>
  <c r="M203" i="1"/>
  <c r="O203" i="1" s="1"/>
  <c r="M233" i="1"/>
  <c r="O233" i="1" s="1"/>
  <c r="M239" i="1"/>
  <c r="O239" i="1" s="1"/>
  <c r="M269" i="1"/>
  <c r="O269" i="1" s="1"/>
  <c r="M275" i="1"/>
  <c r="O275" i="1" s="1"/>
  <c r="M296" i="1"/>
  <c r="O296" i="1" s="1"/>
  <c r="M299" i="1"/>
  <c r="O299" i="1" s="1"/>
  <c r="M329" i="1"/>
  <c r="O329" i="1" s="1"/>
  <c r="M335" i="1"/>
  <c r="O335" i="1" s="1"/>
  <c r="M365" i="1"/>
  <c r="O365" i="1" s="1"/>
  <c r="M371" i="1"/>
  <c r="O371" i="1" s="1"/>
  <c r="M401" i="1"/>
  <c r="O401" i="1" s="1"/>
  <c r="M407" i="1"/>
  <c r="O407" i="1" s="1"/>
  <c r="M437" i="1"/>
  <c r="O437" i="1" s="1"/>
  <c r="M443" i="1"/>
  <c r="O443" i="1" s="1"/>
  <c r="M473" i="1"/>
  <c r="O473" i="1" s="1"/>
  <c r="M479" i="1"/>
  <c r="O479" i="1" s="1"/>
  <c r="M509" i="1"/>
  <c r="O509" i="1" s="1"/>
  <c r="M515" i="1"/>
  <c r="O515" i="1" s="1"/>
  <c r="M545" i="1"/>
  <c r="O545" i="1" s="1"/>
  <c r="M551" i="1"/>
  <c r="O551" i="1" s="1"/>
  <c r="M581" i="1"/>
  <c r="O581" i="1" s="1"/>
  <c r="M587" i="1"/>
  <c r="O587" i="1" s="1"/>
  <c r="M617" i="1"/>
  <c r="O617" i="1" s="1"/>
  <c r="M623" i="1"/>
  <c r="O623" i="1" s="1"/>
  <c r="M653" i="1"/>
  <c r="O653" i="1" s="1"/>
  <c r="M659" i="1"/>
  <c r="O659" i="1" s="1"/>
  <c r="M689" i="1"/>
  <c r="O689" i="1" s="1"/>
  <c r="M695" i="1"/>
  <c r="O695" i="1" s="1"/>
  <c r="M713" i="1"/>
  <c r="M716" i="1"/>
  <c r="O716" i="1" s="1"/>
  <c r="M731" i="1"/>
  <c r="O731" i="1" s="1"/>
  <c r="H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H3" i="1"/>
  <c r="M3" i="1" s="1"/>
  <c r="H4" i="1"/>
  <c r="M4" i="1" s="1"/>
  <c r="O4" i="1" s="1"/>
  <c r="H5" i="1"/>
  <c r="H6" i="1"/>
  <c r="M6" i="1" s="1"/>
  <c r="O6" i="1" s="1"/>
  <c r="H7" i="1"/>
  <c r="M7" i="1" s="1"/>
  <c r="O7" i="1" s="1"/>
  <c r="H8" i="1"/>
  <c r="M8" i="1" s="1"/>
  <c r="O8" i="1" s="1"/>
  <c r="H9" i="1"/>
  <c r="M9" i="1" s="1"/>
  <c r="H10" i="1"/>
  <c r="M10" i="1" s="1"/>
  <c r="O10" i="1" s="1"/>
  <c r="H11" i="1"/>
  <c r="H12" i="1"/>
  <c r="M12" i="1" s="1"/>
  <c r="O12" i="1" s="1"/>
  <c r="H13" i="1"/>
  <c r="M13" i="1" s="1"/>
  <c r="O13" i="1" s="1"/>
  <c r="H14" i="1"/>
  <c r="M14" i="1" s="1"/>
  <c r="O14" i="1" s="1"/>
  <c r="H15" i="1"/>
  <c r="M15" i="1" s="1"/>
  <c r="H16" i="1"/>
  <c r="M16" i="1" s="1"/>
  <c r="O16" i="1" s="1"/>
  <c r="H17" i="1"/>
  <c r="H18" i="1"/>
  <c r="M18" i="1" s="1"/>
  <c r="O18" i="1" s="1"/>
  <c r="H19" i="1"/>
  <c r="M19" i="1" s="1"/>
  <c r="O19" i="1" s="1"/>
  <c r="H20" i="1"/>
  <c r="M20" i="1" s="1"/>
  <c r="O20" i="1" s="1"/>
  <c r="H21" i="1"/>
  <c r="M21" i="1" s="1"/>
  <c r="H22" i="1"/>
  <c r="M22" i="1" s="1"/>
  <c r="O22" i="1" s="1"/>
  <c r="H23" i="1"/>
  <c r="H24" i="1"/>
  <c r="M24" i="1" s="1"/>
  <c r="O24" i="1" s="1"/>
  <c r="H25" i="1"/>
  <c r="M25" i="1" s="1"/>
  <c r="O25" i="1" s="1"/>
  <c r="H26" i="1"/>
  <c r="M26" i="1" s="1"/>
  <c r="O26" i="1" s="1"/>
  <c r="H27" i="1"/>
  <c r="M27" i="1" s="1"/>
  <c r="H28" i="1"/>
  <c r="M28" i="1" s="1"/>
  <c r="O28" i="1" s="1"/>
  <c r="H29" i="1"/>
  <c r="M29" i="1" s="1"/>
  <c r="O29" i="1" s="1"/>
  <c r="H30" i="1"/>
  <c r="M30" i="1" s="1"/>
  <c r="O30" i="1" s="1"/>
  <c r="H31" i="1"/>
  <c r="M31" i="1" s="1"/>
  <c r="O31" i="1" s="1"/>
  <c r="H32" i="1"/>
  <c r="M32" i="1" s="1"/>
  <c r="O32" i="1" s="1"/>
  <c r="H33" i="1"/>
  <c r="M33" i="1" s="1"/>
  <c r="H34" i="1"/>
  <c r="M34" i="1" s="1"/>
  <c r="O34" i="1" s="1"/>
  <c r="H35" i="1"/>
  <c r="M35" i="1" s="1"/>
  <c r="O35" i="1" s="1"/>
  <c r="H36" i="1"/>
  <c r="M36" i="1" s="1"/>
  <c r="O36" i="1" s="1"/>
  <c r="H37" i="1"/>
  <c r="M37" i="1" s="1"/>
  <c r="O37" i="1" s="1"/>
  <c r="H38" i="1"/>
  <c r="M38" i="1" s="1"/>
  <c r="O38" i="1" s="1"/>
  <c r="H39" i="1"/>
  <c r="M39" i="1" s="1"/>
  <c r="H40" i="1"/>
  <c r="M40" i="1" s="1"/>
  <c r="O40" i="1" s="1"/>
  <c r="H41" i="1"/>
  <c r="H42" i="1"/>
  <c r="M42" i="1" s="1"/>
  <c r="O42" i="1" s="1"/>
  <c r="H43" i="1"/>
  <c r="M43" i="1" s="1"/>
  <c r="O43" i="1" s="1"/>
  <c r="H44" i="1"/>
  <c r="M44" i="1" s="1"/>
  <c r="O44" i="1" s="1"/>
  <c r="H45" i="1"/>
  <c r="M45" i="1" s="1"/>
  <c r="H46" i="1"/>
  <c r="M46" i="1" s="1"/>
  <c r="O46" i="1" s="1"/>
  <c r="H47" i="1"/>
  <c r="H48" i="1"/>
  <c r="M48" i="1" s="1"/>
  <c r="O48" i="1" s="1"/>
  <c r="H49" i="1"/>
  <c r="M49" i="1" s="1"/>
  <c r="O49" i="1" s="1"/>
  <c r="H50" i="1"/>
  <c r="M50" i="1" s="1"/>
  <c r="O50" i="1" s="1"/>
  <c r="H51" i="1"/>
  <c r="M51" i="1" s="1"/>
  <c r="H52" i="1"/>
  <c r="M52" i="1" s="1"/>
  <c r="O52" i="1" s="1"/>
  <c r="H53" i="1"/>
  <c r="H54" i="1"/>
  <c r="M54" i="1" s="1"/>
  <c r="O54" i="1" s="1"/>
  <c r="H55" i="1"/>
  <c r="M55" i="1" s="1"/>
  <c r="O55" i="1" s="1"/>
  <c r="H56" i="1"/>
  <c r="M56" i="1" s="1"/>
  <c r="O56" i="1" s="1"/>
  <c r="H57" i="1"/>
  <c r="M57" i="1" s="1"/>
  <c r="H58" i="1"/>
  <c r="M58" i="1" s="1"/>
  <c r="O58" i="1" s="1"/>
  <c r="H59" i="1"/>
  <c r="H60" i="1"/>
  <c r="M60" i="1" s="1"/>
  <c r="O60" i="1" s="1"/>
  <c r="H61" i="1"/>
  <c r="M61" i="1" s="1"/>
  <c r="O61" i="1" s="1"/>
  <c r="H62" i="1"/>
  <c r="M62" i="1" s="1"/>
  <c r="O62" i="1" s="1"/>
  <c r="H63" i="1"/>
  <c r="M63" i="1" s="1"/>
  <c r="H64" i="1"/>
  <c r="M64" i="1" s="1"/>
  <c r="O64" i="1" s="1"/>
  <c r="H65" i="1"/>
  <c r="M65" i="1" s="1"/>
  <c r="O65" i="1" s="1"/>
  <c r="H66" i="1"/>
  <c r="M66" i="1" s="1"/>
  <c r="O66" i="1" s="1"/>
  <c r="H67" i="1"/>
  <c r="M67" i="1" s="1"/>
  <c r="O67" i="1" s="1"/>
  <c r="H68" i="1"/>
  <c r="M68" i="1" s="1"/>
  <c r="O68" i="1" s="1"/>
  <c r="H69" i="1"/>
  <c r="M69" i="1" s="1"/>
  <c r="H70" i="1"/>
  <c r="M70" i="1" s="1"/>
  <c r="O70" i="1" s="1"/>
  <c r="H71" i="1"/>
  <c r="M71" i="1" s="1"/>
  <c r="O71" i="1" s="1"/>
  <c r="H72" i="1"/>
  <c r="M72" i="1" s="1"/>
  <c r="O72" i="1" s="1"/>
  <c r="H73" i="1"/>
  <c r="M73" i="1" s="1"/>
  <c r="O73" i="1" s="1"/>
  <c r="H74" i="1"/>
  <c r="M74" i="1" s="1"/>
  <c r="O74" i="1" s="1"/>
  <c r="H75" i="1"/>
  <c r="M75" i="1" s="1"/>
  <c r="H76" i="1"/>
  <c r="M76" i="1" s="1"/>
  <c r="O76" i="1" s="1"/>
  <c r="H77" i="1"/>
  <c r="H78" i="1"/>
  <c r="M78" i="1" s="1"/>
  <c r="O78" i="1" s="1"/>
  <c r="H79" i="1"/>
  <c r="M79" i="1" s="1"/>
  <c r="O79" i="1" s="1"/>
  <c r="H80" i="1"/>
  <c r="M80" i="1" s="1"/>
  <c r="O80" i="1" s="1"/>
  <c r="H81" i="1"/>
  <c r="M81" i="1" s="1"/>
  <c r="H82" i="1"/>
  <c r="M82" i="1" s="1"/>
  <c r="O82" i="1" s="1"/>
  <c r="H83" i="1"/>
  <c r="H84" i="1"/>
  <c r="M84" i="1" s="1"/>
  <c r="O84" i="1" s="1"/>
  <c r="H85" i="1"/>
  <c r="M85" i="1" s="1"/>
  <c r="O85" i="1" s="1"/>
  <c r="H86" i="1"/>
  <c r="M86" i="1" s="1"/>
  <c r="O86" i="1" s="1"/>
  <c r="H87" i="1"/>
  <c r="M87" i="1" s="1"/>
  <c r="H88" i="1"/>
  <c r="M88" i="1" s="1"/>
  <c r="O88" i="1" s="1"/>
  <c r="H89" i="1"/>
  <c r="H90" i="1"/>
  <c r="M90" i="1" s="1"/>
  <c r="O90" i="1" s="1"/>
  <c r="H91" i="1"/>
  <c r="M91" i="1" s="1"/>
  <c r="O91" i="1" s="1"/>
  <c r="H92" i="1"/>
  <c r="M92" i="1" s="1"/>
  <c r="O92" i="1" s="1"/>
  <c r="H93" i="1"/>
  <c r="M93" i="1" s="1"/>
  <c r="H94" i="1"/>
  <c r="M94" i="1" s="1"/>
  <c r="O94" i="1" s="1"/>
  <c r="H95" i="1"/>
  <c r="H96" i="1"/>
  <c r="M96" i="1" s="1"/>
  <c r="O96" i="1" s="1"/>
  <c r="H97" i="1"/>
  <c r="M97" i="1" s="1"/>
  <c r="O97" i="1" s="1"/>
  <c r="H98" i="1"/>
  <c r="M98" i="1" s="1"/>
  <c r="O98" i="1" s="1"/>
  <c r="H99" i="1"/>
  <c r="M99" i="1" s="1"/>
  <c r="H100" i="1"/>
  <c r="M100" i="1" s="1"/>
  <c r="O100" i="1" s="1"/>
  <c r="H101" i="1"/>
  <c r="M101" i="1" s="1"/>
  <c r="O101" i="1" s="1"/>
  <c r="H102" i="1"/>
  <c r="M102" i="1" s="1"/>
  <c r="O102" i="1" s="1"/>
  <c r="H103" i="1"/>
  <c r="M103" i="1" s="1"/>
  <c r="O103" i="1" s="1"/>
  <c r="H104" i="1"/>
  <c r="M104" i="1" s="1"/>
  <c r="O104" i="1" s="1"/>
  <c r="H105" i="1"/>
  <c r="M105" i="1" s="1"/>
  <c r="H106" i="1"/>
  <c r="M106" i="1" s="1"/>
  <c r="O106" i="1" s="1"/>
  <c r="H107" i="1"/>
  <c r="M107" i="1" s="1"/>
  <c r="O107" i="1" s="1"/>
  <c r="H108" i="1"/>
  <c r="M108" i="1" s="1"/>
  <c r="O108" i="1" s="1"/>
  <c r="H109" i="1"/>
  <c r="M109" i="1" s="1"/>
  <c r="O109" i="1" s="1"/>
  <c r="H110" i="1"/>
  <c r="M110" i="1" s="1"/>
  <c r="O110" i="1" s="1"/>
  <c r="H111" i="1"/>
  <c r="M111" i="1" s="1"/>
  <c r="H112" i="1"/>
  <c r="M112" i="1" s="1"/>
  <c r="O112" i="1" s="1"/>
  <c r="H113" i="1"/>
  <c r="H114" i="1"/>
  <c r="M114" i="1" s="1"/>
  <c r="O114" i="1" s="1"/>
  <c r="H115" i="1"/>
  <c r="M115" i="1" s="1"/>
  <c r="O115" i="1" s="1"/>
  <c r="H116" i="1"/>
  <c r="M116" i="1" s="1"/>
  <c r="O116" i="1" s="1"/>
  <c r="H117" i="1"/>
  <c r="M117" i="1" s="1"/>
  <c r="H118" i="1"/>
  <c r="M118" i="1" s="1"/>
  <c r="O118" i="1" s="1"/>
  <c r="H119" i="1"/>
  <c r="H120" i="1"/>
  <c r="M120" i="1" s="1"/>
  <c r="O120" i="1" s="1"/>
  <c r="H121" i="1"/>
  <c r="M121" i="1" s="1"/>
  <c r="O121" i="1" s="1"/>
  <c r="H122" i="1"/>
  <c r="M122" i="1" s="1"/>
  <c r="O122" i="1" s="1"/>
  <c r="H123" i="1"/>
  <c r="M123" i="1" s="1"/>
  <c r="H124" i="1"/>
  <c r="M124" i="1" s="1"/>
  <c r="O124" i="1" s="1"/>
  <c r="H125" i="1"/>
  <c r="H126" i="1"/>
  <c r="M126" i="1" s="1"/>
  <c r="O126" i="1" s="1"/>
  <c r="H127" i="1"/>
  <c r="M127" i="1" s="1"/>
  <c r="O127" i="1" s="1"/>
  <c r="H128" i="1"/>
  <c r="M128" i="1" s="1"/>
  <c r="O128" i="1" s="1"/>
  <c r="H129" i="1"/>
  <c r="M129" i="1" s="1"/>
  <c r="H130" i="1"/>
  <c r="M130" i="1" s="1"/>
  <c r="O130" i="1" s="1"/>
  <c r="H131" i="1"/>
  <c r="H132" i="1"/>
  <c r="M132" i="1" s="1"/>
  <c r="O132" i="1" s="1"/>
  <c r="H133" i="1"/>
  <c r="M133" i="1" s="1"/>
  <c r="O133" i="1" s="1"/>
  <c r="H134" i="1"/>
  <c r="M134" i="1" s="1"/>
  <c r="O134" i="1" s="1"/>
  <c r="H135" i="1"/>
  <c r="M135" i="1" s="1"/>
  <c r="H136" i="1"/>
  <c r="M136" i="1" s="1"/>
  <c r="O136" i="1" s="1"/>
  <c r="H137" i="1"/>
  <c r="M137" i="1" s="1"/>
  <c r="O137" i="1" s="1"/>
  <c r="H138" i="1"/>
  <c r="M138" i="1" s="1"/>
  <c r="O138" i="1" s="1"/>
  <c r="H139" i="1"/>
  <c r="M139" i="1" s="1"/>
  <c r="O139" i="1" s="1"/>
  <c r="H140" i="1"/>
  <c r="M140" i="1" s="1"/>
  <c r="O140" i="1" s="1"/>
  <c r="H141" i="1"/>
  <c r="M141" i="1" s="1"/>
  <c r="H142" i="1"/>
  <c r="M142" i="1" s="1"/>
  <c r="O142" i="1" s="1"/>
  <c r="H143" i="1"/>
  <c r="M143" i="1" s="1"/>
  <c r="O143" i="1" s="1"/>
  <c r="H144" i="1"/>
  <c r="M144" i="1" s="1"/>
  <c r="O144" i="1" s="1"/>
  <c r="H145" i="1"/>
  <c r="M145" i="1" s="1"/>
  <c r="O145" i="1" s="1"/>
  <c r="H146" i="1"/>
  <c r="M146" i="1" s="1"/>
  <c r="O146" i="1" s="1"/>
  <c r="H147" i="1"/>
  <c r="M147" i="1" s="1"/>
  <c r="H148" i="1"/>
  <c r="M148" i="1" s="1"/>
  <c r="O148" i="1" s="1"/>
  <c r="H149" i="1"/>
  <c r="H150" i="1"/>
  <c r="M150" i="1" s="1"/>
  <c r="O150" i="1" s="1"/>
  <c r="H151" i="1"/>
  <c r="M151" i="1" s="1"/>
  <c r="O151" i="1" s="1"/>
  <c r="H152" i="1"/>
  <c r="M152" i="1" s="1"/>
  <c r="O152" i="1" s="1"/>
  <c r="H153" i="1"/>
  <c r="M153" i="1" s="1"/>
  <c r="H154" i="1"/>
  <c r="M154" i="1" s="1"/>
  <c r="O154" i="1" s="1"/>
  <c r="H155" i="1"/>
  <c r="H156" i="1"/>
  <c r="M156" i="1" s="1"/>
  <c r="O156" i="1" s="1"/>
  <c r="H157" i="1"/>
  <c r="M157" i="1" s="1"/>
  <c r="O157" i="1" s="1"/>
  <c r="H158" i="1"/>
  <c r="M158" i="1" s="1"/>
  <c r="O158" i="1" s="1"/>
  <c r="H159" i="1"/>
  <c r="M159" i="1" s="1"/>
  <c r="H160" i="1"/>
  <c r="M160" i="1" s="1"/>
  <c r="O160" i="1" s="1"/>
  <c r="H161" i="1"/>
  <c r="H162" i="1"/>
  <c r="M162" i="1" s="1"/>
  <c r="O162" i="1" s="1"/>
  <c r="H163" i="1"/>
  <c r="M163" i="1" s="1"/>
  <c r="O163" i="1" s="1"/>
  <c r="H164" i="1"/>
  <c r="M164" i="1" s="1"/>
  <c r="O164" i="1" s="1"/>
  <c r="H165" i="1"/>
  <c r="M165" i="1" s="1"/>
  <c r="H166" i="1"/>
  <c r="M166" i="1" s="1"/>
  <c r="O166" i="1" s="1"/>
  <c r="H167" i="1"/>
  <c r="H168" i="1"/>
  <c r="M168" i="1" s="1"/>
  <c r="O168" i="1" s="1"/>
  <c r="H169" i="1"/>
  <c r="M169" i="1" s="1"/>
  <c r="O169" i="1" s="1"/>
  <c r="H170" i="1"/>
  <c r="M170" i="1" s="1"/>
  <c r="O170" i="1" s="1"/>
  <c r="H171" i="1"/>
  <c r="M171" i="1" s="1"/>
  <c r="H172" i="1"/>
  <c r="M172" i="1" s="1"/>
  <c r="O172" i="1" s="1"/>
  <c r="H173" i="1"/>
  <c r="M173" i="1" s="1"/>
  <c r="O173" i="1" s="1"/>
  <c r="H174" i="1"/>
  <c r="M174" i="1" s="1"/>
  <c r="O174" i="1" s="1"/>
  <c r="H175" i="1"/>
  <c r="M175" i="1" s="1"/>
  <c r="O175" i="1" s="1"/>
  <c r="H176" i="1"/>
  <c r="M176" i="1" s="1"/>
  <c r="O176" i="1" s="1"/>
  <c r="H177" i="1"/>
  <c r="M177" i="1" s="1"/>
  <c r="H178" i="1"/>
  <c r="M178" i="1" s="1"/>
  <c r="O178" i="1" s="1"/>
  <c r="H179" i="1"/>
  <c r="M179" i="1" s="1"/>
  <c r="O179" i="1" s="1"/>
  <c r="H180" i="1"/>
  <c r="M180" i="1" s="1"/>
  <c r="O180" i="1" s="1"/>
  <c r="H181" i="1"/>
  <c r="M181" i="1" s="1"/>
  <c r="O181" i="1" s="1"/>
  <c r="H182" i="1"/>
  <c r="M182" i="1" s="1"/>
  <c r="O182" i="1" s="1"/>
  <c r="H183" i="1"/>
  <c r="M183" i="1" s="1"/>
  <c r="H184" i="1"/>
  <c r="M184" i="1" s="1"/>
  <c r="O184" i="1" s="1"/>
  <c r="H185" i="1"/>
  <c r="H186" i="1"/>
  <c r="M186" i="1" s="1"/>
  <c r="O186" i="1" s="1"/>
  <c r="H187" i="1"/>
  <c r="M187" i="1" s="1"/>
  <c r="O187" i="1" s="1"/>
  <c r="H188" i="1"/>
  <c r="M188" i="1" s="1"/>
  <c r="O188" i="1" s="1"/>
  <c r="H189" i="1"/>
  <c r="M189" i="1" s="1"/>
  <c r="H190" i="1"/>
  <c r="M190" i="1" s="1"/>
  <c r="O190" i="1" s="1"/>
  <c r="H191" i="1"/>
  <c r="H192" i="1"/>
  <c r="M192" i="1" s="1"/>
  <c r="O192" i="1" s="1"/>
  <c r="H193" i="1"/>
  <c r="M193" i="1" s="1"/>
  <c r="O193" i="1" s="1"/>
  <c r="H194" i="1"/>
  <c r="M194" i="1" s="1"/>
  <c r="O194" i="1" s="1"/>
  <c r="H195" i="1"/>
  <c r="M195" i="1" s="1"/>
  <c r="H196" i="1"/>
  <c r="M196" i="1" s="1"/>
  <c r="O196" i="1" s="1"/>
  <c r="H197" i="1"/>
  <c r="H198" i="1"/>
  <c r="M198" i="1" s="1"/>
  <c r="O198" i="1" s="1"/>
  <c r="H199" i="1"/>
  <c r="M199" i="1" s="1"/>
  <c r="O199" i="1" s="1"/>
  <c r="H200" i="1"/>
  <c r="M200" i="1" s="1"/>
  <c r="O200" i="1" s="1"/>
  <c r="H201" i="1"/>
  <c r="M201" i="1" s="1"/>
  <c r="H202" i="1"/>
  <c r="M202" i="1" s="1"/>
  <c r="O202" i="1" s="1"/>
  <c r="H203" i="1"/>
  <c r="H204" i="1"/>
  <c r="M204" i="1" s="1"/>
  <c r="O204" i="1" s="1"/>
  <c r="H205" i="1"/>
  <c r="M205" i="1" s="1"/>
  <c r="O205" i="1" s="1"/>
  <c r="H206" i="1"/>
  <c r="M206" i="1" s="1"/>
  <c r="O206" i="1" s="1"/>
  <c r="H207" i="1"/>
  <c r="M207" i="1" s="1"/>
  <c r="H208" i="1"/>
  <c r="M208" i="1" s="1"/>
  <c r="O208" i="1" s="1"/>
  <c r="H209" i="1"/>
  <c r="M209" i="1" s="1"/>
  <c r="O209" i="1" s="1"/>
  <c r="H210" i="1"/>
  <c r="M210" i="1" s="1"/>
  <c r="O210" i="1" s="1"/>
  <c r="H211" i="1"/>
  <c r="M211" i="1" s="1"/>
  <c r="O211" i="1" s="1"/>
  <c r="H212" i="1"/>
  <c r="M212" i="1" s="1"/>
  <c r="O212" i="1" s="1"/>
  <c r="H213" i="1"/>
  <c r="M213" i="1" s="1"/>
  <c r="H214" i="1"/>
  <c r="M214" i="1" s="1"/>
  <c r="O214" i="1" s="1"/>
  <c r="H215" i="1"/>
  <c r="M215" i="1" s="1"/>
  <c r="O215" i="1" s="1"/>
  <c r="H216" i="1"/>
  <c r="M216" i="1" s="1"/>
  <c r="O216" i="1" s="1"/>
  <c r="H217" i="1"/>
  <c r="M217" i="1" s="1"/>
  <c r="O217" i="1" s="1"/>
  <c r="H218" i="1"/>
  <c r="M218" i="1" s="1"/>
  <c r="O218" i="1" s="1"/>
  <c r="H219" i="1"/>
  <c r="M219" i="1" s="1"/>
  <c r="H220" i="1"/>
  <c r="M220" i="1" s="1"/>
  <c r="O220" i="1" s="1"/>
  <c r="H221" i="1"/>
  <c r="H222" i="1"/>
  <c r="M222" i="1" s="1"/>
  <c r="O222" i="1" s="1"/>
  <c r="H223" i="1"/>
  <c r="M223" i="1" s="1"/>
  <c r="O223" i="1" s="1"/>
  <c r="H224" i="1"/>
  <c r="M224" i="1" s="1"/>
  <c r="O224" i="1" s="1"/>
  <c r="H225" i="1"/>
  <c r="M225" i="1" s="1"/>
  <c r="H226" i="1"/>
  <c r="M226" i="1" s="1"/>
  <c r="O226" i="1" s="1"/>
  <c r="H227" i="1"/>
  <c r="H228" i="1"/>
  <c r="M228" i="1" s="1"/>
  <c r="O228" i="1" s="1"/>
  <c r="H229" i="1"/>
  <c r="M229" i="1" s="1"/>
  <c r="O229" i="1" s="1"/>
  <c r="H230" i="1"/>
  <c r="M230" i="1" s="1"/>
  <c r="O230" i="1" s="1"/>
  <c r="H231" i="1"/>
  <c r="M231" i="1" s="1"/>
  <c r="H232" i="1"/>
  <c r="M232" i="1" s="1"/>
  <c r="O232" i="1" s="1"/>
  <c r="H233" i="1"/>
  <c r="H234" i="1"/>
  <c r="M234" i="1" s="1"/>
  <c r="O234" i="1" s="1"/>
  <c r="H235" i="1"/>
  <c r="M235" i="1" s="1"/>
  <c r="O235" i="1" s="1"/>
  <c r="H236" i="1"/>
  <c r="M236" i="1" s="1"/>
  <c r="O236" i="1" s="1"/>
  <c r="H237" i="1"/>
  <c r="M237" i="1" s="1"/>
  <c r="H238" i="1"/>
  <c r="M238" i="1" s="1"/>
  <c r="O238" i="1" s="1"/>
  <c r="H239" i="1"/>
  <c r="H240" i="1"/>
  <c r="M240" i="1" s="1"/>
  <c r="O240" i="1" s="1"/>
  <c r="H241" i="1"/>
  <c r="M241" i="1" s="1"/>
  <c r="O241" i="1" s="1"/>
  <c r="H242" i="1"/>
  <c r="M242" i="1" s="1"/>
  <c r="O242" i="1" s="1"/>
  <c r="H243" i="1"/>
  <c r="M243" i="1" s="1"/>
  <c r="H244" i="1"/>
  <c r="M244" i="1" s="1"/>
  <c r="O244" i="1" s="1"/>
  <c r="H245" i="1"/>
  <c r="M245" i="1" s="1"/>
  <c r="O245" i="1" s="1"/>
  <c r="H246" i="1"/>
  <c r="M246" i="1" s="1"/>
  <c r="O246" i="1" s="1"/>
  <c r="H247" i="1"/>
  <c r="M247" i="1" s="1"/>
  <c r="O247" i="1" s="1"/>
  <c r="H248" i="1"/>
  <c r="M248" i="1" s="1"/>
  <c r="O248" i="1" s="1"/>
  <c r="H249" i="1"/>
  <c r="M249" i="1" s="1"/>
  <c r="H250" i="1"/>
  <c r="M250" i="1" s="1"/>
  <c r="O250" i="1" s="1"/>
  <c r="H251" i="1"/>
  <c r="M251" i="1" s="1"/>
  <c r="O251" i="1" s="1"/>
  <c r="H252" i="1"/>
  <c r="M252" i="1" s="1"/>
  <c r="O252" i="1" s="1"/>
  <c r="H253" i="1"/>
  <c r="M253" i="1" s="1"/>
  <c r="O253" i="1" s="1"/>
  <c r="H254" i="1"/>
  <c r="M254" i="1" s="1"/>
  <c r="O254" i="1" s="1"/>
  <c r="H255" i="1"/>
  <c r="M255" i="1" s="1"/>
  <c r="H256" i="1"/>
  <c r="M256" i="1" s="1"/>
  <c r="O256" i="1" s="1"/>
  <c r="H257" i="1"/>
  <c r="H258" i="1"/>
  <c r="M258" i="1" s="1"/>
  <c r="O258" i="1" s="1"/>
  <c r="H259" i="1"/>
  <c r="M259" i="1" s="1"/>
  <c r="O259" i="1" s="1"/>
  <c r="H260" i="1"/>
  <c r="M260" i="1" s="1"/>
  <c r="O260" i="1" s="1"/>
  <c r="H261" i="1"/>
  <c r="M261" i="1" s="1"/>
  <c r="H262" i="1"/>
  <c r="M262" i="1" s="1"/>
  <c r="O262" i="1" s="1"/>
  <c r="H263" i="1"/>
  <c r="H264" i="1"/>
  <c r="M264" i="1" s="1"/>
  <c r="O264" i="1" s="1"/>
  <c r="H265" i="1"/>
  <c r="M265" i="1" s="1"/>
  <c r="O265" i="1" s="1"/>
  <c r="H266" i="1"/>
  <c r="M266" i="1" s="1"/>
  <c r="O266" i="1" s="1"/>
  <c r="H267" i="1"/>
  <c r="M267" i="1" s="1"/>
  <c r="H268" i="1"/>
  <c r="M268" i="1" s="1"/>
  <c r="O268" i="1" s="1"/>
  <c r="H269" i="1"/>
  <c r="H270" i="1"/>
  <c r="M270" i="1" s="1"/>
  <c r="O270" i="1" s="1"/>
  <c r="H271" i="1"/>
  <c r="M271" i="1" s="1"/>
  <c r="O271" i="1" s="1"/>
  <c r="H272" i="1"/>
  <c r="M272" i="1" s="1"/>
  <c r="O272" i="1" s="1"/>
  <c r="H273" i="1"/>
  <c r="M273" i="1" s="1"/>
  <c r="H274" i="1"/>
  <c r="M274" i="1" s="1"/>
  <c r="O274" i="1" s="1"/>
  <c r="H275" i="1"/>
  <c r="H276" i="1"/>
  <c r="M276" i="1" s="1"/>
  <c r="O276" i="1" s="1"/>
  <c r="H277" i="1"/>
  <c r="M277" i="1" s="1"/>
  <c r="O277" i="1" s="1"/>
  <c r="H278" i="1"/>
  <c r="M278" i="1" s="1"/>
  <c r="O278" i="1" s="1"/>
  <c r="H279" i="1"/>
  <c r="M279" i="1" s="1"/>
  <c r="H280" i="1"/>
  <c r="M280" i="1" s="1"/>
  <c r="O280" i="1" s="1"/>
  <c r="H281" i="1"/>
  <c r="M281" i="1" s="1"/>
  <c r="O281" i="1" s="1"/>
  <c r="H282" i="1"/>
  <c r="M282" i="1" s="1"/>
  <c r="O282" i="1" s="1"/>
  <c r="H283" i="1"/>
  <c r="M283" i="1" s="1"/>
  <c r="O283" i="1" s="1"/>
  <c r="H284" i="1"/>
  <c r="M284" i="1" s="1"/>
  <c r="O284" i="1" s="1"/>
  <c r="H285" i="1"/>
  <c r="M285" i="1" s="1"/>
  <c r="H286" i="1"/>
  <c r="M286" i="1" s="1"/>
  <c r="O286" i="1" s="1"/>
  <c r="H287" i="1"/>
  <c r="M287" i="1" s="1"/>
  <c r="O287" i="1" s="1"/>
  <c r="H288" i="1"/>
  <c r="M288" i="1" s="1"/>
  <c r="O288" i="1" s="1"/>
  <c r="H289" i="1"/>
  <c r="M289" i="1" s="1"/>
  <c r="O289" i="1" s="1"/>
  <c r="H290" i="1"/>
  <c r="M290" i="1" s="1"/>
  <c r="O290" i="1" s="1"/>
  <c r="H291" i="1"/>
  <c r="M291" i="1" s="1"/>
  <c r="H292" i="1"/>
  <c r="M292" i="1" s="1"/>
  <c r="O292" i="1" s="1"/>
  <c r="H293" i="1"/>
  <c r="H294" i="1"/>
  <c r="M294" i="1" s="1"/>
  <c r="O294" i="1" s="1"/>
  <c r="H295" i="1"/>
  <c r="M295" i="1" s="1"/>
  <c r="O295" i="1" s="1"/>
  <c r="H296" i="1"/>
  <c r="H297" i="1"/>
  <c r="M297" i="1" s="1"/>
  <c r="H298" i="1"/>
  <c r="M298" i="1" s="1"/>
  <c r="O298" i="1" s="1"/>
  <c r="H299" i="1"/>
  <c r="H300" i="1"/>
  <c r="M300" i="1" s="1"/>
  <c r="O300" i="1" s="1"/>
  <c r="H301" i="1"/>
  <c r="M301" i="1" s="1"/>
  <c r="O301" i="1" s="1"/>
  <c r="H302" i="1"/>
  <c r="M302" i="1" s="1"/>
  <c r="O302" i="1" s="1"/>
  <c r="H303" i="1"/>
  <c r="M303" i="1" s="1"/>
  <c r="H304" i="1"/>
  <c r="M304" i="1" s="1"/>
  <c r="O304" i="1" s="1"/>
  <c r="H305" i="1"/>
  <c r="M305" i="1" s="1"/>
  <c r="O305" i="1" s="1"/>
  <c r="H306" i="1"/>
  <c r="M306" i="1" s="1"/>
  <c r="O306" i="1" s="1"/>
  <c r="H307" i="1"/>
  <c r="M307" i="1" s="1"/>
  <c r="O307" i="1" s="1"/>
  <c r="H308" i="1"/>
  <c r="M308" i="1" s="1"/>
  <c r="O308" i="1" s="1"/>
  <c r="H309" i="1"/>
  <c r="M309" i="1" s="1"/>
  <c r="H310" i="1"/>
  <c r="M310" i="1" s="1"/>
  <c r="O310" i="1" s="1"/>
  <c r="H311" i="1"/>
  <c r="H312" i="1"/>
  <c r="M312" i="1" s="1"/>
  <c r="O312" i="1" s="1"/>
  <c r="H313" i="1"/>
  <c r="M313" i="1" s="1"/>
  <c r="O313" i="1" s="1"/>
  <c r="H314" i="1"/>
  <c r="M314" i="1" s="1"/>
  <c r="O314" i="1" s="1"/>
  <c r="H315" i="1"/>
  <c r="M315" i="1" s="1"/>
  <c r="H316" i="1"/>
  <c r="M316" i="1" s="1"/>
  <c r="O316" i="1" s="1"/>
  <c r="H317" i="1"/>
  <c r="M317" i="1" s="1"/>
  <c r="O317" i="1" s="1"/>
  <c r="H318" i="1"/>
  <c r="M318" i="1" s="1"/>
  <c r="O318" i="1" s="1"/>
  <c r="H319" i="1"/>
  <c r="M319" i="1" s="1"/>
  <c r="O319" i="1" s="1"/>
  <c r="H320" i="1"/>
  <c r="M320" i="1" s="1"/>
  <c r="O320" i="1" s="1"/>
  <c r="H321" i="1"/>
  <c r="M321" i="1" s="1"/>
  <c r="H322" i="1"/>
  <c r="M322" i="1" s="1"/>
  <c r="O322" i="1" s="1"/>
  <c r="H323" i="1"/>
  <c r="M323" i="1" s="1"/>
  <c r="O323" i="1" s="1"/>
  <c r="H324" i="1"/>
  <c r="M324" i="1" s="1"/>
  <c r="O324" i="1" s="1"/>
  <c r="H325" i="1"/>
  <c r="M325" i="1" s="1"/>
  <c r="O325" i="1" s="1"/>
  <c r="H326" i="1"/>
  <c r="M326" i="1" s="1"/>
  <c r="O326" i="1" s="1"/>
  <c r="H327" i="1"/>
  <c r="M327" i="1" s="1"/>
  <c r="H328" i="1"/>
  <c r="M328" i="1" s="1"/>
  <c r="O328" i="1" s="1"/>
  <c r="H329" i="1"/>
  <c r="H330" i="1"/>
  <c r="M330" i="1" s="1"/>
  <c r="O330" i="1" s="1"/>
  <c r="H331" i="1"/>
  <c r="M331" i="1" s="1"/>
  <c r="O331" i="1" s="1"/>
  <c r="H332" i="1"/>
  <c r="M332" i="1" s="1"/>
  <c r="O332" i="1" s="1"/>
  <c r="H333" i="1"/>
  <c r="M333" i="1" s="1"/>
  <c r="H334" i="1"/>
  <c r="M334" i="1" s="1"/>
  <c r="O334" i="1" s="1"/>
  <c r="H335" i="1"/>
  <c r="H336" i="1"/>
  <c r="M336" i="1" s="1"/>
  <c r="O336" i="1" s="1"/>
  <c r="H337" i="1"/>
  <c r="M337" i="1" s="1"/>
  <c r="O337" i="1" s="1"/>
  <c r="H338" i="1"/>
  <c r="M338" i="1" s="1"/>
  <c r="O338" i="1" s="1"/>
  <c r="H339" i="1"/>
  <c r="M339" i="1" s="1"/>
  <c r="H340" i="1"/>
  <c r="M340" i="1" s="1"/>
  <c r="O340" i="1" s="1"/>
  <c r="H341" i="1"/>
  <c r="M341" i="1" s="1"/>
  <c r="O341" i="1" s="1"/>
  <c r="H342" i="1"/>
  <c r="M342" i="1" s="1"/>
  <c r="O342" i="1" s="1"/>
  <c r="H343" i="1"/>
  <c r="M343" i="1" s="1"/>
  <c r="O343" i="1" s="1"/>
  <c r="H344" i="1"/>
  <c r="M344" i="1" s="1"/>
  <c r="O344" i="1" s="1"/>
  <c r="H345" i="1"/>
  <c r="M345" i="1" s="1"/>
  <c r="H346" i="1"/>
  <c r="M346" i="1" s="1"/>
  <c r="O346" i="1" s="1"/>
  <c r="H347" i="1"/>
  <c r="H348" i="1"/>
  <c r="M348" i="1" s="1"/>
  <c r="O348" i="1" s="1"/>
  <c r="H349" i="1"/>
  <c r="M349" i="1" s="1"/>
  <c r="O349" i="1" s="1"/>
  <c r="H350" i="1"/>
  <c r="M350" i="1" s="1"/>
  <c r="O350" i="1" s="1"/>
  <c r="H351" i="1"/>
  <c r="M351" i="1" s="1"/>
  <c r="H352" i="1"/>
  <c r="M352" i="1" s="1"/>
  <c r="O352" i="1" s="1"/>
  <c r="H353" i="1"/>
  <c r="M353" i="1" s="1"/>
  <c r="O353" i="1" s="1"/>
  <c r="H354" i="1"/>
  <c r="M354" i="1" s="1"/>
  <c r="O354" i="1" s="1"/>
  <c r="H355" i="1"/>
  <c r="M355" i="1" s="1"/>
  <c r="O355" i="1" s="1"/>
  <c r="H356" i="1"/>
  <c r="M356" i="1" s="1"/>
  <c r="O356" i="1" s="1"/>
  <c r="H357" i="1"/>
  <c r="M357" i="1" s="1"/>
  <c r="H358" i="1"/>
  <c r="M358" i="1" s="1"/>
  <c r="O358" i="1" s="1"/>
  <c r="H359" i="1"/>
  <c r="M359" i="1" s="1"/>
  <c r="O359" i="1" s="1"/>
  <c r="H360" i="1"/>
  <c r="M360" i="1" s="1"/>
  <c r="O360" i="1" s="1"/>
  <c r="H361" i="1"/>
  <c r="M361" i="1" s="1"/>
  <c r="O361" i="1" s="1"/>
  <c r="H362" i="1"/>
  <c r="M362" i="1" s="1"/>
  <c r="O362" i="1" s="1"/>
  <c r="H363" i="1"/>
  <c r="M363" i="1" s="1"/>
  <c r="H364" i="1"/>
  <c r="M364" i="1" s="1"/>
  <c r="O364" i="1" s="1"/>
  <c r="H365" i="1"/>
  <c r="H366" i="1"/>
  <c r="M366" i="1" s="1"/>
  <c r="O366" i="1" s="1"/>
  <c r="H367" i="1"/>
  <c r="M367" i="1" s="1"/>
  <c r="O367" i="1" s="1"/>
  <c r="H368" i="1"/>
  <c r="M368" i="1" s="1"/>
  <c r="O368" i="1" s="1"/>
  <c r="H369" i="1"/>
  <c r="M369" i="1" s="1"/>
  <c r="H370" i="1"/>
  <c r="M370" i="1" s="1"/>
  <c r="O370" i="1" s="1"/>
  <c r="H371" i="1"/>
  <c r="H372" i="1"/>
  <c r="M372" i="1" s="1"/>
  <c r="O372" i="1" s="1"/>
  <c r="H373" i="1"/>
  <c r="M373" i="1" s="1"/>
  <c r="O373" i="1" s="1"/>
  <c r="H374" i="1"/>
  <c r="M374" i="1" s="1"/>
  <c r="O374" i="1" s="1"/>
  <c r="H375" i="1"/>
  <c r="M375" i="1" s="1"/>
  <c r="H376" i="1"/>
  <c r="M376" i="1" s="1"/>
  <c r="O376" i="1" s="1"/>
  <c r="H377" i="1"/>
  <c r="M377" i="1" s="1"/>
  <c r="O377" i="1" s="1"/>
  <c r="H378" i="1"/>
  <c r="M378" i="1" s="1"/>
  <c r="O378" i="1" s="1"/>
  <c r="H379" i="1"/>
  <c r="M379" i="1" s="1"/>
  <c r="O379" i="1" s="1"/>
  <c r="H380" i="1"/>
  <c r="M380" i="1" s="1"/>
  <c r="O380" i="1" s="1"/>
  <c r="H381" i="1"/>
  <c r="M381" i="1" s="1"/>
  <c r="H382" i="1"/>
  <c r="M382" i="1" s="1"/>
  <c r="O382" i="1" s="1"/>
  <c r="H383" i="1"/>
  <c r="H384" i="1"/>
  <c r="M384" i="1" s="1"/>
  <c r="O384" i="1" s="1"/>
  <c r="H385" i="1"/>
  <c r="M385" i="1" s="1"/>
  <c r="O385" i="1" s="1"/>
  <c r="H386" i="1"/>
  <c r="M386" i="1" s="1"/>
  <c r="O386" i="1" s="1"/>
  <c r="H387" i="1"/>
  <c r="M387" i="1" s="1"/>
  <c r="H388" i="1"/>
  <c r="M388" i="1" s="1"/>
  <c r="O388" i="1" s="1"/>
  <c r="H389" i="1"/>
  <c r="M389" i="1" s="1"/>
  <c r="O389" i="1" s="1"/>
  <c r="H390" i="1"/>
  <c r="M390" i="1" s="1"/>
  <c r="O390" i="1" s="1"/>
  <c r="H391" i="1"/>
  <c r="M391" i="1" s="1"/>
  <c r="O391" i="1" s="1"/>
  <c r="H392" i="1"/>
  <c r="M392" i="1" s="1"/>
  <c r="O392" i="1" s="1"/>
  <c r="H393" i="1"/>
  <c r="M393" i="1" s="1"/>
  <c r="H394" i="1"/>
  <c r="M394" i="1" s="1"/>
  <c r="O394" i="1" s="1"/>
  <c r="H395" i="1"/>
  <c r="M395" i="1" s="1"/>
  <c r="O395" i="1" s="1"/>
  <c r="H396" i="1"/>
  <c r="M396" i="1" s="1"/>
  <c r="O396" i="1" s="1"/>
  <c r="H397" i="1"/>
  <c r="M397" i="1" s="1"/>
  <c r="O397" i="1" s="1"/>
  <c r="H398" i="1"/>
  <c r="M398" i="1" s="1"/>
  <c r="O398" i="1" s="1"/>
  <c r="H399" i="1"/>
  <c r="M399" i="1" s="1"/>
  <c r="H400" i="1"/>
  <c r="M400" i="1" s="1"/>
  <c r="O400" i="1" s="1"/>
  <c r="H401" i="1"/>
  <c r="H402" i="1"/>
  <c r="M402" i="1" s="1"/>
  <c r="O402" i="1" s="1"/>
  <c r="H403" i="1"/>
  <c r="M403" i="1" s="1"/>
  <c r="O403" i="1" s="1"/>
  <c r="H404" i="1"/>
  <c r="M404" i="1" s="1"/>
  <c r="O404" i="1" s="1"/>
  <c r="H405" i="1"/>
  <c r="M405" i="1" s="1"/>
  <c r="H406" i="1"/>
  <c r="M406" i="1" s="1"/>
  <c r="O406" i="1" s="1"/>
  <c r="H407" i="1"/>
  <c r="H408" i="1"/>
  <c r="M408" i="1" s="1"/>
  <c r="O408" i="1" s="1"/>
  <c r="H409" i="1"/>
  <c r="M409" i="1" s="1"/>
  <c r="O409" i="1" s="1"/>
  <c r="H410" i="1"/>
  <c r="M410" i="1" s="1"/>
  <c r="O410" i="1" s="1"/>
  <c r="H411" i="1"/>
  <c r="M411" i="1" s="1"/>
  <c r="H412" i="1"/>
  <c r="M412" i="1" s="1"/>
  <c r="O412" i="1" s="1"/>
  <c r="H413" i="1"/>
  <c r="M413" i="1" s="1"/>
  <c r="O413" i="1" s="1"/>
  <c r="H414" i="1"/>
  <c r="M414" i="1" s="1"/>
  <c r="O414" i="1" s="1"/>
  <c r="H415" i="1"/>
  <c r="M415" i="1" s="1"/>
  <c r="O415" i="1" s="1"/>
  <c r="H416" i="1"/>
  <c r="M416" i="1" s="1"/>
  <c r="O416" i="1" s="1"/>
  <c r="H417" i="1"/>
  <c r="M417" i="1" s="1"/>
  <c r="H418" i="1"/>
  <c r="M418" i="1" s="1"/>
  <c r="O418" i="1" s="1"/>
  <c r="H419" i="1"/>
  <c r="H420" i="1"/>
  <c r="M420" i="1" s="1"/>
  <c r="O420" i="1" s="1"/>
  <c r="H421" i="1"/>
  <c r="M421" i="1" s="1"/>
  <c r="O421" i="1" s="1"/>
  <c r="H422" i="1"/>
  <c r="M422" i="1" s="1"/>
  <c r="O422" i="1" s="1"/>
  <c r="H423" i="1"/>
  <c r="M423" i="1" s="1"/>
  <c r="H424" i="1"/>
  <c r="M424" i="1" s="1"/>
  <c r="O424" i="1" s="1"/>
  <c r="H425" i="1"/>
  <c r="M425" i="1" s="1"/>
  <c r="O425" i="1" s="1"/>
  <c r="H426" i="1"/>
  <c r="M426" i="1" s="1"/>
  <c r="O426" i="1" s="1"/>
  <c r="H427" i="1"/>
  <c r="M427" i="1" s="1"/>
  <c r="O427" i="1" s="1"/>
  <c r="H428" i="1"/>
  <c r="M428" i="1" s="1"/>
  <c r="O428" i="1" s="1"/>
  <c r="H429" i="1"/>
  <c r="M429" i="1" s="1"/>
  <c r="H430" i="1"/>
  <c r="M430" i="1" s="1"/>
  <c r="O430" i="1" s="1"/>
  <c r="H431" i="1"/>
  <c r="M431" i="1" s="1"/>
  <c r="O431" i="1" s="1"/>
  <c r="H432" i="1"/>
  <c r="M432" i="1" s="1"/>
  <c r="O432" i="1" s="1"/>
  <c r="H433" i="1"/>
  <c r="M433" i="1" s="1"/>
  <c r="O433" i="1" s="1"/>
  <c r="H434" i="1"/>
  <c r="M434" i="1" s="1"/>
  <c r="O434" i="1" s="1"/>
  <c r="H435" i="1"/>
  <c r="M435" i="1" s="1"/>
  <c r="H436" i="1"/>
  <c r="M436" i="1" s="1"/>
  <c r="O436" i="1" s="1"/>
  <c r="H437" i="1"/>
  <c r="H438" i="1"/>
  <c r="M438" i="1" s="1"/>
  <c r="O438" i="1" s="1"/>
  <c r="H439" i="1"/>
  <c r="M439" i="1" s="1"/>
  <c r="O439" i="1" s="1"/>
  <c r="H440" i="1"/>
  <c r="M440" i="1" s="1"/>
  <c r="O440" i="1" s="1"/>
  <c r="H441" i="1"/>
  <c r="M441" i="1" s="1"/>
  <c r="H442" i="1"/>
  <c r="M442" i="1" s="1"/>
  <c r="O442" i="1" s="1"/>
  <c r="H443" i="1"/>
  <c r="H444" i="1"/>
  <c r="M444" i="1" s="1"/>
  <c r="O444" i="1" s="1"/>
  <c r="H445" i="1"/>
  <c r="M445" i="1" s="1"/>
  <c r="O445" i="1" s="1"/>
  <c r="H446" i="1"/>
  <c r="M446" i="1" s="1"/>
  <c r="O446" i="1" s="1"/>
  <c r="H447" i="1"/>
  <c r="M447" i="1" s="1"/>
  <c r="H448" i="1"/>
  <c r="M448" i="1" s="1"/>
  <c r="O448" i="1" s="1"/>
  <c r="H449" i="1"/>
  <c r="M449" i="1" s="1"/>
  <c r="O449" i="1" s="1"/>
  <c r="H450" i="1"/>
  <c r="M450" i="1" s="1"/>
  <c r="O450" i="1" s="1"/>
  <c r="H451" i="1"/>
  <c r="M451" i="1" s="1"/>
  <c r="O451" i="1" s="1"/>
  <c r="H452" i="1"/>
  <c r="M452" i="1" s="1"/>
  <c r="O452" i="1" s="1"/>
  <c r="H453" i="1"/>
  <c r="M453" i="1" s="1"/>
  <c r="H454" i="1"/>
  <c r="M454" i="1" s="1"/>
  <c r="O454" i="1" s="1"/>
  <c r="H455" i="1"/>
  <c r="H456" i="1"/>
  <c r="M456" i="1" s="1"/>
  <c r="O456" i="1" s="1"/>
  <c r="H457" i="1"/>
  <c r="M457" i="1" s="1"/>
  <c r="O457" i="1" s="1"/>
  <c r="H458" i="1"/>
  <c r="M458" i="1" s="1"/>
  <c r="O458" i="1" s="1"/>
  <c r="H459" i="1"/>
  <c r="M459" i="1" s="1"/>
  <c r="H460" i="1"/>
  <c r="M460" i="1" s="1"/>
  <c r="O460" i="1" s="1"/>
  <c r="H461" i="1"/>
  <c r="M461" i="1" s="1"/>
  <c r="O461" i="1" s="1"/>
  <c r="H462" i="1"/>
  <c r="M462" i="1" s="1"/>
  <c r="O462" i="1" s="1"/>
  <c r="H463" i="1"/>
  <c r="M463" i="1" s="1"/>
  <c r="O463" i="1" s="1"/>
  <c r="H464" i="1"/>
  <c r="M464" i="1" s="1"/>
  <c r="O464" i="1" s="1"/>
  <c r="H465" i="1"/>
  <c r="M465" i="1" s="1"/>
  <c r="H466" i="1"/>
  <c r="M466" i="1" s="1"/>
  <c r="O466" i="1" s="1"/>
  <c r="H467" i="1"/>
  <c r="M467" i="1" s="1"/>
  <c r="O467" i="1" s="1"/>
  <c r="H468" i="1"/>
  <c r="M468" i="1" s="1"/>
  <c r="O468" i="1" s="1"/>
  <c r="H469" i="1"/>
  <c r="M469" i="1" s="1"/>
  <c r="O469" i="1" s="1"/>
  <c r="H470" i="1"/>
  <c r="M470" i="1" s="1"/>
  <c r="O470" i="1" s="1"/>
  <c r="H471" i="1"/>
  <c r="M471" i="1" s="1"/>
  <c r="H472" i="1"/>
  <c r="M472" i="1" s="1"/>
  <c r="O472" i="1" s="1"/>
  <c r="H473" i="1"/>
  <c r="H474" i="1"/>
  <c r="M474" i="1" s="1"/>
  <c r="O474" i="1" s="1"/>
  <c r="H475" i="1"/>
  <c r="M475" i="1" s="1"/>
  <c r="O475" i="1" s="1"/>
  <c r="H476" i="1"/>
  <c r="M476" i="1" s="1"/>
  <c r="O476" i="1" s="1"/>
  <c r="H477" i="1"/>
  <c r="M477" i="1" s="1"/>
  <c r="H478" i="1"/>
  <c r="M478" i="1" s="1"/>
  <c r="O478" i="1" s="1"/>
  <c r="H479" i="1"/>
  <c r="H480" i="1"/>
  <c r="M480" i="1" s="1"/>
  <c r="O480" i="1" s="1"/>
  <c r="H481" i="1"/>
  <c r="M481" i="1" s="1"/>
  <c r="O481" i="1" s="1"/>
  <c r="H482" i="1"/>
  <c r="M482" i="1" s="1"/>
  <c r="O482" i="1" s="1"/>
  <c r="H483" i="1"/>
  <c r="M483" i="1" s="1"/>
  <c r="H484" i="1"/>
  <c r="M484" i="1" s="1"/>
  <c r="O484" i="1" s="1"/>
  <c r="H485" i="1"/>
  <c r="M485" i="1" s="1"/>
  <c r="O485" i="1" s="1"/>
  <c r="H486" i="1"/>
  <c r="M486" i="1" s="1"/>
  <c r="O486" i="1" s="1"/>
  <c r="H487" i="1"/>
  <c r="M487" i="1" s="1"/>
  <c r="O487" i="1" s="1"/>
  <c r="H488" i="1"/>
  <c r="M488" i="1" s="1"/>
  <c r="O488" i="1" s="1"/>
  <c r="H489" i="1"/>
  <c r="M489" i="1" s="1"/>
  <c r="H490" i="1"/>
  <c r="M490" i="1" s="1"/>
  <c r="O490" i="1" s="1"/>
  <c r="H491" i="1"/>
  <c r="H492" i="1"/>
  <c r="M492" i="1" s="1"/>
  <c r="O492" i="1" s="1"/>
  <c r="H493" i="1"/>
  <c r="M493" i="1" s="1"/>
  <c r="O493" i="1" s="1"/>
  <c r="H494" i="1"/>
  <c r="M494" i="1" s="1"/>
  <c r="O494" i="1" s="1"/>
  <c r="H495" i="1"/>
  <c r="M495" i="1" s="1"/>
  <c r="H496" i="1"/>
  <c r="M496" i="1" s="1"/>
  <c r="O496" i="1" s="1"/>
  <c r="H497" i="1"/>
  <c r="M497" i="1" s="1"/>
  <c r="O497" i="1" s="1"/>
  <c r="H498" i="1"/>
  <c r="M498" i="1" s="1"/>
  <c r="O498" i="1" s="1"/>
  <c r="H499" i="1"/>
  <c r="M499" i="1" s="1"/>
  <c r="O499" i="1" s="1"/>
  <c r="H500" i="1"/>
  <c r="M500" i="1" s="1"/>
  <c r="O500" i="1" s="1"/>
  <c r="H501" i="1"/>
  <c r="M501" i="1" s="1"/>
  <c r="H502" i="1"/>
  <c r="M502" i="1" s="1"/>
  <c r="O502" i="1" s="1"/>
  <c r="H503" i="1"/>
  <c r="M503" i="1" s="1"/>
  <c r="O503" i="1" s="1"/>
  <c r="H504" i="1"/>
  <c r="M504" i="1" s="1"/>
  <c r="O504" i="1" s="1"/>
  <c r="H505" i="1"/>
  <c r="M505" i="1" s="1"/>
  <c r="O505" i="1" s="1"/>
  <c r="H506" i="1"/>
  <c r="M506" i="1" s="1"/>
  <c r="O506" i="1" s="1"/>
  <c r="H507" i="1"/>
  <c r="M507" i="1" s="1"/>
  <c r="H508" i="1"/>
  <c r="M508" i="1" s="1"/>
  <c r="O508" i="1" s="1"/>
  <c r="H509" i="1"/>
  <c r="H510" i="1"/>
  <c r="M510" i="1" s="1"/>
  <c r="O510" i="1" s="1"/>
  <c r="H511" i="1"/>
  <c r="M511" i="1" s="1"/>
  <c r="O511" i="1" s="1"/>
  <c r="H512" i="1"/>
  <c r="M512" i="1" s="1"/>
  <c r="O512" i="1" s="1"/>
  <c r="H513" i="1"/>
  <c r="M513" i="1" s="1"/>
  <c r="H514" i="1"/>
  <c r="M514" i="1" s="1"/>
  <c r="O514" i="1" s="1"/>
  <c r="H515" i="1"/>
  <c r="H516" i="1"/>
  <c r="M516" i="1" s="1"/>
  <c r="O516" i="1" s="1"/>
  <c r="H517" i="1"/>
  <c r="M517" i="1" s="1"/>
  <c r="O517" i="1" s="1"/>
  <c r="H518" i="1"/>
  <c r="M518" i="1" s="1"/>
  <c r="O518" i="1" s="1"/>
  <c r="H519" i="1"/>
  <c r="M519" i="1" s="1"/>
  <c r="H520" i="1"/>
  <c r="M520" i="1" s="1"/>
  <c r="O520" i="1" s="1"/>
  <c r="H521" i="1"/>
  <c r="M521" i="1" s="1"/>
  <c r="O521" i="1" s="1"/>
  <c r="H522" i="1"/>
  <c r="M522" i="1" s="1"/>
  <c r="O522" i="1" s="1"/>
  <c r="H523" i="1"/>
  <c r="M523" i="1" s="1"/>
  <c r="O523" i="1" s="1"/>
  <c r="H524" i="1"/>
  <c r="M524" i="1" s="1"/>
  <c r="O524" i="1" s="1"/>
  <c r="H525" i="1"/>
  <c r="M525" i="1" s="1"/>
  <c r="H526" i="1"/>
  <c r="M526" i="1" s="1"/>
  <c r="O526" i="1" s="1"/>
  <c r="H527" i="1"/>
  <c r="H528" i="1"/>
  <c r="M528" i="1" s="1"/>
  <c r="O528" i="1" s="1"/>
  <c r="H529" i="1"/>
  <c r="M529" i="1" s="1"/>
  <c r="O529" i="1" s="1"/>
  <c r="H530" i="1"/>
  <c r="M530" i="1" s="1"/>
  <c r="O530" i="1" s="1"/>
  <c r="H531" i="1"/>
  <c r="M531" i="1" s="1"/>
  <c r="H532" i="1"/>
  <c r="M532" i="1" s="1"/>
  <c r="O532" i="1" s="1"/>
  <c r="H533" i="1"/>
  <c r="M533" i="1" s="1"/>
  <c r="O533" i="1" s="1"/>
  <c r="H534" i="1"/>
  <c r="M534" i="1" s="1"/>
  <c r="O534" i="1" s="1"/>
  <c r="H535" i="1"/>
  <c r="M535" i="1" s="1"/>
  <c r="O535" i="1" s="1"/>
  <c r="H536" i="1"/>
  <c r="M536" i="1" s="1"/>
  <c r="O536" i="1" s="1"/>
  <c r="H537" i="1"/>
  <c r="M537" i="1" s="1"/>
  <c r="H538" i="1"/>
  <c r="M538" i="1" s="1"/>
  <c r="O538" i="1" s="1"/>
  <c r="H539" i="1"/>
  <c r="M539" i="1" s="1"/>
  <c r="O539" i="1" s="1"/>
  <c r="H540" i="1"/>
  <c r="M540" i="1" s="1"/>
  <c r="O540" i="1" s="1"/>
  <c r="H541" i="1"/>
  <c r="M541" i="1" s="1"/>
  <c r="O541" i="1" s="1"/>
  <c r="H542" i="1"/>
  <c r="M542" i="1" s="1"/>
  <c r="O542" i="1" s="1"/>
  <c r="H543" i="1"/>
  <c r="M543" i="1" s="1"/>
  <c r="H544" i="1"/>
  <c r="M544" i="1" s="1"/>
  <c r="O544" i="1" s="1"/>
  <c r="H545" i="1"/>
  <c r="H546" i="1"/>
  <c r="M546" i="1" s="1"/>
  <c r="O546" i="1" s="1"/>
  <c r="H547" i="1"/>
  <c r="M547" i="1" s="1"/>
  <c r="O547" i="1" s="1"/>
  <c r="H548" i="1"/>
  <c r="M548" i="1" s="1"/>
  <c r="O548" i="1" s="1"/>
  <c r="H549" i="1"/>
  <c r="M549" i="1" s="1"/>
  <c r="H550" i="1"/>
  <c r="M550" i="1" s="1"/>
  <c r="O550" i="1" s="1"/>
  <c r="H551" i="1"/>
  <c r="H552" i="1"/>
  <c r="M552" i="1" s="1"/>
  <c r="O552" i="1" s="1"/>
  <c r="H553" i="1"/>
  <c r="M553" i="1" s="1"/>
  <c r="O553" i="1" s="1"/>
  <c r="H554" i="1"/>
  <c r="M554" i="1" s="1"/>
  <c r="O554" i="1" s="1"/>
  <c r="H555" i="1"/>
  <c r="M555" i="1" s="1"/>
  <c r="H556" i="1"/>
  <c r="M556" i="1" s="1"/>
  <c r="O556" i="1" s="1"/>
  <c r="H557" i="1"/>
  <c r="M557" i="1" s="1"/>
  <c r="O557" i="1" s="1"/>
  <c r="H558" i="1"/>
  <c r="M558" i="1" s="1"/>
  <c r="O558" i="1" s="1"/>
  <c r="H559" i="1"/>
  <c r="M559" i="1" s="1"/>
  <c r="O559" i="1" s="1"/>
  <c r="H560" i="1"/>
  <c r="M560" i="1" s="1"/>
  <c r="O560" i="1" s="1"/>
  <c r="H561" i="1"/>
  <c r="M561" i="1" s="1"/>
  <c r="H562" i="1"/>
  <c r="M562" i="1" s="1"/>
  <c r="O562" i="1" s="1"/>
  <c r="H563" i="1"/>
  <c r="H564" i="1"/>
  <c r="M564" i="1" s="1"/>
  <c r="O564" i="1" s="1"/>
  <c r="H565" i="1"/>
  <c r="M565" i="1" s="1"/>
  <c r="O565" i="1" s="1"/>
  <c r="H566" i="1"/>
  <c r="M566" i="1" s="1"/>
  <c r="O566" i="1" s="1"/>
  <c r="H567" i="1"/>
  <c r="M567" i="1" s="1"/>
  <c r="H568" i="1"/>
  <c r="M568" i="1" s="1"/>
  <c r="O568" i="1" s="1"/>
  <c r="H569" i="1"/>
  <c r="M569" i="1" s="1"/>
  <c r="O569" i="1" s="1"/>
  <c r="H570" i="1"/>
  <c r="M570" i="1" s="1"/>
  <c r="O570" i="1" s="1"/>
  <c r="H571" i="1"/>
  <c r="M571" i="1" s="1"/>
  <c r="O571" i="1" s="1"/>
  <c r="H572" i="1"/>
  <c r="M572" i="1" s="1"/>
  <c r="O572" i="1" s="1"/>
  <c r="H573" i="1"/>
  <c r="M573" i="1" s="1"/>
  <c r="H574" i="1"/>
  <c r="M574" i="1" s="1"/>
  <c r="O574" i="1" s="1"/>
  <c r="H575" i="1"/>
  <c r="M575" i="1" s="1"/>
  <c r="O575" i="1" s="1"/>
  <c r="H576" i="1"/>
  <c r="M576" i="1" s="1"/>
  <c r="O576" i="1" s="1"/>
  <c r="H577" i="1"/>
  <c r="M577" i="1" s="1"/>
  <c r="O577" i="1" s="1"/>
  <c r="H578" i="1"/>
  <c r="M578" i="1" s="1"/>
  <c r="O578" i="1" s="1"/>
  <c r="H579" i="1"/>
  <c r="M579" i="1" s="1"/>
  <c r="H580" i="1"/>
  <c r="M580" i="1" s="1"/>
  <c r="O580" i="1" s="1"/>
  <c r="H581" i="1"/>
  <c r="H582" i="1"/>
  <c r="M582" i="1" s="1"/>
  <c r="O582" i="1" s="1"/>
  <c r="H583" i="1"/>
  <c r="M583" i="1" s="1"/>
  <c r="O583" i="1" s="1"/>
  <c r="H584" i="1"/>
  <c r="M584" i="1" s="1"/>
  <c r="O584" i="1" s="1"/>
  <c r="H585" i="1"/>
  <c r="M585" i="1" s="1"/>
  <c r="H586" i="1"/>
  <c r="M586" i="1" s="1"/>
  <c r="O586" i="1" s="1"/>
  <c r="H587" i="1"/>
  <c r="H588" i="1"/>
  <c r="M588" i="1" s="1"/>
  <c r="O588" i="1" s="1"/>
  <c r="H589" i="1"/>
  <c r="M589" i="1" s="1"/>
  <c r="O589" i="1" s="1"/>
  <c r="H590" i="1"/>
  <c r="M590" i="1" s="1"/>
  <c r="O590" i="1" s="1"/>
  <c r="H591" i="1"/>
  <c r="M591" i="1" s="1"/>
  <c r="H592" i="1"/>
  <c r="M592" i="1" s="1"/>
  <c r="O592" i="1" s="1"/>
  <c r="H593" i="1"/>
  <c r="M593" i="1" s="1"/>
  <c r="O593" i="1" s="1"/>
  <c r="H594" i="1"/>
  <c r="M594" i="1" s="1"/>
  <c r="O594" i="1" s="1"/>
  <c r="H595" i="1"/>
  <c r="M595" i="1" s="1"/>
  <c r="O595" i="1" s="1"/>
  <c r="H596" i="1"/>
  <c r="M596" i="1" s="1"/>
  <c r="O596" i="1" s="1"/>
  <c r="H597" i="1"/>
  <c r="M597" i="1" s="1"/>
  <c r="H598" i="1"/>
  <c r="M598" i="1" s="1"/>
  <c r="O598" i="1" s="1"/>
  <c r="H599" i="1"/>
  <c r="H600" i="1"/>
  <c r="M600" i="1" s="1"/>
  <c r="O600" i="1" s="1"/>
  <c r="H601" i="1"/>
  <c r="M601" i="1" s="1"/>
  <c r="O601" i="1" s="1"/>
  <c r="H602" i="1"/>
  <c r="M602" i="1" s="1"/>
  <c r="O602" i="1" s="1"/>
  <c r="H603" i="1"/>
  <c r="M603" i="1" s="1"/>
  <c r="H604" i="1"/>
  <c r="M604" i="1" s="1"/>
  <c r="O604" i="1" s="1"/>
  <c r="H605" i="1"/>
  <c r="M605" i="1" s="1"/>
  <c r="O605" i="1" s="1"/>
  <c r="H606" i="1"/>
  <c r="M606" i="1" s="1"/>
  <c r="O606" i="1" s="1"/>
  <c r="H607" i="1"/>
  <c r="M607" i="1" s="1"/>
  <c r="O607" i="1" s="1"/>
  <c r="H608" i="1"/>
  <c r="M608" i="1" s="1"/>
  <c r="O608" i="1" s="1"/>
  <c r="H609" i="1"/>
  <c r="M609" i="1" s="1"/>
  <c r="H610" i="1"/>
  <c r="M610" i="1" s="1"/>
  <c r="O610" i="1" s="1"/>
  <c r="H611" i="1"/>
  <c r="M611" i="1" s="1"/>
  <c r="O611" i="1" s="1"/>
  <c r="H612" i="1"/>
  <c r="M612" i="1" s="1"/>
  <c r="O612" i="1" s="1"/>
  <c r="H613" i="1"/>
  <c r="M613" i="1" s="1"/>
  <c r="O613" i="1" s="1"/>
  <c r="H614" i="1"/>
  <c r="M614" i="1" s="1"/>
  <c r="O614" i="1" s="1"/>
  <c r="H615" i="1"/>
  <c r="M615" i="1" s="1"/>
  <c r="H616" i="1"/>
  <c r="M616" i="1" s="1"/>
  <c r="O616" i="1" s="1"/>
  <c r="H617" i="1"/>
  <c r="H618" i="1"/>
  <c r="M618" i="1" s="1"/>
  <c r="O618" i="1" s="1"/>
  <c r="H619" i="1"/>
  <c r="M619" i="1" s="1"/>
  <c r="O619" i="1" s="1"/>
  <c r="H620" i="1"/>
  <c r="M620" i="1" s="1"/>
  <c r="O620" i="1" s="1"/>
  <c r="H621" i="1"/>
  <c r="M621" i="1" s="1"/>
  <c r="H622" i="1"/>
  <c r="M622" i="1" s="1"/>
  <c r="O622" i="1" s="1"/>
  <c r="H623" i="1"/>
  <c r="H624" i="1"/>
  <c r="M624" i="1" s="1"/>
  <c r="O624" i="1" s="1"/>
  <c r="H625" i="1"/>
  <c r="M625" i="1" s="1"/>
  <c r="O625" i="1" s="1"/>
  <c r="H626" i="1"/>
  <c r="M626" i="1" s="1"/>
  <c r="O626" i="1" s="1"/>
  <c r="H627" i="1"/>
  <c r="M627" i="1" s="1"/>
  <c r="H628" i="1"/>
  <c r="M628" i="1" s="1"/>
  <c r="O628" i="1" s="1"/>
  <c r="H629" i="1"/>
  <c r="M629" i="1" s="1"/>
  <c r="O629" i="1" s="1"/>
  <c r="H630" i="1"/>
  <c r="M630" i="1" s="1"/>
  <c r="O630" i="1" s="1"/>
  <c r="H631" i="1"/>
  <c r="M631" i="1" s="1"/>
  <c r="O631" i="1" s="1"/>
  <c r="H632" i="1"/>
  <c r="M632" i="1" s="1"/>
  <c r="O632" i="1" s="1"/>
  <c r="H633" i="1"/>
  <c r="M633" i="1" s="1"/>
  <c r="H634" i="1"/>
  <c r="M634" i="1" s="1"/>
  <c r="O634" i="1" s="1"/>
  <c r="H635" i="1"/>
  <c r="H636" i="1"/>
  <c r="M636" i="1" s="1"/>
  <c r="O636" i="1" s="1"/>
  <c r="H637" i="1"/>
  <c r="M637" i="1" s="1"/>
  <c r="O637" i="1" s="1"/>
  <c r="H638" i="1"/>
  <c r="M638" i="1" s="1"/>
  <c r="O638" i="1" s="1"/>
  <c r="H639" i="1"/>
  <c r="M639" i="1" s="1"/>
  <c r="H640" i="1"/>
  <c r="M640" i="1" s="1"/>
  <c r="O640" i="1" s="1"/>
  <c r="H641" i="1"/>
  <c r="M641" i="1" s="1"/>
  <c r="O641" i="1" s="1"/>
  <c r="H642" i="1"/>
  <c r="M642" i="1" s="1"/>
  <c r="O642" i="1" s="1"/>
  <c r="H643" i="1"/>
  <c r="M643" i="1" s="1"/>
  <c r="O643" i="1" s="1"/>
  <c r="H644" i="1"/>
  <c r="M644" i="1" s="1"/>
  <c r="O644" i="1" s="1"/>
  <c r="H645" i="1"/>
  <c r="M645" i="1" s="1"/>
  <c r="H646" i="1"/>
  <c r="M646" i="1" s="1"/>
  <c r="O646" i="1" s="1"/>
  <c r="H647" i="1"/>
  <c r="M647" i="1" s="1"/>
  <c r="O647" i="1" s="1"/>
  <c r="H648" i="1"/>
  <c r="M648" i="1" s="1"/>
  <c r="O648" i="1" s="1"/>
  <c r="H649" i="1"/>
  <c r="M649" i="1" s="1"/>
  <c r="O649" i="1" s="1"/>
  <c r="H650" i="1"/>
  <c r="M650" i="1" s="1"/>
  <c r="O650" i="1" s="1"/>
  <c r="H651" i="1"/>
  <c r="M651" i="1" s="1"/>
  <c r="H652" i="1"/>
  <c r="M652" i="1" s="1"/>
  <c r="O652" i="1" s="1"/>
  <c r="H653" i="1"/>
  <c r="H654" i="1"/>
  <c r="M654" i="1" s="1"/>
  <c r="O654" i="1" s="1"/>
  <c r="H655" i="1"/>
  <c r="M655" i="1" s="1"/>
  <c r="O655" i="1" s="1"/>
  <c r="H656" i="1"/>
  <c r="M656" i="1" s="1"/>
  <c r="O656" i="1" s="1"/>
  <c r="H657" i="1"/>
  <c r="M657" i="1" s="1"/>
  <c r="H658" i="1"/>
  <c r="M658" i="1" s="1"/>
  <c r="O658" i="1" s="1"/>
  <c r="H659" i="1"/>
  <c r="H660" i="1"/>
  <c r="M660" i="1" s="1"/>
  <c r="O660" i="1" s="1"/>
  <c r="H661" i="1"/>
  <c r="M661" i="1" s="1"/>
  <c r="O661" i="1" s="1"/>
  <c r="H662" i="1"/>
  <c r="M662" i="1" s="1"/>
  <c r="O662" i="1" s="1"/>
  <c r="H663" i="1"/>
  <c r="M663" i="1" s="1"/>
  <c r="H664" i="1"/>
  <c r="M664" i="1" s="1"/>
  <c r="O664" i="1" s="1"/>
  <c r="H665" i="1"/>
  <c r="M665" i="1" s="1"/>
  <c r="O665" i="1" s="1"/>
  <c r="H666" i="1"/>
  <c r="M666" i="1" s="1"/>
  <c r="O666" i="1" s="1"/>
  <c r="H667" i="1"/>
  <c r="M667" i="1" s="1"/>
  <c r="O667" i="1" s="1"/>
  <c r="H668" i="1"/>
  <c r="M668" i="1" s="1"/>
  <c r="O668" i="1" s="1"/>
  <c r="H669" i="1"/>
  <c r="M669" i="1" s="1"/>
  <c r="H670" i="1"/>
  <c r="M670" i="1" s="1"/>
  <c r="O670" i="1" s="1"/>
  <c r="H671" i="1"/>
  <c r="H672" i="1"/>
  <c r="M672" i="1" s="1"/>
  <c r="O672" i="1" s="1"/>
  <c r="H673" i="1"/>
  <c r="M673" i="1" s="1"/>
  <c r="O673" i="1" s="1"/>
  <c r="H674" i="1"/>
  <c r="M674" i="1" s="1"/>
  <c r="O674" i="1" s="1"/>
  <c r="H675" i="1"/>
  <c r="M675" i="1" s="1"/>
  <c r="H676" i="1"/>
  <c r="M676" i="1" s="1"/>
  <c r="O676" i="1" s="1"/>
  <c r="H677" i="1"/>
  <c r="M677" i="1" s="1"/>
  <c r="O677" i="1" s="1"/>
  <c r="H678" i="1"/>
  <c r="M678" i="1" s="1"/>
  <c r="O678" i="1" s="1"/>
  <c r="H679" i="1"/>
  <c r="M679" i="1" s="1"/>
  <c r="O679" i="1" s="1"/>
  <c r="H680" i="1"/>
  <c r="M680" i="1" s="1"/>
  <c r="O680" i="1" s="1"/>
  <c r="H681" i="1"/>
  <c r="M681" i="1" s="1"/>
  <c r="H682" i="1"/>
  <c r="M682" i="1" s="1"/>
  <c r="O682" i="1" s="1"/>
  <c r="H683" i="1"/>
  <c r="M683" i="1" s="1"/>
  <c r="O683" i="1" s="1"/>
  <c r="H684" i="1"/>
  <c r="M684" i="1" s="1"/>
  <c r="O684" i="1" s="1"/>
  <c r="H685" i="1"/>
  <c r="M685" i="1" s="1"/>
  <c r="O685" i="1" s="1"/>
  <c r="H686" i="1"/>
  <c r="M686" i="1" s="1"/>
  <c r="O686" i="1" s="1"/>
  <c r="H687" i="1"/>
  <c r="M687" i="1" s="1"/>
  <c r="H688" i="1"/>
  <c r="M688" i="1" s="1"/>
  <c r="O688" i="1" s="1"/>
  <c r="H689" i="1"/>
  <c r="H690" i="1"/>
  <c r="M690" i="1" s="1"/>
  <c r="O690" i="1" s="1"/>
  <c r="H691" i="1"/>
  <c r="M691" i="1" s="1"/>
  <c r="O691" i="1" s="1"/>
  <c r="H692" i="1"/>
  <c r="M692" i="1" s="1"/>
  <c r="O692" i="1" s="1"/>
  <c r="H693" i="1"/>
  <c r="M693" i="1" s="1"/>
  <c r="H694" i="1"/>
  <c r="M694" i="1" s="1"/>
  <c r="O694" i="1" s="1"/>
  <c r="H695" i="1"/>
  <c r="H696" i="1"/>
  <c r="M696" i="1" s="1"/>
  <c r="O696" i="1" s="1"/>
  <c r="H697" i="1"/>
  <c r="M697" i="1" s="1"/>
  <c r="O697" i="1" s="1"/>
  <c r="H698" i="1"/>
  <c r="M698" i="1" s="1"/>
  <c r="O698" i="1" s="1"/>
  <c r="H699" i="1"/>
  <c r="M699" i="1" s="1"/>
  <c r="H700" i="1"/>
  <c r="M700" i="1" s="1"/>
  <c r="O700" i="1" s="1"/>
  <c r="H701" i="1"/>
  <c r="M701" i="1" s="1"/>
  <c r="O701" i="1" s="1"/>
  <c r="H702" i="1"/>
  <c r="M702" i="1" s="1"/>
  <c r="O702" i="1" s="1"/>
  <c r="H703" i="1"/>
  <c r="M703" i="1" s="1"/>
  <c r="O703" i="1" s="1"/>
  <c r="H704" i="1"/>
  <c r="M704" i="1" s="1"/>
  <c r="O704" i="1" s="1"/>
  <c r="H705" i="1"/>
  <c r="M705" i="1" s="1"/>
  <c r="H706" i="1"/>
  <c r="M706" i="1" s="1"/>
  <c r="O706" i="1" s="1"/>
  <c r="H707" i="1"/>
  <c r="H708" i="1"/>
  <c r="M708" i="1" s="1"/>
  <c r="O708" i="1" s="1"/>
  <c r="H709" i="1"/>
  <c r="M709" i="1" s="1"/>
  <c r="O709" i="1" s="1"/>
  <c r="H710" i="1"/>
  <c r="H711" i="1"/>
  <c r="M711" i="1" s="1"/>
  <c r="H712" i="1"/>
  <c r="M712" i="1" s="1"/>
  <c r="O712" i="1" s="1"/>
  <c r="H713" i="1"/>
  <c r="H714" i="1"/>
  <c r="M714" i="1" s="1"/>
  <c r="O714" i="1" s="1"/>
  <c r="H715" i="1"/>
  <c r="M715" i="1" s="1"/>
  <c r="O715" i="1" s="1"/>
  <c r="H716" i="1"/>
  <c r="H717" i="1"/>
  <c r="M717" i="1" s="1"/>
  <c r="H718" i="1"/>
  <c r="M718" i="1" s="1"/>
  <c r="O718" i="1" s="1"/>
  <c r="H719" i="1"/>
  <c r="M719" i="1" s="1"/>
  <c r="O719" i="1" s="1"/>
  <c r="H720" i="1"/>
  <c r="M720" i="1" s="1"/>
  <c r="O720" i="1" s="1"/>
  <c r="H721" i="1"/>
  <c r="M721" i="1" s="1"/>
  <c r="O721" i="1" s="1"/>
  <c r="H722" i="1"/>
  <c r="M722" i="1" s="1"/>
  <c r="O722" i="1" s="1"/>
  <c r="H723" i="1"/>
  <c r="M723" i="1" s="1"/>
  <c r="H724" i="1"/>
  <c r="M724" i="1" s="1"/>
  <c r="O724" i="1" s="1"/>
  <c r="H725" i="1"/>
  <c r="H726" i="1"/>
  <c r="M726" i="1" s="1"/>
  <c r="O726" i="1" s="1"/>
  <c r="H727" i="1"/>
  <c r="M727" i="1" s="1"/>
  <c r="O727" i="1" s="1"/>
  <c r="H728" i="1"/>
  <c r="H729" i="1"/>
  <c r="M729" i="1" s="1"/>
  <c r="H730" i="1"/>
  <c r="M730" i="1" s="1"/>
  <c r="O730" i="1" s="1"/>
  <c r="H731" i="1"/>
  <c r="H732" i="1"/>
  <c r="M732" i="1" s="1"/>
  <c r="O732" i="1" s="1"/>
  <c r="I3" i="1"/>
  <c r="F3" i="1"/>
  <c r="F4" i="1"/>
  <c r="F5" i="1"/>
  <c r="T4" i="1" s="1"/>
  <c r="F6" i="1"/>
  <c r="F7" i="1"/>
  <c r="T6" i="1" s="1"/>
  <c r="F8" i="1"/>
  <c r="T7" i="1" s="1"/>
  <c r="F9" i="1"/>
  <c r="F10" i="1"/>
  <c r="F11" i="1"/>
  <c r="F12" i="1"/>
  <c r="F13" i="1"/>
  <c r="T12" i="1" s="1"/>
  <c r="F14" i="1"/>
  <c r="T13" i="1" s="1"/>
  <c r="F15" i="1"/>
  <c r="F16" i="1"/>
  <c r="F17" i="1"/>
  <c r="T16" i="1" s="1"/>
  <c r="F18" i="1"/>
  <c r="F19" i="1"/>
  <c r="T18" i="1" s="1"/>
  <c r="F20" i="1"/>
  <c r="T19" i="1" s="1"/>
  <c r="F21" i="1"/>
  <c r="F22" i="1"/>
  <c r="F23" i="1"/>
  <c r="T22" i="1" s="1"/>
  <c r="F24" i="1"/>
  <c r="F25" i="1"/>
  <c r="T24" i="1" s="1"/>
  <c r="F26" i="1"/>
  <c r="T25" i="1" s="1"/>
  <c r="F27" i="1"/>
  <c r="F28" i="1"/>
  <c r="F29" i="1"/>
  <c r="T28" i="1" s="1"/>
  <c r="F30" i="1"/>
  <c r="F31" i="1"/>
  <c r="T30" i="1" s="1"/>
  <c r="F32" i="1"/>
  <c r="T31" i="1" s="1"/>
  <c r="F33" i="1"/>
  <c r="F34" i="1"/>
  <c r="F35" i="1"/>
  <c r="T34" i="1" s="1"/>
  <c r="F36" i="1"/>
  <c r="F37" i="1"/>
  <c r="T36" i="1" s="1"/>
  <c r="F38" i="1"/>
  <c r="T37" i="1" s="1"/>
  <c r="F39" i="1"/>
  <c r="F40" i="1"/>
  <c r="F41" i="1"/>
  <c r="T40" i="1" s="1"/>
  <c r="F42" i="1"/>
  <c r="F43" i="1"/>
  <c r="T42" i="1" s="1"/>
  <c r="F44" i="1"/>
  <c r="T43" i="1" s="1"/>
  <c r="F45" i="1"/>
  <c r="F46" i="1"/>
  <c r="F47" i="1"/>
  <c r="T46" i="1" s="1"/>
  <c r="F48" i="1"/>
  <c r="F49" i="1"/>
  <c r="T48" i="1" s="1"/>
  <c r="F50" i="1"/>
  <c r="T49" i="1" s="1"/>
  <c r="F51" i="1"/>
  <c r="F52" i="1"/>
  <c r="F53" i="1"/>
  <c r="T52" i="1" s="1"/>
  <c r="F54" i="1"/>
  <c r="F55" i="1"/>
  <c r="T54" i="1" s="1"/>
  <c r="F56" i="1"/>
  <c r="T55" i="1" s="1"/>
  <c r="F57" i="1"/>
  <c r="F58" i="1"/>
  <c r="F59" i="1"/>
  <c r="T58" i="1" s="1"/>
  <c r="F60" i="1"/>
  <c r="F61" i="1"/>
  <c r="F62" i="1"/>
  <c r="T61" i="1" s="1"/>
  <c r="F63" i="1"/>
  <c r="F64" i="1"/>
  <c r="F65" i="1"/>
  <c r="T64" i="1" s="1"/>
  <c r="F66" i="1"/>
  <c r="F67" i="1"/>
  <c r="T66" i="1" s="1"/>
  <c r="F68" i="1"/>
  <c r="T67" i="1" s="1"/>
  <c r="F69" i="1"/>
  <c r="F70" i="1"/>
  <c r="F71" i="1"/>
  <c r="T70" i="1" s="1"/>
  <c r="F72" i="1"/>
  <c r="F73" i="1"/>
  <c r="T72" i="1" s="1"/>
  <c r="F74" i="1"/>
  <c r="T73" i="1" s="1"/>
  <c r="F75" i="1"/>
  <c r="F76" i="1"/>
  <c r="F77" i="1"/>
  <c r="T76" i="1" s="1"/>
  <c r="F78" i="1"/>
  <c r="F79" i="1"/>
  <c r="T78" i="1" s="1"/>
  <c r="F80" i="1"/>
  <c r="T79" i="1" s="1"/>
  <c r="F81" i="1"/>
  <c r="F82" i="1"/>
  <c r="F83" i="1"/>
  <c r="T82" i="1" s="1"/>
  <c r="F84" i="1"/>
  <c r="F85" i="1"/>
  <c r="T84" i="1" s="1"/>
  <c r="F86" i="1"/>
  <c r="T85" i="1" s="1"/>
  <c r="F87" i="1"/>
  <c r="F88" i="1"/>
  <c r="F89" i="1"/>
  <c r="T88" i="1" s="1"/>
  <c r="F90" i="1"/>
  <c r="F91" i="1"/>
  <c r="T90" i="1" s="1"/>
  <c r="F92" i="1"/>
  <c r="F93" i="1"/>
  <c r="F94" i="1"/>
  <c r="F95" i="1"/>
  <c r="T94" i="1" s="1"/>
  <c r="F96" i="1"/>
  <c r="F97" i="1"/>
  <c r="T96" i="1" s="1"/>
  <c r="F98" i="1"/>
  <c r="T97" i="1" s="1"/>
  <c r="F99" i="1"/>
  <c r="F100" i="1"/>
  <c r="F101" i="1"/>
  <c r="T100" i="1" s="1"/>
  <c r="F102" i="1"/>
  <c r="F103" i="1"/>
  <c r="T102" i="1" s="1"/>
  <c r="F104" i="1"/>
  <c r="T103" i="1" s="1"/>
  <c r="F105" i="1"/>
  <c r="F106" i="1"/>
  <c r="F107" i="1"/>
  <c r="T106" i="1" s="1"/>
  <c r="F108" i="1"/>
  <c r="F109" i="1"/>
  <c r="T108" i="1" s="1"/>
  <c r="F110" i="1"/>
  <c r="T109" i="1" s="1"/>
  <c r="F111" i="1"/>
  <c r="F112" i="1"/>
  <c r="F113" i="1"/>
  <c r="T112" i="1" s="1"/>
  <c r="F114" i="1"/>
  <c r="F115" i="1"/>
  <c r="T114" i="1" s="1"/>
  <c r="F116" i="1"/>
  <c r="T115" i="1" s="1"/>
  <c r="F117" i="1"/>
  <c r="F118" i="1"/>
  <c r="F119" i="1"/>
  <c r="T118" i="1" s="1"/>
  <c r="F120" i="1"/>
  <c r="F121" i="1"/>
  <c r="T120" i="1" s="1"/>
  <c r="F122" i="1"/>
  <c r="F123" i="1"/>
  <c r="F124" i="1"/>
  <c r="F125" i="1"/>
  <c r="T124" i="1" s="1"/>
  <c r="F126" i="1"/>
  <c r="F127" i="1"/>
  <c r="T126" i="1" s="1"/>
  <c r="F128" i="1"/>
  <c r="T127" i="1" s="1"/>
  <c r="F129" i="1"/>
  <c r="F130" i="1"/>
  <c r="F131" i="1"/>
  <c r="T130" i="1" s="1"/>
  <c r="F132" i="1"/>
  <c r="F133" i="1"/>
  <c r="T132" i="1" s="1"/>
  <c r="F134" i="1"/>
  <c r="T133" i="1" s="1"/>
  <c r="F135" i="1"/>
  <c r="F136" i="1"/>
  <c r="F137" i="1"/>
  <c r="T136" i="1" s="1"/>
  <c r="F138" i="1"/>
  <c r="F139" i="1"/>
  <c r="T138" i="1" s="1"/>
  <c r="F140" i="1"/>
  <c r="T139" i="1" s="1"/>
  <c r="F141" i="1"/>
  <c r="F142" i="1"/>
  <c r="F143" i="1"/>
  <c r="T142" i="1" s="1"/>
  <c r="F144" i="1"/>
  <c r="F145" i="1"/>
  <c r="T144" i="1" s="1"/>
  <c r="F146" i="1"/>
  <c r="T145" i="1" s="1"/>
  <c r="F147" i="1"/>
  <c r="F148" i="1"/>
  <c r="F149" i="1"/>
  <c r="T148" i="1" s="1"/>
  <c r="F150" i="1"/>
  <c r="F151" i="1"/>
  <c r="T150" i="1" s="1"/>
  <c r="F152" i="1"/>
  <c r="T151" i="1" s="1"/>
  <c r="F153" i="1"/>
  <c r="F154" i="1"/>
  <c r="F155" i="1"/>
  <c r="T154" i="1" s="1"/>
  <c r="F156" i="1"/>
  <c r="F157" i="1"/>
  <c r="T156" i="1" s="1"/>
  <c r="F158" i="1"/>
  <c r="T157" i="1" s="1"/>
  <c r="F159" i="1"/>
  <c r="F160" i="1"/>
  <c r="F161" i="1"/>
  <c r="T160" i="1" s="1"/>
  <c r="F162" i="1"/>
  <c r="F163" i="1"/>
  <c r="T162" i="1" s="1"/>
  <c r="F164" i="1"/>
  <c r="T163" i="1" s="1"/>
  <c r="F165" i="1"/>
  <c r="F166" i="1"/>
  <c r="F167" i="1"/>
  <c r="T166" i="1" s="1"/>
  <c r="F168" i="1"/>
  <c r="F169" i="1"/>
  <c r="T168" i="1" s="1"/>
  <c r="F170" i="1"/>
  <c r="T169" i="1" s="1"/>
  <c r="F171" i="1"/>
  <c r="F172" i="1"/>
  <c r="F173" i="1"/>
  <c r="T172" i="1" s="1"/>
  <c r="F174" i="1"/>
  <c r="F175" i="1"/>
  <c r="T174" i="1" s="1"/>
  <c r="F176" i="1"/>
  <c r="T175" i="1" s="1"/>
  <c r="F177" i="1"/>
  <c r="F178" i="1"/>
  <c r="F179" i="1"/>
  <c r="T178" i="1" s="1"/>
  <c r="F180" i="1"/>
  <c r="F181" i="1"/>
  <c r="T180" i="1" s="1"/>
  <c r="F182" i="1"/>
  <c r="T181" i="1" s="1"/>
  <c r="F183" i="1"/>
  <c r="F184" i="1"/>
  <c r="F185" i="1"/>
  <c r="T184" i="1" s="1"/>
  <c r="F186" i="1"/>
  <c r="F187" i="1"/>
  <c r="T186" i="1" s="1"/>
  <c r="F188" i="1"/>
  <c r="T187" i="1" s="1"/>
  <c r="F189" i="1"/>
  <c r="F190" i="1"/>
  <c r="F191" i="1"/>
  <c r="T190" i="1" s="1"/>
  <c r="F192" i="1"/>
  <c r="F193" i="1"/>
  <c r="T192" i="1" s="1"/>
  <c r="F194" i="1"/>
  <c r="T193" i="1" s="1"/>
  <c r="F195" i="1"/>
  <c r="F196" i="1"/>
  <c r="F197" i="1"/>
  <c r="T196" i="1" s="1"/>
  <c r="F198" i="1"/>
  <c r="F199" i="1"/>
  <c r="T198" i="1" s="1"/>
  <c r="F200" i="1"/>
  <c r="T199" i="1" s="1"/>
  <c r="F201" i="1"/>
  <c r="F202" i="1"/>
  <c r="F203" i="1"/>
  <c r="T202" i="1" s="1"/>
  <c r="F204" i="1"/>
  <c r="F205" i="1"/>
  <c r="T204" i="1" s="1"/>
  <c r="F206" i="1"/>
  <c r="T205" i="1" s="1"/>
  <c r="F207" i="1"/>
  <c r="F208" i="1"/>
  <c r="F209" i="1"/>
  <c r="T208" i="1" s="1"/>
  <c r="F210" i="1"/>
  <c r="F211" i="1"/>
  <c r="T210" i="1" s="1"/>
  <c r="F212" i="1"/>
  <c r="T211" i="1" s="1"/>
  <c r="F213" i="1"/>
  <c r="F214" i="1"/>
  <c r="F215" i="1"/>
  <c r="T214" i="1" s="1"/>
  <c r="F216" i="1"/>
  <c r="F217" i="1"/>
  <c r="T216" i="1" s="1"/>
  <c r="F218" i="1"/>
  <c r="T217" i="1" s="1"/>
  <c r="F219" i="1"/>
  <c r="F220" i="1"/>
  <c r="F221" i="1"/>
  <c r="T220" i="1" s="1"/>
  <c r="F222" i="1"/>
  <c r="F223" i="1"/>
  <c r="T222" i="1" s="1"/>
  <c r="F224" i="1"/>
  <c r="T223" i="1" s="1"/>
  <c r="F225" i="1"/>
  <c r="F226" i="1"/>
  <c r="F227" i="1"/>
  <c r="T226" i="1" s="1"/>
  <c r="F228" i="1"/>
  <c r="F229" i="1"/>
  <c r="T228" i="1" s="1"/>
  <c r="F230" i="1"/>
  <c r="T229" i="1" s="1"/>
  <c r="F231" i="1"/>
  <c r="F232" i="1"/>
  <c r="F233" i="1"/>
  <c r="T232" i="1" s="1"/>
  <c r="F234" i="1"/>
  <c r="F235" i="1"/>
  <c r="T234" i="1" s="1"/>
  <c r="F236" i="1"/>
  <c r="T235" i="1" s="1"/>
  <c r="F237" i="1"/>
  <c r="F238" i="1"/>
  <c r="F239" i="1"/>
  <c r="T238" i="1" s="1"/>
  <c r="F240" i="1"/>
  <c r="F241" i="1"/>
  <c r="T240" i="1" s="1"/>
  <c r="F242" i="1"/>
  <c r="T241" i="1" s="1"/>
  <c r="F243" i="1"/>
  <c r="F244" i="1"/>
  <c r="F245" i="1"/>
  <c r="F246" i="1"/>
  <c r="F247" i="1"/>
  <c r="T246" i="1" s="1"/>
  <c r="F248" i="1"/>
  <c r="T247" i="1" s="1"/>
  <c r="F249" i="1"/>
  <c r="F250" i="1"/>
  <c r="F251" i="1"/>
  <c r="T250" i="1" s="1"/>
  <c r="F252" i="1"/>
  <c r="F253" i="1"/>
  <c r="T252" i="1" s="1"/>
  <c r="F254" i="1"/>
  <c r="T253" i="1" s="1"/>
  <c r="F255" i="1"/>
  <c r="F256" i="1"/>
  <c r="F257" i="1"/>
  <c r="T256" i="1" s="1"/>
  <c r="F258" i="1"/>
  <c r="F259" i="1"/>
  <c r="T258" i="1" s="1"/>
  <c r="F260" i="1"/>
  <c r="T259" i="1" s="1"/>
  <c r="F261" i="1"/>
  <c r="F262" i="1"/>
  <c r="F263" i="1"/>
  <c r="T262" i="1" s="1"/>
  <c r="F264" i="1"/>
  <c r="F265" i="1"/>
  <c r="T264" i="1" s="1"/>
  <c r="F266" i="1"/>
  <c r="T265" i="1" s="1"/>
  <c r="F267" i="1"/>
  <c r="F268" i="1"/>
  <c r="F269" i="1"/>
  <c r="T268" i="1" s="1"/>
  <c r="F270" i="1"/>
  <c r="F271" i="1"/>
  <c r="T270" i="1" s="1"/>
  <c r="F272" i="1"/>
  <c r="T271" i="1" s="1"/>
  <c r="F273" i="1"/>
  <c r="F274" i="1"/>
  <c r="F275" i="1"/>
  <c r="F276" i="1"/>
  <c r="F277" i="1"/>
  <c r="T276" i="1" s="1"/>
  <c r="F278" i="1"/>
  <c r="T277" i="1" s="1"/>
  <c r="F279" i="1"/>
  <c r="F280" i="1"/>
  <c r="F281" i="1"/>
  <c r="T280" i="1" s="1"/>
  <c r="F282" i="1"/>
  <c r="F283" i="1"/>
  <c r="T282" i="1" s="1"/>
  <c r="F284" i="1"/>
  <c r="T283" i="1" s="1"/>
  <c r="F285" i="1"/>
  <c r="F286" i="1"/>
  <c r="F287" i="1"/>
  <c r="T286" i="1" s="1"/>
  <c r="F288" i="1"/>
  <c r="F289" i="1"/>
  <c r="T288" i="1" s="1"/>
  <c r="F290" i="1"/>
  <c r="T289" i="1" s="1"/>
  <c r="F291" i="1"/>
  <c r="F292" i="1"/>
  <c r="F293" i="1"/>
  <c r="T292" i="1" s="1"/>
  <c r="F294" i="1"/>
  <c r="F295" i="1"/>
  <c r="T294" i="1" s="1"/>
  <c r="F296" i="1"/>
  <c r="T295" i="1" s="1"/>
  <c r="F297" i="1"/>
  <c r="F298" i="1"/>
  <c r="F299" i="1"/>
  <c r="T298" i="1" s="1"/>
  <c r="F300" i="1"/>
  <c r="F301" i="1"/>
  <c r="T300" i="1" s="1"/>
  <c r="F302" i="1"/>
  <c r="T301" i="1" s="1"/>
  <c r="F303" i="1"/>
  <c r="F304" i="1"/>
  <c r="F305" i="1"/>
  <c r="T304" i="1" s="1"/>
  <c r="F306" i="1"/>
  <c r="F307" i="1"/>
  <c r="T306" i="1" s="1"/>
  <c r="F308" i="1"/>
  <c r="T307" i="1" s="1"/>
  <c r="F309" i="1"/>
  <c r="F310" i="1"/>
  <c r="F311" i="1"/>
  <c r="T310" i="1" s="1"/>
  <c r="F312" i="1"/>
  <c r="F313" i="1"/>
  <c r="T312" i="1" s="1"/>
  <c r="F314" i="1"/>
  <c r="T313" i="1" s="1"/>
  <c r="F315" i="1"/>
  <c r="F316" i="1"/>
  <c r="F317" i="1"/>
  <c r="T316" i="1" s="1"/>
  <c r="F318" i="1"/>
  <c r="F319" i="1"/>
  <c r="T318" i="1" s="1"/>
  <c r="F320" i="1"/>
  <c r="T319" i="1" s="1"/>
  <c r="F321" i="1"/>
  <c r="F322" i="1"/>
  <c r="F323" i="1"/>
  <c r="T322" i="1" s="1"/>
  <c r="F324" i="1"/>
  <c r="F325" i="1"/>
  <c r="T324" i="1" s="1"/>
  <c r="F326" i="1"/>
  <c r="T325" i="1" s="1"/>
  <c r="F327" i="1"/>
  <c r="F328" i="1"/>
  <c r="F329" i="1"/>
  <c r="T328" i="1" s="1"/>
  <c r="F330" i="1"/>
  <c r="F331" i="1"/>
  <c r="T330" i="1" s="1"/>
  <c r="F332" i="1"/>
  <c r="T331" i="1" s="1"/>
  <c r="F333" i="1"/>
  <c r="F334" i="1"/>
  <c r="F335" i="1"/>
  <c r="T334" i="1" s="1"/>
  <c r="F336" i="1"/>
  <c r="F337" i="1"/>
  <c r="T336" i="1" s="1"/>
  <c r="F338" i="1"/>
  <c r="T337" i="1" s="1"/>
  <c r="F339" i="1"/>
  <c r="F340" i="1"/>
  <c r="F341" i="1"/>
  <c r="T340" i="1" s="1"/>
  <c r="F342" i="1"/>
  <c r="F343" i="1"/>
  <c r="T342" i="1" s="1"/>
  <c r="F344" i="1"/>
  <c r="T343" i="1" s="1"/>
  <c r="F345" i="1"/>
  <c r="F346" i="1"/>
  <c r="F347" i="1"/>
  <c r="T346" i="1" s="1"/>
  <c r="F348" i="1"/>
  <c r="F349" i="1"/>
  <c r="T348" i="1" s="1"/>
  <c r="F350" i="1"/>
  <c r="T349" i="1" s="1"/>
  <c r="F351" i="1"/>
  <c r="F352" i="1"/>
  <c r="F353" i="1"/>
  <c r="T352" i="1" s="1"/>
  <c r="F354" i="1"/>
  <c r="F355" i="1"/>
  <c r="T354" i="1" s="1"/>
  <c r="F356" i="1"/>
  <c r="T355" i="1" s="1"/>
  <c r="F357" i="1"/>
  <c r="F358" i="1"/>
  <c r="F359" i="1"/>
  <c r="T358" i="1" s="1"/>
  <c r="F360" i="1"/>
  <c r="F361" i="1"/>
  <c r="T360" i="1" s="1"/>
  <c r="F362" i="1"/>
  <c r="T361" i="1" s="1"/>
  <c r="F363" i="1"/>
  <c r="F364" i="1"/>
  <c r="F365" i="1"/>
  <c r="T364" i="1" s="1"/>
  <c r="F366" i="1"/>
  <c r="F367" i="1"/>
  <c r="F368" i="1"/>
  <c r="T367" i="1" s="1"/>
  <c r="F369" i="1"/>
  <c r="F370" i="1"/>
  <c r="F371" i="1"/>
  <c r="T370" i="1" s="1"/>
  <c r="F372" i="1"/>
  <c r="F373" i="1"/>
  <c r="T372" i="1" s="1"/>
  <c r="F374" i="1"/>
  <c r="T373" i="1" s="1"/>
  <c r="F375" i="1"/>
  <c r="F376" i="1"/>
  <c r="F377" i="1"/>
  <c r="T376" i="1" s="1"/>
  <c r="F378" i="1"/>
  <c r="F379" i="1"/>
  <c r="T378" i="1" s="1"/>
  <c r="F380" i="1"/>
  <c r="T379" i="1" s="1"/>
  <c r="F381" i="1"/>
  <c r="F382" i="1"/>
  <c r="F383" i="1"/>
  <c r="T382" i="1" s="1"/>
  <c r="F384" i="1"/>
  <c r="F385" i="1"/>
  <c r="T384" i="1" s="1"/>
  <c r="F386" i="1"/>
  <c r="T385" i="1" s="1"/>
  <c r="F387" i="1"/>
  <c r="F388" i="1"/>
  <c r="F389" i="1"/>
  <c r="T388" i="1" s="1"/>
  <c r="F390" i="1"/>
  <c r="F391" i="1"/>
  <c r="T390" i="1" s="1"/>
  <c r="F392" i="1"/>
  <c r="T391" i="1" s="1"/>
  <c r="F393" i="1"/>
  <c r="F394" i="1"/>
  <c r="F395" i="1"/>
  <c r="T394" i="1" s="1"/>
  <c r="F396" i="1"/>
  <c r="F397" i="1"/>
  <c r="T396" i="1" s="1"/>
  <c r="F398" i="1"/>
  <c r="F399" i="1"/>
  <c r="F400" i="1"/>
  <c r="F401" i="1"/>
  <c r="T400" i="1" s="1"/>
  <c r="F402" i="1"/>
  <c r="F403" i="1"/>
  <c r="T402" i="1" s="1"/>
  <c r="F404" i="1"/>
  <c r="T403" i="1" s="1"/>
  <c r="F405" i="1"/>
  <c r="F406" i="1"/>
  <c r="F407" i="1"/>
  <c r="T406" i="1" s="1"/>
  <c r="F408" i="1"/>
  <c r="F409" i="1"/>
  <c r="T408" i="1" s="1"/>
  <c r="F410" i="1"/>
  <c r="T409" i="1" s="1"/>
  <c r="F411" i="1"/>
  <c r="F412" i="1"/>
  <c r="F413" i="1"/>
  <c r="T412" i="1" s="1"/>
  <c r="F414" i="1"/>
  <c r="F415" i="1"/>
  <c r="T414" i="1" s="1"/>
  <c r="F416" i="1"/>
  <c r="T415" i="1" s="1"/>
  <c r="F417" i="1"/>
  <c r="F418" i="1"/>
  <c r="F419" i="1"/>
  <c r="T418" i="1" s="1"/>
  <c r="F420" i="1"/>
  <c r="F421" i="1"/>
  <c r="T420" i="1" s="1"/>
  <c r="F422" i="1"/>
  <c r="T421" i="1" s="1"/>
  <c r="F423" i="1"/>
  <c r="F424" i="1"/>
  <c r="F425" i="1"/>
  <c r="T424" i="1" s="1"/>
  <c r="F426" i="1"/>
  <c r="F427" i="1"/>
  <c r="F428" i="1"/>
  <c r="T427" i="1" s="1"/>
  <c r="F429" i="1"/>
  <c r="F430" i="1"/>
  <c r="F431" i="1"/>
  <c r="T430" i="1" s="1"/>
  <c r="F432" i="1"/>
  <c r="F433" i="1"/>
  <c r="T432" i="1" s="1"/>
  <c r="F434" i="1"/>
  <c r="T433" i="1" s="1"/>
  <c r="F435" i="1"/>
  <c r="F436" i="1"/>
  <c r="F437" i="1"/>
  <c r="T436" i="1" s="1"/>
  <c r="F438" i="1"/>
  <c r="F439" i="1"/>
  <c r="T438" i="1" s="1"/>
  <c r="F440" i="1"/>
  <c r="T439" i="1" s="1"/>
  <c r="F441" i="1"/>
  <c r="F442" i="1"/>
  <c r="F443" i="1"/>
  <c r="T442" i="1" s="1"/>
  <c r="F444" i="1"/>
  <c r="F445" i="1"/>
  <c r="T444" i="1" s="1"/>
  <c r="F446" i="1"/>
  <c r="T445" i="1" s="1"/>
  <c r="F447" i="1"/>
  <c r="F448" i="1"/>
  <c r="F449" i="1"/>
  <c r="T448" i="1" s="1"/>
  <c r="F450" i="1"/>
  <c r="F451" i="1"/>
  <c r="T450" i="1" s="1"/>
  <c r="F452" i="1"/>
  <c r="T451" i="1" s="1"/>
  <c r="F453" i="1"/>
  <c r="F454" i="1"/>
  <c r="F455" i="1"/>
  <c r="T454" i="1" s="1"/>
  <c r="F456" i="1"/>
  <c r="F457" i="1"/>
  <c r="T456" i="1" s="1"/>
  <c r="F458" i="1"/>
  <c r="F459" i="1"/>
  <c r="F460" i="1"/>
  <c r="F461" i="1"/>
  <c r="T460" i="1" s="1"/>
  <c r="F462" i="1"/>
  <c r="F463" i="1"/>
  <c r="T462" i="1" s="1"/>
  <c r="F464" i="1"/>
  <c r="T463" i="1" s="1"/>
  <c r="F465" i="1"/>
  <c r="F466" i="1"/>
  <c r="F467" i="1"/>
  <c r="T466" i="1" s="1"/>
  <c r="F468" i="1"/>
  <c r="F469" i="1"/>
  <c r="T468" i="1" s="1"/>
  <c r="F470" i="1"/>
  <c r="T469" i="1" s="1"/>
  <c r="F471" i="1"/>
  <c r="F472" i="1"/>
  <c r="F473" i="1"/>
  <c r="T472" i="1" s="1"/>
  <c r="F474" i="1"/>
  <c r="F475" i="1"/>
  <c r="T474" i="1" s="1"/>
  <c r="F476" i="1"/>
  <c r="T475" i="1" s="1"/>
  <c r="F477" i="1"/>
  <c r="F478" i="1"/>
  <c r="F479" i="1"/>
  <c r="T478" i="1" s="1"/>
  <c r="F480" i="1"/>
  <c r="F481" i="1"/>
  <c r="T480" i="1" s="1"/>
  <c r="F482" i="1"/>
  <c r="T481" i="1" s="1"/>
  <c r="F483" i="1"/>
  <c r="F484" i="1"/>
  <c r="F485" i="1"/>
  <c r="T484" i="1" s="1"/>
  <c r="F486" i="1"/>
  <c r="F487" i="1"/>
  <c r="T486" i="1" s="1"/>
  <c r="F488" i="1"/>
  <c r="F489" i="1"/>
  <c r="F490" i="1"/>
  <c r="F491" i="1"/>
  <c r="T490" i="1" s="1"/>
  <c r="F492" i="1"/>
  <c r="F493" i="1"/>
  <c r="T492" i="1" s="1"/>
  <c r="F494" i="1"/>
  <c r="T493" i="1" s="1"/>
  <c r="F495" i="1"/>
  <c r="F496" i="1"/>
  <c r="F497" i="1"/>
  <c r="T496" i="1" s="1"/>
  <c r="F498" i="1"/>
  <c r="F499" i="1"/>
  <c r="T498" i="1" s="1"/>
  <c r="F500" i="1"/>
  <c r="T499" i="1" s="1"/>
  <c r="F501" i="1"/>
  <c r="F502" i="1"/>
  <c r="F503" i="1"/>
  <c r="T502" i="1" s="1"/>
  <c r="F504" i="1"/>
  <c r="F505" i="1"/>
  <c r="T504" i="1" s="1"/>
  <c r="F506" i="1"/>
  <c r="T505" i="1" s="1"/>
  <c r="F507" i="1"/>
  <c r="F508" i="1"/>
  <c r="F509" i="1"/>
  <c r="T508" i="1" s="1"/>
  <c r="F510" i="1"/>
  <c r="F511" i="1"/>
  <c r="T510" i="1" s="1"/>
  <c r="F512" i="1"/>
  <c r="T511" i="1" s="1"/>
  <c r="F513" i="1"/>
  <c r="F514" i="1"/>
  <c r="F515" i="1"/>
  <c r="T514" i="1" s="1"/>
  <c r="F516" i="1"/>
  <c r="F517" i="1"/>
  <c r="T516" i="1" s="1"/>
  <c r="F518" i="1"/>
  <c r="T517" i="1" s="1"/>
  <c r="F519" i="1"/>
  <c r="F520" i="1"/>
  <c r="F521" i="1"/>
  <c r="T520" i="1" s="1"/>
  <c r="F522" i="1"/>
  <c r="F523" i="1"/>
  <c r="T522" i="1" s="1"/>
  <c r="F524" i="1"/>
  <c r="T523" i="1" s="1"/>
  <c r="F525" i="1"/>
  <c r="F526" i="1"/>
  <c r="F527" i="1"/>
  <c r="T526" i="1" s="1"/>
  <c r="F528" i="1"/>
  <c r="F529" i="1"/>
  <c r="T528" i="1" s="1"/>
  <c r="F530" i="1"/>
  <c r="T529" i="1" s="1"/>
  <c r="F531" i="1"/>
  <c r="F532" i="1"/>
  <c r="F533" i="1"/>
  <c r="T532" i="1" s="1"/>
  <c r="F534" i="1"/>
  <c r="F535" i="1"/>
  <c r="T534" i="1" s="1"/>
  <c r="F536" i="1"/>
  <c r="T535" i="1" s="1"/>
  <c r="F537" i="1"/>
  <c r="F538" i="1"/>
  <c r="F539" i="1"/>
  <c r="T538" i="1" s="1"/>
  <c r="F540" i="1"/>
  <c r="F541" i="1"/>
  <c r="T540" i="1" s="1"/>
  <c r="F542" i="1"/>
  <c r="T541" i="1" s="1"/>
  <c r="F543" i="1"/>
  <c r="F544" i="1"/>
  <c r="F545" i="1"/>
  <c r="T544" i="1" s="1"/>
  <c r="F546" i="1"/>
  <c r="F547" i="1"/>
  <c r="T546" i="1" s="1"/>
  <c r="F548" i="1"/>
  <c r="T547" i="1" s="1"/>
  <c r="F549" i="1"/>
  <c r="F550" i="1"/>
  <c r="F551" i="1"/>
  <c r="T550" i="1" s="1"/>
  <c r="F552" i="1"/>
  <c r="F553" i="1"/>
  <c r="T552" i="1" s="1"/>
  <c r="F554" i="1"/>
  <c r="T553" i="1" s="1"/>
  <c r="F555" i="1"/>
  <c r="F556" i="1"/>
  <c r="F557" i="1"/>
  <c r="T556" i="1" s="1"/>
  <c r="F558" i="1"/>
  <c r="F559" i="1"/>
  <c r="T558" i="1" s="1"/>
  <c r="F560" i="1"/>
  <c r="T559" i="1" s="1"/>
  <c r="F561" i="1"/>
  <c r="F562" i="1"/>
  <c r="F563" i="1"/>
  <c r="T562" i="1" s="1"/>
  <c r="F564" i="1"/>
  <c r="F565" i="1"/>
  <c r="T564" i="1" s="1"/>
  <c r="F566" i="1"/>
  <c r="T565" i="1" s="1"/>
  <c r="F567" i="1"/>
  <c r="F568" i="1"/>
  <c r="F569" i="1"/>
  <c r="T568" i="1" s="1"/>
  <c r="F570" i="1"/>
  <c r="F571" i="1"/>
  <c r="T570" i="1" s="1"/>
  <c r="F572" i="1"/>
  <c r="T571" i="1" s="1"/>
  <c r="F573" i="1"/>
  <c r="F574" i="1"/>
  <c r="F575" i="1"/>
  <c r="T574" i="1" s="1"/>
  <c r="F576" i="1"/>
  <c r="F577" i="1"/>
  <c r="T576" i="1" s="1"/>
  <c r="F578" i="1"/>
  <c r="T577" i="1" s="1"/>
  <c r="F579" i="1"/>
  <c r="F580" i="1"/>
  <c r="F581" i="1"/>
  <c r="T580" i="1" s="1"/>
  <c r="F582" i="1"/>
  <c r="F583" i="1"/>
  <c r="T582" i="1" s="1"/>
  <c r="F584" i="1"/>
  <c r="T583" i="1" s="1"/>
  <c r="F585" i="1"/>
  <c r="F586" i="1"/>
  <c r="F587" i="1"/>
  <c r="T586" i="1" s="1"/>
  <c r="F588" i="1"/>
  <c r="F589" i="1"/>
  <c r="T588" i="1" s="1"/>
  <c r="F590" i="1"/>
  <c r="T589" i="1" s="1"/>
  <c r="F591" i="1"/>
  <c r="F592" i="1"/>
  <c r="F593" i="1"/>
  <c r="T592" i="1" s="1"/>
  <c r="F594" i="1"/>
  <c r="F595" i="1"/>
  <c r="T594" i="1" s="1"/>
  <c r="F596" i="1"/>
  <c r="T595" i="1" s="1"/>
  <c r="F597" i="1"/>
  <c r="F598" i="1"/>
  <c r="F599" i="1"/>
  <c r="T598" i="1" s="1"/>
  <c r="F600" i="1"/>
  <c r="F601" i="1"/>
  <c r="T600" i="1" s="1"/>
  <c r="F602" i="1"/>
  <c r="T601" i="1" s="1"/>
  <c r="F603" i="1"/>
  <c r="F604" i="1"/>
  <c r="F605" i="1"/>
  <c r="T604" i="1" s="1"/>
  <c r="F606" i="1"/>
  <c r="F607" i="1"/>
  <c r="T606" i="1" s="1"/>
  <c r="F608" i="1"/>
  <c r="T607" i="1" s="1"/>
  <c r="F609" i="1"/>
  <c r="F610" i="1"/>
  <c r="F611" i="1"/>
  <c r="F612" i="1"/>
  <c r="F613" i="1"/>
  <c r="T612" i="1" s="1"/>
  <c r="F614" i="1"/>
  <c r="T613" i="1" s="1"/>
  <c r="F615" i="1"/>
  <c r="F616" i="1"/>
  <c r="F617" i="1"/>
  <c r="T616" i="1" s="1"/>
  <c r="F618" i="1"/>
  <c r="F619" i="1"/>
  <c r="T618" i="1" s="1"/>
  <c r="F620" i="1"/>
  <c r="T619" i="1" s="1"/>
  <c r="F621" i="1"/>
  <c r="F622" i="1"/>
  <c r="F623" i="1"/>
  <c r="T622" i="1" s="1"/>
  <c r="F624" i="1"/>
  <c r="F625" i="1"/>
  <c r="T624" i="1" s="1"/>
  <c r="F626" i="1"/>
  <c r="T625" i="1" s="1"/>
  <c r="F627" i="1"/>
  <c r="F628" i="1"/>
  <c r="F629" i="1"/>
  <c r="T628" i="1" s="1"/>
  <c r="F630" i="1"/>
  <c r="F631" i="1"/>
  <c r="T630" i="1" s="1"/>
  <c r="F632" i="1"/>
  <c r="T631" i="1" s="1"/>
  <c r="F633" i="1"/>
  <c r="F634" i="1"/>
  <c r="F635" i="1"/>
  <c r="T634" i="1" s="1"/>
  <c r="F636" i="1"/>
  <c r="F637" i="1"/>
  <c r="T636" i="1" s="1"/>
  <c r="F638" i="1"/>
  <c r="T637" i="1" s="1"/>
  <c r="F639" i="1"/>
  <c r="F640" i="1"/>
  <c r="F641" i="1"/>
  <c r="F642" i="1"/>
  <c r="F643" i="1"/>
  <c r="T642" i="1" s="1"/>
  <c r="F644" i="1"/>
  <c r="T643" i="1" s="1"/>
  <c r="F645" i="1"/>
  <c r="F646" i="1"/>
  <c r="F647" i="1"/>
  <c r="T646" i="1" s="1"/>
  <c r="F648" i="1"/>
  <c r="F649" i="1"/>
  <c r="T648" i="1" s="1"/>
  <c r="F650" i="1"/>
  <c r="T649" i="1" s="1"/>
  <c r="F651" i="1"/>
  <c r="F652" i="1"/>
  <c r="F653" i="1"/>
  <c r="T652" i="1" s="1"/>
  <c r="F654" i="1"/>
  <c r="F655" i="1"/>
  <c r="T654" i="1" s="1"/>
  <c r="F656" i="1"/>
  <c r="T655" i="1" s="1"/>
  <c r="F657" i="1"/>
  <c r="F658" i="1"/>
  <c r="F659" i="1"/>
  <c r="T658" i="1" s="1"/>
  <c r="F660" i="1"/>
  <c r="F661" i="1"/>
  <c r="T660" i="1" s="1"/>
  <c r="F662" i="1"/>
  <c r="T661" i="1" s="1"/>
  <c r="F663" i="1"/>
  <c r="F664" i="1"/>
  <c r="F665" i="1"/>
  <c r="T664" i="1" s="1"/>
  <c r="F666" i="1"/>
  <c r="F667" i="1"/>
  <c r="T666" i="1" s="1"/>
  <c r="F668" i="1"/>
  <c r="T667" i="1" s="1"/>
  <c r="F669" i="1"/>
  <c r="F670" i="1"/>
  <c r="F671" i="1"/>
  <c r="T670" i="1" s="1"/>
  <c r="F672" i="1"/>
  <c r="F673" i="1"/>
  <c r="T672" i="1" s="1"/>
  <c r="F674" i="1"/>
  <c r="T673" i="1" s="1"/>
  <c r="F675" i="1"/>
  <c r="F676" i="1"/>
  <c r="F677" i="1"/>
  <c r="T676" i="1" s="1"/>
  <c r="F678" i="1"/>
  <c r="F679" i="1"/>
  <c r="T678" i="1" s="1"/>
  <c r="F680" i="1"/>
  <c r="T679" i="1" s="1"/>
  <c r="F681" i="1"/>
  <c r="F682" i="1"/>
  <c r="F683" i="1"/>
  <c r="T682" i="1" s="1"/>
  <c r="F684" i="1"/>
  <c r="F685" i="1"/>
  <c r="T684" i="1" s="1"/>
  <c r="F686" i="1"/>
  <c r="T685" i="1" s="1"/>
  <c r="F687" i="1"/>
  <c r="F688" i="1"/>
  <c r="F689" i="1"/>
  <c r="T688" i="1" s="1"/>
  <c r="F690" i="1"/>
  <c r="F691" i="1"/>
  <c r="T690" i="1" s="1"/>
  <c r="F692" i="1"/>
  <c r="T691" i="1" s="1"/>
  <c r="F693" i="1"/>
  <c r="F694" i="1"/>
  <c r="F695" i="1"/>
  <c r="T694" i="1" s="1"/>
  <c r="F696" i="1"/>
  <c r="F697" i="1"/>
  <c r="T696" i="1" s="1"/>
  <c r="F698" i="1"/>
  <c r="T697" i="1" s="1"/>
  <c r="F699" i="1"/>
  <c r="F700" i="1"/>
  <c r="F701" i="1"/>
  <c r="T700" i="1" s="1"/>
  <c r="F702" i="1"/>
  <c r="F703" i="1"/>
  <c r="T702" i="1" s="1"/>
  <c r="F704" i="1"/>
  <c r="T703" i="1" s="1"/>
  <c r="F705" i="1"/>
  <c r="F706" i="1"/>
  <c r="T705" i="1" s="1"/>
  <c r="F707" i="1"/>
  <c r="T706" i="1" s="1"/>
  <c r="F708" i="1"/>
  <c r="F709" i="1"/>
  <c r="T708" i="1" s="1"/>
  <c r="F710" i="1"/>
  <c r="T709" i="1" s="1"/>
  <c r="F711" i="1"/>
  <c r="F712" i="1"/>
  <c r="F713" i="1"/>
  <c r="T712" i="1" s="1"/>
  <c r="F714" i="1"/>
  <c r="F715" i="1"/>
  <c r="T714" i="1" s="1"/>
  <c r="F716" i="1"/>
  <c r="T715" i="1" s="1"/>
  <c r="F717" i="1"/>
  <c r="F718" i="1"/>
  <c r="F719" i="1"/>
  <c r="T718" i="1" s="1"/>
  <c r="F720" i="1"/>
  <c r="F721" i="1"/>
  <c r="T720" i="1" s="1"/>
  <c r="F722" i="1"/>
  <c r="T721" i="1" s="1"/>
  <c r="F723" i="1"/>
  <c r="F724" i="1"/>
  <c r="F725" i="1"/>
  <c r="T724" i="1" s="1"/>
  <c r="F726" i="1"/>
  <c r="F727" i="1"/>
  <c r="T726" i="1" s="1"/>
  <c r="F728" i="1"/>
  <c r="T727" i="1" s="1"/>
  <c r="F729" i="1"/>
  <c r="F730" i="1"/>
  <c r="F731" i="1"/>
  <c r="T730" i="1" s="1"/>
  <c r="F732" i="1"/>
  <c r="F2" i="1"/>
  <c r="T10" i="1" l="1"/>
  <c r="M728" i="1"/>
  <c r="O728" i="1" s="1"/>
  <c r="M710" i="1"/>
  <c r="O710" i="1" s="1"/>
  <c r="M293" i="1"/>
  <c r="O293" i="1" s="1"/>
  <c r="M263" i="1"/>
  <c r="O263" i="1" s="1"/>
  <c r="M227" i="1"/>
  <c r="O227" i="1" s="1"/>
  <c r="M191" i="1"/>
  <c r="O191" i="1" s="1"/>
  <c r="M155" i="1"/>
  <c r="O155" i="1" s="1"/>
  <c r="M119" i="1"/>
  <c r="O119" i="1" s="1"/>
  <c r="M83" i="1"/>
  <c r="O83" i="1" s="1"/>
  <c r="M47" i="1"/>
  <c r="O47" i="1" s="1"/>
  <c r="M11" i="1"/>
  <c r="O11" i="1" s="1"/>
  <c r="M2" i="1"/>
  <c r="O2" i="1" s="1"/>
  <c r="M725" i="1"/>
  <c r="O725" i="1" s="1"/>
  <c r="M707" i="1"/>
  <c r="O707" i="1" s="1"/>
  <c r="M257" i="1"/>
  <c r="O257" i="1" s="1"/>
  <c r="M221" i="1"/>
  <c r="O221" i="1" s="1"/>
  <c r="M185" i="1"/>
  <c r="O185" i="1" s="1"/>
  <c r="M149" i="1"/>
  <c r="O149" i="1" s="1"/>
  <c r="M113" i="1"/>
  <c r="O113" i="1" s="1"/>
  <c r="M77" i="1"/>
  <c r="O77" i="1" s="1"/>
  <c r="M41" i="1"/>
  <c r="O41" i="1" s="1"/>
  <c r="M5" i="1"/>
  <c r="O5" i="1" s="1"/>
  <c r="T686" i="1"/>
  <c r="O729" i="1"/>
  <c r="O723" i="1"/>
  <c r="O717" i="1"/>
  <c r="O711" i="1"/>
  <c r="O705" i="1"/>
  <c r="O699" i="1"/>
  <c r="O693" i="1"/>
  <c r="O687" i="1"/>
  <c r="O681" i="1"/>
  <c r="O675" i="1"/>
  <c r="O669" i="1"/>
  <c r="O663" i="1"/>
  <c r="O657" i="1"/>
  <c r="O651" i="1"/>
  <c r="O645" i="1"/>
  <c r="O639" i="1"/>
  <c r="O633" i="1"/>
  <c r="O627" i="1"/>
  <c r="O621" i="1"/>
  <c r="O615" i="1"/>
  <c r="O609" i="1"/>
  <c r="O603" i="1"/>
  <c r="O597" i="1"/>
  <c r="O591" i="1"/>
  <c r="O585" i="1"/>
  <c r="O579" i="1"/>
  <c r="O573" i="1"/>
  <c r="O567" i="1"/>
  <c r="O561" i="1"/>
  <c r="O555" i="1"/>
  <c r="O549" i="1"/>
  <c r="O543" i="1"/>
  <c r="O537" i="1"/>
  <c r="O531" i="1"/>
  <c r="O525" i="1"/>
  <c r="O519" i="1"/>
  <c r="O513" i="1"/>
  <c r="O507" i="1"/>
  <c r="O501" i="1"/>
  <c r="O495" i="1"/>
  <c r="O489" i="1"/>
  <c r="O483" i="1"/>
  <c r="O477" i="1"/>
  <c r="O471" i="1"/>
  <c r="O465" i="1"/>
  <c r="O459" i="1"/>
  <c r="O453" i="1"/>
  <c r="O447" i="1"/>
  <c r="O441" i="1"/>
  <c r="O435" i="1"/>
  <c r="O429" i="1"/>
  <c r="O423" i="1"/>
  <c r="O417" i="1"/>
  <c r="O411" i="1"/>
  <c r="O405" i="1"/>
  <c r="O399" i="1"/>
  <c r="O393" i="1"/>
  <c r="O387" i="1"/>
  <c r="O381" i="1"/>
  <c r="O375" i="1"/>
  <c r="O369" i="1"/>
  <c r="O363" i="1"/>
  <c r="O357" i="1"/>
  <c r="O351" i="1"/>
  <c r="O345" i="1"/>
  <c r="O339" i="1"/>
  <c r="O333" i="1"/>
  <c r="O327" i="1"/>
  <c r="O321" i="1"/>
  <c r="O315" i="1"/>
  <c r="O309" i="1"/>
  <c r="O303" i="1"/>
  <c r="O297" i="1"/>
  <c r="O291" i="1"/>
  <c r="O285" i="1"/>
  <c r="O279" i="1"/>
  <c r="O273" i="1"/>
  <c r="O267" i="1"/>
  <c r="O261" i="1"/>
  <c r="O255" i="1"/>
  <c r="O249" i="1"/>
  <c r="O243" i="1"/>
  <c r="O237" i="1"/>
  <c r="O231" i="1"/>
  <c r="O225" i="1"/>
  <c r="O219" i="1"/>
  <c r="O213" i="1"/>
  <c r="O207" i="1"/>
  <c r="O201" i="1"/>
  <c r="O195" i="1"/>
  <c r="O189" i="1"/>
  <c r="O183" i="1"/>
  <c r="O177" i="1"/>
  <c r="O171" i="1"/>
  <c r="O165" i="1"/>
  <c r="O159" i="1"/>
  <c r="O153" i="1"/>
  <c r="O147" i="1"/>
  <c r="O141" i="1"/>
  <c r="O135" i="1"/>
  <c r="O129" i="1"/>
  <c r="O123" i="1"/>
  <c r="O117" i="1"/>
  <c r="O111" i="1"/>
  <c r="O105" i="1"/>
  <c r="O99" i="1"/>
  <c r="O93" i="1"/>
  <c r="O87" i="1"/>
  <c r="O81" i="1"/>
  <c r="O75" i="1"/>
  <c r="O69" i="1"/>
  <c r="O63" i="1"/>
  <c r="O57" i="1"/>
  <c r="O51" i="1"/>
  <c r="O45" i="1"/>
  <c r="O39" i="1"/>
  <c r="O33" i="1"/>
  <c r="O27" i="1"/>
  <c r="O21" i="1"/>
  <c r="O15" i="1"/>
  <c r="O9" i="1"/>
  <c r="O3" i="1"/>
  <c r="M671" i="1"/>
  <c r="O671" i="1" s="1"/>
  <c r="M635" i="1"/>
  <c r="O635" i="1" s="1"/>
  <c r="M599" i="1"/>
  <c r="O599" i="1" s="1"/>
  <c r="M563" i="1"/>
  <c r="O563" i="1" s="1"/>
  <c r="M527" i="1"/>
  <c r="O527" i="1" s="1"/>
  <c r="M491" i="1"/>
  <c r="O491" i="1" s="1"/>
  <c r="M455" i="1"/>
  <c r="O455" i="1" s="1"/>
  <c r="M419" i="1"/>
  <c r="O419" i="1" s="1"/>
  <c r="M383" i="1"/>
  <c r="O383" i="1" s="1"/>
  <c r="M347" i="1"/>
  <c r="O347" i="1" s="1"/>
  <c r="M311" i="1"/>
  <c r="O311" i="1" s="1"/>
  <c r="T731" i="1"/>
  <c r="T725" i="1"/>
  <c r="T719" i="1"/>
  <c r="T713" i="1"/>
  <c r="T707" i="1"/>
  <c r="T695" i="1"/>
  <c r="T689" i="1"/>
  <c r="T683" i="1"/>
  <c r="T677" i="1"/>
  <c r="T665" i="1"/>
  <c r="T659" i="1"/>
  <c r="T653" i="1"/>
  <c r="T647" i="1"/>
  <c r="T641" i="1"/>
  <c r="T635" i="1"/>
  <c r="T629" i="1"/>
  <c r="T623" i="1"/>
  <c r="T617" i="1"/>
  <c r="T611" i="1"/>
  <c r="T605" i="1"/>
  <c r="T599" i="1"/>
  <c r="T593" i="1"/>
  <c r="T587" i="1"/>
  <c r="T581" i="1"/>
  <c r="T575" i="1"/>
  <c r="T569" i="1"/>
  <c r="T563" i="1"/>
  <c r="T557" i="1"/>
  <c r="T551" i="1"/>
  <c r="T545" i="1"/>
  <c r="T539" i="1"/>
  <c r="T533" i="1"/>
  <c r="T527" i="1"/>
  <c r="T521" i="1"/>
  <c r="T515" i="1"/>
  <c r="T509" i="1"/>
  <c r="T503" i="1"/>
  <c r="T497" i="1"/>
  <c r="T491" i="1"/>
  <c r="T485" i="1"/>
  <c r="T479" i="1"/>
  <c r="T473" i="1"/>
  <c r="T467" i="1"/>
  <c r="T461" i="1"/>
  <c r="T455" i="1"/>
  <c r="T449" i="1"/>
  <c r="T443" i="1"/>
  <c r="T437" i="1"/>
  <c r="T431" i="1"/>
  <c r="T425" i="1"/>
  <c r="T419" i="1"/>
  <c r="T413" i="1"/>
  <c r="T407" i="1"/>
  <c r="T401" i="1"/>
  <c r="T395" i="1"/>
  <c r="T389" i="1"/>
  <c r="T383" i="1"/>
  <c r="T377" i="1"/>
  <c r="T371" i="1"/>
  <c r="T365" i="1"/>
  <c r="T359" i="1"/>
  <c r="T353" i="1"/>
  <c r="T347" i="1"/>
  <c r="T341" i="1"/>
  <c r="T329" i="1"/>
  <c r="T323" i="1"/>
  <c r="T317" i="1"/>
  <c r="T311" i="1"/>
  <c r="T299" i="1"/>
  <c r="T293" i="1"/>
  <c r="T287" i="1"/>
  <c r="T281" i="1"/>
  <c r="T275" i="1"/>
  <c r="T269" i="1"/>
  <c r="T263" i="1"/>
  <c r="T257" i="1"/>
  <c r="T251" i="1"/>
  <c r="T245" i="1"/>
  <c r="T239" i="1"/>
  <c r="T233" i="1"/>
  <c r="T227" i="1"/>
  <c r="T221" i="1"/>
  <c r="T215" i="1"/>
  <c r="T209" i="1"/>
  <c r="T203" i="1"/>
  <c r="T197" i="1"/>
  <c r="T191" i="1"/>
  <c r="T185" i="1"/>
  <c r="T179" i="1"/>
  <c r="T173" i="1"/>
  <c r="T167" i="1"/>
  <c r="T161" i="1"/>
  <c r="T155" i="1"/>
  <c r="T149" i="1"/>
  <c r="T143" i="1"/>
  <c r="T137" i="1"/>
  <c r="T131" i="1"/>
  <c r="T125" i="1"/>
  <c r="T119" i="1"/>
  <c r="T113" i="1"/>
  <c r="T107" i="1"/>
  <c r="T101" i="1"/>
  <c r="T95" i="1"/>
  <c r="T89" i="1"/>
  <c r="T83" i="1"/>
  <c r="T77" i="1"/>
  <c r="T71" i="1"/>
  <c r="T65" i="1"/>
  <c r="T59" i="1"/>
  <c r="T53" i="1"/>
  <c r="T47" i="1"/>
  <c r="T41" i="1"/>
  <c r="T35" i="1"/>
  <c r="T29" i="1"/>
  <c r="T23" i="1"/>
  <c r="T17" i="1"/>
  <c r="T11" i="1"/>
  <c r="T5" i="1"/>
  <c r="T729" i="1"/>
  <c r="T717" i="1"/>
  <c r="T711" i="1"/>
  <c r="T699" i="1"/>
  <c r="T693" i="1"/>
  <c r="T687" i="1"/>
  <c r="T681" i="1"/>
  <c r="T675" i="1"/>
  <c r="T669" i="1"/>
  <c r="T663" i="1"/>
  <c r="T657" i="1"/>
  <c r="T651" i="1"/>
  <c r="T645" i="1"/>
  <c r="T639" i="1"/>
  <c r="T633" i="1"/>
  <c r="T627" i="1"/>
  <c r="T621" i="1"/>
  <c r="T615" i="1"/>
  <c r="T609" i="1"/>
  <c r="T603" i="1"/>
  <c r="T597" i="1"/>
  <c r="T591" i="1"/>
  <c r="T585" i="1"/>
  <c r="T573" i="1"/>
  <c r="T567" i="1"/>
  <c r="T561" i="1"/>
  <c r="T555" i="1"/>
  <c r="T549" i="1"/>
  <c r="T543" i="1"/>
  <c r="T537" i="1"/>
  <c r="T531" i="1"/>
  <c r="T525" i="1"/>
  <c r="T519" i="1"/>
  <c r="T513" i="1"/>
  <c r="T507" i="1"/>
  <c r="T501" i="1"/>
  <c r="T495" i="1"/>
  <c r="T489" i="1"/>
  <c r="T483" i="1"/>
  <c r="T477" i="1"/>
  <c r="T471" i="1"/>
  <c r="T465" i="1"/>
  <c r="T459" i="1"/>
  <c r="T453" i="1"/>
  <c r="T447" i="1"/>
  <c r="T441" i="1"/>
  <c r="T435" i="1"/>
  <c r="T429" i="1"/>
  <c r="T423" i="1"/>
  <c r="T417" i="1"/>
  <c r="T411" i="1"/>
  <c r="T405" i="1"/>
  <c r="T399" i="1"/>
  <c r="T393" i="1"/>
  <c r="T387" i="1"/>
  <c r="T381" i="1"/>
  <c r="T375" i="1"/>
  <c r="T369" i="1"/>
  <c r="T363" i="1"/>
  <c r="T357" i="1"/>
  <c r="T351" i="1"/>
  <c r="T345" i="1"/>
  <c r="T339" i="1"/>
  <c r="T333" i="1"/>
  <c r="T327" i="1"/>
  <c r="T321" i="1"/>
  <c r="T315" i="1"/>
  <c r="T309" i="1"/>
  <c r="T303" i="1"/>
  <c r="T297" i="1"/>
  <c r="T291" i="1"/>
  <c r="T285" i="1"/>
  <c r="T279" i="1"/>
  <c r="T273" i="1"/>
  <c r="T267" i="1"/>
  <c r="T261" i="1"/>
  <c r="T255" i="1"/>
  <c r="T249" i="1"/>
  <c r="T243" i="1"/>
  <c r="T237" i="1"/>
  <c r="T231" i="1"/>
  <c r="T225" i="1"/>
  <c r="T219" i="1"/>
  <c r="T207" i="1"/>
  <c r="T201" i="1"/>
  <c r="T195" i="1"/>
  <c r="T189" i="1"/>
  <c r="T183" i="1"/>
  <c r="T177" i="1"/>
  <c r="T171" i="1"/>
  <c r="T165" i="1"/>
  <c r="T159" i="1"/>
  <c r="T153" i="1"/>
  <c r="T147" i="1"/>
  <c r="T141" i="1"/>
  <c r="T135" i="1"/>
  <c r="T129" i="1"/>
  <c r="T123" i="1"/>
  <c r="T117" i="1"/>
  <c r="T111" i="1"/>
  <c r="T105" i="1"/>
  <c r="T99" i="1"/>
  <c r="T93" i="1"/>
  <c r="T87" i="1"/>
  <c r="T81" i="1"/>
  <c r="T75" i="1"/>
  <c r="T69" i="1"/>
  <c r="T63" i="1"/>
  <c r="T57" i="1"/>
  <c r="T51" i="1"/>
  <c r="T45" i="1"/>
  <c r="T39" i="1"/>
  <c r="T33" i="1"/>
  <c r="T27" i="1"/>
  <c r="T21" i="1"/>
  <c r="T15" i="1"/>
  <c r="T9" i="1"/>
  <c r="T3" i="1"/>
  <c r="I4" i="1"/>
  <c r="I5" i="1" s="1"/>
  <c r="I6" i="1" s="1"/>
  <c r="K6" i="1" s="1"/>
  <c r="P6" i="1" s="1"/>
  <c r="T728" i="1"/>
  <c r="T722" i="1"/>
  <c r="T716" i="1"/>
  <c r="T710" i="1"/>
  <c r="T704" i="1"/>
  <c r="T698" i="1"/>
  <c r="T692" i="1"/>
  <c r="T680" i="1"/>
  <c r="T674" i="1"/>
  <c r="T668" i="1"/>
  <c r="T662" i="1"/>
  <c r="T656" i="1"/>
  <c r="T650" i="1"/>
  <c r="T644" i="1"/>
  <c r="T638" i="1"/>
  <c r="T632" i="1"/>
  <c r="T626" i="1"/>
  <c r="T620" i="1"/>
  <c r="T614" i="1"/>
  <c r="T608" i="1"/>
  <c r="T602" i="1"/>
  <c r="T596" i="1"/>
  <c r="T590" i="1"/>
  <c r="T584" i="1"/>
  <c r="T578" i="1"/>
  <c r="T572" i="1"/>
  <c r="T566" i="1"/>
  <c r="T560" i="1"/>
  <c r="T554" i="1"/>
  <c r="T542" i="1"/>
  <c r="T536" i="1"/>
  <c r="T530" i="1"/>
  <c r="T524" i="1"/>
  <c r="T512" i="1"/>
  <c r="T506" i="1"/>
  <c r="T500" i="1"/>
  <c r="T494" i="1"/>
  <c r="T488" i="1"/>
  <c r="T482" i="1"/>
  <c r="T476" i="1"/>
  <c r="T470" i="1"/>
  <c r="T464" i="1"/>
  <c r="T458" i="1"/>
  <c r="T452" i="1"/>
  <c r="T446" i="1"/>
  <c r="T440" i="1"/>
  <c r="T434" i="1"/>
  <c r="T428" i="1"/>
  <c r="T422" i="1"/>
  <c r="T416" i="1"/>
  <c r="T410" i="1"/>
  <c r="T404" i="1"/>
  <c r="T398" i="1"/>
  <c r="T392" i="1"/>
  <c r="T386" i="1"/>
  <c r="T380" i="1"/>
  <c r="T374" i="1"/>
  <c r="T368" i="1"/>
  <c r="T362" i="1"/>
  <c r="T356" i="1"/>
  <c r="T350" i="1"/>
  <c r="T344" i="1"/>
  <c r="T338" i="1"/>
  <c r="T332" i="1"/>
  <c r="T326" i="1"/>
  <c r="T320" i="1"/>
  <c r="T314" i="1"/>
  <c r="T308" i="1"/>
  <c r="T302" i="1"/>
  <c r="T296" i="1"/>
  <c r="T290" i="1"/>
  <c r="T284" i="1"/>
  <c r="T278" i="1"/>
  <c r="T272" i="1"/>
  <c r="T266" i="1"/>
  <c r="T260" i="1"/>
  <c r="T254" i="1"/>
  <c r="T248" i="1"/>
  <c r="T242" i="1"/>
  <c r="T236" i="1"/>
  <c r="T230" i="1"/>
  <c r="T224" i="1"/>
  <c r="T218" i="1"/>
  <c r="T212" i="1"/>
  <c r="T206" i="1"/>
  <c r="T200" i="1"/>
  <c r="T194" i="1"/>
  <c r="T188" i="1"/>
  <c r="T176" i="1"/>
  <c r="T170" i="1"/>
  <c r="T164" i="1"/>
  <c r="T158" i="1"/>
  <c r="T146" i="1"/>
  <c r="T140" i="1"/>
  <c r="T134" i="1"/>
  <c r="T128" i="1"/>
  <c r="T122" i="1"/>
  <c r="T116" i="1"/>
  <c r="T110" i="1"/>
  <c r="T104" i="1"/>
  <c r="T98" i="1"/>
  <c r="T92" i="1"/>
  <c r="T86" i="1"/>
  <c r="T80" i="1"/>
  <c r="T74" i="1"/>
  <c r="T68" i="1"/>
  <c r="T62" i="1"/>
  <c r="T56" i="1"/>
  <c r="T50" i="1"/>
  <c r="T44" i="1"/>
  <c r="T38" i="1"/>
  <c r="T26" i="1"/>
  <c r="T20" i="1"/>
  <c r="T14" i="1"/>
  <c r="T8" i="1"/>
  <c r="T2" i="1"/>
  <c r="K3" i="1"/>
  <c r="P3" i="1" s="1"/>
  <c r="K577" i="5"/>
  <c r="L577" i="5" s="1"/>
  <c r="K517" i="5"/>
  <c r="L517" i="5" s="1"/>
  <c r="K481" i="5"/>
  <c r="L481" i="5" s="1"/>
  <c r="K229" i="5"/>
  <c r="L229" i="5" s="1"/>
  <c r="K181" i="5"/>
  <c r="L181" i="5" s="1"/>
  <c r="N2" i="5"/>
  <c r="N4" i="5"/>
  <c r="K7" i="5"/>
  <c r="L7" i="5" s="1"/>
  <c r="N26" i="5"/>
  <c r="N28" i="5"/>
  <c r="K31" i="5"/>
  <c r="L31" i="5" s="1"/>
  <c r="N37" i="5"/>
  <c r="N50" i="5"/>
  <c r="N52" i="5"/>
  <c r="K55" i="5"/>
  <c r="L55" i="5" s="1"/>
  <c r="N61" i="5"/>
  <c r="N63" i="5"/>
  <c r="N74" i="5"/>
  <c r="K79" i="5"/>
  <c r="L79" i="5" s="1"/>
  <c r="N85" i="5"/>
  <c r="N87" i="5"/>
  <c r="N98" i="5"/>
  <c r="N100" i="5"/>
  <c r="K103" i="5"/>
  <c r="L103" i="5" s="1"/>
  <c r="N109" i="5"/>
  <c r="N111" i="5"/>
  <c r="N122" i="5"/>
  <c r="N124" i="5"/>
  <c r="K127" i="5"/>
  <c r="L127" i="5" s="1"/>
  <c r="N133" i="5"/>
  <c r="N135" i="5"/>
  <c r="N149" i="5"/>
  <c r="N151" i="5"/>
  <c r="N156" i="5"/>
  <c r="N161" i="5"/>
  <c r="N168" i="5"/>
  <c r="N170" i="5"/>
  <c r="N218" i="5"/>
  <c r="K226" i="5"/>
  <c r="L226" i="5" s="1"/>
  <c r="N230" i="5"/>
  <c r="N241" i="5"/>
  <c r="N248" i="5"/>
  <c r="N257" i="5"/>
  <c r="N266" i="5"/>
  <c r="N273" i="5"/>
  <c r="N282" i="5"/>
  <c r="N294" i="5"/>
  <c r="N311" i="5"/>
  <c r="N325" i="5"/>
  <c r="N332" i="5"/>
  <c r="N344" i="5"/>
  <c r="N356" i="5"/>
  <c r="N373" i="5"/>
  <c r="N382" i="5"/>
  <c r="N384" i="5"/>
  <c r="N398" i="5"/>
  <c r="N400" i="5"/>
  <c r="N409" i="5"/>
  <c r="N422" i="5"/>
  <c r="N424" i="5"/>
  <c r="N433" i="5"/>
  <c r="N435" i="5"/>
  <c r="N446" i="5"/>
  <c r="K456" i="5"/>
  <c r="L456" i="5" s="1"/>
  <c r="K460" i="5"/>
  <c r="L460" i="5" s="1"/>
  <c r="K464" i="5"/>
  <c r="L464" i="5" s="1"/>
  <c r="K468" i="5"/>
  <c r="L468" i="5" s="1"/>
  <c r="N477" i="5"/>
  <c r="N488" i="5"/>
  <c r="N490" i="5"/>
  <c r="N494" i="5"/>
  <c r="N496" i="5"/>
  <c r="N500" i="5"/>
  <c r="N502" i="5"/>
  <c r="N509" i="5"/>
  <c r="N511" i="5"/>
  <c r="N520" i="5"/>
  <c r="N530" i="5"/>
  <c r="N537" i="5"/>
  <c r="N542" i="5"/>
  <c r="N544" i="5"/>
  <c r="N553" i="5"/>
  <c r="N568" i="5"/>
  <c r="N571" i="5"/>
  <c r="N580" i="5"/>
  <c r="N582" i="5"/>
  <c r="N584" i="5"/>
  <c r="N594" i="5"/>
  <c r="N601" i="5"/>
  <c r="N614" i="5"/>
  <c r="N623" i="5"/>
  <c r="N630" i="5"/>
  <c r="N633" i="5"/>
  <c r="N638" i="5"/>
  <c r="K644" i="5"/>
  <c r="L644" i="5" s="1"/>
  <c r="N651" i="5"/>
  <c r="N658" i="5"/>
  <c r="N680" i="5"/>
  <c r="N688" i="5"/>
  <c r="N693" i="5"/>
  <c r="N707" i="5"/>
  <c r="N712" i="5"/>
  <c r="N723" i="5"/>
  <c r="T10" i="6"/>
  <c r="T9" i="6"/>
  <c r="N105" i="5"/>
  <c r="N129" i="5"/>
  <c r="N173" i="5"/>
  <c r="N180" i="5"/>
  <c r="N185" i="5"/>
  <c r="N192" i="5"/>
  <c r="N197" i="5"/>
  <c r="N204" i="5"/>
  <c r="N209" i="5"/>
  <c r="N216" i="5"/>
  <c r="N221" i="5"/>
  <c r="N228" i="5"/>
  <c r="N239" i="5"/>
  <c r="N246" i="5"/>
  <c r="N253" i="5"/>
  <c r="N269" i="5"/>
  <c r="N285" i="5"/>
  <c r="N297" i="5"/>
  <c r="N309" i="5"/>
  <c r="N323" i="5"/>
  <c r="N347" i="5"/>
  <c r="N359" i="5"/>
  <c r="N371" i="5"/>
  <c r="N429" i="5"/>
  <c r="N453" i="5"/>
  <c r="N470" i="5"/>
  <c r="N505" i="5"/>
  <c r="N533" i="5"/>
  <c r="N549" i="5"/>
  <c r="N564" i="5"/>
  <c r="N587" i="5"/>
  <c r="N621" i="5"/>
  <c r="N649" i="5"/>
  <c r="N656" i="5"/>
  <c r="N661" i="5"/>
  <c r="N666" i="5"/>
  <c r="N669" i="5"/>
  <c r="N683" i="5"/>
  <c r="N699" i="5"/>
  <c r="N702" i="5"/>
  <c r="N705" i="5"/>
  <c r="N726" i="5"/>
  <c r="N729" i="5"/>
  <c r="K521" i="5"/>
  <c r="L521" i="5" s="1"/>
  <c r="K485" i="5"/>
  <c r="L485" i="5" s="1"/>
  <c r="K473" i="5"/>
  <c r="L473" i="5" s="1"/>
  <c r="N7" i="5"/>
  <c r="N18" i="5"/>
  <c r="N20" i="5"/>
  <c r="K23" i="5"/>
  <c r="L23" i="5" s="1"/>
  <c r="N31" i="5"/>
  <c r="N42" i="5"/>
  <c r="N44" i="5"/>
  <c r="K47" i="5"/>
  <c r="L47" i="5" s="1"/>
  <c r="N55" i="5"/>
  <c r="N66" i="5"/>
  <c r="N68" i="5"/>
  <c r="K71" i="5"/>
  <c r="L71" i="5" s="1"/>
  <c r="N79" i="5"/>
  <c r="N90" i="5"/>
  <c r="N92" i="5"/>
  <c r="K95" i="5"/>
  <c r="L95" i="5" s="1"/>
  <c r="N103" i="5"/>
  <c r="N114" i="5"/>
  <c r="N116" i="5"/>
  <c r="K119" i="5"/>
  <c r="L119" i="5" s="1"/>
  <c r="N127" i="5"/>
  <c r="N140" i="5"/>
  <c r="K143" i="5"/>
  <c r="L143" i="5" s="1"/>
  <c r="N147" i="5"/>
  <c r="N159" i="5"/>
  <c r="N178" i="5"/>
  <c r="N190" i="5"/>
  <c r="N202" i="5"/>
  <c r="K210" i="5"/>
  <c r="L210" i="5" s="1"/>
  <c r="N214" i="5"/>
  <c r="N226" i="5"/>
  <c r="N233" i="5"/>
  <c r="N235" i="5"/>
  <c r="N251" i="5"/>
  <c r="N260" i="5"/>
  <c r="N278" i="5"/>
  <c r="N290" i="5"/>
  <c r="N302" i="5"/>
  <c r="N314" i="5"/>
  <c r="N321" i="5"/>
  <c r="N328" i="5"/>
  <c r="N340" i="5"/>
  <c r="N352" i="5"/>
  <c r="N364" i="5"/>
  <c r="N376" i="5"/>
  <c r="N403" i="5"/>
  <c r="N414" i="5"/>
  <c r="N416" i="5"/>
  <c r="N427" i="5"/>
  <c r="N438" i="5"/>
  <c r="N440" i="5"/>
  <c r="N451" i="5"/>
  <c r="N456" i="5"/>
  <c r="N458" i="5"/>
  <c r="N460" i="5"/>
  <c r="N462" i="5"/>
  <c r="N464" i="5"/>
  <c r="N466" i="5"/>
  <c r="N468" i="5"/>
  <c r="N482" i="5"/>
  <c r="N484" i="5"/>
  <c r="N514" i="5"/>
  <c r="N526" i="5"/>
  <c r="N528" i="5"/>
  <c r="N556" i="5"/>
  <c r="N558" i="5"/>
  <c r="N562" i="5"/>
  <c r="N574" i="5"/>
  <c r="N576" i="5"/>
  <c r="N590" i="5"/>
  <c r="N606" i="5"/>
  <c r="N608" i="5"/>
  <c r="N619" i="5"/>
  <c r="K622" i="5"/>
  <c r="L622" i="5" s="1"/>
  <c r="K627" i="5"/>
  <c r="L627" i="5" s="1"/>
  <c r="N644" i="5"/>
  <c r="N654" i="5"/>
  <c r="N674" i="5"/>
  <c r="N686" i="5"/>
  <c r="N691" i="5"/>
  <c r="N25" i="5"/>
  <c r="N49" i="5"/>
  <c r="N73" i="5"/>
  <c r="N97" i="5"/>
  <c r="N176" i="5"/>
  <c r="N193" i="5"/>
  <c r="N205" i="5"/>
  <c r="N217" i="5"/>
  <c r="N224" i="5"/>
  <c r="N229" i="5"/>
  <c r="N265" i="5"/>
  <c r="N317" i="5"/>
  <c r="N331" i="5"/>
  <c r="N367" i="5"/>
  <c r="N381" i="5"/>
  <c r="N390" i="5"/>
  <c r="N421" i="5"/>
  <c r="N445" i="5"/>
  <c r="N471" i="5"/>
  <c r="N517" i="5"/>
  <c r="N565" i="5"/>
  <c r="K573" i="5"/>
  <c r="L573" i="5" s="1"/>
  <c r="K213" i="5"/>
  <c r="L213" i="5" s="1"/>
  <c r="K165" i="5"/>
  <c r="L165" i="5" s="1"/>
  <c r="N10" i="5"/>
  <c r="N12" i="5"/>
  <c r="K15" i="5"/>
  <c r="L15" i="5" s="1"/>
  <c r="N23" i="5"/>
  <c r="N34" i="5"/>
  <c r="N36" i="5"/>
  <c r="K39" i="5"/>
  <c r="L39" i="5" s="1"/>
  <c r="N47" i="5"/>
  <c r="N58" i="5"/>
  <c r="K63" i="5"/>
  <c r="L63" i="5" s="1"/>
  <c r="N69" i="5"/>
  <c r="N71" i="5"/>
  <c r="N84" i="5"/>
  <c r="K87" i="5"/>
  <c r="L87" i="5" s="1"/>
  <c r="N93" i="5"/>
  <c r="N106" i="5"/>
  <c r="N108" i="5"/>
  <c r="K111" i="5"/>
  <c r="L111" i="5" s="1"/>
  <c r="N117" i="5"/>
  <c r="N130" i="5"/>
  <c r="K135" i="5"/>
  <c r="L135" i="5" s="1"/>
  <c r="N141" i="5"/>
  <c r="N143" i="5"/>
  <c r="N148" i="5"/>
  <c r="N153" i="5"/>
  <c r="N155" i="5"/>
  <c r="N160" i="5"/>
  <c r="N165" i="5"/>
  <c r="N167" i="5"/>
  <c r="N174" i="5"/>
  <c r="N186" i="5"/>
  <c r="K194" i="5"/>
  <c r="L194" i="5" s="1"/>
  <c r="N198" i="5"/>
  <c r="N210" i="5"/>
  <c r="N222" i="5"/>
  <c r="N240" i="5"/>
  <c r="N247" i="5"/>
  <c r="N254" i="5"/>
  <c r="N261" i="5"/>
  <c r="N263" i="5"/>
  <c r="N270" i="5"/>
  <c r="N272" i="5"/>
  <c r="N279" i="5"/>
  <c r="N286" i="5"/>
  <c r="N291" i="5"/>
  <c r="N298" i="5"/>
  <c r="N303" i="5"/>
  <c r="N310" i="5"/>
  <c r="N315" i="5"/>
  <c r="N329" i="5"/>
  <c r="N336" i="5"/>
  <c r="N341" i="5"/>
  <c r="N348" i="5"/>
  <c r="N353" i="5"/>
  <c r="N360" i="5"/>
  <c r="N365" i="5"/>
  <c r="N372" i="5"/>
  <c r="N377" i="5"/>
  <c r="N379" i="5"/>
  <c r="N388" i="5"/>
  <c r="N393" i="5"/>
  <c r="N395" i="5"/>
  <c r="N406" i="5"/>
  <c r="N408" i="5"/>
  <c r="N419" i="5"/>
  <c r="N432" i="5"/>
  <c r="N441" i="5"/>
  <c r="N443" i="5"/>
  <c r="N474" i="5"/>
  <c r="N476" i="5"/>
  <c r="K492" i="5"/>
  <c r="L492" i="5" s="1"/>
  <c r="N506" i="5"/>
  <c r="N508" i="5"/>
  <c r="N522" i="5"/>
  <c r="N534" i="5"/>
  <c r="N536" i="5"/>
  <c r="N539" i="5"/>
  <c r="N550" i="5"/>
  <c r="N552" i="5"/>
  <c r="N570" i="5"/>
  <c r="N577" i="5"/>
  <c r="K580" i="5"/>
  <c r="L580" i="5" s="1"/>
  <c r="N598" i="5"/>
  <c r="N600" i="5"/>
  <c r="N611" i="5"/>
  <c r="N625" i="5"/>
  <c r="N627" i="5"/>
  <c r="N632" i="5"/>
  <c r="N635" i="5"/>
  <c r="N645" i="5"/>
  <c r="N650" i="5"/>
  <c r="N662" i="5"/>
  <c r="N670" i="5"/>
  <c r="N675" i="5"/>
  <c r="N687" i="5"/>
  <c r="N692" i="5"/>
  <c r="N706" i="5"/>
  <c r="N714" i="5"/>
  <c r="N717" i="5"/>
  <c r="T596" i="6"/>
  <c r="T17" i="6"/>
  <c r="O19" i="6"/>
  <c r="O22" i="6"/>
  <c r="O23" i="6"/>
  <c r="O26" i="6"/>
  <c r="O29" i="6"/>
  <c r="O32" i="6"/>
  <c r="O121" i="6"/>
  <c r="O145" i="6"/>
  <c r="O167" i="6"/>
  <c r="O197" i="6"/>
  <c r="O206" i="6"/>
  <c r="O209" i="6"/>
  <c r="O231" i="6"/>
  <c r="O235" i="6"/>
  <c r="O236" i="6"/>
  <c r="O240" i="6"/>
  <c r="O244" i="6"/>
  <c r="O248" i="6"/>
  <c r="O251" i="6"/>
  <c r="O256" i="6"/>
  <c r="O259" i="6"/>
  <c r="O260" i="6"/>
  <c r="O266" i="6"/>
  <c r="O269" i="6"/>
  <c r="O274" i="6"/>
  <c r="T277" i="6"/>
  <c r="O281" i="6"/>
  <c r="O291" i="6"/>
  <c r="O294" i="6"/>
  <c r="O297" i="6"/>
  <c r="O303" i="6"/>
  <c r="O306" i="6"/>
  <c r="O309" i="6"/>
  <c r="O315" i="6"/>
  <c r="O318" i="6"/>
  <c r="O321" i="6"/>
  <c r="O327" i="6"/>
  <c r="O330" i="6"/>
  <c r="O333" i="6"/>
  <c r="O339" i="6"/>
  <c r="O344" i="6"/>
  <c r="O348" i="6"/>
  <c r="T353" i="6"/>
  <c r="T469" i="6"/>
  <c r="T473" i="6"/>
  <c r="O475" i="6"/>
  <c r="T479" i="6"/>
  <c r="T483" i="6"/>
  <c r="O505" i="6"/>
  <c r="O508" i="6"/>
  <c r="O516" i="6"/>
  <c r="O520" i="6"/>
  <c r="T526" i="6"/>
  <c r="T530" i="6"/>
  <c r="T534" i="6"/>
  <c r="O545" i="6"/>
  <c r="O559" i="6"/>
  <c r="O563" i="6"/>
  <c r="T577" i="6"/>
  <c r="T581" i="6"/>
  <c r="O585" i="6"/>
  <c r="O592" i="6"/>
  <c r="O607" i="6"/>
  <c r="O613" i="6"/>
  <c r="T638" i="6"/>
  <c r="O647" i="6"/>
  <c r="O662" i="6"/>
  <c r="O669" i="6"/>
  <c r="T676" i="6"/>
  <c r="O678" i="6"/>
  <c r="O682" i="6"/>
  <c r="O685" i="6"/>
  <c r="O692" i="6"/>
  <c r="O696" i="6"/>
  <c r="O711" i="6"/>
  <c r="O714" i="6"/>
  <c r="T724" i="6"/>
  <c r="O726" i="6"/>
  <c r="T118" i="6"/>
  <c r="T126" i="6"/>
  <c r="T155" i="6"/>
  <c r="T177" i="6"/>
  <c r="T286" i="6"/>
  <c r="T361" i="6"/>
  <c r="O364" i="6"/>
  <c r="O372" i="6"/>
  <c r="O377" i="6"/>
  <c r="O388" i="6"/>
  <c r="O392" i="6"/>
  <c r="O396" i="6"/>
  <c r="O400" i="6"/>
  <c r="O404" i="6"/>
  <c r="O408" i="6"/>
  <c r="O412" i="6"/>
  <c r="O416" i="6"/>
  <c r="O420" i="6"/>
  <c r="O424" i="6"/>
  <c r="O428" i="6"/>
  <c r="O432" i="6"/>
  <c r="O436" i="6"/>
  <c r="O440" i="6"/>
  <c r="O444" i="6"/>
  <c r="O448" i="6"/>
  <c r="O452" i="6"/>
  <c r="O455" i="6"/>
  <c r="O460" i="6"/>
  <c r="T463" i="6"/>
  <c r="O467" i="6"/>
  <c r="T477" i="6"/>
  <c r="O480" i="6"/>
  <c r="O484" i="6"/>
  <c r="O488" i="6"/>
  <c r="O496" i="6"/>
  <c r="O501" i="6"/>
  <c r="T522" i="6"/>
  <c r="O526" i="6"/>
  <c r="O530" i="6"/>
  <c r="O544" i="6"/>
  <c r="O552" i="6"/>
  <c r="O555" i="6"/>
  <c r="O567" i="6"/>
  <c r="T573" i="6"/>
  <c r="O577" i="6"/>
  <c r="O591" i="6"/>
  <c r="T594" i="6"/>
  <c r="O597" i="6"/>
  <c r="T605" i="6"/>
  <c r="O617" i="6"/>
  <c r="T622" i="6"/>
  <c r="O625" i="6"/>
  <c r="O639" i="6"/>
  <c r="O642" i="6"/>
  <c r="O654" i="6"/>
  <c r="O657" i="6"/>
  <c r="O672" i="6"/>
  <c r="T679" i="6"/>
  <c r="T683" i="6"/>
  <c r="O702" i="6"/>
  <c r="O707" i="6"/>
  <c r="T712" i="6"/>
  <c r="T715" i="6"/>
  <c r="T719" i="6"/>
  <c r="T727" i="6"/>
  <c r="T110" i="6"/>
  <c r="O721" i="6"/>
  <c r="T723" i="6"/>
  <c r="T4" i="6"/>
  <c r="T15" i="6"/>
  <c r="T30" i="6"/>
  <c r="O34" i="6"/>
  <c r="O37" i="6"/>
  <c r="O40" i="6"/>
  <c r="O43" i="6"/>
  <c r="O46" i="6"/>
  <c r="O49" i="6"/>
  <c r="O52" i="6"/>
  <c r="O55" i="6"/>
  <c r="O58" i="6"/>
  <c r="O61" i="6"/>
  <c r="O64" i="6"/>
  <c r="O67" i="6"/>
  <c r="O70" i="6"/>
  <c r="O73" i="6"/>
  <c r="O76" i="6"/>
  <c r="O79" i="6"/>
  <c r="O82" i="6"/>
  <c r="O85" i="6"/>
  <c r="O88" i="6"/>
  <c r="O91" i="6"/>
  <c r="O94" i="6"/>
  <c r="O97" i="6"/>
  <c r="O100" i="6"/>
  <c r="O103" i="6"/>
  <c r="O106" i="6"/>
  <c r="O111" i="6"/>
  <c r="O133" i="6"/>
  <c r="T138" i="6"/>
  <c r="T142" i="6"/>
  <c r="O158" i="6"/>
  <c r="O161" i="6"/>
  <c r="O169" i="6"/>
  <c r="O180" i="6"/>
  <c r="O189" i="6"/>
  <c r="T195" i="6"/>
  <c r="T199" i="6"/>
  <c r="T207" i="6"/>
  <c r="O214" i="6"/>
  <c r="O217" i="6"/>
  <c r="O223" i="6"/>
  <c r="O226" i="6"/>
  <c r="O229" i="6"/>
  <c r="T231" i="6"/>
  <c r="O237" i="6"/>
  <c r="O241" i="6"/>
  <c r="O245" i="6"/>
  <c r="O249" i="6"/>
  <c r="T251" i="6"/>
  <c r="T255" i="6"/>
  <c r="O257" i="6"/>
  <c r="T259" i="6"/>
  <c r="O261" i="6"/>
  <c r="T263" i="6"/>
  <c r="T266" i="6"/>
  <c r="T270" i="6"/>
  <c r="T278" i="6"/>
  <c r="T291" i="6"/>
  <c r="T294" i="6"/>
  <c r="T303" i="6"/>
  <c r="T306" i="6"/>
  <c r="T315" i="6"/>
  <c r="T318" i="6"/>
  <c r="T327" i="6"/>
  <c r="T330" i="6"/>
  <c r="T339" i="6"/>
  <c r="T344" i="6"/>
  <c r="O350" i="6"/>
  <c r="O353" i="6"/>
  <c r="O367" i="6"/>
  <c r="T369" i="6"/>
  <c r="T379" i="6"/>
  <c r="O382" i="6"/>
  <c r="O386" i="6"/>
  <c r="O466" i="6"/>
  <c r="O469" i="6"/>
  <c r="O487" i="6"/>
  <c r="O510" i="6"/>
  <c r="O514" i="6"/>
  <c r="O528" i="6"/>
  <c r="O533" i="6"/>
  <c r="O551" i="6"/>
  <c r="O561" i="6"/>
  <c r="O569" i="6"/>
  <c r="O576" i="6"/>
  <c r="T613" i="6"/>
  <c r="O616" i="6"/>
  <c r="O627" i="6"/>
  <c r="T634" i="6"/>
  <c r="O636" i="6"/>
  <c r="O641" i="6"/>
  <c r="O653" i="6"/>
  <c r="O656" i="6"/>
  <c r="T662" i="6"/>
  <c r="O671" i="6"/>
  <c r="T711" i="6"/>
  <c r="O16" i="6"/>
  <c r="T107" i="6"/>
  <c r="O109" i="6"/>
  <c r="T114" i="6"/>
  <c r="O129" i="6"/>
  <c r="T191" i="6"/>
  <c r="T203" i="6"/>
  <c r="T219" i="6"/>
  <c r="T238" i="6"/>
  <c r="T242" i="6"/>
  <c r="T246" i="6"/>
  <c r="O264" i="6"/>
  <c r="O267" i="6"/>
  <c r="O313" i="6"/>
  <c r="O325" i="6"/>
  <c r="O337" i="6"/>
  <c r="T351" i="6"/>
  <c r="T355" i="6"/>
  <c r="T365" i="6"/>
  <c r="T498" i="6"/>
  <c r="T502" i="6"/>
  <c r="T542" i="6"/>
  <c r="T544" i="6"/>
  <c r="T553" i="6"/>
  <c r="T589" i="6"/>
  <c r="T598" i="6"/>
  <c r="T611" i="6"/>
  <c r="T699" i="6"/>
  <c r="T703" i="6"/>
  <c r="U3" i="8"/>
  <c r="V4" i="8" s="1"/>
  <c r="R3" i="8"/>
  <c r="Q3" i="8"/>
  <c r="Q2" i="8"/>
  <c r="R2" i="8"/>
  <c r="I4" i="8"/>
  <c r="M8" i="6"/>
  <c r="O8" i="6" s="1"/>
  <c r="T23" i="6"/>
  <c r="T24" i="6"/>
  <c r="T25" i="6"/>
  <c r="T31" i="6"/>
  <c r="K2" i="6"/>
  <c r="P2" i="6" s="1"/>
  <c r="I4" i="6"/>
  <c r="K4" i="6" s="1"/>
  <c r="P4" i="6" s="1"/>
  <c r="T14" i="6"/>
  <c r="T19" i="6"/>
  <c r="T20" i="6"/>
  <c r="T27" i="6"/>
  <c r="T28" i="6"/>
  <c r="M31" i="6"/>
  <c r="O31" i="6" s="1"/>
  <c r="K3" i="6"/>
  <c r="P3" i="6" s="1"/>
  <c r="M15" i="6"/>
  <c r="O15" i="6" s="1"/>
  <c r="T16" i="6"/>
  <c r="T21" i="6"/>
  <c r="T29" i="6"/>
  <c r="M35" i="6"/>
  <c r="O35" i="6" s="1"/>
  <c r="T36" i="6"/>
  <c r="T40" i="6"/>
  <c r="T44" i="6"/>
  <c r="T48" i="6"/>
  <c r="T52" i="6"/>
  <c r="T56" i="6"/>
  <c r="T64" i="6"/>
  <c r="T68" i="6"/>
  <c r="T72" i="6"/>
  <c r="T76" i="6"/>
  <c r="T80" i="6"/>
  <c r="T84" i="6"/>
  <c r="T88" i="6"/>
  <c r="T92" i="6"/>
  <c r="T96" i="6"/>
  <c r="T100" i="6"/>
  <c r="T104" i="6"/>
  <c r="M112" i="6"/>
  <c r="O112" i="6" s="1"/>
  <c r="T117" i="6"/>
  <c r="T120" i="6"/>
  <c r="T128" i="6"/>
  <c r="T129" i="6"/>
  <c r="T136" i="6"/>
  <c r="T137" i="6"/>
  <c r="T144" i="6"/>
  <c r="T145" i="6"/>
  <c r="O163" i="6"/>
  <c r="T168" i="6"/>
  <c r="O179" i="6"/>
  <c r="T184" i="6"/>
  <c r="O195" i="6"/>
  <c r="T200" i="6"/>
  <c r="O211" i="6"/>
  <c r="T33" i="6"/>
  <c r="T37" i="6"/>
  <c r="T41" i="6"/>
  <c r="T45" i="6"/>
  <c r="T49" i="6"/>
  <c r="T53" i="6"/>
  <c r="T57" i="6"/>
  <c r="T61" i="6"/>
  <c r="T65" i="6"/>
  <c r="T69" i="6"/>
  <c r="T73" i="6"/>
  <c r="T77" i="6"/>
  <c r="T81" i="6"/>
  <c r="T85" i="6"/>
  <c r="T89" i="6"/>
  <c r="T93" i="6"/>
  <c r="T97" i="6"/>
  <c r="T101" i="6"/>
  <c r="T105" i="6"/>
  <c r="T131" i="6"/>
  <c r="T139" i="6"/>
  <c r="T147" i="6"/>
  <c r="T156" i="6"/>
  <c r="T172" i="6"/>
  <c r="T188" i="6"/>
  <c r="T204" i="6"/>
  <c r="T106" i="6"/>
  <c r="T124" i="6"/>
  <c r="T125" i="6"/>
  <c r="T132" i="6"/>
  <c r="T133" i="6"/>
  <c r="T140" i="6"/>
  <c r="T141" i="6"/>
  <c r="T148" i="6"/>
  <c r="T149" i="6"/>
  <c r="O155" i="6"/>
  <c r="T160" i="6"/>
  <c r="O171" i="6"/>
  <c r="T176" i="6"/>
  <c r="O187" i="6"/>
  <c r="T192" i="6"/>
  <c r="O203" i="6"/>
  <c r="T208" i="6"/>
  <c r="T108" i="6"/>
  <c r="T111" i="6"/>
  <c r="T127" i="6"/>
  <c r="M128" i="6"/>
  <c r="O128" i="6" s="1"/>
  <c r="T135" i="6"/>
  <c r="M136" i="6"/>
  <c r="O136" i="6" s="1"/>
  <c r="T143" i="6"/>
  <c r="M144" i="6"/>
  <c r="O144" i="6" s="1"/>
  <c r="T151" i="6"/>
  <c r="M152" i="6"/>
  <c r="O152" i="6" s="1"/>
  <c r="T157" i="6"/>
  <c r="O159" i="6"/>
  <c r="M160" i="6"/>
  <c r="O160" i="6" s="1"/>
  <c r="T164" i="6"/>
  <c r="T173" i="6"/>
  <c r="O175" i="6"/>
  <c r="M176" i="6"/>
  <c r="O176" i="6" s="1"/>
  <c r="T180" i="6"/>
  <c r="T189" i="6"/>
  <c r="O191" i="6"/>
  <c r="M192" i="6"/>
  <c r="O192" i="6" s="1"/>
  <c r="T196" i="6"/>
  <c r="T205" i="6"/>
  <c r="O207" i="6"/>
  <c r="M208" i="6"/>
  <c r="O208" i="6" s="1"/>
  <c r="M212" i="6"/>
  <c r="O212" i="6" s="1"/>
  <c r="M216" i="6"/>
  <c r="O216" i="6" s="1"/>
  <c r="T217" i="6"/>
  <c r="M220" i="6"/>
  <c r="O220" i="6" s="1"/>
  <c r="T221" i="6"/>
  <c r="M224" i="6"/>
  <c r="O224" i="6" s="1"/>
  <c r="T225" i="6"/>
  <c r="M228" i="6"/>
  <c r="O228" i="6" s="1"/>
  <c r="T236" i="6"/>
  <c r="T243" i="6"/>
  <c r="T264" i="6"/>
  <c r="T280" i="6"/>
  <c r="T154" i="6"/>
  <c r="T158" i="6"/>
  <c r="T162" i="6"/>
  <c r="T166" i="6"/>
  <c r="T170" i="6"/>
  <c r="T174" i="6"/>
  <c r="T178" i="6"/>
  <c r="T186" i="6"/>
  <c r="T190" i="6"/>
  <c r="T194" i="6"/>
  <c r="T198" i="6"/>
  <c r="T202" i="6"/>
  <c r="T206" i="6"/>
  <c r="T210" i="6"/>
  <c r="T214" i="6"/>
  <c r="T218" i="6"/>
  <c r="T222" i="6"/>
  <c r="T226" i="6"/>
  <c r="T237" i="6"/>
  <c r="T245" i="6"/>
  <c r="T252" i="6"/>
  <c r="O263" i="6"/>
  <c r="T268" i="6"/>
  <c r="O279" i="6"/>
  <c r="T284" i="6"/>
  <c r="T233" i="6"/>
  <c r="T239" i="6"/>
  <c r="T240" i="6"/>
  <c r="T247" i="6"/>
  <c r="T248" i="6"/>
  <c r="M252" i="6"/>
  <c r="O252" i="6" s="1"/>
  <c r="T256" i="6"/>
  <c r="T265" i="6"/>
  <c r="M268" i="6"/>
  <c r="O268" i="6" s="1"/>
  <c r="T272" i="6"/>
  <c r="T281" i="6"/>
  <c r="M284" i="6"/>
  <c r="O284" i="6" s="1"/>
  <c r="T212" i="6"/>
  <c r="T216" i="6"/>
  <c r="T220" i="6"/>
  <c r="T224" i="6"/>
  <c r="T228" i="6"/>
  <c r="M234" i="6"/>
  <c r="O234" i="6" s="1"/>
  <c r="T235" i="6"/>
  <c r="T241" i="6"/>
  <c r="O255" i="6"/>
  <c r="T260" i="6"/>
  <c r="O271" i="6"/>
  <c r="T276" i="6"/>
  <c r="M288" i="6"/>
  <c r="O288" i="6" s="1"/>
  <c r="T289" i="6"/>
  <c r="M292" i="6"/>
  <c r="O292" i="6" s="1"/>
  <c r="T293" i="6"/>
  <c r="M296" i="6"/>
  <c r="O296" i="6" s="1"/>
  <c r="T297" i="6"/>
  <c r="M300" i="6"/>
  <c r="O300" i="6" s="1"/>
  <c r="T301" i="6"/>
  <c r="M304" i="6"/>
  <c r="O304" i="6" s="1"/>
  <c r="M308" i="6"/>
  <c r="O308" i="6" s="1"/>
  <c r="T309" i="6"/>
  <c r="M312" i="6"/>
  <c r="O312" i="6" s="1"/>
  <c r="T313" i="6"/>
  <c r="M316" i="6"/>
  <c r="O316" i="6" s="1"/>
  <c r="T317" i="6"/>
  <c r="M320" i="6"/>
  <c r="O320" i="6" s="1"/>
  <c r="T321" i="6"/>
  <c r="M324" i="6"/>
  <c r="O324" i="6" s="1"/>
  <c r="T325" i="6"/>
  <c r="M328" i="6"/>
  <c r="O328" i="6" s="1"/>
  <c r="T329" i="6"/>
  <c r="M332" i="6"/>
  <c r="O332" i="6" s="1"/>
  <c r="T333" i="6"/>
  <c r="M336" i="6"/>
  <c r="O336" i="6" s="1"/>
  <c r="T337" i="6"/>
  <c r="M340" i="6"/>
  <c r="O340" i="6" s="1"/>
  <c r="T357" i="6"/>
  <c r="T358" i="6"/>
  <c r="T370" i="6"/>
  <c r="T371" i="6"/>
  <c r="T394" i="6"/>
  <c r="T350" i="6"/>
  <c r="T359" i="6"/>
  <c r="T360" i="6"/>
  <c r="M375" i="6"/>
  <c r="O375" i="6" s="1"/>
  <c r="T395" i="6"/>
  <c r="T346" i="6"/>
  <c r="T373" i="6"/>
  <c r="T374" i="6"/>
  <c r="T383" i="6"/>
  <c r="T384" i="6"/>
  <c r="M385" i="6"/>
  <c r="O385" i="6" s="1"/>
  <c r="T288" i="6"/>
  <c r="T292" i="6"/>
  <c r="T296" i="6"/>
  <c r="T300" i="6"/>
  <c r="T304" i="6"/>
  <c r="T308" i="6"/>
  <c r="T312" i="6"/>
  <c r="T316" i="6"/>
  <c r="T320" i="6"/>
  <c r="T324" i="6"/>
  <c r="T328" i="6"/>
  <c r="T332" i="6"/>
  <c r="T336" i="6"/>
  <c r="M347" i="6"/>
  <c r="O347" i="6" s="1"/>
  <c r="T348" i="6"/>
  <c r="T356" i="6"/>
  <c r="M361" i="6"/>
  <c r="O361" i="6" s="1"/>
  <c r="T362" i="6"/>
  <c r="T367" i="6"/>
  <c r="T368" i="6"/>
  <c r="M369" i="6"/>
  <c r="O369" i="6" s="1"/>
  <c r="T386" i="6"/>
  <c r="T402" i="6"/>
  <c r="T403" i="6"/>
  <c r="T410" i="6"/>
  <c r="T411" i="6"/>
  <c r="T418" i="6"/>
  <c r="T419" i="6"/>
  <c r="T427" i="6"/>
  <c r="T434" i="6"/>
  <c r="T435" i="6"/>
  <c r="T442" i="6"/>
  <c r="T443" i="6"/>
  <c r="T450" i="6"/>
  <c r="T451" i="6"/>
  <c r="T466" i="6"/>
  <c r="T375" i="6"/>
  <c r="T388" i="6"/>
  <c r="T396" i="6"/>
  <c r="T404" i="6"/>
  <c r="T412" i="6"/>
  <c r="T420" i="6"/>
  <c r="T428" i="6"/>
  <c r="T436" i="6"/>
  <c r="T444" i="6"/>
  <c r="T452" i="6"/>
  <c r="T454" i="6"/>
  <c r="O465" i="6"/>
  <c r="T470" i="6"/>
  <c r="M483" i="6"/>
  <c r="O483" i="6" s="1"/>
  <c r="O486" i="6"/>
  <c r="T494" i="6"/>
  <c r="T493" i="6"/>
  <c r="T390" i="6"/>
  <c r="T391" i="6"/>
  <c r="T398" i="6"/>
  <c r="T399" i="6"/>
  <c r="T406" i="6"/>
  <c r="T407" i="6"/>
  <c r="T414" i="6"/>
  <c r="T415" i="6"/>
  <c r="T422" i="6"/>
  <c r="T423" i="6"/>
  <c r="T430" i="6"/>
  <c r="T431" i="6"/>
  <c r="T438" i="6"/>
  <c r="T439" i="6"/>
  <c r="T446" i="6"/>
  <c r="T447" i="6"/>
  <c r="M454" i="6"/>
  <c r="O454" i="6" s="1"/>
  <c r="T458" i="6"/>
  <c r="T467" i="6"/>
  <c r="M470" i="6"/>
  <c r="O470" i="6" s="1"/>
  <c r="T474" i="6"/>
  <c r="T481" i="6"/>
  <c r="T482" i="6"/>
  <c r="T484" i="6"/>
  <c r="T488" i="6"/>
  <c r="M492" i="6"/>
  <c r="O492" i="6" s="1"/>
  <c r="T392" i="6"/>
  <c r="T400" i="6"/>
  <c r="T408" i="6"/>
  <c r="T416" i="6"/>
  <c r="T424" i="6"/>
  <c r="T432" i="6"/>
  <c r="T440" i="6"/>
  <c r="T448" i="6"/>
  <c r="T462" i="6"/>
  <c r="O473" i="6"/>
  <c r="M489" i="6"/>
  <c r="O489" i="6" s="1"/>
  <c r="T503" i="6"/>
  <c r="T519" i="6"/>
  <c r="T535" i="6"/>
  <c r="T582" i="6"/>
  <c r="T583" i="6"/>
  <c r="T600" i="6"/>
  <c r="T601" i="6"/>
  <c r="T456" i="6"/>
  <c r="T460" i="6"/>
  <c r="T464" i="6"/>
  <c r="T468" i="6"/>
  <c r="T472" i="6"/>
  <c r="O502" i="6"/>
  <c r="T507" i="6"/>
  <c r="O518" i="6"/>
  <c r="T523" i="6"/>
  <c r="O534" i="6"/>
  <c r="T539" i="6"/>
  <c r="O547" i="6"/>
  <c r="T550" i="6"/>
  <c r="T551" i="6"/>
  <c r="T566" i="6"/>
  <c r="T567" i="6"/>
  <c r="M595" i="6"/>
  <c r="O595" i="6" s="1"/>
  <c r="T495" i="6"/>
  <c r="T504" i="6"/>
  <c r="O506" i="6"/>
  <c r="M507" i="6"/>
  <c r="O507" i="6" s="1"/>
  <c r="T511" i="6"/>
  <c r="T520" i="6"/>
  <c r="O522" i="6"/>
  <c r="M523" i="6"/>
  <c r="O523" i="6" s="1"/>
  <c r="T527" i="6"/>
  <c r="T536" i="6"/>
  <c r="O538" i="6"/>
  <c r="M539" i="6"/>
  <c r="O539" i="6" s="1"/>
  <c r="T543" i="6"/>
  <c r="M586" i="6"/>
  <c r="O586" i="6" s="1"/>
  <c r="M602" i="6"/>
  <c r="O602" i="6" s="1"/>
  <c r="T475" i="6"/>
  <c r="T492" i="6"/>
  <c r="M493" i="6"/>
  <c r="O493" i="6" s="1"/>
  <c r="M495" i="6"/>
  <c r="O495" i="6" s="1"/>
  <c r="T499" i="6"/>
  <c r="T508" i="6"/>
  <c r="M511" i="6"/>
  <c r="O511" i="6" s="1"/>
  <c r="T515" i="6"/>
  <c r="T524" i="6"/>
  <c r="M527" i="6"/>
  <c r="O527" i="6" s="1"/>
  <c r="T531" i="6"/>
  <c r="T540" i="6"/>
  <c r="M543" i="6"/>
  <c r="O543" i="6" s="1"/>
  <c r="M554" i="6"/>
  <c r="O554" i="6" s="1"/>
  <c r="M570" i="6"/>
  <c r="O570" i="6" s="1"/>
  <c r="T497" i="6"/>
  <c r="T501" i="6"/>
  <c r="T505" i="6"/>
  <c r="T509" i="6"/>
  <c r="T513" i="6"/>
  <c r="T517" i="6"/>
  <c r="T521" i="6"/>
  <c r="T525" i="6"/>
  <c r="T529" i="6"/>
  <c r="T533" i="6"/>
  <c r="T537" i="6"/>
  <c r="T541" i="6"/>
  <c r="O549" i="6"/>
  <c r="T554" i="6"/>
  <c r="O565" i="6"/>
  <c r="T570" i="6"/>
  <c r="O581" i="6"/>
  <c r="T586" i="6"/>
  <c r="O599" i="6"/>
  <c r="T603" i="6"/>
  <c r="T604" i="6"/>
  <c r="T618" i="6"/>
  <c r="T619" i="6"/>
  <c r="T558" i="6"/>
  <c r="T574" i="6"/>
  <c r="T590" i="6"/>
  <c r="M608" i="6"/>
  <c r="O608" i="6" s="1"/>
  <c r="T555" i="6"/>
  <c r="O557" i="6"/>
  <c r="M558" i="6"/>
  <c r="O558" i="6" s="1"/>
  <c r="T562" i="6"/>
  <c r="T571" i="6"/>
  <c r="O573" i="6"/>
  <c r="M574" i="6"/>
  <c r="O574" i="6" s="1"/>
  <c r="T578" i="6"/>
  <c r="T587" i="6"/>
  <c r="O589" i="6"/>
  <c r="M590" i="6"/>
  <c r="O590" i="6" s="1"/>
  <c r="T606" i="6"/>
  <c r="T607" i="6"/>
  <c r="T617" i="6"/>
  <c r="T616" i="6"/>
  <c r="T630" i="6"/>
  <c r="T667" i="6"/>
  <c r="T668" i="6"/>
  <c r="T552" i="6"/>
  <c r="T556" i="6"/>
  <c r="T560" i="6"/>
  <c r="T564" i="6"/>
  <c r="T568" i="6"/>
  <c r="T572" i="6"/>
  <c r="T576" i="6"/>
  <c r="T580" i="6"/>
  <c r="T584" i="6"/>
  <c r="T588" i="6"/>
  <c r="T592" i="6"/>
  <c r="T608" i="6"/>
  <c r="M620" i="6"/>
  <c r="O620" i="6" s="1"/>
  <c r="T628" i="6"/>
  <c r="O658" i="6"/>
  <c r="T659" i="6"/>
  <c r="M676" i="6"/>
  <c r="O676" i="6" s="1"/>
  <c r="M697" i="6"/>
  <c r="O697" i="6" s="1"/>
  <c r="M626" i="6"/>
  <c r="O626" i="6" s="1"/>
  <c r="O629" i="6"/>
  <c r="T631" i="6"/>
  <c r="O650" i="6"/>
  <c r="T651" i="6"/>
  <c r="T624" i="6"/>
  <c r="T625" i="6"/>
  <c r="T627" i="6"/>
  <c r="M632" i="6"/>
  <c r="O632" i="6" s="1"/>
  <c r="T643" i="6"/>
  <c r="T652" i="6"/>
  <c r="T688" i="6"/>
  <c r="T689" i="6"/>
  <c r="T629" i="6"/>
  <c r="T632" i="6"/>
  <c r="T635" i="6"/>
  <c r="T645" i="6"/>
  <c r="T653" i="6"/>
  <c r="T661" i="6"/>
  <c r="O666" i="6"/>
  <c r="M673" i="6"/>
  <c r="O673" i="6" s="1"/>
  <c r="T680" i="6"/>
  <c r="T639" i="6"/>
  <c r="T647" i="6"/>
  <c r="T648" i="6"/>
  <c r="T655" i="6"/>
  <c r="T656" i="6"/>
  <c r="T663" i="6"/>
  <c r="T664" i="6"/>
  <c r="O670" i="6"/>
  <c r="T681" i="6"/>
  <c r="T641" i="6"/>
  <c r="T649" i="6"/>
  <c r="T657" i="6"/>
  <c r="T665" i="6"/>
  <c r="O695" i="6"/>
  <c r="T697" i="6"/>
  <c r="T698" i="6"/>
  <c r="T669" i="6"/>
  <c r="T682" i="6"/>
  <c r="T690" i="6"/>
  <c r="M701" i="6"/>
  <c r="O701" i="6" s="1"/>
  <c r="M729" i="6"/>
  <c r="O729" i="6" s="1"/>
  <c r="T677" i="6"/>
  <c r="T684" i="6"/>
  <c r="T685" i="6"/>
  <c r="T692" i="6"/>
  <c r="T693" i="6"/>
  <c r="M713" i="6"/>
  <c r="O713" i="6" s="1"/>
  <c r="T713" i="6"/>
  <c r="T714" i="6"/>
  <c r="T725" i="6"/>
  <c r="T726" i="6"/>
  <c r="T678" i="6"/>
  <c r="T686" i="6"/>
  <c r="T694" i="6"/>
  <c r="T696" i="6"/>
  <c r="M698" i="6"/>
  <c r="O698" i="6" s="1"/>
  <c r="T709" i="6"/>
  <c r="T710" i="6"/>
  <c r="M717" i="6"/>
  <c r="O717" i="6" s="1"/>
  <c r="T729" i="6"/>
  <c r="T717" i="6"/>
  <c r="T705" i="6"/>
  <c r="T721" i="6"/>
  <c r="T730" i="6"/>
  <c r="M700" i="6"/>
  <c r="O700" i="6" s="1"/>
  <c r="M704" i="6"/>
  <c r="O704" i="6" s="1"/>
  <c r="M708" i="6"/>
  <c r="O708" i="6" s="1"/>
  <c r="M712" i="6"/>
  <c r="O712" i="6" s="1"/>
  <c r="M716" i="6"/>
  <c r="O716" i="6" s="1"/>
  <c r="M720" i="6"/>
  <c r="O720" i="6" s="1"/>
  <c r="M724" i="6"/>
  <c r="O724" i="6" s="1"/>
  <c r="M728" i="6"/>
  <c r="O728" i="6" s="1"/>
  <c r="M732" i="6"/>
  <c r="O732" i="6" s="1"/>
  <c r="T731" i="6"/>
  <c r="K709" i="5"/>
  <c r="L709" i="5" s="1"/>
  <c r="K146" i="5"/>
  <c r="L146" i="5" s="1"/>
  <c r="K477" i="5"/>
  <c r="L477" i="5" s="1"/>
  <c r="K633" i="5"/>
  <c r="L633" i="5" s="1"/>
  <c r="K197" i="5"/>
  <c r="L197" i="5" s="1"/>
  <c r="K11" i="5"/>
  <c r="L11" i="5" s="1"/>
  <c r="K27" i="5"/>
  <c r="L27" i="5" s="1"/>
  <c r="K43" i="5"/>
  <c r="L43" i="5" s="1"/>
  <c r="K59" i="5"/>
  <c r="L59" i="5" s="1"/>
  <c r="K75" i="5"/>
  <c r="L75" i="5" s="1"/>
  <c r="K91" i="5"/>
  <c r="L91" i="5" s="1"/>
  <c r="K107" i="5"/>
  <c r="L107" i="5" s="1"/>
  <c r="K123" i="5"/>
  <c r="L123" i="5" s="1"/>
  <c r="K139" i="5"/>
  <c r="L139" i="5" s="1"/>
  <c r="K159" i="5"/>
  <c r="L159" i="5" s="1"/>
  <c r="K178" i="5"/>
  <c r="L178" i="5" s="1"/>
  <c r="K223" i="5"/>
  <c r="L223" i="5" s="1"/>
  <c r="K514" i="5"/>
  <c r="L514" i="5" s="1"/>
  <c r="K542" i="5"/>
  <c r="L542" i="5" s="1"/>
  <c r="K638" i="5"/>
  <c r="L638" i="5" s="1"/>
  <c r="K679" i="5"/>
  <c r="L679" i="5" s="1"/>
  <c r="K712" i="5"/>
  <c r="L712" i="5" s="1"/>
  <c r="K531" i="5"/>
  <c r="L531" i="5" s="1"/>
  <c r="K599" i="5"/>
  <c r="L599" i="5" s="1"/>
  <c r="K603" i="5"/>
  <c r="L603" i="5" s="1"/>
  <c r="K607" i="5"/>
  <c r="L607" i="5" s="1"/>
  <c r="K610" i="5"/>
  <c r="L610" i="5" s="1"/>
  <c r="K629" i="5"/>
  <c r="L629" i="5" s="1"/>
  <c r="K697" i="5"/>
  <c r="L697" i="5" s="1"/>
  <c r="K710" i="5"/>
  <c r="L710" i="5" s="1"/>
  <c r="K716" i="5"/>
  <c r="L716" i="5" s="1"/>
  <c r="K195" i="5"/>
  <c r="L195" i="5" s="1"/>
  <c r="K198" i="5"/>
  <c r="L198" i="5" s="1"/>
  <c r="K201" i="5"/>
  <c r="L201" i="5" s="1"/>
  <c r="K211" i="5"/>
  <c r="L211" i="5" s="1"/>
  <c r="K214" i="5"/>
  <c r="L214" i="5" s="1"/>
  <c r="K217" i="5"/>
  <c r="L217" i="5" s="1"/>
  <c r="K227" i="5"/>
  <c r="L227" i="5" s="1"/>
  <c r="K230" i="5"/>
  <c r="L230" i="5" s="1"/>
  <c r="K233" i="5"/>
  <c r="L233" i="5" s="1"/>
  <c r="K237" i="5"/>
  <c r="L237" i="5" s="1"/>
  <c r="K240" i="5"/>
  <c r="L240" i="5" s="1"/>
  <c r="K244" i="5"/>
  <c r="L244" i="5" s="1"/>
  <c r="K247" i="5"/>
  <c r="L247" i="5" s="1"/>
  <c r="K250" i="5"/>
  <c r="L250" i="5" s="1"/>
  <c r="K254" i="5"/>
  <c r="L254" i="5" s="1"/>
  <c r="K258" i="5"/>
  <c r="L258" i="5" s="1"/>
  <c r="K261" i="5"/>
  <c r="L261" i="5" s="1"/>
  <c r="K265" i="5"/>
  <c r="L265" i="5" s="1"/>
  <c r="K268" i="5"/>
  <c r="L268" i="5" s="1"/>
  <c r="K272" i="5"/>
  <c r="L272" i="5" s="1"/>
  <c r="K276" i="5"/>
  <c r="L276" i="5" s="1"/>
  <c r="K286" i="5"/>
  <c r="L286" i="5" s="1"/>
  <c r="K289" i="5"/>
  <c r="L289" i="5" s="1"/>
  <c r="K292" i="5"/>
  <c r="L292" i="5" s="1"/>
  <c r="K302" i="5"/>
  <c r="L302" i="5" s="1"/>
  <c r="K305" i="5"/>
  <c r="L305" i="5" s="1"/>
  <c r="K308" i="5"/>
  <c r="L308" i="5" s="1"/>
  <c r="K318" i="5"/>
  <c r="L318" i="5" s="1"/>
  <c r="K321" i="5"/>
  <c r="L321" i="5" s="1"/>
  <c r="K324" i="5"/>
  <c r="L324" i="5" s="1"/>
  <c r="K2" i="5"/>
  <c r="L2" i="5" s="1"/>
  <c r="K6" i="5"/>
  <c r="L6" i="5" s="1"/>
  <c r="K10" i="5"/>
  <c r="L10" i="5" s="1"/>
  <c r="K14" i="5"/>
  <c r="L14" i="5" s="1"/>
  <c r="K18" i="5"/>
  <c r="L18" i="5" s="1"/>
  <c r="K22" i="5"/>
  <c r="L22" i="5" s="1"/>
  <c r="K26" i="5"/>
  <c r="L26" i="5" s="1"/>
  <c r="K30" i="5"/>
  <c r="L30" i="5" s="1"/>
  <c r="K34" i="5"/>
  <c r="L34" i="5" s="1"/>
  <c r="K38" i="5"/>
  <c r="L38" i="5" s="1"/>
  <c r="K42" i="5"/>
  <c r="L42" i="5" s="1"/>
  <c r="K46" i="5"/>
  <c r="L46" i="5" s="1"/>
  <c r="K50" i="5"/>
  <c r="L50" i="5" s="1"/>
  <c r="K54" i="5"/>
  <c r="L54" i="5" s="1"/>
  <c r="K58" i="5"/>
  <c r="L58" i="5" s="1"/>
  <c r="K62" i="5"/>
  <c r="L62" i="5" s="1"/>
  <c r="K66" i="5"/>
  <c r="L66" i="5" s="1"/>
  <c r="K70" i="5"/>
  <c r="L70" i="5" s="1"/>
  <c r="K74" i="5"/>
  <c r="L74" i="5" s="1"/>
  <c r="K78" i="5"/>
  <c r="L78" i="5" s="1"/>
  <c r="K82" i="5"/>
  <c r="L82" i="5" s="1"/>
  <c r="K86" i="5"/>
  <c r="L86" i="5" s="1"/>
  <c r="K90" i="5"/>
  <c r="L90" i="5" s="1"/>
  <c r="K94" i="5"/>
  <c r="L94" i="5" s="1"/>
  <c r="K98" i="5"/>
  <c r="L98" i="5" s="1"/>
  <c r="K102" i="5"/>
  <c r="L102" i="5" s="1"/>
  <c r="K106" i="5"/>
  <c r="L106" i="5" s="1"/>
  <c r="K110" i="5"/>
  <c r="L110" i="5" s="1"/>
  <c r="K114" i="5"/>
  <c r="L114" i="5" s="1"/>
  <c r="K118" i="5"/>
  <c r="L118" i="5" s="1"/>
  <c r="K122" i="5"/>
  <c r="L122" i="5" s="1"/>
  <c r="K126" i="5"/>
  <c r="L126" i="5" s="1"/>
  <c r="K130" i="5"/>
  <c r="L130" i="5" s="1"/>
  <c r="K134" i="5"/>
  <c r="L134" i="5" s="1"/>
  <c r="K138" i="5"/>
  <c r="L138" i="5" s="1"/>
  <c r="K142" i="5"/>
  <c r="L142" i="5" s="1"/>
  <c r="K155" i="5"/>
  <c r="L155" i="5" s="1"/>
  <c r="K158" i="5"/>
  <c r="L158" i="5" s="1"/>
  <c r="K495" i="5"/>
  <c r="L495" i="5" s="1"/>
  <c r="K503" i="5"/>
  <c r="L503" i="5" s="1"/>
  <c r="K506" i="5"/>
  <c r="L506" i="5" s="1"/>
  <c r="K510" i="5"/>
  <c r="L510" i="5" s="1"/>
  <c r="K535" i="5"/>
  <c r="L535" i="5" s="1"/>
  <c r="K548" i="5"/>
  <c r="L548" i="5" s="1"/>
  <c r="K552" i="5"/>
  <c r="L552" i="5" s="1"/>
  <c r="K555" i="5"/>
  <c r="L555" i="5" s="1"/>
  <c r="K559" i="5"/>
  <c r="L559" i="5" s="1"/>
  <c r="K563" i="5"/>
  <c r="L563" i="5" s="1"/>
  <c r="K566" i="5"/>
  <c r="L566" i="5" s="1"/>
  <c r="K586" i="5"/>
  <c r="L586" i="5" s="1"/>
  <c r="K614" i="5"/>
  <c r="L614" i="5" s="1"/>
  <c r="K618" i="5"/>
  <c r="L618" i="5" s="1"/>
  <c r="K675" i="5"/>
  <c r="L675" i="5" s="1"/>
  <c r="K705" i="5"/>
  <c r="L705" i="5" s="1"/>
  <c r="K722" i="5"/>
  <c r="L722" i="5" s="1"/>
  <c r="K660" i="5"/>
  <c r="L660" i="5" s="1"/>
  <c r="K624" i="5"/>
  <c r="L624" i="5" s="1"/>
  <c r="K591" i="5"/>
  <c r="L591" i="5" s="1"/>
  <c r="K523" i="5"/>
  <c r="L523" i="5" s="1"/>
  <c r="K334" i="5"/>
  <c r="L334" i="5" s="1"/>
  <c r="K337" i="5"/>
  <c r="L337" i="5" s="1"/>
  <c r="K340" i="5"/>
  <c r="L340" i="5" s="1"/>
  <c r="K350" i="5"/>
  <c r="L350" i="5" s="1"/>
  <c r="K353" i="5"/>
  <c r="L353" i="5" s="1"/>
  <c r="K356" i="5"/>
  <c r="L356" i="5" s="1"/>
  <c r="K366" i="5"/>
  <c r="L366" i="5" s="1"/>
  <c r="K369" i="5"/>
  <c r="L369" i="5" s="1"/>
  <c r="K372" i="5"/>
  <c r="L372" i="5" s="1"/>
  <c r="K379" i="5"/>
  <c r="L379" i="5" s="1"/>
  <c r="K382" i="5"/>
  <c r="L382" i="5" s="1"/>
  <c r="K389" i="5"/>
  <c r="L389" i="5" s="1"/>
  <c r="K395" i="5"/>
  <c r="L395" i="5" s="1"/>
  <c r="K399" i="5"/>
  <c r="L399" i="5" s="1"/>
  <c r="K403" i="5"/>
  <c r="L403" i="5" s="1"/>
  <c r="K407" i="5"/>
  <c r="L407" i="5" s="1"/>
  <c r="K411" i="5"/>
  <c r="L411" i="5" s="1"/>
  <c r="K415" i="5"/>
  <c r="L415" i="5" s="1"/>
  <c r="K419" i="5"/>
  <c r="L419" i="5" s="1"/>
  <c r="K423" i="5"/>
  <c r="L423" i="5" s="1"/>
  <c r="K427" i="5"/>
  <c r="L427" i="5" s="1"/>
  <c r="K431" i="5"/>
  <c r="L431" i="5" s="1"/>
  <c r="K435" i="5"/>
  <c r="L435" i="5" s="1"/>
  <c r="K439" i="5"/>
  <c r="L439" i="5" s="1"/>
  <c r="K443" i="5"/>
  <c r="L443" i="5" s="1"/>
  <c r="K447" i="5"/>
  <c r="L447" i="5" s="1"/>
  <c r="K451" i="5"/>
  <c r="L451" i="5" s="1"/>
  <c r="K474" i="5"/>
  <c r="L474" i="5" s="1"/>
  <c r="K478" i="5"/>
  <c r="L478" i="5" s="1"/>
  <c r="K482" i="5"/>
  <c r="L482" i="5" s="1"/>
  <c r="K486" i="5"/>
  <c r="L486" i="5" s="1"/>
  <c r="K489" i="5"/>
  <c r="L489" i="5" s="1"/>
  <c r="K493" i="5"/>
  <c r="L493" i="5" s="1"/>
  <c r="K497" i="5"/>
  <c r="L497" i="5" s="1"/>
  <c r="K501" i="5"/>
  <c r="L501" i="5" s="1"/>
  <c r="K508" i="5"/>
  <c r="L508" i="5" s="1"/>
  <c r="K512" i="5"/>
  <c r="L512" i="5" s="1"/>
  <c r="K518" i="5"/>
  <c r="L518" i="5" s="1"/>
  <c r="K524" i="5"/>
  <c r="L524" i="5" s="1"/>
  <c r="K528" i="5"/>
  <c r="L528" i="5" s="1"/>
  <c r="K546" i="5"/>
  <c r="L546" i="5" s="1"/>
  <c r="K550" i="5"/>
  <c r="L550" i="5" s="1"/>
  <c r="K557" i="5"/>
  <c r="L557" i="5" s="1"/>
  <c r="K561" i="5"/>
  <c r="L561" i="5" s="1"/>
  <c r="K592" i="5"/>
  <c r="L592" i="5" s="1"/>
  <c r="K595" i="5"/>
  <c r="L595" i="5" s="1"/>
  <c r="K616" i="5"/>
  <c r="L616" i="5" s="1"/>
  <c r="K636" i="5"/>
  <c r="L636" i="5" s="1"/>
  <c r="K690" i="5"/>
  <c r="L690" i="5" s="1"/>
  <c r="K725" i="5"/>
  <c r="L725" i="5" s="1"/>
  <c r="K692" i="5"/>
  <c r="L692" i="5" s="1"/>
  <c r="K671" i="5"/>
  <c r="L671" i="5" s="1"/>
  <c r="K613" i="5"/>
  <c r="L613" i="5" s="1"/>
  <c r="K515" i="5"/>
  <c r="L515" i="5" s="1"/>
  <c r="K532" i="5"/>
  <c r="L532" i="5" s="1"/>
  <c r="K151" i="5"/>
  <c r="L151" i="5" s="1"/>
  <c r="K154" i="5"/>
  <c r="L154" i="5" s="1"/>
  <c r="K157" i="5"/>
  <c r="L157" i="5" s="1"/>
  <c r="K161" i="5"/>
  <c r="L161" i="5" s="1"/>
  <c r="K171" i="5"/>
  <c r="L171" i="5" s="1"/>
  <c r="K174" i="5"/>
  <c r="L174" i="5" s="1"/>
  <c r="K177" i="5"/>
  <c r="L177" i="5" s="1"/>
  <c r="K187" i="5"/>
  <c r="L187" i="5" s="1"/>
  <c r="K190" i="5"/>
  <c r="L190" i="5" s="1"/>
  <c r="K193" i="5"/>
  <c r="L193" i="5" s="1"/>
  <c r="K203" i="5"/>
  <c r="L203" i="5" s="1"/>
  <c r="K206" i="5"/>
  <c r="L206" i="5" s="1"/>
  <c r="K209" i="5"/>
  <c r="L209" i="5" s="1"/>
  <c r="K219" i="5"/>
  <c r="L219" i="5" s="1"/>
  <c r="K222" i="5"/>
  <c r="L222" i="5" s="1"/>
  <c r="K225" i="5"/>
  <c r="L225" i="5" s="1"/>
  <c r="K4" i="5"/>
  <c r="L4" i="5" s="1"/>
  <c r="K8" i="5"/>
  <c r="L8" i="5" s="1"/>
  <c r="K12" i="5"/>
  <c r="L12" i="5" s="1"/>
  <c r="K16" i="5"/>
  <c r="L16" i="5" s="1"/>
  <c r="K20" i="5"/>
  <c r="L20" i="5" s="1"/>
  <c r="K24" i="5"/>
  <c r="L24" i="5" s="1"/>
  <c r="K28" i="5"/>
  <c r="L28" i="5" s="1"/>
  <c r="K32" i="5"/>
  <c r="L32" i="5" s="1"/>
  <c r="K36" i="5"/>
  <c r="L36" i="5" s="1"/>
  <c r="K40" i="5"/>
  <c r="L40" i="5" s="1"/>
  <c r="K44" i="5"/>
  <c r="L44" i="5" s="1"/>
  <c r="K48" i="5"/>
  <c r="L48" i="5" s="1"/>
  <c r="K52" i="5"/>
  <c r="L52" i="5" s="1"/>
  <c r="K56" i="5"/>
  <c r="L56" i="5" s="1"/>
  <c r="K60" i="5"/>
  <c r="L60" i="5" s="1"/>
  <c r="K64" i="5"/>
  <c r="L64" i="5" s="1"/>
  <c r="K68" i="5"/>
  <c r="L68" i="5" s="1"/>
  <c r="K72" i="5"/>
  <c r="L72" i="5" s="1"/>
  <c r="K76" i="5"/>
  <c r="L76" i="5" s="1"/>
  <c r="K80" i="5"/>
  <c r="L80" i="5" s="1"/>
  <c r="K84" i="5"/>
  <c r="L84" i="5" s="1"/>
  <c r="K88" i="5"/>
  <c r="L88" i="5" s="1"/>
  <c r="K92" i="5"/>
  <c r="L92" i="5" s="1"/>
  <c r="K96" i="5"/>
  <c r="L96" i="5" s="1"/>
  <c r="K100" i="5"/>
  <c r="L100" i="5" s="1"/>
  <c r="K104" i="5"/>
  <c r="L104" i="5" s="1"/>
  <c r="K108" i="5"/>
  <c r="L108" i="5" s="1"/>
  <c r="K112" i="5"/>
  <c r="L112" i="5" s="1"/>
  <c r="K116" i="5"/>
  <c r="L116" i="5" s="1"/>
  <c r="K120" i="5"/>
  <c r="L120" i="5" s="1"/>
  <c r="K124" i="5"/>
  <c r="L124" i="5" s="1"/>
  <c r="K128" i="5"/>
  <c r="L128" i="5" s="1"/>
  <c r="K132" i="5"/>
  <c r="L132" i="5" s="1"/>
  <c r="K136" i="5"/>
  <c r="L136" i="5" s="1"/>
  <c r="K140" i="5"/>
  <c r="L140" i="5" s="1"/>
  <c r="K147" i="5"/>
  <c r="L147" i="5" s="1"/>
  <c r="K150" i="5"/>
  <c r="L150" i="5" s="1"/>
  <c r="K153" i="5"/>
  <c r="L153" i="5" s="1"/>
  <c r="K167" i="5"/>
  <c r="L167" i="5" s="1"/>
  <c r="K170" i="5"/>
  <c r="L170" i="5" s="1"/>
  <c r="K173" i="5"/>
  <c r="L173" i="5" s="1"/>
  <c r="K183" i="5"/>
  <c r="L183" i="5" s="1"/>
  <c r="K186" i="5"/>
  <c r="L186" i="5" s="1"/>
  <c r="K241" i="5"/>
  <c r="L241" i="5" s="1"/>
  <c r="K245" i="5"/>
  <c r="L245" i="5" s="1"/>
  <c r="K251" i="5"/>
  <c r="L251" i="5" s="1"/>
  <c r="K255" i="5"/>
  <c r="L255" i="5" s="1"/>
  <c r="K262" i="5"/>
  <c r="L262" i="5" s="1"/>
  <c r="K266" i="5"/>
  <c r="L266" i="5" s="1"/>
  <c r="K269" i="5"/>
  <c r="L269" i="5" s="1"/>
  <c r="K273" i="5"/>
  <c r="L273" i="5" s="1"/>
  <c r="K277" i="5"/>
  <c r="L277" i="5" s="1"/>
  <c r="K539" i="5"/>
  <c r="L539" i="5" s="1"/>
  <c r="K529" i="5"/>
  <c r="L529" i="5" s="1"/>
  <c r="K673" i="5"/>
  <c r="L673" i="5" s="1"/>
  <c r="K667" i="5"/>
  <c r="L667" i="5" s="1"/>
  <c r="K235" i="5"/>
  <c r="L235" i="5" s="1"/>
  <c r="K242" i="5"/>
  <c r="L242" i="5" s="1"/>
  <c r="K252" i="5"/>
  <c r="L252" i="5" s="1"/>
  <c r="K256" i="5"/>
  <c r="L256" i="5" s="1"/>
  <c r="K263" i="5"/>
  <c r="L263" i="5" s="1"/>
  <c r="K270" i="5"/>
  <c r="L270" i="5" s="1"/>
  <c r="K274" i="5"/>
  <c r="L274" i="5" s="1"/>
  <c r="K281" i="5"/>
  <c r="L281" i="5" s="1"/>
  <c r="K284" i="5"/>
  <c r="L284" i="5" s="1"/>
  <c r="K294" i="5"/>
  <c r="L294" i="5" s="1"/>
  <c r="K297" i="5"/>
  <c r="L297" i="5" s="1"/>
  <c r="K300" i="5"/>
  <c r="L300" i="5" s="1"/>
  <c r="K310" i="5"/>
  <c r="L310" i="5" s="1"/>
  <c r="K313" i="5"/>
  <c r="L313" i="5" s="1"/>
  <c r="K316" i="5"/>
  <c r="L316" i="5" s="1"/>
  <c r="K326" i="5"/>
  <c r="L326" i="5" s="1"/>
  <c r="K329" i="5"/>
  <c r="L329" i="5" s="1"/>
  <c r="K332" i="5"/>
  <c r="L332" i="5" s="1"/>
  <c r="K342" i="5"/>
  <c r="L342" i="5" s="1"/>
  <c r="K345" i="5"/>
  <c r="L345" i="5" s="1"/>
  <c r="K348" i="5"/>
  <c r="L348" i="5" s="1"/>
  <c r="K358" i="5"/>
  <c r="L358" i="5" s="1"/>
  <c r="K361" i="5"/>
  <c r="L361" i="5" s="1"/>
  <c r="K364" i="5"/>
  <c r="L364" i="5" s="1"/>
  <c r="K374" i="5"/>
  <c r="L374" i="5" s="1"/>
  <c r="K377" i="5"/>
  <c r="L377" i="5" s="1"/>
  <c r="K384" i="5"/>
  <c r="L384" i="5" s="1"/>
  <c r="K387" i="5"/>
  <c r="L387" i="5" s="1"/>
  <c r="K393" i="5"/>
  <c r="L393" i="5" s="1"/>
  <c r="K397" i="5"/>
  <c r="L397" i="5" s="1"/>
  <c r="K401" i="5"/>
  <c r="L401" i="5" s="1"/>
  <c r="K405" i="5"/>
  <c r="L405" i="5" s="1"/>
  <c r="K409" i="5"/>
  <c r="L409" i="5" s="1"/>
  <c r="K413" i="5"/>
  <c r="L413" i="5" s="1"/>
  <c r="K417" i="5"/>
  <c r="L417" i="5" s="1"/>
  <c r="K421" i="5"/>
  <c r="L421" i="5" s="1"/>
  <c r="K425" i="5"/>
  <c r="L425" i="5" s="1"/>
  <c r="K429" i="5"/>
  <c r="L429" i="5" s="1"/>
  <c r="K433" i="5"/>
  <c r="L433" i="5" s="1"/>
  <c r="K437" i="5"/>
  <c r="L437" i="5" s="1"/>
  <c r="K441" i="5"/>
  <c r="L441" i="5" s="1"/>
  <c r="K445" i="5"/>
  <c r="L445" i="5" s="1"/>
  <c r="K449" i="5"/>
  <c r="L449" i="5" s="1"/>
  <c r="K453" i="5"/>
  <c r="L453" i="5" s="1"/>
  <c r="K459" i="5"/>
  <c r="L459" i="5" s="1"/>
  <c r="K463" i="5"/>
  <c r="L463" i="5" s="1"/>
  <c r="K467" i="5"/>
  <c r="L467" i="5" s="1"/>
  <c r="K476" i="5"/>
  <c r="L476" i="5" s="1"/>
  <c r="K480" i="5"/>
  <c r="L480" i="5" s="1"/>
  <c r="K544" i="5"/>
  <c r="L544" i="5" s="1"/>
  <c r="K547" i="5"/>
  <c r="L547" i="5" s="1"/>
  <c r="K551" i="5"/>
  <c r="L551" i="5" s="1"/>
  <c r="K558" i="5"/>
  <c r="L558" i="5" s="1"/>
  <c r="K562" i="5"/>
  <c r="L562" i="5" s="1"/>
  <c r="K597" i="5"/>
  <c r="L597" i="5" s="1"/>
  <c r="K601" i="5"/>
  <c r="L601" i="5" s="1"/>
  <c r="K605" i="5"/>
  <c r="L605" i="5" s="1"/>
  <c r="K695" i="5"/>
  <c r="L695" i="5" s="1"/>
  <c r="K698" i="5"/>
  <c r="L698" i="5" s="1"/>
  <c r="K703" i="5"/>
  <c r="L703" i="5" s="1"/>
  <c r="K656" i="5"/>
  <c r="L656" i="5" s="1"/>
  <c r="K621" i="5"/>
  <c r="L621" i="5" s="1"/>
  <c r="K280" i="5"/>
  <c r="L280" i="5" s="1"/>
  <c r="K290" i="5"/>
  <c r="L290" i="5" s="1"/>
  <c r="K293" i="5"/>
  <c r="L293" i="5" s="1"/>
  <c r="K296" i="5"/>
  <c r="L296" i="5" s="1"/>
  <c r="K306" i="5"/>
  <c r="L306" i="5" s="1"/>
  <c r="K309" i="5"/>
  <c r="L309" i="5" s="1"/>
  <c r="K312" i="5"/>
  <c r="L312" i="5" s="1"/>
  <c r="K322" i="5"/>
  <c r="L322" i="5" s="1"/>
  <c r="K325" i="5"/>
  <c r="L325" i="5" s="1"/>
  <c r="K328" i="5"/>
  <c r="L328" i="5" s="1"/>
  <c r="K338" i="5"/>
  <c r="L338" i="5" s="1"/>
  <c r="K341" i="5"/>
  <c r="L341" i="5" s="1"/>
  <c r="K344" i="5"/>
  <c r="L344" i="5" s="1"/>
  <c r="K354" i="5"/>
  <c r="L354" i="5" s="1"/>
  <c r="K357" i="5"/>
  <c r="L357" i="5" s="1"/>
  <c r="K360" i="5"/>
  <c r="L360" i="5" s="1"/>
  <c r="K370" i="5"/>
  <c r="L370" i="5" s="1"/>
  <c r="K373" i="5"/>
  <c r="L373" i="5" s="1"/>
  <c r="K376" i="5"/>
  <c r="L376" i="5" s="1"/>
  <c r="K380" i="5"/>
  <c r="L380" i="5" s="1"/>
  <c r="K383" i="5"/>
  <c r="L383" i="5" s="1"/>
  <c r="K392" i="5"/>
  <c r="L392" i="5" s="1"/>
  <c r="K396" i="5"/>
  <c r="L396" i="5" s="1"/>
  <c r="K400" i="5"/>
  <c r="L400" i="5" s="1"/>
  <c r="K404" i="5"/>
  <c r="L404" i="5" s="1"/>
  <c r="K408" i="5"/>
  <c r="L408" i="5" s="1"/>
  <c r="K412" i="5"/>
  <c r="L412" i="5" s="1"/>
  <c r="K416" i="5"/>
  <c r="L416" i="5" s="1"/>
  <c r="K420" i="5"/>
  <c r="L420" i="5" s="1"/>
  <c r="K424" i="5"/>
  <c r="L424" i="5" s="1"/>
  <c r="K428" i="5"/>
  <c r="L428" i="5" s="1"/>
  <c r="K432" i="5"/>
  <c r="L432" i="5" s="1"/>
  <c r="K436" i="5"/>
  <c r="L436" i="5" s="1"/>
  <c r="K440" i="5"/>
  <c r="L440" i="5" s="1"/>
  <c r="K444" i="5"/>
  <c r="L444" i="5" s="1"/>
  <c r="K448" i="5"/>
  <c r="L448" i="5" s="1"/>
  <c r="K452" i="5"/>
  <c r="L452" i="5" s="1"/>
  <c r="K458" i="5"/>
  <c r="L458" i="5" s="1"/>
  <c r="K462" i="5"/>
  <c r="L462" i="5" s="1"/>
  <c r="K466" i="5"/>
  <c r="L466" i="5" s="1"/>
  <c r="K487" i="5"/>
  <c r="L487" i="5" s="1"/>
  <c r="K490" i="5"/>
  <c r="L490" i="5" s="1"/>
  <c r="K525" i="5"/>
  <c r="L525" i="5" s="1"/>
  <c r="K536" i="5"/>
  <c r="L536" i="5" s="1"/>
  <c r="K543" i="5"/>
  <c r="L543" i="5" s="1"/>
  <c r="K574" i="5"/>
  <c r="L574" i="5" s="1"/>
  <c r="K578" i="5"/>
  <c r="L578" i="5" s="1"/>
  <c r="K581" i="5"/>
  <c r="L581" i="5" s="1"/>
  <c r="K590" i="5"/>
  <c r="L590" i="5" s="1"/>
  <c r="K641" i="5"/>
  <c r="L641" i="5" s="1"/>
  <c r="K645" i="5"/>
  <c r="L645" i="5" s="1"/>
  <c r="K727" i="5"/>
  <c r="L727" i="5" s="1"/>
  <c r="K732" i="5"/>
  <c r="L732" i="5" s="1"/>
  <c r="K571" i="5"/>
  <c r="L571" i="5" s="1"/>
  <c r="K513" i="5"/>
  <c r="L513" i="5" s="1"/>
  <c r="K677" i="5"/>
  <c r="L677" i="5" s="1"/>
  <c r="K494" i="5"/>
  <c r="L494" i="5" s="1"/>
  <c r="K498" i="5"/>
  <c r="L498" i="5" s="1"/>
  <c r="K502" i="5"/>
  <c r="L502" i="5" s="1"/>
  <c r="K505" i="5"/>
  <c r="L505" i="5" s="1"/>
  <c r="K509" i="5"/>
  <c r="L509" i="5" s="1"/>
  <c r="K520" i="5"/>
  <c r="L520" i="5" s="1"/>
  <c r="K527" i="5"/>
  <c r="L527" i="5" s="1"/>
  <c r="K534" i="5"/>
  <c r="L534" i="5" s="1"/>
  <c r="K568" i="5"/>
  <c r="L568" i="5" s="1"/>
  <c r="K575" i="5"/>
  <c r="L575" i="5" s="1"/>
  <c r="K582" i="5"/>
  <c r="L582" i="5" s="1"/>
  <c r="K583" i="5"/>
  <c r="L583" i="5" s="1"/>
  <c r="K594" i="5"/>
  <c r="L594" i="5" s="1"/>
  <c r="K598" i="5"/>
  <c r="L598" i="5" s="1"/>
  <c r="K602" i="5"/>
  <c r="L602" i="5" s="1"/>
  <c r="K606" i="5"/>
  <c r="L606" i="5" s="1"/>
  <c r="K617" i="5"/>
  <c r="L617" i="5" s="1"/>
  <c r="K714" i="5"/>
  <c r="L714" i="5" s="1"/>
  <c r="K726" i="5"/>
  <c r="L726" i="5" s="1"/>
  <c r="K700" i="5"/>
  <c r="L700" i="5" s="1"/>
  <c r="K684" i="5"/>
  <c r="L684" i="5" s="1"/>
  <c r="K681" i="5"/>
  <c r="L681" i="5" s="1"/>
  <c r="K668" i="5"/>
  <c r="L668" i="5" s="1"/>
  <c r="K688" i="5"/>
  <c r="L688" i="5" s="1"/>
  <c r="K669" i="5"/>
  <c r="L669" i="5" s="1"/>
  <c r="K564" i="5"/>
  <c r="L564" i="5" s="1"/>
  <c r="K469" i="5"/>
  <c r="L469" i="5" s="1"/>
  <c r="K540" i="5"/>
  <c r="L540" i="5" s="1"/>
  <c r="K693" i="5"/>
  <c r="L693" i="5" s="1"/>
  <c r="K5" i="5"/>
  <c r="L5" i="5" s="1"/>
  <c r="K9" i="5"/>
  <c r="L9" i="5" s="1"/>
  <c r="K13" i="5"/>
  <c r="L13" i="5" s="1"/>
  <c r="K17" i="5"/>
  <c r="L17" i="5" s="1"/>
  <c r="K21" i="5"/>
  <c r="L21" i="5" s="1"/>
  <c r="K25" i="5"/>
  <c r="L25" i="5" s="1"/>
  <c r="K29" i="5"/>
  <c r="L29" i="5" s="1"/>
  <c r="K33" i="5"/>
  <c r="L33" i="5" s="1"/>
  <c r="K37" i="5"/>
  <c r="L37" i="5" s="1"/>
  <c r="K41" i="5"/>
  <c r="L41" i="5" s="1"/>
  <c r="K45" i="5"/>
  <c r="L45" i="5" s="1"/>
  <c r="K49" i="5"/>
  <c r="L49" i="5" s="1"/>
  <c r="K53" i="5"/>
  <c r="L53" i="5" s="1"/>
  <c r="K57" i="5"/>
  <c r="L57" i="5" s="1"/>
  <c r="K61" i="5"/>
  <c r="L61" i="5" s="1"/>
  <c r="K65" i="5"/>
  <c r="L65" i="5" s="1"/>
  <c r="K69" i="5"/>
  <c r="L69" i="5" s="1"/>
  <c r="K73" i="5"/>
  <c r="L73" i="5" s="1"/>
  <c r="K77" i="5"/>
  <c r="L77" i="5" s="1"/>
  <c r="K81" i="5"/>
  <c r="L81" i="5" s="1"/>
  <c r="K85" i="5"/>
  <c r="L85" i="5" s="1"/>
  <c r="K89" i="5"/>
  <c r="L89" i="5" s="1"/>
  <c r="K93" i="5"/>
  <c r="L93" i="5" s="1"/>
  <c r="K97" i="5"/>
  <c r="L97" i="5" s="1"/>
  <c r="K101" i="5"/>
  <c r="L101" i="5" s="1"/>
  <c r="K105" i="5"/>
  <c r="L105" i="5" s="1"/>
  <c r="K109" i="5"/>
  <c r="L109" i="5" s="1"/>
  <c r="K113" i="5"/>
  <c r="L113" i="5" s="1"/>
  <c r="K117" i="5"/>
  <c r="L117" i="5" s="1"/>
  <c r="K121" i="5"/>
  <c r="L121" i="5" s="1"/>
  <c r="K125" i="5"/>
  <c r="L125" i="5" s="1"/>
  <c r="K129" i="5"/>
  <c r="L129" i="5" s="1"/>
  <c r="K133" i="5"/>
  <c r="L133" i="5" s="1"/>
  <c r="K137" i="5"/>
  <c r="L137" i="5" s="1"/>
  <c r="K141" i="5"/>
  <c r="L141" i="5" s="1"/>
  <c r="K145" i="5"/>
  <c r="L145" i="5" s="1"/>
  <c r="K149" i="5"/>
  <c r="L149" i="5" s="1"/>
  <c r="K163" i="5"/>
  <c r="L163" i="5" s="1"/>
  <c r="K166" i="5"/>
  <c r="L166" i="5" s="1"/>
  <c r="K169" i="5"/>
  <c r="L169" i="5" s="1"/>
  <c r="K179" i="5"/>
  <c r="L179" i="5" s="1"/>
  <c r="K182" i="5"/>
  <c r="L182" i="5" s="1"/>
  <c r="K185" i="5"/>
  <c r="L185" i="5" s="1"/>
  <c r="K189" i="5"/>
  <c r="L189" i="5" s="1"/>
  <c r="K199" i="5"/>
  <c r="L199" i="5" s="1"/>
  <c r="K202" i="5"/>
  <c r="L202" i="5" s="1"/>
  <c r="K205" i="5"/>
  <c r="L205" i="5" s="1"/>
  <c r="K215" i="5"/>
  <c r="L215" i="5" s="1"/>
  <c r="K218" i="5"/>
  <c r="L218" i="5" s="1"/>
  <c r="K221" i="5"/>
  <c r="L221" i="5" s="1"/>
  <c r="K231" i="5"/>
  <c r="L231" i="5" s="1"/>
  <c r="K234" i="5"/>
  <c r="L234" i="5" s="1"/>
  <c r="K238" i="5"/>
  <c r="L238" i="5" s="1"/>
  <c r="K243" i="5"/>
  <c r="L243" i="5" s="1"/>
  <c r="K249" i="5"/>
  <c r="L249" i="5" s="1"/>
  <c r="K253" i="5"/>
  <c r="L253" i="5" s="1"/>
  <c r="K257" i="5"/>
  <c r="L257" i="5" s="1"/>
  <c r="K260" i="5"/>
  <c r="L260" i="5" s="1"/>
  <c r="K264" i="5"/>
  <c r="L264" i="5" s="1"/>
  <c r="K271" i="5"/>
  <c r="L271" i="5" s="1"/>
  <c r="K275" i="5"/>
  <c r="L275" i="5" s="1"/>
  <c r="K285" i="5"/>
  <c r="L285" i="5" s="1"/>
  <c r="K288" i="5"/>
  <c r="L288" i="5" s="1"/>
  <c r="K298" i="5"/>
  <c r="L298" i="5" s="1"/>
  <c r="K301" i="5"/>
  <c r="L301" i="5" s="1"/>
  <c r="K304" i="5"/>
  <c r="L304" i="5" s="1"/>
  <c r="K314" i="5"/>
  <c r="L314" i="5" s="1"/>
  <c r="K317" i="5"/>
  <c r="L317" i="5" s="1"/>
  <c r="K320" i="5"/>
  <c r="L320" i="5" s="1"/>
  <c r="K330" i="5"/>
  <c r="L330" i="5" s="1"/>
  <c r="K333" i="5"/>
  <c r="L333" i="5" s="1"/>
  <c r="K336" i="5"/>
  <c r="L336" i="5" s="1"/>
  <c r="K346" i="5"/>
  <c r="L346" i="5" s="1"/>
  <c r="K349" i="5"/>
  <c r="L349" i="5" s="1"/>
  <c r="K352" i="5"/>
  <c r="L352" i="5" s="1"/>
  <c r="K362" i="5"/>
  <c r="L362" i="5" s="1"/>
  <c r="K365" i="5"/>
  <c r="L365" i="5" s="1"/>
  <c r="K368" i="5"/>
  <c r="L368" i="5" s="1"/>
  <c r="K378" i="5"/>
  <c r="L378" i="5" s="1"/>
  <c r="K385" i="5"/>
  <c r="L385" i="5" s="1"/>
  <c r="K388" i="5"/>
  <c r="L388" i="5" s="1"/>
  <c r="K394" i="5"/>
  <c r="L394" i="5" s="1"/>
  <c r="K398" i="5"/>
  <c r="L398" i="5" s="1"/>
  <c r="K402" i="5"/>
  <c r="L402" i="5" s="1"/>
  <c r="K406" i="5"/>
  <c r="L406" i="5" s="1"/>
  <c r="K410" i="5"/>
  <c r="L410" i="5" s="1"/>
  <c r="K414" i="5"/>
  <c r="L414" i="5" s="1"/>
  <c r="K418" i="5"/>
  <c r="L418" i="5" s="1"/>
  <c r="K422" i="5"/>
  <c r="L422" i="5" s="1"/>
  <c r="K426" i="5"/>
  <c r="L426" i="5" s="1"/>
  <c r="K430" i="5"/>
  <c r="L430" i="5" s="1"/>
  <c r="K434" i="5"/>
  <c r="L434" i="5" s="1"/>
  <c r="K438" i="5"/>
  <c r="L438" i="5" s="1"/>
  <c r="K442" i="5"/>
  <c r="L442" i="5" s="1"/>
  <c r="K446" i="5"/>
  <c r="L446" i="5" s="1"/>
  <c r="K450" i="5"/>
  <c r="L450" i="5" s="1"/>
  <c r="K457" i="5"/>
  <c r="L457" i="5" s="1"/>
  <c r="K461" i="5"/>
  <c r="L461" i="5" s="1"/>
  <c r="K465" i="5"/>
  <c r="L465" i="5" s="1"/>
  <c r="K475" i="5"/>
  <c r="L475" i="5" s="1"/>
  <c r="K479" i="5"/>
  <c r="L479" i="5" s="1"/>
  <c r="K484" i="5"/>
  <c r="L484" i="5" s="1"/>
  <c r="K496" i="5"/>
  <c r="L496" i="5" s="1"/>
  <c r="K500" i="5"/>
  <c r="L500" i="5" s="1"/>
  <c r="K511" i="5"/>
  <c r="L511" i="5" s="1"/>
  <c r="K526" i="5"/>
  <c r="L526" i="5" s="1"/>
  <c r="K537" i="5"/>
  <c r="L537" i="5" s="1"/>
  <c r="K541" i="5"/>
  <c r="L541" i="5" s="1"/>
  <c r="K545" i="5"/>
  <c r="L545" i="5" s="1"/>
  <c r="K553" i="5"/>
  <c r="L553" i="5" s="1"/>
  <c r="K556" i="5"/>
  <c r="L556" i="5" s="1"/>
  <c r="K560" i="5"/>
  <c r="L560" i="5" s="1"/>
  <c r="K569" i="5"/>
  <c r="L569" i="5" s="1"/>
  <c r="K572" i="5"/>
  <c r="L572" i="5" s="1"/>
  <c r="K584" i="5"/>
  <c r="L584" i="5" s="1"/>
  <c r="K587" i="5"/>
  <c r="L587" i="5" s="1"/>
  <c r="K600" i="5"/>
  <c r="L600" i="5" s="1"/>
  <c r="K608" i="5"/>
  <c r="L608" i="5" s="1"/>
  <c r="K611" i="5"/>
  <c r="L611" i="5" s="1"/>
  <c r="K615" i="5"/>
  <c r="L615" i="5" s="1"/>
  <c r="K619" i="5"/>
  <c r="L619" i="5" s="1"/>
  <c r="K623" i="5"/>
  <c r="L623" i="5" s="1"/>
  <c r="K626" i="5"/>
  <c r="L626" i="5" s="1"/>
  <c r="K630" i="5"/>
  <c r="L630" i="5" s="1"/>
  <c r="K631" i="5"/>
  <c r="L631" i="5" s="1"/>
  <c r="K632" i="5"/>
  <c r="L632" i="5" s="1"/>
  <c r="K635" i="5"/>
  <c r="L635" i="5" s="1"/>
  <c r="K639" i="5"/>
  <c r="L639" i="5" s="1"/>
  <c r="K642" i="5"/>
  <c r="L642" i="5" s="1"/>
  <c r="K646" i="5"/>
  <c r="L646" i="5" s="1"/>
  <c r="K649" i="5"/>
  <c r="L649" i="5" s="1"/>
  <c r="K653" i="5"/>
  <c r="L653" i="5" s="1"/>
  <c r="K657" i="5"/>
  <c r="L657" i="5" s="1"/>
  <c r="K661" i="5"/>
  <c r="L661" i="5" s="1"/>
  <c r="K643" i="5"/>
  <c r="L643" i="5" s="1"/>
  <c r="K647" i="5"/>
  <c r="L647" i="5" s="1"/>
  <c r="K650" i="5"/>
  <c r="L650" i="5" s="1"/>
  <c r="K654" i="5"/>
  <c r="L654" i="5" s="1"/>
  <c r="K658" i="5"/>
  <c r="L658" i="5" s="1"/>
  <c r="K662" i="5"/>
  <c r="L662" i="5" s="1"/>
  <c r="K665" i="5"/>
  <c r="L665" i="5" s="1"/>
  <c r="K674" i="5"/>
  <c r="L674" i="5" s="1"/>
  <c r="K682" i="5"/>
  <c r="L682" i="5" s="1"/>
  <c r="K685" i="5"/>
  <c r="L685" i="5" s="1"/>
  <c r="K689" i="5"/>
  <c r="L689" i="5" s="1"/>
  <c r="K699" i="5"/>
  <c r="L699" i="5" s="1"/>
  <c r="K706" i="5"/>
  <c r="L706" i="5" s="1"/>
  <c r="K711" i="5"/>
  <c r="L711" i="5" s="1"/>
  <c r="K719" i="5"/>
  <c r="L719" i="5" s="1"/>
  <c r="K676" i="5"/>
  <c r="L676" i="5" s="1"/>
  <c r="K680" i="5"/>
  <c r="L680" i="5" s="1"/>
  <c r="K687" i="5"/>
  <c r="L687" i="5" s="1"/>
  <c r="K691" i="5"/>
  <c r="L691" i="5" s="1"/>
  <c r="K696" i="5"/>
  <c r="L696" i="5" s="1"/>
  <c r="K701" i="5"/>
  <c r="L701" i="5" s="1"/>
  <c r="K704" i="5"/>
  <c r="L704" i="5" s="1"/>
  <c r="K708" i="5"/>
  <c r="L708" i="5" s="1"/>
  <c r="K713" i="5"/>
  <c r="L713" i="5" s="1"/>
  <c r="K717" i="5"/>
  <c r="L717" i="5" s="1"/>
  <c r="K724" i="5"/>
  <c r="L724" i="5" s="1"/>
  <c r="K728" i="5"/>
  <c r="L728" i="5" s="1"/>
  <c r="I144" i="5"/>
  <c r="K144" i="5" s="1"/>
  <c r="L144" i="5" s="1"/>
  <c r="I148" i="5"/>
  <c r="K148" i="5" s="1"/>
  <c r="L148" i="5" s="1"/>
  <c r="I152" i="5"/>
  <c r="K152" i="5" s="1"/>
  <c r="L152" i="5" s="1"/>
  <c r="I156" i="5"/>
  <c r="K156" i="5" s="1"/>
  <c r="L156" i="5" s="1"/>
  <c r="I160" i="5"/>
  <c r="K160" i="5" s="1"/>
  <c r="L160" i="5" s="1"/>
  <c r="I164" i="5"/>
  <c r="K164" i="5" s="1"/>
  <c r="L164" i="5" s="1"/>
  <c r="I168" i="5"/>
  <c r="K168" i="5" s="1"/>
  <c r="L168" i="5" s="1"/>
  <c r="I172" i="5"/>
  <c r="K172" i="5" s="1"/>
  <c r="L172" i="5" s="1"/>
  <c r="I176" i="5"/>
  <c r="K176" i="5" s="1"/>
  <c r="L176" i="5" s="1"/>
  <c r="I180" i="5"/>
  <c r="K180" i="5" s="1"/>
  <c r="L180" i="5" s="1"/>
  <c r="I184" i="5"/>
  <c r="K184" i="5" s="1"/>
  <c r="L184" i="5" s="1"/>
  <c r="I188" i="5"/>
  <c r="K188" i="5" s="1"/>
  <c r="L188" i="5" s="1"/>
  <c r="I192" i="5"/>
  <c r="K192" i="5" s="1"/>
  <c r="L192" i="5" s="1"/>
  <c r="I196" i="5"/>
  <c r="K196" i="5" s="1"/>
  <c r="L196" i="5" s="1"/>
  <c r="I200" i="5"/>
  <c r="K200" i="5" s="1"/>
  <c r="L200" i="5" s="1"/>
  <c r="I204" i="5"/>
  <c r="K204" i="5" s="1"/>
  <c r="L204" i="5" s="1"/>
  <c r="I208" i="5"/>
  <c r="K208" i="5" s="1"/>
  <c r="L208" i="5" s="1"/>
  <c r="I212" i="5"/>
  <c r="K212" i="5" s="1"/>
  <c r="L212" i="5" s="1"/>
  <c r="I216" i="5"/>
  <c r="K216" i="5" s="1"/>
  <c r="L216" i="5" s="1"/>
  <c r="I220" i="5"/>
  <c r="K220" i="5" s="1"/>
  <c r="L220" i="5" s="1"/>
  <c r="I224" i="5"/>
  <c r="K224" i="5" s="1"/>
  <c r="L224" i="5" s="1"/>
  <c r="I228" i="5"/>
  <c r="K228" i="5" s="1"/>
  <c r="L228" i="5" s="1"/>
  <c r="I232" i="5"/>
  <c r="K232" i="5" s="1"/>
  <c r="L232" i="5" s="1"/>
  <c r="I239" i="5"/>
  <c r="K239" i="5" s="1"/>
  <c r="L239" i="5" s="1"/>
  <c r="I248" i="5"/>
  <c r="K248" i="5" s="1"/>
  <c r="L248" i="5" s="1"/>
  <c r="K278" i="5"/>
  <c r="L278" i="5" s="1"/>
  <c r="I279" i="5"/>
  <c r="K279" i="5" s="1"/>
  <c r="L279" i="5" s="1"/>
  <c r="I246" i="5"/>
  <c r="K246" i="5" s="1"/>
  <c r="L246" i="5" s="1"/>
  <c r="I259" i="5"/>
  <c r="K259" i="5" s="1"/>
  <c r="L259" i="5" s="1"/>
  <c r="I267" i="5"/>
  <c r="K267" i="5" s="1"/>
  <c r="L267" i="5" s="1"/>
  <c r="K282" i="5"/>
  <c r="L282" i="5" s="1"/>
  <c r="I283" i="5"/>
  <c r="K283" i="5" s="1"/>
  <c r="L283" i="5" s="1"/>
  <c r="I287" i="5"/>
  <c r="K287" i="5" s="1"/>
  <c r="L287" i="5" s="1"/>
  <c r="I291" i="5"/>
  <c r="K291" i="5" s="1"/>
  <c r="L291" i="5" s="1"/>
  <c r="I295" i="5"/>
  <c r="K295" i="5" s="1"/>
  <c r="L295" i="5" s="1"/>
  <c r="I299" i="5"/>
  <c r="K299" i="5" s="1"/>
  <c r="L299" i="5" s="1"/>
  <c r="I303" i="5"/>
  <c r="K303" i="5" s="1"/>
  <c r="L303" i="5" s="1"/>
  <c r="I307" i="5"/>
  <c r="K307" i="5" s="1"/>
  <c r="L307" i="5" s="1"/>
  <c r="I311" i="5"/>
  <c r="K311" i="5" s="1"/>
  <c r="L311" i="5" s="1"/>
  <c r="I315" i="5"/>
  <c r="K315" i="5" s="1"/>
  <c r="L315" i="5" s="1"/>
  <c r="I319" i="5"/>
  <c r="K319" i="5" s="1"/>
  <c r="L319" i="5" s="1"/>
  <c r="I323" i="5"/>
  <c r="K323" i="5" s="1"/>
  <c r="L323" i="5" s="1"/>
  <c r="I327" i="5"/>
  <c r="K327" i="5" s="1"/>
  <c r="L327" i="5" s="1"/>
  <c r="I331" i="5"/>
  <c r="K331" i="5" s="1"/>
  <c r="L331" i="5" s="1"/>
  <c r="I335" i="5"/>
  <c r="K335" i="5" s="1"/>
  <c r="L335" i="5" s="1"/>
  <c r="I339" i="5"/>
  <c r="K339" i="5" s="1"/>
  <c r="L339" i="5" s="1"/>
  <c r="I343" i="5"/>
  <c r="K343" i="5" s="1"/>
  <c r="L343" i="5" s="1"/>
  <c r="I347" i="5"/>
  <c r="K347" i="5" s="1"/>
  <c r="L347" i="5" s="1"/>
  <c r="I351" i="5"/>
  <c r="K351" i="5" s="1"/>
  <c r="L351" i="5" s="1"/>
  <c r="I355" i="5"/>
  <c r="K355" i="5" s="1"/>
  <c r="L355" i="5" s="1"/>
  <c r="I359" i="5"/>
  <c r="K359" i="5" s="1"/>
  <c r="L359" i="5" s="1"/>
  <c r="I363" i="5"/>
  <c r="K363" i="5" s="1"/>
  <c r="L363" i="5" s="1"/>
  <c r="I367" i="5"/>
  <c r="K367" i="5" s="1"/>
  <c r="L367" i="5" s="1"/>
  <c r="I371" i="5"/>
  <c r="K371" i="5" s="1"/>
  <c r="L371" i="5" s="1"/>
  <c r="I375" i="5"/>
  <c r="K375" i="5" s="1"/>
  <c r="L375" i="5" s="1"/>
  <c r="I391" i="5"/>
  <c r="K391" i="5" s="1"/>
  <c r="L391" i="5" s="1"/>
  <c r="I381" i="5"/>
  <c r="K381" i="5" s="1"/>
  <c r="L381" i="5" s="1"/>
  <c r="I386" i="5"/>
  <c r="K386" i="5" s="1"/>
  <c r="L386" i="5" s="1"/>
  <c r="I390" i="5"/>
  <c r="K390" i="5" s="1"/>
  <c r="L390" i="5" s="1"/>
  <c r="I455" i="5"/>
  <c r="K455" i="5" s="1"/>
  <c r="L455" i="5" s="1"/>
  <c r="I470" i="5"/>
  <c r="K470" i="5" s="1"/>
  <c r="L470" i="5" s="1"/>
  <c r="I454" i="5"/>
  <c r="K454" i="5" s="1"/>
  <c r="L454" i="5" s="1"/>
  <c r="I471" i="5"/>
  <c r="K471" i="5" s="1"/>
  <c r="L471" i="5" s="1"/>
  <c r="I472" i="5"/>
  <c r="K472" i="5" s="1"/>
  <c r="L472" i="5" s="1"/>
  <c r="K491" i="5"/>
  <c r="L491" i="5" s="1"/>
  <c r="K507" i="5"/>
  <c r="L507" i="5" s="1"/>
  <c r="I516" i="5"/>
  <c r="K516" i="5" s="1"/>
  <c r="L516" i="5" s="1"/>
  <c r="K519" i="5"/>
  <c r="L519" i="5" s="1"/>
  <c r="I522" i="5"/>
  <c r="K522" i="5" s="1"/>
  <c r="L522" i="5" s="1"/>
  <c r="K483" i="5"/>
  <c r="L483" i="5" s="1"/>
  <c r="K499" i="5"/>
  <c r="L499" i="5" s="1"/>
  <c r="I488" i="5"/>
  <c r="K488" i="5" s="1"/>
  <c r="L488" i="5" s="1"/>
  <c r="I504" i="5"/>
  <c r="K504" i="5" s="1"/>
  <c r="L504" i="5" s="1"/>
  <c r="I579" i="5"/>
  <c r="K579" i="5" s="1"/>
  <c r="L579" i="5" s="1"/>
  <c r="I593" i="5"/>
  <c r="K593" i="5" s="1"/>
  <c r="L593" i="5" s="1"/>
  <c r="I609" i="5"/>
  <c r="K609" i="5" s="1"/>
  <c r="L609" i="5" s="1"/>
  <c r="K533" i="5"/>
  <c r="L533" i="5" s="1"/>
  <c r="K549" i="5"/>
  <c r="L549" i="5" s="1"/>
  <c r="K565" i="5"/>
  <c r="L565" i="5" s="1"/>
  <c r="K576" i="5"/>
  <c r="L576" i="5" s="1"/>
  <c r="I530" i="5"/>
  <c r="K530" i="5" s="1"/>
  <c r="L530" i="5" s="1"/>
  <c r="I538" i="5"/>
  <c r="K538" i="5" s="1"/>
  <c r="L538" i="5" s="1"/>
  <c r="I554" i="5"/>
  <c r="K554" i="5" s="1"/>
  <c r="L554" i="5" s="1"/>
  <c r="I570" i="5"/>
  <c r="K570" i="5" s="1"/>
  <c r="L570" i="5" s="1"/>
  <c r="I585" i="5"/>
  <c r="K585" i="5" s="1"/>
  <c r="L585" i="5" s="1"/>
  <c r="I588" i="5"/>
  <c r="K588" i="5" s="1"/>
  <c r="L588" i="5" s="1"/>
  <c r="I589" i="5"/>
  <c r="K589" i="5" s="1"/>
  <c r="L589" i="5" s="1"/>
  <c r="I625" i="5"/>
  <c r="K625" i="5" s="1"/>
  <c r="L625" i="5" s="1"/>
  <c r="I666" i="5"/>
  <c r="K666" i="5" s="1"/>
  <c r="L666" i="5" s="1"/>
  <c r="K604" i="5"/>
  <c r="L604" i="5" s="1"/>
  <c r="K620" i="5"/>
  <c r="L620" i="5" s="1"/>
  <c r="I634" i="5"/>
  <c r="K634" i="5" s="1"/>
  <c r="L634" i="5" s="1"/>
  <c r="K637" i="5"/>
  <c r="L637" i="5" s="1"/>
  <c r="I640" i="5"/>
  <c r="K640" i="5" s="1"/>
  <c r="L640" i="5" s="1"/>
  <c r="I648" i="5"/>
  <c r="K648" i="5" s="1"/>
  <c r="L648" i="5" s="1"/>
  <c r="I664" i="5"/>
  <c r="K664" i="5" s="1"/>
  <c r="L664" i="5" s="1"/>
  <c r="K596" i="5"/>
  <c r="L596" i="5" s="1"/>
  <c r="K612" i="5"/>
  <c r="L612" i="5" s="1"/>
  <c r="K628" i="5"/>
  <c r="L628" i="5" s="1"/>
  <c r="K659" i="5"/>
  <c r="L659" i="5" s="1"/>
  <c r="K670" i="5"/>
  <c r="L670" i="5" s="1"/>
  <c r="K672" i="5"/>
  <c r="L672" i="5" s="1"/>
  <c r="I683" i="5"/>
  <c r="K683" i="5" s="1"/>
  <c r="L683" i="5" s="1"/>
  <c r="K651" i="5"/>
  <c r="L651" i="5" s="1"/>
  <c r="K678" i="5"/>
  <c r="L678" i="5" s="1"/>
  <c r="K694" i="5"/>
  <c r="L694" i="5" s="1"/>
  <c r="I720" i="5"/>
  <c r="K720" i="5" s="1"/>
  <c r="L720" i="5" s="1"/>
  <c r="K686" i="5"/>
  <c r="L686" i="5" s="1"/>
  <c r="I702" i="5"/>
  <c r="K702" i="5" s="1"/>
  <c r="L702" i="5" s="1"/>
  <c r="K715" i="5"/>
  <c r="L715" i="5" s="1"/>
  <c r="K731" i="5"/>
  <c r="L731" i="5" s="1"/>
  <c r="K707" i="5"/>
  <c r="L707" i="5" s="1"/>
  <c r="K723" i="5"/>
  <c r="L723" i="5" s="1"/>
  <c r="R6" i="1" l="1"/>
  <c r="Q6" i="1"/>
  <c r="M56" i="5"/>
  <c r="I7" i="1"/>
  <c r="M54" i="5"/>
  <c r="M59" i="5"/>
  <c r="M33" i="5"/>
  <c r="M48" i="5"/>
  <c r="M53" i="5"/>
  <c r="K5" i="1"/>
  <c r="P5" i="1" s="1"/>
  <c r="Q3" i="1"/>
  <c r="R3" i="1"/>
  <c r="K4" i="1"/>
  <c r="P4" i="1" s="1"/>
  <c r="M38" i="5"/>
  <c r="M5" i="5"/>
  <c r="M11" i="5"/>
  <c r="M17" i="5"/>
  <c r="M23" i="5"/>
  <c r="M29" i="5"/>
  <c r="M6" i="5"/>
  <c r="M12" i="5"/>
  <c r="M18" i="5"/>
  <c r="M24" i="5"/>
  <c r="M30" i="5"/>
  <c r="M7" i="5"/>
  <c r="M13" i="5"/>
  <c r="M19" i="5"/>
  <c r="M25" i="5"/>
  <c r="M31" i="5"/>
  <c r="M8" i="5"/>
  <c r="M14" i="5"/>
  <c r="M20" i="5"/>
  <c r="M26" i="5"/>
  <c r="M32" i="5"/>
  <c r="N32" i="5" s="1"/>
  <c r="M3" i="5"/>
  <c r="M9" i="5"/>
  <c r="M15" i="5"/>
  <c r="M21" i="5"/>
  <c r="M27" i="5"/>
  <c r="M2" i="5"/>
  <c r="M4" i="5"/>
  <c r="M10" i="5"/>
  <c r="M16" i="5"/>
  <c r="M22" i="5"/>
  <c r="M28" i="5"/>
  <c r="M47" i="5"/>
  <c r="M45" i="5"/>
  <c r="U4" i="8"/>
  <c r="V5" i="8" s="1"/>
  <c r="U5" i="8"/>
  <c r="G4" i="8"/>
  <c r="K4" i="8" s="1"/>
  <c r="P4" i="8" s="1"/>
  <c r="V6" i="8"/>
  <c r="G5" i="8"/>
  <c r="S3" i="8"/>
  <c r="S2" i="8"/>
  <c r="I5" i="8"/>
  <c r="Q2" i="6"/>
  <c r="R2" i="6"/>
  <c r="I5" i="6"/>
  <c r="R3" i="6"/>
  <c r="Q3" i="6"/>
  <c r="R4" i="6"/>
  <c r="Q4" i="6"/>
  <c r="G6" i="8" l="1"/>
  <c r="M51" i="5"/>
  <c r="R4" i="1"/>
  <c r="Q4" i="1"/>
  <c r="M89" i="5"/>
  <c r="M42" i="5"/>
  <c r="M44" i="5"/>
  <c r="M57" i="5"/>
  <c r="M67" i="5"/>
  <c r="M41" i="5"/>
  <c r="M34" i="5"/>
  <c r="R5" i="1"/>
  <c r="Q5" i="1"/>
  <c r="M43" i="5"/>
  <c r="I8" i="1"/>
  <c r="K7" i="1"/>
  <c r="P7" i="1" s="1"/>
  <c r="M58" i="5"/>
  <c r="M49" i="5"/>
  <c r="M60" i="5"/>
  <c r="N60" i="5" s="1"/>
  <c r="M90" i="5"/>
  <c r="M46" i="5"/>
  <c r="M37" i="5"/>
  <c r="M36" i="5"/>
  <c r="M52" i="5"/>
  <c r="M82" i="5"/>
  <c r="M73" i="5"/>
  <c r="M50" i="5"/>
  <c r="M39" i="5"/>
  <c r="M55" i="5"/>
  <c r="M40" i="5"/>
  <c r="M70" i="5"/>
  <c r="M35" i="5"/>
  <c r="M76" i="5"/>
  <c r="U6" i="8"/>
  <c r="V7" i="8" s="1"/>
  <c r="U7" i="8" s="1"/>
  <c r="V8" i="8" s="1"/>
  <c r="R4" i="8"/>
  <c r="Q4" i="8"/>
  <c r="K5" i="8"/>
  <c r="P5" i="8" s="1"/>
  <c r="I6" i="8"/>
  <c r="I6" i="6"/>
  <c r="K5" i="6"/>
  <c r="P5" i="6" s="1"/>
  <c r="S4" i="6"/>
  <c r="S3" i="6"/>
  <c r="S2" i="6"/>
  <c r="M64" i="5" l="1"/>
  <c r="M79" i="5"/>
  <c r="M78" i="5"/>
  <c r="M71" i="5"/>
  <c r="M114" i="5"/>
  <c r="M77" i="5"/>
  <c r="M86" i="5"/>
  <c r="M91" i="5"/>
  <c r="N91" i="5" s="1"/>
  <c r="M96" i="5"/>
  <c r="M80" i="5"/>
  <c r="M72" i="5"/>
  <c r="M81" i="5"/>
  <c r="M75" i="5"/>
  <c r="M83" i="5"/>
  <c r="M68" i="5"/>
  <c r="M62" i="5"/>
  <c r="M69" i="5"/>
  <c r="M103" i="5"/>
  <c r="M118" i="5"/>
  <c r="M100" i="5"/>
  <c r="M61" i="5"/>
  <c r="M65" i="5"/>
  <c r="M85" i="5"/>
  <c r="M88" i="5"/>
  <c r="M98" i="5"/>
  <c r="M102" i="5"/>
  <c r="R7" i="1"/>
  <c r="Q7" i="1"/>
  <c r="M66" i="5"/>
  <c r="M104" i="5"/>
  <c r="M63" i="5"/>
  <c r="M95" i="5"/>
  <c r="M74" i="5"/>
  <c r="M84" i="5"/>
  <c r="I9" i="1"/>
  <c r="K8" i="1"/>
  <c r="P8" i="1" s="1"/>
  <c r="M87" i="5"/>
  <c r="U8" i="8"/>
  <c r="V9" i="8" s="1"/>
  <c r="G7" i="8"/>
  <c r="G8" i="8"/>
  <c r="G9" i="8" s="1"/>
  <c r="K6" i="8"/>
  <c r="P6" i="8" s="1"/>
  <c r="I7" i="8"/>
  <c r="R5" i="8"/>
  <c r="Q5" i="8"/>
  <c r="S4" i="8"/>
  <c r="R5" i="6"/>
  <c r="Q5" i="6"/>
  <c r="I7" i="6"/>
  <c r="K6" i="6"/>
  <c r="P6" i="6" s="1"/>
  <c r="I10" i="1" l="1"/>
  <c r="K9" i="1"/>
  <c r="P9" i="1" s="1"/>
  <c r="M111" i="5"/>
  <c r="M109" i="5"/>
  <c r="M128" i="5"/>
  <c r="M142" i="5"/>
  <c r="M113" i="5"/>
  <c r="M119" i="5"/>
  <c r="M97" i="5"/>
  <c r="M108" i="5"/>
  <c r="M117" i="5"/>
  <c r="M121" i="5"/>
  <c r="N121" i="5" s="1"/>
  <c r="M106" i="5"/>
  <c r="M93" i="5"/>
  <c r="M99" i="5"/>
  <c r="M107" i="5"/>
  <c r="M101" i="5"/>
  <c r="M94" i="5"/>
  <c r="M120" i="5"/>
  <c r="M92" i="5"/>
  <c r="M110" i="5"/>
  <c r="M112" i="5"/>
  <c r="M116" i="5"/>
  <c r="M105" i="5"/>
  <c r="M115" i="5"/>
  <c r="R8" i="1"/>
  <c r="Q8" i="1"/>
  <c r="U9" i="8"/>
  <c r="V10" i="8" s="1"/>
  <c r="S5" i="8"/>
  <c r="G10" i="8"/>
  <c r="I8" i="8"/>
  <c r="K7" i="8"/>
  <c r="P7" i="8" s="1"/>
  <c r="Q6" i="8"/>
  <c r="R6" i="8"/>
  <c r="I8" i="6"/>
  <c r="K7" i="6"/>
  <c r="P7" i="6" s="1"/>
  <c r="Q6" i="6"/>
  <c r="S6" i="6" s="1"/>
  <c r="R6" i="6"/>
  <c r="S5" i="6"/>
  <c r="M123" i="5" l="1"/>
  <c r="M129" i="5"/>
  <c r="M127" i="5"/>
  <c r="M126" i="5"/>
  <c r="M139" i="5"/>
  <c r="M134" i="5"/>
  <c r="M141" i="5"/>
  <c r="M132" i="5"/>
  <c r="M130" i="5"/>
  <c r="M147" i="5"/>
  <c r="M122" i="5"/>
  <c r="M145" i="5"/>
  <c r="M150" i="5"/>
  <c r="M131" i="5"/>
  <c r="M161" i="5"/>
  <c r="M135" i="5"/>
  <c r="M144" i="5"/>
  <c r="R9" i="1"/>
  <c r="Q9" i="1"/>
  <c r="M180" i="5"/>
  <c r="M137" i="5"/>
  <c r="M177" i="5"/>
  <c r="M138" i="5"/>
  <c r="M124" i="5"/>
  <c r="M148" i="5"/>
  <c r="M143" i="5"/>
  <c r="M146" i="5"/>
  <c r="M133" i="5"/>
  <c r="K10" i="1"/>
  <c r="P10" i="1" s="1"/>
  <c r="I11" i="1"/>
  <c r="M151" i="5"/>
  <c r="M149" i="5"/>
  <c r="M140" i="5"/>
  <c r="M125" i="5"/>
  <c r="M164" i="5"/>
  <c r="M152" i="5"/>
  <c r="N152" i="5" s="1"/>
  <c r="M136" i="5"/>
  <c r="U10" i="8"/>
  <c r="V11" i="8" s="1"/>
  <c r="G11" i="8" s="1"/>
  <c r="S6" i="8"/>
  <c r="R7" i="8"/>
  <c r="Q7" i="8"/>
  <c r="I9" i="8"/>
  <c r="K8" i="8"/>
  <c r="P8" i="8" s="1"/>
  <c r="R7" i="6"/>
  <c r="Q7" i="6"/>
  <c r="K8" i="6"/>
  <c r="P8" i="6" s="1"/>
  <c r="I9" i="6"/>
  <c r="M157" i="5" l="1"/>
  <c r="I12" i="1"/>
  <c r="K11" i="1"/>
  <c r="P11" i="1" s="1"/>
  <c r="M178" i="5"/>
  <c r="M172" i="5"/>
  <c r="M153" i="5"/>
  <c r="M173" i="5"/>
  <c r="M166" i="5"/>
  <c r="M169" i="5"/>
  <c r="R10" i="1"/>
  <c r="Q10" i="1"/>
  <c r="M174" i="5"/>
  <c r="M199" i="5"/>
  <c r="M176" i="5"/>
  <c r="M175" i="5"/>
  <c r="M158" i="5"/>
  <c r="M170" i="5"/>
  <c r="M162" i="5"/>
  <c r="M165" i="5"/>
  <c r="M187" i="5"/>
  <c r="M205" i="5"/>
  <c r="M181" i="5"/>
  <c r="M171" i="5"/>
  <c r="M195" i="5"/>
  <c r="M190" i="5"/>
  <c r="M189" i="5"/>
  <c r="M193" i="5"/>
  <c r="M204" i="5"/>
  <c r="M167" i="5"/>
  <c r="M203" i="5"/>
  <c r="M183" i="5"/>
  <c r="M200" i="5"/>
  <c r="M159" i="5"/>
  <c r="M198" i="5"/>
  <c r="M154" i="5"/>
  <c r="M156" i="5"/>
  <c r="M163" i="5"/>
  <c r="M179" i="5"/>
  <c r="M194" i="5"/>
  <c r="M182" i="5"/>
  <c r="N182" i="5" s="1"/>
  <c r="M160" i="5"/>
  <c r="M185" i="5"/>
  <c r="M168" i="5"/>
  <c r="M186" i="5"/>
  <c r="M184" i="5"/>
  <c r="M155" i="5"/>
  <c r="U11" i="8"/>
  <c r="V12" i="8" s="1"/>
  <c r="S7" i="8"/>
  <c r="R8" i="8"/>
  <c r="Q8" i="8"/>
  <c r="S8" i="8" s="1"/>
  <c r="K9" i="8"/>
  <c r="P9" i="8" s="1"/>
  <c r="I10" i="8"/>
  <c r="K9" i="6"/>
  <c r="P9" i="6" s="1"/>
  <c r="I10" i="6"/>
  <c r="Q8" i="6"/>
  <c r="R8" i="6"/>
  <c r="S8" i="6"/>
  <c r="S7" i="6"/>
  <c r="M188" i="5" l="1"/>
  <c r="M206" i="5"/>
  <c r="Q11" i="1"/>
  <c r="R11" i="1"/>
  <c r="M209" i="5"/>
  <c r="M196" i="5"/>
  <c r="M210" i="5"/>
  <c r="M201" i="5"/>
  <c r="M224" i="5"/>
  <c r="M212" i="5"/>
  <c r="M213" i="5"/>
  <c r="N213" i="5" s="1"/>
  <c r="M266" i="5" s="1"/>
  <c r="M192" i="5"/>
  <c r="M271" i="5"/>
  <c r="M215" i="5"/>
  <c r="M207" i="5"/>
  <c r="M191" i="5"/>
  <c r="M202" i="5"/>
  <c r="M232" i="5"/>
  <c r="M211" i="5"/>
  <c r="M230" i="5"/>
  <c r="M197" i="5"/>
  <c r="M208" i="5"/>
  <c r="M238" i="5"/>
  <c r="M244" i="5"/>
  <c r="N244" i="5" s="1"/>
  <c r="M242" i="5"/>
  <c r="I13" i="1"/>
  <c r="K12" i="1"/>
  <c r="P12" i="1" s="1"/>
  <c r="M236" i="5"/>
  <c r="M251" i="5"/>
  <c r="M235" i="5"/>
  <c r="U12" i="8"/>
  <c r="V13" i="8" s="1"/>
  <c r="U13" i="8" s="1"/>
  <c r="V14" i="8" s="1"/>
  <c r="U14" i="8" s="1"/>
  <c r="V15" i="8" s="1"/>
  <c r="U15" i="8" s="1"/>
  <c r="V16" i="8" s="1"/>
  <c r="U16" i="8" s="1"/>
  <c r="V17" i="8" s="1"/>
  <c r="U17" i="8" s="1"/>
  <c r="V18" i="8" s="1"/>
  <c r="U18" i="8" s="1"/>
  <c r="V19" i="8" s="1"/>
  <c r="U19" i="8" s="1"/>
  <c r="V20" i="8" s="1"/>
  <c r="G12" i="8"/>
  <c r="K10" i="8"/>
  <c r="P10" i="8" s="1"/>
  <c r="I11" i="8"/>
  <c r="R9" i="8"/>
  <c r="Q9" i="8"/>
  <c r="K10" i="6"/>
  <c r="P10" i="6" s="1"/>
  <c r="I11" i="6"/>
  <c r="R9" i="6"/>
  <c r="Q9" i="6"/>
  <c r="M252" i="5" l="1"/>
  <c r="M295" i="5"/>
  <c r="M278" i="5"/>
  <c r="M247" i="5"/>
  <c r="M255" i="5"/>
  <c r="M273" i="5"/>
  <c r="M233" i="5"/>
  <c r="M260" i="5"/>
  <c r="M248" i="5"/>
  <c r="M299" i="5"/>
  <c r="M246" i="5"/>
  <c r="M250" i="5"/>
  <c r="M268" i="5"/>
  <c r="M257" i="5"/>
  <c r="M229" i="5"/>
  <c r="G13" i="8"/>
  <c r="G14" i="8" s="1"/>
  <c r="G15" i="8" s="1"/>
  <c r="G16" i="8" s="1"/>
  <c r="G17" i="8" s="1"/>
  <c r="G18" i="8" s="1"/>
  <c r="G19" i="8" s="1"/>
  <c r="G20" i="8" s="1"/>
  <c r="G21" i="8" s="1"/>
  <c r="M254" i="5"/>
  <c r="M217" i="5"/>
  <c r="M253" i="5"/>
  <c r="M263" i="5"/>
  <c r="M239" i="5"/>
  <c r="M222" i="5"/>
  <c r="M256" i="5"/>
  <c r="M243" i="5"/>
  <c r="M288" i="5"/>
  <c r="M237" i="5"/>
  <c r="M234" i="5"/>
  <c r="M297" i="5"/>
  <c r="M301" i="5"/>
  <c r="M272" i="5"/>
  <c r="M220" i="5"/>
  <c r="M218" i="5"/>
  <c r="M262" i="5"/>
  <c r="M264" i="5"/>
  <c r="M241" i="5"/>
  <c r="M227" i="5"/>
  <c r="M221" i="5"/>
  <c r="M228" i="5"/>
  <c r="M219" i="5"/>
  <c r="M214" i="5"/>
  <c r="M225" i="5"/>
  <c r="M223" i="5"/>
  <c r="M240" i="5"/>
  <c r="M245" i="5"/>
  <c r="M265" i="5"/>
  <c r="M258" i="5"/>
  <c r="M267" i="5"/>
  <c r="M226" i="5"/>
  <c r="M259" i="5"/>
  <c r="M261" i="5"/>
  <c r="M290" i="5"/>
  <c r="R12" i="1"/>
  <c r="Q12" i="1"/>
  <c r="M249" i="5"/>
  <c r="M274" i="5"/>
  <c r="N274" i="5" s="1"/>
  <c r="M277" i="5" s="1"/>
  <c r="M270" i="5"/>
  <c r="M269" i="5"/>
  <c r="M216" i="5"/>
  <c r="I14" i="1"/>
  <c r="K13" i="1"/>
  <c r="P13" i="1" s="1"/>
  <c r="M282" i="5"/>
  <c r="M298" i="5"/>
  <c r="M305" i="5"/>
  <c r="N305" i="5" s="1"/>
  <c r="M329" i="5" s="1"/>
  <c r="M231" i="5"/>
  <c r="M287" i="5"/>
  <c r="M292" i="5"/>
  <c r="U20" i="8"/>
  <c r="V21" i="8" s="1"/>
  <c r="U21" i="8" s="1"/>
  <c r="V22" i="8" s="1"/>
  <c r="K11" i="8"/>
  <c r="P11" i="8" s="1"/>
  <c r="I12" i="8"/>
  <c r="Q10" i="8"/>
  <c r="R10" i="8"/>
  <c r="S9" i="8"/>
  <c r="Q10" i="6"/>
  <c r="R10" i="6"/>
  <c r="S10" i="6" s="1"/>
  <c r="S9" i="6"/>
  <c r="I12" i="6"/>
  <c r="K11" i="6"/>
  <c r="P11" i="6" s="1"/>
  <c r="M326" i="5" l="1"/>
  <c r="M333" i="5"/>
  <c r="M309" i="5"/>
  <c r="M313" i="5"/>
  <c r="M296" i="5"/>
  <c r="M318" i="5"/>
  <c r="M306" i="5"/>
  <c r="M307" i="5"/>
  <c r="M314" i="5"/>
  <c r="M312" i="5"/>
  <c r="M303" i="5"/>
  <c r="M365" i="5"/>
  <c r="M311" i="5"/>
  <c r="M328" i="5"/>
  <c r="M356" i="5"/>
  <c r="M276" i="5"/>
  <c r="M275" i="5"/>
  <c r="M286" i="5"/>
  <c r="M280" i="5"/>
  <c r="M344" i="5"/>
  <c r="M349" i="5"/>
  <c r="M289" i="5"/>
  <c r="M327" i="5"/>
  <c r="M316" i="5"/>
  <c r="M361" i="5"/>
  <c r="M283" i="5"/>
  <c r="M331" i="5"/>
  <c r="M322" i="5"/>
  <c r="M317" i="5"/>
  <c r="M330" i="5"/>
  <c r="M279" i="5"/>
  <c r="M304" i="5"/>
  <c r="M324" i="5"/>
  <c r="M332" i="5"/>
  <c r="M293" i="5"/>
  <c r="R13" i="1"/>
  <c r="Q13" i="1"/>
  <c r="M308" i="5"/>
  <c r="M281" i="5"/>
  <c r="M294" i="5"/>
  <c r="M302" i="5"/>
  <c r="M336" i="5"/>
  <c r="M323" i="5"/>
  <c r="M284" i="5"/>
  <c r="M351" i="5"/>
  <c r="M335" i="5"/>
  <c r="N335" i="5" s="1"/>
  <c r="M310" i="5"/>
  <c r="I15" i="1"/>
  <c r="K14" i="1"/>
  <c r="P14" i="1" s="1"/>
  <c r="M285" i="5"/>
  <c r="M321" i="5"/>
  <c r="M334" i="5"/>
  <c r="M319" i="5"/>
  <c r="M325" i="5"/>
  <c r="M343" i="5"/>
  <c r="M291" i="5"/>
  <c r="M315" i="5"/>
  <c r="M300" i="5"/>
  <c r="M320" i="5"/>
  <c r="U22" i="8"/>
  <c r="V23" i="8" s="1"/>
  <c r="G22" i="8"/>
  <c r="S10" i="8"/>
  <c r="K12" i="8"/>
  <c r="P12" i="8" s="1"/>
  <c r="I13" i="8"/>
  <c r="R11" i="8"/>
  <c r="Q11" i="8"/>
  <c r="K12" i="6"/>
  <c r="P12" i="6" s="1"/>
  <c r="I13" i="6"/>
  <c r="Q11" i="6"/>
  <c r="R11" i="6"/>
  <c r="M364" i="5" l="1"/>
  <c r="M363" i="5"/>
  <c r="M366" i="5"/>
  <c r="N366" i="5" s="1"/>
  <c r="M370" i="5" s="1"/>
  <c r="M342" i="5"/>
  <c r="R14" i="1"/>
  <c r="Q14" i="1"/>
  <c r="M377" i="5"/>
  <c r="M337" i="5"/>
  <c r="M348" i="5"/>
  <c r="M367" i="5"/>
  <c r="M341" i="5"/>
  <c r="M354" i="5"/>
  <c r="M358" i="5"/>
  <c r="M362" i="5"/>
  <c r="I16" i="1"/>
  <c r="K15" i="1"/>
  <c r="P15" i="1" s="1"/>
  <c r="M338" i="5"/>
  <c r="M347" i="5"/>
  <c r="M346" i="5"/>
  <c r="M350" i="5"/>
  <c r="M371" i="5"/>
  <c r="M352" i="5"/>
  <c r="M339" i="5"/>
  <c r="M359" i="5"/>
  <c r="M360" i="5"/>
  <c r="M345" i="5"/>
  <c r="M368" i="5"/>
  <c r="M389" i="5"/>
  <c r="M382" i="5"/>
  <c r="M353" i="5"/>
  <c r="M373" i="5"/>
  <c r="M357" i="5"/>
  <c r="M355" i="5"/>
  <c r="M340" i="5"/>
  <c r="M388" i="5"/>
  <c r="M376" i="5"/>
  <c r="G23" i="8"/>
  <c r="U23" i="8"/>
  <c r="V24" i="8" s="1"/>
  <c r="U24" i="8" s="1"/>
  <c r="V25" i="8" s="1"/>
  <c r="S11" i="8"/>
  <c r="I14" i="8"/>
  <c r="K13" i="8"/>
  <c r="P13" i="8" s="1"/>
  <c r="R12" i="8"/>
  <c r="Q12" i="8"/>
  <c r="K13" i="6"/>
  <c r="P13" i="6" s="1"/>
  <c r="I14" i="6"/>
  <c r="S11" i="6"/>
  <c r="R12" i="6"/>
  <c r="S12" i="6" s="1"/>
  <c r="Q12" i="6"/>
  <c r="M393" i="5" l="1"/>
  <c r="M385" i="5"/>
  <c r="M372" i="5"/>
  <c r="M391" i="5"/>
  <c r="M379" i="5"/>
  <c r="M386" i="5"/>
  <c r="M384" i="5"/>
  <c r="M375" i="5"/>
  <c r="M396" i="5"/>
  <c r="M369" i="5"/>
  <c r="M381" i="5"/>
  <c r="M394" i="5"/>
  <c r="R15" i="1"/>
  <c r="Q15" i="1"/>
  <c r="M387" i="5"/>
  <c r="I17" i="1"/>
  <c r="K16" i="1"/>
  <c r="P16" i="1" s="1"/>
  <c r="M380" i="5"/>
  <c r="M400" i="5"/>
  <c r="M423" i="5"/>
  <c r="M378" i="5"/>
  <c r="M405" i="5"/>
  <c r="M410" i="5"/>
  <c r="M390" i="5"/>
  <c r="M374" i="5"/>
  <c r="M422" i="5"/>
  <c r="M415" i="5"/>
  <c r="M406" i="5"/>
  <c r="M397" i="5"/>
  <c r="N397" i="5" s="1"/>
  <c r="M419" i="5" s="1"/>
  <c r="M402" i="5"/>
  <c r="M416" i="5"/>
  <c r="M414" i="5"/>
  <c r="M418" i="5"/>
  <c r="M399" i="5"/>
  <c r="M411" i="5"/>
  <c r="M395" i="5"/>
  <c r="M383" i="5"/>
  <c r="M420" i="5"/>
  <c r="M421" i="5"/>
  <c r="M412" i="5"/>
  <c r="M392" i="5"/>
  <c r="M407" i="5"/>
  <c r="U25" i="8"/>
  <c r="V26" i="8" s="1"/>
  <c r="S12" i="8"/>
  <c r="G24" i="8"/>
  <c r="G25" i="8" s="1"/>
  <c r="R13" i="8"/>
  <c r="Q13" i="8"/>
  <c r="I15" i="8"/>
  <c r="K14" i="8"/>
  <c r="P14" i="8" s="1"/>
  <c r="K14" i="6"/>
  <c r="P14" i="6" s="1"/>
  <c r="I15" i="6"/>
  <c r="R13" i="6"/>
  <c r="Q13" i="6"/>
  <c r="G26" i="8" l="1"/>
  <c r="M426" i="5"/>
  <c r="N426" i="5" s="1"/>
  <c r="M404" i="5"/>
  <c r="M413" i="5"/>
  <c r="M425" i="5"/>
  <c r="M408" i="5"/>
  <c r="M401" i="5"/>
  <c r="M424" i="5"/>
  <c r="M398" i="5"/>
  <c r="R16" i="1"/>
  <c r="Q16" i="1"/>
  <c r="M433" i="5"/>
  <c r="M436" i="5"/>
  <c r="M429" i="5"/>
  <c r="M438" i="5"/>
  <c r="M454" i="5"/>
  <c r="M427" i="5"/>
  <c r="M456" i="5"/>
  <c r="M442" i="5"/>
  <c r="M452" i="5"/>
  <c r="M450" i="5"/>
  <c r="M448" i="5"/>
  <c r="M441" i="5"/>
  <c r="M446" i="5"/>
  <c r="M439" i="5"/>
  <c r="M434" i="5"/>
  <c r="M449" i="5"/>
  <c r="M443" i="5"/>
  <c r="M435" i="5"/>
  <c r="M457" i="5"/>
  <c r="N457" i="5" s="1"/>
  <c r="M431" i="5"/>
  <c r="M447" i="5"/>
  <c r="M432" i="5"/>
  <c r="M428" i="5"/>
  <c r="M445" i="5"/>
  <c r="M430" i="5"/>
  <c r="M451" i="5"/>
  <c r="M440" i="5"/>
  <c r="M444" i="5"/>
  <c r="M455" i="5"/>
  <c r="M453" i="5"/>
  <c r="M437" i="5"/>
  <c r="M409" i="5"/>
  <c r="M417" i="5"/>
  <c r="M403" i="5"/>
  <c r="I18" i="1"/>
  <c r="K17" i="1"/>
  <c r="P17" i="1" s="1"/>
  <c r="U26" i="8"/>
  <c r="V27" i="8" s="1"/>
  <c r="U27" i="8" s="1"/>
  <c r="V28" i="8" s="1"/>
  <c r="Q14" i="8"/>
  <c r="R14" i="8"/>
  <c r="I16" i="8"/>
  <c r="K15" i="8"/>
  <c r="P15" i="8" s="1"/>
  <c r="S13" i="8"/>
  <c r="S13" i="6"/>
  <c r="I16" i="6"/>
  <c r="K15" i="6"/>
  <c r="P15" i="6" s="1"/>
  <c r="Q14" i="6"/>
  <c r="R14" i="6"/>
  <c r="R17" i="1" l="1"/>
  <c r="Q17" i="1"/>
  <c r="I19" i="1"/>
  <c r="K18" i="1"/>
  <c r="P18" i="1" s="1"/>
  <c r="M479" i="5"/>
  <c r="M459" i="5"/>
  <c r="M482" i="5"/>
  <c r="M476" i="5"/>
  <c r="M487" i="5"/>
  <c r="N487" i="5" s="1"/>
  <c r="M474" i="5"/>
  <c r="M470" i="5"/>
  <c r="M475" i="5"/>
  <c r="M477" i="5"/>
  <c r="M463" i="5"/>
  <c r="M483" i="5"/>
  <c r="M466" i="5"/>
  <c r="M464" i="5"/>
  <c r="M480" i="5"/>
  <c r="M473" i="5"/>
  <c r="M469" i="5"/>
  <c r="M484" i="5"/>
  <c r="M471" i="5"/>
  <c r="M467" i="5"/>
  <c r="M472" i="5"/>
  <c r="M478" i="5"/>
  <c r="M460" i="5"/>
  <c r="M462" i="5"/>
  <c r="M458" i="5"/>
  <c r="M465" i="5"/>
  <c r="M481" i="5"/>
  <c r="M461" i="5"/>
  <c r="M485" i="5"/>
  <c r="M468" i="5"/>
  <c r="M486" i="5"/>
  <c r="U28" i="8"/>
  <c r="V29" i="8" s="1"/>
  <c r="G27" i="8"/>
  <c r="G28" i="8" s="1"/>
  <c r="S14" i="8"/>
  <c r="R15" i="8"/>
  <c r="Q15" i="8"/>
  <c r="I17" i="8"/>
  <c r="K16" i="8"/>
  <c r="P16" i="8" s="1"/>
  <c r="R15" i="6"/>
  <c r="Q15" i="6"/>
  <c r="K16" i="6"/>
  <c r="P16" i="6" s="1"/>
  <c r="I17" i="6"/>
  <c r="S14" i="6"/>
  <c r="M505" i="5" l="1"/>
  <c r="M496" i="5"/>
  <c r="M494" i="5"/>
  <c r="M515" i="5"/>
  <c r="M513" i="5"/>
  <c r="M488" i="5"/>
  <c r="M507" i="5"/>
  <c r="M504" i="5"/>
  <c r="M517" i="5"/>
  <c r="M499" i="5"/>
  <c r="M509" i="5"/>
  <c r="M502" i="5"/>
  <c r="M512" i="5"/>
  <c r="M511" i="5"/>
  <c r="M495" i="5"/>
  <c r="M503" i="5"/>
  <c r="M497" i="5"/>
  <c r="M492" i="5"/>
  <c r="M490" i="5"/>
  <c r="M493" i="5"/>
  <c r="M506" i="5"/>
  <c r="M510" i="5"/>
  <c r="M514" i="5"/>
  <c r="M498" i="5"/>
  <c r="M518" i="5"/>
  <c r="N518" i="5" s="1"/>
  <c r="M500" i="5"/>
  <c r="M491" i="5"/>
  <c r="M489" i="5"/>
  <c r="M516" i="5"/>
  <c r="M508" i="5"/>
  <c r="M501" i="5"/>
  <c r="I20" i="1"/>
  <c r="K19" i="1"/>
  <c r="P19" i="1" s="1"/>
  <c r="M545" i="5"/>
  <c r="M520" i="5"/>
  <c r="M547" i="5"/>
  <c r="M546" i="5"/>
  <c r="M526" i="5"/>
  <c r="M544" i="5"/>
  <c r="M530" i="5"/>
  <c r="M540" i="5"/>
  <c r="M525" i="5"/>
  <c r="M535" i="5"/>
  <c r="M536" i="5"/>
  <c r="M521" i="5"/>
  <c r="M538" i="5"/>
  <c r="M524" i="5"/>
  <c r="M541" i="5"/>
  <c r="M533" i="5"/>
  <c r="M523" i="5"/>
  <c r="M528" i="5"/>
  <c r="M548" i="5"/>
  <c r="N548" i="5" s="1"/>
  <c r="M561" i="5" s="1"/>
  <c r="M534" i="5"/>
  <c r="M527" i="5"/>
  <c r="M539" i="5"/>
  <c r="M531" i="5"/>
  <c r="M522" i="5"/>
  <c r="M532" i="5"/>
  <c r="R18" i="1"/>
  <c r="Q18" i="1"/>
  <c r="G29" i="8"/>
  <c r="U29" i="8"/>
  <c r="V30" i="8" s="1"/>
  <c r="U30" i="8" s="1"/>
  <c r="V31" i="8" s="1"/>
  <c r="U31" i="8" s="1"/>
  <c r="V32" i="8" s="1"/>
  <c r="S15" i="8"/>
  <c r="I18" i="8"/>
  <c r="K17" i="8"/>
  <c r="P17" i="8" s="1"/>
  <c r="Q16" i="8"/>
  <c r="R16" i="8"/>
  <c r="K17" i="6"/>
  <c r="P17" i="6" s="1"/>
  <c r="I18" i="6"/>
  <c r="R16" i="6"/>
  <c r="Q16" i="6"/>
  <c r="S15" i="6"/>
  <c r="M557" i="5"/>
  <c r="M554" i="5"/>
  <c r="M564" i="5"/>
  <c r="M563" i="5"/>
  <c r="M556" i="5"/>
  <c r="M572" i="5"/>
  <c r="M575" i="5"/>
  <c r="M578" i="5"/>
  <c r="M568" i="5"/>
  <c r="M573" i="5"/>
  <c r="M553" i="5"/>
  <c r="M576" i="5"/>
  <c r="M550" i="5"/>
  <c r="M569" i="5"/>
  <c r="M579" i="5"/>
  <c r="N579" i="5" s="1"/>
  <c r="M565" i="5"/>
  <c r="M570" i="5"/>
  <c r="M559" i="5"/>
  <c r="M555" i="5"/>
  <c r="M560" i="5"/>
  <c r="M558" i="5"/>
  <c r="M562" i="5"/>
  <c r="M552" i="5"/>
  <c r="M549" i="5"/>
  <c r="M566" i="5"/>
  <c r="M574" i="5"/>
  <c r="M577" i="5"/>
  <c r="M571" i="5"/>
  <c r="M551" i="5"/>
  <c r="M567" i="5"/>
  <c r="R19" i="1" l="1"/>
  <c r="Q19" i="1"/>
  <c r="I21" i="1"/>
  <c r="K20" i="1"/>
  <c r="P20" i="1" s="1"/>
  <c r="M542" i="5"/>
  <c r="M519" i="5"/>
  <c r="M529" i="5"/>
  <c r="M537" i="5"/>
  <c r="M543" i="5"/>
  <c r="G30" i="8"/>
  <c r="G31" i="8" s="1"/>
  <c r="G32" i="8" s="1"/>
  <c r="S16" i="8"/>
  <c r="R17" i="8"/>
  <c r="Q17" i="8"/>
  <c r="I19" i="8"/>
  <c r="K18" i="8"/>
  <c r="P18" i="8" s="1"/>
  <c r="S16" i="6"/>
  <c r="K18" i="6"/>
  <c r="P18" i="6" s="1"/>
  <c r="I19" i="6"/>
  <c r="R17" i="6"/>
  <c r="Q17" i="6"/>
  <c r="M589" i="5"/>
  <c r="M584" i="5"/>
  <c r="M605" i="5"/>
  <c r="M586" i="5"/>
  <c r="M587" i="5"/>
  <c r="M582" i="5"/>
  <c r="M598" i="5"/>
  <c r="M581" i="5"/>
  <c r="M604" i="5"/>
  <c r="M594" i="5"/>
  <c r="M601" i="5"/>
  <c r="M606" i="5"/>
  <c r="M607" i="5"/>
  <c r="M596" i="5"/>
  <c r="M600" i="5"/>
  <c r="M593" i="5"/>
  <c r="M609" i="5"/>
  <c r="M590" i="5"/>
  <c r="M588" i="5"/>
  <c r="M580" i="5"/>
  <c r="M595" i="5"/>
  <c r="M591" i="5"/>
  <c r="M602" i="5"/>
  <c r="M597" i="5"/>
  <c r="M592" i="5"/>
  <c r="M608" i="5"/>
  <c r="M585" i="5"/>
  <c r="M599" i="5"/>
  <c r="M583" i="5"/>
  <c r="M610" i="5"/>
  <c r="N610" i="5" s="1"/>
  <c r="M603" i="5"/>
  <c r="S17" i="6" l="1"/>
  <c r="R20" i="1"/>
  <c r="Q20" i="1"/>
  <c r="I22" i="1"/>
  <c r="K21" i="1"/>
  <c r="P21" i="1" s="1"/>
  <c r="Q18" i="8"/>
  <c r="R18" i="8"/>
  <c r="S18" i="8" s="1"/>
  <c r="I20" i="8"/>
  <c r="K19" i="8"/>
  <c r="P19" i="8" s="1"/>
  <c r="S17" i="8"/>
  <c r="I20" i="6"/>
  <c r="K19" i="6"/>
  <c r="P19" i="6" s="1"/>
  <c r="Q18" i="6"/>
  <c r="R18" i="6"/>
  <c r="M635" i="5"/>
  <c r="M629" i="5"/>
  <c r="M612" i="5"/>
  <c r="M618" i="5"/>
  <c r="M611" i="5"/>
  <c r="M622" i="5"/>
  <c r="M636" i="5"/>
  <c r="M639" i="5"/>
  <c r="M613" i="5"/>
  <c r="M623" i="5"/>
  <c r="M619" i="5"/>
  <c r="M638" i="5"/>
  <c r="M628" i="5"/>
  <c r="M620" i="5"/>
  <c r="M625" i="5"/>
  <c r="M627" i="5"/>
  <c r="M640" i="5"/>
  <c r="N640" i="5" s="1"/>
  <c r="M616" i="5"/>
  <c r="M637" i="5"/>
  <c r="M617" i="5"/>
  <c r="M614" i="5"/>
  <c r="M634" i="5"/>
  <c r="M624" i="5"/>
  <c r="M632" i="5"/>
  <c r="M630" i="5"/>
  <c r="M633" i="5"/>
  <c r="M621" i="5"/>
  <c r="M626" i="5"/>
  <c r="M615" i="5"/>
  <c r="M631" i="5"/>
  <c r="Q21" i="1" l="1"/>
  <c r="R21" i="1"/>
  <c r="I23" i="1"/>
  <c r="K22" i="1"/>
  <c r="P22" i="1" s="1"/>
  <c r="Q19" i="8"/>
  <c r="R19" i="8"/>
  <c r="K20" i="8"/>
  <c r="P20" i="8" s="1"/>
  <c r="I21" i="8"/>
  <c r="S18" i="6"/>
  <c r="R19" i="6"/>
  <c r="Q19" i="6"/>
  <c r="K20" i="6"/>
  <c r="P20" i="6" s="1"/>
  <c r="I21" i="6"/>
  <c r="M649" i="5"/>
  <c r="M644" i="5"/>
  <c r="M645" i="5"/>
  <c r="M646" i="5"/>
  <c r="M669" i="5"/>
  <c r="M641" i="5"/>
  <c r="M670" i="5"/>
  <c r="M671" i="5"/>
  <c r="N671" i="5" s="1"/>
  <c r="M648" i="5"/>
  <c r="M666" i="5"/>
  <c r="M662" i="5"/>
  <c r="M650" i="5"/>
  <c r="M663" i="5"/>
  <c r="M653" i="5"/>
  <c r="M651" i="5"/>
  <c r="M660" i="5"/>
  <c r="M664" i="5"/>
  <c r="M655" i="5"/>
  <c r="M661" i="5"/>
  <c r="M654" i="5"/>
  <c r="M652" i="5"/>
  <c r="M642" i="5"/>
  <c r="M668" i="5"/>
  <c r="M665" i="5"/>
  <c r="M643" i="5"/>
  <c r="M658" i="5"/>
  <c r="M657" i="5"/>
  <c r="M656" i="5"/>
  <c r="M659" i="5"/>
  <c r="M647" i="5"/>
  <c r="M667" i="5"/>
  <c r="R22" i="1" l="1"/>
  <c r="Q22" i="1"/>
  <c r="I24" i="1"/>
  <c r="K23" i="1"/>
  <c r="P23" i="1" s="1"/>
  <c r="K21" i="8"/>
  <c r="P21" i="8" s="1"/>
  <c r="I22" i="8"/>
  <c r="R20" i="8"/>
  <c r="Q20" i="8"/>
  <c r="S19" i="8"/>
  <c r="R20" i="6"/>
  <c r="Q20" i="6"/>
  <c r="S19" i="6"/>
  <c r="K21" i="6"/>
  <c r="P21" i="6" s="1"/>
  <c r="I22" i="6"/>
  <c r="M688" i="5"/>
  <c r="M676" i="5"/>
  <c r="M681" i="5"/>
  <c r="M672" i="5"/>
  <c r="M700" i="5"/>
  <c r="M677" i="5"/>
  <c r="M696" i="5"/>
  <c r="M684" i="5"/>
  <c r="M691" i="5"/>
  <c r="M690" i="5"/>
  <c r="M673" i="5"/>
  <c r="M674" i="5"/>
  <c r="M686" i="5"/>
  <c r="M695" i="5"/>
  <c r="M682" i="5"/>
  <c r="M699" i="5"/>
  <c r="M678" i="5"/>
  <c r="M694" i="5"/>
  <c r="M680" i="5"/>
  <c r="M687" i="5"/>
  <c r="M685" i="5"/>
  <c r="M692" i="5"/>
  <c r="M679" i="5"/>
  <c r="M698" i="5"/>
  <c r="M675" i="5"/>
  <c r="M697" i="5"/>
  <c r="M683" i="5"/>
  <c r="M693" i="5"/>
  <c r="M689" i="5"/>
  <c r="M701" i="5"/>
  <c r="N701" i="5" s="1"/>
  <c r="I25" i="1" l="1"/>
  <c r="K24" i="1"/>
  <c r="P24" i="1" s="1"/>
  <c r="R23" i="1"/>
  <c r="Q23" i="1"/>
  <c r="S20" i="8"/>
  <c r="K22" i="8"/>
  <c r="P22" i="8" s="1"/>
  <c r="I23" i="8"/>
  <c r="R21" i="8"/>
  <c r="S21" i="8" s="1"/>
  <c r="Q21" i="8"/>
  <c r="R21" i="6"/>
  <c r="Q21" i="6"/>
  <c r="K22" i="6"/>
  <c r="P22" i="6" s="1"/>
  <c r="I23" i="6"/>
  <c r="S20" i="6"/>
  <c r="M710" i="5"/>
  <c r="M726" i="5"/>
  <c r="M704" i="5"/>
  <c r="M714" i="5"/>
  <c r="M715" i="5"/>
  <c r="M732" i="5"/>
  <c r="N732" i="5" s="1"/>
  <c r="N733" i="5" s="1"/>
  <c r="R5" i="5" s="1"/>
  <c r="S5" i="5" s="1"/>
  <c r="T5" i="5" s="1"/>
  <c r="M711" i="5"/>
  <c r="M728" i="5"/>
  <c r="M722" i="5"/>
  <c r="M720" i="5"/>
  <c r="M708" i="5"/>
  <c r="M703" i="5"/>
  <c r="M702" i="5"/>
  <c r="M716" i="5"/>
  <c r="M731" i="5"/>
  <c r="M718" i="5"/>
  <c r="M730" i="5"/>
  <c r="M723" i="5"/>
  <c r="M727" i="5"/>
  <c r="M719" i="5"/>
  <c r="M712" i="5"/>
  <c r="M724" i="5"/>
  <c r="M706" i="5"/>
  <c r="M707" i="5"/>
  <c r="M725" i="5"/>
  <c r="M713" i="5"/>
  <c r="M705" i="5"/>
  <c r="M729" i="5"/>
  <c r="M717" i="5"/>
  <c r="M709" i="5"/>
  <c r="M721" i="5"/>
  <c r="R24" i="1" l="1"/>
  <c r="Q24" i="1"/>
  <c r="I26" i="1"/>
  <c r="K25" i="1"/>
  <c r="P25" i="1" s="1"/>
  <c r="S21" i="6"/>
  <c r="I24" i="8"/>
  <c r="K23" i="8"/>
  <c r="P23" i="8" s="1"/>
  <c r="Q22" i="8"/>
  <c r="R22" i="8"/>
  <c r="Q22" i="6"/>
  <c r="R22" i="6"/>
  <c r="I24" i="6"/>
  <c r="K23" i="6"/>
  <c r="P23" i="6" s="1"/>
  <c r="R25" i="1" l="1"/>
  <c r="Q25" i="1"/>
  <c r="I27" i="1"/>
  <c r="K26" i="1"/>
  <c r="P26" i="1" s="1"/>
  <c r="S22" i="6"/>
  <c r="K24" i="8"/>
  <c r="P24" i="8" s="1"/>
  <c r="I25" i="8"/>
  <c r="S22" i="8"/>
  <c r="R23" i="8"/>
  <c r="Q23" i="8"/>
  <c r="K24" i="6"/>
  <c r="P24" i="6" s="1"/>
  <c r="I25" i="6"/>
  <c r="R23" i="6"/>
  <c r="Q23" i="6"/>
  <c r="S23" i="8" l="1"/>
  <c r="R26" i="1"/>
  <c r="Q26" i="1"/>
  <c r="I28" i="1"/>
  <c r="K27" i="1"/>
  <c r="P27" i="1" s="1"/>
  <c r="K25" i="8"/>
  <c r="P25" i="8" s="1"/>
  <c r="I26" i="8"/>
  <c r="Q24" i="8"/>
  <c r="R24" i="8"/>
  <c r="S23" i="6"/>
  <c r="I26" i="6"/>
  <c r="K25" i="6"/>
  <c r="P25" i="6" s="1"/>
  <c r="R24" i="6"/>
  <c r="Q24" i="6"/>
  <c r="R27" i="1" l="1"/>
  <c r="Q27" i="1"/>
  <c r="S24" i="8"/>
  <c r="I29" i="1"/>
  <c r="K28" i="1"/>
  <c r="P28" i="1" s="1"/>
  <c r="S24" i="6"/>
  <c r="K26" i="8"/>
  <c r="P26" i="8" s="1"/>
  <c r="I27" i="8"/>
  <c r="R25" i="8"/>
  <c r="Q25" i="8"/>
  <c r="R25" i="6"/>
  <c r="Q25" i="6"/>
  <c r="K26" i="6"/>
  <c r="P26" i="6" s="1"/>
  <c r="I27" i="6"/>
  <c r="I30" i="1" l="1"/>
  <c r="K29" i="1"/>
  <c r="P29" i="1" s="1"/>
  <c r="S25" i="6"/>
  <c r="R28" i="1"/>
  <c r="Q28" i="1"/>
  <c r="S25" i="8"/>
  <c r="K27" i="8"/>
  <c r="P27" i="8" s="1"/>
  <c r="I28" i="8"/>
  <c r="Q26" i="8"/>
  <c r="R26" i="8"/>
  <c r="Q26" i="6"/>
  <c r="R26" i="6"/>
  <c r="I28" i="6"/>
  <c r="K27" i="6"/>
  <c r="P27" i="6" s="1"/>
  <c r="I31" i="1" l="1"/>
  <c r="K30" i="1"/>
  <c r="P30" i="1" s="1"/>
  <c r="S26" i="6"/>
  <c r="Q29" i="1"/>
  <c r="R29" i="1"/>
  <c r="K28" i="8"/>
  <c r="P28" i="8" s="1"/>
  <c r="I29" i="8"/>
  <c r="R27" i="8"/>
  <c r="Q27" i="8"/>
  <c r="S26" i="8"/>
  <c r="R27" i="6"/>
  <c r="S27" i="6" s="1"/>
  <c r="Q27" i="6"/>
  <c r="K28" i="6"/>
  <c r="P28" i="6" s="1"/>
  <c r="I29" i="6"/>
  <c r="R30" i="1" l="1"/>
  <c r="Q30" i="1"/>
  <c r="I32" i="1"/>
  <c r="K31" i="1"/>
  <c r="P31" i="1" s="1"/>
  <c r="S27" i="8"/>
  <c r="I30" i="8"/>
  <c r="K29" i="8"/>
  <c r="P29" i="8" s="1"/>
  <c r="Q28" i="8"/>
  <c r="R28" i="8"/>
  <c r="R28" i="6"/>
  <c r="Q28" i="6"/>
  <c r="K29" i="6"/>
  <c r="P29" i="6" s="1"/>
  <c r="I30" i="6"/>
  <c r="R31" i="1" l="1"/>
  <c r="Q31" i="1"/>
  <c r="I33" i="1"/>
  <c r="K32" i="1"/>
  <c r="P32" i="1" s="1"/>
  <c r="R29" i="8"/>
  <c r="Q29" i="8"/>
  <c r="K30" i="8"/>
  <c r="P30" i="8" s="1"/>
  <c r="I31" i="8"/>
  <c r="S28" i="8"/>
  <c r="R29" i="6"/>
  <c r="Q29" i="6"/>
  <c r="K30" i="6"/>
  <c r="P30" i="6" s="1"/>
  <c r="I31" i="6"/>
  <c r="S28" i="6"/>
  <c r="R32" i="1" l="1"/>
  <c r="Q32" i="1"/>
  <c r="I34" i="1"/>
  <c r="K33" i="1"/>
  <c r="P33" i="1" s="1"/>
  <c r="I32" i="8"/>
  <c r="K31" i="8"/>
  <c r="P31" i="8" s="1"/>
  <c r="Q30" i="8"/>
  <c r="R30" i="8"/>
  <c r="S29" i="8"/>
  <c r="I32" i="6"/>
  <c r="K31" i="6"/>
  <c r="P31" i="6" s="1"/>
  <c r="Q30" i="6"/>
  <c r="R30" i="6"/>
  <c r="S30" i="6" s="1"/>
  <c r="S29" i="6"/>
  <c r="R33" i="1" l="1"/>
  <c r="Q33" i="1"/>
  <c r="I35" i="1"/>
  <c r="K34" i="1"/>
  <c r="P34" i="1" s="1"/>
  <c r="S30" i="8"/>
  <c r="R31" i="8"/>
  <c r="Q31" i="8"/>
  <c r="K32" i="8"/>
  <c r="P32" i="8" s="1"/>
  <c r="I33" i="8"/>
  <c r="R31" i="6"/>
  <c r="S31" i="6" s="1"/>
  <c r="Q31" i="6"/>
  <c r="K32" i="6"/>
  <c r="P32" i="6" s="1"/>
  <c r="I33" i="6"/>
  <c r="I36" i="1" l="1"/>
  <c r="K35" i="1"/>
  <c r="P35" i="1" s="1"/>
  <c r="R34" i="1"/>
  <c r="Q34" i="1"/>
  <c r="Q32" i="8"/>
  <c r="R32" i="8"/>
  <c r="I34" i="8"/>
  <c r="S31" i="8"/>
  <c r="R32" i="6"/>
  <c r="Q32" i="6"/>
  <c r="K33" i="6"/>
  <c r="P33" i="6" s="1"/>
  <c r="I34" i="6"/>
  <c r="S32" i="8" l="1"/>
  <c r="T32" i="8" s="1"/>
  <c r="R35" i="1"/>
  <c r="Q35" i="1"/>
  <c r="I37" i="1"/>
  <c r="K36" i="1"/>
  <c r="P36" i="1" s="1"/>
  <c r="U32" i="8"/>
  <c r="V33" i="8"/>
  <c r="I35" i="8"/>
  <c r="K34" i="6"/>
  <c r="P34" i="6" s="1"/>
  <c r="I35" i="6"/>
  <c r="R33" i="6"/>
  <c r="Q33" i="6"/>
  <c r="S32" i="6"/>
  <c r="T32" i="6" s="1"/>
  <c r="I38" i="1" l="1"/>
  <c r="K37" i="1"/>
  <c r="P37" i="1" s="1"/>
  <c r="R36" i="1"/>
  <c r="Q36" i="1"/>
  <c r="U33" i="8"/>
  <c r="V34" i="8" s="1"/>
  <c r="U34" i="8"/>
  <c r="G33" i="8"/>
  <c r="K33" i="8" s="1"/>
  <c r="P33" i="8" s="1"/>
  <c r="V35" i="8"/>
  <c r="I36" i="8"/>
  <c r="S33" i="6"/>
  <c r="I36" i="6"/>
  <c r="K35" i="6"/>
  <c r="P35" i="6" s="1"/>
  <c r="Q34" i="6"/>
  <c r="R34" i="6"/>
  <c r="R37" i="1" l="1"/>
  <c r="Q37" i="1"/>
  <c r="I39" i="1"/>
  <c r="K38" i="1"/>
  <c r="P38" i="1" s="1"/>
  <c r="G34" i="8"/>
  <c r="G35" i="8" s="1"/>
  <c r="U35" i="8"/>
  <c r="V36" i="8" s="1"/>
  <c r="Q33" i="8"/>
  <c r="R33" i="8"/>
  <c r="I37" i="8"/>
  <c r="R35" i="6"/>
  <c r="Q35" i="6"/>
  <c r="K36" i="6"/>
  <c r="P36" i="6" s="1"/>
  <c r="I37" i="6"/>
  <c r="S34" i="6"/>
  <c r="R38" i="1" l="1"/>
  <c r="Q38" i="1"/>
  <c r="K34" i="8"/>
  <c r="P34" i="8" s="1"/>
  <c r="I40" i="1"/>
  <c r="K39" i="1"/>
  <c r="P39" i="1" s="1"/>
  <c r="U36" i="8"/>
  <c r="V37" i="8" s="1"/>
  <c r="U37" i="8" s="1"/>
  <c r="V38" i="8" s="1"/>
  <c r="S33" i="8"/>
  <c r="Q34" i="8"/>
  <c r="R34" i="8"/>
  <c r="G36" i="8"/>
  <c r="K35" i="8"/>
  <c r="P35" i="8" s="1"/>
  <c r="I38" i="8"/>
  <c r="K37" i="6"/>
  <c r="P37" i="6" s="1"/>
  <c r="I38" i="6"/>
  <c r="R36" i="6"/>
  <c r="Q36" i="6"/>
  <c r="S35" i="6"/>
  <c r="I41" i="1" l="1"/>
  <c r="K40" i="1"/>
  <c r="P40" i="1" s="1"/>
  <c r="Q39" i="1"/>
  <c r="R39" i="1"/>
  <c r="S36" i="6"/>
  <c r="U38" i="8"/>
  <c r="V39" i="8" s="1"/>
  <c r="U39" i="8" s="1"/>
  <c r="V40" i="8" s="1"/>
  <c r="U40" i="8" s="1"/>
  <c r="V41" i="8" s="1"/>
  <c r="U41" i="8" s="1"/>
  <c r="V42" i="8" s="1"/>
  <c r="U42" i="8" s="1"/>
  <c r="V43" i="8" s="1"/>
  <c r="S34" i="8"/>
  <c r="R35" i="8"/>
  <c r="Q35" i="8"/>
  <c r="G37" i="8"/>
  <c r="K36" i="8"/>
  <c r="P36" i="8" s="1"/>
  <c r="I39" i="8"/>
  <c r="K38" i="6"/>
  <c r="P38" i="6" s="1"/>
  <c r="I39" i="6"/>
  <c r="R37" i="6"/>
  <c r="S37" i="6" s="1"/>
  <c r="Q37" i="6"/>
  <c r="R40" i="1" l="1"/>
  <c r="Q40" i="1"/>
  <c r="I42" i="1"/>
  <c r="K41" i="1"/>
  <c r="P41" i="1" s="1"/>
  <c r="U43" i="8"/>
  <c r="V44" i="8" s="1"/>
  <c r="G38" i="8"/>
  <c r="K37" i="8"/>
  <c r="P37" i="8" s="1"/>
  <c r="Q36" i="8"/>
  <c r="R36" i="8"/>
  <c r="S35" i="8"/>
  <c r="I40" i="8"/>
  <c r="K39" i="6"/>
  <c r="P39" i="6" s="1"/>
  <c r="I40" i="6"/>
  <c r="Q38" i="6"/>
  <c r="R38" i="6"/>
  <c r="R41" i="1" l="1"/>
  <c r="Q41" i="1"/>
  <c r="I43" i="1"/>
  <c r="K42" i="1"/>
  <c r="P42" i="1" s="1"/>
  <c r="S38" i="6"/>
  <c r="S36" i="8"/>
  <c r="U44" i="8"/>
  <c r="V45" i="8" s="1"/>
  <c r="U45" i="8" s="1"/>
  <c r="V46" i="8" s="1"/>
  <c r="U46" i="8" s="1"/>
  <c r="V47" i="8" s="1"/>
  <c r="Q37" i="8"/>
  <c r="R37" i="8"/>
  <c r="G39" i="8"/>
  <c r="K38" i="8"/>
  <c r="P38" i="8" s="1"/>
  <c r="I41" i="8"/>
  <c r="I41" i="6"/>
  <c r="K40" i="6"/>
  <c r="P40" i="6" s="1"/>
  <c r="R39" i="6"/>
  <c r="Q39" i="6"/>
  <c r="I44" i="1" l="1"/>
  <c r="K43" i="1"/>
  <c r="P43" i="1" s="1"/>
  <c r="R42" i="1"/>
  <c r="Q42" i="1"/>
  <c r="S39" i="6"/>
  <c r="S37" i="8"/>
  <c r="U47" i="8"/>
  <c r="V48" i="8" s="1"/>
  <c r="R38" i="8"/>
  <c r="Q38" i="8"/>
  <c r="S38" i="8" s="1"/>
  <c r="G40" i="8"/>
  <c r="K39" i="8"/>
  <c r="P39" i="8" s="1"/>
  <c r="I42" i="8"/>
  <c r="R40" i="6"/>
  <c r="Q40" i="6"/>
  <c r="K41" i="6"/>
  <c r="P41" i="6" s="1"/>
  <c r="I42" i="6"/>
  <c r="R43" i="1" l="1"/>
  <c r="Q43" i="1"/>
  <c r="I45" i="1"/>
  <c r="K44" i="1"/>
  <c r="P44" i="1" s="1"/>
  <c r="U48" i="8"/>
  <c r="V49" i="8" s="1"/>
  <c r="G41" i="8"/>
  <c r="K40" i="8"/>
  <c r="P40" i="8" s="1"/>
  <c r="Q39" i="8"/>
  <c r="R39" i="8"/>
  <c r="I43" i="8"/>
  <c r="R41" i="6"/>
  <c r="Q41" i="6"/>
  <c r="K42" i="6"/>
  <c r="P42" i="6" s="1"/>
  <c r="I43" i="6"/>
  <c r="S40" i="6"/>
  <c r="I46" i="1" l="1"/>
  <c r="K45" i="1"/>
  <c r="P45" i="1" s="1"/>
  <c r="S39" i="8"/>
  <c r="R44" i="1"/>
  <c r="Q44" i="1"/>
  <c r="U49" i="8"/>
  <c r="V50" i="8" s="1"/>
  <c r="Q40" i="8"/>
  <c r="R40" i="8"/>
  <c r="G42" i="8"/>
  <c r="K41" i="8"/>
  <c r="P41" i="8" s="1"/>
  <c r="I44" i="8"/>
  <c r="Q42" i="6"/>
  <c r="R42" i="6"/>
  <c r="K43" i="6"/>
  <c r="P43" i="6" s="1"/>
  <c r="I44" i="6"/>
  <c r="S41" i="6"/>
  <c r="R45" i="1" l="1"/>
  <c r="Q45" i="1"/>
  <c r="I47" i="1"/>
  <c r="K46" i="1"/>
  <c r="P46" i="1" s="1"/>
  <c r="S40" i="8"/>
  <c r="S42" i="6"/>
  <c r="U50" i="8"/>
  <c r="V51" i="8" s="1"/>
  <c r="R41" i="8"/>
  <c r="Q41" i="8"/>
  <c r="G43" i="8"/>
  <c r="K42" i="8"/>
  <c r="P42" i="8" s="1"/>
  <c r="I45" i="8"/>
  <c r="R43" i="6"/>
  <c r="Q43" i="6"/>
  <c r="K44" i="6"/>
  <c r="P44" i="6" s="1"/>
  <c r="I45" i="6"/>
  <c r="R46" i="1" l="1"/>
  <c r="Q46" i="1"/>
  <c r="I48" i="1"/>
  <c r="K47" i="1"/>
  <c r="P47" i="1" s="1"/>
  <c r="U51" i="8"/>
  <c r="V52" i="8" s="1"/>
  <c r="G44" i="8"/>
  <c r="K43" i="8"/>
  <c r="P43" i="8" s="1"/>
  <c r="Q42" i="8"/>
  <c r="R42" i="8"/>
  <c r="S41" i="8"/>
  <c r="I46" i="8"/>
  <c r="R44" i="6"/>
  <c r="Q44" i="6"/>
  <c r="K45" i="6"/>
  <c r="P45" i="6" s="1"/>
  <c r="I46" i="6"/>
  <c r="S43" i="6"/>
  <c r="Q47" i="1" l="1"/>
  <c r="R47" i="1"/>
  <c r="I49" i="1"/>
  <c r="K48" i="1"/>
  <c r="P48" i="1" s="1"/>
  <c r="S42" i="8"/>
  <c r="U52" i="8"/>
  <c r="V53" i="8" s="1"/>
  <c r="R43" i="8"/>
  <c r="Q43" i="8"/>
  <c r="G45" i="8"/>
  <c r="K44" i="8"/>
  <c r="P44" i="8" s="1"/>
  <c r="I47" i="8"/>
  <c r="K46" i="6"/>
  <c r="P46" i="6" s="1"/>
  <c r="I47" i="6"/>
  <c r="R45" i="6"/>
  <c r="Q45" i="6"/>
  <c r="S44" i="6"/>
  <c r="R48" i="1" l="1"/>
  <c r="Q48" i="1"/>
  <c r="I50" i="1"/>
  <c r="K49" i="1"/>
  <c r="P49" i="1" s="1"/>
  <c r="U53" i="8"/>
  <c r="V54" i="8" s="1"/>
  <c r="G46" i="8"/>
  <c r="K45" i="8"/>
  <c r="P45" i="8" s="1"/>
  <c r="R44" i="8"/>
  <c r="Q44" i="8"/>
  <c r="S43" i="8"/>
  <c r="I48" i="8"/>
  <c r="S45" i="6"/>
  <c r="K47" i="6"/>
  <c r="P47" i="6" s="1"/>
  <c r="I48" i="6"/>
  <c r="Q46" i="6"/>
  <c r="R46" i="6"/>
  <c r="R49" i="1" l="1"/>
  <c r="Q49" i="1"/>
  <c r="I51" i="1"/>
  <c r="K50" i="1"/>
  <c r="P50" i="1" s="1"/>
  <c r="S46" i="6"/>
  <c r="U54" i="8"/>
  <c r="V55" i="8" s="1"/>
  <c r="S44" i="8"/>
  <c r="R45" i="8"/>
  <c r="Q45" i="8"/>
  <c r="G47" i="8"/>
  <c r="K46" i="8"/>
  <c r="P46" i="8" s="1"/>
  <c r="I49" i="8"/>
  <c r="I49" i="6"/>
  <c r="K48" i="6"/>
  <c r="P48" i="6" s="1"/>
  <c r="R47" i="6"/>
  <c r="Q47" i="6"/>
  <c r="R50" i="1" l="1"/>
  <c r="Q50" i="1"/>
  <c r="I52" i="1"/>
  <c r="K51" i="1"/>
  <c r="P51" i="1" s="1"/>
  <c r="S45" i="8"/>
  <c r="S47" i="6"/>
  <c r="U55" i="8"/>
  <c r="V56" i="8" s="1"/>
  <c r="G48" i="8"/>
  <c r="K47" i="8"/>
  <c r="P47" i="8" s="1"/>
  <c r="Q46" i="8"/>
  <c r="R46" i="8"/>
  <c r="I50" i="8"/>
  <c r="R48" i="6"/>
  <c r="S48" i="6" s="1"/>
  <c r="Q48" i="6"/>
  <c r="K49" i="6"/>
  <c r="P49" i="6" s="1"/>
  <c r="I50" i="6"/>
  <c r="I53" i="1" l="1"/>
  <c r="K52" i="1"/>
  <c r="P52" i="1" s="1"/>
  <c r="R51" i="1"/>
  <c r="Q51" i="1"/>
  <c r="S46" i="8"/>
  <c r="U56" i="8"/>
  <c r="V57" i="8" s="1"/>
  <c r="R47" i="8"/>
  <c r="Q47" i="8"/>
  <c r="G49" i="8"/>
  <c r="K48" i="8"/>
  <c r="P48" i="8" s="1"/>
  <c r="I51" i="8"/>
  <c r="R49" i="6"/>
  <c r="Q49" i="6"/>
  <c r="K50" i="6"/>
  <c r="P50" i="6" s="1"/>
  <c r="I51" i="6"/>
  <c r="R52" i="1" l="1"/>
  <c r="Q52" i="1"/>
  <c r="I54" i="1"/>
  <c r="K53" i="1"/>
  <c r="P53" i="1" s="1"/>
  <c r="U57" i="8"/>
  <c r="V58" i="8" s="1"/>
  <c r="G50" i="8"/>
  <c r="K49" i="8"/>
  <c r="P49" i="8" s="1"/>
  <c r="Q48" i="8"/>
  <c r="R48" i="8"/>
  <c r="S48" i="8" s="1"/>
  <c r="S47" i="8"/>
  <c r="I52" i="8"/>
  <c r="Q50" i="6"/>
  <c r="R50" i="6"/>
  <c r="S50" i="6" s="1"/>
  <c r="K51" i="6"/>
  <c r="P51" i="6" s="1"/>
  <c r="I52" i="6"/>
  <c r="S49" i="6"/>
  <c r="R53" i="1" l="1"/>
  <c r="Q53" i="1"/>
  <c r="I55" i="1"/>
  <c r="K54" i="1"/>
  <c r="P54" i="1" s="1"/>
  <c r="U58" i="8"/>
  <c r="V59" i="8" s="1"/>
  <c r="U59" i="8" s="1"/>
  <c r="V60" i="8" s="1"/>
  <c r="R49" i="8"/>
  <c r="Q49" i="8"/>
  <c r="G51" i="8"/>
  <c r="K50" i="8"/>
  <c r="P50" i="8" s="1"/>
  <c r="I53" i="8"/>
  <c r="R51" i="6"/>
  <c r="Q51" i="6"/>
  <c r="K52" i="6"/>
  <c r="P52" i="6" s="1"/>
  <c r="I53" i="6"/>
  <c r="R54" i="1" l="1"/>
  <c r="Q54" i="1"/>
  <c r="I56" i="1"/>
  <c r="K55" i="1"/>
  <c r="P55" i="1" s="1"/>
  <c r="G52" i="8"/>
  <c r="K51" i="8"/>
  <c r="P51" i="8" s="1"/>
  <c r="R50" i="8"/>
  <c r="Q50" i="8"/>
  <c r="S49" i="8"/>
  <c r="I54" i="8"/>
  <c r="K53" i="6"/>
  <c r="P53" i="6" s="1"/>
  <c r="I54" i="6"/>
  <c r="R52" i="6"/>
  <c r="S52" i="6" s="1"/>
  <c r="Q52" i="6"/>
  <c r="S51" i="6"/>
  <c r="S50" i="8" l="1"/>
  <c r="R55" i="1"/>
  <c r="Q55" i="1"/>
  <c r="I57" i="1"/>
  <c r="K56" i="1"/>
  <c r="P56" i="1" s="1"/>
  <c r="Q51" i="8"/>
  <c r="R51" i="8"/>
  <c r="G53" i="8"/>
  <c r="K52" i="8"/>
  <c r="P52" i="8" s="1"/>
  <c r="I55" i="8"/>
  <c r="K54" i="6"/>
  <c r="P54" i="6" s="1"/>
  <c r="I55" i="6"/>
  <c r="R53" i="6"/>
  <c r="S53" i="6" s="1"/>
  <c r="Q53" i="6"/>
  <c r="R56" i="1" l="1"/>
  <c r="Q56" i="1"/>
  <c r="I58" i="1"/>
  <c r="K57" i="1"/>
  <c r="P57" i="1" s="1"/>
  <c r="S51" i="8"/>
  <c r="G54" i="8"/>
  <c r="K53" i="8"/>
  <c r="P53" i="8" s="1"/>
  <c r="R52" i="8"/>
  <c r="Q52" i="8"/>
  <c r="I56" i="8"/>
  <c r="K55" i="6"/>
  <c r="P55" i="6" s="1"/>
  <c r="I56" i="6"/>
  <c r="Q54" i="6"/>
  <c r="R54" i="6"/>
  <c r="S54" i="6" s="1"/>
  <c r="Q57" i="1" l="1"/>
  <c r="R57" i="1"/>
  <c r="I59" i="1"/>
  <c r="K58" i="1"/>
  <c r="P58" i="1" s="1"/>
  <c r="S52" i="8"/>
  <c r="R53" i="8"/>
  <c r="Q53" i="8"/>
  <c r="S53" i="8"/>
  <c r="G55" i="8"/>
  <c r="K54" i="8"/>
  <c r="P54" i="8" s="1"/>
  <c r="I57" i="8"/>
  <c r="I57" i="6"/>
  <c r="K56" i="6"/>
  <c r="P56" i="6" s="1"/>
  <c r="R55" i="6"/>
  <c r="S55" i="6" s="1"/>
  <c r="Q55" i="6"/>
  <c r="R58" i="1" l="1"/>
  <c r="Q58" i="1"/>
  <c r="I60" i="1"/>
  <c r="K59" i="1"/>
  <c r="P59" i="1" s="1"/>
  <c r="G56" i="8"/>
  <c r="K55" i="8"/>
  <c r="P55" i="8" s="1"/>
  <c r="Q54" i="8"/>
  <c r="R54" i="8"/>
  <c r="I58" i="8"/>
  <c r="K57" i="6"/>
  <c r="P57" i="6" s="1"/>
  <c r="I58" i="6"/>
  <c r="R56" i="6"/>
  <c r="Q56" i="6"/>
  <c r="R59" i="1" l="1"/>
  <c r="Q59" i="1"/>
  <c r="I61" i="1"/>
  <c r="K60" i="1"/>
  <c r="P60" i="1" s="1"/>
  <c r="S54" i="8"/>
  <c r="S56" i="6"/>
  <c r="R55" i="8"/>
  <c r="Q55" i="8"/>
  <c r="G57" i="8"/>
  <c r="K56" i="8"/>
  <c r="P56" i="8" s="1"/>
  <c r="I59" i="8"/>
  <c r="K58" i="6"/>
  <c r="P58" i="6" s="1"/>
  <c r="I59" i="6"/>
  <c r="R57" i="6"/>
  <c r="Q57" i="6"/>
  <c r="I62" i="1" l="1"/>
  <c r="K61" i="1"/>
  <c r="P61" i="1" s="1"/>
  <c r="S57" i="6"/>
  <c r="R60" i="1"/>
  <c r="Q60" i="1"/>
  <c r="S55" i="8"/>
  <c r="G58" i="8"/>
  <c r="K57" i="8"/>
  <c r="P57" i="8" s="1"/>
  <c r="Q56" i="8"/>
  <c r="R56" i="8"/>
  <c r="I60" i="8"/>
  <c r="K59" i="6"/>
  <c r="P59" i="6" s="1"/>
  <c r="I60" i="6"/>
  <c r="Q58" i="6"/>
  <c r="R58" i="6"/>
  <c r="S58" i="6" s="1"/>
  <c r="R61" i="1" l="1"/>
  <c r="Q61" i="1"/>
  <c r="I63" i="1"/>
  <c r="K62" i="1"/>
  <c r="P62" i="1" s="1"/>
  <c r="S56" i="8"/>
  <c r="R57" i="8"/>
  <c r="Q57" i="8"/>
  <c r="G59" i="8"/>
  <c r="K58" i="8"/>
  <c r="P58" i="8" s="1"/>
  <c r="I61" i="8"/>
  <c r="K60" i="6"/>
  <c r="P60" i="6" s="1"/>
  <c r="I61" i="6"/>
  <c r="R59" i="6"/>
  <c r="Q59" i="6"/>
  <c r="R62" i="1" l="1"/>
  <c r="Q62" i="1"/>
  <c r="I64" i="1"/>
  <c r="K63" i="1"/>
  <c r="P63" i="1" s="1"/>
  <c r="G60" i="8"/>
  <c r="K59" i="8"/>
  <c r="P59" i="8" s="1"/>
  <c r="Q58" i="8"/>
  <c r="R58" i="8"/>
  <c r="S57" i="8"/>
  <c r="I62" i="8"/>
  <c r="S59" i="6"/>
  <c r="K61" i="6"/>
  <c r="P61" i="6" s="1"/>
  <c r="I62" i="6"/>
  <c r="R60" i="6"/>
  <c r="Q60" i="6"/>
  <c r="R63" i="1" l="1"/>
  <c r="Q63" i="1"/>
  <c r="I65" i="1"/>
  <c r="K64" i="1"/>
  <c r="P64" i="1" s="1"/>
  <c r="S60" i="6"/>
  <c r="T60" i="6" s="1"/>
  <c r="S58" i="8"/>
  <c r="R59" i="8"/>
  <c r="Q59" i="8"/>
  <c r="K60" i="8"/>
  <c r="P60" i="8" s="1"/>
  <c r="I63" i="8"/>
  <c r="K62" i="6"/>
  <c r="P62" i="6" s="1"/>
  <c r="I63" i="6"/>
  <c r="R61" i="6"/>
  <c r="Q61" i="6"/>
  <c r="R64" i="1" l="1"/>
  <c r="Q64" i="1"/>
  <c r="I66" i="1"/>
  <c r="K65" i="1"/>
  <c r="P65" i="1" s="1"/>
  <c r="R60" i="8"/>
  <c r="Q60" i="8"/>
  <c r="S59" i="8"/>
  <c r="I64" i="8"/>
  <c r="S61" i="6"/>
  <c r="K63" i="6"/>
  <c r="P63" i="6" s="1"/>
  <c r="I64" i="6"/>
  <c r="Q62" i="6"/>
  <c r="R62" i="6"/>
  <c r="I67" i="1" l="1"/>
  <c r="K66" i="1"/>
  <c r="P66" i="1" s="1"/>
  <c r="Q65" i="1"/>
  <c r="R65" i="1"/>
  <c r="S60" i="8"/>
  <c r="T60" i="8" s="1"/>
  <c r="I65" i="8"/>
  <c r="I65" i="6"/>
  <c r="K64" i="6"/>
  <c r="P64" i="6" s="1"/>
  <c r="R63" i="6"/>
  <c r="Q63" i="6"/>
  <c r="S62" i="6"/>
  <c r="R66" i="1" l="1"/>
  <c r="Q66" i="1"/>
  <c r="I68" i="1"/>
  <c r="K67" i="1"/>
  <c r="P67" i="1" s="1"/>
  <c r="S63" i="6"/>
  <c r="U60" i="8"/>
  <c r="V61" i="8"/>
  <c r="I66" i="8"/>
  <c r="R64" i="6"/>
  <c r="S64" i="6" s="1"/>
  <c r="Q64" i="6"/>
  <c r="K65" i="6"/>
  <c r="P65" i="6" s="1"/>
  <c r="I66" i="6"/>
  <c r="R67" i="1" l="1"/>
  <c r="Q67" i="1"/>
  <c r="I69" i="1"/>
  <c r="K68" i="1"/>
  <c r="P68" i="1" s="1"/>
  <c r="U61" i="8"/>
  <c r="V62" i="8" s="1"/>
  <c r="U62" i="8"/>
  <c r="V63" i="8" s="1"/>
  <c r="G61" i="8"/>
  <c r="K61" i="8" s="1"/>
  <c r="P61" i="8" s="1"/>
  <c r="G62" i="8"/>
  <c r="I67" i="8"/>
  <c r="R65" i="6"/>
  <c r="Q65" i="6"/>
  <c r="K66" i="6"/>
  <c r="P66" i="6" s="1"/>
  <c r="I67" i="6"/>
  <c r="R68" i="1" l="1"/>
  <c r="Q68" i="1"/>
  <c r="I70" i="1"/>
  <c r="K69" i="1"/>
  <c r="P69" i="1" s="1"/>
  <c r="S65" i="6"/>
  <c r="U63" i="8"/>
  <c r="V64" i="8" s="1"/>
  <c r="U64" i="8" s="1"/>
  <c r="V65" i="8" s="1"/>
  <c r="Q61" i="8"/>
  <c r="R61" i="8"/>
  <c r="G63" i="8"/>
  <c r="K62" i="8"/>
  <c r="P62" i="8" s="1"/>
  <c r="I68" i="8"/>
  <c r="Q66" i="6"/>
  <c r="R66" i="6"/>
  <c r="S66" i="6" s="1"/>
  <c r="K67" i="6"/>
  <c r="P67" i="6" s="1"/>
  <c r="I68" i="6"/>
  <c r="I71" i="1" l="1"/>
  <c r="K70" i="1"/>
  <c r="P70" i="1" s="1"/>
  <c r="R69" i="1"/>
  <c r="Q69" i="1"/>
  <c r="S61" i="8"/>
  <c r="U65" i="8"/>
  <c r="V66" i="8" s="1"/>
  <c r="U66" i="8" s="1"/>
  <c r="V67" i="8"/>
  <c r="U67" i="8" s="1"/>
  <c r="V68" i="8" s="1"/>
  <c r="G64" i="8"/>
  <c r="K63" i="8"/>
  <c r="P63" i="8" s="1"/>
  <c r="R62" i="8"/>
  <c r="Q62" i="8"/>
  <c r="I69" i="8"/>
  <c r="R67" i="6"/>
  <c r="Q67" i="6"/>
  <c r="K68" i="6"/>
  <c r="P68" i="6" s="1"/>
  <c r="I69" i="6"/>
  <c r="R70" i="1" l="1"/>
  <c r="Q70" i="1"/>
  <c r="I72" i="1"/>
  <c r="K71" i="1"/>
  <c r="P71" i="1" s="1"/>
  <c r="U68" i="8"/>
  <c r="V69" i="8" s="1"/>
  <c r="S62" i="8"/>
  <c r="R63" i="8"/>
  <c r="Q63" i="8"/>
  <c r="G65" i="8"/>
  <c r="K64" i="8"/>
  <c r="P64" i="8" s="1"/>
  <c r="I70" i="8"/>
  <c r="R68" i="6"/>
  <c r="Q68" i="6"/>
  <c r="K69" i="6"/>
  <c r="P69" i="6" s="1"/>
  <c r="I70" i="6"/>
  <c r="S67" i="6"/>
  <c r="R71" i="1" l="1"/>
  <c r="Q71" i="1"/>
  <c r="I73" i="1"/>
  <c r="K72" i="1"/>
  <c r="P72" i="1" s="1"/>
  <c r="U69" i="8"/>
  <c r="V70" i="8" s="1"/>
  <c r="S63" i="8"/>
  <c r="G66" i="8"/>
  <c r="K65" i="8"/>
  <c r="P65" i="8" s="1"/>
  <c r="Q64" i="8"/>
  <c r="R64" i="8"/>
  <c r="I71" i="8"/>
  <c r="R69" i="6"/>
  <c r="S69" i="6" s="1"/>
  <c r="Q69" i="6"/>
  <c r="K70" i="6"/>
  <c r="P70" i="6" s="1"/>
  <c r="I71" i="6"/>
  <c r="S68" i="6"/>
  <c r="R72" i="1" l="1"/>
  <c r="Q72" i="1"/>
  <c r="I74" i="1"/>
  <c r="K73" i="1"/>
  <c r="P73" i="1" s="1"/>
  <c r="U70" i="8"/>
  <c r="V71" i="8" s="1"/>
  <c r="R65" i="8"/>
  <c r="Q65" i="8"/>
  <c r="S64" i="8"/>
  <c r="G67" i="8"/>
  <c r="K66" i="8"/>
  <c r="P66" i="8" s="1"/>
  <c r="I72" i="8"/>
  <c r="Q70" i="6"/>
  <c r="R70" i="6"/>
  <c r="S70" i="6" s="1"/>
  <c r="K71" i="6"/>
  <c r="P71" i="6" s="1"/>
  <c r="I72" i="6"/>
  <c r="I75" i="1" l="1"/>
  <c r="K74" i="1"/>
  <c r="P74" i="1" s="1"/>
  <c r="R73" i="1"/>
  <c r="Q73" i="1"/>
  <c r="U71" i="8"/>
  <c r="V72" i="8" s="1"/>
  <c r="S65" i="8"/>
  <c r="Q66" i="8"/>
  <c r="R66" i="8"/>
  <c r="G68" i="8"/>
  <c r="K67" i="8"/>
  <c r="P67" i="8" s="1"/>
  <c r="I73" i="8"/>
  <c r="R71" i="6"/>
  <c r="S71" i="6" s="1"/>
  <c r="Q71" i="6"/>
  <c r="I73" i="6"/>
  <c r="K72" i="6"/>
  <c r="P72" i="6" s="1"/>
  <c r="R74" i="1" l="1"/>
  <c r="Q74" i="1"/>
  <c r="I76" i="1"/>
  <c r="K75" i="1"/>
  <c r="P75" i="1" s="1"/>
  <c r="U72" i="8"/>
  <c r="V73" i="8" s="1"/>
  <c r="R67" i="8"/>
  <c r="Q67" i="8"/>
  <c r="S66" i="8"/>
  <c r="G69" i="8"/>
  <c r="K68" i="8"/>
  <c r="P68" i="8" s="1"/>
  <c r="I74" i="8"/>
  <c r="R72" i="6"/>
  <c r="S72" i="6" s="1"/>
  <c r="Q72" i="6"/>
  <c r="K73" i="6"/>
  <c r="P73" i="6" s="1"/>
  <c r="I74" i="6"/>
  <c r="Q75" i="1" l="1"/>
  <c r="R75" i="1"/>
  <c r="I77" i="1"/>
  <c r="K76" i="1"/>
  <c r="P76" i="1" s="1"/>
  <c r="U73" i="8"/>
  <c r="V74" i="8" s="1"/>
  <c r="Q68" i="8"/>
  <c r="R68" i="8"/>
  <c r="G70" i="8"/>
  <c r="K69" i="8"/>
  <c r="P69" i="8" s="1"/>
  <c r="S67" i="8"/>
  <c r="I75" i="8"/>
  <c r="R73" i="6"/>
  <c r="S73" i="6" s="1"/>
  <c r="Q73" i="6"/>
  <c r="K74" i="6"/>
  <c r="P74" i="6" s="1"/>
  <c r="I75" i="6"/>
  <c r="R76" i="1" l="1"/>
  <c r="Q76" i="1"/>
  <c r="I78" i="1"/>
  <c r="K77" i="1"/>
  <c r="P77" i="1" s="1"/>
  <c r="U74" i="8"/>
  <c r="V75" i="8" s="1"/>
  <c r="R69" i="8"/>
  <c r="Q69" i="8"/>
  <c r="G71" i="8"/>
  <c r="K70" i="8"/>
  <c r="P70" i="8" s="1"/>
  <c r="S68" i="8"/>
  <c r="I76" i="8"/>
  <c r="Q74" i="6"/>
  <c r="R74" i="6"/>
  <c r="S74" i="6" s="1"/>
  <c r="K75" i="6"/>
  <c r="P75" i="6" s="1"/>
  <c r="I76" i="6"/>
  <c r="R77" i="1" l="1"/>
  <c r="Q77" i="1"/>
  <c r="I79" i="1"/>
  <c r="K78" i="1"/>
  <c r="P78" i="1" s="1"/>
  <c r="S69" i="8"/>
  <c r="U75" i="8"/>
  <c r="V76" i="8" s="1"/>
  <c r="Q70" i="8"/>
  <c r="R70" i="8"/>
  <c r="S70" i="8" s="1"/>
  <c r="G72" i="8"/>
  <c r="K71" i="8"/>
  <c r="P71" i="8" s="1"/>
  <c r="I77" i="8"/>
  <c r="R75" i="6"/>
  <c r="S75" i="6" s="1"/>
  <c r="Q75" i="6"/>
  <c r="K76" i="6"/>
  <c r="P76" i="6" s="1"/>
  <c r="I77" i="6"/>
  <c r="R78" i="1" l="1"/>
  <c r="Q78" i="1"/>
  <c r="I80" i="1"/>
  <c r="K79" i="1"/>
  <c r="P79" i="1" s="1"/>
  <c r="U76" i="8"/>
  <c r="V77" i="8" s="1"/>
  <c r="R71" i="8"/>
  <c r="S71" i="8" s="1"/>
  <c r="Q71" i="8"/>
  <c r="G73" i="8"/>
  <c r="K72" i="8"/>
  <c r="P72" i="8" s="1"/>
  <c r="I78" i="8"/>
  <c r="K77" i="6"/>
  <c r="P77" i="6" s="1"/>
  <c r="I78" i="6"/>
  <c r="R76" i="6"/>
  <c r="S76" i="6" s="1"/>
  <c r="Q76" i="6"/>
  <c r="R79" i="1" l="1"/>
  <c r="Q79" i="1"/>
  <c r="I81" i="1"/>
  <c r="K80" i="1"/>
  <c r="P80" i="1" s="1"/>
  <c r="U77" i="8"/>
  <c r="V78" i="8" s="1"/>
  <c r="Q72" i="8"/>
  <c r="R72" i="8"/>
  <c r="G74" i="8"/>
  <c r="K73" i="8"/>
  <c r="P73" i="8" s="1"/>
  <c r="I79" i="8"/>
  <c r="K78" i="6"/>
  <c r="P78" i="6" s="1"/>
  <c r="I79" i="6"/>
  <c r="R77" i="6"/>
  <c r="S77" i="6" s="1"/>
  <c r="Q77" i="6"/>
  <c r="R80" i="1" l="1"/>
  <c r="Q80" i="1"/>
  <c r="I82" i="1"/>
  <c r="K81" i="1"/>
  <c r="P81" i="1" s="1"/>
  <c r="S72" i="8"/>
  <c r="U78" i="8"/>
  <c r="V79" i="8" s="1"/>
  <c r="G75" i="8"/>
  <c r="K74" i="8"/>
  <c r="P74" i="8" s="1"/>
  <c r="R73" i="8"/>
  <c r="Q73" i="8"/>
  <c r="I80" i="8"/>
  <c r="K79" i="6"/>
  <c r="P79" i="6" s="1"/>
  <c r="I80" i="6"/>
  <c r="Q78" i="6"/>
  <c r="R78" i="6"/>
  <c r="S78" i="6" s="1"/>
  <c r="R81" i="1" l="1"/>
  <c r="Q81" i="1"/>
  <c r="I83" i="1"/>
  <c r="K82" i="1"/>
  <c r="P82" i="1" s="1"/>
  <c r="U79" i="8"/>
  <c r="V80" i="8" s="1"/>
  <c r="U80" i="8" s="1"/>
  <c r="V81" i="8" s="1"/>
  <c r="S73" i="8"/>
  <c r="Q74" i="8"/>
  <c r="R74" i="8"/>
  <c r="G76" i="8"/>
  <c r="K75" i="8"/>
  <c r="P75" i="8" s="1"/>
  <c r="I81" i="8"/>
  <c r="I81" i="6"/>
  <c r="K80" i="6"/>
  <c r="P80" i="6" s="1"/>
  <c r="R79" i="6"/>
  <c r="S79" i="6" s="1"/>
  <c r="Q79" i="6"/>
  <c r="R82" i="1" l="1"/>
  <c r="Q82" i="1"/>
  <c r="I84" i="1"/>
  <c r="K83" i="1"/>
  <c r="P83" i="1" s="1"/>
  <c r="U81" i="8"/>
  <c r="V82" i="8" s="1"/>
  <c r="S74" i="8"/>
  <c r="R75" i="8"/>
  <c r="Q75" i="8"/>
  <c r="G77" i="8"/>
  <c r="K76" i="8"/>
  <c r="P76" i="8" s="1"/>
  <c r="I82" i="8"/>
  <c r="R80" i="6"/>
  <c r="S80" i="6" s="1"/>
  <c r="Q80" i="6"/>
  <c r="K81" i="6"/>
  <c r="P81" i="6" s="1"/>
  <c r="I82" i="6"/>
  <c r="Q83" i="1" l="1"/>
  <c r="R83" i="1"/>
  <c r="I85" i="1"/>
  <c r="K84" i="1"/>
  <c r="P84" i="1" s="1"/>
  <c r="U82" i="8"/>
  <c r="V83" i="8" s="1"/>
  <c r="U83" i="8" s="1"/>
  <c r="V84" i="8" s="1"/>
  <c r="S75" i="8"/>
  <c r="G78" i="8"/>
  <c r="K77" i="8"/>
  <c r="P77" i="8" s="1"/>
  <c r="R76" i="8"/>
  <c r="Q76" i="8"/>
  <c r="I83" i="8"/>
  <c r="K82" i="6"/>
  <c r="P82" i="6" s="1"/>
  <c r="I83" i="6"/>
  <c r="R81" i="6"/>
  <c r="S81" i="6" s="1"/>
  <c r="Q81" i="6"/>
  <c r="R84" i="1" l="1"/>
  <c r="Q84" i="1"/>
  <c r="I86" i="1"/>
  <c r="K85" i="1"/>
  <c r="P85" i="1" s="1"/>
  <c r="U84" i="8"/>
  <c r="V85" i="8" s="1"/>
  <c r="S76" i="8"/>
  <c r="R77" i="8"/>
  <c r="S77" i="8" s="1"/>
  <c r="Q77" i="8"/>
  <c r="G79" i="8"/>
  <c r="K78" i="8"/>
  <c r="P78" i="8" s="1"/>
  <c r="I84" i="8"/>
  <c r="K83" i="6"/>
  <c r="P83" i="6" s="1"/>
  <c r="I84" i="6"/>
  <c r="Q82" i="6"/>
  <c r="R82" i="6"/>
  <c r="S82" i="6" s="1"/>
  <c r="I87" i="1" l="1"/>
  <c r="K86" i="1"/>
  <c r="P86" i="1" s="1"/>
  <c r="R85" i="1"/>
  <c r="Q85" i="1"/>
  <c r="U85" i="8"/>
  <c r="V86" i="8" s="1"/>
  <c r="U86" i="8" s="1"/>
  <c r="V87" i="8" s="1"/>
  <c r="G80" i="8"/>
  <c r="K79" i="8"/>
  <c r="P79" i="8" s="1"/>
  <c r="Q78" i="8"/>
  <c r="R78" i="8"/>
  <c r="I85" i="8"/>
  <c r="K84" i="6"/>
  <c r="P84" i="6" s="1"/>
  <c r="I85" i="6"/>
  <c r="R83" i="6"/>
  <c r="Q83" i="6"/>
  <c r="R86" i="1" l="1"/>
  <c r="Q86" i="1"/>
  <c r="S78" i="8"/>
  <c r="I88" i="1"/>
  <c r="K87" i="1"/>
  <c r="P87" i="1" s="1"/>
  <c r="U87" i="8"/>
  <c r="V88" i="8" s="1"/>
  <c r="R79" i="8"/>
  <c r="Q79" i="8"/>
  <c r="G81" i="8"/>
  <c r="K80" i="8"/>
  <c r="P80" i="8" s="1"/>
  <c r="I86" i="8"/>
  <c r="K85" i="6"/>
  <c r="P85" i="6" s="1"/>
  <c r="I86" i="6"/>
  <c r="S83" i="6"/>
  <c r="R84" i="6"/>
  <c r="Q84" i="6"/>
  <c r="R87" i="1" l="1"/>
  <c r="Q87" i="1"/>
  <c r="I89" i="1"/>
  <c r="K88" i="1"/>
  <c r="P88" i="1" s="1"/>
  <c r="S79" i="8"/>
  <c r="S84" i="6"/>
  <c r="U88" i="8"/>
  <c r="V89" i="8" s="1"/>
  <c r="U89" i="8" s="1"/>
  <c r="V90" i="8" s="1"/>
  <c r="U90" i="8" s="1"/>
  <c r="V91" i="8" s="1"/>
  <c r="G82" i="8"/>
  <c r="K81" i="8"/>
  <c r="P81" i="8" s="1"/>
  <c r="Q80" i="8"/>
  <c r="R80" i="8"/>
  <c r="S80" i="8" s="1"/>
  <c r="I87" i="8"/>
  <c r="K86" i="6"/>
  <c r="P86" i="6" s="1"/>
  <c r="I87" i="6"/>
  <c r="R85" i="6"/>
  <c r="Q85" i="6"/>
  <c r="R88" i="1" l="1"/>
  <c r="Q88" i="1"/>
  <c r="I90" i="1"/>
  <c r="K89" i="1"/>
  <c r="P89" i="1" s="1"/>
  <c r="R81" i="8"/>
  <c r="Q81" i="8"/>
  <c r="G83" i="8"/>
  <c r="K82" i="8"/>
  <c r="P82" i="8" s="1"/>
  <c r="I88" i="8"/>
  <c r="S85" i="6"/>
  <c r="K87" i="6"/>
  <c r="P87" i="6" s="1"/>
  <c r="I88" i="6"/>
  <c r="Q86" i="6"/>
  <c r="R86" i="6"/>
  <c r="S86" i="6" s="1"/>
  <c r="R89" i="1" l="1"/>
  <c r="Q89" i="1"/>
  <c r="I91" i="1"/>
  <c r="K90" i="1"/>
  <c r="P90" i="1" s="1"/>
  <c r="S81" i="8"/>
  <c r="Q82" i="8"/>
  <c r="R82" i="8"/>
  <c r="G84" i="8"/>
  <c r="K83" i="8"/>
  <c r="P83" i="8" s="1"/>
  <c r="I89" i="8"/>
  <c r="I89" i="6"/>
  <c r="K88" i="6"/>
  <c r="P88" i="6" s="1"/>
  <c r="R87" i="6"/>
  <c r="Q87" i="6"/>
  <c r="R90" i="1" l="1"/>
  <c r="Q90" i="1"/>
  <c r="I92" i="1"/>
  <c r="K91" i="1"/>
  <c r="P91" i="1" s="1"/>
  <c r="S82" i="8"/>
  <c r="G85" i="8"/>
  <c r="K84" i="8"/>
  <c r="P84" i="8" s="1"/>
  <c r="R83" i="8"/>
  <c r="Q83" i="8"/>
  <c r="I90" i="8"/>
  <c r="S87" i="6"/>
  <c r="R88" i="6"/>
  <c r="Q88" i="6"/>
  <c r="K89" i="6"/>
  <c r="P89" i="6" s="1"/>
  <c r="I90" i="6"/>
  <c r="R91" i="1" l="1"/>
  <c r="Q91" i="1"/>
  <c r="I93" i="1"/>
  <c r="K92" i="1"/>
  <c r="P92" i="1" s="1"/>
  <c r="S88" i="6"/>
  <c r="S83" i="8"/>
  <c r="Q84" i="8"/>
  <c r="R84" i="8"/>
  <c r="G86" i="8"/>
  <c r="K85" i="8"/>
  <c r="P85" i="8" s="1"/>
  <c r="I91" i="8"/>
  <c r="R89" i="6"/>
  <c r="S89" i="6" s="1"/>
  <c r="Q89" i="6"/>
  <c r="K90" i="6"/>
  <c r="P90" i="6" s="1"/>
  <c r="I91" i="6"/>
  <c r="I94" i="1" l="1"/>
  <c r="K93" i="1"/>
  <c r="P93" i="1" s="1"/>
  <c r="R92" i="1"/>
  <c r="Q92" i="1"/>
  <c r="S84" i="8"/>
  <c r="G87" i="8"/>
  <c r="K86" i="8"/>
  <c r="P86" i="8" s="1"/>
  <c r="R85" i="8"/>
  <c r="Q85" i="8"/>
  <c r="I92" i="8"/>
  <c r="K91" i="6"/>
  <c r="P91" i="6" s="1"/>
  <c r="I92" i="6"/>
  <c r="Q90" i="6"/>
  <c r="R90" i="6"/>
  <c r="S90" i="6" s="1"/>
  <c r="Q93" i="1" l="1"/>
  <c r="R93" i="1"/>
  <c r="I95" i="1"/>
  <c r="K94" i="1"/>
  <c r="P94" i="1" s="1"/>
  <c r="S85" i="8"/>
  <c r="R86" i="8"/>
  <c r="Q86" i="8"/>
  <c r="G88" i="8"/>
  <c r="K87" i="8"/>
  <c r="P87" i="8" s="1"/>
  <c r="I93" i="8"/>
  <c r="I93" i="6"/>
  <c r="K92" i="6"/>
  <c r="P92" i="6" s="1"/>
  <c r="R91" i="6"/>
  <c r="S91" i="6" s="1"/>
  <c r="T91" i="6" s="1"/>
  <c r="Q91" i="6"/>
  <c r="R94" i="1" l="1"/>
  <c r="Q94" i="1"/>
  <c r="I96" i="1"/>
  <c r="K95" i="1"/>
  <c r="P95" i="1" s="1"/>
  <c r="S86" i="8"/>
  <c r="G89" i="8"/>
  <c r="K88" i="8"/>
  <c r="P88" i="8" s="1"/>
  <c r="R87" i="8"/>
  <c r="Q87" i="8"/>
  <c r="I94" i="8"/>
  <c r="R92" i="6"/>
  <c r="Q92" i="6"/>
  <c r="K93" i="6"/>
  <c r="P93" i="6" s="1"/>
  <c r="I94" i="6"/>
  <c r="I97" i="1" l="1"/>
  <c r="K96" i="1"/>
  <c r="P96" i="1" s="1"/>
  <c r="S92" i="6"/>
  <c r="R95" i="1"/>
  <c r="Q95" i="1"/>
  <c r="S87" i="8"/>
  <c r="Q88" i="8"/>
  <c r="R88" i="8"/>
  <c r="G90" i="8"/>
  <c r="K89" i="8"/>
  <c r="P89" i="8" s="1"/>
  <c r="I95" i="8"/>
  <c r="R93" i="6"/>
  <c r="S93" i="6" s="1"/>
  <c r="Q93" i="6"/>
  <c r="K94" i="6"/>
  <c r="P94" i="6" s="1"/>
  <c r="I95" i="6"/>
  <c r="S88" i="8" l="1"/>
  <c r="R96" i="1"/>
  <c r="Q96" i="1"/>
  <c r="I98" i="1"/>
  <c r="K97" i="1"/>
  <c r="P97" i="1" s="1"/>
  <c r="G91" i="8"/>
  <c r="K90" i="8"/>
  <c r="P90" i="8" s="1"/>
  <c r="R89" i="8"/>
  <c r="Q89" i="8"/>
  <c r="I96" i="8"/>
  <c r="Q94" i="6"/>
  <c r="R94" i="6"/>
  <c r="S94" i="6" s="1"/>
  <c r="K95" i="6"/>
  <c r="P95" i="6" s="1"/>
  <c r="I96" i="6"/>
  <c r="S89" i="8" l="1"/>
  <c r="R97" i="1"/>
  <c r="Q97" i="1"/>
  <c r="I99" i="1"/>
  <c r="K98" i="1"/>
  <c r="P98" i="1" s="1"/>
  <c r="Q90" i="8"/>
  <c r="R90" i="8"/>
  <c r="K91" i="8"/>
  <c r="P91" i="8" s="1"/>
  <c r="I97" i="8"/>
  <c r="I97" i="6"/>
  <c r="K96" i="6"/>
  <c r="P96" i="6" s="1"/>
  <c r="R95" i="6"/>
  <c r="Q95" i="6"/>
  <c r="S90" i="8" l="1"/>
  <c r="R98" i="1"/>
  <c r="Q98" i="1"/>
  <c r="S95" i="6"/>
  <c r="I100" i="1"/>
  <c r="K99" i="1"/>
  <c r="P99" i="1" s="1"/>
  <c r="Q91" i="8"/>
  <c r="R91" i="8"/>
  <c r="S91" i="8" s="1"/>
  <c r="T91" i="8" s="1"/>
  <c r="I98" i="8"/>
  <c r="R96" i="6"/>
  <c r="Q96" i="6"/>
  <c r="K97" i="6"/>
  <c r="P97" i="6" s="1"/>
  <c r="I98" i="6"/>
  <c r="R99" i="1" l="1"/>
  <c r="Q99" i="1"/>
  <c r="I101" i="1"/>
  <c r="K100" i="1"/>
  <c r="P100" i="1" s="1"/>
  <c r="S96" i="6"/>
  <c r="U91" i="8"/>
  <c r="V92" i="8"/>
  <c r="G92" i="8" s="1"/>
  <c r="I99" i="8"/>
  <c r="R97" i="6"/>
  <c r="S97" i="6" s="1"/>
  <c r="Q97" i="6"/>
  <c r="K98" i="6"/>
  <c r="P98" i="6" s="1"/>
  <c r="I99" i="6"/>
  <c r="I102" i="1" l="1"/>
  <c r="K101" i="1"/>
  <c r="P101" i="1" s="1"/>
  <c r="U92" i="8"/>
  <c r="V93" i="8" s="1"/>
  <c r="G93" i="8" s="1"/>
  <c r="R100" i="1"/>
  <c r="Q100" i="1"/>
  <c r="U93" i="8"/>
  <c r="V94" i="8" s="1"/>
  <c r="U94" i="8" s="1"/>
  <c r="V95" i="8" s="1"/>
  <c r="U95" i="8" s="1"/>
  <c r="K92" i="8"/>
  <c r="P92" i="8" s="1"/>
  <c r="I100" i="8"/>
  <c r="K99" i="6"/>
  <c r="P99" i="6" s="1"/>
  <c r="I100" i="6"/>
  <c r="Q98" i="6"/>
  <c r="R98" i="6"/>
  <c r="Q101" i="1" l="1"/>
  <c r="R101" i="1"/>
  <c r="S98" i="6"/>
  <c r="I103" i="1"/>
  <c r="K102" i="1"/>
  <c r="P102" i="1" s="1"/>
  <c r="V96" i="8"/>
  <c r="Q92" i="8"/>
  <c r="R92" i="8"/>
  <c r="G94" i="8"/>
  <c r="K93" i="8"/>
  <c r="P93" i="8" s="1"/>
  <c r="I101" i="8"/>
  <c r="K100" i="6"/>
  <c r="P100" i="6" s="1"/>
  <c r="I101" i="6"/>
  <c r="R99" i="6"/>
  <c r="S99" i="6" s="1"/>
  <c r="Q99" i="6"/>
  <c r="I104" i="1" l="1"/>
  <c r="K103" i="1"/>
  <c r="P103" i="1" s="1"/>
  <c r="R102" i="1"/>
  <c r="Q102" i="1"/>
  <c r="U96" i="8"/>
  <c r="V97" i="8" s="1"/>
  <c r="S92" i="8"/>
  <c r="G95" i="8"/>
  <c r="K94" i="8"/>
  <c r="P94" i="8" s="1"/>
  <c r="R93" i="8"/>
  <c r="S93" i="8" s="1"/>
  <c r="Q93" i="8"/>
  <c r="I102" i="8"/>
  <c r="K101" i="6"/>
  <c r="P101" i="6" s="1"/>
  <c r="I102" i="6"/>
  <c r="R100" i="6"/>
  <c r="S100" i="6" s="1"/>
  <c r="Q100" i="6"/>
  <c r="I105" i="1" l="1"/>
  <c r="K104" i="1"/>
  <c r="P104" i="1" s="1"/>
  <c r="R103" i="1"/>
  <c r="Q103" i="1"/>
  <c r="U97" i="8"/>
  <c r="V98" i="8" s="1"/>
  <c r="U98" i="8" s="1"/>
  <c r="V99" i="8" s="1"/>
  <c r="Q94" i="8"/>
  <c r="R94" i="8"/>
  <c r="S94" i="8" s="1"/>
  <c r="G96" i="8"/>
  <c r="K95" i="8"/>
  <c r="P95" i="8" s="1"/>
  <c r="I103" i="8"/>
  <c r="K102" i="6"/>
  <c r="P102" i="6" s="1"/>
  <c r="I103" i="6"/>
  <c r="R101" i="6"/>
  <c r="S101" i="6" s="1"/>
  <c r="Q101" i="6"/>
  <c r="R104" i="1" l="1"/>
  <c r="Q104" i="1"/>
  <c r="I106" i="1"/>
  <c r="K105" i="1"/>
  <c r="P105" i="1" s="1"/>
  <c r="U99" i="8"/>
  <c r="V100" i="8" s="1"/>
  <c r="G97" i="8"/>
  <c r="K96" i="8"/>
  <c r="P96" i="8" s="1"/>
  <c r="R95" i="8"/>
  <c r="Q95" i="8"/>
  <c r="I104" i="8"/>
  <c r="K103" i="6"/>
  <c r="P103" i="6" s="1"/>
  <c r="I104" i="6"/>
  <c r="Q102" i="6"/>
  <c r="R102" i="6"/>
  <c r="S102" i="6" s="1"/>
  <c r="I107" i="1" l="1"/>
  <c r="K106" i="1"/>
  <c r="P106" i="1" s="1"/>
  <c r="S95" i="8"/>
  <c r="R105" i="1"/>
  <c r="Q105" i="1"/>
  <c r="U100" i="8"/>
  <c r="V101" i="8" s="1"/>
  <c r="U101" i="8" s="1"/>
  <c r="V102" i="8" s="1"/>
  <c r="Q96" i="8"/>
  <c r="R96" i="8"/>
  <c r="G98" i="8"/>
  <c r="K97" i="8"/>
  <c r="P97" i="8" s="1"/>
  <c r="I105" i="8"/>
  <c r="I105" i="6"/>
  <c r="K104" i="6"/>
  <c r="P104" i="6" s="1"/>
  <c r="R103" i="6"/>
  <c r="S103" i="6" s="1"/>
  <c r="Q103" i="6"/>
  <c r="R106" i="1" l="1"/>
  <c r="Q106" i="1"/>
  <c r="I108" i="1"/>
  <c r="K107" i="1"/>
  <c r="P107" i="1" s="1"/>
  <c r="U102" i="8"/>
  <c r="V103" i="8" s="1"/>
  <c r="S96" i="8"/>
  <c r="Q97" i="8"/>
  <c r="R97" i="8"/>
  <c r="S97" i="8" s="1"/>
  <c r="G99" i="8"/>
  <c r="K98" i="8"/>
  <c r="P98" i="8" s="1"/>
  <c r="I106" i="8"/>
  <c r="R104" i="6"/>
  <c r="S104" i="6" s="1"/>
  <c r="Q104" i="6"/>
  <c r="K105" i="6"/>
  <c r="P105" i="6" s="1"/>
  <c r="I106" i="6"/>
  <c r="R107" i="1" l="1"/>
  <c r="Q107" i="1"/>
  <c r="I109" i="1"/>
  <c r="K108" i="1"/>
  <c r="P108" i="1" s="1"/>
  <c r="U103" i="8"/>
  <c r="V104" i="8" s="1"/>
  <c r="U104" i="8" s="1"/>
  <c r="V105" i="8" s="1"/>
  <c r="G100" i="8"/>
  <c r="K99" i="8"/>
  <c r="P99" i="8" s="1"/>
  <c r="Q98" i="8"/>
  <c r="R98" i="8"/>
  <c r="S98" i="8" s="1"/>
  <c r="I107" i="8"/>
  <c r="R105" i="6"/>
  <c r="S105" i="6" s="1"/>
  <c r="Q105" i="6"/>
  <c r="K106" i="6"/>
  <c r="P106" i="6" s="1"/>
  <c r="I107" i="6"/>
  <c r="I110" i="1" l="1"/>
  <c r="K109" i="1"/>
  <c r="P109" i="1" s="1"/>
  <c r="R108" i="1"/>
  <c r="Q108" i="1"/>
  <c r="U105" i="8"/>
  <c r="V106" i="8" s="1"/>
  <c r="R99" i="8"/>
  <c r="Q99" i="8"/>
  <c r="G101" i="8"/>
  <c r="K100" i="8"/>
  <c r="P100" i="8" s="1"/>
  <c r="I108" i="8"/>
  <c r="Q106" i="6"/>
  <c r="R106" i="6"/>
  <c r="S106" i="6" s="1"/>
  <c r="K107" i="6"/>
  <c r="P107" i="6" s="1"/>
  <c r="I108" i="6"/>
  <c r="R109" i="1" l="1"/>
  <c r="Q109" i="1"/>
  <c r="I111" i="1"/>
  <c r="K110" i="1"/>
  <c r="P110" i="1" s="1"/>
  <c r="U106" i="8"/>
  <c r="V107" i="8" s="1"/>
  <c r="U107" i="8" s="1"/>
  <c r="V108" i="8" s="1"/>
  <c r="S99" i="8"/>
  <c r="Q100" i="8"/>
  <c r="R100" i="8"/>
  <c r="G102" i="8"/>
  <c r="K101" i="8"/>
  <c r="P101" i="8" s="1"/>
  <c r="I109" i="8"/>
  <c r="R107" i="6"/>
  <c r="S107" i="6" s="1"/>
  <c r="Q107" i="6"/>
  <c r="K108" i="6"/>
  <c r="P108" i="6" s="1"/>
  <c r="I109" i="6"/>
  <c r="S100" i="8" l="1"/>
  <c r="R110" i="1"/>
  <c r="Q110" i="1"/>
  <c r="I112" i="1"/>
  <c r="K111" i="1"/>
  <c r="P111" i="1" s="1"/>
  <c r="U108" i="8"/>
  <c r="V109" i="8" s="1"/>
  <c r="R101" i="8"/>
  <c r="Q101" i="8"/>
  <c r="G103" i="8"/>
  <c r="K102" i="8"/>
  <c r="P102" i="8" s="1"/>
  <c r="I110" i="8"/>
  <c r="R108" i="6"/>
  <c r="S108" i="6" s="1"/>
  <c r="Q108" i="6"/>
  <c r="I110" i="6"/>
  <c r="K109" i="6"/>
  <c r="P109" i="6" s="1"/>
  <c r="S101" i="8" l="1"/>
  <c r="I113" i="1"/>
  <c r="K112" i="1"/>
  <c r="P112" i="1" s="1"/>
  <c r="Q111" i="1"/>
  <c r="R111" i="1"/>
  <c r="U109" i="8"/>
  <c r="V110" i="8" s="1"/>
  <c r="U110" i="8" s="1"/>
  <c r="V111" i="8" s="1"/>
  <c r="R102" i="8"/>
  <c r="Q102" i="8"/>
  <c r="G104" i="8"/>
  <c r="K103" i="8"/>
  <c r="P103" i="8" s="1"/>
  <c r="I111" i="8"/>
  <c r="I111" i="6"/>
  <c r="K110" i="6"/>
  <c r="P110" i="6" s="1"/>
  <c r="Q109" i="6"/>
  <c r="R109" i="6"/>
  <c r="R112" i="1" l="1"/>
  <c r="Q112" i="1"/>
  <c r="I114" i="1"/>
  <c r="K113" i="1"/>
  <c r="P113" i="1" s="1"/>
  <c r="S102" i="8"/>
  <c r="S109" i="6"/>
  <c r="U111" i="8"/>
  <c r="V112" i="8" s="1"/>
  <c r="R103" i="8"/>
  <c r="S103" i="8" s="1"/>
  <c r="Q103" i="8"/>
  <c r="G105" i="8"/>
  <c r="K104" i="8"/>
  <c r="P104" i="8" s="1"/>
  <c r="I112" i="8"/>
  <c r="R110" i="6"/>
  <c r="S110" i="6" s="1"/>
  <c r="Q110" i="6"/>
  <c r="K111" i="6"/>
  <c r="P111" i="6" s="1"/>
  <c r="I112" i="6"/>
  <c r="R113" i="1" l="1"/>
  <c r="Q113" i="1"/>
  <c r="I115" i="1"/>
  <c r="K114" i="1"/>
  <c r="P114" i="1" s="1"/>
  <c r="U112" i="8"/>
  <c r="V113" i="8" s="1"/>
  <c r="U113" i="8" s="1"/>
  <c r="V114" i="8" s="1"/>
  <c r="G106" i="8"/>
  <c r="K105" i="8"/>
  <c r="P105" i="8" s="1"/>
  <c r="Q104" i="8"/>
  <c r="R104" i="8"/>
  <c r="I113" i="8"/>
  <c r="R111" i="6"/>
  <c r="Q111" i="6"/>
  <c r="I113" i="6"/>
  <c r="K112" i="6"/>
  <c r="P112" i="6" s="1"/>
  <c r="I116" i="1" l="1"/>
  <c r="K115" i="1"/>
  <c r="P115" i="1" s="1"/>
  <c r="R114" i="1"/>
  <c r="Q114" i="1"/>
  <c r="S104" i="8"/>
  <c r="U114" i="8"/>
  <c r="V115" i="8" s="1"/>
  <c r="R105" i="8"/>
  <c r="Q105" i="8"/>
  <c r="G107" i="8"/>
  <c r="K106" i="8"/>
  <c r="P106" i="8" s="1"/>
  <c r="I114" i="8"/>
  <c r="R112" i="6"/>
  <c r="Q112" i="6"/>
  <c r="K113" i="6"/>
  <c r="P113" i="6" s="1"/>
  <c r="I114" i="6"/>
  <c r="S111" i="6"/>
  <c r="R115" i="1" l="1"/>
  <c r="Q115" i="1"/>
  <c r="S105" i="8"/>
  <c r="I117" i="1"/>
  <c r="K116" i="1"/>
  <c r="P116" i="1" s="1"/>
  <c r="U115" i="8"/>
  <c r="V116" i="8" s="1"/>
  <c r="U116" i="8" s="1"/>
  <c r="V117" i="8" s="1"/>
  <c r="G108" i="8"/>
  <c r="K107" i="8"/>
  <c r="P107" i="8" s="1"/>
  <c r="R106" i="8"/>
  <c r="Q106" i="8"/>
  <c r="I115" i="8"/>
  <c r="I115" i="6"/>
  <c r="K114" i="6"/>
  <c r="P114" i="6" s="1"/>
  <c r="Q113" i="6"/>
  <c r="R113" i="6"/>
  <c r="S112" i="6"/>
  <c r="R116" i="1" l="1"/>
  <c r="Q116" i="1"/>
  <c r="I118" i="1"/>
  <c r="K117" i="1"/>
  <c r="P117" i="1" s="1"/>
  <c r="S113" i="6"/>
  <c r="U117" i="8"/>
  <c r="V118" i="8" s="1"/>
  <c r="S106" i="8"/>
  <c r="R107" i="8"/>
  <c r="Q107" i="8"/>
  <c r="G109" i="8"/>
  <c r="K108" i="8"/>
  <c r="P108" i="8" s="1"/>
  <c r="I116" i="8"/>
  <c r="R114" i="6"/>
  <c r="S114" i="6" s="1"/>
  <c r="Q114" i="6"/>
  <c r="K115" i="6"/>
  <c r="P115" i="6" s="1"/>
  <c r="I116" i="6"/>
  <c r="R117" i="1" l="1"/>
  <c r="Q117" i="1"/>
  <c r="S107" i="8"/>
  <c r="I119" i="1"/>
  <c r="K118" i="1"/>
  <c r="P118" i="1" s="1"/>
  <c r="U118" i="8"/>
  <c r="V119" i="8" s="1"/>
  <c r="U119" i="8" s="1"/>
  <c r="V120" i="8" s="1"/>
  <c r="U120" i="8" s="1"/>
  <c r="V121" i="8" s="1"/>
  <c r="G110" i="8"/>
  <c r="K109" i="8"/>
  <c r="P109" i="8" s="1"/>
  <c r="R108" i="8"/>
  <c r="Q108" i="8"/>
  <c r="I117" i="8"/>
  <c r="K116" i="6"/>
  <c r="P116" i="6" s="1"/>
  <c r="I117" i="6"/>
  <c r="R115" i="6"/>
  <c r="Q115" i="6"/>
  <c r="R118" i="1" l="1"/>
  <c r="Q118" i="1"/>
  <c r="I120" i="1"/>
  <c r="K119" i="1"/>
  <c r="P119" i="1" s="1"/>
  <c r="S108" i="8"/>
  <c r="Q109" i="8"/>
  <c r="R109" i="8"/>
  <c r="G111" i="8"/>
  <c r="K110" i="8"/>
  <c r="P110" i="8" s="1"/>
  <c r="I118" i="8"/>
  <c r="K117" i="6"/>
  <c r="P117" i="6" s="1"/>
  <c r="I118" i="6"/>
  <c r="S115" i="6"/>
  <c r="R116" i="6"/>
  <c r="S116" i="6" s="1"/>
  <c r="Q116" i="6"/>
  <c r="R119" i="1" l="1"/>
  <c r="Q119" i="1"/>
  <c r="S109" i="8"/>
  <c r="I121" i="1"/>
  <c r="K120" i="1"/>
  <c r="P120" i="1" s="1"/>
  <c r="G112" i="8"/>
  <c r="K111" i="8"/>
  <c r="P111" i="8" s="1"/>
  <c r="Q110" i="8"/>
  <c r="R110" i="8"/>
  <c r="I119" i="8"/>
  <c r="I119" i="6"/>
  <c r="K118" i="6"/>
  <c r="P118" i="6" s="1"/>
  <c r="Q117" i="6"/>
  <c r="R117" i="6"/>
  <c r="S117" i="6" s="1"/>
  <c r="S110" i="8" l="1"/>
  <c r="R120" i="1"/>
  <c r="Q120" i="1"/>
  <c r="I122" i="1"/>
  <c r="K121" i="1"/>
  <c r="P121" i="1" s="1"/>
  <c r="R111" i="8"/>
  <c r="Q111" i="8"/>
  <c r="G113" i="8"/>
  <c r="K112" i="8"/>
  <c r="P112" i="8" s="1"/>
  <c r="I120" i="8"/>
  <c r="R118" i="6"/>
  <c r="Q118" i="6"/>
  <c r="K119" i="6"/>
  <c r="P119" i="6" s="1"/>
  <c r="I120" i="6"/>
  <c r="I123" i="1" l="1"/>
  <c r="K122" i="1"/>
  <c r="P122" i="1" s="1"/>
  <c r="S111" i="8"/>
  <c r="R121" i="1"/>
  <c r="Q121" i="1"/>
  <c r="G114" i="8"/>
  <c r="K113" i="8"/>
  <c r="P113" i="8" s="1"/>
  <c r="Q112" i="8"/>
  <c r="R112" i="8"/>
  <c r="I121" i="8"/>
  <c r="K120" i="6"/>
  <c r="P120" i="6" s="1"/>
  <c r="I121" i="6"/>
  <c r="Q119" i="6"/>
  <c r="R119" i="6"/>
  <c r="S119" i="6" s="1"/>
  <c r="S118" i="6"/>
  <c r="I124" i="1" l="1"/>
  <c r="K123" i="1"/>
  <c r="P123" i="1" s="1"/>
  <c r="R122" i="1"/>
  <c r="Q122" i="1"/>
  <c r="S112" i="8"/>
  <c r="R113" i="8"/>
  <c r="Q113" i="8"/>
  <c r="G115" i="8"/>
  <c r="K114" i="8"/>
  <c r="P114" i="8" s="1"/>
  <c r="I122" i="8"/>
  <c r="K121" i="6"/>
  <c r="P121" i="6" s="1"/>
  <c r="I122" i="6"/>
  <c r="R120" i="6"/>
  <c r="S120" i="6" s="1"/>
  <c r="Q120" i="6"/>
  <c r="S113" i="8" l="1"/>
  <c r="R123" i="1"/>
  <c r="Q123" i="1"/>
  <c r="I125" i="1"/>
  <c r="K124" i="1"/>
  <c r="P124" i="1" s="1"/>
  <c r="G116" i="8"/>
  <c r="K115" i="8"/>
  <c r="P115" i="8" s="1"/>
  <c r="Q114" i="8"/>
  <c r="R114" i="8"/>
  <c r="I123" i="8"/>
  <c r="I123" i="6"/>
  <c r="K122" i="6"/>
  <c r="P122" i="6" s="1"/>
  <c r="Q121" i="6"/>
  <c r="R121" i="6"/>
  <c r="R124" i="1" l="1"/>
  <c r="Q124" i="1"/>
  <c r="I126" i="1"/>
  <c r="K125" i="1"/>
  <c r="P125" i="1" s="1"/>
  <c r="S114" i="8"/>
  <c r="S121" i="6"/>
  <c r="T121" i="6" s="1"/>
  <c r="R115" i="8"/>
  <c r="Q115" i="8"/>
  <c r="G117" i="8"/>
  <c r="K116" i="8"/>
  <c r="P116" i="8" s="1"/>
  <c r="I124" i="8"/>
  <c r="Q122" i="6"/>
  <c r="R122" i="6"/>
  <c r="K123" i="6"/>
  <c r="P123" i="6" s="1"/>
  <c r="I124" i="6"/>
  <c r="S115" i="8" l="1"/>
  <c r="I127" i="1"/>
  <c r="K126" i="1"/>
  <c r="P126" i="1" s="1"/>
  <c r="S122" i="6"/>
  <c r="R125" i="1"/>
  <c r="Q125" i="1"/>
  <c r="G118" i="8"/>
  <c r="K117" i="8"/>
  <c r="P117" i="8" s="1"/>
  <c r="Q116" i="8"/>
  <c r="R116" i="8"/>
  <c r="I125" i="8"/>
  <c r="I125" i="6"/>
  <c r="K124" i="6"/>
  <c r="P124" i="6" s="1"/>
  <c r="R123" i="6"/>
  <c r="S123" i="6" s="1"/>
  <c r="Q123" i="6"/>
  <c r="I128" i="1" l="1"/>
  <c r="K127" i="1"/>
  <c r="P127" i="1" s="1"/>
  <c r="R126" i="1"/>
  <c r="Q126" i="1"/>
  <c r="S116" i="8"/>
  <c r="Q117" i="8"/>
  <c r="R117" i="8"/>
  <c r="G119" i="8"/>
  <c r="K118" i="8"/>
  <c r="P118" i="8" s="1"/>
  <c r="I126" i="8"/>
  <c r="R124" i="6"/>
  <c r="S124" i="6" s="1"/>
  <c r="Q124" i="6"/>
  <c r="K125" i="6"/>
  <c r="P125" i="6" s="1"/>
  <c r="I126" i="6"/>
  <c r="R127" i="1" l="1"/>
  <c r="Q127" i="1"/>
  <c r="S117" i="8"/>
  <c r="I129" i="1"/>
  <c r="K128" i="1"/>
  <c r="P128" i="1" s="1"/>
  <c r="G120" i="8"/>
  <c r="K119" i="8"/>
  <c r="P119" i="8" s="1"/>
  <c r="R118" i="8"/>
  <c r="Q118" i="8"/>
  <c r="I127" i="8"/>
  <c r="I127" i="6"/>
  <c r="K126" i="6"/>
  <c r="P126" i="6" s="1"/>
  <c r="Q125" i="6"/>
  <c r="R125" i="6"/>
  <c r="S125" i="6" s="1"/>
  <c r="S118" i="8" l="1"/>
  <c r="R128" i="1"/>
  <c r="Q128" i="1"/>
  <c r="I130" i="1"/>
  <c r="K129" i="1"/>
  <c r="P129" i="1" s="1"/>
  <c r="R119" i="8"/>
  <c r="S119" i="8" s="1"/>
  <c r="Q119" i="8"/>
  <c r="G121" i="8"/>
  <c r="K120" i="8"/>
  <c r="P120" i="8" s="1"/>
  <c r="I128" i="8"/>
  <c r="R126" i="6"/>
  <c r="S126" i="6" s="1"/>
  <c r="Q126" i="6"/>
  <c r="K127" i="6"/>
  <c r="P127" i="6" s="1"/>
  <c r="I128" i="6"/>
  <c r="Q129" i="1" l="1"/>
  <c r="R129" i="1"/>
  <c r="I131" i="1"/>
  <c r="K130" i="1"/>
  <c r="P130" i="1" s="1"/>
  <c r="R120" i="8"/>
  <c r="Q120" i="8"/>
  <c r="K121" i="8"/>
  <c r="P121" i="8" s="1"/>
  <c r="I129" i="8"/>
  <c r="I129" i="6"/>
  <c r="K128" i="6"/>
  <c r="P128" i="6" s="1"/>
  <c r="Q127" i="6"/>
  <c r="R127" i="6"/>
  <c r="S127" i="6" s="1"/>
  <c r="I132" i="1" l="1"/>
  <c r="K131" i="1"/>
  <c r="P131" i="1" s="1"/>
  <c r="S120" i="8"/>
  <c r="R130" i="1"/>
  <c r="Q130" i="1"/>
  <c r="R121" i="8"/>
  <c r="Q121" i="8"/>
  <c r="I130" i="8"/>
  <c r="R128" i="6"/>
  <c r="S128" i="6" s="1"/>
  <c r="Q128" i="6"/>
  <c r="K129" i="6"/>
  <c r="P129" i="6" s="1"/>
  <c r="I130" i="6"/>
  <c r="S121" i="8" l="1"/>
  <c r="T121" i="8" s="1"/>
  <c r="R131" i="1"/>
  <c r="Q131" i="1"/>
  <c r="I133" i="1"/>
  <c r="K132" i="1"/>
  <c r="P132" i="1" s="1"/>
  <c r="U121" i="8"/>
  <c r="V122" i="8" s="1"/>
  <c r="I131" i="8"/>
  <c r="K130" i="6"/>
  <c r="P130" i="6" s="1"/>
  <c r="I131" i="6"/>
  <c r="Q129" i="6"/>
  <c r="R129" i="6"/>
  <c r="S129" i="6" s="1"/>
  <c r="R132" i="1" l="1"/>
  <c r="Q132" i="1"/>
  <c r="I134" i="1"/>
  <c r="K133" i="1"/>
  <c r="P133" i="1" s="1"/>
  <c r="G122" i="8"/>
  <c r="K122" i="8" s="1"/>
  <c r="P122" i="8" s="1"/>
  <c r="U122" i="8"/>
  <c r="V123" i="8" s="1"/>
  <c r="I132" i="8"/>
  <c r="K131" i="6"/>
  <c r="P131" i="6" s="1"/>
  <c r="I132" i="6"/>
  <c r="R130" i="6"/>
  <c r="S130" i="6" s="1"/>
  <c r="Q130" i="6"/>
  <c r="R133" i="1" l="1"/>
  <c r="Q133" i="1"/>
  <c r="I135" i="1"/>
  <c r="K134" i="1"/>
  <c r="P134" i="1" s="1"/>
  <c r="U123" i="8"/>
  <c r="V124" i="8" s="1"/>
  <c r="U124" i="8" s="1"/>
  <c r="V125" i="8" s="1"/>
  <c r="G123" i="8"/>
  <c r="R122" i="8"/>
  <c r="Q122" i="8"/>
  <c r="K123" i="8"/>
  <c r="P123" i="8" s="1"/>
  <c r="I133" i="8"/>
  <c r="K132" i="6"/>
  <c r="P132" i="6" s="1"/>
  <c r="I133" i="6"/>
  <c r="Q131" i="6"/>
  <c r="R131" i="6"/>
  <c r="S131" i="6" s="1"/>
  <c r="I136" i="1" l="1"/>
  <c r="K135" i="1"/>
  <c r="P135" i="1" s="1"/>
  <c r="R134" i="1"/>
  <c r="Q134" i="1"/>
  <c r="U125" i="8"/>
  <c r="V126" i="8" s="1"/>
  <c r="G124" i="8"/>
  <c r="S122" i="8"/>
  <c r="G125" i="8"/>
  <c r="K124" i="8"/>
  <c r="P124" i="8" s="1"/>
  <c r="R123" i="8"/>
  <c r="Q123" i="8"/>
  <c r="I134" i="8"/>
  <c r="K133" i="6"/>
  <c r="P133" i="6" s="1"/>
  <c r="I134" i="6"/>
  <c r="R132" i="6"/>
  <c r="S132" i="6" s="1"/>
  <c r="Q132" i="6"/>
  <c r="R135" i="1" l="1"/>
  <c r="Q135" i="1"/>
  <c r="I137" i="1"/>
  <c r="K136" i="1"/>
  <c r="P136" i="1" s="1"/>
  <c r="U126" i="8"/>
  <c r="V127" i="8" s="1"/>
  <c r="U127" i="8" s="1"/>
  <c r="V128" i="8" s="1"/>
  <c r="S123" i="8"/>
  <c r="Q124" i="8"/>
  <c r="R124" i="8"/>
  <c r="S124" i="8" s="1"/>
  <c r="G126" i="8"/>
  <c r="K125" i="8"/>
  <c r="P125" i="8" s="1"/>
  <c r="I135" i="8"/>
  <c r="I135" i="6"/>
  <c r="K134" i="6"/>
  <c r="P134" i="6" s="1"/>
  <c r="Q133" i="6"/>
  <c r="R133" i="6"/>
  <c r="S133" i="6" s="1"/>
  <c r="I138" i="1" l="1"/>
  <c r="K137" i="1"/>
  <c r="P137" i="1" s="1"/>
  <c r="R136" i="1"/>
  <c r="Q136" i="1"/>
  <c r="U128" i="8"/>
  <c r="V129" i="8" s="1"/>
  <c r="R125" i="8"/>
  <c r="Q125" i="8"/>
  <c r="G127" i="8"/>
  <c r="K126" i="8"/>
  <c r="P126" i="8" s="1"/>
  <c r="I136" i="8"/>
  <c r="R134" i="6"/>
  <c r="S134" i="6" s="1"/>
  <c r="Q134" i="6"/>
  <c r="K135" i="6"/>
  <c r="P135" i="6" s="1"/>
  <c r="I136" i="6"/>
  <c r="R137" i="1" l="1"/>
  <c r="Q137" i="1"/>
  <c r="I139" i="1"/>
  <c r="K138" i="1"/>
  <c r="P138" i="1" s="1"/>
  <c r="U129" i="8"/>
  <c r="V130" i="8" s="1"/>
  <c r="U130" i="8" s="1"/>
  <c r="V131" i="8" s="1"/>
  <c r="S125" i="8"/>
  <c r="G128" i="8"/>
  <c r="K127" i="8"/>
  <c r="P127" i="8" s="1"/>
  <c r="R126" i="8"/>
  <c r="Q126" i="8"/>
  <c r="I137" i="8"/>
  <c r="I137" i="6"/>
  <c r="K136" i="6"/>
  <c r="P136" i="6" s="1"/>
  <c r="Q135" i="6"/>
  <c r="R135" i="6"/>
  <c r="S135" i="6" s="1"/>
  <c r="R138" i="1" l="1"/>
  <c r="Q138" i="1"/>
  <c r="I140" i="1"/>
  <c r="K139" i="1"/>
  <c r="P139" i="1" s="1"/>
  <c r="U131" i="8"/>
  <c r="V132" i="8" s="1"/>
  <c r="S126" i="8"/>
  <c r="Q127" i="8"/>
  <c r="R127" i="8"/>
  <c r="G129" i="8"/>
  <c r="K128" i="8"/>
  <c r="P128" i="8" s="1"/>
  <c r="I138" i="8"/>
  <c r="R136" i="6"/>
  <c r="S136" i="6" s="1"/>
  <c r="Q136" i="6"/>
  <c r="K137" i="6"/>
  <c r="P137" i="6" s="1"/>
  <c r="I138" i="6"/>
  <c r="I141" i="1" l="1"/>
  <c r="K140" i="1"/>
  <c r="P140" i="1" s="1"/>
  <c r="R139" i="1"/>
  <c r="Q139" i="1"/>
  <c r="U132" i="8"/>
  <c r="V133" i="8" s="1"/>
  <c r="U133" i="8" s="1"/>
  <c r="V134" i="8" s="1"/>
  <c r="S127" i="8"/>
  <c r="R128" i="8"/>
  <c r="Q128" i="8"/>
  <c r="G130" i="8"/>
  <c r="K129" i="8"/>
  <c r="P129" i="8" s="1"/>
  <c r="I139" i="8"/>
  <c r="K138" i="6"/>
  <c r="P138" i="6" s="1"/>
  <c r="I139" i="6"/>
  <c r="Q137" i="6"/>
  <c r="R137" i="6"/>
  <c r="S137" i="6" s="1"/>
  <c r="R140" i="1" l="1"/>
  <c r="Q140" i="1"/>
  <c r="I142" i="1"/>
  <c r="K141" i="1"/>
  <c r="P141" i="1" s="1"/>
  <c r="U134" i="8"/>
  <c r="V135" i="8" s="1"/>
  <c r="S128" i="8"/>
  <c r="R129" i="8"/>
  <c r="Q129" i="8"/>
  <c r="G131" i="8"/>
  <c r="K130" i="8"/>
  <c r="P130" i="8" s="1"/>
  <c r="I140" i="8"/>
  <c r="K139" i="6"/>
  <c r="P139" i="6" s="1"/>
  <c r="I140" i="6"/>
  <c r="R138" i="6"/>
  <c r="S138" i="6" s="1"/>
  <c r="Q138" i="6"/>
  <c r="I143" i="1" l="1"/>
  <c r="K142" i="1"/>
  <c r="P142" i="1" s="1"/>
  <c r="R141" i="1"/>
  <c r="Q141" i="1"/>
  <c r="U135" i="8"/>
  <c r="V136" i="8" s="1"/>
  <c r="U136" i="8" s="1"/>
  <c r="V137" i="8" s="1"/>
  <c r="S129" i="8"/>
  <c r="Q130" i="8"/>
  <c r="R130" i="8"/>
  <c r="G132" i="8"/>
  <c r="K131" i="8"/>
  <c r="P131" i="8" s="1"/>
  <c r="I141" i="8"/>
  <c r="K140" i="6"/>
  <c r="P140" i="6" s="1"/>
  <c r="I141" i="6"/>
  <c r="Q139" i="6"/>
  <c r="R139" i="6"/>
  <c r="R142" i="1" l="1"/>
  <c r="Q142" i="1"/>
  <c r="S139" i="6"/>
  <c r="I144" i="1"/>
  <c r="K143" i="1"/>
  <c r="P143" i="1" s="1"/>
  <c r="U137" i="8"/>
  <c r="V138" i="8" s="1"/>
  <c r="S130" i="8"/>
  <c r="G133" i="8"/>
  <c r="K132" i="8"/>
  <c r="P132" i="8" s="1"/>
  <c r="Q131" i="8"/>
  <c r="R131" i="8"/>
  <c r="S131" i="8" s="1"/>
  <c r="I142" i="8"/>
  <c r="K141" i="6"/>
  <c r="P141" i="6" s="1"/>
  <c r="I142" i="6"/>
  <c r="R140" i="6"/>
  <c r="S140" i="6" s="1"/>
  <c r="Q140" i="6"/>
  <c r="R143" i="1" l="1"/>
  <c r="Q143" i="1"/>
  <c r="I145" i="1"/>
  <c r="K144" i="1"/>
  <c r="P144" i="1" s="1"/>
  <c r="U138" i="8"/>
  <c r="V139" i="8" s="1"/>
  <c r="U139" i="8" s="1"/>
  <c r="V140" i="8" s="1"/>
  <c r="Q132" i="8"/>
  <c r="R132" i="8"/>
  <c r="S132" i="8" s="1"/>
  <c r="G134" i="8"/>
  <c r="K133" i="8"/>
  <c r="P133" i="8" s="1"/>
  <c r="I143" i="8"/>
  <c r="I143" i="6"/>
  <c r="K142" i="6"/>
  <c r="P142" i="6" s="1"/>
  <c r="Q141" i="6"/>
  <c r="R141" i="6"/>
  <c r="S141" i="6" s="1"/>
  <c r="I146" i="1" l="1"/>
  <c r="K145" i="1"/>
  <c r="P145" i="1" s="1"/>
  <c r="R144" i="1"/>
  <c r="Q144" i="1"/>
  <c r="U140" i="8"/>
  <c r="V141" i="8" s="1"/>
  <c r="G135" i="8"/>
  <c r="K134" i="8"/>
  <c r="P134" i="8" s="1"/>
  <c r="R133" i="8"/>
  <c r="Q133" i="8"/>
  <c r="I144" i="8"/>
  <c r="R142" i="6"/>
  <c r="S142" i="6" s="1"/>
  <c r="Q142" i="6"/>
  <c r="K143" i="6"/>
  <c r="P143" i="6" s="1"/>
  <c r="I144" i="6"/>
  <c r="R145" i="1" l="1"/>
  <c r="Q145" i="1"/>
  <c r="I147" i="1"/>
  <c r="K146" i="1"/>
  <c r="P146" i="1" s="1"/>
  <c r="U141" i="8"/>
  <c r="V142" i="8" s="1"/>
  <c r="S133" i="8"/>
  <c r="Q134" i="8"/>
  <c r="R134" i="8"/>
  <c r="G136" i="8"/>
  <c r="K135" i="8"/>
  <c r="P135" i="8" s="1"/>
  <c r="I145" i="8"/>
  <c r="I145" i="6"/>
  <c r="K144" i="6"/>
  <c r="P144" i="6" s="1"/>
  <c r="Q143" i="6"/>
  <c r="R143" i="6"/>
  <c r="I148" i="1" l="1"/>
  <c r="K147" i="1"/>
  <c r="P147" i="1" s="1"/>
  <c r="R146" i="1"/>
  <c r="Q146" i="1"/>
  <c r="S143" i="6"/>
  <c r="U142" i="8"/>
  <c r="V143" i="8" s="1"/>
  <c r="S134" i="8"/>
  <c r="R135" i="8"/>
  <c r="S135" i="8" s="1"/>
  <c r="Q135" i="8"/>
  <c r="G137" i="8"/>
  <c r="K136" i="8"/>
  <c r="P136" i="8" s="1"/>
  <c r="I146" i="8"/>
  <c r="R144" i="6"/>
  <c r="Q144" i="6"/>
  <c r="K145" i="6"/>
  <c r="P145" i="6" s="1"/>
  <c r="I146" i="6"/>
  <c r="S144" i="6" l="1"/>
  <c r="Q147" i="1"/>
  <c r="R147" i="1"/>
  <c r="I149" i="1"/>
  <c r="K148" i="1"/>
  <c r="P148" i="1" s="1"/>
  <c r="U143" i="8"/>
  <c r="V144" i="8" s="1"/>
  <c r="Q136" i="8"/>
  <c r="R136" i="8"/>
  <c r="G138" i="8"/>
  <c r="K137" i="8"/>
  <c r="P137" i="8" s="1"/>
  <c r="I147" i="8"/>
  <c r="K146" i="6"/>
  <c r="P146" i="6" s="1"/>
  <c r="I147" i="6"/>
  <c r="Q145" i="6"/>
  <c r="R145" i="6"/>
  <c r="R148" i="1" l="1"/>
  <c r="Q148" i="1"/>
  <c r="I150" i="1"/>
  <c r="K149" i="1"/>
  <c r="P149" i="1" s="1"/>
  <c r="S145" i="6"/>
  <c r="U144" i="8"/>
  <c r="V145" i="8" s="1"/>
  <c r="G139" i="8"/>
  <c r="K138" i="8"/>
  <c r="P138" i="8" s="1"/>
  <c r="Q137" i="8"/>
  <c r="R137" i="8"/>
  <c r="S137" i="8" s="1"/>
  <c r="S136" i="8"/>
  <c r="I148" i="8"/>
  <c r="K147" i="6"/>
  <c r="P147" i="6" s="1"/>
  <c r="I148" i="6"/>
  <c r="R146" i="6"/>
  <c r="Q146" i="6"/>
  <c r="R149" i="1" l="1"/>
  <c r="Q149" i="1"/>
  <c r="I151" i="1"/>
  <c r="K150" i="1"/>
  <c r="P150" i="1" s="1"/>
  <c r="S146" i="6"/>
  <c r="U145" i="8"/>
  <c r="V146" i="8" s="1"/>
  <c r="R138" i="8"/>
  <c r="Q138" i="8"/>
  <c r="G140" i="8"/>
  <c r="K139" i="8"/>
  <c r="P139" i="8" s="1"/>
  <c r="I149" i="8"/>
  <c r="I149" i="6"/>
  <c r="K148" i="6"/>
  <c r="P148" i="6" s="1"/>
  <c r="Q147" i="6"/>
  <c r="R147" i="6"/>
  <c r="R150" i="1" l="1"/>
  <c r="Q150" i="1"/>
  <c r="I152" i="1"/>
  <c r="K151" i="1"/>
  <c r="P151" i="1" s="1"/>
  <c r="S147" i="6"/>
  <c r="U146" i="8"/>
  <c r="V147" i="8" s="1"/>
  <c r="G141" i="8"/>
  <c r="K140" i="8"/>
  <c r="P140" i="8" s="1"/>
  <c r="R139" i="8"/>
  <c r="Q139" i="8"/>
  <c r="S138" i="8"/>
  <c r="I150" i="8"/>
  <c r="R148" i="6"/>
  <c r="Q148" i="6"/>
  <c r="K149" i="6"/>
  <c r="P149" i="6" s="1"/>
  <c r="I150" i="6"/>
  <c r="I153" i="1" l="1"/>
  <c r="K152" i="1"/>
  <c r="P152" i="1" s="1"/>
  <c r="S148" i="6"/>
  <c r="R151" i="1"/>
  <c r="Q151" i="1"/>
  <c r="U147" i="8"/>
  <c r="V148" i="8" s="1"/>
  <c r="S139" i="8"/>
  <c r="R140" i="8"/>
  <c r="S140" i="8" s="1"/>
  <c r="Q140" i="8"/>
  <c r="G142" i="8"/>
  <c r="K141" i="8"/>
  <c r="P141" i="8" s="1"/>
  <c r="I151" i="8"/>
  <c r="I151" i="6"/>
  <c r="K150" i="6"/>
  <c r="P150" i="6" s="1"/>
  <c r="Q149" i="6"/>
  <c r="R149" i="6"/>
  <c r="S149" i="6" s="1"/>
  <c r="R152" i="1" l="1"/>
  <c r="Q152" i="1"/>
  <c r="I154" i="1"/>
  <c r="K153" i="1"/>
  <c r="P153" i="1" s="1"/>
  <c r="U148" i="8"/>
  <c r="V149" i="8" s="1"/>
  <c r="G143" i="8"/>
  <c r="K142" i="8"/>
  <c r="P142" i="8" s="1"/>
  <c r="R141" i="8"/>
  <c r="S141" i="8" s="1"/>
  <c r="Q141" i="8"/>
  <c r="I152" i="8"/>
  <c r="R150" i="6"/>
  <c r="Q150" i="6"/>
  <c r="K151" i="6"/>
  <c r="P151" i="6" s="1"/>
  <c r="I152" i="6"/>
  <c r="R153" i="1" l="1"/>
  <c r="Q153" i="1"/>
  <c r="I155" i="1"/>
  <c r="K154" i="1"/>
  <c r="P154" i="1" s="1"/>
  <c r="S150" i="6"/>
  <c r="U149" i="8"/>
  <c r="V150" i="8" s="1"/>
  <c r="Q142" i="8"/>
  <c r="R142" i="8"/>
  <c r="S142" i="8" s="1"/>
  <c r="G144" i="8"/>
  <c r="K143" i="8"/>
  <c r="P143" i="8" s="1"/>
  <c r="I153" i="8"/>
  <c r="I153" i="6"/>
  <c r="K152" i="6"/>
  <c r="P152" i="6" s="1"/>
  <c r="Q151" i="6"/>
  <c r="R151" i="6"/>
  <c r="R154" i="1" l="1"/>
  <c r="Q154" i="1"/>
  <c r="I156" i="1"/>
  <c r="K155" i="1"/>
  <c r="P155" i="1" s="1"/>
  <c r="S151" i="6"/>
  <c r="U150" i="8"/>
  <c r="V151" i="8" s="1"/>
  <c r="U151" i="8" s="1"/>
  <c r="V152" i="8" s="1"/>
  <c r="R143" i="8"/>
  <c r="S143" i="8" s="1"/>
  <c r="Q143" i="8"/>
  <c r="G145" i="8"/>
  <c r="K144" i="8"/>
  <c r="P144" i="8" s="1"/>
  <c r="I154" i="8"/>
  <c r="R152" i="6"/>
  <c r="Q152" i="6"/>
  <c r="K153" i="6"/>
  <c r="P153" i="6" s="1"/>
  <c r="I154" i="6"/>
  <c r="I157" i="1" l="1"/>
  <c r="K156" i="1"/>
  <c r="P156" i="1" s="1"/>
  <c r="Q155" i="1"/>
  <c r="R155" i="1"/>
  <c r="S152" i="6"/>
  <c r="T152" i="6" s="1"/>
  <c r="G146" i="8"/>
  <c r="K145" i="8"/>
  <c r="P145" i="8" s="1"/>
  <c r="Q144" i="8"/>
  <c r="R144" i="8"/>
  <c r="I155" i="8"/>
  <c r="I155" i="6"/>
  <c r="K154" i="6"/>
  <c r="P154" i="6" s="1"/>
  <c r="R153" i="6"/>
  <c r="S153" i="6" s="1"/>
  <c r="Q153" i="6"/>
  <c r="R156" i="1" l="1"/>
  <c r="Q156" i="1"/>
  <c r="S144" i="8"/>
  <c r="I158" i="1"/>
  <c r="K157" i="1"/>
  <c r="P157" i="1" s="1"/>
  <c r="R145" i="8"/>
  <c r="S145" i="8" s="1"/>
  <c r="Q145" i="8"/>
  <c r="G147" i="8"/>
  <c r="K146" i="8"/>
  <c r="P146" i="8" s="1"/>
  <c r="I156" i="8"/>
  <c r="R154" i="6"/>
  <c r="S154" i="6" s="1"/>
  <c r="Q154" i="6"/>
  <c r="K155" i="6"/>
  <c r="P155" i="6" s="1"/>
  <c r="I156" i="6"/>
  <c r="R157" i="1" l="1"/>
  <c r="Q157" i="1"/>
  <c r="I159" i="1"/>
  <c r="K158" i="1"/>
  <c r="P158" i="1" s="1"/>
  <c r="G148" i="8"/>
  <c r="K147" i="8"/>
  <c r="P147" i="8" s="1"/>
  <c r="Q146" i="8"/>
  <c r="R146" i="8"/>
  <c r="S146" i="8" s="1"/>
  <c r="I157" i="8"/>
  <c r="K156" i="6"/>
  <c r="P156" i="6" s="1"/>
  <c r="I157" i="6"/>
  <c r="Q155" i="6"/>
  <c r="R155" i="6"/>
  <c r="S155" i="6" s="1"/>
  <c r="I160" i="1" l="1"/>
  <c r="K159" i="1"/>
  <c r="P159" i="1" s="1"/>
  <c r="R158" i="1"/>
  <c r="Q158" i="1"/>
  <c r="R147" i="8"/>
  <c r="S147" i="8" s="1"/>
  <c r="Q147" i="8"/>
  <c r="G149" i="8"/>
  <c r="K148" i="8"/>
  <c r="P148" i="8" s="1"/>
  <c r="I158" i="8"/>
  <c r="K157" i="6"/>
  <c r="P157" i="6" s="1"/>
  <c r="I158" i="6"/>
  <c r="R156" i="6"/>
  <c r="Q156" i="6"/>
  <c r="R159" i="1" l="1"/>
  <c r="Q159" i="1"/>
  <c r="I161" i="1"/>
  <c r="K160" i="1"/>
  <c r="P160" i="1" s="1"/>
  <c r="Q148" i="8"/>
  <c r="R148" i="8"/>
  <c r="S148" i="8" s="1"/>
  <c r="G150" i="8"/>
  <c r="K149" i="8"/>
  <c r="P149" i="8" s="1"/>
  <c r="I159" i="8"/>
  <c r="S156" i="6"/>
  <c r="I159" i="6"/>
  <c r="K158" i="6"/>
  <c r="P158" i="6" s="1"/>
  <c r="R157" i="6"/>
  <c r="S157" i="6" s="1"/>
  <c r="Q157" i="6"/>
  <c r="I162" i="1" l="1"/>
  <c r="K161" i="1"/>
  <c r="P161" i="1" s="1"/>
  <c r="R160" i="1"/>
  <c r="Q160" i="1"/>
  <c r="Q149" i="8"/>
  <c r="R149" i="8"/>
  <c r="S149" i="8" s="1"/>
  <c r="G151" i="8"/>
  <c r="K150" i="8"/>
  <c r="P150" i="8" s="1"/>
  <c r="I160" i="8"/>
  <c r="R158" i="6"/>
  <c r="S158" i="6" s="1"/>
  <c r="Q158" i="6"/>
  <c r="K159" i="6"/>
  <c r="P159" i="6" s="1"/>
  <c r="I160" i="6"/>
  <c r="R161" i="1" l="1"/>
  <c r="Q161" i="1"/>
  <c r="I163" i="1"/>
  <c r="K162" i="1"/>
  <c r="P162" i="1" s="1"/>
  <c r="G152" i="8"/>
  <c r="K151" i="8"/>
  <c r="P151" i="8" s="1"/>
  <c r="Q150" i="8"/>
  <c r="R150" i="8"/>
  <c r="S150" i="8" s="1"/>
  <c r="I161" i="8"/>
  <c r="Q159" i="6"/>
  <c r="R159" i="6"/>
  <c r="S159" i="6" s="1"/>
  <c r="I161" i="6"/>
  <c r="K160" i="6"/>
  <c r="P160" i="6" s="1"/>
  <c r="I164" i="1" l="1"/>
  <c r="K163" i="1"/>
  <c r="P163" i="1" s="1"/>
  <c r="R162" i="1"/>
  <c r="Q162" i="1"/>
  <c r="R151" i="8"/>
  <c r="S151" i="8" s="1"/>
  <c r="Q151" i="8"/>
  <c r="K152" i="8"/>
  <c r="P152" i="8" s="1"/>
  <c r="I162" i="8"/>
  <c r="K161" i="6"/>
  <c r="P161" i="6" s="1"/>
  <c r="I162" i="6"/>
  <c r="R160" i="6"/>
  <c r="S160" i="6" s="1"/>
  <c r="Q160" i="6"/>
  <c r="R163" i="1" l="1"/>
  <c r="Q163" i="1"/>
  <c r="I165" i="1"/>
  <c r="K164" i="1"/>
  <c r="P164" i="1" s="1"/>
  <c r="Q152" i="8"/>
  <c r="R152" i="8"/>
  <c r="S152" i="8" s="1"/>
  <c r="T152" i="8" s="1"/>
  <c r="I163" i="8"/>
  <c r="I163" i="6"/>
  <c r="K162" i="6"/>
  <c r="P162" i="6" s="1"/>
  <c r="R161" i="6"/>
  <c r="S161" i="6" s="1"/>
  <c r="Q161" i="6"/>
  <c r="R164" i="1" l="1"/>
  <c r="Q164" i="1"/>
  <c r="I166" i="1"/>
  <c r="K165" i="1"/>
  <c r="P165" i="1" s="1"/>
  <c r="U152" i="8"/>
  <c r="V153" i="8" s="1"/>
  <c r="G153" i="8" s="1"/>
  <c r="I164" i="8"/>
  <c r="R162" i="6"/>
  <c r="S162" i="6" s="1"/>
  <c r="Q162" i="6"/>
  <c r="K163" i="6"/>
  <c r="P163" i="6" s="1"/>
  <c r="I164" i="6"/>
  <c r="Q165" i="1" l="1"/>
  <c r="R165" i="1"/>
  <c r="I167" i="1"/>
  <c r="K166" i="1"/>
  <c r="P166" i="1" s="1"/>
  <c r="U153" i="8"/>
  <c r="V154" i="8" s="1"/>
  <c r="K153" i="8"/>
  <c r="P153" i="8" s="1"/>
  <c r="I165" i="8"/>
  <c r="I165" i="6"/>
  <c r="K164" i="6"/>
  <c r="P164" i="6" s="1"/>
  <c r="Q163" i="6"/>
  <c r="R163" i="6"/>
  <c r="S163" i="6" s="1"/>
  <c r="R166" i="1" l="1"/>
  <c r="Q166" i="1"/>
  <c r="I168" i="1"/>
  <c r="K167" i="1"/>
  <c r="P167" i="1" s="1"/>
  <c r="G154" i="8"/>
  <c r="U154" i="8"/>
  <c r="V155" i="8" s="1"/>
  <c r="R153" i="8"/>
  <c r="Q153" i="8"/>
  <c r="G155" i="8"/>
  <c r="K154" i="8"/>
  <c r="P154" i="8" s="1"/>
  <c r="I166" i="8"/>
  <c r="R164" i="6"/>
  <c r="Q164" i="6"/>
  <c r="K165" i="6"/>
  <c r="P165" i="6" s="1"/>
  <c r="I166" i="6"/>
  <c r="R167" i="1" l="1"/>
  <c r="Q167" i="1"/>
  <c r="I169" i="1"/>
  <c r="K168" i="1"/>
  <c r="P168" i="1" s="1"/>
  <c r="S164" i="6"/>
  <c r="U155" i="8"/>
  <c r="V156" i="8" s="1"/>
  <c r="G156" i="8" s="1"/>
  <c r="S153" i="8"/>
  <c r="K155" i="8"/>
  <c r="P155" i="8" s="1"/>
  <c r="Q154" i="8"/>
  <c r="R154" i="8"/>
  <c r="I167" i="8"/>
  <c r="I167" i="6"/>
  <c r="K166" i="6"/>
  <c r="P166" i="6" s="1"/>
  <c r="R165" i="6"/>
  <c r="S165" i="6" s="1"/>
  <c r="Q165" i="6"/>
  <c r="I170" i="1" l="1"/>
  <c r="K169" i="1"/>
  <c r="P169" i="1" s="1"/>
  <c r="R168" i="1"/>
  <c r="Q168" i="1"/>
  <c r="U156" i="8"/>
  <c r="V157" i="8" s="1"/>
  <c r="G157" i="8" s="1"/>
  <c r="S154" i="8"/>
  <c r="R155" i="8"/>
  <c r="Q155" i="8"/>
  <c r="K156" i="8"/>
  <c r="P156" i="8" s="1"/>
  <c r="I168" i="8"/>
  <c r="R166" i="6"/>
  <c r="S166" i="6" s="1"/>
  <c r="Q166" i="6"/>
  <c r="K167" i="6"/>
  <c r="P167" i="6" s="1"/>
  <c r="I168" i="6"/>
  <c r="R169" i="1" l="1"/>
  <c r="Q169" i="1"/>
  <c r="I171" i="1"/>
  <c r="K170" i="1"/>
  <c r="P170" i="1" s="1"/>
  <c r="U157" i="8"/>
  <c r="V158" i="8" s="1"/>
  <c r="G158" i="8" s="1"/>
  <c r="S155" i="8"/>
  <c r="K157" i="8"/>
  <c r="P157" i="8" s="1"/>
  <c r="R156" i="8"/>
  <c r="Q156" i="8"/>
  <c r="I169" i="8"/>
  <c r="I169" i="6"/>
  <c r="K168" i="6"/>
  <c r="P168" i="6" s="1"/>
  <c r="Q167" i="6"/>
  <c r="R167" i="6"/>
  <c r="S167" i="6" s="1"/>
  <c r="R170" i="1" l="1"/>
  <c r="Q170" i="1"/>
  <c r="I172" i="1"/>
  <c r="K171" i="1"/>
  <c r="P171" i="1" s="1"/>
  <c r="U158" i="8"/>
  <c r="V159" i="8" s="1"/>
  <c r="U159" i="8" s="1"/>
  <c r="V160" i="8" s="1"/>
  <c r="U160" i="8" s="1"/>
  <c r="V161" i="8" s="1"/>
  <c r="U161" i="8" s="1"/>
  <c r="V162" i="8" s="1"/>
  <c r="U162" i="8" s="1"/>
  <c r="V163" i="8" s="1"/>
  <c r="U163" i="8" s="1"/>
  <c r="V164" i="8" s="1"/>
  <c r="U164" i="8" s="1"/>
  <c r="V165" i="8" s="1"/>
  <c r="S156" i="8"/>
  <c r="R157" i="8"/>
  <c r="Q157" i="8"/>
  <c r="G159" i="8"/>
  <c r="K158" i="8"/>
  <c r="P158" i="8" s="1"/>
  <c r="I170" i="8"/>
  <c r="R168" i="6"/>
  <c r="S168" i="6" s="1"/>
  <c r="Q168" i="6"/>
  <c r="K169" i="6"/>
  <c r="P169" i="6" s="1"/>
  <c r="I170" i="6"/>
  <c r="R171" i="1" l="1"/>
  <c r="Q171" i="1"/>
  <c r="I173" i="1"/>
  <c r="K172" i="1"/>
  <c r="P172" i="1" s="1"/>
  <c r="U165" i="8"/>
  <c r="V166" i="8" s="1"/>
  <c r="U166" i="8" s="1"/>
  <c r="V167" i="8" s="1"/>
  <c r="U167" i="8" s="1"/>
  <c r="V168" i="8" s="1"/>
  <c r="S157" i="8"/>
  <c r="G160" i="8"/>
  <c r="K159" i="8"/>
  <c r="P159" i="8" s="1"/>
  <c r="Q158" i="8"/>
  <c r="R158" i="8"/>
  <c r="I171" i="8"/>
  <c r="I171" i="6"/>
  <c r="K170" i="6"/>
  <c r="P170" i="6" s="1"/>
  <c r="R169" i="6"/>
  <c r="S169" i="6" s="1"/>
  <c r="Q169" i="6"/>
  <c r="I174" i="1" l="1"/>
  <c r="K173" i="1"/>
  <c r="P173" i="1" s="1"/>
  <c r="R172" i="1"/>
  <c r="Q172" i="1"/>
  <c r="U168" i="8"/>
  <c r="V169" i="8" s="1"/>
  <c r="U169" i="8" s="1"/>
  <c r="V170" i="8" s="1"/>
  <c r="U170" i="8" s="1"/>
  <c r="V171" i="8" s="1"/>
  <c r="S158" i="8"/>
  <c r="R159" i="8"/>
  <c r="Q159" i="8"/>
  <c r="G161" i="8"/>
  <c r="K160" i="8"/>
  <c r="P160" i="8" s="1"/>
  <c r="I172" i="8"/>
  <c r="R170" i="6"/>
  <c r="S170" i="6" s="1"/>
  <c r="Q170" i="6"/>
  <c r="K171" i="6"/>
  <c r="P171" i="6" s="1"/>
  <c r="I172" i="6"/>
  <c r="R173" i="1" l="1"/>
  <c r="Q173" i="1"/>
  <c r="I175" i="1"/>
  <c r="K174" i="1"/>
  <c r="P174" i="1" s="1"/>
  <c r="U171" i="8"/>
  <c r="V172" i="8" s="1"/>
  <c r="S159" i="8"/>
  <c r="R160" i="8"/>
  <c r="Q160" i="8"/>
  <c r="G162" i="8"/>
  <c r="K161" i="8"/>
  <c r="P161" i="8" s="1"/>
  <c r="I173" i="8"/>
  <c r="K172" i="6"/>
  <c r="P172" i="6" s="1"/>
  <c r="I173" i="6"/>
  <c r="Q171" i="6"/>
  <c r="R171" i="6"/>
  <c r="Q174" i="1" l="1"/>
  <c r="R174" i="1"/>
  <c r="I176" i="1"/>
  <c r="K175" i="1"/>
  <c r="P175" i="1" s="1"/>
  <c r="S171" i="6"/>
  <c r="U172" i="8"/>
  <c r="V173" i="8" s="1"/>
  <c r="U173" i="8" s="1"/>
  <c r="V174" i="8" s="1"/>
  <c r="G163" i="8"/>
  <c r="K162" i="8"/>
  <c r="P162" i="8" s="1"/>
  <c r="S160" i="8"/>
  <c r="Q161" i="8"/>
  <c r="R161" i="8"/>
  <c r="I174" i="8"/>
  <c r="K173" i="6"/>
  <c r="P173" i="6" s="1"/>
  <c r="I174" i="6"/>
  <c r="R172" i="6"/>
  <c r="S172" i="6" s="1"/>
  <c r="Q172" i="6"/>
  <c r="R175" i="1" l="1"/>
  <c r="Q175" i="1"/>
  <c r="I177" i="1"/>
  <c r="K176" i="1"/>
  <c r="P176" i="1" s="1"/>
  <c r="U174" i="8"/>
  <c r="V175" i="8" s="1"/>
  <c r="S161" i="8"/>
  <c r="Q162" i="8"/>
  <c r="R162" i="8"/>
  <c r="G164" i="8"/>
  <c r="K163" i="8"/>
  <c r="P163" i="8" s="1"/>
  <c r="I175" i="8"/>
  <c r="I175" i="6"/>
  <c r="K174" i="6"/>
  <c r="P174" i="6" s="1"/>
  <c r="R173" i="6"/>
  <c r="S173" i="6" s="1"/>
  <c r="Q173" i="6"/>
  <c r="I178" i="1" l="1"/>
  <c r="K177" i="1"/>
  <c r="P177" i="1" s="1"/>
  <c r="Q176" i="1"/>
  <c r="R176" i="1"/>
  <c r="U175" i="8"/>
  <c r="V176" i="8" s="1"/>
  <c r="U176" i="8" s="1"/>
  <c r="V177" i="8" s="1"/>
  <c r="S162" i="8"/>
  <c r="R163" i="8"/>
  <c r="Q163" i="8"/>
  <c r="G165" i="8"/>
  <c r="K164" i="8"/>
  <c r="P164" i="8" s="1"/>
  <c r="I176" i="8"/>
  <c r="R174" i="6"/>
  <c r="S174" i="6" s="1"/>
  <c r="Q174" i="6"/>
  <c r="K175" i="6"/>
  <c r="P175" i="6" s="1"/>
  <c r="I176" i="6"/>
  <c r="Q177" i="1" l="1"/>
  <c r="R177" i="1"/>
  <c r="I179" i="1"/>
  <c r="K178" i="1"/>
  <c r="P178" i="1" s="1"/>
  <c r="U177" i="8"/>
  <c r="V178" i="8" s="1"/>
  <c r="G166" i="8"/>
  <c r="K165" i="8"/>
  <c r="P165" i="8" s="1"/>
  <c r="S163" i="8"/>
  <c r="Q164" i="8"/>
  <c r="R164" i="8"/>
  <c r="I177" i="8"/>
  <c r="Q175" i="6"/>
  <c r="R175" i="6"/>
  <c r="S175" i="6" s="1"/>
  <c r="K176" i="6"/>
  <c r="P176" i="6" s="1"/>
  <c r="I177" i="6"/>
  <c r="R178" i="1" l="1"/>
  <c r="Q178" i="1"/>
  <c r="I180" i="1"/>
  <c r="K179" i="1"/>
  <c r="P179" i="1" s="1"/>
  <c r="U178" i="8"/>
  <c r="V179" i="8" s="1"/>
  <c r="U179" i="8" s="1"/>
  <c r="V180" i="8" s="1"/>
  <c r="U180" i="8" s="1"/>
  <c r="V181" i="8" s="1"/>
  <c r="U181" i="8" s="1"/>
  <c r="V182" i="8" s="1"/>
  <c r="S164" i="8"/>
  <c r="R165" i="8"/>
  <c r="Q165" i="8"/>
  <c r="G167" i="8"/>
  <c r="K166" i="8"/>
  <c r="P166" i="8" s="1"/>
  <c r="I178" i="8"/>
  <c r="R176" i="6"/>
  <c r="S176" i="6" s="1"/>
  <c r="Q176" i="6"/>
  <c r="K177" i="6"/>
  <c r="P177" i="6" s="1"/>
  <c r="I178" i="6"/>
  <c r="I181" i="1" l="1"/>
  <c r="K180" i="1"/>
  <c r="P180" i="1" s="1"/>
  <c r="R179" i="1"/>
  <c r="Q179" i="1"/>
  <c r="Q166" i="8"/>
  <c r="R166" i="8"/>
  <c r="S165" i="8"/>
  <c r="G168" i="8"/>
  <c r="K167" i="8"/>
  <c r="P167" i="8" s="1"/>
  <c r="I179" i="8"/>
  <c r="R177" i="6"/>
  <c r="S177" i="6" s="1"/>
  <c r="Q177" i="6"/>
  <c r="I179" i="6"/>
  <c r="K178" i="6"/>
  <c r="P178" i="6" s="1"/>
  <c r="Q180" i="1" l="1"/>
  <c r="R180" i="1"/>
  <c r="I182" i="1"/>
  <c r="K181" i="1"/>
  <c r="P181" i="1" s="1"/>
  <c r="S166" i="8"/>
  <c r="R167" i="8"/>
  <c r="Q167" i="8"/>
  <c r="G169" i="8"/>
  <c r="K168" i="8"/>
  <c r="P168" i="8" s="1"/>
  <c r="I180" i="8"/>
  <c r="K179" i="6"/>
  <c r="P179" i="6" s="1"/>
  <c r="I180" i="6"/>
  <c r="R178" i="6"/>
  <c r="S178" i="6" s="1"/>
  <c r="Q178" i="6"/>
  <c r="R181" i="1" l="1"/>
  <c r="Q181" i="1"/>
  <c r="I183" i="1"/>
  <c r="K182" i="1"/>
  <c r="P182" i="1" s="1"/>
  <c r="R168" i="8"/>
  <c r="Q168" i="8"/>
  <c r="G170" i="8"/>
  <c r="K169" i="8"/>
  <c r="P169" i="8" s="1"/>
  <c r="S167" i="8"/>
  <c r="I181" i="8"/>
  <c r="K180" i="6"/>
  <c r="P180" i="6" s="1"/>
  <c r="I181" i="6"/>
  <c r="Q179" i="6"/>
  <c r="R179" i="6"/>
  <c r="S179" i="6" s="1"/>
  <c r="Q182" i="1" l="1"/>
  <c r="R182" i="1"/>
  <c r="I184" i="1"/>
  <c r="K183" i="1"/>
  <c r="P183" i="1" s="1"/>
  <c r="S168" i="8"/>
  <c r="G171" i="8"/>
  <c r="K170" i="8"/>
  <c r="P170" i="8" s="1"/>
  <c r="R169" i="8"/>
  <c r="S169" i="8" s="1"/>
  <c r="Q169" i="8"/>
  <c r="I182" i="8"/>
  <c r="K181" i="6"/>
  <c r="P181" i="6" s="1"/>
  <c r="I182" i="6"/>
  <c r="R180" i="6"/>
  <c r="S180" i="6" s="1"/>
  <c r="Q180" i="6"/>
  <c r="Q183" i="1" l="1"/>
  <c r="R183" i="1"/>
  <c r="I185" i="1"/>
  <c r="K184" i="1"/>
  <c r="P184" i="1" s="1"/>
  <c r="Q170" i="8"/>
  <c r="R170" i="8"/>
  <c r="S170" i="8" s="1"/>
  <c r="G172" i="8"/>
  <c r="K171" i="8"/>
  <c r="P171" i="8" s="1"/>
  <c r="I183" i="8"/>
  <c r="I183" i="6"/>
  <c r="K182" i="6"/>
  <c r="P182" i="6" s="1"/>
  <c r="R181" i="6"/>
  <c r="S181" i="6" s="1"/>
  <c r="Q181" i="6"/>
  <c r="I186" i="1" l="1"/>
  <c r="K185" i="1"/>
  <c r="P185" i="1" s="1"/>
  <c r="R184" i="1"/>
  <c r="Q184" i="1"/>
  <c r="R171" i="8"/>
  <c r="S171" i="8" s="1"/>
  <c r="Q171" i="8"/>
  <c r="G173" i="8"/>
  <c r="K172" i="8"/>
  <c r="P172" i="8" s="1"/>
  <c r="I184" i="8"/>
  <c r="R182" i="6"/>
  <c r="S182" i="6" s="1"/>
  <c r="T182" i="6" s="1"/>
  <c r="Q182" i="6"/>
  <c r="K183" i="6"/>
  <c r="P183" i="6" s="1"/>
  <c r="I184" i="6"/>
  <c r="Q185" i="1" l="1"/>
  <c r="R185" i="1"/>
  <c r="I187" i="1"/>
  <c r="K186" i="1"/>
  <c r="P186" i="1" s="1"/>
  <c r="Q172" i="8"/>
  <c r="R172" i="8"/>
  <c r="S172" i="8" s="1"/>
  <c r="G174" i="8"/>
  <c r="K173" i="8"/>
  <c r="P173" i="8" s="1"/>
  <c r="I185" i="8"/>
  <c r="I185" i="6"/>
  <c r="K184" i="6"/>
  <c r="P184" i="6" s="1"/>
  <c r="Q183" i="6"/>
  <c r="R183" i="6"/>
  <c r="S183" i="6" s="1"/>
  <c r="Q186" i="1" l="1"/>
  <c r="R186" i="1"/>
  <c r="I188" i="1"/>
  <c r="K187" i="1"/>
  <c r="P187" i="1" s="1"/>
  <c r="Q173" i="8"/>
  <c r="R173" i="8"/>
  <c r="S173" i="8" s="1"/>
  <c r="G175" i="8"/>
  <c r="K174" i="8"/>
  <c r="P174" i="8" s="1"/>
  <c r="I186" i="8"/>
  <c r="R184" i="6"/>
  <c r="S184" i="6" s="1"/>
  <c r="Q184" i="6"/>
  <c r="K185" i="6"/>
  <c r="P185" i="6" s="1"/>
  <c r="I186" i="6"/>
  <c r="R187" i="1" l="1"/>
  <c r="Q187" i="1"/>
  <c r="I189" i="1"/>
  <c r="K188" i="1"/>
  <c r="P188" i="1" s="1"/>
  <c r="Q174" i="8"/>
  <c r="R174" i="8"/>
  <c r="S174" i="8" s="1"/>
  <c r="G176" i="8"/>
  <c r="K175" i="8"/>
  <c r="P175" i="8" s="1"/>
  <c r="I187" i="8"/>
  <c r="I187" i="6"/>
  <c r="K186" i="6"/>
  <c r="P186" i="6" s="1"/>
  <c r="R185" i="6"/>
  <c r="S185" i="6" s="1"/>
  <c r="Q185" i="6"/>
  <c r="I190" i="1" l="1"/>
  <c r="K189" i="1"/>
  <c r="P189" i="1" s="1"/>
  <c r="Q188" i="1"/>
  <c r="R188" i="1"/>
  <c r="Q175" i="8"/>
  <c r="R175" i="8"/>
  <c r="S175" i="8" s="1"/>
  <c r="G177" i="8"/>
  <c r="K176" i="8"/>
  <c r="P176" i="8" s="1"/>
  <c r="I188" i="8"/>
  <c r="R186" i="6"/>
  <c r="S186" i="6" s="1"/>
  <c r="Q186" i="6"/>
  <c r="K187" i="6"/>
  <c r="P187" i="6" s="1"/>
  <c r="I188" i="6"/>
  <c r="Q189" i="1" l="1"/>
  <c r="R189" i="1"/>
  <c r="I191" i="1"/>
  <c r="K190" i="1"/>
  <c r="P190" i="1" s="1"/>
  <c r="Q176" i="8"/>
  <c r="R176" i="8"/>
  <c r="S176" i="8" s="1"/>
  <c r="G178" i="8"/>
  <c r="K177" i="8"/>
  <c r="P177" i="8" s="1"/>
  <c r="I189" i="8"/>
  <c r="I189" i="6"/>
  <c r="K188" i="6"/>
  <c r="P188" i="6" s="1"/>
  <c r="Q187" i="6"/>
  <c r="R187" i="6"/>
  <c r="S187" i="6" s="1"/>
  <c r="R190" i="1" l="1"/>
  <c r="Q190" i="1"/>
  <c r="I192" i="1"/>
  <c r="K191" i="1"/>
  <c r="P191" i="1" s="1"/>
  <c r="R177" i="8"/>
  <c r="Q177" i="8"/>
  <c r="G179" i="8"/>
  <c r="K178" i="8"/>
  <c r="P178" i="8" s="1"/>
  <c r="I190" i="8"/>
  <c r="R188" i="6"/>
  <c r="S188" i="6" s="1"/>
  <c r="Q188" i="6"/>
  <c r="K189" i="6"/>
  <c r="P189" i="6" s="1"/>
  <c r="I190" i="6"/>
  <c r="R191" i="1" l="1"/>
  <c r="Q191" i="1"/>
  <c r="I193" i="1"/>
  <c r="K192" i="1"/>
  <c r="P192" i="1" s="1"/>
  <c r="S177" i="8"/>
  <c r="R178" i="8"/>
  <c r="S178" i="8" s="1"/>
  <c r="Q178" i="8"/>
  <c r="G180" i="8"/>
  <c r="K179" i="8"/>
  <c r="P179" i="8" s="1"/>
  <c r="I191" i="8"/>
  <c r="R189" i="6"/>
  <c r="Q189" i="6"/>
  <c r="I191" i="6"/>
  <c r="K190" i="6"/>
  <c r="P190" i="6" s="1"/>
  <c r="Q192" i="1" l="1"/>
  <c r="R192" i="1"/>
  <c r="I194" i="1"/>
  <c r="K193" i="1"/>
  <c r="P193" i="1" s="1"/>
  <c r="S189" i="6"/>
  <c r="R179" i="8"/>
  <c r="S179" i="8" s="1"/>
  <c r="Q179" i="8"/>
  <c r="G181" i="8"/>
  <c r="K180" i="8"/>
  <c r="P180" i="8" s="1"/>
  <c r="I192" i="8"/>
  <c r="K191" i="6"/>
  <c r="P191" i="6" s="1"/>
  <c r="I192" i="6"/>
  <c r="R190" i="6"/>
  <c r="Q190" i="6"/>
  <c r="I195" i="1" l="1"/>
  <c r="K194" i="1"/>
  <c r="P194" i="1" s="1"/>
  <c r="S190" i="6"/>
  <c r="R193" i="1"/>
  <c r="Q193" i="1"/>
  <c r="Q180" i="8"/>
  <c r="R180" i="8"/>
  <c r="S180" i="8" s="1"/>
  <c r="G182" i="8"/>
  <c r="K181" i="8"/>
  <c r="P181" i="8" s="1"/>
  <c r="I193" i="8"/>
  <c r="K192" i="6"/>
  <c r="P192" i="6" s="1"/>
  <c r="I193" i="6"/>
  <c r="Q191" i="6"/>
  <c r="R191" i="6"/>
  <c r="S191" i="6" s="1"/>
  <c r="Q194" i="1" l="1"/>
  <c r="R194" i="1"/>
  <c r="I196" i="1"/>
  <c r="K195" i="1"/>
  <c r="P195" i="1" s="1"/>
  <c r="R181" i="8"/>
  <c r="S181" i="8" s="1"/>
  <c r="Q181" i="8"/>
  <c r="K182" i="8"/>
  <c r="P182" i="8" s="1"/>
  <c r="I194" i="8"/>
  <c r="K193" i="6"/>
  <c r="P193" i="6" s="1"/>
  <c r="I194" i="6"/>
  <c r="R192" i="6"/>
  <c r="S192" i="6" s="1"/>
  <c r="Q192" i="6"/>
  <c r="Q195" i="1" l="1"/>
  <c r="R195" i="1"/>
  <c r="I197" i="1"/>
  <c r="K196" i="1"/>
  <c r="P196" i="1" s="1"/>
  <c r="R182" i="8"/>
  <c r="S182" i="8" s="1"/>
  <c r="T182" i="8" s="1"/>
  <c r="Q182" i="8"/>
  <c r="I195" i="8"/>
  <c r="I195" i="6"/>
  <c r="K194" i="6"/>
  <c r="P194" i="6" s="1"/>
  <c r="R193" i="6"/>
  <c r="S193" i="6" s="1"/>
  <c r="Q193" i="6"/>
  <c r="R196" i="1" l="1"/>
  <c r="Q196" i="1"/>
  <c r="I198" i="1"/>
  <c r="K197" i="1"/>
  <c r="P197" i="1" s="1"/>
  <c r="U182" i="8"/>
  <c r="V183" i="8"/>
  <c r="I196" i="8"/>
  <c r="R194" i="6"/>
  <c r="Q194" i="6"/>
  <c r="K195" i="6"/>
  <c r="P195" i="6" s="1"/>
  <c r="I196" i="6"/>
  <c r="R197" i="1" l="1"/>
  <c r="Q197" i="1"/>
  <c r="S194" i="6"/>
  <c r="I199" i="1"/>
  <c r="K198" i="1"/>
  <c r="P198" i="1" s="1"/>
  <c r="U183" i="8"/>
  <c r="V184" i="8" s="1"/>
  <c r="U184" i="8"/>
  <c r="V185" i="8" s="1"/>
  <c r="G183" i="8"/>
  <c r="G184" i="8" s="1"/>
  <c r="K183" i="8"/>
  <c r="P183" i="8" s="1"/>
  <c r="I197" i="8"/>
  <c r="Q195" i="6"/>
  <c r="R195" i="6"/>
  <c r="S195" i="6" s="1"/>
  <c r="I197" i="6"/>
  <c r="K196" i="6"/>
  <c r="P196" i="6" s="1"/>
  <c r="Q198" i="1" l="1"/>
  <c r="R198" i="1"/>
  <c r="I200" i="1"/>
  <c r="K199" i="1"/>
  <c r="P199" i="1" s="1"/>
  <c r="U185" i="8"/>
  <c r="V186" i="8" s="1"/>
  <c r="Q183" i="8"/>
  <c r="R183" i="8"/>
  <c r="G185" i="8"/>
  <c r="K184" i="8"/>
  <c r="P184" i="8" s="1"/>
  <c r="I198" i="8"/>
  <c r="R196" i="6"/>
  <c r="S196" i="6" s="1"/>
  <c r="Q196" i="6"/>
  <c r="K197" i="6"/>
  <c r="P197" i="6" s="1"/>
  <c r="I198" i="6"/>
  <c r="R199" i="1" l="1"/>
  <c r="Q199" i="1"/>
  <c r="I201" i="1"/>
  <c r="K200" i="1"/>
  <c r="P200" i="1" s="1"/>
  <c r="U186" i="8"/>
  <c r="V187" i="8" s="1"/>
  <c r="U187" i="8"/>
  <c r="V188" i="8" s="1"/>
  <c r="U188" i="8" s="1"/>
  <c r="V189" i="8" s="1"/>
  <c r="S183" i="8"/>
  <c r="Q184" i="8"/>
  <c r="R184" i="8"/>
  <c r="G186" i="8"/>
  <c r="K185" i="8"/>
  <c r="P185" i="8" s="1"/>
  <c r="I199" i="8"/>
  <c r="I199" i="6"/>
  <c r="K198" i="6"/>
  <c r="P198" i="6" s="1"/>
  <c r="R197" i="6"/>
  <c r="S197" i="6" s="1"/>
  <c r="Q197" i="6"/>
  <c r="Q200" i="1" l="1"/>
  <c r="R200" i="1"/>
  <c r="I202" i="1"/>
  <c r="K201" i="1"/>
  <c r="P201" i="1" s="1"/>
  <c r="S184" i="8"/>
  <c r="U189" i="8"/>
  <c r="V190" i="8" s="1"/>
  <c r="U190" i="8" s="1"/>
  <c r="V191" i="8" s="1"/>
  <c r="U191" i="8" s="1"/>
  <c r="V192" i="8" s="1"/>
  <c r="R185" i="8"/>
  <c r="Q185" i="8"/>
  <c r="G187" i="8"/>
  <c r="K186" i="8"/>
  <c r="P186" i="8" s="1"/>
  <c r="I200" i="8"/>
  <c r="R198" i="6"/>
  <c r="S198" i="6" s="1"/>
  <c r="Q198" i="6"/>
  <c r="K199" i="6"/>
  <c r="P199" i="6" s="1"/>
  <c r="I200" i="6"/>
  <c r="Q201" i="1" l="1"/>
  <c r="R201" i="1"/>
  <c r="I203" i="1"/>
  <c r="K202" i="1"/>
  <c r="P202" i="1" s="1"/>
  <c r="U192" i="8"/>
  <c r="V193" i="8" s="1"/>
  <c r="U193" i="8" s="1"/>
  <c r="V194" i="8" s="1"/>
  <c r="U194" i="8" s="1"/>
  <c r="V195" i="8" s="1"/>
  <c r="U195" i="8" s="1"/>
  <c r="S185" i="8"/>
  <c r="Q186" i="8"/>
  <c r="R186" i="8"/>
  <c r="G188" i="8"/>
  <c r="K187" i="8"/>
  <c r="P187" i="8" s="1"/>
  <c r="I201" i="8"/>
  <c r="I201" i="6"/>
  <c r="K200" i="6"/>
  <c r="P200" i="6" s="1"/>
  <c r="Q199" i="6"/>
  <c r="R199" i="6"/>
  <c r="S199" i="6" s="1"/>
  <c r="R202" i="1" l="1"/>
  <c r="Q202" i="1"/>
  <c r="I204" i="1"/>
  <c r="K203" i="1"/>
  <c r="P203" i="1" s="1"/>
  <c r="S186" i="8"/>
  <c r="V196" i="8"/>
  <c r="R187" i="8"/>
  <c r="Q187" i="8"/>
  <c r="G189" i="8"/>
  <c r="K188" i="8"/>
  <c r="P188" i="8" s="1"/>
  <c r="I202" i="8"/>
  <c r="R200" i="6"/>
  <c r="S200" i="6" s="1"/>
  <c r="Q200" i="6"/>
  <c r="K201" i="6"/>
  <c r="P201" i="6" s="1"/>
  <c r="I202" i="6"/>
  <c r="I205" i="1" l="1"/>
  <c r="K204" i="1"/>
  <c r="P204" i="1" s="1"/>
  <c r="Q203" i="1"/>
  <c r="R203" i="1"/>
  <c r="U196" i="8"/>
  <c r="V197" i="8" s="1"/>
  <c r="S187" i="8"/>
  <c r="Q188" i="8"/>
  <c r="R188" i="8"/>
  <c r="G190" i="8"/>
  <c r="K189" i="8"/>
  <c r="P189" i="8" s="1"/>
  <c r="I203" i="8"/>
  <c r="R201" i="6"/>
  <c r="S201" i="6" s="1"/>
  <c r="Q201" i="6"/>
  <c r="I203" i="6"/>
  <c r="K202" i="6"/>
  <c r="P202" i="6" s="1"/>
  <c r="Q204" i="1" l="1"/>
  <c r="R204" i="1"/>
  <c r="S188" i="8"/>
  <c r="I206" i="1"/>
  <c r="K205" i="1"/>
  <c r="P205" i="1" s="1"/>
  <c r="U197" i="8"/>
  <c r="V198" i="8" s="1"/>
  <c r="Q189" i="8"/>
  <c r="R189" i="8"/>
  <c r="S189" i="8" s="1"/>
  <c r="G191" i="8"/>
  <c r="K190" i="8"/>
  <c r="P190" i="8" s="1"/>
  <c r="I204" i="8"/>
  <c r="R202" i="6"/>
  <c r="S202" i="6" s="1"/>
  <c r="Q202" i="6"/>
  <c r="K203" i="6"/>
  <c r="P203" i="6" s="1"/>
  <c r="I204" i="6"/>
  <c r="R205" i="1" l="1"/>
  <c r="Q205" i="1"/>
  <c r="I207" i="1"/>
  <c r="K206" i="1"/>
  <c r="P206" i="1" s="1"/>
  <c r="U198" i="8"/>
  <c r="V199" i="8" s="1"/>
  <c r="Q190" i="8"/>
  <c r="R190" i="8"/>
  <c r="S190" i="8" s="1"/>
  <c r="G192" i="8"/>
  <c r="K191" i="8"/>
  <c r="P191" i="8" s="1"/>
  <c r="I205" i="8"/>
  <c r="Q203" i="6"/>
  <c r="R203" i="6"/>
  <c r="S203" i="6" s="1"/>
  <c r="I205" i="6"/>
  <c r="K204" i="6"/>
  <c r="P204" i="6" s="1"/>
  <c r="I208" i="1" l="1"/>
  <c r="K207" i="1"/>
  <c r="P207" i="1" s="1"/>
  <c r="Q206" i="1"/>
  <c r="R206" i="1"/>
  <c r="U199" i="8"/>
  <c r="V200" i="8" s="1"/>
  <c r="G193" i="8"/>
  <c r="K192" i="8"/>
  <c r="P192" i="8" s="1"/>
  <c r="R191" i="8"/>
  <c r="S191" i="8" s="1"/>
  <c r="Q191" i="8"/>
  <c r="I206" i="8"/>
  <c r="K205" i="6"/>
  <c r="P205" i="6" s="1"/>
  <c r="I206" i="6"/>
  <c r="R204" i="6"/>
  <c r="S204" i="6" s="1"/>
  <c r="Q204" i="6"/>
  <c r="Q207" i="1" l="1"/>
  <c r="R207" i="1"/>
  <c r="I209" i="1"/>
  <c r="K208" i="1"/>
  <c r="P208" i="1" s="1"/>
  <c r="U200" i="8"/>
  <c r="V201" i="8" s="1"/>
  <c r="U201" i="8" s="1"/>
  <c r="V202" i="8" s="1"/>
  <c r="Q192" i="8"/>
  <c r="R192" i="8"/>
  <c r="S192" i="8" s="1"/>
  <c r="G194" i="8"/>
  <c r="K193" i="8"/>
  <c r="P193" i="8" s="1"/>
  <c r="I207" i="8"/>
  <c r="I207" i="6"/>
  <c r="K206" i="6"/>
  <c r="P206" i="6" s="1"/>
  <c r="R205" i="6"/>
  <c r="S205" i="6" s="1"/>
  <c r="Q205" i="6"/>
  <c r="R208" i="1" l="1"/>
  <c r="Q208" i="1"/>
  <c r="I210" i="1"/>
  <c r="K209" i="1"/>
  <c r="P209" i="1" s="1"/>
  <c r="U202" i="8"/>
  <c r="V203" i="8" s="1"/>
  <c r="G195" i="8"/>
  <c r="K194" i="8"/>
  <c r="P194" i="8" s="1"/>
  <c r="Q193" i="8"/>
  <c r="R193" i="8"/>
  <c r="I208" i="8"/>
  <c r="R206" i="6"/>
  <c r="S206" i="6" s="1"/>
  <c r="Q206" i="6"/>
  <c r="K207" i="6"/>
  <c r="P207" i="6" s="1"/>
  <c r="I208" i="6"/>
  <c r="R209" i="1" l="1"/>
  <c r="Q209" i="1"/>
  <c r="I211" i="1"/>
  <c r="K210" i="1"/>
  <c r="P210" i="1" s="1"/>
  <c r="U203" i="8"/>
  <c r="V204" i="8" s="1"/>
  <c r="U204" i="8" s="1"/>
  <c r="V205" i="8" s="1"/>
  <c r="S193" i="8"/>
  <c r="Q194" i="8"/>
  <c r="R194" i="8"/>
  <c r="G196" i="8"/>
  <c r="K195" i="8"/>
  <c r="P195" i="8" s="1"/>
  <c r="I209" i="8"/>
  <c r="Q207" i="6"/>
  <c r="R207" i="6"/>
  <c r="S207" i="6" s="1"/>
  <c r="I209" i="6"/>
  <c r="K208" i="6"/>
  <c r="P208" i="6" s="1"/>
  <c r="Q210" i="1" l="1"/>
  <c r="R210" i="1"/>
  <c r="I212" i="1"/>
  <c r="K211" i="1"/>
  <c r="P211" i="1" s="1"/>
  <c r="U205" i="8"/>
  <c r="V206" i="8" s="1"/>
  <c r="S194" i="8"/>
  <c r="G197" i="8"/>
  <c r="K196" i="8"/>
  <c r="P196" i="8" s="1"/>
  <c r="R195" i="8"/>
  <c r="Q195" i="8"/>
  <c r="I210" i="8"/>
  <c r="K209" i="6"/>
  <c r="P209" i="6" s="1"/>
  <c r="I210" i="6"/>
  <c r="R208" i="6"/>
  <c r="S208" i="6" s="1"/>
  <c r="Q208" i="6"/>
  <c r="I213" i="1" l="1"/>
  <c r="K212" i="1"/>
  <c r="P212" i="1" s="1"/>
  <c r="R211" i="1"/>
  <c r="Q211" i="1"/>
  <c r="U206" i="8"/>
  <c r="V207" i="8" s="1"/>
  <c r="U207" i="8" s="1"/>
  <c r="V208" i="8" s="1"/>
  <c r="S195" i="8"/>
  <c r="Q196" i="8"/>
  <c r="R196" i="8"/>
  <c r="G198" i="8"/>
  <c r="K197" i="8"/>
  <c r="P197" i="8" s="1"/>
  <c r="I211" i="8"/>
  <c r="I211" i="6"/>
  <c r="K210" i="6"/>
  <c r="P210" i="6" s="1"/>
  <c r="R209" i="6"/>
  <c r="S209" i="6" s="1"/>
  <c r="Q209" i="6"/>
  <c r="Q212" i="1" l="1"/>
  <c r="R212" i="1"/>
  <c r="I214" i="1"/>
  <c r="K213" i="1"/>
  <c r="P213" i="1" s="1"/>
  <c r="U208" i="8"/>
  <c r="V209" i="8" s="1"/>
  <c r="S196" i="8"/>
  <c r="R197" i="8"/>
  <c r="S197" i="8" s="1"/>
  <c r="Q197" i="8"/>
  <c r="G199" i="8"/>
  <c r="K198" i="8"/>
  <c r="P198" i="8" s="1"/>
  <c r="I212" i="8"/>
  <c r="R210" i="6"/>
  <c r="S210" i="6" s="1"/>
  <c r="Q210" i="6"/>
  <c r="K211" i="6"/>
  <c r="P211" i="6" s="1"/>
  <c r="I212" i="6"/>
  <c r="Q213" i="1" l="1"/>
  <c r="R213" i="1"/>
  <c r="I215" i="1"/>
  <c r="K214" i="1"/>
  <c r="P214" i="1" s="1"/>
  <c r="U209" i="8"/>
  <c r="V210" i="8" s="1"/>
  <c r="U210" i="8" s="1"/>
  <c r="V211" i="8" s="1"/>
  <c r="Q198" i="8"/>
  <c r="R198" i="8"/>
  <c r="S198" i="8" s="1"/>
  <c r="G200" i="8"/>
  <c r="K199" i="8"/>
  <c r="P199" i="8" s="1"/>
  <c r="I213" i="8"/>
  <c r="I213" i="6"/>
  <c r="K212" i="6"/>
  <c r="P212" i="6" s="1"/>
  <c r="Q211" i="6"/>
  <c r="R211" i="6"/>
  <c r="S211" i="6" s="1"/>
  <c r="I216" i="1" l="1"/>
  <c r="K215" i="1"/>
  <c r="P215" i="1" s="1"/>
  <c r="R214" i="1"/>
  <c r="Q214" i="1"/>
  <c r="U211" i="8"/>
  <c r="V212" i="8" s="1"/>
  <c r="U212" i="8" s="1"/>
  <c r="V213" i="8" s="1"/>
  <c r="R199" i="8"/>
  <c r="Q199" i="8"/>
  <c r="G201" i="8"/>
  <c r="K200" i="8"/>
  <c r="P200" i="8" s="1"/>
  <c r="I214" i="8"/>
  <c r="R212" i="6"/>
  <c r="S212" i="6" s="1"/>
  <c r="Q212" i="6"/>
  <c r="K213" i="6"/>
  <c r="P213" i="6" s="1"/>
  <c r="I214" i="6"/>
  <c r="R215" i="1" l="1"/>
  <c r="Q215" i="1"/>
  <c r="I217" i="1"/>
  <c r="K216" i="1"/>
  <c r="P216" i="1" s="1"/>
  <c r="Q200" i="8"/>
  <c r="R200" i="8"/>
  <c r="S200" i="8" s="1"/>
  <c r="G202" i="8"/>
  <c r="K201" i="8"/>
  <c r="P201" i="8" s="1"/>
  <c r="S199" i="8"/>
  <c r="I215" i="8"/>
  <c r="R213" i="6"/>
  <c r="S213" i="6" s="1"/>
  <c r="T213" i="6" s="1"/>
  <c r="Q213" i="6"/>
  <c r="I215" i="6"/>
  <c r="K214" i="6"/>
  <c r="P214" i="6" s="1"/>
  <c r="Q216" i="1" l="1"/>
  <c r="R216" i="1"/>
  <c r="I218" i="1"/>
  <c r="K217" i="1"/>
  <c r="P217" i="1" s="1"/>
  <c r="R201" i="8"/>
  <c r="S201" i="8" s="1"/>
  <c r="Q201" i="8"/>
  <c r="G203" i="8"/>
  <c r="K202" i="8"/>
  <c r="P202" i="8" s="1"/>
  <c r="I216" i="8"/>
  <c r="R214" i="6"/>
  <c r="S214" i="6" s="1"/>
  <c r="Q214" i="6"/>
  <c r="K215" i="6"/>
  <c r="P215" i="6" s="1"/>
  <c r="I216" i="6"/>
  <c r="R217" i="1" l="1"/>
  <c r="Q217" i="1"/>
  <c r="I219" i="1"/>
  <c r="K218" i="1"/>
  <c r="P218" i="1" s="1"/>
  <c r="G204" i="8"/>
  <c r="K203" i="8"/>
  <c r="P203" i="8" s="1"/>
  <c r="Q202" i="8"/>
  <c r="R202" i="8"/>
  <c r="S202" i="8" s="1"/>
  <c r="I217" i="8"/>
  <c r="Q215" i="6"/>
  <c r="R215" i="6"/>
  <c r="S215" i="6" s="1"/>
  <c r="K216" i="6"/>
  <c r="P216" i="6" s="1"/>
  <c r="I217" i="6"/>
  <c r="I220" i="1" l="1"/>
  <c r="K219" i="1"/>
  <c r="P219" i="1" s="1"/>
  <c r="Q218" i="1"/>
  <c r="R218" i="1"/>
  <c r="R203" i="8"/>
  <c r="S203" i="8" s="1"/>
  <c r="Q203" i="8"/>
  <c r="G205" i="8"/>
  <c r="K204" i="8"/>
  <c r="P204" i="8" s="1"/>
  <c r="I218" i="8"/>
  <c r="R216" i="6"/>
  <c r="S216" i="6" s="1"/>
  <c r="Q216" i="6"/>
  <c r="K217" i="6"/>
  <c r="P217" i="6" s="1"/>
  <c r="I218" i="6"/>
  <c r="Q219" i="1" l="1"/>
  <c r="R219" i="1"/>
  <c r="I221" i="1"/>
  <c r="K220" i="1"/>
  <c r="P220" i="1" s="1"/>
  <c r="G206" i="8"/>
  <c r="K205" i="8"/>
  <c r="P205" i="8" s="1"/>
  <c r="R204" i="8"/>
  <c r="S204" i="8" s="1"/>
  <c r="Q204" i="8"/>
  <c r="I219" i="8"/>
  <c r="R217" i="6"/>
  <c r="S217" i="6" s="1"/>
  <c r="Q217" i="6"/>
  <c r="I219" i="6"/>
  <c r="K218" i="6"/>
  <c r="P218" i="6" s="1"/>
  <c r="I222" i="1" l="1"/>
  <c r="K221" i="1"/>
  <c r="P221" i="1" s="1"/>
  <c r="R220" i="1"/>
  <c r="Q220" i="1"/>
  <c r="R205" i="8"/>
  <c r="S205" i="8" s="1"/>
  <c r="Q205" i="8"/>
  <c r="G207" i="8"/>
  <c r="K206" i="8"/>
  <c r="P206" i="8" s="1"/>
  <c r="I220" i="8"/>
  <c r="K219" i="6"/>
  <c r="P219" i="6" s="1"/>
  <c r="I220" i="6"/>
  <c r="R218" i="6"/>
  <c r="S218" i="6" s="1"/>
  <c r="Q218" i="6"/>
  <c r="Q221" i="1" l="1"/>
  <c r="R221" i="1"/>
  <c r="I223" i="1"/>
  <c r="K222" i="1"/>
  <c r="P222" i="1" s="1"/>
  <c r="G208" i="8"/>
  <c r="K207" i="8"/>
  <c r="P207" i="8" s="1"/>
  <c r="R206" i="8"/>
  <c r="S206" i="8" s="1"/>
  <c r="Q206" i="8"/>
  <c r="I221" i="8"/>
  <c r="K220" i="6"/>
  <c r="P220" i="6" s="1"/>
  <c r="I221" i="6"/>
  <c r="Q219" i="6"/>
  <c r="R219" i="6"/>
  <c r="S219" i="6" s="1"/>
  <c r="I224" i="1" l="1"/>
  <c r="K223" i="1"/>
  <c r="P223" i="1" s="1"/>
  <c r="Q222" i="1"/>
  <c r="R222" i="1"/>
  <c r="Q207" i="8"/>
  <c r="R207" i="8"/>
  <c r="S207" i="8" s="1"/>
  <c r="G209" i="8"/>
  <c r="K208" i="8"/>
  <c r="P208" i="8" s="1"/>
  <c r="I222" i="8"/>
  <c r="K221" i="6"/>
  <c r="P221" i="6" s="1"/>
  <c r="I222" i="6"/>
  <c r="R220" i="6"/>
  <c r="S220" i="6" s="1"/>
  <c r="Q220" i="6"/>
  <c r="R223" i="1" l="1"/>
  <c r="Q223" i="1"/>
  <c r="I225" i="1"/>
  <c r="K224" i="1"/>
  <c r="P224" i="1" s="1"/>
  <c r="G210" i="8"/>
  <c r="K209" i="8"/>
  <c r="P209" i="8" s="1"/>
  <c r="Q208" i="8"/>
  <c r="R208" i="8"/>
  <c r="S208" i="8" s="1"/>
  <c r="I223" i="8"/>
  <c r="I223" i="6"/>
  <c r="K222" i="6"/>
  <c r="P222" i="6" s="1"/>
  <c r="R221" i="6"/>
  <c r="S221" i="6" s="1"/>
  <c r="Q221" i="6"/>
  <c r="I226" i="1" l="1"/>
  <c r="K225" i="1"/>
  <c r="P225" i="1" s="1"/>
  <c r="Q224" i="1"/>
  <c r="R224" i="1"/>
  <c r="R209" i="8"/>
  <c r="S209" i="8" s="1"/>
  <c r="Q209" i="8"/>
  <c r="G211" i="8"/>
  <c r="K210" i="8"/>
  <c r="P210" i="8" s="1"/>
  <c r="I224" i="8"/>
  <c r="R222" i="6"/>
  <c r="S222" i="6" s="1"/>
  <c r="Q222" i="6"/>
  <c r="K223" i="6"/>
  <c r="P223" i="6" s="1"/>
  <c r="I224" i="6"/>
  <c r="Q225" i="1" l="1"/>
  <c r="R225" i="1"/>
  <c r="I227" i="1"/>
  <c r="K226" i="1"/>
  <c r="P226" i="1" s="1"/>
  <c r="G212" i="8"/>
  <c r="K211" i="8"/>
  <c r="P211" i="8" s="1"/>
  <c r="Q210" i="8"/>
  <c r="R210" i="8"/>
  <c r="S210" i="8" s="1"/>
  <c r="I225" i="8"/>
  <c r="Q223" i="6"/>
  <c r="R223" i="6"/>
  <c r="S223" i="6" s="1"/>
  <c r="I225" i="6"/>
  <c r="K224" i="6"/>
  <c r="P224" i="6" s="1"/>
  <c r="I228" i="1" l="1"/>
  <c r="K227" i="1"/>
  <c r="P227" i="1" s="1"/>
  <c r="R226" i="1"/>
  <c r="Q226" i="1"/>
  <c r="R211" i="8"/>
  <c r="S211" i="8" s="1"/>
  <c r="Q211" i="8"/>
  <c r="G213" i="8"/>
  <c r="K212" i="8"/>
  <c r="P212" i="8" s="1"/>
  <c r="I226" i="8"/>
  <c r="K225" i="6"/>
  <c r="P225" i="6" s="1"/>
  <c r="I226" i="6"/>
  <c r="R224" i="6"/>
  <c r="S224" i="6" s="1"/>
  <c r="Q224" i="6"/>
  <c r="R227" i="1" l="1"/>
  <c r="Q227" i="1"/>
  <c r="I229" i="1"/>
  <c r="K228" i="1"/>
  <c r="P228" i="1" s="1"/>
  <c r="K213" i="8"/>
  <c r="P213" i="8" s="1"/>
  <c r="Q212" i="8"/>
  <c r="R212" i="8"/>
  <c r="S212" i="8" s="1"/>
  <c r="I227" i="8"/>
  <c r="I227" i="6"/>
  <c r="K226" i="6"/>
  <c r="P226" i="6" s="1"/>
  <c r="R225" i="6"/>
  <c r="S225" i="6" s="1"/>
  <c r="Q225" i="6"/>
  <c r="I230" i="1" l="1"/>
  <c r="K229" i="1"/>
  <c r="P229" i="1" s="1"/>
  <c r="Q228" i="1"/>
  <c r="R228" i="1"/>
  <c r="R213" i="8"/>
  <c r="S213" i="8" s="1"/>
  <c r="T213" i="8" s="1"/>
  <c r="Q213" i="8"/>
  <c r="I228" i="8"/>
  <c r="R226" i="6"/>
  <c r="S226" i="6" s="1"/>
  <c r="Q226" i="6"/>
  <c r="K227" i="6"/>
  <c r="P227" i="6" s="1"/>
  <c r="I228" i="6"/>
  <c r="R229" i="1" l="1"/>
  <c r="Q229" i="1"/>
  <c r="I231" i="1"/>
  <c r="K230" i="1"/>
  <c r="P230" i="1" s="1"/>
  <c r="U213" i="8"/>
  <c r="V214" i="8" s="1"/>
  <c r="G214" i="8" s="1"/>
  <c r="I229" i="8"/>
  <c r="I229" i="6"/>
  <c r="K228" i="6"/>
  <c r="P228" i="6" s="1"/>
  <c r="Q227" i="6"/>
  <c r="R227" i="6"/>
  <c r="Q230" i="1" l="1"/>
  <c r="R230" i="1"/>
  <c r="I232" i="1"/>
  <c r="K231" i="1"/>
  <c r="P231" i="1" s="1"/>
  <c r="S227" i="6"/>
  <c r="U214" i="8"/>
  <c r="V215" i="8" s="1"/>
  <c r="U215" i="8"/>
  <c r="V216" i="8" s="1"/>
  <c r="G215" i="8"/>
  <c r="K214" i="8"/>
  <c r="P214" i="8" s="1"/>
  <c r="I230" i="8"/>
  <c r="R228" i="6"/>
  <c r="S228" i="6" s="1"/>
  <c r="Q228" i="6"/>
  <c r="K229" i="6"/>
  <c r="P229" i="6" s="1"/>
  <c r="I230" i="6"/>
  <c r="Q231" i="1" l="1"/>
  <c r="R231" i="1"/>
  <c r="I233" i="1"/>
  <c r="K232" i="1"/>
  <c r="P232" i="1" s="1"/>
  <c r="U216" i="8"/>
  <c r="V217" i="8" s="1"/>
  <c r="R214" i="8"/>
  <c r="S214" i="8" s="1"/>
  <c r="Q214" i="8"/>
  <c r="G216" i="8"/>
  <c r="K215" i="8"/>
  <c r="P215" i="8" s="1"/>
  <c r="I231" i="8"/>
  <c r="Q229" i="6"/>
  <c r="R229" i="6"/>
  <c r="S229" i="6" s="1"/>
  <c r="I231" i="6"/>
  <c r="K230" i="6"/>
  <c r="P230" i="6" s="1"/>
  <c r="I234" i="1" l="1"/>
  <c r="K233" i="1"/>
  <c r="P233" i="1" s="1"/>
  <c r="R232" i="1"/>
  <c r="Q232" i="1"/>
  <c r="U217" i="8"/>
  <c r="V218" i="8" s="1"/>
  <c r="R215" i="8"/>
  <c r="Q215" i="8"/>
  <c r="G217" i="8"/>
  <c r="K216" i="8"/>
  <c r="P216" i="8" s="1"/>
  <c r="I232" i="8"/>
  <c r="K231" i="6"/>
  <c r="P231" i="6" s="1"/>
  <c r="I232" i="6"/>
  <c r="Q230" i="6"/>
  <c r="R230" i="6"/>
  <c r="S230" i="6" s="1"/>
  <c r="R233" i="1" l="1"/>
  <c r="Q233" i="1"/>
  <c r="I235" i="1"/>
  <c r="K234" i="1"/>
  <c r="P234" i="1" s="1"/>
  <c r="U218" i="8"/>
  <c r="V219" i="8" s="1"/>
  <c r="S215" i="8"/>
  <c r="Q216" i="8"/>
  <c r="R216" i="8"/>
  <c r="S216" i="8" s="1"/>
  <c r="G218" i="8"/>
  <c r="K217" i="8"/>
  <c r="P217" i="8" s="1"/>
  <c r="I233" i="8"/>
  <c r="K232" i="6"/>
  <c r="P232" i="6" s="1"/>
  <c r="I233" i="6"/>
  <c r="R231" i="6"/>
  <c r="S231" i="6" s="1"/>
  <c r="Q231" i="6"/>
  <c r="I236" i="1" l="1"/>
  <c r="K235" i="1"/>
  <c r="P235" i="1" s="1"/>
  <c r="Q234" i="1"/>
  <c r="R234" i="1"/>
  <c r="U219" i="8"/>
  <c r="V220" i="8" s="1"/>
  <c r="U220" i="8" s="1"/>
  <c r="V221" i="8" s="1"/>
  <c r="R217" i="8"/>
  <c r="Q217" i="8"/>
  <c r="G219" i="8"/>
  <c r="K218" i="8"/>
  <c r="P218" i="8" s="1"/>
  <c r="I234" i="8"/>
  <c r="K233" i="6"/>
  <c r="P233" i="6" s="1"/>
  <c r="I234" i="6"/>
  <c r="R232" i="6"/>
  <c r="S232" i="6" s="1"/>
  <c r="Q232" i="6"/>
  <c r="R235" i="1" l="1"/>
  <c r="Q235" i="1"/>
  <c r="I237" i="1"/>
  <c r="K236" i="1"/>
  <c r="P236" i="1" s="1"/>
  <c r="U221" i="8"/>
  <c r="V222" i="8" s="1"/>
  <c r="S217" i="8"/>
  <c r="G220" i="8"/>
  <c r="K219" i="8"/>
  <c r="P219" i="8" s="1"/>
  <c r="Q218" i="8"/>
  <c r="R218" i="8"/>
  <c r="I235" i="8"/>
  <c r="I235" i="6"/>
  <c r="K234" i="6"/>
  <c r="P234" i="6" s="1"/>
  <c r="Q233" i="6"/>
  <c r="R233" i="6"/>
  <c r="S233" i="6" s="1"/>
  <c r="U222" i="8" l="1"/>
  <c r="V223" i="8" s="1"/>
  <c r="Q236" i="1"/>
  <c r="R236" i="1"/>
  <c r="S218" i="8"/>
  <c r="I238" i="1"/>
  <c r="K237" i="1"/>
  <c r="P237" i="1" s="1"/>
  <c r="R219" i="8"/>
  <c r="S219" i="8" s="1"/>
  <c r="Q219" i="8"/>
  <c r="G221" i="8"/>
  <c r="K220" i="8"/>
  <c r="P220" i="8" s="1"/>
  <c r="I236" i="8"/>
  <c r="R234" i="6"/>
  <c r="S234" i="6" s="1"/>
  <c r="Q234" i="6"/>
  <c r="K235" i="6"/>
  <c r="P235" i="6" s="1"/>
  <c r="I236" i="6"/>
  <c r="Q237" i="1" l="1"/>
  <c r="R237" i="1"/>
  <c r="U223" i="8"/>
  <c r="V224" i="8" s="1"/>
  <c r="U224" i="8" s="1"/>
  <c r="V225" i="8" s="1"/>
  <c r="U225" i="8" s="1"/>
  <c r="V226" i="8" s="1"/>
  <c r="U226" i="8" s="1"/>
  <c r="V227" i="8" s="1"/>
  <c r="I239" i="1"/>
  <c r="K238" i="1"/>
  <c r="P238" i="1" s="1"/>
  <c r="G222" i="8"/>
  <c r="K221" i="8"/>
  <c r="P221" i="8" s="1"/>
  <c r="Q220" i="8"/>
  <c r="R220" i="8"/>
  <c r="I237" i="8"/>
  <c r="R235" i="6"/>
  <c r="S235" i="6" s="1"/>
  <c r="Q235" i="6"/>
  <c r="K236" i="6"/>
  <c r="P236" i="6" s="1"/>
  <c r="I237" i="6"/>
  <c r="R238" i="1" l="1"/>
  <c r="Q238" i="1"/>
  <c r="S220" i="8"/>
  <c r="I240" i="1"/>
  <c r="K239" i="1"/>
  <c r="P239" i="1" s="1"/>
  <c r="U227" i="8"/>
  <c r="V228" i="8" s="1"/>
  <c r="U228" i="8" s="1"/>
  <c r="V229" i="8" s="1"/>
  <c r="R221" i="8"/>
  <c r="S221" i="8" s="1"/>
  <c r="Q221" i="8"/>
  <c r="G223" i="8"/>
  <c r="K222" i="8"/>
  <c r="P222" i="8" s="1"/>
  <c r="I238" i="8"/>
  <c r="R236" i="6"/>
  <c r="Q236" i="6"/>
  <c r="I238" i="6"/>
  <c r="K237" i="6"/>
  <c r="P237" i="6" s="1"/>
  <c r="I241" i="1" l="1"/>
  <c r="K240" i="1"/>
  <c r="P240" i="1" s="1"/>
  <c r="S236" i="6"/>
  <c r="U229" i="8"/>
  <c r="V230" i="8" s="1"/>
  <c r="U230" i="8" s="1"/>
  <c r="V231" i="8" s="1"/>
  <c r="U231" i="8" s="1"/>
  <c r="V232" i="8" s="1"/>
  <c r="Q239" i="1"/>
  <c r="R239" i="1"/>
  <c r="Q222" i="8"/>
  <c r="R222" i="8"/>
  <c r="S222" i="8" s="1"/>
  <c r="G224" i="8"/>
  <c r="K223" i="8"/>
  <c r="P223" i="8" s="1"/>
  <c r="I239" i="8"/>
  <c r="I239" i="6"/>
  <c r="K238" i="6"/>
  <c r="P238" i="6" s="1"/>
  <c r="R237" i="6"/>
  <c r="S237" i="6" s="1"/>
  <c r="Q237" i="6"/>
  <c r="Q240" i="1" l="1"/>
  <c r="R240" i="1"/>
  <c r="I242" i="1"/>
  <c r="K241" i="1"/>
  <c r="P241" i="1" s="1"/>
  <c r="U232" i="8"/>
  <c r="V233" i="8" s="1"/>
  <c r="R223" i="8"/>
  <c r="S223" i="8" s="1"/>
  <c r="Q223" i="8"/>
  <c r="G225" i="8"/>
  <c r="K224" i="8"/>
  <c r="P224" i="8" s="1"/>
  <c r="I240" i="8"/>
  <c r="Q238" i="6"/>
  <c r="R238" i="6"/>
  <c r="S238" i="6" s="1"/>
  <c r="K239" i="6"/>
  <c r="P239" i="6" s="1"/>
  <c r="I240" i="6"/>
  <c r="R241" i="1" l="1"/>
  <c r="Q241" i="1"/>
  <c r="I243" i="1"/>
  <c r="K242" i="1"/>
  <c r="P242" i="1" s="1"/>
  <c r="U233" i="8"/>
  <c r="V234" i="8" s="1"/>
  <c r="Q224" i="8"/>
  <c r="R224" i="8"/>
  <c r="G226" i="8"/>
  <c r="K225" i="8"/>
  <c r="P225" i="8" s="1"/>
  <c r="I241" i="8"/>
  <c r="K240" i="6"/>
  <c r="P240" i="6" s="1"/>
  <c r="I241" i="6"/>
  <c r="R239" i="6"/>
  <c r="S239" i="6" s="1"/>
  <c r="Q239" i="6"/>
  <c r="Q242" i="1" l="1"/>
  <c r="R242" i="1"/>
  <c r="I244" i="1"/>
  <c r="K243" i="1"/>
  <c r="P243" i="1" s="1"/>
  <c r="S224" i="8"/>
  <c r="U234" i="8"/>
  <c r="V235" i="8" s="1"/>
  <c r="R225" i="8"/>
  <c r="Q225" i="8"/>
  <c r="G227" i="8"/>
  <c r="K226" i="8"/>
  <c r="P226" i="8" s="1"/>
  <c r="I242" i="8"/>
  <c r="I242" i="6"/>
  <c r="K241" i="6"/>
  <c r="P241" i="6" s="1"/>
  <c r="R240" i="6"/>
  <c r="S240" i="6" s="1"/>
  <c r="Q240" i="6"/>
  <c r="Q243" i="1" l="1"/>
  <c r="R243" i="1"/>
  <c r="I245" i="1"/>
  <c r="K244" i="1"/>
  <c r="P244" i="1" s="1"/>
  <c r="S225" i="8"/>
  <c r="U235" i="8"/>
  <c r="V236" i="8" s="1"/>
  <c r="G228" i="8"/>
  <c r="K227" i="8"/>
  <c r="P227" i="8" s="1"/>
  <c r="R226" i="8"/>
  <c r="S226" i="8" s="1"/>
  <c r="Q226" i="8"/>
  <c r="I243" i="8"/>
  <c r="R241" i="6"/>
  <c r="S241" i="6" s="1"/>
  <c r="Q241" i="6"/>
  <c r="I243" i="6"/>
  <c r="K242" i="6"/>
  <c r="P242" i="6" s="1"/>
  <c r="R244" i="1" l="1"/>
  <c r="Q244" i="1"/>
  <c r="I246" i="1"/>
  <c r="K245" i="1"/>
  <c r="P245" i="1" s="1"/>
  <c r="U236" i="8"/>
  <c r="V237" i="8" s="1"/>
  <c r="Q227" i="8"/>
  <c r="R227" i="8"/>
  <c r="G229" i="8"/>
  <c r="K228" i="8"/>
  <c r="P228" i="8" s="1"/>
  <c r="I244" i="8"/>
  <c r="I244" i="6"/>
  <c r="K243" i="6"/>
  <c r="P243" i="6" s="1"/>
  <c r="Q242" i="6"/>
  <c r="R242" i="6"/>
  <c r="R245" i="1" l="1"/>
  <c r="Q245" i="1"/>
  <c r="I247" i="1"/>
  <c r="K246" i="1"/>
  <c r="P246" i="1" s="1"/>
  <c r="S227" i="8"/>
  <c r="S242" i="6"/>
  <c r="U237" i="8"/>
  <c r="V238" i="8" s="1"/>
  <c r="G230" i="8"/>
  <c r="K229" i="8"/>
  <c r="P229" i="8" s="1"/>
  <c r="R228" i="8"/>
  <c r="Q228" i="8"/>
  <c r="I245" i="8"/>
  <c r="R243" i="6"/>
  <c r="S243" i="6" s="1"/>
  <c r="Q243" i="6"/>
  <c r="K244" i="6"/>
  <c r="P244" i="6" s="1"/>
  <c r="I245" i="6"/>
  <c r="Q246" i="1" l="1"/>
  <c r="R246" i="1"/>
  <c r="S228" i="8"/>
  <c r="I248" i="1"/>
  <c r="K247" i="1"/>
  <c r="P247" i="1" s="1"/>
  <c r="U238" i="8"/>
  <c r="V239" i="8" s="1"/>
  <c r="Q229" i="8"/>
  <c r="R229" i="8"/>
  <c r="G231" i="8"/>
  <c r="K230" i="8"/>
  <c r="P230" i="8" s="1"/>
  <c r="I246" i="8"/>
  <c r="R244" i="6"/>
  <c r="S244" i="6" s="1"/>
  <c r="T244" i="6" s="1"/>
  <c r="Q244" i="6"/>
  <c r="I246" i="6"/>
  <c r="K245" i="6"/>
  <c r="P245" i="6" s="1"/>
  <c r="R247" i="1" l="1"/>
  <c r="Q247" i="1"/>
  <c r="I249" i="1"/>
  <c r="K248" i="1"/>
  <c r="P248" i="1" s="1"/>
  <c r="S229" i="8"/>
  <c r="U239" i="8"/>
  <c r="V240" i="8" s="1"/>
  <c r="R230" i="8"/>
  <c r="S230" i="8" s="1"/>
  <c r="Q230" i="8"/>
  <c r="G232" i="8"/>
  <c r="K231" i="8"/>
  <c r="P231" i="8" s="1"/>
  <c r="I247" i="8"/>
  <c r="I247" i="6"/>
  <c r="K246" i="6"/>
  <c r="P246" i="6" s="1"/>
  <c r="R245" i="6"/>
  <c r="S245" i="6" s="1"/>
  <c r="Q245" i="6"/>
  <c r="Q248" i="1" l="1"/>
  <c r="R248" i="1"/>
  <c r="I250" i="1"/>
  <c r="K249" i="1"/>
  <c r="P249" i="1" s="1"/>
  <c r="U240" i="8"/>
  <c r="V241" i="8" s="1"/>
  <c r="R231" i="8"/>
  <c r="S231" i="8" s="1"/>
  <c r="Q231" i="8"/>
  <c r="G233" i="8"/>
  <c r="K232" i="8"/>
  <c r="P232" i="8" s="1"/>
  <c r="I248" i="8"/>
  <c r="Q246" i="6"/>
  <c r="R246" i="6"/>
  <c r="S246" i="6" s="1"/>
  <c r="K247" i="6"/>
  <c r="P247" i="6" s="1"/>
  <c r="I248" i="6"/>
  <c r="Q249" i="1" l="1"/>
  <c r="R249" i="1"/>
  <c r="I251" i="1"/>
  <c r="K250" i="1"/>
  <c r="P250" i="1" s="1"/>
  <c r="U241" i="8"/>
  <c r="V242" i="8" s="1"/>
  <c r="R232" i="8"/>
  <c r="S232" i="8" s="1"/>
  <c r="Q232" i="8"/>
  <c r="G234" i="8"/>
  <c r="K233" i="8"/>
  <c r="P233" i="8" s="1"/>
  <c r="I249" i="8"/>
  <c r="K248" i="6"/>
  <c r="P248" i="6" s="1"/>
  <c r="I249" i="6"/>
  <c r="R247" i="6"/>
  <c r="S247" i="6" s="1"/>
  <c r="Q247" i="6"/>
  <c r="I252" i="1" l="1"/>
  <c r="K251" i="1"/>
  <c r="P251" i="1" s="1"/>
  <c r="R250" i="1"/>
  <c r="Q250" i="1"/>
  <c r="U242" i="8"/>
  <c r="V243" i="8" s="1"/>
  <c r="U243" i="8" s="1"/>
  <c r="V244" i="8" s="1"/>
  <c r="R233" i="8"/>
  <c r="S233" i="8" s="1"/>
  <c r="Q233" i="8"/>
  <c r="G235" i="8"/>
  <c r="K234" i="8"/>
  <c r="P234" i="8" s="1"/>
  <c r="I250" i="8"/>
  <c r="K249" i="6"/>
  <c r="P249" i="6" s="1"/>
  <c r="I250" i="6"/>
  <c r="R248" i="6"/>
  <c r="S248" i="6" s="1"/>
  <c r="Q248" i="6"/>
  <c r="R251" i="1" l="1"/>
  <c r="Q251" i="1"/>
  <c r="I253" i="1"/>
  <c r="K252" i="1"/>
  <c r="P252" i="1" s="1"/>
  <c r="R234" i="8"/>
  <c r="S234" i="8" s="1"/>
  <c r="Q234" i="8"/>
  <c r="G236" i="8"/>
  <c r="K235" i="8"/>
  <c r="P235" i="8" s="1"/>
  <c r="I251" i="8"/>
  <c r="I251" i="6"/>
  <c r="K250" i="6"/>
  <c r="P250" i="6" s="1"/>
  <c r="R249" i="6"/>
  <c r="S249" i="6" s="1"/>
  <c r="Q249" i="6"/>
  <c r="Q252" i="1" l="1"/>
  <c r="R252" i="1"/>
  <c r="I254" i="1"/>
  <c r="K253" i="1"/>
  <c r="P253" i="1" s="1"/>
  <c r="G237" i="8"/>
  <c r="K236" i="8"/>
  <c r="P236" i="8" s="1"/>
  <c r="R235" i="8"/>
  <c r="S235" i="8" s="1"/>
  <c r="Q235" i="8"/>
  <c r="I252" i="8"/>
  <c r="R250" i="6"/>
  <c r="S250" i="6" s="1"/>
  <c r="Q250" i="6"/>
  <c r="K251" i="6"/>
  <c r="P251" i="6" s="1"/>
  <c r="I252" i="6"/>
  <c r="I255" i="1" l="1"/>
  <c r="K254" i="1"/>
  <c r="P254" i="1" s="1"/>
  <c r="R253" i="1"/>
  <c r="Q253" i="1"/>
  <c r="R236" i="8"/>
  <c r="S236" i="8" s="1"/>
  <c r="Q236" i="8"/>
  <c r="G238" i="8"/>
  <c r="K237" i="8"/>
  <c r="P237" i="8" s="1"/>
  <c r="I253" i="8"/>
  <c r="Q251" i="6"/>
  <c r="R251" i="6"/>
  <c r="S251" i="6" s="1"/>
  <c r="I253" i="6"/>
  <c r="K252" i="6"/>
  <c r="P252" i="6" s="1"/>
  <c r="Q254" i="1" l="1"/>
  <c r="R254" i="1"/>
  <c r="I256" i="1"/>
  <c r="K255" i="1"/>
  <c r="P255" i="1" s="1"/>
  <c r="R237" i="8"/>
  <c r="S237" i="8" s="1"/>
  <c r="Q237" i="8"/>
  <c r="G239" i="8"/>
  <c r="K238" i="8"/>
  <c r="P238" i="8" s="1"/>
  <c r="I254" i="8"/>
  <c r="K253" i="6"/>
  <c r="P253" i="6" s="1"/>
  <c r="I254" i="6"/>
  <c r="R252" i="6"/>
  <c r="S252" i="6" s="1"/>
  <c r="Q252" i="6"/>
  <c r="I257" i="1" l="1"/>
  <c r="K256" i="1"/>
  <c r="P256" i="1" s="1"/>
  <c r="Q255" i="1"/>
  <c r="R255" i="1"/>
  <c r="G240" i="8"/>
  <c r="K239" i="8"/>
  <c r="P239" i="8" s="1"/>
  <c r="Q238" i="8"/>
  <c r="R238" i="8"/>
  <c r="S238" i="8" s="1"/>
  <c r="I255" i="8"/>
  <c r="I255" i="6"/>
  <c r="K254" i="6"/>
  <c r="P254" i="6" s="1"/>
  <c r="R253" i="6"/>
  <c r="S253" i="6" s="1"/>
  <c r="Q253" i="6"/>
  <c r="R256" i="1" l="1"/>
  <c r="Q256" i="1"/>
  <c r="I258" i="1"/>
  <c r="K257" i="1"/>
  <c r="P257" i="1" s="1"/>
  <c r="R239" i="8"/>
  <c r="S239" i="8" s="1"/>
  <c r="Q239" i="8"/>
  <c r="G241" i="8"/>
  <c r="K240" i="8"/>
  <c r="P240" i="8" s="1"/>
  <c r="I256" i="8"/>
  <c r="R254" i="6"/>
  <c r="S254" i="6" s="1"/>
  <c r="Q254" i="6"/>
  <c r="K255" i="6"/>
  <c r="P255" i="6" s="1"/>
  <c r="I256" i="6"/>
  <c r="Q257" i="1" l="1"/>
  <c r="R257" i="1"/>
  <c r="I259" i="1"/>
  <c r="K258" i="1"/>
  <c r="P258" i="1" s="1"/>
  <c r="Q240" i="8"/>
  <c r="R240" i="8"/>
  <c r="S240" i="8" s="1"/>
  <c r="G242" i="8"/>
  <c r="K241" i="8"/>
  <c r="P241" i="8" s="1"/>
  <c r="I257" i="8"/>
  <c r="Q255" i="6"/>
  <c r="R255" i="6"/>
  <c r="S255" i="6" s="1"/>
  <c r="K256" i="6"/>
  <c r="P256" i="6" s="1"/>
  <c r="I257" i="6"/>
  <c r="I260" i="1" l="1"/>
  <c r="K259" i="1"/>
  <c r="P259" i="1" s="1"/>
  <c r="Q258" i="1"/>
  <c r="R258" i="1"/>
  <c r="G243" i="8"/>
  <c r="K242" i="8"/>
  <c r="P242" i="8" s="1"/>
  <c r="R241" i="8"/>
  <c r="S241" i="8" s="1"/>
  <c r="Q241" i="8"/>
  <c r="I258" i="8"/>
  <c r="R256" i="6"/>
  <c r="S256" i="6" s="1"/>
  <c r="Q256" i="6"/>
  <c r="K257" i="6"/>
  <c r="P257" i="6" s="1"/>
  <c r="I258" i="6"/>
  <c r="R259" i="1" l="1"/>
  <c r="Q259" i="1"/>
  <c r="I261" i="1"/>
  <c r="K260" i="1"/>
  <c r="P260" i="1" s="1"/>
  <c r="R242" i="8"/>
  <c r="S242" i="8" s="1"/>
  <c r="Q242" i="8"/>
  <c r="G244" i="8"/>
  <c r="K243" i="8"/>
  <c r="P243" i="8" s="1"/>
  <c r="I259" i="8"/>
  <c r="R257" i="6"/>
  <c r="S257" i="6" s="1"/>
  <c r="Q257" i="6"/>
  <c r="I259" i="6"/>
  <c r="K258" i="6"/>
  <c r="P258" i="6" s="1"/>
  <c r="Q260" i="1" l="1"/>
  <c r="R260" i="1"/>
  <c r="I262" i="1"/>
  <c r="K261" i="1"/>
  <c r="P261" i="1" s="1"/>
  <c r="R243" i="8"/>
  <c r="S243" i="8" s="1"/>
  <c r="Q243" i="8"/>
  <c r="K244" i="8"/>
  <c r="P244" i="8" s="1"/>
  <c r="I260" i="8"/>
  <c r="I260" i="6"/>
  <c r="K259" i="6"/>
  <c r="P259" i="6" s="1"/>
  <c r="R258" i="6"/>
  <c r="S258" i="6" s="1"/>
  <c r="Q258" i="6"/>
  <c r="Q261" i="1" l="1"/>
  <c r="R261" i="1"/>
  <c r="I263" i="1"/>
  <c r="K262" i="1"/>
  <c r="P262" i="1" s="1"/>
  <c r="Q244" i="8"/>
  <c r="R244" i="8"/>
  <c r="S244" i="8" s="1"/>
  <c r="T244" i="8" s="1"/>
  <c r="I261" i="8"/>
  <c r="Q259" i="6"/>
  <c r="R259" i="6"/>
  <c r="I261" i="6"/>
  <c r="K260" i="6"/>
  <c r="P260" i="6" s="1"/>
  <c r="R262" i="1" l="1"/>
  <c r="Q262" i="1"/>
  <c r="I264" i="1"/>
  <c r="K263" i="1"/>
  <c r="P263" i="1" s="1"/>
  <c r="S259" i="6"/>
  <c r="U244" i="8"/>
  <c r="V245" i="8"/>
  <c r="G245" i="8" s="1"/>
  <c r="I262" i="8"/>
  <c r="K261" i="6"/>
  <c r="P261" i="6" s="1"/>
  <c r="I262" i="6"/>
  <c r="R260" i="6"/>
  <c r="Q260" i="6"/>
  <c r="S260" i="6" l="1"/>
  <c r="R263" i="1"/>
  <c r="Q263" i="1"/>
  <c r="I265" i="1"/>
  <c r="K264" i="1"/>
  <c r="P264" i="1" s="1"/>
  <c r="U245" i="8"/>
  <c r="V246" i="8" s="1"/>
  <c r="G246" i="8" s="1"/>
  <c r="K245" i="8"/>
  <c r="P245" i="8" s="1"/>
  <c r="I263" i="8"/>
  <c r="I263" i="6"/>
  <c r="K262" i="6"/>
  <c r="P262" i="6" s="1"/>
  <c r="R261" i="6"/>
  <c r="S261" i="6" s="1"/>
  <c r="Q261" i="6"/>
  <c r="Q264" i="1" l="1"/>
  <c r="R264" i="1"/>
  <c r="I266" i="1"/>
  <c r="K265" i="1"/>
  <c r="P265" i="1" s="1"/>
  <c r="U246" i="8"/>
  <c r="V247" i="8" s="1"/>
  <c r="U247" i="8"/>
  <c r="V248" i="8" s="1"/>
  <c r="R245" i="8"/>
  <c r="Q245" i="8"/>
  <c r="G247" i="8"/>
  <c r="K246" i="8"/>
  <c r="P246" i="8" s="1"/>
  <c r="I264" i="8"/>
  <c r="R262" i="6"/>
  <c r="S262" i="6" s="1"/>
  <c r="Q262" i="6"/>
  <c r="I264" i="6"/>
  <c r="K263" i="6"/>
  <c r="P263" i="6" s="1"/>
  <c r="R265" i="1" l="1"/>
  <c r="Q265" i="1"/>
  <c r="I267" i="1"/>
  <c r="K266" i="1"/>
  <c r="P266" i="1" s="1"/>
  <c r="U248" i="8"/>
  <c r="V249" i="8" s="1"/>
  <c r="U249" i="8" s="1"/>
  <c r="V250" i="8" s="1"/>
  <c r="S245" i="8"/>
  <c r="G248" i="8"/>
  <c r="K247" i="8"/>
  <c r="P247" i="8" s="1"/>
  <c r="Q246" i="8"/>
  <c r="R246" i="8"/>
  <c r="I265" i="8"/>
  <c r="I265" i="6"/>
  <c r="K264" i="6"/>
  <c r="P264" i="6" s="1"/>
  <c r="Q263" i="6"/>
  <c r="R263" i="6"/>
  <c r="S263" i="6" s="1"/>
  <c r="Q266" i="1" l="1"/>
  <c r="R266" i="1"/>
  <c r="I268" i="1"/>
  <c r="K267" i="1"/>
  <c r="P267" i="1" s="1"/>
  <c r="S246" i="8"/>
  <c r="U250" i="8"/>
  <c r="V251" i="8" s="1"/>
  <c r="Q247" i="8"/>
  <c r="R247" i="8"/>
  <c r="S247" i="8" s="1"/>
  <c r="G249" i="8"/>
  <c r="K248" i="8"/>
  <c r="P248" i="8" s="1"/>
  <c r="I266" i="8"/>
  <c r="R264" i="6"/>
  <c r="S264" i="6" s="1"/>
  <c r="Q264" i="6"/>
  <c r="K265" i="6"/>
  <c r="P265" i="6" s="1"/>
  <c r="I266" i="6"/>
  <c r="Q267" i="1" l="1"/>
  <c r="R267" i="1"/>
  <c r="I269" i="1"/>
  <c r="K268" i="1"/>
  <c r="P268" i="1" s="1"/>
  <c r="U251" i="8"/>
  <c r="V252" i="8" s="1"/>
  <c r="U252" i="8"/>
  <c r="V253" i="8" s="1"/>
  <c r="G250" i="8"/>
  <c r="K249" i="8"/>
  <c r="P249" i="8" s="1"/>
  <c r="Q248" i="8"/>
  <c r="R248" i="8"/>
  <c r="S248" i="8" s="1"/>
  <c r="I267" i="8"/>
  <c r="R265" i="6"/>
  <c r="S265" i="6" s="1"/>
  <c r="Q265" i="6"/>
  <c r="I267" i="6"/>
  <c r="K266" i="6"/>
  <c r="P266" i="6" s="1"/>
  <c r="R268" i="1" l="1"/>
  <c r="Q268" i="1"/>
  <c r="I270" i="1"/>
  <c r="K269" i="1"/>
  <c r="P269" i="1" s="1"/>
  <c r="U253" i="8"/>
  <c r="V254" i="8" s="1"/>
  <c r="U254" i="8" s="1"/>
  <c r="V255" i="8" s="1"/>
  <c r="U255" i="8" s="1"/>
  <c r="V256" i="8" s="1"/>
  <c r="U256" i="8" s="1"/>
  <c r="R249" i="8"/>
  <c r="S249" i="8" s="1"/>
  <c r="Q249" i="8"/>
  <c r="G251" i="8"/>
  <c r="K250" i="8"/>
  <c r="P250" i="8" s="1"/>
  <c r="I268" i="8"/>
  <c r="R266" i="6"/>
  <c r="S266" i="6" s="1"/>
  <c r="Q266" i="6"/>
  <c r="K267" i="6"/>
  <c r="P267" i="6" s="1"/>
  <c r="I268" i="6"/>
  <c r="R269" i="1" l="1"/>
  <c r="Q269" i="1"/>
  <c r="I271" i="1"/>
  <c r="K270" i="1"/>
  <c r="P270" i="1" s="1"/>
  <c r="V257" i="8"/>
  <c r="G252" i="8"/>
  <c r="K251" i="8"/>
  <c r="P251" i="8" s="1"/>
  <c r="R250" i="8"/>
  <c r="S250" i="8" s="1"/>
  <c r="Q250" i="8"/>
  <c r="I269" i="8"/>
  <c r="Q267" i="6"/>
  <c r="R267" i="6"/>
  <c r="S267" i="6" s="1"/>
  <c r="I269" i="6"/>
  <c r="K268" i="6"/>
  <c r="P268" i="6" s="1"/>
  <c r="Q270" i="1" l="1"/>
  <c r="R270" i="1"/>
  <c r="I272" i="1"/>
  <c r="K271" i="1"/>
  <c r="P271" i="1" s="1"/>
  <c r="U257" i="8"/>
  <c r="V258" i="8" s="1"/>
  <c r="Q251" i="8"/>
  <c r="R251" i="8"/>
  <c r="G253" i="8"/>
  <c r="K252" i="8"/>
  <c r="P252" i="8" s="1"/>
  <c r="I270" i="8"/>
  <c r="K269" i="6"/>
  <c r="P269" i="6" s="1"/>
  <c r="I270" i="6"/>
  <c r="R268" i="6"/>
  <c r="S268" i="6" s="1"/>
  <c r="Q268" i="6"/>
  <c r="R271" i="1" l="1"/>
  <c r="Q271" i="1"/>
  <c r="I273" i="1"/>
  <c r="K272" i="1"/>
  <c r="P272" i="1" s="1"/>
  <c r="S251" i="8"/>
  <c r="U258" i="8"/>
  <c r="V259" i="8" s="1"/>
  <c r="U259" i="8" s="1"/>
  <c r="V260" i="8" s="1"/>
  <c r="Q252" i="8"/>
  <c r="R252" i="8"/>
  <c r="G254" i="8"/>
  <c r="K253" i="8"/>
  <c r="P253" i="8" s="1"/>
  <c r="I271" i="8"/>
  <c r="I271" i="6"/>
  <c r="K270" i="6"/>
  <c r="P270" i="6" s="1"/>
  <c r="R269" i="6"/>
  <c r="S269" i="6" s="1"/>
  <c r="Q269" i="6"/>
  <c r="Q272" i="1" l="1"/>
  <c r="R272" i="1"/>
  <c r="I274" i="1"/>
  <c r="K273" i="1"/>
  <c r="P273" i="1" s="1"/>
  <c r="S252" i="8"/>
  <c r="U260" i="8"/>
  <c r="V261" i="8" s="1"/>
  <c r="U261" i="8" s="1"/>
  <c r="V262" i="8" s="1"/>
  <c r="Q253" i="8"/>
  <c r="R253" i="8"/>
  <c r="S253" i="8" s="1"/>
  <c r="G255" i="8"/>
  <c r="K254" i="8"/>
  <c r="P254" i="8" s="1"/>
  <c r="I272" i="8"/>
  <c r="R270" i="6"/>
  <c r="S270" i="6" s="1"/>
  <c r="Q270" i="6"/>
  <c r="K271" i="6"/>
  <c r="P271" i="6" s="1"/>
  <c r="I272" i="6"/>
  <c r="I275" i="1" l="1"/>
  <c r="K274" i="1"/>
  <c r="P274" i="1" s="1"/>
  <c r="Q273" i="1"/>
  <c r="R273" i="1"/>
  <c r="U262" i="8"/>
  <c r="V263" i="8" s="1"/>
  <c r="G256" i="8"/>
  <c r="K255" i="8"/>
  <c r="P255" i="8" s="1"/>
  <c r="Q254" i="8"/>
  <c r="R254" i="8"/>
  <c r="I273" i="8"/>
  <c r="Q271" i="6"/>
  <c r="R271" i="6"/>
  <c r="S271" i="6" s="1"/>
  <c r="I273" i="6"/>
  <c r="K272" i="6"/>
  <c r="P272" i="6" s="1"/>
  <c r="R274" i="1" l="1"/>
  <c r="Q274" i="1"/>
  <c r="S254" i="8"/>
  <c r="I276" i="1"/>
  <c r="K275" i="1"/>
  <c r="P275" i="1" s="1"/>
  <c r="U263" i="8"/>
  <c r="V264" i="8" s="1"/>
  <c r="U264" i="8" s="1"/>
  <c r="V265" i="8" s="1"/>
  <c r="Q255" i="8"/>
  <c r="R255" i="8"/>
  <c r="S255" i="8" s="1"/>
  <c r="G257" i="8"/>
  <c r="K256" i="8"/>
  <c r="P256" i="8" s="1"/>
  <c r="I274" i="8"/>
  <c r="K273" i="6"/>
  <c r="P273" i="6" s="1"/>
  <c r="I274" i="6"/>
  <c r="R272" i="6"/>
  <c r="S272" i="6" s="1"/>
  <c r="Q272" i="6"/>
  <c r="Q275" i="1" l="1"/>
  <c r="R275" i="1"/>
  <c r="I277" i="1"/>
  <c r="K276" i="1"/>
  <c r="P276" i="1" s="1"/>
  <c r="U265" i="8"/>
  <c r="V266" i="8" s="1"/>
  <c r="G258" i="8"/>
  <c r="K257" i="8"/>
  <c r="P257" i="8" s="1"/>
  <c r="R256" i="8"/>
  <c r="S256" i="8" s="1"/>
  <c r="Q256" i="8"/>
  <c r="I275" i="8"/>
  <c r="I275" i="6"/>
  <c r="K274" i="6"/>
  <c r="P274" i="6" s="1"/>
  <c r="R273" i="6"/>
  <c r="S273" i="6" s="1"/>
  <c r="Q273" i="6"/>
  <c r="I278" i="1" l="1"/>
  <c r="K277" i="1"/>
  <c r="P277" i="1" s="1"/>
  <c r="Q276" i="1"/>
  <c r="R276" i="1"/>
  <c r="U266" i="8"/>
  <c r="V267" i="8" s="1"/>
  <c r="U267" i="8" s="1"/>
  <c r="V268" i="8" s="1"/>
  <c r="R257" i="8"/>
  <c r="S257" i="8" s="1"/>
  <c r="Q257" i="8"/>
  <c r="G259" i="8"/>
  <c r="K258" i="8"/>
  <c r="P258" i="8" s="1"/>
  <c r="I276" i="8"/>
  <c r="R274" i="6"/>
  <c r="S274" i="6" s="1"/>
  <c r="T274" i="6" s="1"/>
  <c r="Q274" i="6"/>
  <c r="I276" i="6"/>
  <c r="K275" i="6"/>
  <c r="P275" i="6" s="1"/>
  <c r="R277" i="1" l="1"/>
  <c r="Q277" i="1"/>
  <c r="I279" i="1"/>
  <c r="K278" i="1"/>
  <c r="P278" i="1" s="1"/>
  <c r="U268" i="8"/>
  <c r="V269" i="8" s="1"/>
  <c r="G260" i="8"/>
  <c r="K259" i="8"/>
  <c r="P259" i="8" s="1"/>
  <c r="Q258" i="8"/>
  <c r="R258" i="8"/>
  <c r="I277" i="8"/>
  <c r="Q275" i="6"/>
  <c r="R275" i="6"/>
  <c r="S275" i="6" s="1"/>
  <c r="I277" i="6"/>
  <c r="K276" i="6"/>
  <c r="P276" i="6" s="1"/>
  <c r="Q278" i="1" l="1"/>
  <c r="R278" i="1"/>
  <c r="I280" i="1"/>
  <c r="K279" i="1"/>
  <c r="P279" i="1" s="1"/>
  <c r="S258" i="8"/>
  <c r="U269" i="8"/>
  <c r="V270" i="8" s="1"/>
  <c r="U270" i="8" s="1"/>
  <c r="V271" i="8" s="1"/>
  <c r="Q259" i="8"/>
  <c r="R259" i="8"/>
  <c r="S259" i="8" s="1"/>
  <c r="G261" i="8"/>
  <c r="K260" i="8"/>
  <c r="P260" i="8" s="1"/>
  <c r="I278" i="8"/>
  <c r="K277" i="6"/>
  <c r="P277" i="6" s="1"/>
  <c r="I278" i="6"/>
  <c r="R276" i="6"/>
  <c r="S276" i="6" s="1"/>
  <c r="Q276" i="6"/>
  <c r="Q279" i="1" l="1"/>
  <c r="R279" i="1"/>
  <c r="I281" i="1"/>
  <c r="K280" i="1"/>
  <c r="P280" i="1" s="1"/>
  <c r="U271" i="8"/>
  <c r="V272" i="8" s="1"/>
  <c r="G262" i="8"/>
  <c r="K261" i="8"/>
  <c r="P261" i="8" s="1"/>
  <c r="Q260" i="8"/>
  <c r="R260" i="8"/>
  <c r="I279" i="8"/>
  <c r="I279" i="6"/>
  <c r="K278" i="6"/>
  <c r="P278" i="6" s="1"/>
  <c r="R277" i="6"/>
  <c r="S277" i="6" s="1"/>
  <c r="Q277" i="6"/>
  <c r="R280" i="1" l="1"/>
  <c r="Q280" i="1"/>
  <c r="I282" i="1"/>
  <c r="K281" i="1"/>
  <c r="P281" i="1" s="1"/>
  <c r="S260" i="8"/>
  <c r="U272" i="8"/>
  <c r="V273" i="8" s="1"/>
  <c r="U273" i="8" s="1"/>
  <c r="V274" i="8" s="1"/>
  <c r="R261" i="8"/>
  <c r="S261" i="8" s="1"/>
  <c r="Q261" i="8"/>
  <c r="G263" i="8"/>
  <c r="K262" i="8"/>
  <c r="P262" i="8" s="1"/>
  <c r="I280" i="8"/>
  <c r="R278" i="6"/>
  <c r="S278" i="6" s="1"/>
  <c r="Q278" i="6"/>
  <c r="I280" i="6"/>
  <c r="K279" i="6"/>
  <c r="P279" i="6" s="1"/>
  <c r="R281" i="1" l="1"/>
  <c r="Q281" i="1"/>
  <c r="I283" i="1"/>
  <c r="K282" i="1"/>
  <c r="P282" i="1" s="1"/>
  <c r="Q262" i="8"/>
  <c r="R262" i="8"/>
  <c r="S262" i="8" s="1"/>
  <c r="G264" i="8"/>
  <c r="K263" i="8"/>
  <c r="P263" i="8" s="1"/>
  <c r="I281" i="8"/>
  <c r="I281" i="6"/>
  <c r="K280" i="6"/>
  <c r="P280" i="6" s="1"/>
  <c r="Q279" i="6"/>
  <c r="R279" i="6"/>
  <c r="S279" i="6" s="1"/>
  <c r="Q282" i="1" l="1"/>
  <c r="R282" i="1"/>
  <c r="I284" i="1"/>
  <c r="K283" i="1"/>
  <c r="P283" i="1" s="1"/>
  <c r="G265" i="8"/>
  <c r="K264" i="8"/>
  <c r="P264" i="8" s="1"/>
  <c r="Q263" i="8"/>
  <c r="R263" i="8"/>
  <c r="S263" i="8" s="1"/>
  <c r="I282" i="8"/>
  <c r="R280" i="6"/>
  <c r="S280" i="6" s="1"/>
  <c r="Q280" i="6"/>
  <c r="K281" i="6"/>
  <c r="P281" i="6" s="1"/>
  <c r="I282" i="6"/>
  <c r="R283" i="1" l="1"/>
  <c r="Q283" i="1"/>
  <c r="I285" i="1"/>
  <c r="K284" i="1"/>
  <c r="P284" i="1" s="1"/>
  <c r="R264" i="8"/>
  <c r="S264" i="8" s="1"/>
  <c r="Q264" i="8"/>
  <c r="G266" i="8"/>
  <c r="K265" i="8"/>
  <c r="P265" i="8" s="1"/>
  <c r="I283" i="8"/>
  <c r="I283" i="6"/>
  <c r="K282" i="6"/>
  <c r="P282" i="6" s="1"/>
  <c r="R281" i="6"/>
  <c r="S281" i="6" s="1"/>
  <c r="Q281" i="6"/>
  <c r="Q284" i="1" l="1"/>
  <c r="R284" i="1"/>
  <c r="I286" i="1"/>
  <c r="K285" i="1"/>
  <c r="P285" i="1" s="1"/>
  <c r="Q265" i="8"/>
  <c r="R265" i="8"/>
  <c r="S265" i="8" s="1"/>
  <c r="G267" i="8"/>
  <c r="K266" i="8"/>
  <c r="P266" i="8" s="1"/>
  <c r="I284" i="8"/>
  <c r="R282" i="6"/>
  <c r="S282" i="6" s="1"/>
  <c r="Q282" i="6"/>
  <c r="K283" i="6"/>
  <c r="P283" i="6" s="1"/>
  <c r="I284" i="6"/>
  <c r="I287" i="1" l="1"/>
  <c r="K286" i="1"/>
  <c r="P286" i="1" s="1"/>
  <c r="Q285" i="1"/>
  <c r="R285" i="1"/>
  <c r="G268" i="8"/>
  <c r="K267" i="8"/>
  <c r="P267" i="8" s="1"/>
  <c r="Q266" i="8"/>
  <c r="R266" i="8"/>
  <c r="S266" i="8" s="1"/>
  <c r="I285" i="8"/>
  <c r="Q283" i="6"/>
  <c r="R283" i="6"/>
  <c r="S283" i="6" s="1"/>
  <c r="K284" i="6"/>
  <c r="P284" i="6" s="1"/>
  <c r="I285" i="6"/>
  <c r="R286" i="1" l="1"/>
  <c r="Q286" i="1"/>
  <c r="I288" i="1"/>
  <c r="K287" i="1"/>
  <c r="P287" i="1" s="1"/>
  <c r="Q267" i="8"/>
  <c r="R267" i="8"/>
  <c r="S267" i="8" s="1"/>
  <c r="G269" i="8"/>
  <c r="K268" i="8"/>
  <c r="P268" i="8" s="1"/>
  <c r="I286" i="8"/>
  <c r="K285" i="6"/>
  <c r="P285" i="6" s="1"/>
  <c r="I286" i="6"/>
  <c r="R284" i="6"/>
  <c r="S284" i="6" s="1"/>
  <c r="Q284" i="6"/>
  <c r="I289" i="1" l="1"/>
  <c r="K288" i="1"/>
  <c r="P288" i="1" s="1"/>
  <c r="R287" i="1"/>
  <c r="Q287" i="1"/>
  <c r="R268" i="8"/>
  <c r="Q268" i="8"/>
  <c r="G270" i="8"/>
  <c r="K269" i="8"/>
  <c r="P269" i="8" s="1"/>
  <c r="I287" i="8"/>
  <c r="I287" i="6"/>
  <c r="K286" i="6"/>
  <c r="P286" i="6" s="1"/>
  <c r="R285" i="6"/>
  <c r="S285" i="6" s="1"/>
  <c r="Q285" i="6"/>
  <c r="Q288" i="1" l="1"/>
  <c r="R288" i="1"/>
  <c r="I290" i="1"/>
  <c r="K289" i="1"/>
  <c r="P289" i="1" s="1"/>
  <c r="S268" i="8"/>
  <c r="G271" i="8"/>
  <c r="K270" i="8"/>
  <c r="P270" i="8" s="1"/>
  <c r="Q269" i="8"/>
  <c r="R269" i="8"/>
  <c r="I288" i="8"/>
  <c r="R286" i="6"/>
  <c r="S286" i="6" s="1"/>
  <c r="Q286" i="6"/>
  <c r="K287" i="6"/>
  <c r="P287" i="6" s="1"/>
  <c r="I288" i="6"/>
  <c r="R289" i="1" l="1"/>
  <c r="Q289" i="1"/>
  <c r="I291" i="1"/>
  <c r="K290" i="1"/>
  <c r="P290" i="1" s="1"/>
  <c r="S269" i="8"/>
  <c r="R270" i="8"/>
  <c r="S270" i="8" s="1"/>
  <c r="Q270" i="8"/>
  <c r="G272" i="8"/>
  <c r="K271" i="8"/>
  <c r="P271" i="8" s="1"/>
  <c r="I289" i="8"/>
  <c r="K288" i="6"/>
  <c r="P288" i="6" s="1"/>
  <c r="I289" i="6"/>
  <c r="Q287" i="6"/>
  <c r="R287" i="6"/>
  <c r="S287" i="6" s="1"/>
  <c r="I292" i="1" l="1"/>
  <c r="K291" i="1"/>
  <c r="P291" i="1" s="1"/>
  <c r="Q290" i="1"/>
  <c r="R290" i="1"/>
  <c r="G273" i="8"/>
  <c r="K272" i="8"/>
  <c r="P272" i="8" s="1"/>
  <c r="Q271" i="8"/>
  <c r="R271" i="8"/>
  <c r="S271" i="8" s="1"/>
  <c r="I290" i="8"/>
  <c r="K289" i="6"/>
  <c r="P289" i="6" s="1"/>
  <c r="I290" i="6"/>
  <c r="R288" i="6"/>
  <c r="S288" i="6" s="1"/>
  <c r="Q288" i="6"/>
  <c r="Q291" i="1" l="1"/>
  <c r="R291" i="1"/>
  <c r="I293" i="1"/>
  <c r="K292" i="1"/>
  <c r="P292" i="1" s="1"/>
  <c r="R272" i="8"/>
  <c r="Q272" i="8"/>
  <c r="G274" i="8"/>
  <c r="K273" i="8"/>
  <c r="P273" i="8" s="1"/>
  <c r="I291" i="8"/>
  <c r="I291" i="6"/>
  <c r="K290" i="6"/>
  <c r="P290" i="6" s="1"/>
  <c r="R289" i="6"/>
  <c r="S289" i="6" s="1"/>
  <c r="Q289" i="6"/>
  <c r="R292" i="1" l="1"/>
  <c r="Q292" i="1"/>
  <c r="I294" i="1"/>
  <c r="K293" i="1"/>
  <c r="P293" i="1" s="1"/>
  <c r="S272" i="8"/>
  <c r="K274" i="8"/>
  <c r="P274" i="8" s="1"/>
  <c r="R273" i="8"/>
  <c r="S273" i="8" s="1"/>
  <c r="Q273" i="8"/>
  <c r="I292" i="8"/>
  <c r="R290" i="6"/>
  <c r="S290" i="6" s="1"/>
  <c r="Q290" i="6"/>
  <c r="I292" i="6"/>
  <c r="K291" i="6"/>
  <c r="P291" i="6" s="1"/>
  <c r="Q293" i="1" l="1"/>
  <c r="R293" i="1"/>
  <c r="I295" i="1"/>
  <c r="K294" i="1"/>
  <c r="P294" i="1" s="1"/>
  <c r="Q274" i="8"/>
  <c r="R274" i="8"/>
  <c r="S274" i="8" s="1"/>
  <c r="T274" i="8" s="1"/>
  <c r="I293" i="8"/>
  <c r="I293" i="6"/>
  <c r="K292" i="6"/>
  <c r="P292" i="6" s="1"/>
  <c r="Q291" i="6"/>
  <c r="R291" i="6"/>
  <c r="S291" i="6" s="1"/>
  <c r="I296" i="1" l="1"/>
  <c r="K295" i="1"/>
  <c r="P295" i="1" s="1"/>
  <c r="Q294" i="1"/>
  <c r="R294" i="1"/>
  <c r="U274" i="8"/>
  <c r="V275" i="8" s="1"/>
  <c r="G275" i="8" s="1"/>
  <c r="I294" i="8"/>
  <c r="R292" i="6"/>
  <c r="S292" i="6" s="1"/>
  <c r="Q292" i="6"/>
  <c r="K293" i="6"/>
  <c r="P293" i="6" s="1"/>
  <c r="I294" i="6"/>
  <c r="R295" i="1" l="1"/>
  <c r="Q295" i="1"/>
  <c r="I297" i="1"/>
  <c r="K296" i="1"/>
  <c r="P296" i="1" s="1"/>
  <c r="U275" i="8"/>
  <c r="V276" i="8" s="1"/>
  <c r="K275" i="8"/>
  <c r="P275" i="8" s="1"/>
  <c r="I295" i="8"/>
  <c r="R293" i="6"/>
  <c r="S293" i="6" s="1"/>
  <c r="Q293" i="6"/>
  <c r="I295" i="6"/>
  <c r="K294" i="6"/>
  <c r="P294" i="6" s="1"/>
  <c r="Q296" i="1" l="1"/>
  <c r="R296" i="1"/>
  <c r="I298" i="1"/>
  <c r="K297" i="1"/>
  <c r="P297" i="1" s="1"/>
  <c r="U276" i="8"/>
  <c r="V277" i="8" s="1"/>
  <c r="G276" i="8"/>
  <c r="Q275" i="8"/>
  <c r="R275" i="8"/>
  <c r="I296" i="8"/>
  <c r="R294" i="6"/>
  <c r="Q294" i="6"/>
  <c r="K295" i="6"/>
  <c r="P295" i="6" s="1"/>
  <c r="I296" i="6"/>
  <c r="Q297" i="1" l="1"/>
  <c r="R297" i="1"/>
  <c r="G277" i="8"/>
  <c r="K277" i="8" s="1"/>
  <c r="P277" i="8" s="1"/>
  <c r="I299" i="1"/>
  <c r="K298" i="1"/>
  <c r="P298" i="1" s="1"/>
  <c r="S294" i="6"/>
  <c r="K276" i="8"/>
  <c r="P276" i="8" s="1"/>
  <c r="R276" i="8" s="1"/>
  <c r="U277" i="8"/>
  <c r="V278" i="8" s="1"/>
  <c r="G278" i="8" s="1"/>
  <c r="S275" i="8"/>
  <c r="I297" i="8"/>
  <c r="Q295" i="6"/>
  <c r="R295" i="6"/>
  <c r="S295" i="6" s="1"/>
  <c r="K296" i="6"/>
  <c r="P296" i="6" s="1"/>
  <c r="I297" i="6"/>
  <c r="R298" i="1" l="1"/>
  <c r="Q298" i="1"/>
  <c r="I300" i="1"/>
  <c r="K299" i="1"/>
  <c r="P299" i="1" s="1"/>
  <c r="Q276" i="8"/>
  <c r="U278" i="8"/>
  <c r="V279" i="8" s="1"/>
  <c r="G279" i="8" s="1"/>
  <c r="U279" i="8"/>
  <c r="V280" i="8" s="1"/>
  <c r="S276" i="8"/>
  <c r="Q277" i="8"/>
  <c r="R277" i="8"/>
  <c r="S277" i="8" s="1"/>
  <c r="K278" i="8"/>
  <c r="P278" i="8" s="1"/>
  <c r="I298" i="8"/>
  <c r="K297" i="6"/>
  <c r="P297" i="6" s="1"/>
  <c r="I298" i="6"/>
  <c r="R296" i="6"/>
  <c r="S296" i="6" s="1"/>
  <c r="Q296" i="6"/>
  <c r="R299" i="1" l="1"/>
  <c r="Q299" i="1"/>
  <c r="I301" i="1"/>
  <c r="K300" i="1"/>
  <c r="P300" i="1" s="1"/>
  <c r="U280" i="8"/>
  <c r="V281" i="8" s="1"/>
  <c r="U281" i="8"/>
  <c r="V282" i="8" s="1"/>
  <c r="U282" i="8"/>
  <c r="V283" i="8" s="1"/>
  <c r="U283" i="8" s="1"/>
  <c r="V284" i="8" s="1"/>
  <c r="Q278" i="8"/>
  <c r="R278" i="8"/>
  <c r="G280" i="8"/>
  <c r="K279" i="8"/>
  <c r="P279" i="8" s="1"/>
  <c r="I299" i="8"/>
  <c r="I299" i="6"/>
  <c r="K298" i="6"/>
  <c r="P298" i="6" s="1"/>
  <c r="R297" i="6"/>
  <c r="Q297" i="6"/>
  <c r="Q300" i="1" l="1"/>
  <c r="R300" i="1"/>
  <c r="I302" i="1"/>
  <c r="K301" i="1"/>
  <c r="P301" i="1" s="1"/>
  <c r="S297" i="6"/>
  <c r="U284" i="8"/>
  <c r="V285" i="8" s="1"/>
  <c r="U285" i="8"/>
  <c r="V286" i="8" s="1"/>
  <c r="S278" i="8"/>
  <c r="R279" i="8"/>
  <c r="Q279" i="8"/>
  <c r="G281" i="8"/>
  <c r="K280" i="8"/>
  <c r="P280" i="8" s="1"/>
  <c r="I300" i="8"/>
  <c r="R298" i="6"/>
  <c r="S298" i="6" s="1"/>
  <c r="Q298" i="6"/>
  <c r="I300" i="6"/>
  <c r="K299" i="6"/>
  <c r="P299" i="6" s="1"/>
  <c r="I303" i="1" l="1"/>
  <c r="K302" i="1"/>
  <c r="P302" i="1" s="1"/>
  <c r="R301" i="1"/>
  <c r="Q301" i="1"/>
  <c r="U286" i="8"/>
  <c r="V287" i="8" s="1"/>
  <c r="S279" i="8"/>
  <c r="R280" i="8"/>
  <c r="Q280" i="8"/>
  <c r="G282" i="8"/>
  <c r="K281" i="8"/>
  <c r="P281" i="8" s="1"/>
  <c r="I301" i="8"/>
  <c r="I301" i="6"/>
  <c r="K300" i="6"/>
  <c r="P300" i="6" s="1"/>
  <c r="Q299" i="6"/>
  <c r="R299" i="6"/>
  <c r="S299" i="6" s="1"/>
  <c r="Q302" i="1" l="1"/>
  <c r="R302" i="1"/>
  <c r="I304" i="1"/>
  <c r="K303" i="1"/>
  <c r="P303" i="1" s="1"/>
  <c r="U287" i="8"/>
  <c r="V288" i="8" s="1"/>
  <c r="U288" i="8" s="1"/>
  <c r="V289" i="8" s="1"/>
  <c r="S280" i="8"/>
  <c r="G283" i="8"/>
  <c r="K282" i="8"/>
  <c r="P282" i="8" s="1"/>
  <c r="R281" i="8"/>
  <c r="Q281" i="8"/>
  <c r="I302" i="8"/>
  <c r="R300" i="6"/>
  <c r="S300" i="6" s="1"/>
  <c r="Q300" i="6"/>
  <c r="K301" i="6"/>
  <c r="P301" i="6" s="1"/>
  <c r="I302" i="6"/>
  <c r="Q303" i="1" l="1"/>
  <c r="R303" i="1"/>
  <c r="I305" i="1"/>
  <c r="K304" i="1"/>
  <c r="P304" i="1" s="1"/>
  <c r="U289" i="8"/>
  <c r="V290" i="8" s="1"/>
  <c r="S281" i="8"/>
  <c r="R282" i="8"/>
  <c r="Q282" i="8"/>
  <c r="G284" i="8"/>
  <c r="K283" i="8"/>
  <c r="P283" i="8" s="1"/>
  <c r="I303" i="8"/>
  <c r="I303" i="6"/>
  <c r="K302" i="6"/>
  <c r="P302" i="6" s="1"/>
  <c r="R301" i="6"/>
  <c r="S301" i="6" s="1"/>
  <c r="Q301" i="6"/>
  <c r="R304" i="1" l="1"/>
  <c r="Q304" i="1"/>
  <c r="I306" i="1"/>
  <c r="K305" i="1"/>
  <c r="P305" i="1" s="1"/>
  <c r="U290" i="8"/>
  <c r="V291" i="8" s="1"/>
  <c r="U291" i="8" s="1"/>
  <c r="V292" i="8" s="1"/>
  <c r="S282" i="8"/>
  <c r="R283" i="8"/>
  <c r="Q283" i="8"/>
  <c r="G285" i="8"/>
  <c r="K284" i="8"/>
  <c r="P284" i="8" s="1"/>
  <c r="I304" i="8"/>
  <c r="R302" i="6"/>
  <c r="S302" i="6" s="1"/>
  <c r="Q302" i="6"/>
  <c r="K303" i="6"/>
  <c r="P303" i="6" s="1"/>
  <c r="I304" i="6"/>
  <c r="I307" i="1" l="1"/>
  <c r="K306" i="1"/>
  <c r="P306" i="1" s="1"/>
  <c r="R305" i="1"/>
  <c r="Q305" i="1"/>
  <c r="U292" i="8"/>
  <c r="V293" i="8" s="1"/>
  <c r="S283" i="8"/>
  <c r="R284" i="8"/>
  <c r="Q284" i="8"/>
  <c r="G286" i="8"/>
  <c r="K285" i="8"/>
  <c r="P285" i="8" s="1"/>
  <c r="I305" i="8"/>
  <c r="K304" i="6"/>
  <c r="P304" i="6" s="1"/>
  <c r="I305" i="6"/>
  <c r="Q303" i="6"/>
  <c r="R303" i="6"/>
  <c r="Q306" i="1" l="1"/>
  <c r="R306" i="1"/>
  <c r="S303" i="6"/>
  <c r="I308" i="1"/>
  <c r="K307" i="1"/>
  <c r="P307" i="1" s="1"/>
  <c r="U293" i="8"/>
  <c r="V294" i="8" s="1"/>
  <c r="U294" i="8" s="1"/>
  <c r="V295" i="8" s="1"/>
  <c r="S284" i="8"/>
  <c r="R285" i="8"/>
  <c r="Q285" i="8"/>
  <c r="G287" i="8"/>
  <c r="K286" i="8"/>
  <c r="P286" i="8" s="1"/>
  <c r="I306" i="8"/>
  <c r="K305" i="6"/>
  <c r="P305" i="6" s="1"/>
  <c r="I306" i="6"/>
  <c r="R304" i="6"/>
  <c r="S304" i="6" s="1"/>
  <c r="Q304" i="6"/>
  <c r="R307" i="1" l="1"/>
  <c r="Q307" i="1"/>
  <c r="I309" i="1"/>
  <c r="K308" i="1"/>
  <c r="P308" i="1" s="1"/>
  <c r="U295" i="8"/>
  <c r="V296" i="8" s="1"/>
  <c r="S285" i="8"/>
  <c r="G288" i="8"/>
  <c r="K287" i="8"/>
  <c r="P287" i="8" s="1"/>
  <c r="R286" i="8"/>
  <c r="Q286" i="8"/>
  <c r="I307" i="8"/>
  <c r="I307" i="6"/>
  <c r="K306" i="6"/>
  <c r="P306" i="6" s="1"/>
  <c r="R305" i="6"/>
  <c r="S305" i="6" s="1"/>
  <c r="T305" i="6" s="1"/>
  <c r="Q305" i="6"/>
  <c r="Q308" i="1" l="1"/>
  <c r="R308" i="1"/>
  <c r="I310" i="1"/>
  <c r="K309" i="1"/>
  <c r="P309" i="1" s="1"/>
  <c r="U296" i="8"/>
  <c r="V297" i="8" s="1"/>
  <c r="U297" i="8" s="1"/>
  <c r="V298" i="8" s="1"/>
  <c r="S286" i="8"/>
  <c r="R287" i="8"/>
  <c r="Q287" i="8"/>
  <c r="G289" i="8"/>
  <c r="K288" i="8"/>
  <c r="P288" i="8" s="1"/>
  <c r="I308" i="8"/>
  <c r="R306" i="6"/>
  <c r="Q306" i="6"/>
  <c r="I308" i="6"/>
  <c r="K307" i="6"/>
  <c r="P307" i="6" s="1"/>
  <c r="S287" i="8" l="1"/>
  <c r="S306" i="6"/>
  <c r="Q309" i="1"/>
  <c r="R309" i="1"/>
  <c r="I311" i="1"/>
  <c r="K310" i="1"/>
  <c r="P310" i="1" s="1"/>
  <c r="U298" i="8"/>
  <c r="V299" i="8" s="1"/>
  <c r="R288" i="8"/>
  <c r="S288" i="8" s="1"/>
  <c r="Q288" i="8"/>
  <c r="G290" i="8"/>
  <c r="K289" i="8"/>
  <c r="P289" i="8" s="1"/>
  <c r="I309" i="8"/>
  <c r="Q307" i="6"/>
  <c r="R307" i="6"/>
  <c r="S307" i="6" s="1"/>
  <c r="I309" i="6"/>
  <c r="K308" i="6"/>
  <c r="P308" i="6" s="1"/>
  <c r="I312" i="1" l="1"/>
  <c r="K311" i="1"/>
  <c r="P311" i="1" s="1"/>
  <c r="R310" i="1"/>
  <c r="Q310" i="1"/>
  <c r="U299" i="8"/>
  <c r="V300" i="8" s="1"/>
  <c r="U300" i="8" s="1"/>
  <c r="V301" i="8" s="1"/>
  <c r="G291" i="8"/>
  <c r="K290" i="8"/>
  <c r="P290" i="8" s="1"/>
  <c r="R289" i="8"/>
  <c r="S289" i="8" s="1"/>
  <c r="Q289" i="8"/>
  <c r="I310" i="8"/>
  <c r="R308" i="6"/>
  <c r="S308" i="6" s="1"/>
  <c r="Q308" i="6"/>
  <c r="K309" i="6"/>
  <c r="P309" i="6" s="1"/>
  <c r="I310" i="6"/>
  <c r="Q311" i="1" l="1"/>
  <c r="R311" i="1"/>
  <c r="I313" i="1"/>
  <c r="K312" i="1"/>
  <c r="P312" i="1" s="1"/>
  <c r="U301" i="8"/>
  <c r="V302" i="8" s="1"/>
  <c r="R290" i="8"/>
  <c r="Q290" i="8"/>
  <c r="G292" i="8"/>
  <c r="K291" i="8"/>
  <c r="P291" i="8" s="1"/>
  <c r="I311" i="8"/>
  <c r="R309" i="6"/>
  <c r="S309" i="6" s="1"/>
  <c r="Q309" i="6"/>
  <c r="I311" i="6"/>
  <c r="K310" i="6"/>
  <c r="P310" i="6" s="1"/>
  <c r="Q312" i="1" l="1"/>
  <c r="R312" i="1"/>
  <c r="I314" i="1"/>
  <c r="K313" i="1"/>
  <c r="P313" i="1" s="1"/>
  <c r="U302" i="8"/>
  <c r="V303" i="8" s="1"/>
  <c r="U303" i="8" s="1"/>
  <c r="V304" i="8" s="1"/>
  <c r="U304" i="8" s="1"/>
  <c r="V305" i="8" s="1"/>
  <c r="S290" i="8"/>
  <c r="G293" i="8"/>
  <c r="K292" i="8"/>
  <c r="P292" i="8" s="1"/>
  <c r="R291" i="8"/>
  <c r="Q291" i="8"/>
  <c r="I312" i="8"/>
  <c r="R310" i="6"/>
  <c r="S310" i="6" s="1"/>
  <c r="Q310" i="6"/>
  <c r="K311" i="6"/>
  <c r="P311" i="6" s="1"/>
  <c r="I312" i="6"/>
  <c r="R313" i="1" l="1"/>
  <c r="Q313" i="1"/>
  <c r="I315" i="1"/>
  <c r="K314" i="1"/>
  <c r="P314" i="1" s="1"/>
  <c r="S291" i="8"/>
  <c r="Q292" i="8"/>
  <c r="R292" i="8"/>
  <c r="S292" i="8" s="1"/>
  <c r="G294" i="8"/>
  <c r="K293" i="8"/>
  <c r="P293" i="8" s="1"/>
  <c r="I313" i="8"/>
  <c r="Q311" i="6"/>
  <c r="R311" i="6"/>
  <c r="S311" i="6" s="1"/>
  <c r="K312" i="6"/>
  <c r="P312" i="6" s="1"/>
  <c r="I313" i="6"/>
  <c r="I316" i="1" l="1"/>
  <c r="K315" i="1"/>
  <c r="P315" i="1" s="1"/>
  <c r="Q314" i="1"/>
  <c r="R314" i="1"/>
  <c r="G295" i="8"/>
  <c r="K294" i="8"/>
  <c r="P294" i="8" s="1"/>
  <c r="Q293" i="8"/>
  <c r="R293" i="8"/>
  <c r="S293" i="8" s="1"/>
  <c r="I314" i="8"/>
  <c r="K313" i="6"/>
  <c r="P313" i="6" s="1"/>
  <c r="I314" i="6"/>
  <c r="R312" i="6"/>
  <c r="S312" i="6" s="1"/>
  <c r="Q312" i="6"/>
  <c r="Q315" i="1" l="1"/>
  <c r="R315" i="1"/>
  <c r="I317" i="1"/>
  <c r="K316" i="1"/>
  <c r="P316" i="1" s="1"/>
  <c r="R294" i="8"/>
  <c r="S294" i="8" s="1"/>
  <c r="Q294" i="8"/>
  <c r="G296" i="8"/>
  <c r="K295" i="8"/>
  <c r="P295" i="8" s="1"/>
  <c r="I315" i="8"/>
  <c r="I315" i="6"/>
  <c r="K314" i="6"/>
  <c r="P314" i="6" s="1"/>
  <c r="R313" i="6"/>
  <c r="S313" i="6" s="1"/>
  <c r="Q313" i="6"/>
  <c r="R316" i="1" l="1"/>
  <c r="Q316" i="1"/>
  <c r="I318" i="1"/>
  <c r="K317" i="1"/>
  <c r="P317" i="1" s="1"/>
  <c r="G297" i="8"/>
  <c r="K296" i="8"/>
  <c r="P296" i="8" s="1"/>
  <c r="R295" i="8"/>
  <c r="S295" i="8" s="1"/>
  <c r="Q295" i="8"/>
  <c r="I316" i="8"/>
  <c r="R314" i="6"/>
  <c r="S314" i="6" s="1"/>
  <c r="Q314" i="6"/>
  <c r="I316" i="6"/>
  <c r="K315" i="6"/>
  <c r="P315" i="6" s="1"/>
  <c r="I319" i="1" l="1"/>
  <c r="K318" i="1"/>
  <c r="P318" i="1" s="1"/>
  <c r="R317" i="1"/>
  <c r="Q317" i="1"/>
  <c r="R296" i="8"/>
  <c r="S296" i="8" s="1"/>
  <c r="Q296" i="8"/>
  <c r="G298" i="8"/>
  <c r="K297" i="8"/>
  <c r="P297" i="8" s="1"/>
  <c r="I317" i="8"/>
  <c r="I317" i="6"/>
  <c r="K316" i="6"/>
  <c r="P316" i="6" s="1"/>
  <c r="Q315" i="6"/>
  <c r="R315" i="6"/>
  <c r="S315" i="6" s="1"/>
  <c r="Q318" i="1" l="1"/>
  <c r="R318" i="1"/>
  <c r="I320" i="1"/>
  <c r="K319" i="1"/>
  <c r="P319" i="1" s="1"/>
  <c r="Q297" i="8"/>
  <c r="R297" i="8"/>
  <c r="S297" i="8" s="1"/>
  <c r="G299" i="8"/>
  <c r="K298" i="8"/>
  <c r="P298" i="8" s="1"/>
  <c r="I318" i="8"/>
  <c r="R316" i="6"/>
  <c r="S316" i="6" s="1"/>
  <c r="Q316" i="6"/>
  <c r="K317" i="6"/>
  <c r="P317" i="6" s="1"/>
  <c r="I318" i="6"/>
  <c r="R319" i="1" l="1"/>
  <c r="Q319" i="1"/>
  <c r="I321" i="1"/>
  <c r="K320" i="1"/>
  <c r="P320" i="1" s="1"/>
  <c r="R298" i="8"/>
  <c r="S298" i="8" s="1"/>
  <c r="Q298" i="8"/>
  <c r="G300" i="8"/>
  <c r="K299" i="8"/>
  <c r="P299" i="8" s="1"/>
  <c r="I319" i="8"/>
  <c r="I319" i="6"/>
  <c r="K318" i="6"/>
  <c r="P318" i="6" s="1"/>
  <c r="R317" i="6"/>
  <c r="S317" i="6" s="1"/>
  <c r="Q317" i="6"/>
  <c r="Q320" i="1" l="1"/>
  <c r="R320" i="1"/>
  <c r="I322" i="1"/>
  <c r="K321" i="1"/>
  <c r="P321" i="1" s="1"/>
  <c r="G301" i="8"/>
  <c r="K300" i="8"/>
  <c r="P300" i="8" s="1"/>
  <c r="R299" i="8"/>
  <c r="S299" i="8" s="1"/>
  <c r="Q299" i="8"/>
  <c r="I320" i="8"/>
  <c r="R318" i="6"/>
  <c r="Q318" i="6"/>
  <c r="K319" i="6"/>
  <c r="P319" i="6" s="1"/>
  <c r="I320" i="6"/>
  <c r="Q321" i="1" l="1"/>
  <c r="R321" i="1"/>
  <c r="I323" i="1"/>
  <c r="K322" i="1"/>
  <c r="P322" i="1" s="1"/>
  <c r="R300" i="8"/>
  <c r="S300" i="8" s="1"/>
  <c r="Q300" i="8"/>
  <c r="G302" i="8"/>
  <c r="K301" i="8"/>
  <c r="P301" i="8" s="1"/>
  <c r="I321" i="8"/>
  <c r="K320" i="6"/>
  <c r="P320" i="6" s="1"/>
  <c r="I321" i="6"/>
  <c r="Q319" i="6"/>
  <c r="R319" i="6"/>
  <c r="S319" i="6" s="1"/>
  <c r="S318" i="6"/>
  <c r="R322" i="1" l="1"/>
  <c r="Q322" i="1"/>
  <c r="I324" i="1"/>
  <c r="K323" i="1"/>
  <c r="P323" i="1" s="1"/>
  <c r="G303" i="8"/>
  <c r="K302" i="8"/>
  <c r="P302" i="8" s="1"/>
  <c r="R301" i="8"/>
  <c r="S301" i="8" s="1"/>
  <c r="Q301" i="8"/>
  <c r="I322" i="8"/>
  <c r="K321" i="6"/>
  <c r="P321" i="6" s="1"/>
  <c r="I322" i="6"/>
  <c r="R320" i="6"/>
  <c r="S320" i="6" s="1"/>
  <c r="Q320" i="6"/>
  <c r="I325" i="1" l="1"/>
  <c r="K324" i="1"/>
  <c r="P324" i="1" s="1"/>
  <c r="R323" i="1"/>
  <c r="Q323" i="1"/>
  <c r="Q302" i="8"/>
  <c r="R302" i="8"/>
  <c r="S302" i="8" s="1"/>
  <c r="G304" i="8"/>
  <c r="K303" i="8"/>
  <c r="P303" i="8" s="1"/>
  <c r="I323" i="8"/>
  <c r="I323" i="6"/>
  <c r="K322" i="6"/>
  <c r="P322" i="6" s="1"/>
  <c r="R321" i="6"/>
  <c r="S321" i="6" s="1"/>
  <c r="Q321" i="6"/>
  <c r="Q324" i="1" l="1"/>
  <c r="R324" i="1"/>
  <c r="I326" i="1"/>
  <c r="K325" i="1"/>
  <c r="P325" i="1" s="1"/>
  <c r="G305" i="8"/>
  <c r="K304" i="8"/>
  <c r="P304" i="8" s="1"/>
  <c r="Q303" i="8"/>
  <c r="R303" i="8"/>
  <c r="S303" i="8" s="1"/>
  <c r="I324" i="8"/>
  <c r="R322" i="6"/>
  <c r="S322" i="6" s="1"/>
  <c r="Q322" i="6"/>
  <c r="I324" i="6"/>
  <c r="K323" i="6"/>
  <c r="P323" i="6" s="1"/>
  <c r="R325" i="1" l="1"/>
  <c r="Q325" i="1"/>
  <c r="I327" i="1"/>
  <c r="K326" i="1"/>
  <c r="P326" i="1" s="1"/>
  <c r="Q304" i="8"/>
  <c r="R304" i="8"/>
  <c r="S304" i="8" s="1"/>
  <c r="K305" i="8"/>
  <c r="P305" i="8" s="1"/>
  <c r="I325" i="8"/>
  <c r="I325" i="6"/>
  <c r="K324" i="6"/>
  <c r="P324" i="6" s="1"/>
  <c r="Q323" i="6"/>
  <c r="R323" i="6"/>
  <c r="S323" i="6" s="1"/>
  <c r="I328" i="1" l="1"/>
  <c r="K327" i="1"/>
  <c r="P327" i="1" s="1"/>
  <c r="Q326" i="1"/>
  <c r="R326" i="1"/>
  <c r="Q305" i="8"/>
  <c r="R305" i="8"/>
  <c r="S305" i="8" s="1"/>
  <c r="T305" i="8" s="1"/>
  <c r="I326" i="8"/>
  <c r="R324" i="6"/>
  <c r="S324" i="6" s="1"/>
  <c r="Q324" i="6"/>
  <c r="K325" i="6"/>
  <c r="P325" i="6" s="1"/>
  <c r="I326" i="6"/>
  <c r="Q327" i="1" l="1"/>
  <c r="R327" i="1"/>
  <c r="I329" i="1"/>
  <c r="K328" i="1"/>
  <c r="P328" i="1" s="1"/>
  <c r="U305" i="8"/>
  <c r="V306" i="8" s="1"/>
  <c r="I327" i="8"/>
  <c r="I327" i="6"/>
  <c r="K326" i="6"/>
  <c r="P326" i="6" s="1"/>
  <c r="R325" i="6"/>
  <c r="S325" i="6" s="1"/>
  <c r="Q325" i="6"/>
  <c r="G306" i="8" l="1"/>
  <c r="U306" i="8"/>
  <c r="V307" i="8" s="1"/>
  <c r="G307" i="8" s="1"/>
  <c r="R328" i="1"/>
  <c r="Q328" i="1"/>
  <c r="I330" i="1"/>
  <c r="K329" i="1"/>
  <c r="P329" i="1" s="1"/>
  <c r="U307" i="8"/>
  <c r="V308" i="8" s="1"/>
  <c r="K306" i="8"/>
  <c r="P306" i="8" s="1"/>
  <c r="I328" i="8"/>
  <c r="R326" i="6"/>
  <c r="S326" i="6" s="1"/>
  <c r="Q326" i="6"/>
  <c r="K327" i="6"/>
  <c r="P327" i="6" s="1"/>
  <c r="I328" i="6"/>
  <c r="Q329" i="1" l="1"/>
  <c r="R329" i="1"/>
  <c r="I331" i="1"/>
  <c r="K330" i="1"/>
  <c r="P330" i="1" s="1"/>
  <c r="U308" i="8"/>
  <c r="V309" i="8" s="1"/>
  <c r="U309" i="8"/>
  <c r="V310" i="8" s="1"/>
  <c r="R306" i="8"/>
  <c r="S306" i="8" s="1"/>
  <c r="Q306" i="8"/>
  <c r="G308" i="8"/>
  <c r="K307" i="8"/>
  <c r="P307" i="8" s="1"/>
  <c r="I329" i="8"/>
  <c r="Q327" i="6"/>
  <c r="R327" i="6"/>
  <c r="S327" i="6" s="1"/>
  <c r="K328" i="6"/>
  <c r="P328" i="6" s="1"/>
  <c r="I329" i="6"/>
  <c r="Q330" i="1" l="1"/>
  <c r="R330" i="1"/>
  <c r="I332" i="1"/>
  <c r="K331" i="1"/>
  <c r="P331" i="1" s="1"/>
  <c r="U310" i="8"/>
  <c r="V311" i="8" s="1"/>
  <c r="U311" i="8"/>
  <c r="V312" i="8" s="1"/>
  <c r="G309" i="8"/>
  <c r="K308" i="8"/>
  <c r="P308" i="8" s="1"/>
  <c r="R307" i="8"/>
  <c r="Q307" i="8"/>
  <c r="I330" i="8"/>
  <c r="R328" i="6"/>
  <c r="S328" i="6" s="1"/>
  <c r="Q328" i="6"/>
  <c r="K329" i="6"/>
  <c r="P329" i="6" s="1"/>
  <c r="I330" i="6"/>
  <c r="R331" i="1" l="1"/>
  <c r="Q331" i="1"/>
  <c r="I333" i="1"/>
  <c r="K332" i="1"/>
  <c r="P332" i="1" s="1"/>
  <c r="S307" i="8"/>
  <c r="U312" i="8"/>
  <c r="V313" i="8" s="1"/>
  <c r="U313" i="8" s="1"/>
  <c r="V314" i="8" s="1"/>
  <c r="R308" i="8"/>
  <c r="S308" i="8" s="1"/>
  <c r="Q308" i="8"/>
  <c r="G310" i="8"/>
  <c r="K309" i="8"/>
  <c r="P309" i="8" s="1"/>
  <c r="I331" i="8"/>
  <c r="R329" i="6"/>
  <c r="S329" i="6" s="1"/>
  <c r="Q329" i="6"/>
  <c r="I331" i="6"/>
  <c r="K330" i="6"/>
  <c r="P330" i="6" s="1"/>
  <c r="Q332" i="1" l="1"/>
  <c r="R332" i="1"/>
  <c r="I334" i="1"/>
  <c r="K333" i="1"/>
  <c r="P333" i="1" s="1"/>
  <c r="U314" i="8"/>
  <c r="V315" i="8" s="1"/>
  <c r="U315" i="8" s="1"/>
  <c r="V316" i="8" s="1"/>
  <c r="G311" i="8"/>
  <c r="K310" i="8"/>
  <c r="P310" i="8" s="1"/>
  <c r="R309" i="8"/>
  <c r="S309" i="8" s="1"/>
  <c r="Q309" i="8"/>
  <c r="I332" i="8"/>
  <c r="I332" i="6"/>
  <c r="K331" i="6"/>
  <c r="P331" i="6" s="1"/>
  <c r="R330" i="6"/>
  <c r="S330" i="6" s="1"/>
  <c r="Q330" i="6"/>
  <c r="Q333" i="1" l="1"/>
  <c r="R333" i="1"/>
  <c r="I335" i="1"/>
  <c r="K334" i="1"/>
  <c r="P334" i="1" s="1"/>
  <c r="U316" i="8"/>
  <c r="V317" i="8" s="1"/>
  <c r="U317" i="8" s="1"/>
  <c r="V318" i="8" s="1"/>
  <c r="U318" i="8" s="1"/>
  <c r="V319" i="8" s="1"/>
  <c r="U319" i="8" s="1"/>
  <c r="V320" i="8" s="1"/>
  <c r="R310" i="8"/>
  <c r="S310" i="8" s="1"/>
  <c r="Q310" i="8"/>
  <c r="G312" i="8"/>
  <c r="K311" i="8"/>
  <c r="P311" i="8" s="1"/>
  <c r="I333" i="8"/>
  <c r="Q331" i="6"/>
  <c r="R331" i="6"/>
  <c r="S331" i="6" s="1"/>
  <c r="I333" i="6"/>
  <c r="K332" i="6"/>
  <c r="P332" i="6" s="1"/>
  <c r="R334" i="1" l="1"/>
  <c r="Q334" i="1"/>
  <c r="I336" i="1"/>
  <c r="K335" i="1"/>
  <c r="P335" i="1" s="1"/>
  <c r="U320" i="8"/>
  <c r="V321" i="8" s="1"/>
  <c r="G313" i="8"/>
  <c r="K312" i="8"/>
  <c r="P312" i="8" s="1"/>
  <c r="R311" i="8"/>
  <c r="Q311" i="8"/>
  <c r="I334" i="8"/>
  <c r="R332" i="6"/>
  <c r="S332" i="6" s="1"/>
  <c r="Q332" i="6"/>
  <c r="K333" i="6"/>
  <c r="P333" i="6" s="1"/>
  <c r="I334" i="6"/>
  <c r="R335" i="1" l="1"/>
  <c r="Q335" i="1"/>
  <c r="I337" i="1"/>
  <c r="K336" i="1"/>
  <c r="P336" i="1" s="1"/>
  <c r="U321" i="8"/>
  <c r="V322" i="8" s="1"/>
  <c r="U322" i="8" s="1"/>
  <c r="V323" i="8" s="1"/>
  <c r="S311" i="8"/>
  <c r="R312" i="8"/>
  <c r="Q312" i="8"/>
  <c r="G314" i="8"/>
  <c r="K313" i="8"/>
  <c r="P313" i="8" s="1"/>
  <c r="I335" i="8"/>
  <c r="R333" i="6"/>
  <c r="S333" i="6" s="1"/>
  <c r="Q333" i="6"/>
  <c r="I335" i="6"/>
  <c r="K334" i="6"/>
  <c r="P334" i="6" s="1"/>
  <c r="Q336" i="1" l="1"/>
  <c r="R336" i="1"/>
  <c r="I338" i="1"/>
  <c r="K337" i="1"/>
  <c r="P337" i="1" s="1"/>
  <c r="U323" i="8"/>
  <c r="V324" i="8" s="1"/>
  <c r="S312" i="8"/>
  <c r="R313" i="8"/>
  <c r="S313" i="8" s="1"/>
  <c r="Q313" i="8"/>
  <c r="G315" i="8"/>
  <c r="K314" i="8"/>
  <c r="P314" i="8" s="1"/>
  <c r="I336" i="8"/>
  <c r="R334" i="6"/>
  <c r="S334" i="6" s="1"/>
  <c r="Q334" i="6"/>
  <c r="K335" i="6"/>
  <c r="P335" i="6" s="1"/>
  <c r="I336" i="6"/>
  <c r="R337" i="1" l="1"/>
  <c r="Q337" i="1"/>
  <c r="I339" i="1"/>
  <c r="K338" i="1"/>
  <c r="P338" i="1" s="1"/>
  <c r="U324" i="8"/>
  <c r="V325" i="8" s="1"/>
  <c r="G316" i="8"/>
  <c r="K315" i="8"/>
  <c r="P315" i="8" s="1"/>
  <c r="R314" i="8"/>
  <c r="S314" i="8" s="1"/>
  <c r="Q314" i="8"/>
  <c r="I337" i="8"/>
  <c r="K336" i="6"/>
  <c r="P336" i="6" s="1"/>
  <c r="I337" i="6"/>
  <c r="Q335" i="6"/>
  <c r="R335" i="6"/>
  <c r="S335" i="6" s="1"/>
  <c r="T335" i="6" s="1"/>
  <c r="Q338" i="1" l="1"/>
  <c r="R338" i="1"/>
  <c r="I340" i="1"/>
  <c r="K339" i="1"/>
  <c r="P339" i="1" s="1"/>
  <c r="U325" i="8"/>
  <c r="V326" i="8" s="1"/>
  <c r="Q315" i="8"/>
  <c r="R315" i="8"/>
  <c r="S315" i="8" s="1"/>
  <c r="G317" i="8"/>
  <c r="K316" i="8"/>
  <c r="P316" i="8" s="1"/>
  <c r="I338" i="8"/>
  <c r="K337" i="6"/>
  <c r="P337" i="6" s="1"/>
  <c r="I338" i="6"/>
  <c r="R336" i="6"/>
  <c r="S336" i="6" s="1"/>
  <c r="Q336" i="6"/>
  <c r="Q339" i="1" l="1"/>
  <c r="R339" i="1"/>
  <c r="I341" i="1"/>
  <c r="K340" i="1"/>
  <c r="P340" i="1" s="1"/>
  <c r="U326" i="8"/>
  <c r="V327" i="8" s="1"/>
  <c r="R316" i="8"/>
  <c r="S316" i="8" s="1"/>
  <c r="Q316" i="8"/>
  <c r="G318" i="8"/>
  <c r="K317" i="8"/>
  <c r="P317" i="8" s="1"/>
  <c r="I339" i="8"/>
  <c r="I339" i="6"/>
  <c r="K338" i="6"/>
  <c r="P338" i="6" s="1"/>
  <c r="R337" i="6"/>
  <c r="S337" i="6" s="1"/>
  <c r="Q337" i="6"/>
  <c r="R340" i="1" l="1"/>
  <c r="Q340" i="1"/>
  <c r="I342" i="1"/>
  <c r="K341" i="1"/>
  <c r="P341" i="1" s="1"/>
  <c r="U327" i="8"/>
  <c r="V328" i="8" s="1"/>
  <c r="R317" i="8"/>
  <c r="S317" i="8" s="1"/>
  <c r="Q317" i="8"/>
  <c r="G319" i="8"/>
  <c r="K318" i="8"/>
  <c r="P318" i="8" s="1"/>
  <c r="I340" i="8"/>
  <c r="R338" i="6"/>
  <c r="S338" i="6" s="1"/>
  <c r="Q338" i="6"/>
  <c r="I340" i="6"/>
  <c r="K339" i="6"/>
  <c r="P339" i="6" s="1"/>
  <c r="R341" i="1" l="1"/>
  <c r="Q341" i="1"/>
  <c r="I343" i="1"/>
  <c r="K342" i="1"/>
  <c r="P342" i="1" s="1"/>
  <c r="U328" i="8"/>
  <c r="V329" i="8" s="1"/>
  <c r="G320" i="8"/>
  <c r="K319" i="8"/>
  <c r="P319" i="8" s="1"/>
  <c r="R318" i="8"/>
  <c r="S318" i="8" s="1"/>
  <c r="Q318" i="8"/>
  <c r="I341" i="8"/>
  <c r="I341" i="6"/>
  <c r="K340" i="6"/>
  <c r="P340" i="6" s="1"/>
  <c r="Q339" i="6"/>
  <c r="R339" i="6"/>
  <c r="S339" i="6" s="1"/>
  <c r="Q342" i="1" l="1"/>
  <c r="R342" i="1"/>
  <c r="I344" i="1"/>
  <c r="K343" i="1"/>
  <c r="P343" i="1" s="1"/>
  <c r="U329" i="8"/>
  <c r="V330" i="8" s="1"/>
  <c r="R319" i="8"/>
  <c r="S319" i="8" s="1"/>
  <c r="Q319" i="8"/>
  <c r="G321" i="8"/>
  <c r="K320" i="8"/>
  <c r="P320" i="8" s="1"/>
  <c r="I342" i="8"/>
  <c r="Q340" i="6"/>
  <c r="R340" i="6"/>
  <c r="S340" i="6" s="1"/>
  <c r="I342" i="6"/>
  <c r="K341" i="6"/>
  <c r="P341" i="6" s="1"/>
  <c r="R343" i="1" l="1"/>
  <c r="Q343" i="1"/>
  <c r="I345" i="1"/>
  <c r="K344" i="1"/>
  <c r="P344" i="1" s="1"/>
  <c r="U330" i="8"/>
  <c r="V331" i="8" s="1"/>
  <c r="R320" i="8"/>
  <c r="S320" i="8" s="1"/>
  <c r="Q320" i="8"/>
  <c r="G322" i="8"/>
  <c r="K321" i="8"/>
  <c r="P321" i="8" s="1"/>
  <c r="I343" i="8"/>
  <c r="I343" i="6"/>
  <c r="K342" i="6"/>
  <c r="P342" i="6" s="1"/>
  <c r="R341" i="6"/>
  <c r="S341" i="6" s="1"/>
  <c r="Q341" i="6"/>
  <c r="Q344" i="1" l="1"/>
  <c r="R344" i="1"/>
  <c r="I346" i="1"/>
  <c r="K345" i="1"/>
  <c r="P345" i="1" s="1"/>
  <c r="U331" i="8"/>
  <c r="V332" i="8" s="1"/>
  <c r="Q321" i="8"/>
  <c r="R321" i="8"/>
  <c r="S321" i="8" s="1"/>
  <c r="G323" i="8"/>
  <c r="K322" i="8"/>
  <c r="P322" i="8" s="1"/>
  <c r="I344" i="8"/>
  <c r="Q342" i="6"/>
  <c r="R342" i="6"/>
  <c r="S342" i="6" s="1"/>
  <c r="I344" i="6"/>
  <c r="K343" i="6"/>
  <c r="P343" i="6" s="1"/>
  <c r="Q345" i="1" l="1"/>
  <c r="R345" i="1"/>
  <c r="I347" i="1"/>
  <c r="K346" i="1"/>
  <c r="P346" i="1" s="1"/>
  <c r="U332" i="8"/>
  <c r="V333" i="8" s="1"/>
  <c r="U333" i="8" s="1"/>
  <c r="V334" i="8" s="1"/>
  <c r="U334" i="8" s="1"/>
  <c r="V335" i="8" s="1"/>
  <c r="G324" i="8"/>
  <c r="K323" i="8"/>
  <c r="P323" i="8" s="1"/>
  <c r="R322" i="8"/>
  <c r="S322" i="8" s="1"/>
  <c r="Q322" i="8"/>
  <c r="I345" i="8"/>
  <c r="I345" i="6"/>
  <c r="K344" i="6"/>
  <c r="P344" i="6" s="1"/>
  <c r="Q343" i="6"/>
  <c r="R343" i="6"/>
  <c r="S343" i="6" s="1"/>
  <c r="I348" i="1" l="1"/>
  <c r="K347" i="1"/>
  <c r="P347" i="1" s="1"/>
  <c r="R346" i="1"/>
  <c r="Q346" i="1"/>
  <c r="R323" i="8"/>
  <c r="S323" i="8" s="1"/>
  <c r="Q323" i="8"/>
  <c r="G325" i="8"/>
  <c r="K324" i="8"/>
  <c r="P324" i="8" s="1"/>
  <c r="I346" i="8"/>
  <c r="R344" i="6"/>
  <c r="S344" i="6" s="1"/>
  <c r="Q344" i="6"/>
  <c r="K345" i="6"/>
  <c r="P345" i="6" s="1"/>
  <c r="I346" i="6"/>
  <c r="Q347" i="1" l="1"/>
  <c r="R347" i="1"/>
  <c r="I349" i="1"/>
  <c r="K348" i="1"/>
  <c r="P348" i="1" s="1"/>
  <c r="Q324" i="8"/>
  <c r="R324" i="8"/>
  <c r="S324" i="8" s="1"/>
  <c r="G326" i="8"/>
  <c r="K325" i="8"/>
  <c r="P325" i="8" s="1"/>
  <c r="I347" i="8"/>
  <c r="R345" i="6"/>
  <c r="S345" i="6" s="1"/>
  <c r="Q345" i="6"/>
  <c r="K346" i="6"/>
  <c r="P346" i="6" s="1"/>
  <c r="I347" i="6"/>
  <c r="Q348" i="1" l="1"/>
  <c r="R348" i="1"/>
  <c r="I350" i="1"/>
  <c r="K349" i="1"/>
  <c r="P349" i="1" s="1"/>
  <c r="G327" i="8"/>
  <c r="K326" i="8"/>
  <c r="P326" i="8" s="1"/>
  <c r="Q325" i="8"/>
  <c r="R325" i="8"/>
  <c r="S325" i="8" s="1"/>
  <c r="I348" i="8"/>
  <c r="Q346" i="6"/>
  <c r="R346" i="6"/>
  <c r="S346" i="6" s="1"/>
  <c r="I348" i="6"/>
  <c r="K347" i="6"/>
  <c r="P347" i="6" s="1"/>
  <c r="R349" i="1" l="1"/>
  <c r="Q349" i="1"/>
  <c r="I351" i="1"/>
  <c r="K350" i="1"/>
  <c r="P350" i="1" s="1"/>
  <c r="R326" i="8"/>
  <c r="S326" i="8" s="1"/>
  <c r="Q326" i="8"/>
  <c r="G328" i="8"/>
  <c r="K327" i="8"/>
  <c r="P327" i="8" s="1"/>
  <c r="I349" i="8"/>
  <c r="R347" i="6"/>
  <c r="S347" i="6" s="1"/>
  <c r="Q347" i="6"/>
  <c r="I349" i="6"/>
  <c r="K348" i="6"/>
  <c r="P348" i="6" s="1"/>
  <c r="Q350" i="1" l="1"/>
  <c r="R350" i="1"/>
  <c r="I352" i="1"/>
  <c r="K351" i="1"/>
  <c r="P351" i="1" s="1"/>
  <c r="R327" i="8"/>
  <c r="S327" i="8" s="1"/>
  <c r="Q327" i="8"/>
  <c r="G329" i="8"/>
  <c r="K328" i="8"/>
  <c r="P328" i="8" s="1"/>
  <c r="I350" i="8"/>
  <c r="R348" i="6"/>
  <c r="S348" i="6" s="1"/>
  <c r="Q348" i="6"/>
  <c r="K349" i="6"/>
  <c r="P349" i="6" s="1"/>
  <c r="I350" i="6"/>
  <c r="Q351" i="1" l="1"/>
  <c r="R351" i="1"/>
  <c r="I353" i="1"/>
  <c r="K352" i="1"/>
  <c r="P352" i="1" s="1"/>
  <c r="G330" i="8"/>
  <c r="K329" i="8"/>
  <c r="P329" i="8" s="1"/>
  <c r="R328" i="8"/>
  <c r="S328" i="8" s="1"/>
  <c r="Q328" i="8"/>
  <c r="I351" i="8"/>
  <c r="R349" i="6"/>
  <c r="S349" i="6" s="1"/>
  <c r="Q349" i="6"/>
  <c r="K350" i="6"/>
  <c r="P350" i="6" s="1"/>
  <c r="I351" i="6"/>
  <c r="R352" i="1" l="1"/>
  <c r="Q352" i="1"/>
  <c r="I354" i="1"/>
  <c r="K353" i="1"/>
  <c r="P353" i="1" s="1"/>
  <c r="R329" i="8"/>
  <c r="S329" i="8" s="1"/>
  <c r="Q329" i="8"/>
  <c r="G331" i="8"/>
  <c r="K330" i="8"/>
  <c r="P330" i="8" s="1"/>
  <c r="I352" i="8"/>
  <c r="Q350" i="6"/>
  <c r="R350" i="6"/>
  <c r="S350" i="6" s="1"/>
  <c r="I352" i="6"/>
  <c r="K351" i="6"/>
  <c r="P351" i="6" s="1"/>
  <c r="R353" i="1" l="1"/>
  <c r="Q353" i="1"/>
  <c r="I355" i="1"/>
  <c r="K354" i="1"/>
  <c r="P354" i="1" s="1"/>
  <c r="R330" i="8"/>
  <c r="S330" i="8" s="1"/>
  <c r="Q330" i="8"/>
  <c r="G332" i="8"/>
  <c r="K331" i="8"/>
  <c r="P331" i="8" s="1"/>
  <c r="I353" i="8"/>
  <c r="R351" i="6"/>
  <c r="S351" i="6" s="1"/>
  <c r="Q351" i="6"/>
  <c r="K352" i="6"/>
  <c r="P352" i="6" s="1"/>
  <c r="I353" i="6"/>
  <c r="Q354" i="1" l="1"/>
  <c r="R354" i="1"/>
  <c r="I356" i="1"/>
  <c r="K355" i="1"/>
  <c r="P355" i="1" s="1"/>
  <c r="Q331" i="8"/>
  <c r="R331" i="8"/>
  <c r="S331" i="8" s="1"/>
  <c r="G333" i="8"/>
  <c r="K332" i="8"/>
  <c r="P332" i="8" s="1"/>
  <c r="I354" i="8"/>
  <c r="R352" i="6"/>
  <c r="S352" i="6" s="1"/>
  <c r="Q352" i="6"/>
  <c r="I354" i="6"/>
  <c r="K353" i="6"/>
  <c r="P353" i="6" s="1"/>
  <c r="R355" i="1" l="1"/>
  <c r="Q355" i="1"/>
  <c r="I357" i="1"/>
  <c r="K356" i="1"/>
  <c r="P356" i="1" s="1"/>
  <c r="G334" i="8"/>
  <c r="K333" i="8"/>
  <c r="P333" i="8" s="1"/>
  <c r="R332" i="8"/>
  <c r="S332" i="8" s="1"/>
  <c r="Q332" i="8"/>
  <c r="I355" i="8"/>
  <c r="R353" i="6"/>
  <c r="S353" i="6" s="1"/>
  <c r="Q353" i="6"/>
  <c r="I355" i="6"/>
  <c r="K354" i="6"/>
  <c r="P354" i="6" s="1"/>
  <c r="I358" i="1" l="1"/>
  <c r="K357" i="1"/>
  <c r="P357" i="1" s="1"/>
  <c r="Q356" i="1"/>
  <c r="R356" i="1"/>
  <c r="R333" i="8"/>
  <c r="S333" i="8" s="1"/>
  <c r="Q333" i="8"/>
  <c r="G335" i="8"/>
  <c r="K334" i="8"/>
  <c r="P334" i="8" s="1"/>
  <c r="I356" i="8"/>
  <c r="Q354" i="6"/>
  <c r="R354" i="6"/>
  <c r="S354" i="6" s="1"/>
  <c r="I356" i="6"/>
  <c r="K355" i="6"/>
  <c r="P355" i="6" s="1"/>
  <c r="Q357" i="1" l="1"/>
  <c r="R357" i="1"/>
  <c r="I359" i="1"/>
  <c r="K358" i="1"/>
  <c r="P358" i="1" s="1"/>
  <c r="K335" i="8"/>
  <c r="P335" i="8" s="1"/>
  <c r="Q334" i="8"/>
  <c r="R334" i="8"/>
  <c r="S334" i="8" s="1"/>
  <c r="I357" i="8"/>
  <c r="R355" i="6"/>
  <c r="S355" i="6" s="1"/>
  <c r="Q355" i="6"/>
  <c r="K356" i="6"/>
  <c r="P356" i="6" s="1"/>
  <c r="I357" i="6"/>
  <c r="R358" i="1" l="1"/>
  <c r="Q358" i="1"/>
  <c r="I360" i="1"/>
  <c r="K359" i="1"/>
  <c r="P359" i="1" s="1"/>
  <c r="R335" i="8"/>
  <c r="S335" i="8" s="1"/>
  <c r="T335" i="8" s="1"/>
  <c r="Q335" i="8"/>
  <c r="I358" i="8"/>
  <c r="K357" i="6"/>
  <c r="P357" i="6" s="1"/>
  <c r="I358" i="6"/>
  <c r="Q356" i="6"/>
  <c r="R356" i="6"/>
  <c r="S356" i="6" s="1"/>
  <c r="R359" i="1" l="1"/>
  <c r="Q359" i="1"/>
  <c r="I361" i="1"/>
  <c r="K360" i="1"/>
  <c r="P360" i="1" s="1"/>
  <c r="U335" i="8"/>
  <c r="V336" i="8" s="1"/>
  <c r="I359" i="8"/>
  <c r="K358" i="6"/>
  <c r="P358" i="6" s="1"/>
  <c r="I359" i="6"/>
  <c r="R357" i="6"/>
  <c r="S357" i="6" s="1"/>
  <c r="Q357" i="6"/>
  <c r="Q360" i="1" l="1"/>
  <c r="R360" i="1"/>
  <c r="I362" i="1"/>
  <c r="K361" i="1"/>
  <c r="P361" i="1" s="1"/>
  <c r="U336" i="8"/>
  <c r="V337" i="8" s="1"/>
  <c r="G337" i="8" s="1"/>
  <c r="G336" i="8"/>
  <c r="K336" i="8"/>
  <c r="P336" i="8" s="1"/>
  <c r="I360" i="8"/>
  <c r="I360" i="6"/>
  <c r="K359" i="6"/>
  <c r="P359" i="6" s="1"/>
  <c r="Q358" i="6"/>
  <c r="R358" i="6"/>
  <c r="S358" i="6" s="1"/>
  <c r="R361" i="1" l="1"/>
  <c r="Q361" i="1"/>
  <c r="I363" i="1"/>
  <c r="K362" i="1"/>
  <c r="P362" i="1" s="1"/>
  <c r="U337" i="8"/>
  <c r="V338" i="8" s="1"/>
  <c r="G338" i="8" s="1"/>
  <c r="R336" i="8"/>
  <c r="Q336" i="8"/>
  <c r="K337" i="8"/>
  <c r="P337" i="8" s="1"/>
  <c r="I361" i="8"/>
  <c r="R359" i="6"/>
  <c r="S359" i="6" s="1"/>
  <c r="Q359" i="6"/>
  <c r="K360" i="6"/>
  <c r="P360" i="6" s="1"/>
  <c r="I361" i="6"/>
  <c r="Q362" i="1" l="1"/>
  <c r="R362" i="1"/>
  <c r="I364" i="1"/>
  <c r="K363" i="1"/>
  <c r="P363" i="1" s="1"/>
  <c r="S336" i="8"/>
  <c r="U338" i="8"/>
  <c r="V339" i="8" s="1"/>
  <c r="K338" i="8"/>
  <c r="P338" i="8" s="1"/>
  <c r="R337" i="8"/>
  <c r="S337" i="8" s="1"/>
  <c r="Q337" i="8"/>
  <c r="I362" i="8"/>
  <c r="I362" i="6"/>
  <c r="K361" i="6"/>
  <c r="P361" i="6" s="1"/>
  <c r="Q360" i="6"/>
  <c r="R360" i="6"/>
  <c r="S360" i="6" s="1"/>
  <c r="Q363" i="1" l="1"/>
  <c r="R363" i="1"/>
  <c r="I365" i="1"/>
  <c r="K364" i="1"/>
  <c r="P364" i="1" s="1"/>
  <c r="U339" i="8"/>
  <c r="V340" i="8" s="1"/>
  <c r="U340" i="8"/>
  <c r="V341" i="8" s="1"/>
  <c r="G339" i="8"/>
  <c r="Q338" i="8"/>
  <c r="R338" i="8"/>
  <c r="S338" i="8" s="1"/>
  <c r="G340" i="8"/>
  <c r="K339" i="8"/>
  <c r="P339" i="8" s="1"/>
  <c r="I363" i="8"/>
  <c r="R361" i="6"/>
  <c r="S361" i="6" s="1"/>
  <c r="Q361" i="6"/>
  <c r="I363" i="6"/>
  <c r="K362" i="6"/>
  <c r="P362" i="6" s="1"/>
  <c r="R364" i="1" l="1"/>
  <c r="Q364" i="1"/>
  <c r="I366" i="1"/>
  <c r="K365" i="1"/>
  <c r="P365" i="1" s="1"/>
  <c r="U341" i="8"/>
  <c r="V342" i="8" s="1"/>
  <c r="U342" i="8" s="1"/>
  <c r="V343" i="8" s="1"/>
  <c r="G341" i="8"/>
  <c r="K340" i="8"/>
  <c r="P340" i="8" s="1"/>
  <c r="R339" i="8"/>
  <c r="Q339" i="8"/>
  <c r="I364" i="8"/>
  <c r="Q362" i="6"/>
  <c r="R362" i="6"/>
  <c r="S362" i="6" s="1"/>
  <c r="I364" i="6"/>
  <c r="K363" i="6"/>
  <c r="P363" i="6" s="1"/>
  <c r="Q365" i="1" l="1"/>
  <c r="R365" i="1"/>
  <c r="I367" i="1"/>
  <c r="K366" i="1"/>
  <c r="P366" i="1" s="1"/>
  <c r="S339" i="8"/>
  <c r="U343" i="8"/>
  <c r="V344" i="8" s="1"/>
  <c r="U344" i="8" s="1"/>
  <c r="V345" i="8" s="1"/>
  <c r="U345" i="8" s="1"/>
  <c r="V346" i="8" s="1"/>
  <c r="U346" i="8" s="1"/>
  <c r="V347" i="8" s="1"/>
  <c r="U347" i="8" s="1"/>
  <c r="V348" i="8" s="1"/>
  <c r="U348" i="8" s="1"/>
  <c r="V349" i="8" s="1"/>
  <c r="U349" i="8" s="1"/>
  <c r="R340" i="8"/>
  <c r="Q340" i="8"/>
  <c r="G342" i="8"/>
  <c r="K341" i="8"/>
  <c r="P341" i="8" s="1"/>
  <c r="I365" i="8"/>
  <c r="R363" i="6"/>
  <c r="S363" i="6" s="1"/>
  <c r="Q363" i="6"/>
  <c r="I365" i="6"/>
  <c r="K364" i="6"/>
  <c r="P364" i="6" s="1"/>
  <c r="Q366" i="1" l="1"/>
  <c r="R366" i="1"/>
  <c r="I368" i="1"/>
  <c r="K367" i="1"/>
  <c r="P367" i="1" s="1"/>
  <c r="V350" i="8"/>
  <c r="U350" i="8" s="1"/>
  <c r="V351" i="8" s="1"/>
  <c r="S340" i="8"/>
  <c r="G343" i="8"/>
  <c r="K342" i="8"/>
  <c r="P342" i="8" s="1"/>
  <c r="Q341" i="8"/>
  <c r="R341" i="8"/>
  <c r="S341" i="8" s="1"/>
  <c r="I366" i="8"/>
  <c r="Q364" i="6"/>
  <c r="R364" i="6"/>
  <c r="S364" i="6" s="1"/>
  <c r="I366" i="6"/>
  <c r="K365" i="6"/>
  <c r="P365" i="6" s="1"/>
  <c r="R367" i="1" l="1"/>
  <c r="Q367" i="1"/>
  <c r="I369" i="1"/>
  <c r="K368" i="1"/>
  <c r="P368" i="1" s="1"/>
  <c r="U351" i="8"/>
  <c r="V352" i="8" s="1"/>
  <c r="R342" i="8"/>
  <c r="S342" i="8" s="1"/>
  <c r="Q342" i="8"/>
  <c r="G344" i="8"/>
  <c r="K343" i="8"/>
  <c r="P343" i="8" s="1"/>
  <c r="I367" i="8"/>
  <c r="Q365" i="6"/>
  <c r="R365" i="6"/>
  <c r="S365" i="6" s="1"/>
  <c r="K366" i="6"/>
  <c r="P366" i="6" s="1"/>
  <c r="I367" i="6"/>
  <c r="Q368" i="1" l="1"/>
  <c r="R368" i="1"/>
  <c r="I370" i="1"/>
  <c r="K369" i="1"/>
  <c r="P369" i="1" s="1"/>
  <c r="U352" i="8"/>
  <c r="V353" i="8" s="1"/>
  <c r="R343" i="8"/>
  <c r="S343" i="8" s="1"/>
  <c r="Q343" i="8"/>
  <c r="G345" i="8"/>
  <c r="K344" i="8"/>
  <c r="P344" i="8" s="1"/>
  <c r="I368" i="8"/>
  <c r="R366" i="6"/>
  <c r="S366" i="6" s="1"/>
  <c r="T366" i="6" s="1"/>
  <c r="Q366" i="6"/>
  <c r="K367" i="6"/>
  <c r="P367" i="6" s="1"/>
  <c r="I368" i="6"/>
  <c r="I371" i="1" l="1"/>
  <c r="K370" i="1"/>
  <c r="P370" i="1" s="1"/>
  <c r="Q369" i="1"/>
  <c r="R369" i="1"/>
  <c r="U353" i="8"/>
  <c r="V354" i="8" s="1"/>
  <c r="Q344" i="8"/>
  <c r="R344" i="8"/>
  <c r="S344" i="8" s="1"/>
  <c r="G346" i="8"/>
  <c r="K345" i="8"/>
  <c r="P345" i="8" s="1"/>
  <c r="I369" i="8"/>
  <c r="K368" i="6"/>
  <c r="P368" i="6" s="1"/>
  <c r="I369" i="6"/>
  <c r="R367" i="6"/>
  <c r="S367" i="6" s="1"/>
  <c r="Q367" i="6"/>
  <c r="R370" i="1" l="1"/>
  <c r="Q370" i="1"/>
  <c r="I372" i="1"/>
  <c r="K371" i="1"/>
  <c r="P371" i="1" s="1"/>
  <c r="U354" i="8"/>
  <c r="V355" i="8" s="1"/>
  <c r="Q345" i="8"/>
  <c r="R345" i="8"/>
  <c r="S345" i="8" s="1"/>
  <c r="G347" i="8"/>
  <c r="K346" i="8"/>
  <c r="P346" i="8" s="1"/>
  <c r="I370" i="8"/>
  <c r="I370" i="6"/>
  <c r="K369" i="6"/>
  <c r="P369" i="6" s="1"/>
  <c r="Q368" i="6"/>
  <c r="R368" i="6"/>
  <c r="S368" i="6" s="1"/>
  <c r="I373" i="1" l="1"/>
  <c r="K372" i="1"/>
  <c r="P372" i="1" s="1"/>
  <c r="R371" i="1"/>
  <c r="Q371" i="1"/>
  <c r="U355" i="8"/>
  <c r="V356" i="8" s="1"/>
  <c r="G348" i="8"/>
  <c r="K347" i="8"/>
  <c r="P347" i="8" s="1"/>
  <c r="R346" i="8"/>
  <c r="Q346" i="8"/>
  <c r="I371" i="8"/>
  <c r="R369" i="6"/>
  <c r="S369" i="6" s="1"/>
  <c r="Q369" i="6"/>
  <c r="I371" i="6"/>
  <c r="K370" i="6"/>
  <c r="P370" i="6" s="1"/>
  <c r="Q372" i="1" l="1"/>
  <c r="R372" i="1"/>
  <c r="I374" i="1"/>
  <c r="K373" i="1"/>
  <c r="P373" i="1" s="1"/>
  <c r="U356" i="8"/>
  <c r="V357" i="8" s="1"/>
  <c r="S346" i="8"/>
  <c r="Q347" i="8"/>
  <c r="R347" i="8"/>
  <c r="G349" i="8"/>
  <c r="K348" i="8"/>
  <c r="P348" i="8" s="1"/>
  <c r="I372" i="8"/>
  <c r="R370" i="6"/>
  <c r="S370" i="6" s="1"/>
  <c r="Q370" i="6"/>
  <c r="K371" i="6"/>
  <c r="P371" i="6" s="1"/>
  <c r="I372" i="6"/>
  <c r="I375" i="1" l="1"/>
  <c r="K374" i="1"/>
  <c r="P374" i="1" s="1"/>
  <c r="R373" i="1"/>
  <c r="Q373" i="1"/>
  <c r="U357" i="8"/>
  <c r="V358" i="8" s="1"/>
  <c r="S347" i="8"/>
  <c r="G350" i="8"/>
  <c r="K349" i="8"/>
  <c r="P349" i="8" s="1"/>
  <c r="Q348" i="8"/>
  <c r="R348" i="8"/>
  <c r="S348" i="8" s="1"/>
  <c r="I373" i="8"/>
  <c r="K372" i="6"/>
  <c r="P372" i="6" s="1"/>
  <c r="I373" i="6"/>
  <c r="R371" i="6"/>
  <c r="S371" i="6" s="1"/>
  <c r="Q371" i="6"/>
  <c r="Q374" i="1" l="1"/>
  <c r="R374" i="1"/>
  <c r="I376" i="1"/>
  <c r="K375" i="1"/>
  <c r="P375" i="1" s="1"/>
  <c r="U358" i="8"/>
  <c r="V359" i="8" s="1"/>
  <c r="Q349" i="8"/>
  <c r="R349" i="8"/>
  <c r="S349" i="8" s="1"/>
  <c r="G351" i="8"/>
  <c r="K350" i="8"/>
  <c r="P350" i="8" s="1"/>
  <c r="I374" i="8"/>
  <c r="K373" i="6"/>
  <c r="P373" i="6" s="1"/>
  <c r="I374" i="6"/>
  <c r="Q372" i="6"/>
  <c r="R372" i="6"/>
  <c r="S372" i="6" s="1"/>
  <c r="Q375" i="1" l="1"/>
  <c r="R375" i="1"/>
  <c r="I377" i="1"/>
  <c r="K376" i="1"/>
  <c r="P376" i="1" s="1"/>
  <c r="U359" i="8"/>
  <c r="V360" i="8" s="1"/>
  <c r="G352" i="8"/>
  <c r="K351" i="8"/>
  <c r="P351" i="8" s="1"/>
  <c r="Q350" i="8"/>
  <c r="R350" i="8"/>
  <c r="I375" i="8"/>
  <c r="K374" i="6"/>
  <c r="P374" i="6" s="1"/>
  <c r="I375" i="6"/>
  <c r="R373" i="6"/>
  <c r="S373" i="6" s="1"/>
  <c r="Q373" i="6"/>
  <c r="R376" i="1" l="1"/>
  <c r="Q376" i="1"/>
  <c r="I378" i="1"/>
  <c r="K377" i="1"/>
  <c r="P377" i="1" s="1"/>
  <c r="S350" i="8"/>
  <c r="U360" i="8"/>
  <c r="V361" i="8" s="1"/>
  <c r="Q351" i="8"/>
  <c r="R351" i="8"/>
  <c r="S351" i="8" s="1"/>
  <c r="G353" i="8"/>
  <c r="K352" i="8"/>
  <c r="P352" i="8" s="1"/>
  <c r="I376" i="8"/>
  <c r="I376" i="6"/>
  <c r="K375" i="6"/>
  <c r="P375" i="6" s="1"/>
  <c r="R374" i="6"/>
  <c r="S374" i="6" s="1"/>
  <c r="Q374" i="6"/>
  <c r="I379" i="1" l="1"/>
  <c r="K378" i="1"/>
  <c r="P378" i="1" s="1"/>
  <c r="R377" i="1"/>
  <c r="Q377" i="1"/>
  <c r="U361" i="8"/>
  <c r="V362" i="8" s="1"/>
  <c r="R352" i="8"/>
  <c r="Q352" i="8"/>
  <c r="G354" i="8"/>
  <c r="K353" i="8"/>
  <c r="P353" i="8" s="1"/>
  <c r="I377" i="8"/>
  <c r="R375" i="6"/>
  <c r="S375" i="6" s="1"/>
  <c r="Q375" i="6"/>
  <c r="K376" i="6"/>
  <c r="P376" i="6" s="1"/>
  <c r="I377" i="6"/>
  <c r="Q378" i="1" l="1"/>
  <c r="R378" i="1"/>
  <c r="I380" i="1"/>
  <c r="K379" i="1"/>
  <c r="P379" i="1" s="1"/>
  <c r="U362" i="8"/>
  <c r="V363" i="8" s="1"/>
  <c r="S352" i="8"/>
  <c r="G355" i="8"/>
  <c r="K354" i="8"/>
  <c r="P354" i="8" s="1"/>
  <c r="Q353" i="8"/>
  <c r="R353" i="8"/>
  <c r="S353" i="8" s="1"/>
  <c r="I378" i="8"/>
  <c r="K377" i="6"/>
  <c r="P377" i="6" s="1"/>
  <c r="I378" i="6"/>
  <c r="Q376" i="6"/>
  <c r="R376" i="6"/>
  <c r="R379" i="1" l="1"/>
  <c r="Q379" i="1"/>
  <c r="I381" i="1"/>
  <c r="K380" i="1"/>
  <c r="P380" i="1" s="1"/>
  <c r="S376" i="6"/>
  <c r="U363" i="8"/>
  <c r="V364" i="8" s="1"/>
  <c r="Q354" i="8"/>
  <c r="R354" i="8"/>
  <c r="S354" i="8" s="1"/>
  <c r="G356" i="8"/>
  <c r="K355" i="8"/>
  <c r="P355" i="8" s="1"/>
  <c r="I379" i="8"/>
  <c r="K378" i="6"/>
  <c r="P378" i="6" s="1"/>
  <c r="I379" i="6"/>
  <c r="R377" i="6"/>
  <c r="S377" i="6" s="1"/>
  <c r="Q377" i="6"/>
  <c r="I382" i="1" l="1"/>
  <c r="K381" i="1"/>
  <c r="P381" i="1" s="1"/>
  <c r="Q380" i="1"/>
  <c r="R380" i="1"/>
  <c r="U364" i="8"/>
  <c r="V365" i="8" s="1"/>
  <c r="U365" i="8" s="1"/>
  <c r="V366" i="8" s="1"/>
  <c r="R355" i="8"/>
  <c r="Q355" i="8"/>
  <c r="G357" i="8"/>
  <c r="K356" i="8"/>
  <c r="P356" i="8" s="1"/>
  <c r="I380" i="8"/>
  <c r="K379" i="6"/>
  <c r="P379" i="6" s="1"/>
  <c r="I380" i="6"/>
  <c r="Q378" i="6"/>
  <c r="R378" i="6"/>
  <c r="S378" i="6" s="1"/>
  <c r="Q381" i="1" l="1"/>
  <c r="R381" i="1"/>
  <c r="I383" i="1"/>
  <c r="K382" i="1"/>
  <c r="P382" i="1" s="1"/>
  <c r="S355" i="8"/>
  <c r="G358" i="8"/>
  <c r="K357" i="8"/>
  <c r="P357" i="8" s="1"/>
  <c r="Q356" i="8"/>
  <c r="R356" i="8"/>
  <c r="I381" i="8"/>
  <c r="I381" i="6"/>
  <c r="K380" i="6"/>
  <c r="P380" i="6" s="1"/>
  <c r="R379" i="6"/>
  <c r="S379" i="6" s="1"/>
  <c r="Q379" i="6"/>
  <c r="I384" i="1" l="1"/>
  <c r="K383" i="1"/>
  <c r="P383" i="1" s="1"/>
  <c r="R382" i="1"/>
  <c r="Q382" i="1"/>
  <c r="S356" i="8"/>
  <c r="Q357" i="8"/>
  <c r="R357" i="8"/>
  <c r="S357" i="8" s="1"/>
  <c r="G359" i="8"/>
  <c r="K358" i="8"/>
  <c r="P358" i="8" s="1"/>
  <c r="I382" i="8"/>
  <c r="Q380" i="6"/>
  <c r="R380" i="6"/>
  <c r="S380" i="6" s="1"/>
  <c r="I382" i="6"/>
  <c r="K381" i="6"/>
  <c r="P381" i="6" s="1"/>
  <c r="Q383" i="1" l="1"/>
  <c r="R383" i="1"/>
  <c r="I385" i="1"/>
  <c r="K384" i="1"/>
  <c r="P384" i="1" s="1"/>
  <c r="G360" i="8"/>
  <c r="K359" i="8"/>
  <c r="P359" i="8" s="1"/>
  <c r="R358" i="8"/>
  <c r="S358" i="8" s="1"/>
  <c r="Q358" i="8"/>
  <c r="I383" i="8"/>
  <c r="Q381" i="6"/>
  <c r="R381" i="6"/>
  <c r="S381" i="6" s="1"/>
  <c r="K382" i="6"/>
  <c r="P382" i="6" s="1"/>
  <c r="I383" i="6"/>
  <c r="I386" i="1" l="1"/>
  <c r="K385" i="1"/>
  <c r="P385" i="1" s="1"/>
  <c r="Q384" i="1"/>
  <c r="R384" i="1"/>
  <c r="R359" i="8"/>
  <c r="S359" i="8" s="1"/>
  <c r="Q359" i="8"/>
  <c r="G361" i="8"/>
  <c r="K360" i="8"/>
  <c r="P360" i="8" s="1"/>
  <c r="I384" i="8"/>
  <c r="K383" i="6"/>
  <c r="P383" i="6" s="1"/>
  <c r="I384" i="6"/>
  <c r="R382" i="6"/>
  <c r="S382" i="6" s="1"/>
  <c r="Q382" i="6"/>
  <c r="R385" i="1" l="1"/>
  <c r="Q385" i="1"/>
  <c r="I387" i="1"/>
  <c r="K386" i="1"/>
  <c r="P386" i="1" s="1"/>
  <c r="G362" i="8"/>
  <c r="K361" i="8"/>
  <c r="P361" i="8" s="1"/>
  <c r="R360" i="8"/>
  <c r="Q360" i="8"/>
  <c r="I385" i="8"/>
  <c r="K384" i="6"/>
  <c r="P384" i="6" s="1"/>
  <c r="I385" i="6"/>
  <c r="R383" i="6"/>
  <c r="S383" i="6" s="1"/>
  <c r="Q383" i="6"/>
  <c r="I388" i="1" l="1"/>
  <c r="K387" i="1"/>
  <c r="P387" i="1" s="1"/>
  <c r="Q386" i="1"/>
  <c r="R386" i="1"/>
  <c r="S360" i="8"/>
  <c r="Q361" i="8"/>
  <c r="R361" i="8"/>
  <c r="S361" i="8" s="1"/>
  <c r="G363" i="8"/>
  <c r="K362" i="8"/>
  <c r="P362" i="8" s="1"/>
  <c r="I386" i="8"/>
  <c r="I386" i="6"/>
  <c r="K385" i="6"/>
  <c r="P385" i="6" s="1"/>
  <c r="Q384" i="6"/>
  <c r="R384" i="6"/>
  <c r="S384" i="6" s="1"/>
  <c r="Q387" i="1" l="1"/>
  <c r="R387" i="1"/>
  <c r="I389" i="1"/>
  <c r="K388" i="1"/>
  <c r="P388" i="1" s="1"/>
  <c r="G364" i="8"/>
  <c r="K363" i="8"/>
  <c r="P363" i="8" s="1"/>
  <c r="R362" i="8"/>
  <c r="S362" i="8" s="1"/>
  <c r="Q362" i="8"/>
  <c r="I387" i="8"/>
  <c r="R385" i="6"/>
  <c r="S385" i="6" s="1"/>
  <c r="Q385" i="6"/>
  <c r="I387" i="6"/>
  <c r="K386" i="6"/>
  <c r="P386" i="6" s="1"/>
  <c r="I390" i="1" l="1"/>
  <c r="K389" i="1"/>
  <c r="P389" i="1" s="1"/>
  <c r="R388" i="1"/>
  <c r="Q388" i="1"/>
  <c r="R363" i="8"/>
  <c r="S363" i="8" s="1"/>
  <c r="Q363" i="8"/>
  <c r="G365" i="8"/>
  <c r="K364" i="8"/>
  <c r="P364" i="8" s="1"/>
  <c r="I388" i="8"/>
  <c r="K387" i="6"/>
  <c r="P387" i="6" s="1"/>
  <c r="I388" i="6"/>
  <c r="R386" i="6"/>
  <c r="S386" i="6" s="1"/>
  <c r="Q386" i="6"/>
  <c r="R389" i="1" l="1"/>
  <c r="Q389" i="1"/>
  <c r="I391" i="1"/>
  <c r="K390" i="1"/>
  <c r="P390" i="1" s="1"/>
  <c r="G366" i="8"/>
  <c r="K365" i="8"/>
  <c r="P365" i="8" s="1"/>
  <c r="R364" i="8"/>
  <c r="S364" i="8" s="1"/>
  <c r="Q364" i="8"/>
  <c r="I389" i="8"/>
  <c r="I389" i="6"/>
  <c r="K388" i="6"/>
  <c r="P388" i="6" s="1"/>
  <c r="R387" i="6"/>
  <c r="S387" i="6" s="1"/>
  <c r="Q387" i="6"/>
  <c r="I392" i="1" l="1"/>
  <c r="K391" i="1"/>
  <c r="P391" i="1" s="1"/>
  <c r="Q390" i="1"/>
  <c r="R390" i="1"/>
  <c r="R365" i="8"/>
  <c r="S365" i="8" s="1"/>
  <c r="Q365" i="8"/>
  <c r="K366" i="8"/>
  <c r="P366" i="8" s="1"/>
  <c r="I390" i="8"/>
  <c r="R388" i="6"/>
  <c r="S388" i="6" s="1"/>
  <c r="Q388" i="6"/>
  <c r="I390" i="6"/>
  <c r="K389" i="6"/>
  <c r="P389" i="6" s="1"/>
  <c r="R391" i="1" l="1"/>
  <c r="Q391" i="1"/>
  <c r="I393" i="1"/>
  <c r="K392" i="1"/>
  <c r="P392" i="1" s="1"/>
  <c r="R366" i="8"/>
  <c r="S366" i="8" s="1"/>
  <c r="T366" i="8" s="1"/>
  <c r="Q366" i="8"/>
  <c r="I391" i="8"/>
  <c r="Q389" i="6"/>
  <c r="R389" i="6"/>
  <c r="S389" i="6" s="1"/>
  <c r="K390" i="6"/>
  <c r="P390" i="6" s="1"/>
  <c r="I391" i="6"/>
  <c r="Q392" i="1" l="1"/>
  <c r="R392" i="1"/>
  <c r="I394" i="1"/>
  <c r="K393" i="1"/>
  <c r="P393" i="1" s="1"/>
  <c r="U366" i="8"/>
  <c r="V367" i="8" s="1"/>
  <c r="I392" i="8"/>
  <c r="I392" i="6"/>
  <c r="K391" i="6"/>
  <c r="P391" i="6" s="1"/>
  <c r="R390" i="6"/>
  <c r="S390" i="6" s="1"/>
  <c r="Q390" i="6"/>
  <c r="G367" i="8" l="1"/>
  <c r="U367" i="8"/>
  <c r="V368" i="8" s="1"/>
  <c r="I395" i="1"/>
  <c r="K394" i="1"/>
  <c r="P394" i="1" s="1"/>
  <c r="Q393" i="1"/>
  <c r="R393" i="1"/>
  <c r="U368" i="8"/>
  <c r="V369" i="8" s="1"/>
  <c r="G368" i="8"/>
  <c r="K367" i="8"/>
  <c r="P367" i="8" s="1"/>
  <c r="I393" i="8"/>
  <c r="R391" i="6"/>
  <c r="S391" i="6" s="1"/>
  <c r="Q391" i="6"/>
  <c r="I393" i="6"/>
  <c r="K392" i="6"/>
  <c r="P392" i="6" s="1"/>
  <c r="R394" i="1" l="1"/>
  <c r="Q394" i="1"/>
  <c r="I396" i="1"/>
  <c r="K395" i="1"/>
  <c r="P395" i="1" s="1"/>
  <c r="U369" i="8"/>
  <c r="V370" i="8" s="1"/>
  <c r="U370" i="8"/>
  <c r="V371" i="8" s="1"/>
  <c r="Q367" i="8"/>
  <c r="R367" i="8"/>
  <c r="G369" i="8"/>
  <c r="K368" i="8"/>
  <c r="P368" i="8" s="1"/>
  <c r="I394" i="8"/>
  <c r="R392" i="6"/>
  <c r="S392" i="6" s="1"/>
  <c r="Q392" i="6"/>
  <c r="I394" i="6"/>
  <c r="K393" i="6"/>
  <c r="P393" i="6" s="1"/>
  <c r="R395" i="1" l="1"/>
  <c r="Q395" i="1"/>
  <c r="I397" i="1"/>
  <c r="K396" i="1"/>
  <c r="P396" i="1" s="1"/>
  <c r="U371" i="8"/>
  <c r="V372" i="8" s="1"/>
  <c r="S367" i="8"/>
  <c r="G370" i="8"/>
  <c r="K369" i="8"/>
  <c r="P369" i="8" s="1"/>
  <c r="R368" i="8"/>
  <c r="Q368" i="8"/>
  <c r="I395" i="8"/>
  <c r="Q393" i="6"/>
  <c r="R393" i="6"/>
  <c r="S393" i="6" s="1"/>
  <c r="I395" i="6"/>
  <c r="K394" i="6"/>
  <c r="P394" i="6" s="1"/>
  <c r="Q396" i="1" l="1"/>
  <c r="R396" i="1"/>
  <c r="I398" i="1"/>
  <c r="K397" i="1"/>
  <c r="P397" i="1" s="1"/>
  <c r="S368" i="8"/>
  <c r="U372" i="8"/>
  <c r="V373" i="8" s="1"/>
  <c r="Q369" i="8"/>
  <c r="R369" i="8"/>
  <c r="S369" i="8" s="1"/>
  <c r="G371" i="8"/>
  <c r="K370" i="8"/>
  <c r="P370" i="8" s="1"/>
  <c r="I396" i="8"/>
  <c r="R394" i="6"/>
  <c r="S394" i="6" s="1"/>
  <c r="Q394" i="6"/>
  <c r="K395" i="6"/>
  <c r="P395" i="6" s="1"/>
  <c r="I396" i="6"/>
  <c r="R397" i="1" l="1"/>
  <c r="Q397" i="1"/>
  <c r="I399" i="1"/>
  <c r="K398" i="1"/>
  <c r="P398" i="1" s="1"/>
  <c r="U373" i="8"/>
  <c r="V374" i="8" s="1"/>
  <c r="G372" i="8"/>
  <c r="K371" i="8"/>
  <c r="P371" i="8" s="1"/>
  <c r="R370" i="8"/>
  <c r="S370" i="8" s="1"/>
  <c r="Q370" i="8"/>
  <c r="I397" i="8"/>
  <c r="I397" i="6"/>
  <c r="K396" i="6"/>
  <c r="P396" i="6" s="1"/>
  <c r="R395" i="6"/>
  <c r="S395" i="6" s="1"/>
  <c r="Q395" i="6"/>
  <c r="Q398" i="1" l="1"/>
  <c r="R398" i="1"/>
  <c r="I400" i="1"/>
  <c r="K399" i="1"/>
  <c r="P399" i="1" s="1"/>
  <c r="U374" i="8"/>
  <c r="V375" i="8" s="1"/>
  <c r="U375" i="8" s="1"/>
  <c r="V376" i="8" s="1"/>
  <c r="U376" i="8" s="1"/>
  <c r="V377" i="8" s="1"/>
  <c r="U377" i="8" s="1"/>
  <c r="V378" i="8" s="1"/>
  <c r="U378" i="8" s="1"/>
  <c r="V379" i="8" s="1"/>
  <c r="U379" i="8" s="1"/>
  <c r="V380" i="8" s="1"/>
  <c r="R371" i="8"/>
  <c r="Q371" i="8"/>
  <c r="G373" i="8"/>
  <c r="K372" i="8"/>
  <c r="P372" i="8" s="1"/>
  <c r="I398" i="8"/>
  <c r="R396" i="6"/>
  <c r="S396" i="6" s="1"/>
  <c r="Q396" i="6"/>
  <c r="I398" i="6"/>
  <c r="K397" i="6"/>
  <c r="P397" i="6" s="1"/>
  <c r="Q399" i="1" l="1"/>
  <c r="R399" i="1"/>
  <c r="I401" i="1"/>
  <c r="K400" i="1"/>
  <c r="P400" i="1" s="1"/>
  <c r="U380" i="8"/>
  <c r="V381" i="8" s="1"/>
  <c r="U381" i="8" s="1"/>
  <c r="V382" i="8" s="1"/>
  <c r="U382" i="8" s="1"/>
  <c r="V383" i="8" s="1"/>
  <c r="S371" i="8"/>
  <c r="Q372" i="8"/>
  <c r="R372" i="8"/>
  <c r="G374" i="8"/>
  <c r="K373" i="8"/>
  <c r="P373" i="8" s="1"/>
  <c r="I399" i="8"/>
  <c r="I399" i="6"/>
  <c r="K398" i="6"/>
  <c r="P398" i="6" s="1"/>
  <c r="Q397" i="6"/>
  <c r="R397" i="6"/>
  <c r="S397" i="6" s="1"/>
  <c r="T397" i="6" s="1"/>
  <c r="R400" i="1" l="1"/>
  <c r="Q400" i="1"/>
  <c r="I402" i="1"/>
  <c r="K401" i="1"/>
  <c r="P401" i="1" s="1"/>
  <c r="U383" i="8"/>
  <c r="V384" i="8" s="1"/>
  <c r="S372" i="8"/>
  <c r="G375" i="8"/>
  <c r="K374" i="8"/>
  <c r="P374" i="8" s="1"/>
  <c r="Q373" i="8"/>
  <c r="R373" i="8"/>
  <c r="S373" i="8" s="1"/>
  <c r="I400" i="8"/>
  <c r="R398" i="6"/>
  <c r="S398" i="6" s="1"/>
  <c r="Q398" i="6"/>
  <c r="I400" i="6"/>
  <c r="K399" i="6"/>
  <c r="P399" i="6" s="1"/>
  <c r="I403" i="1" l="1"/>
  <c r="K402" i="1"/>
  <c r="P402" i="1" s="1"/>
  <c r="Q401" i="1"/>
  <c r="R401" i="1"/>
  <c r="U384" i="8"/>
  <c r="V385" i="8" s="1"/>
  <c r="U385" i="8" s="1"/>
  <c r="V386" i="8" s="1"/>
  <c r="R374" i="8"/>
  <c r="S374" i="8" s="1"/>
  <c r="Q374" i="8"/>
  <c r="G376" i="8"/>
  <c r="K375" i="8"/>
  <c r="P375" i="8" s="1"/>
  <c r="I401" i="8"/>
  <c r="R399" i="6"/>
  <c r="S399" i="6" s="1"/>
  <c r="Q399" i="6"/>
  <c r="I401" i="6"/>
  <c r="K400" i="6"/>
  <c r="P400" i="6" s="1"/>
  <c r="Q402" i="1" l="1"/>
  <c r="R402" i="1"/>
  <c r="I404" i="1"/>
  <c r="K403" i="1"/>
  <c r="P403" i="1" s="1"/>
  <c r="U386" i="8"/>
  <c r="V387" i="8" s="1"/>
  <c r="G377" i="8"/>
  <c r="K376" i="8"/>
  <c r="P376" i="8" s="1"/>
  <c r="R375" i="8"/>
  <c r="S375" i="8" s="1"/>
  <c r="Q375" i="8"/>
  <c r="I402" i="8"/>
  <c r="R400" i="6"/>
  <c r="S400" i="6" s="1"/>
  <c r="Q400" i="6"/>
  <c r="I402" i="6"/>
  <c r="K401" i="6"/>
  <c r="P401" i="6" s="1"/>
  <c r="R403" i="1" l="1"/>
  <c r="Q403" i="1"/>
  <c r="I405" i="1"/>
  <c r="K404" i="1"/>
  <c r="P404" i="1" s="1"/>
  <c r="U387" i="8"/>
  <c r="V388" i="8" s="1"/>
  <c r="U388" i="8" s="1"/>
  <c r="V389" i="8" s="1"/>
  <c r="Q376" i="8"/>
  <c r="R376" i="8"/>
  <c r="S376" i="8" s="1"/>
  <c r="G378" i="8"/>
  <c r="K377" i="8"/>
  <c r="P377" i="8" s="1"/>
  <c r="I403" i="8"/>
  <c r="Q401" i="6"/>
  <c r="R401" i="6"/>
  <c r="I403" i="6"/>
  <c r="K402" i="6"/>
  <c r="P402" i="6" s="1"/>
  <c r="Q404" i="1" l="1"/>
  <c r="R404" i="1"/>
  <c r="I406" i="1"/>
  <c r="K405" i="1"/>
  <c r="P405" i="1" s="1"/>
  <c r="S401" i="6"/>
  <c r="U389" i="8"/>
  <c r="V390" i="8" s="1"/>
  <c r="G379" i="8"/>
  <c r="K378" i="8"/>
  <c r="P378" i="8" s="1"/>
  <c r="R377" i="8"/>
  <c r="Q377" i="8"/>
  <c r="I404" i="8"/>
  <c r="R402" i="6"/>
  <c r="S402" i="6" s="1"/>
  <c r="Q402" i="6"/>
  <c r="K403" i="6"/>
  <c r="P403" i="6" s="1"/>
  <c r="I404" i="6"/>
  <c r="I407" i="1" l="1"/>
  <c r="K406" i="1"/>
  <c r="P406" i="1" s="1"/>
  <c r="Q405" i="1"/>
  <c r="R405" i="1"/>
  <c r="S377" i="8"/>
  <c r="U390" i="8"/>
  <c r="V391" i="8" s="1"/>
  <c r="U391" i="8" s="1"/>
  <c r="V392" i="8" s="1"/>
  <c r="R378" i="8"/>
  <c r="Q378" i="8"/>
  <c r="G380" i="8"/>
  <c r="K379" i="8"/>
  <c r="P379" i="8" s="1"/>
  <c r="I405" i="8"/>
  <c r="I405" i="6"/>
  <c r="K404" i="6"/>
  <c r="P404" i="6" s="1"/>
  <c r="R403" i="6"/>
  <c r="S403" i="6" s="1"/>
  <c r="Q403" i="6"/>
  <c r="S378" i="8" l="1"/>
  <c r="R406" i="1"/>
  <c r="Q406" i="1"/>
  <c r="I408" i="1"/>
  <c r="K407" i="1"/>
  <c r="P407" i="1" s="1"/>
  <c r="U392" i="8"/>
  <c r="V393" i="8" s="1"/>
  <c r="G381" i="8"/>
  <c r="K380" i="8"/>
  <c r="P380" i="8" s="1"/>
  <c r="R379" i="8"/>
  <c r="Q379" i="8"/>
  <c r="I406" i="8"/>
  <c r="R404" i="6"/>
  <c r="S404" i="6" s="1"/>
  <c r="Q404" i="6"/>
  <c r="I406" i="6"/>
  <c r="K405" i="6"/>
  <c r="P405" i="6" s="1"/>
  <c r="I409" i="1" l="1"/>
  <c r="K408" i="1"/>
  <c r="P408" i="1" s="1"/>
  <c r="R407" i="1"/>
  <c r="Q407" i="1"/>
  <c r="S379" i="8"/>
  <c r="U393" i="8"/>
  <c r="V394" i="8" s="1"/>
  <c r="U394" i="8" s="1"/>
  <c r="V395" i="8" s="1"/>
  <c r="Q380" i="8"/>
  <c r="R380" i="8"/>
  <c r="G382" i="8"/>
  <c r="K381" i="8"/>
  <c r="P381" i="8" s="1"/>
  <c r="I407" i="8"/>
  <c r="Q405" i="6"/>
  <c r="R405" i="6"/>
  <c r="S405" i="6" s="1"/>
  <c r="I407" i="6"/>
  <c r="K406" i="6"/>
  <c r="P406" i="6" s="1"/>
  <c r="S380" i="8" l="1"/>
  <c r="Q408" i="1"/>
  <c r="R408" i="1"/>
  <c r="I410" i="1"/>
  <c r="K409" i="1"/>
  <c r="P409" i="1" s="1"/>
  <c r="U395" i="8"/>
  <c r="V396" i="8" s="1"/>
  <c r="U396" i="8" s="1"/>
  <c r="V397" i="8" s="1"/>
  <c r="R381" i="8"/>
  <c r="Q381" i="8"/>
  <c r="G383" i="8"/>
  <c r="K382" i="8"/>
  <c r="P382" i="8" s="1"/>
  <c r="I408" i="8"/>
  <c r="R406" i="6"/>
  <c r="S406" i="6" s="1"/>
  <c r="Q406" i="6"/>
  <c r="K407" i="6"/>
  <c r="P407" i="6" s="1"/>
  <c r="I408" i="6"/>
  <c r="I411" i="1" l="1"/>
  <c r="K410" i="1"/>
  <c r="P410" i="1" s="1"/>
  <c r="R409" i="1"/>
  <c r="Q409" i="1"/>
  <c r="S381" i="8"/>
  <c r="G384" i="8"/>
  <c r="K383" i="8"/>
  <c r="P383" i="8" s="1"/>
  <c r="R382" i="8"/>
  <c r="Q382" i="8"/>
  <c r="I409" i="8"/>
  <c r="R407" i="6"/>
  <c r="S407" i="6" s="1"/>
  <c r="Q407" i="6"/>
  <c r="I409" i="6"/>
  <c r="K408" i="6"/>
  <c r="P408" i="6" s="1"/>
  <c r="Q410" i="1" l="1"/>
  <c r="R410" i="1"/>
  <c r="I412" i="1"/>
  <c r="K411" i="1"/>
  <c r="P411" i="1" s="1"/>
  <c r="S382" i="8"/>
  <c r="R383" i="8"/>
  <c r="Q383" i="8"/>
  <c r="G385" i="8"/>
  <c r="K384" i="8"/>
  <c r="P384" i="8" s="1"/>
  <c r="I410" i="8"/>
  <c r="R408" i="6"/>
  <c r="S408" i="6" s="1"/>
  <c r="Q408" i="6"/>
  <c r="I410" i="6"/>
  <c r="K409" i="6"/>
  <c r="P409" i="6" s="1"/>
  <c r="Q411" i="1" l="1"/>
  <c r="R411" i="1"/>
  <c r="S383" i="8"/>
  <c r="I413" i="1"/>
  <c r="K412" i="1"/>
  <c r="P412" i="1" s="1"/>
  <c r="G386" i="8"/>
  <c r="K385" i="8"/>
  <c r="P385" i="8" s="1"/>
  <c r="Q384" i="8"/>
  <c r="R384" i="8"/>
  <c r="S384" i="8" s="1"/>
  <c r="I411" i="8"/>
  <c r="I411" i="6"/>
  <c r="K410" i="6"/>
  <c r="P410" i="6" s="1"/>
  <c r="Q409" i="6"/>
  <c r="R409" i="6"/>
  <c r="S409" i="6" s="1"/>
  <c r="R412" i="1" l="1"/>
  <c r="Q412" i="1"/>
  <c r="I414" i="1"/>
  <c r="K413" i="1"/>
  <c r="P413" i="1" s="1"/>
  <c r="R385" i="8"/>
  <c r="Q385" i="8"/>
  <c r="G387" i="8"/>
  <c r="K386" i="8"/>
  <c r="P386" i="8" s="1"/>
  <c r="I412" i="8"/>
  <c r="R410" i="6"/>
  <c r="S410" i="6" s="1"/>
  <c r="Q410" i="6"/>
  <c r="K411" i="6"/>
  <c r="P411" i="6" s="1"/>
  <c r="I412" i="6"/>
  <c r="R413" i="1" l="1"/>
  <c r="Q413" i="1"/>
  <c r="I415" i="1"/>
  <c r="K414" i="1"/>
  <c r="P414" i="1" s="1"/>
  <c r="S385" i="8"/>
  <c r="G388" i="8"/>
  <c r="K387" i="8"/>
  <c r="P387" i="8" s="1"/>
  <c r="Q386" i="8"/>
  <c r="R386" i="8"/>
  <c r="S386" i="8" s="1"/>
  <c r="I413" i="8"/>
  <c r="R411" i="6"/>
  <c r="S411" i="6" s="1"/>
  <c r="Q411" i="6"/>
  <c r="I413" i="6"/>
  <c r="K412" i="6"/>
  <c r="P412" i="6" s="1"/>
  <c r="Q414" i="1" l="1"/>
  <c r="R414" i="1"/>
  <c r="I416" i="1"/>
  <c r="K415" i="1"/>
  <c r="P415" i="1" s="1"/>
  <c r="Q387" i="8"/>
  <c r="R387" i="8"/>
  <c r="G389" i="8"/>
  <c r="K388" i="8"/>
  <c r="P388" i="8" s="1"/>
  <c r="I414" i="8"/>
  <c r="R412" i="6"/>
  <c r="S412" i="6" s="1"/>
  <c r="Q412" i="6"/>
  <c r="I414" i="6"/>
  <c r="K413" i="6"/>
  <c r="P413" i="6" s="1"/>
  <c r="R415" i="1" l="1"/>
  <c r="Q415" i="1"/>
  <c r="I417" i="1"/>
  <c r="K416" i="1"/>
  <c r="P416" i="1" s="1"/>
  <c r="S387" i="8"/>
  <c r="G390" i="8"/>
  <c r="K389" i="8"/>
  <c r="P389" i="8" s="1"/>
  <c r="Q388" i="8"/>
  <c r="R388" i="8"/>
  <c r="S388" i="8" s="1"/>
  <c r="I415" i="8"/>
  <c r="Q413" i="6"/>
  <c r="R413" i="6"/>
  <c r="S413" i="6" s="1"/>
  <c r="K414" i="6"/>
  <c r="P414" i="6" s="1"/>
  <c r="I415" i="6"/>
  <c r="Q416" i="1" l="1"/>
  <c r="R416" i="1"/>
  <c r="I418" i="1"/>
  <c r="K417" i="1"/>
  <c r="P417" i="1" s="1"/>
  <c r="Q389" i="8"/>
  <c r="R389" i="8"/>
  <c r="G391" i="8"/>
  <c r="K390" i="8"/>
  <c r="P390" i="8" s="1"/>
  <c r="I416" i="8"/>
  <c r="K415" i="6"/>
  <c r="P415" i="6" s="1"/>
  <c r="I416" i="6"/>
  <c r="R414" i="6"/>
  <c r="S414" i="6" s="1"/>
  <c r="Q414" i="6"/>
  <c r="S389" i="8" l="1"/>
  <c r="Q417" i="1"/>
  <c r="R417" i="1"/>
  <c r="I419" i="1"/>
  <c r="K418" i="1"/>
  <c r="P418" i="1" s="1"/>
  <c r="R390" i="8"/>
  <c r="S390" i="8" s="1"/>
  <c r="Q390" i="8"/>
  <c r="G392" i="8"/>
  <c r="K391" i="8"/>
  <c r="P391" i="8" s="1"/>
  <c r="I417" i="8"/>
  <c r="I417" i="6"/>
  <c r="K416" i="6"/>
  <c r="P416" i="6" s="1"/>
  <c r="R415" i="6"/>
  <c r="S415" i="6" s="1"/>
  <c r="Q415" i="6"/>
  <c r="I420" i="1" l="1"/>
  <c r="K419" i="1"/>
  <c r="P419" i="1" s="1"/>
  <c r="R418" i="1"/>
  <c r="Q418" i="1"/>
  <c r="Q391" i="8"/>
  <c r="R391" i="8"/>
  <c r="S391" i="8" s="1"/>
  <c r="G393" i="8"/>
  <c r="K392" i="8"/>
  <c r="P392" i="8" s="1"/>
  <c r="I418" i="8"/>
  <c r="R416" i="6"/>
  <c r="S416" i="6" s="1"/>
  <c r="Q416" i="6"/>
  <c r="I418" i="6"/>
  <c r="K417" i="6"/>
  <c r="P417" i="6" s="1"/>
  <c r="Q419" i="1" l="1"/>
  <c r="R419" i="1"/>
  <c r="I421" i="1"/>
  <c r="K420" i="1"/>
  <c r="P420" i="1" s="1"/>
  <c r="Q392" i="8"/>
  <c r="R392" i="8"/>
  <c r="S392" i="8" s="1"/>
  <c r="G394" i="8"/>
  <c r="K393" i="8"/>
  <c r="P393" i="8" s="1"/>
  <c r="I419" i="8"/>
  <c r="Q417" i="6"/>
  <c r="R417" i="6"/>
  <c r="S417" i="6" s="1"/>
  <c r="I419" i="6"/>
  <c r="K418" i="6"/>
  <c r="P418" i="6" s="1"/>
  <c r="Q420" i="1" l="1"/>
  <c r="R420" i="1"/>
  <c r="I422" i="1"/>
  <c r="K421" i="1"/>
  <c r="P421" i="1" s="1"/>
  <c r="R393" i="8"/>
  <c r="S393" i="8" s="1"/>
  <c r="Q393" i="8"/>
  <c r="G395" i="8"/>
  <c r="K394" i="8"/>
  <c r="P394" i="8" s="1"/>
  <c r="I420" i="8"/>
  <c r="R418" i="6"/>
  <c r="S418" i="6" s="1"/>
  <c r="Q418" i="6"/>
  <c r="K419" i="6"/>
  <c r="P419" i="6" s="1"/>
  <c r="I420" i="6"/>
  <c r="R421" i="1" l="1"/>
  <c r="Q421" i="1"/>
  <c r="I423" i="1"/>
  <c r="K422" i="1"/>
  <c r="P422" i="1" s="1"/>
  <c r="G396" i="8"/>
  <c r="K395" i="8"/>
  <c r="P395" i="8" s="1"/>
  <c r="R394" i="8"/>
  <c r="S394" i="8" s="1"/>
  <c r="Q394" i="8"/>
  <c r="I421" i="8"/>
  <c r="R419" i="6"/>
  <c r="S419" i="6" s="1"/>
  <c r="Q419" i="6"/>
  <c r="I421" i="6"/>
  <c r="K420" i="6"/>
  <c r="P420" i="6" s="1"/>
  <c r="Q422" i="1" l="1"/>
  <c r="R422" i="1"/>
  <c r="I424" i="1"/>
  <c r="K423" i="1"/>
  <c r="P423" i="1" s="1"/>
  <c r="R395" i="8"/>
  <c r="S395" i="8" s="1"/>
  <c r="Q395" i="8"/>
  <c r="G397" i="8"/>
  <c r="K396" i="8"/>
  <c r="P396" i="8" s="1"/>
  <c r="I422" i="8"/>
  <c r="I422" i="6"/>
  <c r="K421" i="6"/>
  <c r="P421" i="6" s="1"/>
  <c r="R420" i="6"/>
  <c r="S420" i="6" s="1"/>
  <c r="Q420" i="6"/>
  <c r="Q423" i="1" l="1"/>
  <c r="R423" i="1"/>
  <c r="I425" i="1"/>
  <c r="K424" i="1"/>
  <c r="P424" i="1" s="1"/>
  <c r="Q396" i="8"/>
  <c r="R396" i="8"/>
  <c r="S396" i="8" s="1"/>
  <c r="K397" i="8"/>
  <c r="P397" i="8" s="1"/>
  <c r="I423" i="8"/>
  <c r="Q421" i="6"/>
  <c r="R421" i="6"/>
  <c r="S421" i="6" s="1"/>
  <c r="K422" i="6"/>
  <c r="P422" i="6" s="1"/>
  <c r="I423" i="6"/>
  <c r="R424" i="1" l="1"/>
  <c r="Q424" i="1"/>
  <c r="I426" i="1"/>
  <c r="K425" i="1"/>
  <c r="P425" i="1" s="1"/>
  <c r="R397" i="8"/>
  <c r="S397" i="8" s="1"/>
  <c r="T397" i="8" s="1"/>
  <c r="Q397" i="8"/>
  <c r="I424" i="8"/>
  <c r="K423" i="6"/>
  <c r="P423" i="6" s="1"/>
  <c r="I424" i="6"/>
  <c r="R422" i="6"/>
  <c r="S422" i="6" s="1"/>
  <c r="Q422" i="6"/>
  <c r="R425" i="1" l="1"/>
  <c r="Q425" i="1"/>
  <c r="I427" i="1"/>
  <c r="K426" i="1"/>
  <c r="P426" i="1" s="1"/>
  <c r="U397" i="8"/>
  <c r="V398" i="8"/>
  <c r="G398" i="8" s="1"/>
  <c r="I425" i="8"/>
  <c r="K424" i="6"/>
  <c r="P424" i="6" s="1"/>
  <c r="I425" i="6"/>
  <c r="R423" i="6"/>
  <c r="S423" i="6" s="1"/>
  <c r="Q423" i="6"/>
  <c r="Q426" i="1" l="1"/>
  <c r="R426" i="1"/>
  <c r="I428" i="1"/>
  <c r="K427" i="1"/>
  <c r="P427" i="1" s="1"/>
  <c r="U398" i="8"/>
  <c r="V399" i="8" s="1"/>
  <c r="U399" i="8" s="1"/>
  <c r="V400" i="8" s="1"/>
  <c r="K398" i="8"/>
  <c r="P398" i="8" s="1"/>
  <c r="I426" i="8"/>
  <c r="I426" i="6"/>
  <c r="K425" i="6"/>
  <c r="P425" i="6" s="1"/>
  <c r="R424" i="6"/>
  <c r="S424" i="6" s="1"/>
  <c r="Q424" i="6"/>
  <c r="G399" i="8" l="1"/>
  <c r="R427" i="1"/>
  <c r="Q427" i="1"/>
  <c r="I429" i="1"/>
  <c r="K428" i="1"/>
  <c r="P428" i="1" s="1"/>
  <c r="U400" i="8"/>
  <c r="V401" i="8" s="1"/>
  <c r="U401" i="8"/>
  <c r="V402" i="8" s="1"/>
  <c r="Q398" i="8"/>
  <c r="R398" i="8"/>
  <c r="G400" i="8"/>
  <c r="K399" i="8"/>
  <c r="P399" i="8" s="1"/>
  <c r="I427" i="8"/>
  <c r="Q425" i="6"/>
  <c r="R425" i="6"/>
  <c r="S425" i="6" s="1"/>
  <c r="I427" i="6"/>
  <c r="K426" i="6"/>
  <c r="P426" i="6" s="1"/>
  <c r="Q428" i="1" l="1"/>
  <c r="R428" i="1"/>
  <c r="I430" i="1"/>
  <c r="K429" i="1"/>
  <c r="P429" i="1" s="1"/>
  <c r="S398" i="8"/>
  <c r="U402" i="8"/>
  <c r="V403" i="8" s="1"/>
  <c r="Q399" i="8"/>
  <c r="R399" i="8"/>
  <c r="G401" i="8"/>
  <c r="K400" i="8"/>
  <c r="P400" i="8" s="1"/>
  <c r="I428" i="8"/>
  <c r="K427" i="6"/>
  <c r="P427" i="6" s="1"/>
  <c r="I428" i="6"/>
  <c r="R426" i="6"/>
  <c r="S426" i="6" s="1"/>
  <c r="T426" i="6" s="1"/>
  <c r="Q426" i="6"/>
  <c r="I431" i="1" l="1"/>
  <c r="K430" i="1"/>
  <c r="P430" i="1" s="1"/>
  <c r="Q429" i="1"/>
  <c r="R429" i="1"/>
  <c r="U403" i="8"/>
  <c r="V404" i="8" s="1"/>
  <c r="S399" i="8"/>
  <c r="R400" i="8"/>
  <c r="Q400" i="8"/>
  <c r="G402" i="8"/>
  <c r="K401" i="8"/>
  <c r="P401" i="8" s="1"/>
  <c r="I429" i="8"/>
  <c r="I429" i="6"/>
  <c r="K428" i="6"/>
  <c r="P428" i="6" s="1"/>
  <c r="R427" i="6"/>
  <c r="S427" i="6" s="1"/>
  <c r="Q427" i="6"/>
  <c r="R430" i="1" l="1"/>
  <c r="Q430" i="1"/>
  <c r="I432" i="1"/>
  <c r="K431" i="1"/>
  <c r="P431" i="1" s="1"/>
  <c r="U404" i="8"/>
  <c r="V405" i="8" s="1"/>
  <c r="Q401" i="8"/>
  <c r="R401" i="8"/>
  <c r="S401" i="8" s="1"/>
  <c r="G403" i="8"/>
  <c r="K402" i="8"/>
  <c r="P402" i="8" s="1"/>
  <c r="S400" i="8"/>
  <c r="I430" i="8"/>
  <c r="R428" i="6"/>
  <c r="S428" i="6" s="1"/>
  <c r="Q428" i="6"/>
  <c r="I430" i="6"/>
  <c r="K429" i="6"/>
  <c r="P429" i="6" s="1"/>
  <c r="R431" i="1" l="1"/>
  <c r="Q431" i="1"/>
  <c r="I433" i="1"/>
  <c r="K432" i="1"/>
  <c r="P432" i="1" s="1"/>
  <c r="U405" i="8"/>
  <c r="V406" i="8" s="1"/>
  <c r="U406" i="8" s="1"/>
  <c r="V407" i="8" s="1"/>
  <c r="U407" i="8" s="1"/>
  <c r="V408" i="8" s="1"/>
  <c r="U408" i="8" s="1"/>
  <c r="V409" i="8" s="1"/>
  <c r="U409" i="8" s="1"/>
  <c r="V410" i="8" s="1"/>
  <c r="U410" i="8" s="1"/>
  <c r="V411" i="8" s="1"/>
  <c r="R402" i="8"/>
  <c r="Q402" i="8"/>
  <c r="G404" i="8"/>
  <c r="K403" i="8"/>
  <c r="P403" i="8" s="1"/>
  <c r="I431" i="8"/>
  <c r="I431" i="6"/>
  <c r="K430" i="6"/>
  <c r="P430" i="6" s="1"/>
  <c r="Q429" i="6"/>
  <c r="R429" i="6"/>
  <c r="S429" i="6" s="1"/>
  <c r="Q432" i="1" l="1"/>
  <c r="R432" i="1"/>
  <c r="I434" i="1"/>
  <c r="K433" i="1"/>
  <c r="P433" i="1" s="1"/>
  <c r="S402" i="8"/>
  <c r="U411" i="8"/>
  <c r="V412" i="8" s="1"/>
  <c r="U412" i="8" s="1"/>
  <c r="V413" i="8" s="1"/>
  <c r="Q403" i="8"/>
  <c r="R403" i="8"/>
  <c r="G405" i="8"/>
  <c r="K404" i="8"/>
  <c r="P404" i="8" s="1"/>
  <c r="I432" i="8"/>
  <c r="R430" i="6"/>
  <c r="S430" i="6" s="1"/>
  <c r="Q430" i="6"/>
  <c r="I432" i="6"/>
  <c r="K431" i="6"/>
  <c r="P431" i="6" s="1"/>
  <c r="R433" i="1" l="1"/>
  <c r="Q433" i="1"/>
  <c r="I435" i="1"/>
  <c r="K434" i="1"/>
  <c r="P434" i="1" s="1"/>
  <c r="U413" i="8"/>
  <c r="V414" i="8" s="1"/>
  <c r="S403" i="8"/>
  <c r="R404" i="8"/>
  <c r="Q404" i="8"/>
  <c r="G406" i="8"/>
  <c r="K405" i="8"/>
  <c r="P405" i="8" s="1"/>
  <c r="I433" i="8"/>
  <c r="K432" i="6"/>
  <c r="P432" i="6" s="1"/>
  <c r="I433" i="6"/>
  <c r="R431" i="6"/>
  <c r="S431" i="6" s="1"/>
  <c r="Q431" i="6"/>
  <c r="Q434" i="1" l="1"/>
  <c r="R434" i="1"/>
  <c r="I436" i="1"/>
  <c r="K435" i="1"/>
  <c r="P435" i="1" s="1"/>
  <c r="U414" i="8"/>
  <c r="V415" i="8" s="1"/>
  <c r="U415" i="8" s="1"/>
  <c r="V416" i="8" s="1"/>
  <c r="S404" i="8"/>
  <c r="Q405" i="8"/>
  <c r="R405" i="8"/>
  <c r="S405" i="8" s="1"/>
  <c r="G407" i="8"/>
  <c r="K406" i="8"/>
  <c r="P406" i="8" s="1"/>
  <c r="I434" i="8"/>
  <c r="I434" i="6"/>
  <c r="K433" i="6"/>
  <c r="P433" i="6" s="1"/>
  <c r="R432" i="6"/>
  <c r="S432" i="6" s="1"/>
  <c r="Q432" i="6"/>
  <c r="Q435" i="1" l="1"/>
  <c r="R435" i="1"/>
  <c r="I437" i="1"/>
  <c r="K436" i="1"/>
  <c r="P436" i="1" s="1"/>
  <c r="U416" i="8"/>
  <c r="V417" i="8" s="1"/>
  <c r="R406" i="8"/>
  <c r="S406" i="8" s="1"/>
  <c r="Q406" i="8"/>
  <c r="G408" i="8"/>
  <c r="K407" i="8"/>
  <c r="P407" i="8" s="1"/>
  <c r="I435" i="8"/>
  <c r="Q433" i="6"/>
  <c r="R433" i="6"/>
  <c r="S433" i="6" s="1"/>
  <c r="I435" i="6"/>
  <c r="K434" i="6"/>
  <c r="P434" i="6" s="1"/>
  <c r="R436" i="1" l="1"/>
  <c r="Q436" i="1"/>
  <c r="I438" i="1"/>
  <c r="K437" i="1"/>
  <c r="P437" i="1" s="1"/>
  <c r="U417" i="8"/>
  <c r="V418" i="8" s="1"/>
  <c r="U418" i="8" s="1"/>
  <c r="V419" i="8" s="1"/>
  <c r="Q407" i="8"/>
  <c r="R407" i="8"/>
  <c r="S407" i="8" s="1"/>
  <c r="G409" i="8"/>
  <c r="K408" i="8"/>
  <c r="P408" i="8" s="1"/>
  <c r="I436" i="8"/>
  <c r="R434" i="6"/>
  <c r="S434" i="6" s="1"/>
  <c r="Q434" i="6"/>
  <c r="K435" i="6"/>
  <c r="P435" i="6" s="1"/>
  <c r="I436" i="6"/>
  <c r="I439" i="1" l="1"/>
  <c r="K438" i="1"/>
  <c r="P438" i="1" s="1"/>
  <c r="Q437" i="1"/>
  <c r="R437" i="1"/>
  <c r="U419" i="8"/>
  <c r="V420" i="8" s="1"/>
  <c r="Q408" i="8"/>
  <c r="R408" i="8"/>
  <c r="S408" i="8" s="1"/>
  <c r="G410" i="8"/>
  <c r="K409" i="8"/>
  <c r="P409" i="8" s="1"/>
  <c r="I437" i="8"/>
  <c r="I437" i="6"/>
  <c r="K436" i="6"/>
  <c r="P436" i="6" s="1"/>
  <c r="R435" i="6"/>
  <c r="S435" i="6" s="1"/>
  <c r="Q435" i="6"/>
  <c r="Q438" i="1" l="1"/>
  <c r="R438" i="1"/>
  <c r="I440" i="1"/>
  <c r="K439" i="1"/>
  <c r="P439" i="1" s="1"/>
  <c r="U420" i="8"/>
  <c r="V421" i="8" s="1"/>
  <c r="U421" i="8" s="1"/>
  <c r="V422" i="8" s="1"/>
  <c r="Q409" i="8"/>
  <c r="R409" i="8"/>
  <c r="S409" i="8" s="1"/>
  <c r="G411" i="8"/>
  <c r="K410" i="8"/>
  <c r="P410" i="8" s="1"/>
  <c r="I438" i="8"/>
  <c r="R436" i="6"/>
  <c r="S436" i="6" s="1"/>
  <c r="Q436" i="6"/>
  <c r="I438" i="6"/>
  <c r="K437" i="6"/>
  <c r="P437" i="6" s="1"/>
  <c r="R439" i="1" l="1"/>
  <c r="Q439" i="1"/>
  <c r="I441" i="1"/>
  <c r="K440" i="1"/>
  <c r="P440" i="1" s="1"/>
  <c r="U422" i="8"/>
  <c r="V423" i="8" s="1"/>
  <c r="G412" i="8"/>
  <c r="K411" i="8"/>
  <c r="P411" i="8" s="1"/>
  <c r="Q410" i="8"/>
  <c r="R410" i="8"/>
  <c r="I439" i="8"/>
  <c r="Q437" i="6"/>
  <c r="R437" i="6"/>
  <c r="S437" i="6" s="1"/>
  <c r="I439" i="6"/>
  <c r="K438" i="6"/>
  <c r="P438" i="6" s="1"/>
  <c r="Q440" i="1" l="1"/>
  <c r="R440" i="1"/>
  <c r="I442" i="1"/>
  <c r="K441" i="1"/>
  <c r="P441" i="1" s="1"/>
  <c r="S410" i="8"/>
  <c r="U423" i="8"/>
  <c r="V424" i="8" s="1"/>
  <c r="U424" i="8" s="1"/>
  <c r="V425" i="8" s="1"/>
  <c r="U425" i="8" s="1"/>
  <c r="V426" i="8" s="1"/>
  <c r="Q411" i="8"/>
  <c r="R411" i="8"/>
  <c r="S411" i="8" s="1"/>
  <c r="G413" i="8"/>
  <c r="K412" i="8"/>
  <c r="P412" i="8" s="1"/>
  <c r="I440" i="8"/>
  <c r="R438" i="6"/>
  <c r="S438" i="6" s="1"/>
  <c r="Q438" i="6"/>
  <c r="K439" i="6"/>
  <c r="P439" i="6" s="1"/>
  <c r="I440" i="6"/>
  <c r="I443" i="1" l="1"/>
  <c r="K442" i="1"/>
  <c r="P442" i="1" s="1"/>
  <c r="Q441" i="1"/>
  <c r="R441" i="1"/>
  <c r="R412" i="8"/>
  <c r="S412" i="8" s="1"/>
  <c r="Q412" i="8"/>
  <c r="G414" i="8"/>
  <c r="K413" i="8"/>
  <c r="P413" i="8" s="1"/>
  <c r="I441" i="8"/>
  <c r="K440" i="6"/>
  <c r="P440" i="6" s="1"/>
  <c r="I441" i="6"/>
  <c r="R439" i="6"/>
  <c r="S439" i="6" s="1"/>
  <c r="Q439" i="6"/>
  <c r="R442" i="1" l="1"/>
  <c r="Q442" i="1"/>
  <c r="I444" i="1"/>
  <c r="K443" i="1"/>
  <c r="P443" i="1" s="1"/>
  <c r="Q413" i="8"/>
  <c r="R413" i="8"/>
  <c r="S413" i="8" s="1"/>
  <c r="G415" i="8"/>
  <c r="K414" i="8"/>
  <c r="P414" i="8" s="1"/>
  <c r="I442" i="8"/>
  <c r="I442" i="6"/>
  <c r="K441" i="6"/>
  <c r="P441" i="6" s="1"/>
  <c r="R440" i="6"/>
  <c r="S440" i="6" s="1"/>
  <c r="Q440" i="6"/>
  <c r="I445" i="1" l="1"/>
  <c r="K444" i="1"/>
  <c r="P444" i="1" s="1"/>
  <c r="R443" i="1"/>
  <c r="Q443" i="1"/>
  <c r="R414" i="8"/>
  <c r="S414" i="8" s="1"/>
  <c r="Q414" i="8"/>
  <c r="G416" i="8"/>
  <c r="K415" i="8"/>
  <c r="P415" i="8" s="1"/>
  <c r="I443" i="8"/>
  <c r="Q441" i="6"/>
  <c r="R441" i="6"/>
  <c r="S441" i="6" s="1"/>
  <c r="I443" i="6"/>
  <c r="K442" i="6"/>
  <c r="P442" i="6" s="1"/>
  <c r="Q444" i="1" l="1"/>
  <c r="R444" i="1"/>
  <c r="I446" i="1"/>
  <c r="K445" i="1"/>
  <c r="P445" i="1" s="1"/>
  <c r="Q415" i="8"/>
  <c r="R415" i="8"/>
  <c r="S415" i="8" s="1"/>
  <c r="G417" i="8"/>
  <c r="K416" i="8"/>
  <c r="P416" i="8" s="1"/>
  <c r="I444" i="8"/>
  <c r="R442" i="6"/>
  <c r="S442" i="6" s="1"/>
  <c r="Q442" i="6"/>
  <c r="K443" i="6"/>
  <c r="P443" i="6" s="1"/>
  <c r="I444" i="6"/>
  <c r="I447" i="1" l="1"/>
  <c r="K446" i="1"/>
  <c r="P446" i="1" s="1"/>
  <c r="R445" i="1"/>
  <c r="Q445" i="1"/>
  <c r="R416" i="8"/>
  <c r="S416" i="8" s="1"/>
  <c r="Q416" i="8"/>
  <c r="G418" i="8"/>
  <c r="K417" i="8"/>
  <c r="P417" i="8" s="1"/>
  <c r="I445" i="8"/>
  <c r="I445" i="6"/>
  <c r="K444" i="6"/>
  <c r="P444" i="6" s="1"/>
  <c r="R443" i="6"/>
  <c r="S443" i="6" s="1"/>
  <c r="Q443" i="6"/>
  <c r="Q446" i="1" l="1"/>
  <c r="R446" i="1"/>
  <c r="I448" i="1"/>
  <c r="K447" i="1"/>
  <c r="P447" i="1" s="1"/>
  <c r="Q417" i="8"/>
  <c r="R417" i="8"/>
  <c r="S417" i="8" s="1"/>
  <c r="G419" i="8"/>
  <c r="K418" i="8"/>
  <c r="P418" i="8" s="1"/>
  <c r="I446" i="8"/>
  <c r="R444" i="6"/>
  <c r="S444" i="6" s="1"/>
  <c r="Q444" i="6"/>
  <c r="I446" i="6"/>
  <c r="K445" i="6"/>
  <c r="P445" i="6" s="1"/>
  <c r="I449" i="1" l="1"/>
  <c r="K448" i="1"/>
  <c r="P448" i="1" s="1"/>
  <c r="Q447" i="1"/>
  <c r="R447" i="1"/>
  <c r="R418" i="8"/>
  <c r="S418" i="8" s="1"/>
  <c r="Q418" i="8"/>
  <c r="G420" i="8"/>
  <c r="K419" i="8"/>
  <c r="P419" i="8" s="1"/>
  <c r="I447" i="8"/>
  <c r="Q445" i="6"/>
  <c r="R445" i="6"/>
  <c r="S445" i="6" s="1"/>
  <c r="K446" i="6"/>
  <c r="P446" i="6" s="1"/>
  <c r="I447" i="6"/>
  <c r="R448" i="1" l="1"/>
  <c r="Q448" i="1"/>
  <c r="I450" i="1"/>
  <c r="K449" i="1"/>
  <c r="P449" i="1" s="1"/>
  <c r="G421" i="8"/>
  <c r="K420" i="8"/>
  <c r="P420" i="8" s="1"/>
  <c r="Q419" i="8"/>
  <c r="R419" i="8"/>
  <c r="S419" i="8" s="1"/>
  <c r="I448" i="8"/>
  <c r="I448" i="6"/>
  <c r="K447" i="6"/>
  <c r="P447" i="6" s="1"/>
  <c r="R446" i="6"/>
  <c r="S446" i="6" s="1"/>
  <c r="Q446" i="6"/>
  <c r="R449" i="1" l="1"/>
  <c r="Q449" i="1"/>
  <c r="I451" i="1"/>
  <c r="K450" i="1"/>
  <c r="P450" i="1" s="1"/>
  <c r="Q420" i="8"/>
  <c r="R420" i="8"/>
  <c r="S420" i="8" s="1"/>
  <c r="G422" i="8"/>
  <c r="K421" i="8"/>
  <c r="P421" i="8" s="1"/>
  <c r="I449" i="8"/>
  <c r="R447" i="6"/>
  <c r="S447" i="6" s="1"/>
  <c r="Q447" i="6"/>
  <c r="K448" i="6"/>
  <c r="P448" i="6" s="1"/>
  <c r="I449" i="6"/>
  <c r="Q450" i="1" l="1"/>
  <c r="R450" i="1"/>
  <c r="I452" i="1"/>
  <c r="K451" i="1"/>
  <c r="P451" i="1" s="1"/>
  <c r="G423" i="8"/>
  <c r="K422" i="8"/>
  <c r="P422" i="8" s="1"/>
  <c r="Q421" i="8"/>
  <c r="R421" i="8"/>
  <c r="S421" i="8" s="1"/>
  <c r="I450" i="8"/>
  <c r="I450" i="6"/>
  <c r="K449" i="6"/>
  <c r="P449" i="6" s="1"/>
  <c r="R448" i="6"/>
  <c r="S448" i="6" s="1"/>
  <c r="Q448" i="6"/>
  <c r="R451" i="1" l="1"/>
  <c r="Q451" i="1"/>
  <c r="I453" i="1"/>
  <c r="K452" i="1"/>
  <c r="P452" i="1" s="1"/>
  <c r="Q422" i="8"/>
  <c r="R422" i="8"/>
  <c r="S422" i="8" s="1"/>
  <c r="G424" i="8"/>
  <c r="K423" i="8"/>
  <c r="P423" i="8" s="1"/>
  <c r="I451" i="8"/>
  <c r="Q449" i="6"/>
  <c r="R449" i="6"/>
  <c r="S449" i="6" s="1"/>
  <c r="I451" i="6"/>
  <c r="K450" i="6"/>
  <c r="P450" i="6" s="1"/>
  <c r="Q452" i="1" l="1"/>
  <c r="R452" i="1"/>
  <c r="I454" i="1"/>
  <c r="K453" i="1"/>
  <c r="P453" i="1" s="1"/>
  <c r="R423" i="8"/>
  <c r="S423" i="8" s="1"/>
  <c r="Q423" i="8"/>
  <c r="G425" i="8"/>
  <c r="K424" i="8"/>
  <c r="P424" i="8" s="1"/>
  <c r="I452" i="8"/>
  <c r="R450" i="6"/>
  <c r="S450" i="6" s="1"/>
  <c r="Q450" i="6"/>
  <c r="K451" i="6"/>
  <c r="P451" i="6" s="1"/>
  <c r="I452" i="6"/>
  <c r="Q453" i="1" l="1"/>
  <c r="R453" i="1"/>
  <c r="I455" i="1"/>
  <c r="K454" i="1"/>
  <c r="P454" i="1" s="1"/>
  <c r="R424" i="8"/>
  <c r="S424" i="8" s="1"/>
  <c r="Q424" i="8"/>
  <c r="G426" i="8"/>
  <c r="K425" i="8"/>
  <c r="P425" i="8" s="1"/>
  <c r="I453" i="8"/>
  <c r="I453" i="6"/>
  <c r="K452" i="6"/>
  <c r="P452" i="6" s="1"/>
  <c r="R451" i="6"/>
  <c r="S451" i="6" s="1"/>
  <c r="Q451" i="6"/>
  <c r="R454" i="1" l="1"/>
  <c r="Q454" i="1"/>
  <c r="I456" i="1"/>
  <c r="K455" i="1"/>
  <c r="P455" i="1" s="1"/>
  <c r="Q425" i="8"/>
  <c r="R425" i="8"/>
  <c r="S425" i="8" s="1"/>
  <c r="K426" i="8"/>
  <c r="P426" i="8" s="1"/>
  <c r="I454" i="8"/>
  <c r="R452" i="6"/>
  <c r="S452" i="6" s="1"/>
  <c r="Q452" i="6"/>
  <c r="I454" i="6"/>
  <c r="K453" i="6"/>
  <c r="P453" i="6" s="1"/>
  <c r="Q455" i="1" l="1"/>
  <c r="R455" i="1"/>
  <c r="I457" i="1"/>
  <c r="K456" i="1"/>
  <c r="P456" i="1" s="1"/>
  <c r="R426" i="8"/>
  <c r="S426" i="8" s="1"/>
  <c r="T426" i="8" s="1"/>
  <c r="Q426" i="8"/>
  <c r="I455" i="8"/>
  <c r="Q453" i="6"/>
  <c r="R453" i="6"/>
  <c r="S453" i="6" s="1"/>
  <c r="K454" i="6"/>
  <c r="P454" i="6" s="1"/>
  <c r="I455" i="6"/>
  <c r="Q456" i="1" l="1"/>
  <c r="R456" i="1"/>
  <c r="I458" i="1"/>
  <c r="K457" i="1"/>
  <c r="P457" i="1" s="1"/>
  <c r="U426" i="8"/>
  <c r="V427" i="8" s="1"/>
  <c r="I456" i="8"/>
  <c r="K455" i="6"/>
  <c r="P455" i="6" s="1"/>
  <c r="I456" i="6"/>
  <c r="R454" i="6"/>
  <c r="S454" i="6" s="1"/>
  <c r="Q454" i="6"/>
  <c r="R457" i="1" l="1"/>
  <c r="Q457" i="1"/>
  <c r="I459" i="1"/>
  <c r="K458" i="1"/>
  <c r="P458" i="1" s="1"/>
  <c r="U427" i="8"/>
  <c r="V428" i="8" s="1"/>
  <c r="G427" i="8"/>
  <c r="K427" i="8" s="1"/>
  <c r="P427" i="8" s="1"/>
  <c r="I457" i="8"/>
  <c r="K456" i="6"/>
  <c r="P456" i="6" s="1"/>
  <c r="I457" i="6"/>
  <c r="R455" i="6"/>
  <c r="S455" i="6" s="1"/>
  <c r="Q455" i="6"/>
  <c r="G428" i="8" l="1"/>
  <c r="Q458" i="1"/>
  <c r="R458" i="1"/>
  <c r="I460" i="1"/>
  <c r="K459" i="1"/>
  <c r="P459" i="1" s="1"/>
  <c r="U428" i="8"/>
  <c r="V429" i="8" s="1"/>
  <c r="G429" i="8" s="1"/>
  <c r="Q427" i="8"/>
  <c r="R427" i="8"/>
  <c r="K428" i="8"/>
  <c r="P428" i="8" s="1"/>
  <c r="I458" i="8"/>
  <c r="I458" i="6"/>
  <c r="K457" i="6"/>
  <c r="P457" i="6" s="1"/>
  <c r="R456" i="6"/>
  <c r="S456" i="6" s="1"/>
  <c r="Q456" i="6"/>
  <c r="Q459" i="1" l="1"/>
  <c r="R459" i="1"/>
  <c r="I461" i="1"/>
  <c r="K460" i="1"/>
  <c r="P460" i="1" s="1"/>
  <c r="U429" i="8"/>
  <c r="V430" i="8" s="1"/>
  <c r="U430" i="8" s="1"/>
  <c r="V431" i="8" s="1"/>
  <c r="S427" i="8"/>
  <c r="K429" i="8"/>
  <c r="P429" i="8" s="1"/>
  <c r="Q428" i="8"/>
  <c r="R428" i="8"/>
  <c r="I459" i="8"/>
  <c r="Q457" i="6"/>
  <c r="R457" i="6"/>
  <c r="S457" i="6" s="1"/>
  <c r="T457" i="6" s="1"/>
  <c r="K458" i="6"/>
  <c r="P458" i="6" s="1"/>
  <c r="I459" i="6"/>
  <c r="G430" i="8" l="1"/>
  <c r="U431" i="8"/>
  <c r="V432" i="8" s="1"/>
  <c r="I462" i="1"/>
  <c r="K461" i="1"/>
  <c r="P461" i="1" s="1"/>
  <c r="R460" i="1"/>
  <c r="Q460" i="1"/>
  <c r="U432" i="8"/>
  <c r="V433" i="8" s="1"/>
  <c r="S428" i="8"/>
  <c r="Q429" i="8"/>
  <c r="R429" i="8"/>
  <c r="G431" i="8"/>
  <c r="K430" i="8"/>
  <c r="P430" i="8" s="1"/>
  <c r="I460" i="8"/>
  <c r="K459" i="6"/>
  <c r="P459" i="6" s="1"/>
  <c r="I460" i="6"/>
  <c r="R458" i="6"/>
  <c r="S458" i="6" s="1"/>
  <c r="Q458" i="6"/>
  <c r="R461" i="1" l="1"/>
  <c r="Q461" i="1"/>
  <c r="I463" i="1"/>
  <c r="K462" i="1"/>
  <c r="P462" i="1" s="1"/>
  <c r="U433" i="8"/>
  <c r="V434" i="8" s="1"/>
  <c r="S429" i="8"/>
  <c r="R430" i="8"/>
  <c r="Q430" i="8"/>
  <c r="G432" i="8"/>
  <c r="K431" i="8"/>
  <c r="P431" i="8" s="1"/>
  <c r="I461" i="8"/>
  <c r="K460" i="6"/>
  <c r="P460" i="6" s="1"/>
  <c r="I461" i="6"/>
  <c r="R459" i="6"/>
  <c r="S459" i="6" s="1"/>
  <c r="Q459" i="6"/>
  <c r="Q462" i="1" l="1"/>
  <c r="R462" i="1"/>
  <c r="I464" i="1"/>
  <c r="K463" i="1"/>
  <c r="P463" i="1" s="1"/>
  <c r="U434" i="8"/>
  <c r="V435" i="8" s="1"/>
  <c r="U435" i="8" s="1"/>
  <c r="V436" i="8" s="1"/>
  <c r="S430" i="8"/>
  <c r="G433" i="8"/>
  <c r="K432" i="8"/>
  <c r="P432" i="8" s="1"/>
  <c r="Q431" i="8"/>
  <c r="R431" i="8"/>
  <c r="S431" i="8" s="1"/>
  <c r="I462" i="8"/>
  <c r="I462" i="6"/>
  <c r="K461" i="6"/>
  <c r="P461" i="6" s="1"/>
  <c r="R460" i="6"/>
  <c r="S460" i="6" s="1"/>
  <c r="Q460" i="6"/>
  <c r="R463" i="1" l="1"/>
  <c r="Q463" i="1"/>
  <c r="I465" i="1"/>
  <c r="K464" i="1"/>
  <c r="P464" i="1" s="1"/>
  <c r="U436" i="8"/>
  <c r="V437" i="8" s="1"/>
  <c r="R432" i="8"/>
  <c r="S432" i="8" s="1"/>
  <c r="Q432" i="8"/>
  <c r="G434" i="8"/>
  <c r="K433" i="8"/>
  <c r="P433" i="8" s="1"/>
  <c r="I463" i="8"/>
  <c r="Q461" i="6"/>
  <c r="R461" i="6"/>
  <c r="S461" i="6" s="1"/>
  <c r="K462" i="6"/>
  <c r="P462" i="6" s="1"/>
  <c r="I463" i="6"/>
  <c r="Q464" i="1" l="1"/>
  <c r="R464" i="1"/>
  <c r="I466" i="1"/>
  <c r="K465" i="1"/>
  <c r="P465" i="1" s="1"/>
  <c r="U437" i="8"/>
  <c r="V438" i="8" s="1"/>
  <c r="U438" i="8" s="1"/>
  <c r="V439" i="8" s="1"/>
  <c r="U439" i="8" s="1"/>
  <c r="V440" i="8" s="1"/>
  <c r="G435" i="8"/>
  <c r="K434" i="8"/>
  <c r="P434" i="8" s="1"/>
  <c r="Q433" i="8"/>
  <c r="R433" i="8"/>
  <c r="S433" i="8" s="1"/>
  <c r="I464" i="8"/>
  <c r="K463" i="6"/>
  <c r="P463" i="6" s="1"/>
  <c r="I464" i="6"/>
  <c r="R462" i="6"/>
  <c r="S462" i="6" s="1"/>
  <c r="Q462" i="6"/>
  <c r="Q465" i="1" l="1"/>
  <c r="R465" i="1"/>
  <c r="I467" i="1"/>
  <c r="K466" i="1"/>
  <c r="P466" i="1" s="1"/>
  <c r="U440" i="8"/>
  <c r="V441" i="8" s="1"/>
  <c r="R434" i="8"/>
  <c r="S434" i="8" s="1"/>
  <c r="Q434" i="8"/>
  <c r="G436" i="8"/>
  <c r="K435" i="8"/>
  <c r="P435" i="8" s="1"/>
  <c r="I465" i="8"/>
  <c r="K464" i="6"/>
  <c r="P464" i="6" s="1"/>
  <c r="I465" i="6"/>
  <c r="R463" i="6"/>
  <c r="S463" i="6" s="1"/>
  <c r="Q463" i="6"/>
  <c r="R466" i="1" l="1"/>
  <c r="Q466" i="1"/>
  <c r="I468" i="1"/>
  <c r="K467" i="1"/>
  <c r="P467" i="1" s="1"/>
  <c r="U441" i="8"/>
  <c r="V442" i="8" s="1"/>
  <c r="Q435" i="8"/>
  <c r="R435" i="8"/>
  <c r="S435" i="8" s="1"/>
  <c r="G437" i="8"/>
  <c r="K436" i="8"/>
  <c r="P436" i="8" s="1"/>
  <c r="I466" i="8"/>
  <c r="I466" i="6"/>
  <c r="K465" i="6"/>
  <c r="P465" i="6" s="1"/>
  <c r="R464" i="6"/>
  <c r="S464" i="6" s="1"/>
  <c r="Q464" i="6"/>
  <c r="I469" i="1" l="1"/>
  <c r="K468" i="1"/>
  <c r="P468" i="1" s="1"/>
  <c r="R467" i="1"/>
  <c r="Q467" i="1"/>
  <c r="U442" i="8"/>
  <c r="V443" i="8" s="1"/>
  <c r="R436" i="8"/>
  <c r="S436" i="8" s="1"/>
  <c r="Q436" i="8"/>
  <c r="G438" i="8"/>
  <c r="K437" i="8"/>
  <c r="P437" i="8" s="1"/>
  <c r="I467" i="8"/>
  <c r="Q465" i="6"/>
  <c r="R465" i="6"/>
  <c r="S465" i="6" s="1"/>
  <c r="I467" i="6"/>
  <c r="K466" i="6"/>
  <c r="P466" i="6" s="1"/>
  <c r="Q468" i="1" l="1"/>
  <c r="R468" i="1"/>
  <c r="I470" i="1"/>
  <c r="K469" i="1"/>
  <c r="P469" i="1" s="1"/>
  <c r="U443" i="8"/>
  <c r="V444" i="8" s="1"/>
  <c r="Q437" i="8"/>
  <c r="R437" i="8"/>
  <c r="S437" i="8" s="1"/>
  <c r="G439" i="8"/>
  <c r="K438" i="8"/>
  <c r="P438" i="8" s="1"/>
  <c r="I468" i="8"/>
  <c r="R466" i="6"/>
  <c r="S466" i="6" s="1"/>
  <c r="Q466" i="6"/>
  <c r="K467" i="6"/>
  <c r="P467" i="6" s="1"/>
  <c r="I468" i="6"/>
  <c r="R469" i="1" l="1"/>
  <c r="Q469" i="1"/>
  <c r="I471" i="1"/>
  <c r="K470" i="1"/>
  <c r="P470" i="1" s="1"/>
  <c r="U444" i="8"/>
  <c r="V445" i="8" s="1"/>
  <c r="R438" i="8"/>
  <c r="S438" i="8" s="1"/>
  <c r="Q438" i="8"/>
  <c r="G440" i="8"/>
  <c r="K439" i="8"/>
  <c r="P439" i="8" s="1"/>
  <c r="I469" i="8"/>
  <c r="K468" i="6"/>
  <c r="P468" i="6" s="1"/>
  <c r="I469" i="6"/>
  <c r="R467" i="6"/>
  <c r="S467" i="6" s="1"/>
  <c r="Q467" i="6"/>
  <c r="Q470" i="1" l="1"/>
  <c r="R470" i="1"/>
  <c r="I472" i="1"/>
  <c r="K471" i="1"/>
  <c r="P471" i="1" s="1"/>
  <c r="U445" i="8"/>
  <c r="V446" i="8" s="1"/>
  <c r="R439" i="8"/>
  <c r="S439" i="8" s="1"/>
  <c r="Q439" i="8"/>
  <c r="G441" i="8"/>
  <c r="K440" i="8"/>
  <c r="P440" i="8" s="1"/>
  <c r="I470" i="8"/>
  <c r="I470" i="6"/>
  <c r="K469" i="6"/>
  <c r="P469" i="6" s="1"/>
  <c r="R468" i="6"/>
  <c r="S468" i="6" s="1"/>
  <c r="Q468" i="6"/>
  <c r="Q471" i="1" l="1"/>
  <c r="R471" i="1"/>
  <c r="I473" i="1"/>
  <c r="K472" i="1"/>
  <c r="P472" i="1" s="1"/>
  <c r="U446" i="8"/>
  <c r="V447" i="8" s="1"/>
  <c r="R440" i="8"/>
  <c r="S440" i="8" s="1"/>
  <c r="Q440" i="8"/>
  <c r="G442" i="8"/>
  <c r="K441" i="8"/>
  <c r="P441" i="8" s="1"/>
  <c r="I471" i="8"/>
  <c r="Q469" i="6"/>
  <c r="R469" i="6"/>
  <c r="S469" i="6" s="1"/>
  <c r="K470" i="6"/>
  <c r="P470" i="6" s="1"/>
  <c r="I471" i="6"/>
  <c r="R472" i="1" l="1"/>
  <c r="Q472" i="1"/>
  <c r="I474" i="1"/>
  <c r="K473" i="1"/>
  <c r="P473" i="1" s="1"/>
  <c r="U447" i="8"/>
  <c r="V448" i="8" s="1"/>
  <c r="G443" i="8"/>
  <c r="K442" i="8"/>
  <c r="P442" i="8" s="1"/>
  <c r="R441" i="8"/>
  <c r="S441" i="8" s="1"/>
  <c r="Q441" i="8"/>
  <c r="I472" i="8"/>
  <c r="R470" i="6"/>
  <c r="S470" i="6" s="1"/>
  <c r="Q470" i="6"/>
  <c r="K471" i="6"/>
  <c r="P471" i="6" s="1"/>
  <c r="I472" i="6"/>
  <c r="Q473" i="1" l="1"/>
  <c r="R473" i="1"/>
  <c r="I475" i="1"/>
  <c r="K474" i="1"/>
  <c r="P474" i="1" s="1"/>
  <c r="U448" i="8"/>
  <c r="V449" i="8" s="1"/>
  <c r="R442" i="8"/>
  <c r="S442" i="8" s="1"/>
  <c r="Q442" i="8"/>
  <c r="G444" i="8"/>
  <c r="K443" i="8"/>
  <c r="P443" i="8" s="1"/>
  <c r="I473" i="8"/>
  <c r="K472" i="6"/>
  <c r="P472" i="6" s="1"/>
  <c r="I473" i="6"/>
  <c r="R471" i="6"/>
  <c r="S471" i="6" s="1"/>
  <c r="Q471" i="6"/>
  <c r="Q474" i="1" l="1"/>
  <c r="R474" i="1"/>
  <c r="I476" i="1"/>
  <c r="K475" i="1"/>
  <c r="P475" i="1" s="1"/>
  <c r="U449" i="8"/>
  <c r="V450" i="8" s="1"/>
  <c r="G445" i="8"/>
  <c r="K444" i="8"/>
  <c r="P444" i="8" s="1"/>
  <c r="R443" i="8"/>
  <c r="S443" i="8" s="1"/>
  <c r="Q443" i="8"/>
  <c r="I474" i="8"/>
  <c r="I474" i="6"/>
  <c r="K473" i="6"/>
  <c r="P473" i="6" s="1"/>
  <c r="R472" i="6"/>
  <c r="S472" i="6" s="1"/>
  <c r="Q472" i="6"/>
  <c r="R475" i="1" l="1"/>
  <c r="Q475" i="1"/>
  <c r="I477" i="1"/>
  <c r="K476" i="1"/>
  <c r="P476" i="1" s="1"/>
  <c r="U450" i="8"/>
  <c r="V451" i="8" s="1"/>
  <c r="R444" i="8"/>
  <c r="S444" i="8" s="1"/>
  <c r="Q444" i="8"/>
  <c r="G446" i="8"/>
  <c r="K445" i="8"/>
  <c r="P445" i="8" s="1"/>
  <c r="I475" i="8"/>
  <c r="Q473" i="6"/>
  <c r="R473" i="6"/>
  <c r="S473" i="6" s="1"/>
  <c r="K474" i="6"/>
  <c r="P474" i="6" s="1"/>
  <c r="I475" i="6"/>
  <c r="Q476" i="1" l="1"/>
  <c r="R476" i="1"/>
  <c r="I478" i="1"/>
  <c r="K477" i="1"/>
  <c r="P477" i="1" s="1"/>
  <c r="U451" i="8"/>
  <c r="V452" i="8" s="1"/>
  <c r="G447" i="8"/>
  <c r="K446" i="8"/>
  <c r="P446" i="8" s="1"/>
  <c r="Q445" i="8"/>
  <c r="R445" i="8"/>
  <c r="I476" i="8"/>
  <c r="K475" i="6"/>
  <c r="P475" i="6" s="1"/>
  <c r="I476" i="6"/>
  <c r="R474" i="6"/>
  <c r="S474" i="6" s="1"/>
  <c r="Q474" i="6"/>
  <c r="Q477" i="1" l="1"/>
  <c r="R477" i="1"/>
  <c r="I479" i="1"/>
  <c r="K478" i="1"/>
  <c r="P478" i="1" s="1"/>
  <c r="S445" i="8"/>
  <c r="U452" i="8"/>
  <c r="V453" i="8" s="1"/>
  <c r="R446" i="8"/>
  <c r="S446" i="8" s="1"/>
  <c r="Q446" i="8"/>
  <c r="G448" i="8"/>
  <c r="K447" i="8"/>
  <c r="P447" i="8" s="1"/>
  <c r="I477" i="8"/>
  <c r="I477" i="6"/>
  <c r="K476" i="6"/>
  <c r="P476" i="6" s="1"/>
  <c r="R475" i="6"/>
  <c r="S475" i="6" s="1"/>
  <c r="Q475" i="6"/>
  <c r="R478" i="1" l="1"/>
  <c r="Q478" i="1"/>
  <c r="I480" i="1"/>
  <c r="K479" i="1"/>
  <c r="P479" i="1" s="1"/>
  <c r="U453" i="8"/>
  <c r="V454" i="8" s="1"/>
  <c r="G449" i="8"/>
  <c r="K448" i="8"/>
  <c r="P448" i="8" s="1"/>
  <c r="Q447" i="8"/>
  <c r="R447" i="8"/>
  <c r="S447" i="8" s="1"/>
  <c r="I478" i="8"/>
  <c r="Q476" i="6"/>
  <c r="R476" i="6"/>
  <c r="S476" i="6" s="1"/>
  <c r="K477" i="6"/>
  <c r="P477" i="6" s="1"/>
  <c r="I478" i="6"/>
  <c r="R479" i="1" l="1"/>
  <c r="Q479" i="1"/>
  <c r="I481" i="1"/>
  <c r="K480" i="1"/>
  <c r="P480" i="1" s="1"/>
  <c r="U454" i="8"/>
  <c r="V455" i="8" s="1"/>
  <c r="R448" i="8"/>
  <c r="S448" i="8" s="1"/>
  <c r="Q448" i="8"/>
  <c r="G450" i="8"/>
  <c r="K449" i="8"/>
  <c r="P449" i="8" s="1"/>
  <c r="I479" i="8"/>
  <c r="K478" i="6"/>
  <c r="P478" i="6" s="1"/>
  <c r="I479" i="6"/>
  <c r="R477" i="6"/>
  <c r="S477" i="6" s="1"/>
  <c r="Q477" i="6"/>
  <c r="Q480" i="1" l="1"/>
  <c r="R480" i="1"/>
  <c r="I482" i="1"/>
  <c r="K481" i="1"/>
  <c r="P481" i="1" s="1"/>
  <c r="U455" i="8"/>
  <c r="V456" i="8" s="1"/>
  <c r="U456" i="8" s="1"/>
  <c r="V457" i="8" s="1"/>
  <c r="G451" i="8"/>
  <c r="K450" i="8"/>
  <c r="P450" i="8" s="1"/>
  <c r="Q449" i="8"/>
  <c r="R449" i="8"/>
  <c r="S449" i="8" s="1"/>
  <c r="I480" i="8"/>
  <c r="I480" i="6"/>
  <c r="K479" i="6"/>
  <c r="P479" i="6" s="1"/>
  <c r="Q478" i="6"/>
  <c r="R478" i="6"/>
  <c r="S478" i="6" s="1"/>
  <c r="R481" i="1" l="1"/>
  <c r="Q481" i="1"/>
  <c r="I483" i="1"/>
  <c r="K482" i="1"/>
  <c r="P482" i="1" s="1"/>
  <c r="Q450" i="8"/>
  <c r="R450" i="8"/>
  <c r="S450" i="8" s="1"/>
  <c r="G452" i="8"/>
  <c r="K451" i="8"/>
  <c r="P451" i="8" s="1"/>
  <c r="I481" i="8"/>
  <c r="Q479" i="6"/>
  <c r="R479" i="6"/>
  <c r="S479" i="6" s="1"/>
  <c r="K480" i="6"/>
  <c r="P480" i="6" s="1"/>
  <c r="I481" i="6"/>
  <c r="Q482" i="1" l="1"/>
  <c r="R482" i="1"/>
  <c r="I484" i="1"/>
  <c r="K483" i="1"/>
  <c r="P483" i="1" s="1"/>
  <c r="G453" i="8"/>
  <c r="K452" i="8"/>
  <c r="P452" i="8" s="1"/>
  <c r="Q451" i="8"/>
  <c r="R451" i="8"/>
  <c r="S451" i="8" s="1"/>
  <c r="I482" i="8"/>
  <c r="R480" i="6"/>
  <c r="S480" i="6" s="1"/>
  <c r="Q480" i="6"/>
  <c r="K481" i="6"/>
  <c r="P481" i="6" s="1"/>
  <c r="I482" i="6"/>
  <c r="Q483" i="1" l="1"/>
  <c r="R483" i="1"/>
  <c r="I485" i="1"/>
  <c r="K484" i="1"/>
  <c r="P484" i="1" s="1"/>
  <c r="R452" i="8"/>
  <c r="S452" i="8" s="1"/>
  <c r="Q452" i="8"/>
  <c r="G454" i="8"/>
  <c r="K453" i="8"/>
  <c r="P453" i="8" s="1"/>
  <c r="I483" i="8"/>
  <c r="R481" i="6"/>
  <c r="S481" i="6" s="1"/>
  <c r="Q481" i="6"/>
  <c r="K482" i="6"/>
  <c r="P482" i="6" s="1"/>
  <c r="I483" i="6"/>
  <c r="R484" i="1" l="1"/>
  <c r="Q484" i="1"/>
  <c r="I486" i="1"/>
  <c r="K485" i="1"/>
  <c r="P485" i="1" s="1"/>
  <c r="G455" i="8"/>
  <c r="K454" i="8"/>
  <c r="P454" i="8" s="1"/>
  <c r="R453" i="8"/>
  <c r="S453" i="8" s="1"/>
  <c r="Q453" i="8"/>
  <c r="I484" i="8"/>
  <c r="K483" i="6"/>
  <c r="P483" i="6" s="1"/>
  <c r="I484" i="6"/>
  <c r="Q482" i="6"/>
  <c r="R482" i="6"/>
  <c r="S482" i="6" s="1"/>
  <c r="I487" i="1" l="1"/>
  <c r="K486" i="1"/>
  <c r="P486" i="1" s="1"/>
  <c r="R485" i="1"/>
  <c r="Q485" i="1"/>
  <c r="R454" i="8"/>
  <c r="S454" i="8" s="1"/>
  <c r="Q454" i="8"/>
  <c r="G456" i="8"/>
  <c r="K455" i="8"/>
  <c r="P455" i="8" s="1"/>
  <c r="I485" i="8"/>
  <c r="K484" i="6"/>
  <c r="P484" i="6" s="1"/>
  <c r="I485" i="6"/>
  <c r="R483" i="6"/>
  <c r="S483" i="6" s="1"/>
  <c r="Q483" i="6"/>
  <c r="Q486" i="1" l="1"/>
  <c r="R486" i="1"/>
  <c r="I488" i="1"/>
  <c r="K487" i="1"/>
  <c r="P487" i="1" s="1"/>
  <c r="G457" i="8"/>
  <c r="K456" i="8"/>
  <c r="P456" i="8" s="1"/>
  <c r="Q455" i="8"/>
  <c r="R455" i="8"/>
  <c r="S455" i="8" s="1"/>
  <c r="I486" i="8"/>
  <c r="I486" i="6"/>
  <c r="K485" i="6"/>
  <c r="P485" i="6" s="1"/>
  <c r="R484" i="6"/>
  <c r="S484" i="6" s="1"/>
  <c r="Q484" i="6"/>
  <c r="R487" i="1" l="1"/>
  <c r="Q487" i="1"/>
  <c r="I489" i="1"/>
  <c r="K488" i="1"/>
  <c r="P488" i="1" s="1"/>
  <c r="R456" i="8"/>
  <c r="S456" i="8" s="1"/>
  <c r="Q456" i="8"/>
  <c r="K457" i="8"/>
  <c r="P457" i="8" s="1"/>
  <c r="I487" i="8"/>
  <c r="R485" i="6"/>
  <c r="S485" i="6" s="1"/>
  <c r="Q485" i="6"/>
  <c r="K486" i="6"/>
  <c r="P486" i="6" s="1"/>
  <c r="I487" i="6"/>
  <c r="Q488" i="1" l="1"/>
  <c r="R488" i="1"/>
  <c r="I490" i="1"/>
  <c r="K489" i="1"/>
  <c r="P489" i="1" s="1"/>
  <c r="Q457" i="8"/>
  <c r="R457" i="8"/>
  <c r="S457" i="8" s="1"/>
  <c r="T457" i="8" s="1"/>
  <c r="I488" i="8"/>
  <c r="I488" i="6"/>
  <c r="K487" i="6"/>
  <c r="P487" i="6" s="1"/>
  <c r="Q486" i="6"/>
  <c r="R486" i="6"/>
  <c r="S486" i="6" s="1"/>
  <c r="Q489" i="1" l="1"/>
  <c r="R489" i="1"/>
  <c r="I491" i="1"/>
  <c r="K490" i="1"/>
  <c r="P490" i="1" s="1"/>
  <c r="U457" i="8"/>
  <c r="V458" i="8" s="1"/>
  <c r="I489" i="8"/>
  <c r="R487" i="6"/>
  <c r="S487" i="6" s="1"/>
  <c r="T487" i="6" s="1"/>
  <c r="Q487" i="6"/>
  <c r="K488" i="6"/>
  <c r="P488" i="6" s="1"/>
  <c r="I489" i="6"/>
  <c r="I492" i="1" l="1"/>
  <c r="K491" i="1"/>
  <c r="P491" i="1" s="1"/>
  <c r="R490" i="1"/>
  <c r="Q490" i="1"/>
  <c r="G458" i="8"/>
  <c r="U458" i="8"/>
  <c r="V459" i="8" s="1"/>
  <c r="G459" i="8" s="1"/>
  <c r="K458" i="8"/>
  <c r="P458" i="8" s="1"/>
  <c r="I490" i="8"/>
  <c r="I490" i="6"/>
  <c r="K489" i="6"/>
  <c r="P489" i="6" s="1"/>
  <c r="R488" i="6"/>
  <c r="S488" i="6" s="1"/>
  <c r="Q488" i="6"/>
  <c r="Q491" i="1" l="1"/>
  <c r="R491" i="1"/>
  <c r="I493" i="1"/>
  <c r="K492" i="1"/>
  <c r="P492" i="1" s="1"/>
  <c r="U459" i="8"/>
  <c r="V460" i="8" s="1"/>
  <c r="Q458" i="8"/>
  <c r="R458" i="8"/>
  <c r="S458" i="8" s="1"/>
  <c r="K459" i="8"/>
  <c r="P459" i="8" s="1"/>
  <c r="I491" i="8"/>
  <c r="R489" i="6"/>
  <c r="S489" i="6" s="1"/>
  <c r="Q489" i="6"/>
  <c r="I491" i="6"/>
  <c r="K490" i="6"/>
  <c r="P490" i="6" s="1"/>
  <c r="Q492" i="1" l="1"/>
  <c r="R492" i="1"/>
  <c r="I494" i="1"/>
  <c r="K493" i="1"/>
  <c r="P493" i="1" s="1"/>
  <c r="G460" i="8"/>
  <c r="U460" i="8"/>
  <c r="V461" i="8" s="1"/>
  <c r="Q459" i="8"/>
  <c r="R459" i="8"/>
  <c r="K460" i="8"/>
  <c r="P460" i="8" s="1"/>
  <c r="I492" i="8"/>
  <c r="Q490" i="6"/>
  <c r="R490" i="6"/>
  <c r="I492" i="6"/>
  <c r="K491" i="6"/>
  <c r="P491" i="6" s="1"/>
  <c r="U461" i="8" l="1"/>
  <c r="V462" i="8" s="1"/>
  <c r="U462" i="8" s="1"/>
  <c r="V463" i="8" s="1"/>
  <c r="R493" i="1"/>
  <c r="Q493" i="1"/>
  <c r="G461" i="8"/>
  <c r="G462" i="8" s="1"/>
  <c r="I495" i="1"/>
  <c r="K494" i="1"/>
  <c r="P494" i="1" s="1"/>
  <c r="S490" i="6"/>
  <c r="S459" i="8"/>
  <c r="R460" i="8"/>
  <c r="S460" i="8" s="1"/>
  <c r="Q460" i="8"/>
  <c r="I493" i="8"/>
  <c r="R491" i="6"/>
  <c r="S491" i="6" s="1"/>
  <c r="Q491" i="6"/>
  <c r="K492" i="6"/>
  <c r="P492" i="6" s="1"/>
  <c r="I493" i="6"/>
  <c r="I496" i="1" l="1"/>
  <c r="K495" i="1"/>
  <c r="P495" i="1" s="1"/>
  <c r="K461" i="8"/>
  <c r="P461" i="8" s="1"/>
  <c r="Q494" i="1"/>
  <c r="R494" i="1"/>
  <c r="U463" i="8"/>
  <c r="V464" i="8" s="1"/>
  <c r="U464" i="8" s="1"/>
  <c r="V465" i="8" s="1"/>
  <c r="Q461" i="8"/>
  <c r="R461" i="8"/>
  <c r="G463" i="8"/>
  <c r="K462" i="8"/>
  <c r="P462" i="8" s="1"/>
  <c r="I494" i="8"/>
  <c r="K493" i="6"/>
  <c r="P493" i="6" s="1"/>
  <c r="I494" i="6"/>
  <c r="Q492" i="6"/>
  <c r="R492" i="6"/>
  <c r="S492" i="6" s="1"/>
  <c r="U465" i="8" l="1"/>
  <c r="V466" i="8" s="1"/>
  <c r="U466" i="8"/>
  <c r="V467" i="8" s="1"/>
  <c r="U467" i="8"/>
  <c r="V468" i="8" s="1"/>
  <c r="U468" i="8" s="1"/>
  <c r="V469" i="8" s="1"/>
  <c r="U469" i="8" s="1"/>
  <c r="V470" i="8" s="1"/>
  <c r="Q495" i="1"/>
  <c r="R495" i="1"/>
  <c r="I497" i="1"/>
  <c r="K496" i="1"/>
  <c r="P496" i="1" s="1"/>
  <c r="S461" i="8"/>
  <c r="G464" i="8"/>
  <c r="K463" i="8"/>
  <c r="P463" i="8" s="1"/>
  <c r="R462" i="8"/>
  <c r="S462" i="8" s="1"/>
  <c r="Q462" i="8"/>
  <c r="I495" i="8"/>
  <c r="K494" i="6"/>
  <c r="P494" i="6" s="1"/>
  <c r="I495" i="6"/>
  <c r="R493" i="6"/>
  <c r="S493" i="6" s="1"/>
  <c r="Q493" i="6"/>
  <c r="I498" i="1" l="1"/>
  <c r="K497" i="1"/>
  <c r="P497" i="1" s="1"/>
  <c r="R496" i="1"/>
  <c r="Q496" i="1"/>
  <c r="U470" i="8"/>
  <c r="V471" i="8" s="1"/>
  <c r="R463" i="8"/>
  <c r="S463" i="8" s="1"/>
  <c r="Q463" i="8"/>
  <c r="G465" i="8"/>
  <c r="K464" i="8"/>
  <c r="P464" i="8" s="1"/>
  <c r="I496" i="8"/>
  <c r="K495" i="6"/>
  <c r="P495" i="6" s="1"/>
  <c r="I496" i="6"/>
  <c r="Q494" i="6"/>
  <c r="R494" i="6"/>
  <c r="S494" i="6" s="1"/>
  <c r="R497" i="1" l="1"/>
  <c r="Q497" i="1"/>
  <c r="I499" i="1"/>
  <c r="K498" i="1"/>
  <c r="P498" i="1" s="1"/>
  <c r="U471" i="8"/>
  <c r="V472" i="8" s="1"/>
  <c r="U472" i="8" s="1"/>
  <c r="V473" i="8" s="1"/>
  <c r="U473" i="8" s="1"/>
  <c r="V474" i="8" s="1"/>
  <c r="G466" i="8"/>
  <c r="K465" i="8"/>
  <c r="P465" i="8" s="1"/>
  <c r="R464" i="8"/>
  <c r="S464" i="8" s="1"/>
  <c r="Q464" i="8"/>
  <c r="I497" i="8"/>
  <c r="K496" i="6"/>
  <c r="P496" i="6" s="1"/>
  <c r="I497" i="6"/>
  <c r="R495" i="6"/>
  <c r="S495" i="6" s="1"/>
  <c r="Q495" i="6"/>
  <c r="Q498" i="1" l="1"/>
  <c r="R498" i="1"/>
  <c r="I500" i="1"/>
  <c r="K499" i="1"/>
  <c r="P499" i="1" s="1"/>
  <c r="U474" i="8"/>
  <c r="V475" i="8" s="1"/>
  <c r="R465" i="8"/>
  <c r="S465" i="8" s="1"/>
  <c r="Q465" i="8"/>
  <c r="G467" i="8"/>
  <c r="K466" i="8"/>
  <c r="P466" i="8" s="1"/>
  <c r="I498" i="8"/>
  <c r="I498" i="6"/>
  <c r="K497" i="6"/>
  <c r="P497" i="6" s="1"/>
  <c r="R496" i="6"/>
  <c r="S496" i="6" s="1"/>
  <c r="Q496" i="6"/>
  <c r="I501" i="1" l="1"/>
  <c r="K500" i="1"/>
  <c r="P500" i="1" s="1"/>
  <c r="R499" i="1"/>
  <c r="Q499" i="1"/>
  <c r="U475" i="8"/>
  <c r="V476" i="8" s="1"/>
  <c r="U476" i="8" s="1"/>
  <c r="V477" i="8" s="1"/>
  <c r="U477" i="8" s="1"/>
  <c r="V478" i="8" s="1"/>
  <c r="G468" i="8"/>
  <c r="K467" i="8"/>
  <c r="P467" i="8" s="1"/>
  <c r="R466" i="8"/>
  <c r="S466" i="8" s="1"/>
  <c r="Q466" i="8"/>
  <c r="I499" i="8"/>
  <c r="R497" i="6"/>
  <c r="S497" i="6" s="1"/>
  <c r="Q497" i="6"/>
  <c r="K498" i="6"/>
  <c r="P498" i="6" s="1"/>
  <c r="I499" i="6"/>
  <c r="Q500" i="1" l="1"/>
  <c r="R500" i="1"/>
  <c r="I502" i="1"/>
  <c r="K501" i="1"/>
  <c r="P501" i="1" s="1"/>
  <c r="U478" i="8"/>
  <c r="V479" i="8" s="1"/>
  <c r="R467" i="8"/>
  <c r="S467" i="8" s="1"/>
  <c r="Q467" i="8"/>
  <c r="G469" i="8"/>
  <c r="K468" i="8"/>
  <c r="P468" i="8" s="1"/>
  <c r="I500" i="8"/>
  <c r="K499" i="6"/>
  <c r="P499" i="6" s="1"/>
  <c r="I500" i="6"/>
  <c r="Q498" i="6"/>
  <c r="R498" i="6"/>
  <c r="S498" i="6" s="1"/>
  <c r="Q501" i="1" l="1"/>
  <c r="R501" i="1"/>
  <c r="I503" i="1"/>
  <c r="K502" i="1"/>
  <c r="P502" i="1" s="1"/>
  <c r="U479" i="8"/>
  <c r="V480" i="8" s="1"/>
  <c r="G470" i="8"/>
  <c r="K469" i="8"/>
  <c r="P469" i="8" s="1"/>
  <c r="Q468" i="8"/>
  <c r="R468" i="8"/>
  <c r="S468" i="8" s="1"/>
  <c r="I501" i="8"/>
  <c r="K500" i="6"/>
  <c r="P500" i="6" s="1"/>
  <c r="I501" i="6"/>
  <c r="R499" i="6"/>
  <c r="S499" i="6" s="1"/>
  <c r="Q499" i="6"/>
  <c r="R502" i="1" l="1"/>
  <c r="Q502" i="1"/>
  <c r="I504" i="1"/>
  <c r="K503" i="1"/>
  <c r="P503" i="1" s="1"/>
  <c r="U480" i="8"/>
  <c r="V481" i="8" s="1"/>
  <c r="Q469" i="8"/>
  <c r="R469" i="8"/>
  <c r="S469" i="8" s="1"/>
  <c r="G471" i="8"/>
  <c r="K470" i="8"/>
  <c r="P470" i="8" s="1"/>
  <c r="I502" i="8"/>
  <c r="I502" i="6"/>
  <c r="K501" i="6"/>
  <c r="P501" i="6" s="1"/>
  <c r="R500" i="6"/>
  <c r="S500" i="6" s="1"/>
  <c r="Q500" i="6"/>
  <c r="R503" i="1" l="1"/>
  <c r="Q503" i="1"/>
  <c r="I505" i="1"/>
  <c r="K504" i="1"/>
  <c r="P504" i="1" s="1"/>
  <c r="U481" i="8"/>
  <c r="V482" i="8" s="1"/>
  <c r="R470" i="8"/>
  <c r="S470" i="8" s="1"/>
  <c r="Q470" i="8"/>
  <c r="G472" i="8"/>
  <c r="K471" i="8"/>
  <c r="P471" i="8" s="1"/>
  <c r="I503" i="8"/>
  <c r="R501" i="6"/>
  <c r="S501" i="6" s="1"/>
  <c r="Q501" i="6"/>
  <c r="K502" i="6"/>
  <c r="P502" i="6" s="1"/>
  <c r="I503" i="6"/>
  <c r="Q504" i="1" l="1"/>
  <c r="R504" i="1"/>
  <c r="I506" i="1"/>
  <c r="K505" i="1"/>
  <c r="P505" i="1" s="1"/>
  <c r="U482" i="8"/>
  <c r="V483" i="8" s="1"/>
  <c r="G473" i="8"/>
  <c r="K472" i="8"/>
  <c r="P472" i="8" s="1"/>
  <c r="Q471" i="8"/>
  <c r="R471" i="8"/>
  <c r="S471" i="8" s="1"/>
  <c r="I504" i="8"/>
  <c r="I504" i="6"/>
  <c r="K503" i="6"/>
  <c r="P503" i="6" s="1"/>
  <c r="Q502" i="6"/>
  <c r="R502" i="6"/>
  <c r="S502" i="6" s="1"/>
  <c r="R505" i="1" l="1"/>
  <c r="Q505" i="1"/>
  <c r="I507" i="1"/>
  <c r="K506" i="1"/>
  <c r="P506" i="1" s="1"/>
  <c r="U483" i="8"/>
  <c r="V484" i="8" s="1"/>
  <c r="R472" i="8"/>
  <c r="S472" i="8" s="1"/>
  <c r="Q472" i="8"/>
  <c r="G474" i="8"/>
  <c r="K473" i="8"/>
  <c r="P473" i="8" s="1"/>
  <c r="I505" i="8"/>
  <c r="R503" i="6"/>
  <c r="S503" i="6" s="1"/>
  <c r="Q503" i="6"/>
  <c r="K504" i="6"/>
  <c r="P504" i="6" s="1"/>
  <c r="I505" i="6"/>
  <c r="Q506" i="1" l="1"/>
  <c r="R506" i="1"/>
  <c r="I508" i="1"/>
  <c r="K507" i="1"/>
  <c r="P507" i="1" s="1"/>
  <c r="U484" i="8"/>
  <c r="V485" i="8" s="1"/>
  <c r="Q473" i="8"/>
  <c r="R473" i="8"/>
  <c r="S473" i="8" s="1"/>
  <c r="G475" i="8"/>
  <c r="K474" i="8"/>
  <c r="P474" i="8" s="1"/>
  <c r="I506" i="8"/>
  <c r="I506" i="6"/>
  <c r="K505" i="6"/>
  <c r="P505" i="6" s="1"/>
  <c r="R504" i="6"/>
  <c r="S504" i="6" s="1"/>
  <c r="Q504" i="6"/>
  <c r="Q507" i="1" l="1"/>
  <c r="R507" i="1"/>
  <c r="I509" i="1"/>
  <c r="K508" i="1"/>
  <c r="P508" i="1" s="1"/>
  <c r="U485" i="8"/>
  <c r="V486" i="8" s="1"/>
  <c r="U486" i="8" s="1"/>
  <c r="V487" i="8" s="1"/>
  <c r="R474" i="8"/>
  <c r="S474" i="8" s="1"/>
  <c r="Q474" i="8"/>
  <c r="G476" i="8"/>
  <c r="K475" i="8"/>
  <c r="P475" i="8" s="1"/>
  <c r="I507" i="8"/>
  <c r="R505" i="6"/>
  <c r="S505" i="6" s="1"/>
  <c r="Q505" i="6"/>
  <c r="K506" i="6"/>
  <c r="P506" i="6" s="1"/>
  <c r="I507" i="6"/>
  <c r="I510" i="1" l="1"/>
  <c r="K509" i="1"/>
  <c r="P509" i="1" s="1"/>
  <c r="R508" i="1"/>
  <c r="Q508" i="1"/>
  <c r="G477" i="8"/>
  <c r="K476" i="8"/>
  <c r="P476" i="8" s="1"/>
  <c r="Q475" i="8"/>
  <c r="R475" i="8"/>
  <c r="S475" i="8" s="1"/>
  <c r="I508" i="8"/>
  <c r="I508" i="6"/>
  <c r="K507" i="6"/>
  <c r="P507" i="6" s="1"/>
  <c r="Q506" i="6"/>
  <c r="R506" i="6"/>
  <c r="S506" i="6" s="1"/>
  <c r="Q509" i="1" l="1"/>
  <c r="R509" i="1"/>
  <c r="I511" i="1"/>
  <c r="K510" i="1"/>
  <c r="P510" i="1" s="1"/>
  <c r="R476" i="8"/>
  <c r="S476" i="8" s="1"/>
  <c r="Q476" i="8"/>
  <c r="G478" i="8"/>
  <c r="K477" i="8"/>
  <c r="P477" i="8" s="1"/>
  <c r="I509" i="8"/>
  <c r="R507" i="6"/>
  <c r="S507" i="6" s="1"/>
  <c r="Q507" i="6"/>
  <c r="K508" i="6"/>
  <c r="P508" i="6" s="1"/>
  <c r="I509" i="6"/>
  <c r="Q510" i="1" l="1"/>
  <c r="R510" i="1"/>
  <c r="I512" i="1"/>
  <c r="K511" i="1"/>
  <c r="P511" i="1" s="1"/>
  <c r="Q477" i="8"/>
  <c r="R477" i="8"/>
  <c r="S477" i="8" s="1"/>
  <c r="G479" i="8"/>
  <c r="K478" i="8"/>
  <c r="P478" i="8" s="1"/>
  <c r="I510" i="8"/>
  <c r="I510" i="6"/>
  <c r="K509" i="6"/>
  <c r="P509" i="6" s="1"/>
  <c r="R508" i="6"/>
  <c r="S508" i="6" s="1"/>
  <c r="Q508" i="6"/>
  <c r="R511" i="1" l="1"/>
  <c r="Q511" i="1"/>
  <c r="I513" i="1"/>
  <c r="K512" i="1"/>
  <c r="P512" i="1" s="1"/>
  <c r="G480" i="8"/>
  <c r="K479" i="8"/>
  <c r="P479" i="8" s="1"/>
  <c r="R478" i="8"/>
  <c r="S478" i="8" s="1"/>
  <c r="Q478" i="8"/>
  <c r="I511" i="8"/>
  <c r="R509" i="6"/>
  <c r="S509" i="6" s="1"/>
  <c r="Q509" i="6"/>
  <c r="K510" i="6"/>
  <c r="P510" i="6" s="1"/>
  <c r="I511" i="6"/>
  <c r="I514" i="1" l="1"/>
  <c r="K513" i="1"/>
  <c r="P513" i="1" s="1"/>
  <c r="Q512" i="1"/>
  <c r="R512" i="1"/>
  <c r="R479" i="8"/>
  <c r="S479" i="8" s="1"/>
  <c r="Q479" i="8"/>
  <c r="G481" i="8"/>
  <c r="K480" i="8"/>
  <c r="P480" i="8" s="1"/>
  <c r="I512" i="8"/>
  <c r="I512" i="6"/>
  <c r="K511" i="6"/>
  <c r="P511" i="6" s="1"/>
  <c r="Q510" i="6"/>
  <c r="R510" i="6"/>
  <c r="S510" i="6" s="1"/>
  <c r="Q513" i="1" l="1"/>
  <c r="R513" i="1"/>
  <c r="I515" i="1"/>
  <c r="K514" i="1"/>
  <c r="P514" i="1" s="1"/>
  <c r="R480" i="8"/>
  <c r="S480" i="8" s="1"/>
  <c r="Q480" i="8"/>
  <c r="G482" i="8"/>
  <c r="K481" i="8"/>
  <c r="P481" i="8" s="1"/>
  <c r="I513" i="8"/>
  <c r="R511" i="6"/>
  <c r="S511" i="6" s="1"/>
  <c r="Q511" i="6"/>
  <c r="K512" i="6"/>
  <c r="P512" i="6" s="1"/>
  <c r="I513" i="6"/>
  <c r="R514" i="1" l="1"/>
  <c r="Q514" i="1"/>
  <c r="I516" i="1"/>
  <c r="K515" i="1"/>
  <c r="P515" i="1" s="1"/>
  <c r="G483" i="8"/>
  <c r="K482" i="8"/>
  <c r="P482" i="8" s="1"/>
  <c r="R481" i="8"/>
  <c r="S481" i="8" s="1"/>
  <c r="Q481" i="8"/>
  <c r="I514" i="8"/>
  <c r="I514" i="6"/>
  <c r="K513" i="6"/>
  <c r="P513" i="6" s="1"/>
  <c r="R512" i="6"/>
  <c r="S512" i="6" s="1"/>
  <c r="Q512" i="6"/>
  <c r="I517" i="1" l="1"/>
  <c r="K516" i="1"/>
  <c r="P516" i="1" s="1"/>
  <c r="R515" i="1"/>
  <c r="Q515" i="1"/>
  <c r="R482" i="8"/>
  <c r="S482" i="8" s="1"/>
  <c r="Q482" i="8"/>
  <c r="G484" i="8"/>
  <c r="K483" i="8"/>
  <c r="P483" i="8" s="1"/>
  <c r="I515" i="8"/>
  <c r="R513" i="6"/>
  <c r="S513" i="6" s="1"/>
  <c r="Q513" i="6"/>
  <c r="K514" i="6"/>
  <c r="P514" i="6" s="1"/>
  <c r="I515" i="6"/>
  <c r="Q516" i="1" l="1"/>
  <c r="R516" i="1"/>
  <c r="I518" i="1"/>
  <c r="K517" i="1"/>
  <c r="P517" i="1" s="1"/>
  <c r="G485" i="8"/>
  <c r="K484" i="8"/>
  <c r="P484" i="8" s="1"/>
  <c r="Q483" i="8"/>
  <c r="R483" i="8"/>
  <c r="S483" i="8" s="1"/>
  <c r="I516" i="8"/>
  <c r="I516" i="6"/>
  <c r="K515" i="6"/>
  <c r="P515" i="6" s="1"/>
  <c r="Q514" i="6"/>
  <c r="R514" i="6"/>
  <c r="S514" i="6" s="1"/>
  <c r="I519" i="1" l="1"/>
  <c r="K518" i="1"/>
  <c r="P518" i="1" s="1"/>
  <c r="R517" i="1"/>
  <c r="Q517" i="1"/>
  <c r="R484" i="8"/>
  <c r="S484" i="8" s="1"/>
  <c r="Q484" i="8"/>
  <c r="G486" i="8"/>
  <c r="K485" i="8"/>
  <c r="P485" i="8" s="1"/>
  <c r="I517" i="8"/>
  <c r="R515" i="6"/>
  <c r="S515" i="6" s="1"/>
  <c r="Q515" i="6"/>
  <c r="K516" i="6"/>
  <c r="P516" i="6" s="1"/>
  <c r="I517" i="6"/>
  <c r="Q518" i="1" l="1"/>
  <c r="R518" i="1"/>
  <c r="I520" i="1"/>
  <c r="K519" i="1"/>
  <c r="P519" i="1" s="1"/>
  <c r="Q485" i="8"/>
  <c r="R485" i="8"/>
  <c r="S485" i="8" s="1"/>
  <c r="G487" i="8"/>
  <c r="K486" i="8"/>
  <c r="P486" i="8" s="1"/>
  <c r="I518" i="8"/>
  <c r="I518" i="6"/>
  <c r="K517" i="6"/>
  <c r="P517" i="6" s="1"/>
  <c r="R516" i="6"/>
  <c r="S516" i="6" s="1"/>
  <c r="Q516" i="6"/>
  <c r="I521" i="1" l="1"/>
  <c r="K520" i="1"/>
  <c r="P520" i="1" s="1"/>
  <c r="Q519" i="1"/>
  <c r="R519" i="1"/>
  <c r="R486" i="8"/>
  <c r="S486" i="8" s="1"/>
  <c r="Q486" i="8"/>
  <c r="K487" i="8"/>
  <c r="P487" i="8" s="1"/>
  <c r="I519" i="8"/>
  <c r="R517" i="6"/>
  <c r="S517" i="6" s="1"/>
  <c r="Q517" i="6"/>
  <c r="K518" i="6"/>
  <c r="P518" i="6" s="1"/>
  <c r="I519" i="6"/>
  <c r="R520" i="1" l="1"/>
  <c r="Q520" i="1"/>
  <c r="I522" i="1"/>
  <c r="K521" i="1"/>
  <c r="P521" i="1" s="1"/>
  <c r="R487" i="8"/>
  <c r="Q487" i="8"/>
  <c r="I520" i="8"/>
  <c r="K519" i="6"/>
  <c r="P519" i="6" s="1"/>
  <c r="I520" i="6"/>
  <c r="Q518" i="6"/>
  <c r="R518" i="6"/>
  <c r="S518" i="6" s="1"/>
  <c r="T518" i="6" s="1"/>
  <c r="R521" i="1" l="1"/>
  <c r="Q521" i="1"/>
  <c r="I523" i="1"/>
  <c r="K522" i="1"/>
  <c r="P522" i="1" s="1"/>
  <c r="S487" i="8"/>
  <c r="T487" i="8" s="1"/>
  <c r="I521" i="8"/>
  <c r="K520" i="6"/>
  <c r="P520" i="6" s="1"/>
  <c r="I521" i="6"/>
  <c r="R519" i="6"/>
  <c r="S519" i="6" s="1"/>
  <c r="Q519" i="6"/>
  <c r="Q522" i="1" l="1"/>
  <c r="R522" i="1"/>
  <c r="I524" i="1"/>
  <c r="K523" i="1"/>
  <c r="P523" i="1" s="1"/>
  <c r="U487" i="8"/>
  <c r="V488" i="8" s="1"/>
  <c r="G488" i="8" s="1"/>
  <c r="I522" i="8"/>
  <c r="I522" i="6"/>
  <c r="K521" i="6"/>
  <c r="P521" i="6" s="1"/>
  <c r="R520" i="6"/>
  <c r="S520" i="6" s="1"/>
  <c r="Q520" i="6"/>
  <c r="R523" i="1" l="1"/>
  <c r="Q523" i="1"/>
  <c r="I525" i="1"/>
  <c r="K524" i="1"/>
  <c r="P524" i="1" s="1"/>
  <c r="U488" i="8"/>
  <c r="V489" i="8" s="1"/>
  <c r="U489" i="8" s="1"/>
  <c r="V490" i="8" s="1"/>
  <c r="K488" i="8"/>
  <c r="P488" i="8" s="1"/>
  <c r="I523" i="8"/>
  <c r="R521" i="6"/>
  <c r="S521" i="6" s="1"/>
  <c r="Q521" i="6"/>
  <c r="K522" i="6"/>
  <c r="P522" i="6" s="1"/>
  <c r="I523" i="6"/>
  <c r="G489" i="8" l="1"/>
  <c r="Q524" i="1"/>
  <c r="R524" i="1"/>
  <c r="I526" i="1"/>
  <c r="K525" i="1"/>
  <c r="P525" i="1" s="1"/>
  <c r="U490" i="8"/>
  <c r="V491" i="8" s="1"/>
  <c r="U491" i="8" s="1"/>
  <c r="V492" i="8" s="1"/>
  <c r="R488" i="8"/>
  <c r="S488" i="8" s="1"/>
  <c r="Q488" i="8"/>
  <c r="G490" i="8"/>
  <c r="K489" i="8"/>
  <c r="P489" i="8" s="1"/>
  <c r="I524" i="8"/>
  <c r="Q522" i="6"/>
  <c r="R522" i="6"/>
  <c r="S522" i="6" s="1"/>
  <c r="I524" i="6"/>
  <c r="K523" i="6"/>
  <c r="P523" i="6" s="1"/>
  <c r="Q525" i="1" l="1"/>
  <c r="R525" i="1"/>
  <c r="I527" i="1"/>
  <c r="K526" i="1"/>
  <c r="P526" i="1" s="1"/>
  <c r="U492" i="8"/>
  <c r="V493" i="8" s="1"/>
  <c r="G491" i="8"/>
  <c r="K490" i="8"/>
  <c r="P490" i="8" s="1"/>
  <c r="Q489" i="8"/>
  <c r="R489" i="8"/>
  <c r="S489" i="8" s="1"/>
  <c r="I525" i="8"/>
  <c r="R523" i="6"/>
  <c r="Q523" i="6"/>
  <c r="K524" i="6"/>
  <c r="P524" i="6" s="1"/>
  <c r="I525" i="6"/>
  <c r="I528" i="1" l="1"/>
  <c r="K527" i="1"/>
  <c r="P527" i="1" s="1"/>
  <c r="R526" i="1"/>
  <c r="Q526" i="1"/>
  <c r="S523" i="6"/>
  <c r="U493" i="8"/>
  <c r="V494" i="8" s="1"/>
  <c r="U494" i="8"/>
  <c r="V495" i="8" s="1"/>
  <c r="R490" i="8"/>
  <c r="S490" i="8" s="1"/>
  <c r="Q490" i="8"/>
  <c r="G492" i="8"/>
  <c r="K491" i="8"/>
  <c r="P491" i="8" s="1"/>
  <c r="I526" i="8"/>
  <c r="I526" i="6"/>
  <c r="K525" i="6"/>
  <c r="P525" i="6" s="1"/>
  <c r="R524" i="6"/>
  <c r="S524" i="6" s="1"/>
  <c r="Q524" i="6"/>
  <c r="Q527" i="1" l="1"/>
  <c r="R527" i="1"/>
  <c r="I529" i="1"/>
  <c r="K528" i="1"/>
  <c r="P528" i="1" s="1"/>
  <c r="U495" i="8"/>
  <c r="V496" i="8" s="1"/>
  <c r="Q491" i="8"/>
  <c r="R491" i="8"/>
  <c r="S491" i="8" s="1"/>
  <c r="G493" i="8"/>
  <c r="K492" i="8"/>
  <c r="P492" i="8" s="1"/>
  <c r="I527" i="8"/>
  <c r="K526" i="6"/>
  <c r="P526" i="6" s="1"/>
  <c r="I527" i="6"/>
  <c r="R525" i="6"/>
  <c r="S525" i="6" s="1"/>
  <c r="Q525" i="6"/>
  <c r="Q528" i="1" l="1"/>
  <c r="R528" i="1"/>
  <c r="I530" i="1"/>
  <c r="K529" i="1"/>
  <c r="P529" i="1" s="1"/>
  <c r="U496" i="8"/>
  <c r="V497" i="8" s="1"/>
  <c r="U497" i="8" s="1"/>
  <c r="V498" i="8" s="1"/>
  <c r="U498" i="8" s="1"/>
  <c r="V499" i="8" s="1"/>
  <c r="G494" i="8"/>
  <c r="K493" i="8"/>
  <c r="P493" i="8" s="1"/>
  <c r="R492" i="8"/>
  <c r="S492" i="8" s="1"/>
  <c r="Q492" i="8"/>
  <c r="I528" i="8"/>
  <c r="K527" i="6"/>
  <c r="P527" i="6" s="1"/>
  <c r="I528" i="6"/>
  <c r="Q526" i="6"/>
  <c r="R526" i="6"/>
  <c r="S526" i="6" s="1"/>
  <c r="I531" i="1" l="1"/>
  <c r="K530" i="1"/>
  <c r="P530" i="1" s="1"/>
  <c r="R529" i="1"/>
  <c r="Q529" i="1"/>
  <c r="U499" i="8"/>
  <c r="V500" i="8" s="1"/>
  <c r="Q493" i="8"/>
  <c r="R493" i="8"/>
  <c r="G495" i="8"/>
  <c r="K494" i="8"/>
  <c r="P494" i="8" s="1"/>
  <c r="I529" i="8"/>
  <c r="K528" i="6"/>
  <c r="P528" i="6" s="1"/>
  <c r="I529" i="6"/>
  <c r="R527" i="6"/>
  <c r="S527" i="6" s="1"/>
  <c r="Q527" i="6"/>
  <c r="Q530" i="1" l="1"/>
  <c r="R530" i="1"/>
  <c r="S493" i="8"/>
  <c r="I532" i="1"/>
  <c r="K531" i="1"/>
  <c r="P531" i="1" s="1"/>
  <c r="U500" i="8"/>
  <c r="V501" i="8" s="1"/>
  <c r="Q494" i="8"/>
  <c r="R494" i="8"/>
  <c r="S494" i="8" s="1"/>
  <c r="G496" i="8"/>
  <c r="K495" i="8"/>
  <c r="P495" i="8" s="1"/>
  <c r="I530" i="8"/>
  <c r="I530" i="6"/>
  <c r="K529" i="6"/>
  <c r="P529" i="6" s="1"/>
  <c r="R528" i="6"/>
  <c r="S528" i="6" s="1"/>
  <c r="Q528" i="6"/>
  <c r="Q531" i="1" l="1"/>
  <c r="R531" i="1"/>
  <c r="I533" i="1"/>
  <c r="K532" i="1"/>
  <c r="P532" i="1" s="1"/>
  <c r="U501" i="8"/>
  <c r="V502" i="8" s="1"/>
  <c r="G497" i="8"/>
  <c r="K496" i="8"/>
  <c r="P496" i="8" s="1"/>
  <c r="R495" i="8"/>
  <c r="S495" i="8" s="1"/>
  <c r="Q495" i="8"/>
  <c r="I531" i="8"/>
  <c r="R529" i="6"/>
  <c r="S529" i="6" s="1"/>
  <c r="Q529" i="6"/>
  <c r="K530" i="6"/>
  <c r="P530" i="6" s="1"/>
  <c r="I531" i="6"/>
  <c r="R532" i="1" l="1"/>
  <c r="Q532" i="1"/>
  <c r="I534" i="1"/>
  <c r="K533" i="1"/>
  <c r="P533" i="1" s="1"/>
  <c r="U502" i="8"/>
  <c r="V503" i="8" s="1"/>
  <c r="R496" i="8"/>
  <c r="S496" i="8" s="1"/>
  <c r="Q496" i="8"/>
  <c r="G498" i="8"/>
  <c r="K497" i="8"/>
  <c r="P497" i="8" s="1"/>
  <c r="I532" i="8"/>
  <c r="Q530" i="6"/>
  <c r="R530" i="6"/>
  <c r="S530" i="6" s="1"/>
  <c r="K531" i="6"/>
  <c r="P531" i="6" s="1"/>
  <c r="I532" i="6"/>
  <c r="R533" i="1" l="1"/>
  <c r="Q533" i="1"/>
  <c r="I535" i="1"/>
  <c r="K534" i="1"/>
  <c r="P534" i="1" s="1"/>
  <c r="U503" i="8"/>
  <c r="V504" i="8" s="1"/>
  <c r="G499" i="8"/>
  <c r="K498" i="8"/>
  <c r="P498" i="8" s="1"/>
  <c r="Q497" i="8"/>
  <c r="R497" i="8"/>
  <c r="S497" i="8" s="1"/>
  <c r="I533" i="8"/>
  <c r="K532" i="6"/>
  <c r="P532" i="6" s="1"/>
  <c r="I533" i="6"/>
  <c r="R531" i="6"/>
  <c r="S531" i="6" s="1"/>
  <c r="Q531" i="6"/>
  <c r="I536" i="1" l="1"/>
  <c r="K535" i="1"/>
  <c r="P535" i="1" s="1"/>
  <c r="Q534" i="1"/>
  <c r="R534" i="1"/>
  <c r="U504" i="8"/>
  <c r="V505" i="8" s="1"/>
  <c r="R498" i="8"/>
  <c r="S498" i="8" s="1"/>
  <c r="Q498" i="8"/>
  <c r="G500" i="8"/>
  <c r="K499" i="8"/>
  <c r="P499" i="8" s="1"/>
  <c r="I534" i="8"/>
  <c r="I534" i="6"/>
  <c r="K533" i="6"/>
  <c r="P533" i="6" s="1"/>
  <c r="R532" i="6"/>
  <c r="S532" i="6" s="1"/>
  <c r="Q532" i="6"/>
  <c r="R535" i="1" l="1"/>
  <c r="Q535" i="1"/>
  <c r="I537" i="1"/>
  <c r="K536" i="1"/>
  <c r="P536" i="1" s="1"/>
  <c r="U505" i="8"/>
  <c r="V506" i="8" s="1"/>
  <c r="G501" i="8"/>
  <c r="K500" i="8"/>
  <c r="P500" i="8" s="1"/>
  <c r="R499" i="8"/>
  <c r="S499" i="8" s="1"/>
  <c r="Q499" i="8"/>
  <c r="I535" i="8"/>
  <c r="R533" i="6"/>
  <c r="S533" i="6" s="1"/>
  <c r="Q533" i="6"/>
  <c r="K534" i="6"/>
  <c r="P534" i="6" s="1"/>
  <c r="I535" i="6"/>
  <c r="Q536" i="1" l="1"/>
  <c r="R536" i="1"/>
  <c r="I538" i="1"/>
  <c r="K537" i="1"/>
  <c r="P537" i="1" s="1"/>
  <c r="U506" i="8"/>
  <c r="V507" i="8" s="1"/>
  <c r="R500" i="8"/>
  <c r="S500" i="8" s="1"/>
  <c r="Q500" i="8"/>
  <c r="G502" i="8"/>
  <c r="K501" i="8"/>
  <c r="P501" i="8" s="1"/>
  <c r="I536" i="8"/>
  <c r="I536" i="6"/>
  <c r="K535" i="6"/>
  <c r="P535" i="6" s="1"/>
  <c r="Q534" i="6"/>
  <c r="R534" i="6"/>
  <c r="S534" i="6" s="1"/>
  <c r="Q537" i="1" l="1"/>
  <c r="R537" i="1"/>
  <c r="I539" i="1"/>
  <c r="K538" i="1"/>
  <c r="P538" i="1" s="1"/>
  <c r="U507" i="8"/>
  <c r="V508" i="8" s="1"/>
  <c r="G503" i="8"/>
  <c r="K502" i="8"/>
  <c r="P502" i="8" s="1"/>
  <c r="Q501" i="8"/>
  <c r="R501" i="8"/>
  <c r="S501" i="8" s="1"/>
  <c r="I537" i="8"/>
  <c r="R535" i="6"/>
  <c r="S535" i="6" s="1"/>
  <c r="Q535" i="6"/>
  <c r="K536" i="6"/>
  <c r="P536" i="6" s="1"/>
  <c r="I537" i="6"/>
  <c r="R538" i="1" l="1"/>
  <c r="Q538" i="1"/>
  <c r="I540" i="1"/>
  <c r="K539" i="1"/>
  <c r="P539" i="1" s="1"/>
  <c r="U508" i="8"/>
  <c r="V509" i="8" s="1"/>
  <c r="R502" i="8"/>
  <c r="S502" i="8" s="1"/>
  <c r="Q502" i="8"/>
  <c r="G504" i="8"/>
  <c r="K503" i="8"/>
  <c r="P503" i="8" s="1"/>
  <c r="I538" i="8"/>
  <c r="I538" i="6"/>
  <c r="K537" i="6"/>
  <c r="P537" i="6" s="1"/>
  <c r="R536" i="6"/>
  <c r="S536" i="6" s="1"/>
  <c r="Q536" i="6"/>
  <c r="R539" i="1" l="1"/>
  <c r="Q539" i="1"/>
  <c r="I541" i="1"/>
  <c r="K540" i="1"/>
  <c r="P540" i="1" s="1"/>
  <c r="U509" i="8"/>
  <c r="V510" i="8" s="1"/>
  <c r="G505" i="8"/>
  <c r="K504" i="8"/>
  <c r="P504" i="8" s="1"/>
  <c r="R503" i="8"/>
  <c r="Q503" i="8"/>
  <c r="I539" i="8"/>
  <c r="R537" i="6"/>
  <c r="S537" i="6" s="1"/>
  <c r="Q537" i="6"/>
  <c r="K538" i="6"/>
  <c r="P538" i="6" s="1"/>
  <c r="I539" i="6"/>
  <c r="Q540" i="1" l="1"/>
  <c r="R540" i="1"/>
  <c r="I542" i="1"/>
  <c r="K541" i="1"/>
  <c r="P541" i="1" s="1"/>
  <c r="U510" i="8"/>
  <c r="V511" i="8" s="1"/>
  <c r="S503" i="8"/>
  <c r="R504" i="8"/>
  <c r="S504" i="8" s="1"/>
  <c r="Q504" i="8"/>
  <c r="G506" i="8"/>
  <c r="K505" i="8"/>
  <c r="P505" i="8" s="1"/>
  <c r="I540" i="8"/>
  <c r="K539" i="6"/>
  <c r="P539" i="6" s="1"/>
  <c r="I540" i="6"/>
  <c r="Q538" i="6"/>
  <c r="R538" i="6"/>
  <c r="S538" i="6" s="1"/>
  <c r="R541" i="1" l="1"/>
  <c r="Q541" i="1"/>
  <c r="I543" i="1"/>
  <c r="K542" i="1"/>
  <c r="P542" i="1" s="1"/>
  <c r="U511" i="8"/>
  <c r="V512" i="8" s="1"/>
  <c r="Q505" i="8"/>
  <c r="R505" i="8"/>
  <c r="S505" i="8" s="1"/>
  <c r="G507" i="8"/>
  <c r="K506" i="8"/>
  <c r="P506" i="8" s="1"/>
  <c r="I541" i="8"/>
  <c r="K540" i="6"/>
  <c r="P540" i="6" s="1"/>
  <c r="I541" i="6"/>
  <c r="R539" i="6"/>
  <c r="S539" i="6" s="1"/>
  <c r="Q539" i="6"/>
  <c r="Q542" i="1" l="1"/>
  <c r="R542" i="1"/>
  <c r="I544" i="1"/>
  <c r="K543" i="1"/>
  <c r="P543" i="1" s="1"/>
  <c r="U512" i="8"/>
  <c r="V513" i="8" s="1"/>
  <c r="R506" i="8"/>
  <c r="S506" i="8" s="1"/>
  <c r="Q506" i="8"/>
  <c r="G508" i="8"/>
  <c r="K507" i="8"/>
  <c r="P507" i="8" s="1"/>
  <c r="I542" i="8"/>
  <c r="I542" i="6"/>
  <c r="K541" i="6"/>
  <c r="P541" i="6" s="1"/>
  <c r="R540" i="6"/>
  <c r="S540" i="6" s="1"/>
  <c r="Q540" i="6"/>
  <c r="Q543" i="1" l="1"/>
  <c r="R543" i="1"/>
  <c r="I545" i="1"/>
  <c r="K544" i="1"/>
  <c r="P544" i="1" s="1"/>
  <c r="U513" i="8"/>
  <c r="V514" i="8" s="1"/>
  <c r="G509" i="8"/>
  <c r="K508" i="8"/>
  <c r="P508" i="8" s="1"/>
  <c r="Q507" i="8"/>
  <c r="R507" i="8"/>
  <c r="S507" i="8" s="1"/>
  <c r="I543" i="8"/>
  <c r="R541" i="6"/>
  <c r="S541" i="6" s="1"/>
  <c r="Q541" i="6"/>
  <c r="K542" i="6"/>
  <c r="P542" i="6" s="1"/>
  <c r="I543" i="6"/>
  <c r="R544" i="1" l="1"/>
  <c r="Q544" i="1"/>
  <c r="I546" i="1"/>
  <c r="K545" i="1"/>
  <c r="P545" i="1" s="1"/>
  <c r="U514" i="8"/>
  <c r="V515" i="8" s="1"/>
  <c r="R508" i="8"/>
  <c r="S508" i="8" s="1"/>
  <c r="Q508" i="8"/>
  <c r="G510" i="8"/>
  <c r="K509" i="8"/>
  <c r="P509" i="8" s="1"/>
  <c r="I544" i="8"/>
  <c r="K543" i="6"/>
  <c r="P543" i="6" s="1"/>
  <c r="I544" i="6"/>
  <c r="Q542" i="6"/>
  <c r="R542" i="6"/>
  <c r="S542" i="6" s="1"/>
  <c r="Q545" i="1" l="1"/>
  <c r="R545" i="1"/>
  <c r="I547" i="1"/>
  <c r="K546" i="1"/>
  <c r="P546" i="1" s="1"/>
  <c r="U515" i="8"/>
  <c r="V516" i="8" s="1"/>
  <c r="Q509" i="8"/>
  <c r="R509" i="8"/>
  <c r="S509" i="8" s="1"/>
  <c r="G511" i="8"/>
  <c r="K510" i="8"/>
  <c r="P510" i="8" s="1"/>
  <c r="I545" i="8"/>
  <c r="K544" i="6"/>
  <c r="P544" i="6" s="1"/>
  <c r="I545" i="6"/>
  <c r="R543" i="6"/>
  <c r="S543" i="6" s="1"/>
  <c r="Q543" i="6"/>
  <c r="Q546" i="1" l="1"/>
  <c r="R546" i="1"/>
  <c r="I548" i="1"/>
  <c r="K547" i="1"/>
  <c r="P547" i="1" s="1"/>
  <c r="U516" i="8"/>
  <c r="V517" i="8" s="1"/>
  <c r="U517" i="8" s="1"/>
  <c r="V518" i="8" s="1"/>
  <c r="G512" i="8"/>
  <c r="K511" i="8"/>
  <c r="P511" i="8" s="1"/>
  <c r="Q510" i="8"/>
  <c r="R510" i="8"/>
  <c r="S510" i="8" s="1"/>
  <c r="I546" i="8"/>
  <c r="I546" i="6"/>
  <c r="K545" i="6"/>
  <c r="P545" i="6" s="1"/>
  <c r="R544" i="6"/>
  <c r="S544" i="6" s="1"/>
  <c r="Q544" i="6"/>
  <c r="R547" i="1" l="1"/>
  <c r="Q547" i="1"/>
  <c r="I549" i="1"/>
  <c r="K548" i="1"/>
  <c r="P548" i="1" s="1"/>
  <c r="R511" i="8"/>
  <c r="S511" i="8" s="1"/>
  <c r="Q511" i="8"/>
  <c r="G513" i="8"/>
  <c r="K512" i="8"/>
  <c r="P512" i="8" s="1"/>
  <c r="I547" i="8"/>
  <c r="Q545" i="6"/>
  <c r="R545" i="6"/>
  <c r="S545" i="6" s="1"/>
  <c r="I547" i="6"/>
  <c r="K546" i="6"/>
  <c r="P546" i="6" s="1"/>
  <c r="Q548" i="1" l="1"/>
  <c r="R548" i="1"/>
  <c r="I550" i="1"/>
  <c r="K549" i="1"/>
  <c r="P549" i="1" s="1"/>
  <c r="R512" i="8"/>
  <c r="S512" i="8" s="1"/>
  <c r="Q512" i="8"/>
  <c r="G514" i="8"/>
  <c r="K513" i="8"/>
  <c r="P513" i="8" s="1"/>
  <c r="I548" i="8"/>
  <c r="Q546" i="6"/>
  <c r="R546" i="6"/>
  <c r="S546" i="6" s="1"/>
  <c r="K547" i="6"/>
  <c r="P547" i="6" s="1"/>
  <c r="I548" i="6"/>
  <c r="Q549" i="1" l="1"/>
  <c r="R549" i="1"/>
  <c r="I551" i="1"/>
  <c r="K550" i="1"/>
  <c r="P550" i="1" s="1"/>
  <c r="Q513" i="8"/>
  <c r="R513" i="8"/>
  <c r="S513" i="8" s="1"/>
  <c r="G515" i="8"/>
  <c r="K514" i="8"/>
  <c r="P514" i="8" s="1"/>
  <c r="I549" i="8"/>
  <c r="I549" i="6"/>
  <c r="K548" i="6"/>
  <c r="P548" i="6" s="1"/>
  <c r="R547" i="6"/>
  <c r="S547" i="6" s="1"/>
  <c r="Q547" i="6"/>
  <c r="I552" i="1" l="1"/>
  <c r="K551" i="1"/>
  <c r="P551" i="1" s="1"/>
  <c r="R550" i="1"/>
  <c r="Q550" i="1"/>
  <c r="R514" i="8"/>
  <c r="S514" i="8" s="1"/>
  <c r="Q514" i="8"/>
  <c r="G516" i="8"/>
  <c r="K515" i="8"/>
  <c r="P515" i="8" s="1"/>
  <c r="I550" i="8"/>
  <c r="R548" i="6"/>
  <c r="S548" i="6" s="1"/>
  <c r="T548" i="6" s="1"/>
  <c r="Q548" i="6"/>
  <c r="K549" i="6"/>
  <c r="P549" i="6" s="1"/>
  <c r="I550" i="6"/>
  <c r="R551" i="1" l="1"/>
  <c r="Q551" i="1"/>
  <c r="I553" i="1"/>
  <c r="K552" i="1"/>
  <c r="P552" i="1" s="1"/>
  <c r="G517" i="8"/>
  <c r="K516" i="8"/>
  <c r="P516" i="8" s="1"/>
  <c r="Q515" i="8"/>
  <c r="R515" i="8"/>
  <c r="S515" i="8" s="1"/>
  <c r="I551" i="8"/>
  <c r="I551" i="6"/>
  <c r="K550" i="6"/>
  <c r="P550" i="6" s="1"/>
  <c r="Q549" i="6"/>
  <c r="R549" i="6"/>
  <c r="S549" i="6" s="1"/>
  <c r="I554" i="1" l="1"/>
  <c r="K553" i="1"/>
  <c r="P553" i="1" s="1"/>
  <c r="Q552" i="1"/>
  <c r="R552" i="1"/>
  <c r="R516" i="8"/>
  <c r="S516" i="8" s="1"/>
  <c r="Q516" i="8"/>
  <c r="G518" i="8"/>
  <c r="K517" i="8"/>
  <c r="P517" i="8" s="1"/>
  <c r="I552" i="8"/>
  <c r="R550" i="6"/>
  <c r="S550" i="6" s="1"/>
  <c r="Q550" i="6"/>
  <c r="K551" i="6"/>
  <c r="P551" i="6" s="1"/>
  <c r="I552" i="6"/>
  <c r="R553" i="1" l="1"/>
  <c r="Q553" i="1"/>
  <c r="I555" i="1"/>
  <c r="K554" i="1"/>
  <c r="P554" i="1" s="1"/>
  <c r="K518" i="8"/>
  <c r="P518" i="8" s="1"/>
  <c r="R517" i="8"/>
  <c r="S517" i="8" s="1"/>
  <c r="Q517" i="8"/>
  <c r="I553" i="8"/>
  <c r="I553" i="6"/>
  <c r="K552" i="6"/>
  <c r="P552" i="6" s="1"/>
  <c r="R551" i="6"/>
  <c r="S551" i="6" s="1"/>
  <c r="Q551" i="6"/>
  <c r="Q554" i="1" l="1"/>
  <c r="R554" i="1"/>
  <c r="I556" i="1"/>
  <c r="K555" i="1"/>
  <c r="P555" i="1" s="1"/>
  <c r="Q518" i="8"/>
  <c r="R518" i="8"/>
  <c r="S518" i="8" s="1"/>
  <c r="T518" i="8" s="1"/>
  <c r="I554" i="8"/>
  <c r="R552" i="6"/>
  <c r="S552" i="6" s="1"/>
  <c r="Q552" i="6"/>
  <c r="K553" i="6"/>
  <c r="P553" i="6" s="1"/>
  <c r="I554" i="6"/>
  <c r="I557" i="1" l="1"/>
  <c r="K556" i="1"/>
  <c r="P556" i="1" s="1"/>
  <c r="Q555" i="1"/>
  <c r="R555" i="1"/>
  <c r="U518" i="8"/>
  <c r="V519" i="8" s="1"/>
  <c r="I555" i="8"/>
  <c r="I555" i="6"/>
  <c r="K554" i="6"/>
  <c r="P554" i="6" s="1"/>
  <c r="Q553" i="6"/>
  <c r="R553" i="6"/>
  <c r="S553" i="6" s="1"/>
  <c r="R556" i="1" l="1"/>
  <c r="Q556" i="1"/>
  <c r="I558" i="1"/>
  <c r="K557" i="1"/>
  <c r="P557" i="1" s="1"/>
  <c r="U519" i="8"/>
  <c r="V520" i="8" s="1"/>
  <c r="G520" i="8" s="1"/>
  <c r="G519" i="8"/>
  <c r="K519" i="8"/>
  <c r="P519" i="8" s="1"/>
  <c r="I556" i="8"/>
  <c r="R554" i="6"/>
  <c r="S554" i="6" s="1"/>
  <c r="Q554" i="6"/>
  <c r="K555" i="6"/>
  <c r="P555" i="6" s="1"/>
  <c r="I556" i="6"/>
  <c r="R557" i="1" l="1"/>
  <c r="Q557" i="1"/>
  <c r="I559" i="1"/>
  <c r="K558" i="1"/>
  <c r="P558" i="1" s="1"/>
  <c r="U520" i="8"/>
  <c r="V521" i="8" s="1"/>
  <c r="G521" i="8" s="1"/>
  <c r="U521" i="8"/>
  <c r="V522" i="8" s="1"/>
  <c r="R519" i="8"/>
  <c r="S519" i="8" s="1"/>
  <c r="Q519" i="8"/>
  <c r="K520" i="8"/>
  <c r="P520" i="8" s="1"/>
  <c r="I557" i="8"/>
  <c r="I557" i="6"/>
  <c r="K556" i="6"/>
  <c r="P556" i="6" s="1"/>
  <c r="R555" i="6"/>
  <c r="S555" i="6" s="1"/>
  <c r="Q555" i="6"/>
  <c r="Q558" i="1" l="1"/>
  <c r="R558" i="1"/>
  <c r="I560" i="1"/>
  <c r="K559" i="1"/>
  <c r="P559" i="1" s="1"/>
  <c r="U522" i="8"/>
  <c r="V523" i="8" s="1"/>
  <c r="U523" i="8"/>
  <c r="V524" i="8" s="1"/>
  <c r="U524" i="8"/>
  <c r="V525" i="8" s="1"/>
  <c r="U525" i="8"/>
  <c r="V526" i="8" s="1"/>
  <c r="U526" i="8" s="1"/>
  <c r="V527" i="8" s="1"/>
  <c r="G522" i="8"/>
  <c r="K521" i="8"/>
  <c r="P521" i="8" s="1"/>
  <c r="R520" i="8"/>
  <c r="S520" i="8" s="1"/>
  <c r="Q520" i="8"/>
  <c r="I558" i="8"/>
  <c r="R556" i="6"/>
  <c r="S556" i="6" s="1"/>
  <c r="Q556" i="6"/>
  <c r="K557" i="6"/>
  <c r="P557" i="6" s="1"/>
  <c r="I558" i="6"/>
  <c r="R559" i="1" l="1"/>
  <c r="Q559" i="1"/>
  <c r="I561" i="1"/>
  <c r="K560" i="1"/>
  <c r="P560" i="1" s="1"/>
  <c r="U527" i="8"/>
  <c r="V528" i="8" s="1"/>
  <c r="Q521" i="8"/>
  <c r="R521" i="8"/>
  <c r="S521" i="8" s="1"/>
  <c r="G523" i="8"/>
  <c r="K522" i="8"/>
  <c r="P522" i="8" s="1"/>
  <c r="I559" i="8"/>
  <c r="K558" i="6"/>
  <c r="P558" i="6" s="1"/>
  <c r="I559" i="6"/>
  <c r="Q557" i="6"/>
  <c r="R557" i="6"/>
  <c r="S557" i="6" s="1"/>
  <c r="Q560" i="1" l="1"/>
  <c r="R560" i="1"/>
  <c r="I562" i="1"/>
  <c r="K561" i="1"/>
  <c r="P561" i="1" s="1"/>
  <c r="U528" i="8"/>
  <c r="V529" i="8" s="1"/>
  <c r="U529" i="8" s="1"/>
  <c r="V530" i="8" s="1"/>
  <c r="U530" i="8" s="1"/>
  <c r="V531" i="8" s="1"/>
  <c r="U531" i="8" s="1"/>
  <c r="V532" i="8" s="1"/>
  <c r="U532" i="8" s="1"/>
  <c r="V533" i="8" s="1"/>
  <c r="U533" i="8" s="1"/>
  <c r="R522" i="8"/>
  <c r="S522" i="8" s="1"/>
  <c r="Q522" i="8"/>
  <c r="G524" i="8"/>
  <c r="K523" i="8"/>
  <c r="P523" i="8" s="1"/>
  <c r="I560" i="8"/>
  <c r="K559" i="6"/>
  <c r="P559" i="6" s="1"/>
  <c r="I560" i="6"/>
  <c r="R558" i="6"/>
  <c r="S558" i="6" s="1"/>
  <c r="Q558" i="6"/>
  <c r="Q561" i="1" l="1"/>
  <c r="R561" i="1"/>
  <c r="I563" i="1"/>
  <c r="K562" i="1"/>
  <c r="P562" i="1" s="1"/>
  <c r="U534" i="8"/>
  <c r="V535" i="8" s="1"/>
  <c r="V534" i="8"/>
  <c r="R523" i="8"/>
  <c r="S523" i="8" s="1"/>
  <c r="Q523" i="8"/>
  <c r="G525" i="8"/>
  <c r="K524" i="8"/>
  <c r="P524" i="8" s="1"/>
  <c r="I561" i="8"/>
  <c r="I561" i="6"/>
  <c r="K560" i="6"/>
  <c r="P560" i="6" s="1"/>
  <c r="R559" i="6"/>
  <c r="S559" i="6" s="1"/>
  <c r="Q559" i="6"/>
  <c r="R562" i="1" l="1"/>
  <c r="Q562" i="1"/>
  <c r="I564" i="1"/>
  <c r="K563" i="1"/>
  <c r="P563" i="1" s="1"/>
  <c r="U535" i="8"/>
  <c r="V536" i="8" s="1"/>
  <c r="U536" i="8" s="1"/>
  <c r="V537" i="8" s="1"/>
  <c r="R524" i="8"/>
  <c r="S524" i="8" s="1"/>
  <c r="Q524" i="8"/>
  <c r="G526" i="8"/>
  <c r="K525" i="8"/>
  <c r="P525" i="8" s="1"/>
  <c r="I562" i="8"/>
  <c r="R560" i="6"/>
  <c r="S560" i="6" s="1"/>
  <c r="Q560" i="6"/>
  <c r="K561" i="6"/>
  <c r="P561" i="6" s="1"/>
  <c r="I562" i="6"/>
  <c r="Q563" i="1" l="1"/>
  <c r="R563" i="1"/>
  <c r="I565" i="1"/>
  <c r="K564" i="1"/>
  <c r="P564" i="1" s="1"/>
  <c r="U537" i="8"/>
  <c r="V538" i="8" s="1"/>
  <c r="Q525" i="8"/>
  <c r="R525" i="8"/>
  <c r="S525" i="8" s="1"/>
  <c r="G527" i="8"/>
  <c r="K526" i="8"/>
  <c r="P526" i="8" s="1"/>
  <c r="I563" i="8"/>
  <c r="K562" i="6"/>
  <c r="P562" i="6" s="1"/>
  <c r="I563" i="6"/>
  <c r="Q561" i="6"/>
  <c r="R561" i="6"/>
  <c r="S561" i="6" s="1"/>
  <c r="Q564" i="1" l="1"/>
  <c r="R564" i="1"/>
  <c r="I566" i="1"/>
  <c r="K565" i="1"/>
  <c r="P565" i="1" s="1"/>
  <c r="U538" i="8"/>
  <c r="V539" i="8" s="1"/>
  <c r="U539" i="8" s="1"/>
  <c r="V540" i="8" s="1"/>
  <c r="R526" i="8"/>
  <c r="S526" i="8" s="1"/>
  <c r="Q526" i="8"/>
  <c r="G528" i="8"/>
  <c r="K527" i="8"/>
  <c r="P527" i="8" s="1"/>
  <c r="I564" i="8"/>
  <c r="K563" i="6"/>
  <c r="P563" i="6" s="1"/>
  <c r="I564" i="6"/>
  <c r="R562" i="6"/>
  <c r="S562" i="6" s="1"/>
  <c r="Q562" i="6"/>
  <c r="R565" i="1" l="1"/>
  <c r="Q565" i="1"/>
  <c r="I567" i="1"/>
  <c r="K566" i="1"/>
  <c r="P566" i="1" s="1"/>
  <c r="U540" i="8"/>
  <c r="V541" i="8" s="1"/>
  <c r="G529" i="8"/>
  <c r="K528" i="8"/>
  <c r="P528" i="8" s="1"/>
  <c r="Q527" i="8"/>
  <c r="R527" i="8"/>
  <c r="S527" i="8" s="1"/>
  <c r="I565" i="8"/>
  <c r="I565" i="6"/>
  <c r="K564" i="6"/>
  <c r="P564" i="6" s="1"/>
  <c r="R563" i="6"/>
  <c r="S563" i="6" s="1"/>
  <c r="Q563" i="6"/>
  <c r="Q566" i="1" l="1"/>
  <c r="R566" i="1"/>
  <c r="I568" i="1"/>
  <c r="K567" i="1"/>
  <c r="P567" i="1" s="1"/>
  <c r="U541" i="8"/>
  <c r="V542" i="8" s="1"/>
  <c r="U542" i="8" s="1"/>
  <c r="V543" i="8" s="1"/>
  <c r="R528" i="8"/>
  <c r="S528" i="8" s="1"/>
  <c r="Q528" i="8"/>
  <c r="G530" i="8"/>
  <c r="K529" i="8"/>
  <c r="P529" i="8" s="1"/>
  <c r="I566" i="8"/>
  <c r="R564" i="6"/>
  <c r="S564" i="6" s="1"/>
  <c r="Q564" i="6"/>
  <c r="K565" i="6"/>
  <c r="P565" i="6" s="1"/>
  <c r="I566" i="6"/>
  <c r="I569" i="1" l="1"/>
  <c r="K568" i="1"/>
  <c r="P568" i="1" s="1"/>
  <c r="Q567" i="1"/>
  <c r="R567" i="1"/>
  <c r="U543" i="8"/>
  <c r="V544" i="8" s="1"/>
  <c r="Q529" i="8"/>
  <c r="R529" i="8"/>
  <c r="S529" i="8" s="1"/>
  <c r="G531" i="8"/>
  <c r="K530" i="8"/>
  <c r="P530" i="8" s="1"/>
  <c r="I567" i="8"/>
  <c r="I567" i="6"/>
  <c r="K566" i="6"/>
  <c r="P566" i="6" s="1"/>
  <c r="Q565" i="6"/>
  <c r="R565" i="6"/>
  <c r="S565" i="6" s="1"/>
  <c r="R568" i="1" l="1"/>
  <c r="Q568" i="1"/>
  <c r="I570" i="1"/>
  <c r="K569" i="1"/>
  <c r="P569" i="1" s="1"/>
  <c r="U544" i="8"/>
  <c r="V545" i="8" s="1"/>
  <c r="Q530" i="8"/>
  <c r="R530" i="8"/>
  <c r="S530" i="8" s="1"/>
  <c r="G532" i="8"/>
  <c r="K531" i="8"/>
  <c r="P531" i="8" s="1"/>
  <c r="I568" i="8"/>
  <c r="R566" i="6"/>
  <c r="S566" i="6" s="1"/>
  <c r="Q566" i="6"/>
  <c r="K567" i="6"/>
  <c r="P567" i="6" s="1"/>
  <c r="I568" i="6"/>
  <c r="R569" i="1" l="1"/>
  <c r="Q569" i="1"/>
  <c r="I571" i="1"/>
  <c r="K570" i="1"/>
  <c r="P570" i="1" s="1"/>
  <c r="U545" i="8"/>
  <c r="V546" i="8" s="1"/>
  <c r="Q531" i="8"/>
  <c r="R531" i="8"/>
  <c r="S531" i="8" s="1"/>
  <c r="G533" i="8"/>
  <c r="K532" i="8"/>
  <c r="P532" i="8" s="1"/>
  <c r="I569" i="8"/>
  <c r="R567" i="6"/>
  <c r="S567" i="6" s="1"/>
  <c r="Q567" i="6"/>
  <c r="I569" i="6"/>
  <c r="K568" i="6"/>
  <c r="P568" i="6" s="1"/>
  <c r="Q570" i="1" l="1"/>
  <c r="R570" i="1"/>
  <c r="I572" i="1"/>
  <c r="K571" i="1"/>
  <c r="P571" i="1" s="1"/>
  <c r="U546" i="8"/>
  <c r="V547" i="8" s="1"/>
  <c r="U547" i="8" s="1"/>
  <c r="V548" i="8" s="1"/>
  <c r="R532" i="8"/>
  <c r="S532" i="8" s="1"/>
  <c r="Q532" i="8"/>
  <c r="G534" i="8"/>
  <c r="K533" i="8"/>
  <c r="P533" i="8" s="1"/>
  <c r="I570" i="8"/>
  <c r="R568" i="6"/>
  <c r="S568" i="6" s="1"/>
  <c r="Q568" i="6"/>
  <c r="K569" i="6"/>
  <c r="P569" i="6" s="1"/>
  <c r="I570" i="6"/>
  <c r="R571" i="1" l="1"/>
  <c r="Q571" i="1"/>
  <c r="I573" i="1"/>
  <c r="K572" i="1"/>
  <c r="P572" i="1" s="1"/>
  <c r="Q533" i="8"/>
  <c r="R533" i="8"/>
  <c r="S533" i="8" s="1"/>
  <c r="G535" i="8"/>
  <c r="K534" i="8"/>
  <c r="P534" i="8" s="1"/>
  <c r="I571" i="8"/>
  <c r="Q569" i="6"/>
  <c r="R569" i="6"/>
  <c r="S569" i="6" s="1"/>
  <c r="K570" i="6"/>
  <c r="P570" i="6" s="1"/>
  <c r="I571" i="6"/>
  <c r="Q572" i="1" l="1"/>
  <c r="R572" i="1"/>
  <c r="I574" i="1"/>
  <c r="K573" i="1"/>
  <c r="P573" i="1" s="1"/>
  <c r="Q534" i="8"/>
  <c r="R534" i="8"/>
  <c r="S534" i="8" s="1"/>
  <c r="G536" i="8"/>
  <c r="K535" i="8"/>
  <c r="P535" i="8" s="1"/>
  <c r="I572" i="8"/>
  <c r="K571" i="6"/>
  <c r="P571" i="6" s="1"/>
  <c r="I572" i="6"/>
  <c r="R570" i="6"/>
  <c r="S570" i="6" s="1"/>
  <c r="Q570" i="6"/>
  <c r="Q573" i="1" l="1"/>
  <c r="R573" i="1"/>
  <c r="I575" i="1"/>
  <c r="K574" i="1"/>
  <c r="P574" i="1" s="1"/>
  <c r="Q535" i="8"/>
  <c r="R535" i="8"/>
  <c r="S535" i="8" s="1"/>
  <c r="G537" i="8"/>
  <c r="K536" i="8"/>
  <c r="P536" i="8" s="1"/>
  <c r="I573" i="8"/>
  <c r="I573" i="6"/>
  <c r="K572" i="6"/>
  <c r="P572" i="6" s="1"/>
  <c r="R571" i="6"/>
  <c r="S571" i="6" s="1"/>
  <c r="Q571" i="6"/>
  <c r="R574" i="1" l="1"/>
  <c r="Q574" i="1"/>
  <c r="I576" i="1"/>
  <c r="K575" i="1"/>
  <c r="P575" i="1" s="1"/>
  <c r="Q536" i="8"/>
  <c r="R536" i="8"/>
  <c r="S536" i="8" s="1"/>
  <c r="G538" i="8"/>
  <c r="K537" i="8"/>
  <c r="P537" i="8" s="1"/>
  <c r="I574" i="8"/>
  <c r="R572" i="6"/>
  <c r="S572" i="6" s="1"/>
  <c r="Q572" i="6"/>
  <c r="K573" i="6"/>
  <c r="P573" i="6" s="1"/>
  <c r="I574" i="6"/>
  <c r="R575" i="1" l="1"/>
  <c r="Q575" i="1"/>
  <c r="I577" i="1"/>
  <c r="K576" i="1"/>
  <c r="P576" i="1" s="1"/>
  <c r="Q537" i="8"/>
  <c r="R537" i="8"/>
  <c r="S537" i="8" s="1"/>
  <c r="G539" i="8"/>
  <c r="K538" i="8"/>
  <c r="P538" i="8" s="1"/>
  <c r="I575" i="8"/>
  <c r="K574" i="6"/>
  <c r="P574" i="6" s="1"/>
  <c r="I575" i="6"/>
  <c r="Q573" i="6"/>
  <c r="R573" i="6"/>
  <c r="S573" i="6" s="1"/>
  <c r="Q576" i="1" l="1"/>
  <c r="R576" i="1"/>
  <c r="I578" i="1"/>
  <c r="K577" i="1"/>
  <c r="P577" i="1" s="1"/>
  <c r="Q538" i="8"/>
  <c r="R538" i="8"/>
  <c r="S538" i="8" s="1"/>
  <c r="G540" i="8"/>
  <c r="K539" i="8"/>
  <c r="P539" i="8" s="1"/>
  <c r="I576" i="8"/>
  <c r="K575" i="6"/>
  <c r="P575" i="6" s="1"/>
  <c r="I576" i="6"/>
  <c r="R574" i="6"/>
  <c r="S574" i="6" s="1"/>
  <c r="Q574" i="6"/>
  <c r="R577" i="1" l="1"/>
  <c r="Q577" i="1"/>
  <c r="I579" i="1"/>
  <c r="K578" i="1"/>
  <c r="P578" i="1" s="1"/>
  <c r="Q539" i="8"/>
  <c r="R539" i="8"/>
  <c r="S539" i="8" s="1"/>
  <c r="G541" i="8"/>
  <c r="K540" i="8"/>
  <c r="P540" i="8" s="1"/>
  <c r="I577" i="8"/>
  <c r="I577" i="6"/>
  <c r="K576" i="6"/>
  <c r="P576" i="6" s="1"/>
  <c r="R575" i="6"/>
  <c r="S575" i="6" s="1"/>
  <c r="Q575" i="6"/>
  <c r="I580" i="1" l="1"/>
  <c r="K579" i="1"/>
  <c r="P579" i="1" s="1"/>
  <c r="Q578" i="1"/>
  <c r="R578" i="1"/>
  <c r="Q540" i="8"/>
  <c r="R540" i="8"/>
  <c r="S540" i="8" s="1"/>
  <c r="G542" i="8"/>
  <c r="K541" i="8"/>
  <c r="P541" i="8" s="1"/>
  <c r="I578" i="8"/>
  <c r="R576" i="6"/>
  <c r="S576" i="6" s="1"/>
  <c r="Q576" i="6"/>
  <c r="K577" i="6"/>
  <c r="P577" i="6" s="1"/>
  <c r="I578" i="6"/>
  <c r="Q579" i="1" l="1"/>
  <c r="R579" i="1"/>
  <c r="I581" i="1"/>
  <c r="K580" i="1"/>
  <c r="P580" i="1" s="1"/>
  <c r="Q541" i="8"/>
  <c r="R541" i="8"/>
  <c r="S541" i="8" s="1"/>
  <c r="G543" i="8"/>
  <c r="K542" i="8"/>
  <c r="P542" i="8" s="1"/>
  <c r="I579" i="8"/>
  <c r="Q577" i="6"/>
  <c r="R577" i="6"/>
  <c r="S577" i="6" s="1"/>
  <c r="I579" i="6"/>
  <c r="K578" i="6"/>
  <c r="P578" i="6" s="1"/>
  <c r="I582" i="1" l="1"/>
  <c r="K581" i="1"/>
  <c r="P581" i="1" s="1"/>
  <c r="R580" i="1"/>
  <c r="Q580" i="1"/>
  <c r="Q542" i="8"/>
  <c r="R542" i="8"/>
  <c r="S542" i="8" s="1"/>
  <c r="G544" i="8"/>
  <c r="K543" i="8"/>
  <c r="P543" i="8" s="1"/>
  <c r="I580" i="8"/>
  <c r="R578" i="6"/>
  <c r="S578" i="6" s="1"/>
  <c r="Q578" i="6"/>
  <c r="K579" i="6"/>
  <c r="P579" i="6" s="1"/>
  <c r="I580" i="6"/>
  <c r="Q581" i="1" l="1"/>
  <c r="R581" i="1"/>
  <c r="I583" i="1"/>
  <c r="K582" i="1"/>
  <c r="P582" i="1" s="1"/>
  <c r="R543" i="8"/>
  <c r="S543" i="8" s="1"/>
  <c r="Q543" i="8"/>
  <c r="G545" i="8"/>
  <c r="K544" i="8"/>
  <c r="P544" i="8" s="1"/>
  <c r="I581" i="8"/>
  <c r="R579" i="6"/>
  <c r="S579" i="6" s="1"/>
  <c r="T579" i="6" s="1"/>
  <c r="Q579" i="6"/>
  <c r="I581" i="6"/>
  <c r="K580" i="6"/>
  <c r="P580" i="6" s="1"/>
  <c r="Q582" i="1" l="1"/>
  <c r="R582" i="1"/>
  <c r="I584" i="1"/>
  <c r="K583" i="1"/>
  <c r="P583" i="1" s="1"/>
  <c r="R544" i="8"/>
  <c r="S544" i="8" s="1"/>
  <c r="Q544" i="8"/>
  <c r="G546" i="8"/>
  <c r="K545" i="8"/>
  <c r="P545" i="8" s="1"/>
  <c r="I582" i="8"/>
  <c r="R580" i="6"/>
  <c r="S580" i="6" s="1"/>
  <c r="Q580" i="6"/>
  <c r="K581" i="6"/>
  <c r="P581" i="6" s="1"/>
  <c r="I582" i="6"/>
  <c r="R583" i="1" l="1"/>
  <c r="Q583" i="1"/>
  <c r="I585" i="1"/>
  <c r="K584" i="1"/>
  <c r="P584" i="1" s="1"/>
  <c r="Q545" i="8"/>
  <c r="R545" i="8"/>
  <c r="S545" i="8" s="1"/>
  <c r="G547" i="8"/>
  <c r="K546" i="8"/>
  <c r="P546" i="8" s="1"/>
  <c r="I583" i="8"/>
  <c r="Q581" i="6"/>
  <c r="R581" i="6"/>
  <c r="S581" i="6" s="1"/>
  <c r="K582" i="6"/>
  <c r="P582" i="6" s="1"/>
  <c r="I583" i="6"/>
  <c r="Q584" i="1" l="1"/>
  <c r="R584" i="1"/>
  <c r="I586" i="1"/>
  <c r="K585" i="1"/>
  <c r="P585" i="1" s="1"/>
  <c r="R546" i="8"/>
  <c r="S546" i="8" s="1"/>
  <c r="Q546" i="8"/>
  <c r="G548" i="8"/>
  <c r="K547" i="8"/>
  <c r="P547" i="8" s="1"/>
  <c r="I584" i="8"/>
  <c r="R582" i="6"/>
  <c r="S582" i="6" s="1"/>
  <c r="Q582" i="6"/>
  <c r="K583" i="6"/>
  <c r="P583" i="6" s="1"/>
  <c r="I584" i="6"/>
  <c r="Q585" i="1" l="1"/>
  <c r="R585" i="1"/>
  <c r="I587" i="1"/>
  <c r="K586" i="1"/>
  <c r="P586" i="1" s="1"/>
  <c r="R547" i="8"/>
  <c r="S547" i="8" s="1"/>
  <c r="Q547" i="8"/>
  <c r="K548" i="8"/>
  <c r="P548" i="8" s="1"/>
  <c r="I585" i="8"/>
  <c r="R583" i="6"/>
  <c r="S583" i="6" s="1"/>
  <c r="Q583" i="6"/>
  <c r="I585" i="6"/>
  <c r="K584" i="6"/>
  <c r="P584" i="6" s="1"/>
  <c r="R586" i="1" l="1"/>
  <c r="Q586" i="1"/>
  <c r="I588" i="1"/>
  <c r="K587" i="1"/>
  <c r="P587" i="1" s="1"/>
  <c r="R548" i="8"/>
  <c r="S548" i="8" s="1"/>
  <c r="T548" i="8" s="1"/>
  <c r="Q548" i="8"/>
  <c r="I586" i="8"/>
  <c r="K585" i="6"/>
  <c r="P585" i="6" s="1"/>
  <c r="I586" i="6"/>
  <c r="R584" i="6"/>
  <c r="S584" i="6" s="1"/>
  <c r="Q584" i="6"/>
  <c r="R587" i="1" l="1"/>
  <c r="Q587" i="1"/>
  <c r="I589" i="1"/>
  <c r="K588" i="1"/>
  <c r="P588" i="1" s="1"/>
  <c r="U548" i="8"/>
  <c r="V549" i="8" s="1"/>
  <c r="I587" i="8"/>
  <c r="K586" i="6"/>
  <c r="P586" i="6" s="1"/>
  <c r="I587" i="6"/>
  <c r="Q585" i="6"/>
  <c r="R585" i="6"/>
  <c r="S585" i="6" s="1"/>
  <c r="Q588" i="1" l="1"/>
  <c r="R588" i="1"/>
  <c r="I590" i="1"/>
  <c r="K589" i="1"/>
  <c r="P589" i="1" s="1"/>
  <c r="U549" i="8"/>
  <c r="V550" i="8" s="1"/>
  <c r="U550" i="8" s="1"/>
  <c r="V551" i="8" s="1"/>
  <c r="G549" i="8"/>
  <c r="G550" i="8" s="1"/>
  <c r="I588" i="8"/>
  <c r="K587" i="6"/>
  <c r="P587" i="6" s="1"/>
  <c r="I588" i="6"/>
  <c r="R586" i="6"/>
  <c r="S586" i="6" s="1"/>
  <c r="Q586" i="6"/>
  <c r="K549" i="8" l="1"/>
  <c r="P549" i="8" s="1"/>
  <c r="R589" i="1"/>
  <c r="Q589" i="1"/>
  <c r="I591" i="1"/>
  <c r="K590" i="1"/>
  <c r="P590" i="1" s="1"/>
  <c r="U551" i="8"/>
  <c r="V552" i="8" s="1"/>
  <c r="Q549" i="8"/>
  <c r="R549" i="8"/>
  <c r="S549" i="8" s="1"/>
  <c r="G551" i="8"/>
  <c r="K550" i="8"/>
  <c r="P550" i="8" s="1"/>
  <c r="I589" i="8"/>
  <c r="I589" i="6"/>
  <c r="K588" i="6"/>
  <c r="P588" i="6" s="1"/>
  <c r="R587" i="6"/>
  <c r="S587" i="6" s="1"/>
  <c r="Q587" i="6"/>
  <c r="Q590" i="1" l="1"/>
  <c r="R590" i="1"/>
  <c r="I592" i="1"/>
  <c r="K591" i="1"/>
  <c r="P591" i="1" s="1"/>
  <c r="U552" i="8"/>
  <c r="V553" i="8" s="1"/>
  <c r="Q550" i="8"/>
  <c r="R550" i="8"/>
  <c r="S550" i="8" s="1"/>
  <c r="G552" i="8"/>
  <c r="K551" i="8"/>
  <c r="P551" i="8" s="1"/>
  <c r="I590" i="8"/>
  <c r="R588" i="6"/>
  <c r="S588" i="6" s="1"/>
  <c r="Q588" i="6"/>
  <c r="K589" i="6"/>
  <c r="P589" i="6" s="1"/>
  <c r="I590" i="6"/>
  <c r="Q591" i="1" l="1"/>
  <c r="R591" i="1"/>
  <c r="I593" i="1"/>
  <c r="K592" i="1"/>
  <c r="P592" i="1" s="1"/>
  <c r="U553" i="8"/>
  <c r="V554" i="8" s="1"/>
  <c r="R551" i="8"/>
  <c r="S551" i="8" s="1"/>
  <c r="Q551" i="8"/>
  <c r="G553" i="8"/>
  <c r="K552" i="8"/>
  <c r="P552" i="8" s="1"/>
  <c r="I591" i="8"/>
  <c r="I591" i="6"/>
  <c r="K590" i="6"/>
  <c r="P590" i="6" s="1"/>
  <c r="Q589" i="6"/>
  <c r="R589" i="6"/>
  <c r="S589" i="6" s="1"/>
  <c r="R592" i="1" l="1"/>
  <c r="Q592" i="1"/>
  <c r="I594" i="1"/>
  <c r="K593" i="1"/>
  <c r="P593" i="1" s="1"/>
  <c r="U554" i="8"/>
  <c r="V555" i="8" s="1"/>
  <c r="R552" i="8"/>
  <c r="S552" i="8" s="1"/>
  <c r="Q552" i="8"/>
  <c r="G554" i="8"/>
  <c r="K553" i="8"/>
  <c r="P553" i="8" s="1"/>
  <c r="I592" i="8"/>
  <c r="R590" i="6"/>
  <c r="S590" i="6" s="1"/>
  <c r="Q590" i="6"/>
  <c r="K591" i="6"/>
  <c r="P591" i="6" s="1"/>
  <c r="I592" i="6"/>
  <c r="R593" i="1" l="1"/>
  <c r="Q593" i="1"/>
  <c r="I595" i="1"/>
  <c r="K594" i="1"/>
  <c r="P594" i="1" s="1"/>
  <c r="U555" i="8"/>
  <c r="V556" i="8" s="1"/>
  <c r="Q553" i="8"/>
  <c r="R553" i="8"/>
  <c r="S553" i="8" s="1"/>
  <c r="G555" i="8"/>
  <c r="K554" i="8"/>
  <c r="P554" i="8" s="1"/>
  <c r="I593" i="8"/>
  <c r="R591" i="6"/>
  <c r="S591" i="6" s="1"/>
  <c r="Q591" i="6"/>
  <c r="I593" i="6"/>
  <c r="K592" i="6"/>
  <c r="P592" i="6" s="1"/>
  <c r="Q594" i="1" l="1"/>
  <c r="R594" i="1"/>
  <c r="I596" i="1"/>
  <c r="K595" i="1"/>
  <c r="P595" i="1" s="1"/>
  <c r="U556" i="8"/>
  <c r="V557" i="8" s="1"/>
  <c r="U557" i="8" s="1"/>
  <c r="V558" i="8" s="1"/>
  <c r="U558" i="8" s="1"/>
  <c r="V559" i="8" s="1"/>
  <c r="U559" i="8" s="1"/>
  <c r="V560" i="8" s="1"/>
  <c r="U560" i="8" s="1"/>
  <c r="V561" i="8" s="1"/>
  <c r="R554" i="8"/>
  <c r="S554" i="8" s="1"/>
  <c r="Q554" i="8"/>
  <c r="G556" i="8"/>
  <c r="K555" i="8"/>
  <c r="P555" i="8" s="1"/>
  <c r="I594" i="8"/>
  <c r="R592" i="6"/>
  <c r="S592" i="6" s="1"/>
  <c r="Q592" i="6"/>
  <c r="K593" i="6"/>
  <c r="P593" i="6" s="1"/>
  <c r="I594" i="6"/>
  <c r="R595" i="1" l="1"/>
  <c r="Q595" i="1"/>
  <c r="I597" i="1"/>
  <c r="K596" i="1"/>
  <c r="P596" i="1" s="1"/>
  <c r="U561" i="8"/>
  <c r="V562" i="8" s="1"/>
  <c r="U562" i="8" s="1"/>
  <c r="V563" i="8" s="1"/>
  <c r="U563" i="8" s="1"/>
  <c r="V564" i="8" s="1"/>
  <c r="U564" i="8" s="1"/>
  <c r="V565" i="8" s="1"/>
  <c r="R555" i="8"/>
  <c r="S555" i="8" s="1"/>
  <c r="Q555" i="8"/>
  <c r="G557" i="8"/>
  <c r="K556" i="8"/>
  <c r="P556" i="8" s="1"/>
  <c r="I595" i="8"/>
  <c r="Q593" i="6"/>
  <c r="R593" i="6"/>
  <c r="S593" i="6" s="1"/>
  <c r="I595" i="6"/>
  <c r="K594" i="6"/>
  <c r="P594" i="6" s="1"/>
  <c r="I598" i="1" l="1"/>
  <c r="K597" i="1"/>
  <c r="P597" i="1" s="1"/>
  <c r="Q596" i="1"/>
  <c r="R596" i="1"/>
  <c r="U565" i="8"/>
  <c r="V566" i="8" s="1"/>
  <c r="R556" i="8"/>
  <c r="S556" i="8" s="1"/>
  <c r="Q556" i="8"/>
  <c r="G558" i="8"/>
  <c r="K557" i="8"/>
  <c r="P557" i="8" s="1"/>
  <c r="I596" i="8"/>
  <c r="R594" i="6"/>
  <c r="S594" i="6" s="1"/>
  <c r="Q594" i="6"/>
  <c r="K595" i="6"/>
  <c r="P595" i="6" s="1"/>
  <c r="I596" i="6"/>
  <c r="Q597" i="1" l="1"/>
  <c r="R597" i="1"/>
  <c r="I599" i="1"/>
  <c r="K598" i="1"/>
  <c r="P598" i="1" s="1"/>
  <c r="U566" i="8"/>
  <c r="V567" i="8" s="1"/>
  <c r="U567" i="8" s="1"/>
  <c r="V568" i="8" s="1"/>
  <c r="R557" i="8"/>
  <c r="S557" i="8" s="1"/>
  <c r="Q557" i="8"/>
  <c r="G559" i="8"/>
  <c r="K558" i="8"/>
  <c r="P558" i="8" s="1"/>
  <c r="I597" i="8"/>
  <c r="I597" i="6"/>
  <c r="K596" i="6"/>
  <c r="P596" i="6" s="1"/>
  <c r="Q595" i="6"/>
  <c r="R595" i="6"/>
  <c r="S595" i="6" s="1"/>
  <c r="R598" i="1" l="1"/>
  <c r="Q598" i="1"/>
  <c r="I600" i="1"/>
  <c r="K599" i="1"/>
  <c r="P599" i="1" s="1"/>
  <c r="U568" i="8"/>
  <c r="V569" i="8" s="1"/>
  <c r="Q558" i="8"/>
  <c r="R558" i="8"/>
  <c r="S558" i="8" s="1"/>
  <c r="G560" i="8"/>
  <c r="K559" i="8"/>
  <c r="P559" i="8" s="1"/>
  <c r="I598" i="8"/>
  <c r="R596" i="6"/>
  <c r="S596" i="6" s="1"/>
  <c r="Q596" i="6"/>
  <c r="I598" i="6"/>
  <c r="K597" i="6"/>
  <c r="P597" i="6" s="1"/>
  <c r="Q599" i="1" l="1"/>
  <c r="R599" i="1"/>
  <c r="I601" i="1"/>
  <c r="K600" i="1"/>
  <c r="P600" i="1" s="1"/>
  <c r="U569" i="8"/>
  <c r="V570" i="8" s="1"/>
  <c r="U570" i="8" s="1"/>
  <c r="V571" i="8" s="1"/>
  <c r="R559" i="8"/>
  <c r="S559" i="8" s="1"/>
  <c r="Q559" i="8"/>
  <c r="G561" i="8"/>
  <c r="K560" i="8"/>
  <c r="P560" i="8" s="1"/>
  <c r="I599" i="8"/>
  <c r="Q597" i="6"/>
  <c r="R597" i="6"/>
  <c r="S597" i="6" s="1"/>
  <c r="I599" i="6"/>
  <c r="K598" i="6"/>
  <c r="P598" i="6" s="1"/>
  <c r="Q600" i="1" l="1"/>
  <c r="R600" i="1"/>
  <c r="I602" i="1"/>
  <c r="K601" i="1"/>
  <c r="P601" i="1" s="1"/>
  <c r="U571" i="8"/>
  <c r="V572" i="8" s="1"/>
  <c r="Q560" i="8"/>
  <c r="R560" i="8"/>
  <c r="S560" i="8" s="1"/>
  <c r="G562" i="8"/>
  <c r="K561" i="8"/>
  <c r="P561" i="8" s="1"/>
  <c r="I600" i="8"/>
  <c r="Q598" i="6"/>
  <c r="R598" i="6"/>
  <c r="S598" i="6" s="1"/>
  <c r="K599" i="6"/>
  <c r="P599" i="6" s="1"/>
  <c r="I600" i="6"/>
  <c r="R601" i="1" l="1"/>
  <c r="Q601" i="1"/>
  <c r="I603" i="1"/>
  <c r="K602" i="1"/>
  <c r="P602" i="1" s="1"/>
  <c r="U572" i="8"/>
  <c r="V573" i="8" s="1"/>
  <c r="U573" i="8" s="1"/>
  <c r="V574" i="8" s="1"/>
  <c r="R561" i="8"/>
  <c r="S561" i="8" s="1"/>
  <c r="Q561" i="8"/>
  <c r="G563" i="8"/>
  <c r="K562" i="8"/>
  <c r="P562" i="8" s="1"/>
  <c r="I601" i="8"/>
  <c r="R599" i="6"/>
  <c r="S599" i="6" s="1"/>
  <c r="Q599" i="6"/>
  <c r="K600" i="6"/>
  <c r="P600" i="6" s="1"/>
  <c r="I601" i="6"/>
  <c r="Q602" i="1" l="1"/>
  <c r="R602" i="1"/>
  <c r="I604" i="1"/>
  <c r="K603" i="1"/>
  <c r="P603" i="1" s="1"/>
  <c r="U574" i="8"/>
  <c r="V575" i="8" s="1"/>
  <c r="Q562" i="8"/>
  <c r="R562" i="8"/>
  <c r="S562" i="8" s="1"/>
  <c r="G564" i="8"/>
  <c r="K563" i="8"/>
  <c r="P563" i="8" s="1"/>
  <c r="I602" i="8"/>
  <c r="K601" i="6"/>
  <c r="P601" i="6" s="1"/>
  <c r="I602" i="6"/>
  <c r="R600" i="6"/>
  <c r="S600" i="6" s="1"/>
  <c r="Q600" i="6"/>
  <c r="Q603" i="1" l="1"/>
  <c r="R603" i="1"/>
  <c r="I605" i="1"/>
  <c r="K604" i="1"/>
  <c r="P604" i="1" s="1"/>
  <c r="U575" i="8"/>
  <c r="V576" i="8" s="1"/>
  <c r="U576" i="8" s="1"/>
  <c r="V577" i="8" s="1"/>
  <c r="R563" i="8"/>
  <c r="S563" i="8" s="1"/>
  <c r="Q563" i="8"/>
  <c r="G565" i="8"/>
  <c r="K564" i="8"/>
  <c r="P564" i="8" s="1"/>
  <c r="I603" i="8"/>
  <c r="I603" i="6"/>
  <c r="K602" i="6"/>
  <c r="P602" i="6" s="1"/>
  <c r="Q601" i="6"/>
  <c r="R601" i="6"/>
  <c r="S601" i="6" s="1"/>
  <c r="R604" i="1" l="1"/>
  <c r="Q604" i="1"/>
  <c r="I606" i="1"/>
  <c r="K605" i="1"/>
  <c r="P605" i="1" s="1"/>
  <c r="U577" i="8"/>
  <c r="V578" i="8" s="1"/>
  <c r="U578" i="8" s="1"/>
  <c r="V579" i="8" s="1"/>
  <c r="Q564" i="8"/>
  <c r="R564" i="8"/>
  <c r="S564" i="8" s="1"/>
  <c r="G566" i="8"/>
  <c r="K565" i="8"/>
  <c r="P565" i="8" s="1"/>
  <c r="I604" i="8"/>
  <c r="R602" i="6"/>
  <c r="S602" i="6" s="1"/>
  <c r="Q602" i="6"/>
  <c r="I604" i="6"/>
  <c r="K603" i="6"/>
  <c r="P603" i="6" s="1"/>
  <c r="R605" i="1" l="1"/>
  <c r="Q605" i="1"/>
  <c r="I607" i="1"/>
  <c r="K606" i="1"/>
  <c r="P606" i="1" s="1"/>
  <c r="Q565" i="8"/>
  <c r="R565" i="8"/>
  <c r="S565" i="8" s="1"/>
  <c r="G567" i="8"/>
  <c r="K566" i="8"/>
  <c r="P566" i="8" s="1"/>
  <c r="I605" i="8"/>
  <c r="K604" i="6"/>
  <c r="P604" i="6" s="1"/>
  <c r="I605" i="6"/>
  <c r="R603" i="6"/>
  <c r="S603" i="6" s="1"/>
  <c r="Q603" i="6"/>
  <c r="I608" i="1" l="1"/>
  <c r="K607" i="1"/>
  <c r="P607" i="1" s="1"/>
  <c r="Q606" i="1"/>
  <c r="R606" i="1"/>
  <c r="R566" i="8"/>
  <c r="S566" i="8" s="1"/>
  <c r="Q566" i="8"/>
  <c r="G568" i="8"/>
  <c r="K567" i="8"/>
  <c r="P567" i="8" s="1"/>
  <c r="I606" i="8"/>
  <c r="K605" i="6"/>
  <c r="P605" i="6" s="1"/>
  <c r="I606" i="6"/>
  <c r="R604" i="6"/>
  <c r="S604" i="6" s="1"/>
  <c r="Q604" i="6"/>
  <c r="R607" i="1" l="1"/>
  <c r="Q607" i="1"/>
  <c r="I609" i="1"/>
  <c r="K608" i="1"/>
  <c r="P608" i="1" s="1"/>
  <c r="R567" i="8"/>
  <c r="S567" i="8" s="1"/>
  <c r="Q567" i="8"/>
  <c r="G569" i="8"/>
  <c r="K568" i="8"/>
  <c r="P568" i="8" s="1"/>
  <c r="I607" i="8"/>
  <c r="I607" i="6"/>
  <c r="K606" i="6"/>
  <c r="P606" i="6" s="1"/>
  <c r="Q605" i="6"/>
  <c r="R605" i="6"/>
  <c r="S605" i="6" s="1"/>
  <c r="Q608" i="1" l="1"/>
  <c r="R608" i="1"/>
  <c r="I610" i="1"/>
  <c r="K609" i="1"/>
  <c r="P609" i="1" s="1"/>
  <c r="Q568" i="8"/>
  <c r="R568" i="8"/>
  <c r="S568" i="8" s="1"/>
  <c r="G570" i="8"/>
  <c r="K569" i="8"/>
  <c r="P569" i="8" s="1"/>
  <c r="I608" i="8"/>
  <c r="R606" i="6"/>
  <c r="S606" i="6" s="1"/>
  <c r="Q606" i="6"/>
  <c r="K607" i="6"/>
  <c r="P607" i="6" s="1"/>
  <c r="I608" i="6"/>
  <c r="Q609" i="1" l="1"/>
  <c r="R609" i="1"/>
  <c r="I611" i="1"/>
  <c r="K610" i="1"/>
  <c r="P610" i="1" s="1"/>
  <c r="Q569" i="8"/>
  <c r="R569" i="8"/>
  <c r="S569" i="8" s="1"/>
  <c r="G571" i="8"/>
  <c r="K570" i="8"/>
  <c r="P570" i="8" s="1"/>
  <c r="I609" i="8"/>
  <c r="R607" i="6"/>
  <c r="S607" i="6" s="1"/>
  <c r="Q607" i="6"/>
  <c r="I609" i="6"/>
  <c r="K608" i="6"/>
  <c r="P608" i="6" s="1"/>
  <c r="R610" i="1" l="1"/>
  <c r="Q610" i="1"/>
  <c r="I612" i="1"/>
  <c r="K611" i="1"/>
  <c r="P611" i="1" s="1"/>
  <c r="R570" i="8"/>
  <c r="S570" i="8" s="1"/>
  <c r="Q570" i="8"/>
  <c r="G572" i="8"/>
  <c r="K571" i="8"/>
  <c r="P571" i="8" s="1"/>
  <c r="I610" i="8"/>
  <c r="R608" i="6"/>
  <c r="S608" i="6" s="1"/>
  <c r="Q608" i="6"/>
  <c r="K609" i="6"/>
  <c r="P609" i="6" s="1"/>
  <c r="I610" i="6"/>
  <c r="R611" i="1" l="1"/>
  <c r="Q611" i="1"/>
  <c r="I613" i="1"/>
  <c r="K612" i="1"/>
  <c r="P612" i="1" s="1"/>
  <c r="R571" i="8"/>
  <c r="S571" i="8" s="1"/>
  <c r="Q571" i="8"/>
  <c r="G573" i="8"/>
  <c r="K572" i="8"/>
  <c r="P572" i="8" s="1"/>
  <c r="I611" i="8"/>
  <c r="K610" i="6"/>
  <c r="P610" i="6" s="1"/>
  <c r="I611" i="6"/>
  <c r="Q609" i="6"/>
  <c r="R609" i="6"/>
  <c r="S609" i="6" s="1"/>
  <c r="Q612" i="1" l="1"/>
  <c r="R612" i="1"/>
  <c r="I614" i="1"/>
  <c r="K613" i="1"/>
  <c r="P613" i="1" s="1"/>
  <c r="R572" i="8"/>
  <c r="S572" i="8" s="1"/>
  <c r="Q572" i="8"/>
  <c r="G574" i="8"/>
  <c r="K573" i="8"/>
  <c r="P573" i="8" s="1"/>
  <c r="I612" i="8"/>
  <c r="I612" i="6"/>
  <c r="K611" i="6"/>
  <c r="P611" i="6" s="1"/>
  <c r="R610" i="6"/>
  <c r="S610" i="6" s="1"/>
  <c r="T610" i="6" s="1"/>
  <c r="Q610" i="6"/>
  <c r="R613" i="1" l="1"/>
  <c r="Q613" i="1"/>
  <c r="I615" i="1"/>
  <c r="K614" i="1"/>
  <c r="P614" i="1" s="1"/>
  <c r="Q573" i="8"/>
  <c r="R573" i="8"/>
  <c r="S573" i="8" s="1"/>
  <c r="G575" i="8"/>
  <c r="K574" i="8"/>
  <c r="P574" i="8" s="1"/>
  <c r="I613" i="8"/>
  <c r="Q611" i="6"/>
  <c r="R611" i="6"/>
  <c r="S611" i="6" s="1"/>
  <c r="I613" i="6"/>
  <c r="K612" i="6"/>
  <c r="P612" i="6" s="1"/>
  <c r="Q614" i="1" l="1"/>
  <c r="R614" i="1"/>
  <c r="I616" i="1"/>
  <c r="K615" i="1"/>
  <c r="P615" i="1" s="1"/>
  <c r="R574" i="8"/>
  <c r="S574" i="8" s="1"/>
  <c r="Q574" i="8"/>
  <c r="G576" i="8"/>
  <c r="K575" i="8"/>
  <c r="P575" i="8" s="1"/>
  <c r="I614" i="8"/>
  <c r="R612" i="6"/>
  <c r="S612" i="6" s="1"/>
  <c r="Q612" i="6"/>
  <c r="I614" i="6"/>
  <c r="K613" i="6"/>
  <c r="P613" i="6" s="1"/>
  <c r="Q615" i="1" l="1"/>
  <c r="R615" i="1"/>
  <c r="I617" i="1"/>
  <c r="K616" i="1"/>
  <c r="P616" i="1" s="1"/>
  <c r="R575" i="8"/>
  <c r="S575" i="8" s="1"/>
  <c r="Q575" i="8"/>
  <c r="G577" i="8"/>
  <c r="K576" i="8"/>
  <c r="P576" i="8" s="1"/>
  <c r="I615" i="8"/>
  <c r="Q613" i="6"/>
  <c r="R613" i="6"/>
  <c r="S613" i="6" s="1"/>
  <c r="I615" i="6"/>
  <c r="K614" i="6"/>
  <c r="P614" i="6" s="1"/>
  <c r="R616" i="1" l="1"/>
  <c r="Q616" i="1"/>
  <c r="I618" i="1"/>
  <c r="K617" i="1"/>
  <c r="P617" i="1" s="1"/>
  <c r="R576" i="8"/>
  <c r="S576" i="8" s="1"/>
  <c r="Q576" i="8"/>
  <c r="G578" i="8"/>
  <c r="K577" i="8"/>
  <c r="P577" i="8" s="1"/>
  <c r="I616" i="8"/>
  <c r="Q614" i="6"/>
  <c r="R614" i="6"/>
  <c r="S614" i="6" s="1"/>
  <c r="K615" i="6"/>
  <c r="P615" i="6" s="1"/>
  <c r="I616" i="6"/>
  <c r="Q617" i="1" l="1"/>
  <c r="R617" i="1"/>
  <c r="I619" i="1"/>
  <c r="K618" i="1"/>
  <c r="P618" i="1" s="1"/>
  <c r="Q577" i="8"/>
  <c r="R577" i="8"/>
  <c r="S577" i="8" s="1"/>
  <c r="G579" i="8"/>
  <c r="K578" i="8"/>
  <c r="P578" i="8" s="1"/>
  <c r="I617" i="8"/>
  <c r="K616" i="6"/>
  <c r="P616" i="6" s="1"/>
  <c r="I617" i="6"/>
  <c r="R615" i="6"/>
  <c r="S615" i="6" s="1"/>
  <c r="Q615" i="6"/>
  <c r="Q618" i="1" l="1"/>
  <c r="R618" i="1"/>
  <c r="I620" i="1"/>
  <c r="K619" i="1"/>
  <c r="P619" i="1" s="1"/>
  <c r="R578" i="8"/>
  <c r="S578" i="8" s="1"/>
  <c r="Q578" i="8"/>
  <c r="K579" i="8"/>
  <c r="P579" i="8" s="1"/>
  <c r="I618" i="8"/>
  <c r="K617" i="6"/>
  <c r="P617" i="6" s="1"/>
  <c r="I618" i="6"/>
  <c r="R616" i="6"/>
  <c r="S616" i="6" s="1"/>
  <c r="Q616" i="6"/>
  <c r="R619" i="1" l="1"/>
  <c r="Q619" i="1"/>
  <c r="I621" i="1"/>
  <c r="K620" i="1"/>
  <c r="P620" i="1" s="1"/>
  <c r="R579" i="8"/>
  <c r="S579" i="8" s="1"/>
  <c r="T579" i="8" s="1"/>
  <c r="Q579" i="8"/>
  <c r="I619" i="8"/>
  <c r="K618" i="6"/>
  <c r="P618" i="6" s="1"/>
  <c r="I619" i="6"/>
  <c r="Q617" i="6"/>
  <c r="R617" i="6"/>
  <c r="S617" i="6" s="1"/>
  <c r="Q620" i="1" l="1"/>
  <c r="R620" i="1"/>
  <c r="I622" i="1"/>
  <c r="K621" i="1"/>
  <c r="P621" i="1" s="1"/>
  <c r="U579" i="8"/>
  <c r="V580" i="8" s="1"/>
  <c r="G580" i="8" s="1"/>
  <c r="I620" i="8"/>
  <c r="K619" i="6"/>
  <c r="P619" i="6" s="1"/>
  <c r="I620" i="6"/>
  <c r="R618" i="6"/>
  <c r="S618" i="6" s="1"/>
  <c r="Q618" i="6"/>
  <c r="Q621" i="1" l="1"/>
  <c r="R621" i="1"/>
  <c r="I623" i="1"/>
  <c r="K622" i="1"/>
  <c r="P622" i="1" s="1"/>
  <c r="U580" i="8"/>
  <c r="V581" i="8" s="1"/>
  <c r="G581" i="8" s="1"/>
  <c r="K580" i="8"/>
  <c r="P580" i="8" s="1"/>
  <c r="I621" i="8"/>
  <c r="I621" i="6"/>
  <c r="K620" i="6"/>
  <c r="P620" i="6" s="1"/>
  <c r="R619" i="6"/>
  <c r="S619" i="6" s="1"/>
  <c r="Q619" i="6"/>
  <c r="R622" i="1" l="1"/>
  <c r="Q622" i="1"/>
  <c r="I624" i="1"/>
  <c r="K623" i="1"/>
  <c r="P623" i="1" s="1"/>
  <c r="U581" i="8"/>
  <c r="V582" i="8" s="1"/>
  <c r="G582" i="8" s="1"/>
  <c r="R580" i="8"/>
  <c r="S580" i="8" s="1"/>
  <c r="Q580" i="8"/>
  <c r="K581" i="8"/>
  <c r="P581" i="8" s="1"/>
  <c r="I622" i="8"/>
  <c r="R620" i="6"/>
  <c r="S620" i="6" s="1"/>
  <c r="Q620" i="6"/>
  <c r="K621" i="6"/>
  <c r="P621" i="6" s="1"/>
  <c r="I622" i="6"/>
  <c r="R623" i="1" l="1"/>
  <c r="Q623" i="1"/>
  <c r="I625" i="1"/>
  <c r="K624" i="1"/>
  <c r="P624" i="1" s="1"/>
  <c r="U582" i="8"/>
  <c r="V583" i="8" s="1"/>
  <c r="G583" i="8" s="1"/>
  <c r="Q581" i="8"/>
  <c r="R581" i="8"/>
  <c r="S581" i="8" s="1"/>
  <c r="K582" i="8"/>
  <c r="P582" i="8" s="1"/>
  <c r="I623" i="8"/>
  <c r="I623" i="6"/>
  <c r="K622" i="6"/>
  <c r="P622" i="6" s="1"/>
  <c r="Q621" i="6"/>
  <c r="R621" i="6"/>
  <c r="S621" i="6" s="1"/>
  <c r="Q624" i="1" l="1"/>
  <c r="R624" i="1"/>
  <c r="I626" i="1"/>
  <c r="K625" i="1"/>
  <c r="P625" i="1" s="1"/>
  <c r="U583" i="8"/>
  <c r="V584" i="8" s="1"/>
  <c r="U584" i="8" s="1"/>
  <c r="V585" i="8" s="1"/>
  <c r="Q582" i="8"/>
  <c r="R582" i="8"/>
  <c r="S582" i="8" s="1"/>
  <c r="K583" i="8"/>
  <c r="P583" i="8" s="1"/>
  <c r="I624" i="8"/>
  <c r="Q622" i="6"/>
  <c r="R622" i="6"/>
  <c r="S622" i="6" s="1"/>
  <c r="K623" i="6"/>
  <c r="P623" i="6" s="1"/>
  <c r="I624" i="6"/>
  <c r="G584" i="8" l="1"/>
  <c r="I627" i="1"/>
  <c r="K626" i="1"/>
  <c r="P626" i="1" s="1"/>
  <c r="R625" i="1"/>
  <c r="Q625" i="1"/>
  <c r="U585" i="8"/>
  <c r="V586" i="8" s="1"/>
  <c r="U586" i="8" s="1"/>
  <c r="V587" i="8" s="1"/>
  <c r="U587" i="8" s="1"/>
  <c r="V588" i="8" s="1"/>
  <c r="U588" i="8" s="1"/>
  <c r="V589" i="8" s="1"/>
  <c r="R583" i="8"/>
  <c r="S583" i="8" s="1"/>
  <c r="Q583" i="8"/>
  <c r="G585" i="8"/>
  <c r="K584" i="8"/>
  <c r="P584" i="8" s="1"/>
  <c r="I625" i="8"/>
  <c r="R623" i="6"/>
  <c r="S623" i="6" s="1"/>
  <c r="Q623" i="6"/>
  <c r="K624" i="6"/>
  <c r="P624" i="6" s="1"/>
  <c r="I625" i="6"/>
  <c r="Q626" i="1" l="1"/>
  <c r="R626" i="1"/>
  <c r="I628" i="1"/>
  <c r="K627" i="1"/>
  <c r="P627" i="1" s="1"/>
  <c r="U589" i="8"/>
  <c r="V590" i="8" s="1"/>
  <c r="U590" i="8" s="1"/>
  <c r="V591" i="8" s="1"/>
  <c r="Q584" i="8"/>
  <c r="R584" i="8"/>
  <c r="S584" i="8" s="1"/>
  <c r="G586" i="8"/>
  <c r="K585" i="8"/>
  <c r="P585" i="8" s="1"/>
  <c r="I626" i="8"/>
  <c r="K625" i="6"/>
  <c r="P625" i="6" s="1"/>
  <c r="I626" i="6"/>
  <c r="R624" i="6"/>
  <c r="S624" i="6" s="1"/>
  <c r="Q624" i="6"/>
  <c r="Q627" i="1" l="1"/>
  <c r="R627" i="1"/>
  <c r="I629" i="1"/>
  <c r="K628" i="1"/>
  <c r="P628" i="1" s="1"/>
  <c r="U591" i="8"/>
  <c r="V592" i="8" s="1"/>
  <c r="U592" i="8" s="1"/>
  <c r="V593" i="8" s="1"/>
  <c r="U593" i="8" s="1"/>
  <c r="V594" i="8" s="1"/>
  <c r="Q585" i="8"/>
  <c r="R585" i="8"/>
  <c r="S585" i="8" s="1"/>
  <c r="G587" i="8"/>
  <c r="K586" i="8"/>
  <c r="P586" i="8" s="1"/>
  <c r="I627" i="8"/>
  <c r="I627" i="6"/>
  <c r="K626" i="6"/>
  <c r="P626" i="6" s="1"/>
  <c r="Q625" i="6"/>
  <c r="R625" i="6"/>
  <c r="S625" i="6" s="1"/>
  <c r="R628" i="1" l="1"/>
  <c r="Q628" i="1"/>
  <c r="I630" i="1"/>
  <c r="K629" i="1"/>
  <c r="P629" i="1" s="1"/>
  <c r="U594" i="8"/>
  <c r="V595" i="8" s="1"/>
  <c r="R586" i="8"/>
  <c r="S586" i="8" s="1"/>
  <c r="Q586" i="8"/>
  <c r="G588" i="8"/>
  <c r="K587" i="8"/>
  <c r="P587" i="8" s="1"/>
  <c r="I628" i="8"/>
  <c r="R626" i="6"/>
  <c r="S626" i="6" s="1"/>
  <c r="Q626" i="6"/>
  <c r="K627" i="6"/>
  <c r="P627" i="6" s="1"/>
  <c r="I628" i="6"/>
  <c r="R629" i="1" l="1"/>
  <c r="Q629" i="1"/>
  <c r="I631" i="1"/>
  <c r="K630" i="1"/>
  <c r="P630" i="1" s="1"/>
  <c r="U595" i="8"/>
  <c r="V596" i="8" s="1"/>
  <c r="Q587" i="8"/>
  <c r="R587" i="8"/>
  <c r="S587" i="8" s="1"/>
  <c r="G589" i="8"/>
  <c r="K588" i="8"/>
  <c r="P588" i="8" s="1"/>
  <c r="I629" i="8"/>
  <c r="K628" i="6"/>
  <c r="P628" i="6" s="1"/>
  <c r="I629" i="6"/>
  <c r="R627" i="6"/>
  <c r="S627" i="6" s="1"/>
  <c r="Q627" i="6"/>
  <c r="I632" i="1" l="1"/>
  <c r="K631" i="1"/>
  <c r="P631" i="1" s="1"/>
  <c r="Q630" i="1"/>
  <c r="R630" i="1"/>
  <c r="U596" i="8"/>
  <c r="V597" i="8" s="1"/>
  <c r="R588" i="8"/>
  <c r="S588" i="8" s="1"/>
  <c r="Q588" i="8"/>
  <c r="G590" i="8"/>
  <c r="K589" i="8"/>
  <c r="P589" i="8" s="1"/>
  <c r="I630" i="8"/>
  <c r="K629" i="6"/>
  <c r="P629" i="6" s="1"/>
  <c r="I630" i="6"/>
  <c r="R628" i="6"/>
  <c r="S628" i="6" s="1"/>
  <c r="Q628" i="6"/>
  <c r="R631" i="1" l="1"/>
  <c r="Q631" i="1"/>
  <c r="I633" i="1"/>
  <c r="K632" i="1"/>
  <c r="P632" i="1" s="1"/>
  <c r="U597" i="8"/>
  <c r="V598" i="8" s="1"/>
  <c r="R589" i="8"/>
  <c r="S589" i="8" s="1"/>
  <c r="Q589" i="8"/>
  <c r="G591" i="8"/>
  <c r="K590" i="8"/>
  <c r="P590" i="8" s="1"/>
  <c r="I631" i="8"/>
  <c r="I631" i="6"/>
  <c r="K630" i="6"/>
  <c r="P630" i="6" s="1"/>
  <c r="Q629" i="6"/>
  <c r="R629" i="6"/>
  <c r="I634" i="1" l="1"/>
  <c r="K633" i="1"/>
  <c r="P633" i="1" s="1"/>
  <c r="Q632" i="1"/>
  <c r="R632" i="1"/>
  <c r="S629" i="6"/>
  <c r="U598" i="8"/>
  <c r="V599" i="8" s="1"/>
  <c r="Q590" i="8"/>
  <c r="R590" i="8"/>
  <c r="G592" i="8"/>
  <c r="K591" i="8"/>
  <c r="P591" i="8" s="1"/>
  <c r="I632" i="8"/>
  <c r="R630" i="6"/>
  <c r="S630" i="6" s="1"/>
  <c r="Q630" i="6"/>
  <c r="K631" i="6"/>
  <c r="P631" i="6" s="1"/>
  <c r="I632" i="6"/>
  <c r="Q633" i="1" l="1"/>
  <c r="R633" i="1"/>
  <c r="S590" i="8"/>
  <c r="I635" i="1"/>
  <c r="K634" i="1"/>
  <c r="P634" i="1" s="1"/>
  <c r="U599" i="8"/>
  <c r="V600" i="8" s="1"/>
  <c r="Q591" i="8"/>
  <c r="R591" i="8"/>
  <c r="S591" i="8" s="1"/>
  <c r="G593" i="8"/>
  <c r="K592" i="8"/>
  <c r="P592" i="8" s="1"/>
  <c r="I633" i="8"/>
  <c r="I633" i="6"/>
  <c r="K632" i="6"/>
  <c r="P632" i="6" s="1"/>
  <c r="R631" i="6"/>
  <c r="S631" i="6" s="1"/>
  <c r="Q631" i="6"/>
  <c r="R634" i="1" l="1"/>
  <c r="Q634" i="1"/>
  <c r="I636" i="1"/>
  <c r="K635" i="1"/>
  <c r="P635" i="1" s="1"/>
  <c r="U600" i="8"/>
  <c r="V601" i="8" s="1"/>
  <c r="Q592" i="8"/>
  <c r="R592" i="8"/>
  <c r="S592" i="8" s="1"/>
  <c r="G594" i="8"/>
  <c r="K593" i="8"/>
  <c r="P593" i="8" s="1"/>
  <c r="I634" i="8"/>
  <c r="R632" i="6"/>
  <c r="S632" i="6" s="1"/>
  <c r="Q632" i="6"/>
  <c r="I634" i="6"/>
  <c r="K633" i="6"/>
  <c r="P633" i="6" s="1"/>
  <c r="Q635" i="1" l="1"/>
  <c r="R635" i="1"/>
  <c r="I637" i="1"/>
  <c r="K636" i="1"/>
  <c r="P636" i="1" s="1"/>
  <c r="U601" i="8"/>
  <c r="V602" i="8" s="1"/>
  <c r="R593" i="8"/>
  <c r="S593" i="8" s="1"/>
  <c r="Q593" i="8"/>
  <c r="G595" i="8"/>
  <c r="K594" i="8"/>
  <c r="P594" i="8" s="1"/>
  <c r="I635" i="8"/>
  <c r="Q633" i="6"/>
  <c r="R633" i="6"/>
  <c r="S633" i="6" s="1"/>
  <c r="I635" i="6"/>
  <c r="K634" i="6"/>
  <c r="P634" i="6" s="1"/>
  <c r="I638" i="1" l="1"/>
  <c r="K637" i="1"/>
  <c r="P637" i="1" s="1"/>
  <c r="Q636" i="1"/>
  <c r="R636" i="1"/>
  <c r="U602" i="8"/>
  <c r="V603" i="8" s="1"/>
  <c r="Q594" i="8"/>
  <c r="R594" i="8"/>
  <c r="S594" i="8" s="1"/>
  <c r="G596" i="8"/>
  <c r="K595" i="8"/>
  <c r="P595" i="8" s="1"/>
  <c r="I636" i="8"/>
  <c r="R634" i="6"/>
  <c r="S634" i="6" s="1"/>
  <c r="Q634" i="6"/>
  <c r="I636" i="6"/>
  <c r="K635" i="6"/>
  <c r="P635" i="6" s="1"/>
  <c r="R637" i="1" l="1"/>
  <c r="Q637" i="1"/>
  <c r="I639" i="1"/>
  <c r="K638" i="1"/>
  <c r="P638" i="1" s="1"/>
  <c r="U603" i="8"/>
  <c r="V604" i="8" s="1"/>
  <c r="Q595" i="8"/>
  <c r="R595" i="8"/>
  <c r="S595" i="8" s="1"/>
  <c r="G597" i="8"/>
  <c r="K596" i="8"/>
  <c r="P596" i="8" s="1"/>
  <c r="I637" i="8"/>
  <c r="Q635" i="6"/>
  <c r="R635" i="6"/>
  <c r="S635" i="6" s="1"/>
  <c r="I637" i="6"/>
  <c r="K636" i="6"/>
  <c r="P636" i="6" s="1"/>
  <c r="Q638" i="1" l="1"/>
  <c r="R638" i="1"/>
  <c r="I640" i="1"/>
  <c r="K639" i="1"/>
  <c r="P639" i="1" s="1"/>
  <c r="U604" i="8"/>
  <c r="V605" i="8" s="1"/>
  <c r="R596" i="8"/>
  <c r="S596" i="8" s="1"/>
  <c r="Q596" i="8"/>
  <c r="G598" i="8"/>
  <c r="K597" i="8"/>
  <c r="P597" i="8" s="1"/>
  <c r="I638" i="8"/>
  <c r="K637" i="6"/>
  <c r="P637" i="6" s="1"/>
  <c r="I638" i="6"/>
  <c r="R636" i="6"/>
  <c r="S636" i="6" s="1"/>
  <c r="Q636" i="6"/>
  <c r="Q639" i="1" l="1"/>
  <c r="R639" i="1"/>
  <c r="I641" i="1"/>
  <c r="K640" i="1"/>
  <c r="P640" i="1" s="1"/>
  <c r="U605" i="8"/>
  <c r="V606" i="8" s="1"/>
  <c r="U606" i="8" s="1"/>
  <c r="V607" i="8" s="1"/>
  <c r="Q597" i="8"/>
  <c r="R597" i="8"/>
  <c r="S597" i="8" s="1"/>
  <c r="G599" i="8"/>
  <c r="K598" i="8"/>
  <c r="P598" i="8" s="1"/>
  <c r="I639" i="8"/>
  <c r="I639" i="6"/>
  <c r="K638" i="6"/>
  <c r="P638" i="6" s="1"/>
  <c r="Q637" i="6"/>
  <c r="R637" i="6"/>
  <c r="S637" i="6" s="1"/>
  <c r="I642" i="1" l="1"/>
  <c r="K641" i="1"/>
  <c r="P641" i="1" s="1"/>
  <c r="R640" i="1"/>
  <c r="Q640" i="1"/>
  <c r="U607" i="8"/>
  <c r="V608" i="8" s="1"/>
  <c r="R598" i="8"/>
  <c r="S598" i="8" s="1"/>
  <c r="Q598" i="8"/>
  <c r="G600" i="8"/>
  <c r="K599" i="8"/>
  <c r="P599" i="8" s="1"/>
  <c r="I640" i="8"/>
  <c r="Q638" i="6"/>
  <c r="R638" i="6"/>
  <c r="S638" i="6" s="1"/>
  <c r="K639" i="6"/>
  <c r="P639" i="6" s="1"/>
  <c r="I640" i="6"/>
  <c r="R641" i="1" l="1"/>
  <c r="Q641" i="1"/>
  <c r="I643" i="1"/>
  <c r="K642" i="1"/>
  <c r="P642" i="1" s="1"/>
  <c r="U608" i="8"/>
  <c r="V609" i="8" s="1"/>
  <c r="U609" i="8" s="1"/>
  <c r="V610" i="8" s="1"/>
  <c r="Q599" i="8"/>
  <c r="R599" i="8"/>
  <c r="S599" i="8" s="1"/>
  <c r="G601" i="8"/>
  <c r="K600" i="8"/>
  <c r="P600" i="8" s="1"/>
  <c r="I641" i="8"/>
  <c r="R639" i="6"/>
  <c r="S639" i="6" s="1"/>
  <c r="Q639" i="6"/>
  <c r="I641" i="6"/>
  <c r="K640" i="6"/>
  <c r="P640" i="6" s="1"/>
  <c r="Q642" i="1" l="1"/>
  <c r="R642" i="1"/>
  <c r="I644" i="1"/>
  <c r="K643" i="1"/>
  <c r="P643" i="1" s="1"/>
  <c r="R600" i="8"/>
  <c r="S600" i="8" s="1"/>
  <c r="Q600" i="8"/>
  <c r="G602" i="8"/>
  <c r="K601" i="8"/>
  <c r="P601" i="8" s="1"/>
  <c r="I642" i="8"/>
  <c r="R640" i="6"/>
  <c r="S640" i="6" s="1"/>
  <c r="T640" i="6" s="1"/>
  <c r="Q640" i="6"/>
  <c r="K641" i="6"/>
  <c r="P641" i="6" s="1"/>
  <c r="I642" i="6"/>
  <c r="R643" i="1" l="1"/>
  <c r="Q643" i="1"/>
  <c r="I645" i="1"/>
  <c r="K644" i="1"/>
  <c r="P644" i="1" s="1"/>
  <c r="R601" i="8"/>
  <c r="S601" i="8" s="1"/>
  <c r="Q601" i="8"/>
  <c r="G603" i="8"/>
  <c r="K602" i="8"/>
  <c r="P602" i="8" s="1"/>
  <c r="I643" i="8"/>
  <c r="I643" i="6"/>
  <c r="K642" i="6"/>
  <c r="P642" i="6" s="1"/>
  <c r="R641" i="6"/>
  <c r="S641" i="6" s="1"/>
  <c r="Q641" i="6"/>
  <c r="I646" i="1" l="1"/>
  <c r="K645" i="1"/>
  <c r="P645" i="1" s="1"/>
  <c r="Q644" i="1"/>
  <c r="R644" i="1"/>
  <c r="R602" i="8"/>
  <c r="S602" i="8" s="1"/>
  <c r="Q602" i="8"/>
  <c r="G604" i="8"/>
  <c r="K603" i="8"/>
  <c r="P603" i="8" s="1"/>
  <c r="I644" i="8"/>
  <c r="Q642" i="6"/>
  <c r="R642" i="6"/>
  <c r="S642" i="6" s="1"/>
  <c r="K643" i="6"/>
  <c r="P643" i="6" s="1"/>
  <c r="I644" i="6"/>
  <c r="Q645" i="1" l="1"/>
  <c r="R645" i="1"/>
  <c r="I647" i="1"/>
  <c r="K646" i="1"/>
  <c r="P646" i="1" s="1"/>
  <c r="R603" i="8"/>
  <c r="S603" i="8" s="1"/>
  <c r="Q603" i="8"/>
  <c r="G605" i="8"/>
  <c r="K604" i="8"/>
  <c r="P604" i="8" s="1"/>
  <c r="I645" i="8"/>
  <c r="I645" i="6"/>
  <c r="K644" i="6"/>
  <c r="P644" i="6" s="1"/>
  <c r="R643" i="6"/>
  <c r="S643" i="6" s="1"/>
  <c r="Q643" i="6"/>
  <c r="R646" i="1" l="1"/>
  <c r="Q646" i="1"/>
  <c r="I648" i="1"/>
  <c r="K647" i="1"/>
  <c r="P647" i="1" s="1"/>
  <c r="R604" i="8"/>
  <c r="S604" i="8" s="1"/>
  <c r="Q604" i="8"/>
  <c r="G606" i="8"/>
  <c r="K605" i="8"/>
  <c r="P605" i="8" s="1"/>
  <c r="I646" i="8"/>
  <c r="R644" i="6"/>
  <c r="S644" i="6" s="1"/>
  <c r="Q644" i="6"/>
  <c r="I646" i="6"/>
  <c r="K645" i="6"/>
  <c r="P645" i="6" s="1"/>
  <c r="R647" i="1" l="1"/>
  <c r="Q647" i="1"/>
  <c r="I649" i="1"/>
  <c r="K648" i="1"/>
  <c r="P648" i="1" s="1"/>
  <c r="R605" i="8"/>
  <c r="S605" i="8" s="1"/>
  <c r="Q605" i="8"/>
  <c r="G607" i="8"/>
  <c r="K606" i="8"/>
  <c r="P606" i="8" s="1"/>
  <c r="I647" i="8"/>
  <c r="R645" i="6"/>
  <c r="S645" i="6" s="1"/>
  <c r="Q645" i="6"/>
  <c r="I647" i="6"/>
  <c r="K646" i="6"/>
  <c r="P646" i="6" s="1"/>
  <c r="Q648" i="1" l="1"/>
  <c r="R648" i="1"/>
  <c r="I650" i="1"/>
  <c r="K649" i="1"/>
  <c r="P649" i="1" s="1"/>
  <c r="R606" i="8"/>
  <c r="S606" i="8" s="1"/>
  <c r="Q606" i="8"/>
  <c r="G608" i="8"/>
  <c r="K607" i="8"/>
  <c r="P607" i="8" s="1"/>
  <c r="I648" i="8"/>
  <c r="Q646" i="6"/>
  <c r="R646" i="6"/>
  <c r="S646" i="6" s="1"/>
  <c r="K647" i="6"/>
  <c r="P647" i="6" s="1"/>
  <c r="I648" i="6"/>
  <c r="R649" i="1" l="1"/>
  <c r="Q649" i="1"/>
  <c r="I651" i="1"/>
  <c r="K650" i="1"/>
  <c r="P650" i="1" s="1"/>
  <c r="Q607" i="8"/>
  <c r="R607" i="8"/>
  <c r="S607" i="8" s="1"/>
  <c r="G609" i="8"/>
  <c r="K608" i="8"/>
  <c r="P608" i="8" s="1"/>
  <c r="I649" i="8"/>
  <c r="K648" i="6"/>
  <c r="P648" i="6" s="1"/>
  <c r="I649" i="6"/>
  <c r="R647" i="6"/>
  <c r="S647" i="6" s="1"/>
  <c r="Q647" i="6"/>
  <c r="I652" i="1" l="1"/>
  <c r="K651" i="1"/>
  <c r="P651" i="1" s="1"/>
  <c r="Q650" i="1"/>
  <c r="R650" i="1"/>
  <c r="R608" i="8"/>
  <c r="S608" i="8" s="1"/>
  <c r="Q608" i="8"/>
  <c r="G610" i="8"/>
  <c r="K609" i="8"/>
  <c r="P609" i="8" s="1"/>
  <c r="I650" i="8"/>
  <c r="K649" i="6"/>
  <c r="P649" i="6" s="1"/>
  <c r="I650" i="6"/>
  <c r="R648" i="6"/>
  <c r="S648" i="6" s="1"/>
  <c r="Q648" i="6"/>
  <c r="Q651" i="1" l="1"/>
  <c r="R651" i="1"/>
  <c r="I653" i="1"/>
  <c r="K652" i="1"/>
  <c r="P652" i="1" s="1"/>
  <c r="R609" i="8"/>
  <c r="S609" i="8" s="1"/>
  <c r="Q609" i="8"/>
  <c r="K610" i="8"/>
  <c r="P610" i="8" s="1"/>
  <c r="I651" i="8"/>
  <c r="I651" i="6"/>
  <c r="K650" i="6"/>
  <c r="P650" i="6" s="1"/>
  <c r="R649" i="6"/>
  <c r="S649" i="6" s="1"/>
  <c r="Q649" i="6"/>
  <c r="R652" i="1" l="1"/>
  <c r="Q652" i="1"/>
  <c r="I654" i="1"/>
  <c r="K653" i="1"/>
  <c r="P653" i="1" s="1"/>
  <c r="Q610" i="8"/>
  <c r="R610" i="8"/>
  <c r="S610" i="8" s="1"/>
  <c r="T610" i="8" s="1"/>
  <c r="I652" i="8"/>
  <c r="Q650" i="6"/>
  <c r="R650" i="6"/>
  <c r="S650" i="6" s="1"/>
  <c r="I652" i="6"/>
  <c r="K651" i="6"/>
  <c r="P651" i="6" s="1"/>
  <c r="Q653" i="1" l="1"/>
  <c r="R653" i="1"/>
  <c r="I655" i="1"/>
  <c r="K654" i="1"/>
  <c r="P654" i="1" s="1"/>
  <c r="U610" i="8"/>
  <c r="V611" i="8" s="1"/>
  <c r="G611" i="8" s="1"/>
  <c r="I653" i="8"/>
  <c r="R651" i="6"/>
  <c r="S651" i="6" s="1"/>
  <c r="Q651" i="6"/>
  <c r="K652" i="6"/>
  <c r="P652" i="6" s="1"/>
  <c r="I653" i="6"/>
  <c r="Q654" i="1" l="1"/>
  <c r="R654" i="1"/>
  <c r="I656" i="1"/>
  <c r="K655" i="1"/>
  <c r="P655" i="1" s="1"/>
  <c r="U611" i="8"/>
  <c r="V612" i="8" s="1"/>
  <c r="K611" i="8"/>
  <c r="P611" i="8" s="1"/>
  <c r="I654" i="8"/>
  <c r="K653" i="6"/>
  <c r="P653" i="6" s="1"/>
  <c r="I654" i="6"/>
  <c r="R652" i="6"/>
  <c r="S652" i="6" s="1"/>
  <c r="Q652" i="6"/>
  <c r="R655" i="1" l="1"/>
  <c r="Q655" i="1"/>
  <c r="I657" i="1"/>
  <c r="K656" i="1"/>
  <c r="P656" i="1" s="1"/>
  <c r="G612" i="8"/>
  <c r="G613" i="8" s="1"/>
  <c r="U612" i="8"/>
  <c r="V613" i="8" s="1"/>
  <c r="R611" i="8"/>
  <c r="S611" i="8" s="1"/>
  <c r="Q611" i="8"/>
  <c r="I655" i="8"/>
  <c r="I655" i="6"/>
  <c r="K654" i="6"/>
  <c r="P654" i="6" s="1"/>
  <c r="R653" i="6"/>
  <c r="S653" i="6" s="1"/>
  <c r="Q653" i="6"/>
  <c r="I658" i="1" l="1"/>
  <c r="K657" i="1"/>
  <c r="P657" i="1" s="1"/>
  <c r="Q656" i="1"/>
  <c r="R656" i="1"/>
  <c r="K612" i="8"/>
  <c r="P612" i="8" s="1"/>
  <c r="R612" i="8" s="1"/>
  <c r="S612" i="8" s="1"/>
  <c r="U613" i="8"/>
  <c r="V614" i="8" s="1"/>
  <c r="Q612" i="8"/>
  <c r="K613" i="8"/>
  <c r="P613" i="8" s="1"/>
  <c r="I656" i="8"/>
  <c r="Q654" i="6"/>
  <c r="R654" i="6"/>
  <c r="S654" i="6" s="1"/>
  <c r="I656" i="6"/>
  <c r="K655" i="6"/>
  <c r="P655" i="6" s="1"/>
  <c r="Q657" i="1" l="1"/>
  <c r="R657" i="1"/>
  <c r="I659" i="1"/>
  <c r="K658" i="1"/>
  <c r="P658" i="1" s="1"/>
  <c r="G614" i="8"/>
  <c r="K614" i="8" s="1"/>
  <c r="P614" i="8" s="1"/>
  <c r="U614" i="8"/>
  <c r="V615" i="8" s="1"/>
  <c r="G615" i="8" s="1"/>
  <c r="R613" i="8"/>
  <c r="Q613" i="8"/>
  <c r="I657" i="8"/>
  <c r="R655" i="6"/>
  <c r="S655" i="6" s="1"/>
  <c r="Q655" i="6"/>
  <c r="K656" i="6"/>
  <c r="P656" i="6" s="1"/>
  <c r="I657" i="6"/>
  <c r="R658" i="1" l="1"/>
  <c r="Q658" i="1"/>
  <c r="I660" i="1"/>
  <c r="K659" i="1"/>
  <c r="P659" i="1" s="1"/>
  <c r="U615" i="8"/>
  <c r="V616" i="8" s="1"/>
  <c r="G616" i="8" s="1"/>
  <c r="S613" i="8"/>
  <c r="Q614" i="8"/>
  <c r="R614" i="8"/>
  <c r="S614" i="8" s="1"/>
  <c r="K615" i="8"/>
  <c r="P615" i="8" s="1"/>
  <c r="I658" i="8"/>
  <c r="K657" i="6"/>
  <c r="P657" i="6" s="1"/>
  <c r="I658" i="6"/>
  <c r="R656" i="6"/>
  <c r="S656" i="6" s="1"/>
  <c r="Q656" i="6"/>
  <c r="R659" i="1" l="1"/>
  <c r="Q659" i="1"/>
  <c r="I661" i="1"/>
  <c r="K660" i="1"/>
  <c r="P660" i="1" s="1"/>
  <c r="U616" i="8"/>
  <c r="V617" i="8" s="1"/>
  <c r="G617" i="8" s="1"/>
  <c r="Q615" i="8"/>
  <c r="R615" i="8"/>
  <c r="S615" i="8" s="1"/>
  <c r="K616" i="8"/>
  <c r="P616" i="8" s="1"/>
  <c r="I659" i="8"/>
  <c r="I659" i="6"/>
  <c r="K658" i="6"/>
  <c r="P658" i="6" s="1"/>
  <c r="R657" i="6"/>
  <c r="S657" i="6" s="1"/>
  <c r="Q657" i="6"/>
  <c r="Q660" i="1" l="1"/>
  <c r="R660" i="1"/>
  <c r="I662" i="1"/>
  <c r="K661" i="1"/>
  <c r="P661" i="1" s="1"/>
  <c r="U617" i="8"/>
  <c r="V618" i="8" s="1"/>
  <c r="U618" i="8" s="1"/>
  <c r="V619" i="8" s="1"/>
  <c r="U619" i="8" s="1"/>
  <c r="V620" i="8" s="1"/>
  <c r="U620" i="8" s="1"/>
  <c r="V621" i="8" s="1"/>
  <c r="U621" i="8" s="1"/>
  <c r="V622" i="8" s="1"/>
  <c r="Q616" i="8"/>
  <c r="R616" i="8"/>
  <c r="S616" i="8" s="1"/>
  <c r="K617" i="8"/>
  <c r="P617" i="8" s="1"/>
  <c r="I660" i="8"/>
  <c r="Q658" i="6"/>
  <c r="R658" i="6"/>
  <c r="S658" i="6" s="1"/>
  <c r="I660" i="6"/>
  <c r="K659" i="6"/>
  <c r="P659" i="6" s="1"/>
  <c r="R661" i="1" l="1"/>
  <c r="Q661" i="1"/>
  <c r="I663" i="1"/>
  <c r="K662" i="1"/>
  <c r="P662" i="1" s="1"/>
  <c r="U622" i="8"/>
  <c r="V623" i="8" s="1"/>
  <c r="U623" i="8" s="1"/>
  <c r="V624" i="8" s="1"/>
  <c r="U624" i="8" s="1"/>
  <c r="V625" i="8" s="1"/>
  <c r="U625" i="8" s="1"/>
  <c r="V626" i="8" s="1"/>
  <c r="U626" i="8" s="1"/>
  <c r="V627" i="8" s="1"/>
  <c r="G618" i="8"/>
  <c r="Q617" i="8"/>
  <c r="R617" i="8"/>
  <c r="S617" i="8" s="1"/>
  <c r="G619" i="8"/>
  <c r="K618" i="8"/>
  <c r="P618" i="8" s="1"/>
  <c r="I661" i="8"/>
  <c r="R659" i="6"/>
  <c r="S659" i="6" s="1"/>
  <c r="Q659" i="6"/>
  <c r="K660" i="6"/>
  <c r="P660" i="6" s="1"/>
  <c r="I661" i="6"/>
  <c r="Q662" i="1" l="1"/>
  <c r="R662" i="1"/>
  <c r="I664" i="1"/>
  <c r="K663" i="1"/>
  <c r="P663" i="1" s="1"/>
  <c r="U627" i="8"/>
  <c r="V628" i="8" s="1"/>
  <c r="U628" i="8" s="1"/>
  <c r="V629" i="8" s="1"/>
  <c r="Q618" i="8"/>
  <c r="R618" i="8"/>
  <c r="S618" i="8" s="1"/>
  <c r="G620" i="8"/>
  <c r="K619" i="8"/>
  <c r="P619" i="8" s="1"/>
  <c r="I662" i="8"/>
  <c r="I662" i="6"/>
  <c r="K661" i="6"/>
  <c r="P661" i="6" s="1"/>
  <c r="R660" i="6"/>
  <c r="S660" i="6" s="1"/>
  <c r="Q660" i="6"/>
  <c r="Q663" i="1" l="1"/>
  <c r="R663" i="1"/>
  <c r="I665" i="1"/>
  <c r="K664" i="1"/>
  <c r="P664" i="1" s="1"/>
  <c r="U629" i="8"/>
  <c r="V630" i="8" s="1"/>
  <c r="Q619" i="8"/>
  <c r="R619" i="8"/>
  <c r="S619" i="8" s="1"/>
  <c r="G621" i="8"/>
  <c r="K620" i="8"/>
  <c r="P620" i="8" s="1"/>
  <c r="I663" i="8"/>
  <c r="R661" i="6"/>
  <c r="S661" i="6" s="1"/>
  <c r="Q661" i="6"/>
  <c r="I663" i="6"/>
  <c r="K662" i="6"/>
  <c r="P662" i="6" s="1"/>
  <c r="R664" i="1" l="1"/>
  <c r="Q664" i="1"/>
  <c r="I666" i="1"/>
  <c r="K665" i="1"/>
  <c r="P665" i="1" s="1"/>
  <c r="U630" i="8"/>
  <c r="V631" i="8" s="1"/>
  <c r="U631" i="8" s="1"/>
  <c r="V632" i="8" s="1"/>
  <c r="Q620" i="8"/>
  <c r="R620" i="8"/>
  <c r="S620" i="8" s="1"/>
  <c r="G622" i="8"/>
  <c r="K621" i="8"/>
  <c r="P621" i="8" s="1"/>
  <c r="I664" i="8"/>
  <c r="K663" i="6"/>
  <c r="P663" i="6" s="1"/>
  <c r="I664" i="6"/>
  <c r="Q662" i="6"/>
  <c r="R662" i="6"/>
  <c r="S662" i="6" s="1"/>
  <c r="R665" i="1" l="1"/>
  <c r="Q665" i="1"/>
  <c r="I667" i="1"/>
  <c r="K666" i="1"/>
  <c r="P666" i="1" s="1"/>
  <c r="U632" i="8"/>
  <c r="V633" i="8" s="1"/>
  <c r="Q621" i="8"/>
  <c r="R621" i="8"/>
  <c r="S621" i="8" s="1"/>
  <c r="G623" i="8"/>
  <c r="K622" i="8"/>
  <c r="P622" i="8" s="1"/>
  <c r="I665" i="8"/>
  <c r="K664" i="6"/>
  <c r="P664" i="6" s="1"/>
  <c r="I665" i="6"/>
  <c r="R663" i="6"/>
  <c r="S663" i="6" s="1"/>
  <c r="Q663" i="6"/>
  <c r="I668" i="1" l="1"/>
  <c r="K667" i="1"/>
  <c r="P667" i="1" s="1"/>
  <c r="Q666" i="1"/>
  <c r="R666" i="1"/>
  <c r="U633" i="8"/>
  <c r="V634" i="8" s="1"/>
  <c r="U634" i="8" s="1"/>
  <c r="V635" i="8" s="1"/>
  <c r="R622" i="8"/>
  <c r="S622" i="8" s="1"/>
  <c r="Q622" i="8"/>
  <c r="G624" i="8"/>
  <c r="K623" i="8"/>
  <c r="P623" i="8" s="1"/>
  <c r="I666" i="8"/>
  <c r="K665" i="6"/>
  <c r="P665" i="6" s="1"/>
  <c r="I666" i="6"/>
  <c r="R664" i="6"/>
  <c r="S664" i="6" s="1"/>
  <c r="Q664" i="6"/>
  <c r="I669" i="1" l="1"/>
  <c r="K668" i="1"/>
  <c r="P668" i="1" s="1"/>
  <c r="R667" i="1"/>
  <c r="Q667" i="1"/>
  <c r="U635" i="8"/>
  <c r="V636" i="8" s="1"/>
  <c r="Q623" i="8"/>
  <c r="R623" i="8"/>
  <c r="S623" i="8" s="1"/>
  <c r="G625" i="8"/>
  <c r="K624" i="8"/>
  <c r="P624" i="8" s="1"/>
  <c r="I667" i="8"/>
  <c r="R665" i="6"/>
  <c r="S665" i="6" s="1"/>
  <c r="Q665" i="6"/>
  <c r="I667" i="6"/>
  <c r="K666" i="6"/>
  <c r="P666" i="6" s="1"/>
  <c r="Q668" i="1" l="1"/>
  <c r="R668" i="1"/>
  <c r="I670" i="1"/>
  <c r="K669" i="1"/>
  <c r="P669" i="1" s="1"/>
  <c r="U636" i="8"/>
  <c r="V637" i="8" s="1"/>
  <c r="U637" i="8" s="1"/>
  <c r="V638" i="8" s="1"/>
  <c r="R624" i="8"/>
  <c r="S624" i="8" s="1"/>
  <c r="Q624" i="8"/>
  <c r="G626" i="8"/>
  <c r="K625" i="8"/>
  <c r="P625" i="8" s="1"/>
  <c r="I668" i="8"/>
  <c r="Q666" i="6"/>
  <c r="R666" i="6"/>
  <c r="S666" i="6" s="1"/>
  <c r="K667" i="6"/>
  <c r="P667" i="6" s="1"/>
  <c r="I668" i="6"/>
  <c r="I671" i="1" l="1"/>
  <c r="K670" i="1"/>
  <c r="P670" i="1" s="1"/>
  <c r="Q669" i="1"/>
  <c r="R669" i="1"/>
  <c r="U638" i="8"/>
  <c r="V639" i="8" s="1"/>
  <c r="U639" i="8" s="1"/>
  <c r="V640" i="8" s="1"/>
  <c r="R625" i="8"/>
  <c r="S625" i="8" s="1"/>
  <c r="Q625" i="8"/>
  <c r="G627" i="8"/>
  <c r="K626" i="8"/>
  <c r="P626" i="8" s="1"/>
  <c r="I669" i="8"/>
  <c r="K668" i="6"/>
  <c r="P668" i="6" s="1"/>
  <c r="I669" i="6"/>
  <c r="R667" i="6"/>
  <c r="S667" i="6" s="1"/>
  <c r="Q667" i="6"/>
  <c r="R670" i="1" l="1"/>
  <c r="Q670" i="1"/>
  <c r="I672" i="1"/>
  <c r="K671" i="1"/>
  <c r="P671" i="1" s="1"/>
  <c r="Q626" i="8"/>
  <c r="R626" i="8"/>
  <c r="S626" i="8" s="1"/>
  <c r="G628" i="8"/>
  <c r="K627" i="8"/>
  <c r="P627" i="8" s="1"/>
  <c r="I670" i="8"/>
  <c r="K669" i="6"/>
  <c r="P669" i="6" s="1"/>
  <c r="I670" i="6"/>
  <c r="R668" i="6"/>
  <c r="S668" i="6" s="1"/>
  <c r="Q668" i="6"/>
  <c r="I673" i="1" l="1"/>
  <c r="K672" i="1"/>
  <c r="P672" i="1" s="1"/>
  <c r="Q671" i="1"/>
  <c r="R671" i="1"/>
  <c r="Q627" i="8"/>
  <c r="R627" i="8"/>
  <c r="S627" i="8" s="1"/>
  <c r="G629" i="8"/>
  <c r="K628" i="8"/>
  <c r="P628" i="8" s="1"/>
  <c r="I671" i="8"/>
  <c r="I671" i="6"/>
  <c r="K670" i="6"/>
  <c r="P670" i="6" s="1"/>
  <c r="R669" i="6"/>
  <c r="S669" i="6" s="1"/>
  <c r="Q669" i="6"/>
  <c r="Q672" i="1" l="1"/>
  <c r="R672" i="1"/>
  <c r="I674" i="1"/>
  <c r="K673" i="1"/>
  <c r="P673" i="1" s="1"/>
  <c r="R628" i="8"/>
  <c r="S628" i="8" s="1"/>
  <c r="Q628" i="8"/>
  <c r="G630" i="8"/>
  <c r="K629" i="8"/>
  <c r="P629" i="8" s="1"/>
  <c r="I672" i="8"/>
  <c r="Q670" i="6"/>
  <c r="R670" i="6"/>
  <c r="S670" i="6" s="1"/>
  <c r="I672" i="6"/>
  <c r="K671" i="6"/>
  <c r="P671" i="6" s="1"/>
  <c r="R673" i="1" l="1"/>
  <c r="Q673" i="1"/>
  <c r="I675" i="1"/>
  <c r="K674" i="1"/>
  <c r="P674" i="1" s="1"/>
  <c r="R629" i="8"/>
  <c r="S629" i="8" s="1"/>
  <c r="Q629" i="8"/>
  <c r="G631" i="8"/>
  <c r="K630" i="8"/>
  <c r="P630" i="8" s="1"/>
  <c r="I673" i="8"/>
  <c r="R671" i="6"/>
  <c r="S671" i="6" s="1"/>
  <c r="T671" i="6" s="1"/>
  <c r="Q671" i="6"/>
  <c r="K672" i="6"/>
  <c r="P672" i="6" s="1"/>
  <c r="I673" i="6"/>
  <c r="Q674" i="1" l="1"/>
  <c r="R674" i="1"/>
  <c r="I676" i="1"/>
  <c r="K675" i="1"/>
  <c r="P675" i="1" s="1"/>
  <c r="R630" i="8"/>
  <c r="S630" i="8" s="1"/>
  <c r="Q630" i="8"/>
  <c r="G632" i="8"/>
  <c r="K631" i="8"/>
  <c r="P631" i="8" s="1"/>
  <c r="I674" i="8"/>
  <c r="R672" i="6"/>
  <c r="S672" i="6" s="1"/>
  <c r="Q672" i="6"/>
  <c r="I674" i="6"/>
  <c r="K673" i="6"/>
  <c r="P673" i="6" s="1"/>
  <c r="Q675" i="1" l="1"/>
  <c r="R675" i="1"/>
  <c r="I677" i="1"/>
  <c r="K676" i="1"/>
  <c r="P676" i="1" s="1"/>
  <c r="Q631" i="8"/>
  <c r="R631" i="8"/>
  <c r="S631" i="8" s="1"/>
  <c r="G633" i="8"/>
  <c r="K632" i="8"/>
  <c r="P632" i="8" s="1"/>
  <c r="I675" i="8"/>
  <c r="R673" i="6"/>
  <c r="S673" i="6" s="1"/>
  <c r="Q673" i="6"/>
  <c r="I675" i="6"/>
  <c r="K674" i="6"/>
  <c r="P674" i="6" s="1"/>
  <c r="I678" i="1" l="1"/>
  <c r="K677" i="1"/>
  <c r="P677" i="1" s="1"/>
  <c r="R676" i="1"/>
  <c r="Q676" i="1"/>
  <c r="R632" i="8"/>
  <c r="S632" i="8" s="1"/>
  <c r="Q632" i="8"/>
  <c r="G634" i="8"/>
  <c r="K633" i="8"/>
  <c r="P633" i="8" s="1"/>
  <c r="I676" i="8"/>
  <c r="Q674" i="6"/>
  <c r="R674" i="6"/>
  <c r="S674" i="6" s="1"/>
  <c r="I676" i="6"/>
  <c r="K675" i="6"/>
  <c r="P675" i="6" s="1"/>
  <c r="R677" i="1" l="1"/>
  <c r="Q677" i="1"/>
  <c r="I679" i="1"/>
  <c r="K678" i="1"/>
  <c r="P678" i="1" s="1"/>
  <c r="R633" i="8"/>
  <c r="S633" i="8" s="1"/>
  <c r="Q633" i="8"/>
  <c r="G635" i="8"/>
  <c r="K634" i="8"/>
  <c r="P634" i="8" s="1"/>
  <c r="I677" i="8"/>
  <c r="R675" i="6"/>
  <c r="S675" i="6" s="1"/>
  <c r="Q675" i="6"/>
  <c r="I677" i="6"/>
  <c r="K676" i="6"/>
  <c r="P676" i="6" s="1"/>
  <c r="Q678" i="1" l="1"/>
  <c r="R678" i="1"/>
  <c r="I680" i="1"/>
  <c r="K679" i="1"/>
  <c r="P679" i="1" s="1"/>
  <c r="R634" i="8"/>
  <c r="S634" i="8" s="1"/>
  <c r="Q634" i="8"/>
  <c r="G636" i="8"/>
  <c r="K635" i="8"/>
  <c r="P635" i="8" s="1"/>
  <c r="I678" i="8"/>
  <c r="Q676" i="6"/>
  <c r="R676" i="6"/>
  <c r="S676" i="6" s="1"/>
  <c r="K677" i="6"/>
  <c r="P677" i="6" s="1"/>
  <c r="I678" i="6"/>
  <c r="R679" i="1" l="1"/>
  <c r="Q679" i="1"/>
  <c r="I681" i="1"/>
  <c r="K680" i="1"/>
  <c r="P680" i="1" s="1"/>
  <c r="Q635" i="8"/>
  <c r="R635" i="8"/>
  <c r="S635" i="8" s="1"/>
  <c r="G637" i="8"/>
  <c r="K636" i="8"/>
  <c r="P636" i="8" s="1"/>
  <c r="I679" i="8"/>
  <c r="K678" i="6"/>
  <c r="P678" i="6" s="1"/>
  <c r="I679" i="6"/>
  <c r="R677" i="6"/>
  <c r="S677" i="6" s="1"/>
  <c r="Q677" i="6"/>
  <c r="Q680" i="1" l="1"/>
  <c r="R680" i="1"/>
  <c r="I682" i="1"/>
  <c r="K681" i="1"/>
  <c r="P681" i="1" s="1"/>
  <c r="R636" i="8"/>
  <c r="S636" i="8" s="1"/>
  <c r="Q636" i="8"/>
  <c r="G638" i="8"/>
  <c r="K637" i="8"/>
  <c r="P637" i="8" s="1"/>
  <c r="I680" i="8"/>
  <c r="I680" i="6"/>
  <c r="K679" i="6"/>
  <c r="P679" i="6" s="1"/>
  <c r="R678" i="6"/>
  <c r="S678" i="6" s="1"/>
  <c r="Q678" i="6"/>
  <c r="Q681" i="1" l="1"/>
  <c r="R681" i="1"/>
  <c r="I683" i="1"/>
  <c r="K682" i="1"/>
  <c r="P682" i="1" s="1"/>
  <c r="R637" i="8"/>
  <c r="S637" i="8" s="1"/>
  <c r="Q637" i="8"/>
  <c r="G639" i="8"/>
  <c r="K638" i="8"/>
  <c r="P638" i="8" s="1"/>
  <c r="I681" i="8"/>
  <c r="Q679" i="6"/>
  <c r="R679" i="6"/>
  <c r="S679" i="6" s="1"/>
  <c r="I681" i="6"/>
  <c r="K680" i="6"/>
  <c r="P680" i="6" s="1"/>
  <c r="R682" i="1" l="1"/>
  <c r="Q682" i="1"/>
  <c r="I684" i="1"/>
  <c r="K683" i="1"/>
  <c r="P683" i="1" s="1"/>
  <c r="Q638" i="8"/>
  <c r="R638" i="8"/>
  <c r="S638" i="8" s="1"/>
  <c r="G640" i="8"/>
  <c r="K639" i="8"/>
  <c r="P639" i="8" s="1"/>
  <c r="I682" i="8"/>
  <c r="R680" i="6"/>
  <c r="S680" i="6" s="1"/>
  <c r="Q680" i="6"/>
  <c r="K681" i="6"/>
  <c r="P681" i="6" s="1"/>
  <c r="I682" i="6"/>
  <c r="I685" i="1" l="1"/>
  <c r="K684" i="1"/>
  <c r="P684" i="1" s="1"/>
  <c r="R683" i="1"/>
  <c r="Q683" i="1"/>
  <c r="R639" i="8"/>
  <c r="S639" i="8" s="1"/>
  <c r="Q639" i="8"/>
  <c r="K640" i="8"/>
  <c r="P640" i="8" s="1"/>
  <c r="I683" i="8"/>
  <c r="I683" i="6"/>
  <c r="K682" i="6"/>
  <c r="P682" i="6" s="1"/>
  <c r="R681" i="6"/>
  <c r="S681" i="6" s="1"/>
  <c r="Q681" i="6"/>
  <c r="Q684" i="1" l="1"/>
  <c r="R684" i="1"/>
  <c r="I686" i="1"/>
  <c r="K685" i="1"/>
  <c r="P685" i="1" s="1"/>
  <c r="Q640" i="8"/>
  <c r="R640" i="8"/>
  <c r="S640" i="8" s="1"/>
  <c r="T640" i="8" s="1"/>
  <c r="I684" i="8"/>
  <c r="R682" i="6"/>
  <c r="S682" i="6" s="1"/>
  <c r="Q682" i="6"/>
  <c r="I684" i="6"/>
  <c r="K683" i="6"/>
  <c r="P683" i="6" s="1"/>
  <c r="R685" i="1" l="1"/>
  <c r="Q685" i="1"/>
  <c r="I687" i="1"/>
  <c r="K686" i="1"/>
  <c r="P686" i="1" s="1"/>
  <c r="U640" i="8"/>
  <c r="V641" i="8" s="1"/>
  <c r="I685" i="8"/>
  <c r="Q683" i="6"/>
  <c r="R683" i="6"/>
  <c r="S683" i="6" s="1"/>
  <c r="I685" i="6"/>
  <c r="K684" i="6"/>
  <c r="P684" i="6" s="1"/>
  <c r="G641" i="8" l="1"/>
  <c r="U641" i="8"/>
  <c r="V642" i="8" s="1"/>
  <c r="G642" i="8" s="1"/>
  <c r="Q686" i="1"/>
  <c r="R686" i="1"/>
  <c r="I688" i="1"/>
  <c r="K687" i="1"/>
  <c r="P687" i="1" s="1"/>
  <c r="U642" i="8"/>
  <c r="V643" i="8" s="1"/>
  <c r="K641" i="8"/>
  <c r="P641" i="8" s="1"/>
  <c r="I686" i="8"/>
  <c r="R684" i="6"/>
  <c r="S684" i="6" s="1"/>
  <c r="Q684" i="6"/>
  <c r="K685" i="6"/>
  <c r="P685" i="6" s="1"/>
  <c r="I686" i="6"/>
  <c r="Q687" i="1" l="1"/>
  <c r="R687" i="1"/>
  <c r="I689" i="1"/>
  <c r="K688" i="1"/>
  <c r="P688" i="1" s="1"/>
  <c r="U643" i="8"/>
  <c r="V644" i="8" s="1"/>
  <c r="R641" i="8"/>
  <c r="S641" i="8" s="1"/>
  <c r="Q641" i="8"/>
  <c r="G643" i="8"/>
  <c r="K642" i="8"/>
  <c r="P642" i="8" s="1"/>
  <c r="I687" i="8"/>
  <c r="K686" i="6"/>
  <c r="P686" i="6" s="1"/>
  <c r="I687" i="6"/>
  <c r="R685" i="6"/>
  <c r="S685" i="6" s="1"/>
  <c r="Q685" i="6"/>
  <c r="R688" i="1" l="1"/>
  <c r="Q688" i="1"/>
  <c r="I690" i="1"/>
  <c r="K689" i="1"/>
  <c r="P689" i="1" s="1"/>
  <c r="U644" i="8"/>
  <c r="V645" i="8" s="1"/>
  <c r="U645" i="8"/>
  <c r="V646" i="8" s="1"/>
  <c r="Q642" i="8"/>
  <c r="R642" i="8"/>
  <c r="S642" i="8" s="1"/>
  <c r="G644" i="8"/>
  <c r="K643" i="8"/>
  <c r="P643" i="8" s="1"/>
  <c r="I688" i="8"/>
  <c r="I688" i="6"/>
  <c r="K687" i="6"/>
  <c r="P687" i="6" s="1"/>
  <c r="R686" i="6"/>
  <c r="S686" i="6" s="1"/>
  <c r="Q686" i="6"/>
  <c r="Q689" i="1" l="1"/>
  <c r="R689" i="1"/>
  <c r="I691" i="1"/>
  <c r="K690" i="1"/>
  <c r="P690" i="1" s="1"/>
  <c r="U646" i="8"/>
  <c r="V647" i="8" s="1"/>
  <c r="Q643" i="8"/>
  <c r="R643" i="8"/>
  <c r="S643" i="8" s="1"/>
  <c r="G645" i="8"/>
  <c r="K644" i="8"/>
  <c r="P644" i="8" s="1"/>
  <c r="I689" i="8"/>
  <c r="Q687" i="6"/>
  <c r="R687" i="6"/>
  <c r="S687" i="6" s="1"/>
  <c r="I689" i="6"/>
  <c r="K688" i="6"/>
  <c r="P688" i="6" s="1"/>
  <c r="I692" i="1" l="1"/>
  <c r="K691" i="1"/>
  <c r="P691" i="1" s="1"/>
  <c r="Q690" i="1"/>
  <c r="R690" i="1"/>
  <c r="U647" i="8"/>
  <c r="V648" i="8" s="1"/>
  <c r="U648" i="8" s="1"/>
  <c r="V649" i="8" s="1"/>
  <c r="U649" i="8" s="1"/>
  <c r="V650" i="8" s="1"/>
  <c r="U650" i="8" s="1"/>
  <c r="V651" i="8" s="1"/>
  <c r="U651" i="8" s="1"/>
  <c r="V652" i="8" s="1"/>
  <c r="U652" i="8" s="1"/>
  <c r="V653" i="8" s="1"/>
  <c r="U653" i="8" s="1"/>
  <c r="V654" i="8" s="1"/>
  <c r="U654" i="8" s="1"/>
  <c r="Q644" i="8"/>
  <c r="R644" i="8"/>
  <c r="S644" i="8" s="1"/>
  <c r="G646" i="8"/>
  <c r="K645" i="8"/>
  <c r="P645" i="8" s="1"/>
  <c r="I690" i="8"/>
  <c r="R688" i="6"/>
  <c r="S688" i="6" s="1"/>
  <c r="Q688" i="6"/>
  <c r="K689" i="6"/>
  <c r="P689" i="6" s="1"/>
  <c r="I690" i="6"/>
  <c r="R691" i="1" l="1"/>
  <c r="Q691" i="1"/>
  <c r="I693" i="1"/>
  <c r="K692" i="1"/>
  <c r="P692" i="1" s="1"/>
  <c r="V655" i="8"/>
  <c r="Q645" i="8"/>
  <c r="R645" i="8"/>
  <c r="S645" i="8" s="1"/>
  <c r="G647" i="8"/>
  <c r="K646" i="8"/>
  <c r="P646" i="8" s="1"/>
  <c r="I691" i="8"/>
  <c r="I691" i="6"/>
  <c r="K690" i="6"/>
  <c r="P690" i="6" s="1"/>
  <c r="R689" i="6"/>
  <c r="S689" i="6" s="1"/>
  <c r="Q689" i="6"/>
  <c r="Q692" i="1" l="1"/>
  <c r="R692" i="1"/>
  <c r="I694" i="1"/>
  <c r="K693" i="1"/>
  <c r="P693" i="1" s="1"/>
  <c r="U655" i="8"/>
  <c r="V656" i="8" s="1"/>
  <c r="U656" i="8" s="1"/>
  <c r="V657" i="8" s="1"/>
  <c r="R646" i="8"/>
  <c r="S646" i="8" s="1"/>
  <c r="Q646" i="8"/>
  <c r="G648" i="8"/>
  <c r="K647" i="8"/>
  <c r="P647" i="8" s="1"/>
  <c r="I692" i="8"/>
  <c r="R690" i="6"/>
  <c r="S690" i="6" s="1"/>
  <c r="Q690" i="6"/>
  <c r="I692" i="6"/>
  <c r="K691" i="6"/>
  <c r="P691" i="6" s="1"/>
  <c r="Q693" i="1" l="1"/>
  <c r="R693" i="1"/>
  <c r="I695" i="1"/>
  <c r="K694" i="1"/>
  <c r="P694" i="1" s="1"/>
  <c r="U657" i="8"/>
  <c r="V658" i="8" s="1"/>
  <c r="R647" i="8"/>
  <c r="S647" i="8" s="1"/>
  <c r="Q647" i="8"/>
  <c r="G649" i="8"/>
  <c r="K648" i="8"/>
  <c r="P648" i="8" s="1"/>
  <c r="I693" i="8"/>
  <c r="Q691" i="6"/>
  <c r="R691" i="6"/>
  <c r="S691" i="6" s="1"/>
  <c r="I693" i="6"/>
  <c r="K692" i="6"/>
  <c r="P692" i="6" s="1"/>
  <c r="R694" i="1" l="1"/>
  <c r="Q694" i="1"/>
  <c r="I696" i="1"/>
  <c r="K695" i="1"/>
  <c r="P695" i="1" s="1"/>
  <c r="U658" i="8"/>
  <c r="V659" i="8" s="1"/>
  <c r="U659" i="8" s="1"/>
  <c r="V660" i="8" s="1"/>
  <c r="R648" i="8"/>
  <c r="S648" i="8" s="1"/>
  <c r="Q648" i="8"/>
  <c r="G650" i="8"/>
  <c r="K649" i="8"/>
  <c r="P649" i="8" s="1"/>
  <c r="I694" i="8"/>
  <c r="K693" i="6"/>
  <c r="P693" i="6" s="1"/>
  <c r="I694" i="6"/>
  <c r="R692" i="6"/>
  <c r="S692" i="6" s="1"/>
  <c r="Q692" i="6"/>
  <c r="R695" i="1" l="1"/>
  <c r="Q695" i="1"/>
  <c r="I697" i="1"/>
  <c r="K696" i="1"/>
  <c r="P696" i="1" s="1"/>
  <c r="U660" i="8"/>
  <c r="V661" i="8" s="1"/>
  <c r="Q649" i="8"/>
  <c r="R649" i="8"/>
  <c r="S649" i="8" s="1"/>
  <c r="G651" i="8"/>
  <c r="K650" i="8"/>
  <c r="P650" i="8" s="1"/>
  <c r="I695" i="8"/>
  <c r="K694" i="6"/>
  <c r="P694" i="6" s="1"/>
  <c r="I695" i="6"/>
  <c r="R693" i="6"/>
  <c r="S693" i="6" s="1"/>
  <c r="Q693" i="6"/>
  <c r="Q696" i="1" l="1"/>
  <c r="R696" i="1"/>
  <c r="I698" i="1"/>
  <c r="K697" i="1"/>
  <c r="P697" i="1" s="1"/>
  <c r="U661" i="8"/>
  <c r="V662" i="8" s="1"/>
  <c r="U662" i="8" s="1"/>
  <c r="V663" i="8" s="1"/>
  <c r="Q650" i="8"/>
  <c r="R650" i="8"/>
  <c r="S650" i="8" s="1"/>
  <c r="G652" i="8"/>
  <c r="K651" i="8"/>
  <c r="P651" i="8" s="1"/>
  <c r="I696" i="8"/>
  <c r="I696" i="6"/>
  <c r="K695" i="6"/>
  <c r="P695" i="6" s="1"/>
  <c r="R694" i="6"/>
  <c r="S694" i="6" s="1"/>
  <c r="Q694" i="6"/>
  <c r="I699" i="1" l="1"/>
  <c r="K698" i="1"/>
  <c r="P698" i="1" s="1"/>
  <c r="R697" i="1"/>
  <c r="Q697" i="1"/>
  <c r="U663" i="8"/>
  <c r="V664" i="8" s="1"/>
  <c r="R651" i="8"/>
  <c r="S651" i="8" s="1"/>
  <c r="Q651" i="8"/>
  <c r="G653" i="8"/>
  <c r="K652" i="8"/>
  <c r="P652" i="8" s="1"/>
  <c r="I697" i="8"/>
  <c r="Q695" i="6"/>
  <c r="R695" i="6"/>
  <c r="S695" i="6" s="1"/>
  <c r="I697" i="6"/>
  <c r="K696" i="6"/>
  <c r="P696" i="6" s="1"/>
  <c r="Q698" i="1" l="1"/>
  <c r="R698" i="1"/>
  <c r="I700" i="1"/>
  <c r="K699" i="1"/>
  <c r="P699" i="1" s="1"/>
  <c r="U664" i="8"/>
  <c r="V665" i="8" s="1"/>
  <c r="U665" i="8" s="1"/>
  <c r="V666" i="8" s="1"/>
  <c r="R652" i="8"/>
  <c r="S652" i="8" s="1"/>
  <c r="Q652" i="8"/>
  <c r="G654" i="8"/>
  <c r="K653" i="8"/>
  <c r="P653" i="8" s="1"/>
  <c r="I698" i="8"/>
  <c r="R696" i="6"/>
  <c r="S696" i="6" s="1"/>
  <c r="Q696" i="6"/>
  <c r="K697" i="6"/>
  <c r="P697" i="6" s="1"/>
  <c r="I698" i="6"/>
  <c r="I701" i="1" l="1"/>
  <c r="K700" i="1"/>
  <c r="P700" i="1" s="1"/>
  <c r="Q699" i="1"/>
  <c r="R699" i="1"/>
  <c r="U666" i="8"/>
  <c r="V667" i="8" s="1"/>
  <c r="Q653" i="8"/>
  <c r="R653" i="8"/>
  <c r="S653" i="8" s="1"/>
  <c r="G655" i="8"/>
  <c r="K654" i="8"/>
  <c r="P654" i="8" s="1"/>
  <c r="I699" i="8"/>
  <c r="K698" i="6"/>
  <c r="P698" i="6" s="1"/>
  <c r="I699" i="6"/>
  <c r="R697" i="6"/>
  <c r="S697" i="6" s="1"/>
  <c r="Q697" i="6"/>
  <c r="R700" i="1" l="1"/>
  <c r="Q700" i="1"/>
  <c r="I702" i="1"/>
  <c r="K701" i="1"/>
  <c r="P701" i="1" s="1"/>
  <c r="U667" i="8"/>
  <c r="V668" i="8" s="1"/>
  <c r="U668" i="8" s="1"/>
  <c r="V669" i="8" s="1"/>
  <c r="Q654" i="8"/>
  <c r="R654" i="8"/>
  <c r="S654" i="8" s="1"/>
  <c r="G656" i="8"/>
  <c r="K655" i="8"/>
  <c r="P655" i="8" s="1"/>
  <c r="I700" i="8"/>
  <c r="I700" i="6"/>
  <c r="K699" i="6"/>
  <c r="P699" i="6" s="1"/>
  <c r="R698" i="6"/>
  <c r="S698" i="6" s="1"/>
  <c r="Q698" i="6"/>
  <c r="R701" i="1" l="1"/>
  <c r="Q701" i="1"/>
  <c r="I703" i="1"/>
  <c r="K702" i="1"/>
  <c r="P702" i="1" s="1"/>
  <c r="U669" i="8"/>
  <c r="V670" i="8" s="1"/>
  <c r="U670" i="8" s="1"/>
  <c r="V671" i="8" s="1"/>
  <c r="R655" i="8"/>
  <c r="S655" i="8" s="1"/>
  <c r="Q655" i="8"/>
  <c r="G657" i="8"/>
  <c r="K656" i="8"/>
  <c r="P656" i="8" s="1"/>
  <c r="I701" i="8"/>
  <c r="Q699" i="6"/>
  <c r="R699" i="6"/>
  <c r="S699" i="6" s="1"/>
  <c r="I701" i="6"/>
  <c r="K700" i="6"/>
  <c r="P700" i="6" s="1"/>
  <c r="I704" i="1" l="1"/>
  <c r="K703" i="1"/>
  <c r="P703" i="1" s="1"/>
  <c r="Q702" i="1"/>
  <c r="R702" i="1"/>
  <c r="R656" i="8"/>
  <c r="S656" i="8" s="1"/>
  <c r="Q656" i="8"/>
  <c r="G658" i="8"/>
  <c r="K657" i="8"/>
  <c r="P657" i="8" s="1"/>
  <c r="I702" i="8"/>
  <c r="Q700" i="6"/>
  <c r="R700" i="6"/>
  <c r="S700" i="6" s="1"/>
  <c r="K701" i="6"/>
  <c r="P701" i="6" s="1"/>
  <c r="I702" i="6"/>
  <c r="R703" i="1" l="1"/>
  <c r="Q703" i="1"/>
  <c r="I705" i="1"/>
  <c r="K704" i="1"/>
  <c r="P704" i="1" s="1"/>
  <c r="R657" i="8"/>
  <c r="S657" i="8" s="1"/>
  <c r="Q657" i="8"/>
  <c r="G659" i="8"/>
  <c r="K658" i="8"/>
  <c r="P658" i="8" s="1"/>
  <c r="I703" i="8"/>
  <c r="R701" i="6"/>
  <c r="S701" i="6" s="1"/>
  <c r="T701" i="6" s="1"/>
  <c r="Q701" i="6"/>
  <c r="K702" i="6"/>
  <c r="P702" i="6" s="1"/>
  <c r="I703" i="6"/>
  <c r="Q704" i="1" l="1"/>
  <c r="R704" i="1"/>
  <c r="I706" i="1"/>
  <c r="K705" i="1"/>
  <c r="P705" i="1" s="1"/>
  <c r="Q658" i="8"/>
  <c r="R658" i="8"/>
  <c r="S658" i="8" s="1"/>
  <c r="G660" i="8"/>
  <c r="K659" i="8"/>
  <c r="P659" i="8" s="1"/>
  <c r="I704" i="8"/>
  <c r="I704" i="6"/>
  <c r="K703" i="6"/>
  <c r="P703" i="6" s="1"/>
  <c r="R702" i="6"/>
  <c r="S702" i="6" s="1"/>
  <c r="Q702" i="6"/>
  <c r="I707" i="1" l="1"/>
  <c r="K706" i="1"/>
  <c r="P706" i="1" s="1"/>
  <c r="Q705" i="1"/>
  <c r="R705" i="1"/>
  <c r="Q659" i="8"/>
  <c r="R659" i="8"/>
  <c r="S659" i="8" s="1"/>
  <c r="G661" i="8"/>
  <c r="K660" i="8"/>
  <c r="P660" i="8" s="1"/>
  <c r="I705" i="8"/>
  <c r="Q703" i="6"/>
  <c r="R703" i="6"/>
  <c r="S703" i="6" s="1"/>
  <c r="K704" i="6"/>
  <c r="P704" i="6" s="1"/>
  <c r="I705" i="6"/>
  <c r="R706" i="1" l="1"/>
  <c r="Q706" i="1"/>
  <c r="I708" i="1"/>
  <c r="K707" i="1"/>
  <c r="P707" i="1" s="1"/>
  <c r="R660" i="8"/>
  <c r="S660" i="8" s="1"/>
  <c r="Q660" i="8"/>
  <c r="G662" i="8"/>
  <c r="K661" i="8"/>
  <c r="P661" i="8" s="1"/>
  <c r="I706" i="8"/>
  <c r="I706" i="6"/>
  <c r="K705" i="6"/>
  <c r="P705" i="6" s="1"/>
  <c r="Q704" i="6"/>
  <c r="R704" i="6"/>
  <c r="S704" i="6" s="1"/>
  <c r="Q707" i="1" l="1"/>
  <c r="R707" i="1"/>
  <c r="I709" i="1"/>
  <c r="K708" i="1"/>
  <c r="P708" i="1" s="1"/>
  <c r="Q661" i="8"/>
  <c r="R661" i="8"/>
  <c r="S661" i="8" s="1"/>
  <c r="G663" i="8"/>
  <c r="K662" i="8"/>
  <c r="P662" i="8" s="1"/>
  <c r="I707" i="8"/>
  <c r="R705" i="6"/>
  <c r="S705" i="6" s="1"/>
  <c r="Q705" i="6"/>
  <c r="K706" i="6"/>
  <c r="P706" i="6" s="1"/>
  <c r="I707" i="6"/>
  <c r="I710" i="1" l="1"/>
  <c r="K709" i="1"/>
  <c r="P709" i="1" s="1"/>
  <c r="Q708" i="1"/>
  <c r="R708" i="1"/>
  <c r="Q662" i="8"/>
  <c r="R662" i="8"/>
  <c r="S662" i="8" s="1"/>
  <c r="G664" i="8"/>
  <c r="K663" i="8"/>
  <c r="P663" i="8" s="1"/>
  <c r="I708" i="8"/>
  <c r="I708" i="6"/>
  <c r="K707" i="6"/>
  <c r="P707" i="6" s="1"/>
  <c r="R706" i="6"/>
  <c r="S706" i="6" s="1"/>
  <c r="Q706" i="6"/>
  <c r="R709" i="1" l="1"/>
  <c r="Q709" i="1"/>
  <c r="I711" i="1"/>
  <c r="K710" i="1"/>
  <c r="P710" i="1" s="1"/>
  <c r="R663" i="8"/>
  <c r="S663" i="8" s="1"/>
  <c r="Q663" i="8"/>
  <c r="G665" i="8"/>
  <c r="K664" i="8"/>
  <c r="P664" i="8" s="1"/>
  <c r="I709" i="8"/>
  <c r="Q707" i="6"/>
  <c r="R707" i="6"/>
  <c r="S707" i="6" s="1"/>
  <c r="K708" i="6"/>
  <c r="P708" i="6" s="1"/>
  <c r="I709" i="6"/>
  <c r="Q710" i="1" l="1"/>
  <c r="R710" i="1"/>
  <c r="I712" i="1"/>
  <c r="K711" i="1"/>
  <c r="P711" i="1" s="1"/>
  <c r="Q664" i="8"/>
  <c r="R664" i="8"/>
  <c r="S664" i="8" s="1"/>
  <c r="G666" i="8"/>
  <c r="K665" i="8"/>
  <c r="P665" i="8" s="1"/>
  <c r="I710" i="8"/>
  <c r="Q708" i="6"/>
  <c r="R708" i="6"/>
  <c r="S708" i="6" s="1"/>
  <c r="I710" i="6"/>
  <c r="K709" i="6"/>
  <c r="P709" i="6" s="1"/>
  <c r="I713" i="1" l="1"/>
  <c r="K712" i="1"/>
  <c r="P712" i="1" s="1"/>
  <c r="Q711" i="1"/>
  <c r="R711" i="1"/>
  <c r="Q665" i="8"/>
  <c r="R665" i="8"/>
  <c r="S665" i="8" s="1"/>
  <c r="G667" i="8"/>
  <c r="K666" i="8"/>
  <c r="P666" i="8" s="1"/>
  <c r="I711" i="8"/>
  <c r="R709" i="6"/>
  <c r="S709" i="6" s="1"/>
  <c r="Q709" i="6"/>
  <c r="K710" i="6"/>
  <c r="P710" i="6" s="1"/>
  <c r="I711" i="6"/>
  <c r="R712" i="1" l="1"/>
  <c r="Q712" i="1"/>
  <c r="I714" i="1"/>
  <c r="K713" i="1"/>
  <c r="P713" i="1" s="1"/>
  <c r="Q666" i="8"/>
  <c r="R666" i="8"/>
  <c r="S666" i="8" s="1"/>
  <c r="G668" i="8"/>
  <c r="K667" i="8"/>
  <c r="P667" i="8" s="1"/>
  <c r="I712" i="8"/>
  <c r="I712" i="6"/>
  <c r="K711" i="6"/>
  <c r="P711" i="6" s="1"/>
  <c r="R710" i="6"/>
  <c r="S710" i="6" s="1"/>
  <c r="Q710" i="6"/>
  <c r="I715" i="1" l="1"/>
  <c r="K714" i="1"/>
  <c r="P714" i="1" s="1"/>
  <c r="R713" i="1"/>
  <c r="Q713" i="1"/>
  <c r="Q667" i="8"/>
  <c r="R667" i="8"/>
  <c r="S667" i="8" s="1"/>
  <c r="G669" i="8"/>
  <c r="K668" i="8"/>
  <c r="P668" i="8" s="1"/>
  <c r="I713" i="8"/>
  <c r="Q711" i="6"/>
  <c r="R711" i="6"/>
  <c r="S711" i="6" s="1"/>
  <c r="K712" i="6"/>
  <c r="P712" i="6" s="1"/>
  <c r="I713" i="6"/>
  <c r="Q714" i="1" l="1"/>
  <c r="R714" i="1"/>
  <c r="I716" i="1"/>
  <c r="K715" i="1"/>
  <c r="P715" i="1" s="1"/>
  <c r="R668" i="8"/>
  <c r="S668" i="8" s="1"/>
  <c r="Q668" i="8"/>
  <c r="G670" i="8"/>
  <c r="K669" i="8"/>
  <c r="P669" i="8" s="1"/>
  <c r="I714" i="8"/>
  <c r="Q712" i="6"/>
  <c r="R712" i="6"/>
  <c r="S712" i="6" s="1"/>
  <c r="K713" i="6"/>
  <c r="P713" i="6" s="1"/>
  <c r="I714" i="6"/>
  <c r="R715" i="1" l="1"/>
  <c r="Q715" i="1"/>
  <c r="I717" i="1"/>
  <c r="K716" i="1"/>
  <c r="P716" i="1" s="1"/>
  <c r="Q669" i="8"/>
  <c r="R669" i="8"/>
  <c r="S669" i="8" s="1"/>
  <c r="G671" i="8"/>
  <c r="K670" i="8"/>
  <c r="P670" i="8" s="1"/>
  <c r="I715" i="8"/>
  <c r="K714" i="6"/>
  <c r="P714" i="6" s="1"/>
  <c r="I715" i="6"/>
  <c r="R713" i="6"/>
  <c r="S713" i="6" s="1"/>
  <c r="Q713" i="6"/>
  <c r="I718" i="1" l="1"/>
  <c r="K717" i="1"/>
  <c r="P717" i="1" s="1"/>
  <c r="Q716" i="1"/>
  <c r="R716" i="1"/>
  <c r="R670" i="8"/>
  <c r="S670" i="8" s="1"/>
  <c r="Q670" i="8"/>
  <c r="K671" i="8"/>
  <c r="P671" i="8" s="1"/>
  <c r="I716" i="8"/>
  <c r="I716" i="6"/>
  <c r="K715" i="6"/>
  <c r="P715" i="6" s="1"/>
  <c r="R714" i="6"/>
  <c r="S714" i="6" s="1"/>
  <c r="Q714" i="6"/>
  <c r="Q717" i="1" l="1"/>
  <c r="R717" i="1"/>
  <c r="I719" i="1"/>
  <c r="K718" i="1"/>
  <c r="P718" i="1" s="1"/>
  <c r="R671" i="8"/>
  <c r="S671" i="8" s="1"/>
  <c r="T671" i="8" s="1"/>
  <c r="Q671" i="8"/>
  <c r="I717" i="8"/>
  <c r="Q715" i="6"/>
  <c r="R715" i="6"/>
  <c r="S715" i="6" s="1"/>
  <c r="K716" i="6"/>
  <c r="P716" i="6" s="1"/>
  <c r="I717" i="6"/>
  <c r="R718" i="1" l="1"/>
  <c r="Q718" i="1"/>
  <c r="I720" i="1"/>
  <c r="K719" i="1"/>
  <c r="P719" i="1" s="1"/>
  <c r="U671" i="8"/>
  <c r="V672" i="8" s="1"/>
  <c r="I718" i="8"/>
  <c r="K717" i="6"/>
  <c r="P717" i="6" s="1"/>
  <c r="I718" i="6"/>
  <c r="Q716" i="6"/>
  <c r="R716" i="6"/>
  <c r="S716" i="6" s="1"/>
  <c r="I721" i="1" l="1"/>
  <c r="K720" i="1"/>
  <c r="P720" i="1" s="1"/>
  <c r="R719" i="1"/>
  <c r="Q719" i="1"/>
  <c r="G672" i="8"/>
  <c r="K672" i="8" s="1"/>
  <c r="P672" i="8" s="1"/>
  <c r="U672" i="8"/>
  <c r="V673" i="8" s="1"/>
  <c r="G673" i="8" s="1"/>
  <c r="U673" i="8"/>
  <c r="V674" i="8" s="1"/>
  <c r="I719" i="8"/>
  <c r="K718" i="6"/>
  <c r="P718" i="6" s="1"/>
  <c r="I719" i="6"/>
  <c r="R717" i="6"/>
  <c r="S717" i="6" s="1"/>
  <c r="Q717" i="6"/>
  <c r="Q720" i="1" l="1"/>
  <c r="R720" i="1"/>
  <c r="I722" i="1"/>
  <c r="K721" i="1"/>
  <c r="P721" i="1" s="1"/>
  <c r="U674" i="8"/>
  <c r="V675" i="8" s="1"/>
  <c r="R672" i="8"/>
  <c r="S672" i="8" s="1"/>
  <c r="Q672" i="8"/>
  <c r="G674" i="8"/>
  <c r="K673" i="8"/>
  <c r="P673" i="8" s="1"/>
  <c r="I720" i="8"/>
  <c r="I720" i="6"/>
  <c r="K719" i="6"/>
  <c r="P719" i="6" s="1"/>
  <c r="R718" i="6"/>
  <c r="S718" i="6" s="1"/>
  <c r="Q718" i="6"/>
  <c r="I723" i="1" l="1"/>
  <c r="K722" i="1"/>
  <c r="P722" i="1" s="1"/>
  <c r="R721" i="1"/>
  <c r="Q721" i="1"/>
  <c r="U675" i="8"/>
  <c r="V676" i="8" s="1"/>
  <c r="Q673" i="8"/>
  <c r="R673" i="8"/>
  <c r="S673" i="8" s="1"/>
  <c r="G675" i="8"/>
  <c r="K674" i="8"/>
  <c r="P674" i="8" s="1"/>
  <c r="I721" i="8"/>
  <c r="Q719" i="6"/>
  <c r="R719" i="6"/>
  <c r="S719" i="6" s="1"/>
  <c r="K720" i="6"/>
  <c r="P720" i="6" s="1"/>
  <c r="I721" i="6"/>
  <c r="Q722" i="1" l="1"/>
  <c r="R722" i="1"/>
  <c r="I724" i="1"/>
  <c r="K723" i="1"/>
  <c r="P723" i="1" s="1"/>
  <c r="U676" i="8"/>
  <c r="V677" i="8" s="1"/>
  <c r="U677" i="8"/>
  <c r="V678" i="8" s="1"/>
  <c r="U678" i="8" s="1"/>
  <c r="V679" i="8" s="1"/>
  <c r="Q674" i="8"/>
  <c r="R674" i="8"/>
  <c r="S674" i="8" s="1"/>
  <c r="G676" i="8"/>
  <c r="K675" i="8"/>
  <c r="P675" i="8" s="1"/>
  <c r="I722" i="8"/>
  <c r="I722" i="6"/>
  <c r="K721" i="6"/>
  <c r="P721" i="6" s="1"/>
  <c r="Q720" i="6"/>
  <c r="R720" i="6"/>
  <c r="S720" i="6" s="1"/>
  <c r="I725" i="1" l="1"/>
  <c r="K724" i="1"/>
  <c r="P724" i="1" s="1"/>
  <c r="Q723" i="1"/>
  <c r="R723" i="1"/>
  <c r="U679" i="8"/>
  <c r="V680" i="8" s="1"/>
  <c r="U680" i="8" s="1"/>
  <c r="V681" i="8" s="1"/>
  <c r="U681" i="8" s="1"/>
  <c r="V682" i="8" s="1"/>
  <c r="U682" i="8" s="1"/>
  <c r="V683" i="8" s="1"/>
  <c r="Q675" i="8"/>
  <c r="R675" i="8"/>
  <c r="S675" i="8" s="1"/>
  <c r="G677" i="8"/>
  <c r="K676" i="8"/>
  <c r="P676" i="8" s="1"/>
  <c r="I723" i="8"/>
  <c r="R721" i="6"/>
  <c r="S721" i="6" s="1"/>
  <c r="Q721" i="6"/>
  <c r="K722" i="6"/>
  <c r="P722" i="6" s="1"/>
  <c r="I723" i="6"/>
  <c r="R724" i="1" l="1"/>
  <c r="Q724" i="1"/>
  <c r="I726" i="1"/>
  <c r="K725" i="1"/>
  <c r="P725" i="1" s="1"/>
  <c r="U683" i="8"/>
  <c r="V684" i="8" s="1"/>
  <c r="U684" i="8" s="1"/>
  <c r="V685" i="8" s="1"/>
  <c r="U685" i="8" s="1"/>
  <c r="V686" i="8" s="1"/>
  <c r="U686" i="8" s="1"/>
  <c r="Q676" i="8"/>
  <c r="R676" i="8"/>
  <c r="S676" i="8" s="1"/>
  <c r="G678" i="8"/>
  <c r="K677" i="8"/>
  <c r="P677" i="8" s="1"/>
  <c r="I724" i="8"/>
  <c r="R722" i="6"/>
  <c r="S722" i="6" s="1"/>
  <c r="Q722" i="6"/>
  <c r="I724" i="6"/>
  <c r="K723" i="6"/>
  <c r="P723" i="6" s="1"/>
  <c r="Q725" i="1" l="1"/>
  <c r="R725" i="1"/>
  <c r="I727" i="1"/>
  <c r="K726" i="1"/>
  <c r="P726" i="1" s="1"/>
  <c r="V687" i="8"/>
  <c r="Q677" i="8"/>
  <c r="R677" i="8"/>
  <c r="S677" i="8" s="1"/>
  <c r="G679" i="8"/>
  <c r="K678" i="8"/>
  <c r="P678" i="8" s="1"/>
  <c r="I725" i="8"/>
  <c r="K724" i="6"/>
  <c r="P724" i="6" s="1"/>
  <c r="I725" i="6"/>
  <c r="Q723" i="6"/>
  <c r="R723" i="6"/>
  <c r="S723" i="6" s="1"/>
  <c r="I728" i="1" l="1"/>
  <c r="K727" i="1"/>
  <c r="P727" i="1" s="1"/>
  <c r="Q726" i="1"/>
  <c r="R726" i="1"/>
  <c r="U687" i="8"/>
  <c r="V688" i="8" s="1"/>
  <c r="Q678" i="8"/>
  <c r="R678" i="8"/>
  <c r="S678" i="8" s="1"/>
  <c r="G680" i="8"/>
  <c r="K679" i="8"/>
  <c r="P679" i="8" s="1"/>
  <c r="I726" i="8"/>
  <c r="K725" i="6"/>
  <c r="P725" i="6" s="1"/>
  <c r="I726" i="6"/>
  <c r="Q724" i="6"/>
  <c r="R724" i="6"/>
  <c r="S724" i="6" s="1"/>
  <c r="R727" i="1" l="1"/>
  <c r="Q727" i="1"/>
  <c r="I729" i="1"/>
  <c r="K728" i="1"/>
  <c r="P728" i="1" s="1"/>
  <c r="U688" i="8"/>
  <c r="V689" i="8" s="1"/>
  <c r="Q679" i="8"/>
  <c r="R679" i="8"/>
  <c r="S679" i="8" s="1"/>
  <c r="G681" i="8"/>
  <c r="K680" i="8"/>
  <c r="P680" i="8" s="1"/>
  <c r="I727" i="8"/>
  <c r="K726" i="6"/>
  <c r="P726" i="6" s="1"/>
  <c r="I727" i="6"/>
  <c r="R725" i="6"/>
  <c r="S725" i="6" s="1"/>
  <c r="Q725" i="6"/>
  <c r="Q728" i="1" l="1"/>
  <c r="R728" i="1"/>
  <c r="I730" i="1"/>
  <c r="K729" i="1"/>
  <c r="P729" i="1" s="1"/>
  <c r="U689" i="8"/>
  <c r="V690" i="8" s="1"/>
  <c r="R680" i="8"/>
  <c r="S680" i="8" s="1"/>
  <c r="Q680" i="8"/>
  <c r="G682" i="8"/>
  <c r="K681" i="8"/>
  <c r="P681" i="8" s="1"/>
  <c r="I728" i="8"/>
  <c r="I728" i="6"/>
  <c r="K727" i="6"/>
  <c r="P727" i="6" s="1"/>
  <c r="R726" i="6"/>
  <c r="S726" i="6" s="1"/>
  <c r="Q726" i="6"/>
  <c r="I731" i="1" l="1"/>
  <c r="K730" i="1"/>
  <c r="P730" i="1" s="1"/>
  <c r="Q729" i="1"/>
  <c r="R729" i="1"/>
  <c r="U690" i="8"/>
  <c r="V691" i="8" s="1"/>
  <c r="Q681" i="8"/>
  <c r="R681" i="8"/>
  <c r="S681" i="8" s="1"/>
  <c r="G683" i="8"/>
  <c r="K682" i="8"/>
  <c r="P682" i="8" s="1"/>
  <c r="I729" i="8"/>
  <c r="Q727" i="6"/>
  <c r="R727" i="6"/>
  <c r="S727" i="6" s="1"/>
  <c r="K728" i="6"/>
  <c r="P728" i="6" s="1"/>
  <c r="I729" i="6"/>
  <c r="R730" i="1" l="1"/>
  <c r="Q730" i="1"/>
  <c r="I732" i="1"/>
  <c r="K732" i="1" s="1"/>
  <c r="P732" i="1" s="1"/>
  <c r="K731" i="1"/>
  <c r="P731" i="1" s="1"/>
  <c r="U691" i="8"/>
  <c r="V692" i="8" s="1"/>
  <c r="R682" i="8"/>
  <c r="S682" i="8" s="1"/>
  <c r="Q682" i="8"/>
  <c r="G684" i="8"/>
  <c r="K683" i="8"/>
  <c r="P683" i="8" s="1"/>
  <c r="I730" i="8"/>
  <c r="K729" i="6"/>
  <c r="P729" i="6" s="1"/>
  <c r="I730" i="6"/>
  <c r="Q728" i="6"/>
  <c r="R728" i="6"/>
  <c r="S728" i="6" s="1"/>
  <c r="R731" i="1" l="1"/>
  <c r="Q731" i="1"/>
  <c r="Q732" i="1"/>
  <c r="R732" i="1"/>
  <c r="U692" i="8"/>
  <c r="V693" i="8" s="1"/>
  <c r="Q683" i="8"/>
  <c r="R683" i="8"/>
  <c r="S683" i="8" s="1"/>
  <c r="G685" i="8"/>
  <c r="K684" i="8"/>
  <c r="P684" i="8" s="1"/>
  <c r="I731" i="8"/>
  <c r="K730" i="6"/>
  <c r="P730" i="6" s="1"/>
  <c r="I731" i="6"/>
  <c r="R729" i="6"/>
  <c r="S729" i="6" s="1"/>
  <c r="Q729" i="6"/>
  <c r="U693" i="8" l="1"/>
  <c r="V694" i="8" s="1"/>
  <c r="R684" i="8"/>
  <c r="S684" i="8" s="1"/>
  <c r="Q684" i="8"/>
  <c r="G686" i="8"/>
  <c r="K685" i="8"/>
  <c r="P685" i="8" s="1"/>
  <c r="I732" i="8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I1081" i="8" s="1"/>
  <c r="I1082" i="8" s="1"/>
  <c r="I1083" i="8" s="1"/>
  <c r="I1084" i="8" s="1"/>
  <c r="I1085" i="8" s="1"/>
  <c r="I1086" i="8" s="1"/>
  <c r="I1087" i="8" s="1"/>
  <c r="I1088" i="8" s="1"/>
  <c r="I1089" i="8" s="1"/>
  <c r="I1090" i="8" s="1"/>
  <c r="I1091" i="8" s="1"/>
  <c r="I1092" i="8" s="1"/>
  <c r="I1093" i="8" s="1"/>
  <c r="I1094" i="8" s="1"/>
  <c r="I1095" i="8" s="1"/>
  <c r="I1096" i="8" s="1"/>
  <c r="I1097" i="8" s="1"/>
  <c r="I1098" i="8" s="1"/>
  <c r="I1099" i="8" s="1"/>
  <c r="I1100" i="8" s="1"/>
  <c r="I1101" i="8" s="1"/>
  <c r="I1102" i="8" s="1"/>
  <c r="I1103" i="8" s="1"/>
  <c r="I1104" i="8" s="1"/>
  <c r="I1105" i="8" s="1"/>
  <c r="I1106" i="8" s="1"/>
  <c r="I1107" i="8" s="1"/>
  <c r="I1108" i="8" s="1"/>
  <c r="I1109" i="8" s="1"/>
  <c r="I1110" i="8" s="1"/>
  <c r="I1111" i="8" s="1"/>
  <c r="I1112" i="8" s="1"/>
  <c r="I1113" i="8" s="1"/>
  <c r="I1114" i="8" s="1"/>
  <c r="I1115" i="8" s="1"/>
  <c r="I1116" i="8" s="1"/>
  <c r="I1117" i="8" s="1"/>
  <c r="I1118" i="8" s="1"/>
  <c r="I1119" i="8" s="1"/>
  <c r="I1120" i="8" s="1"/>
  <c r="I1121" i="8" s="1"/>
  <c r="I1122" i="8" s="1"/>
  <c r="I1123" i="8" s="1"/>
  <c r="I1124" i="8" s="1"/>
  <c r="I1125" i="8" s="1"/>
  <c r="I1126" i="8" s="1"/>
  <c r="I1127" i="8" s="1"/>
  <c r="I1128" i="8" s="1"/>
  <c r="I1129" i="8" s="1"/>
  <c r="I1130" i="8" s="1"/>
  <c r="I1131" i="8" s="1"/>
  <c r="I1132" i="8" s="1"/>
  <c r="I1133" i="8" s="1"/>
  <c r="I1134" i="8" s="1"/>
  <c r="I1135" i="8" s="1"/>
  <c r="I1136" i="8" s="1"/>
  <c r="I1137" i="8" s="1"/>
  <c r="I1138" i="8" s="1"/>
  <c r="I1139" i="8" s="1"/>
  <c r="I1140" i="8" s="1"/>
  <c r="I1141" i="8" s="1"/>
  <c r="I1142" i="8" s="1"/>
  <c r="I1143" i="8" s="1"/>
  <c r="I1144" i="8" s="1"/>
  <c r="I1145" i="8" s="1"/>
  <c r="I1146" i="8" s="1"/>
  <c r="I1147" i="8" s="1"/>
  <c r="I1148" i="8" s="1"/>
  <c r="I1149" i="8" s="1"/>
  <c r="I1150" i="8" s="1"/>
  <c r="I1151" i="8" s="1"/>
  <c r="I1152" i="8" s="1"/>
  <c r="I1153" i="8" s="1"/>
  <c r="I1154" i="8" s="1"/>
  <c r="I1155" i="8" s="1"/>
  <c r="I1156" i="8" s="1"/>
  <c r="I1157" i="8" s="1"/>
  <c r="I1158" i="8" s="1"/>
  <c r="I1159" i="8" s="1"/>
  <c r="I1160" i="8" s="1"/>
  <c r="I1161" i="8" s="1"/>
  <c r="I1162" i="8" s="1"/>
  <c r="I1163" i="8" s="1"/>
  <c r="I1164" i="8" s="1"/>
  <c r="I1165" i="8" s="1"/>
  <c r="I1166" i="8" s="1"/>
  <c r="I1167" i="8" s="1"/>
  <c r="I1168" i="8" s="1"/>
  <c r="I1169" i="8" s="1"/>
  <c r="I1170" i="8" s="1"/>
  <c r="I1171" i="8" s="1"/>
  <c r="I1172" i="8" s="1"/>
  <c r="I1173" i="8" s="1"/>
  <c r="I1174" i="8" s="1"/>
  <c r="I1175" i="8" s="1"/>
  <c r="I1176" i="8" s="1"/>
  <c r="I1177" i="8" s="1"/>
  <c r="I1178" i="8" s="1"/>
  <c r="I1179" i="8" s="1"/>
  <c r="I1180" i="8" s="1"/>
  <c r="I1181" i="8" s="1"/>
  <c r="I1182" i="8" s="1"/>
  <c r="I1183" i="8" s="1"/>
  <c r="I1184" i="8" s="1"/>
  <c r="I1185" i="8" s="1"/>
  <c r="I1186" i="8" s="1"/>
  <c r="I1187" i="8" s="1"/>
  <c r="I1188" i="8" s="1"/>
  <c r="I1189" i="8" s="1"/>
  <c r="I1190" i="8" s="1"/>
  <c r="I1191" i="8" s="1"/>
  <c r="I1192" i="8" s="1"/>
  <c r="I1193" i="8" s="1"/>
  <c r="I1194" i="8" s="1"/>
  <c r="I1195" i="8" s="1"/>
  <c r="I1196" i="8" s="1"/>
  <c r="I1197" i="8" s="1"/>
  <c r="I1198" i="8" s="1"/>
  <c r="I1199" i="8" s="1"/>
  <c r="I1200" i="8" s="1"/>
  <c r="I1201" i="8" s="1"/>
  <c r="I1202" i="8" s="1"/>
  <c r="I1203" i="8" s="1"/>
  <c r="I1204" i="8" s="1"/>
  <c r="I1205" i="8" s="1"/>
  <c r="I1206" i="8" s="1"/>
  <c r="I1207" i="8" s="1"/>
  <c r="I1208" i="8" s="1"/>
  <c r="I1209" i="8" s="1"/>
  <c r="I1210" i="8" s="1"/>
  <c r="I1211" i="8" s="1"/>
  <c r="I1212" i="8" s="1"/>
  <c r="I1213" i="8" s="1"/>
  <c r="I1214" i="8" s="1"/>
  <c r="I1215" i="8" s="1"/>
  <c r="I1216" i="8" s="1"/>
  <c r="I1217" i="8" s="1"/>
  <c r="I1218" i="8" s="1"/>
  <c r="I1219" i="8" s="1"/>
  <c r="I1220" i="8" s="1"/>
  <c r="I1221" i="8" s="1"/>
  <c r="I1222" i="8" s="1"/>
  <c r="I1223" i="8" s="1"/>
  <c r="I1224" i="8" s="1"/>
  <c r="I1225" i="8" s="1"/>
  <c r="I1226" i="8" s="1"/>
  <c r="I1227" i="8" s="1"/>
  <c r="I1228" i="8" s="1"/>
  <c r="I1229" i="8" s="1"/>
  <c r="I1230" i="8" s="1"/>
  <c r="I1231" i="8" s="1"/>
  <c r="I1232" i="8" s="1"/>
  <c r="I1233" i="8" s="1"/>
  <c r="I1234" i="8" s="1"/>
  <c r="I1235" i="8" s="1"/>
  <c r="I1236" i="8" s="1"/>
  <c r="I1237" i="8" s="1"/>
  <c r="I1238" i="8" s="1"/>
  <c r="I1239" i="8" s="1"/>
  <c r="I1240" i="8" s="1"/>
  <c r="I1241" i="8" s="1"/>
  <c r="I1242" i="8" s="1"/>
  <c r="I1243" i="8" s="1"/>
  <c r="I1244" i="8" s="1"/>
  <c r="I1245" i="8" s="1"/>
  <c r="I1246" i="8" s="1"/>
  <c r="I1247" i="8" s="1"/>
  <c r="I1248" i="8" s="1"/>
  <c r="I1249" i="8" s="1"/>
  <c r="I1250" i="8" s="1"/>
  <c r="I1251" i="8" s="1"/>
  <c r="I1252" i="8" s="1"/>
  <c r="I1253" i="8" s="1"/>
  <c r="I1254" i="8" s="1"/>
  <c r="I1255" i="8" s="1"/>
  <c r="I1256" i="8" s="1"/>
  <c r="I1257" i="8" s="1"/>
  <c r="I1258" i="8" s="1"/>
  <c r="I1259" i="8" s="1"/>
  <c r="I1260" i="8" s="1"/>
  <c r="I1261" i="8" s="1"/>
  <c r="I1262" i="8" s="1"/>
  <c r="I1263" i="8" s="1"/>
  <c r="I1264" i="8" s="1"/>
  <c r="I1265" i="8" s="1"/>
  <c r="I1266" i="8" s="1"/>
  <c r="I1267" i="8" s="1"/>
  <c r="I1268" i="8" s="1"/>
  <c r="I1269" i="8" s="1"/>
  <c r="I1270" i="8" s="1"/>
  <c r="I1271" i="8" s="1"/>
  <c r="I1272" i="8" s="1"/>
  <c r="I1273" i="8" s="1"/>
  <c r="I1274" i="8" s="1"/>
  <c r="I1275" i="8" s="1"/>
  <c r="I1276" i="8" s="1"/>
  <c r="I1277" i="8" s="1"/>
  <c r="I1278" i="8" s="1"/>
  <c r="I1279" i="8" s="1"/>
  <c r="I1280" i="8" s="1"/>
  <c r="I1281" i="8" s="1"/>
  <c r="I1282" i="8" s="1"/>
  <c r="I1283" i="8" s="1"/>
  <c r="I1284" i="8" s="1"/>
  <c r="I1285" i="8" s="1"/>
  <c r="I1286" i="8" s="1"/>
  <c r="I1287" i="8" s="1"/>
  <c r="I1288" i="8" s="1"/>
  <c r="I1289" i="8" s="1"/>
  <c r="I1290" i="8" s="1"/>
  <c r="I1291" i="8" s="1"/>
  <c r="I1292" i="8" s="1"/>
  <c r="I1293" i="8" s="1"/>
  <c r="I1294" i="8" s="1"/>
  <c r="I1295" i="8" s="1"/>
  <c r="I1296" i="8" s="1"/>
  <c r="I1297" i="8" s="1"/>
  <c r="I1298" i="8" s="1"/>
  <c r="I1299" i="8" s="1"/>
  <c r="I1300" i="8" s="1"/>
  <c r="I1301" i="8" s="1"/>
  <c r="I1302" i="8" s="1"/>
  <c r="I1303" i="8" s="1"/>
  <c r="I1304" i="8" s="1"/>
  <c r="I1305" i="8" s="1"/>
  <c r="I1306" i="8" s="1"/>
  <c r="I1307" i="8" s="1"/>
  <c r="I1308" i="8" s="1"/>
  <c r="I1309" i="8" s="1"/>
  <c r="I1310" i="8" s="1"/>
  <c r="I1311" i="8" s="1"/>
  <c r="I1312" i="8" s="1"/>
  <c r="I1313" i="8" s="1"/>
  <c r="I1314" i="8" s="1"/>
  <c r="I1315" i="8" s="1"/>
  <c r="I1316" i="8" s="1"/>
  <c r="I1317" i="8" s="1"/>
  <c r="I1318" i="8" s="1"/>
  <c r="I1319" i="8" s="1"/>
  <c r="I1320" i="8" s="1"/>
  <c r="I1321" i="8" s="1"/>
  <c r="I1322" i="8" s="1"/>
  <c r="I1323" i="8" s="1"/>
  <c r="I1324" i="8" s="1"/>
  <c r="I1325" i="8" s="1"/>
  <c r="I1326" i="8" s="1"/>
  <c r="I1327" i="8" s="1"/>
  <c r="I1328" i="8" s="1"/>
  <c r="I1329" i="8" s="1"/>
  <c r="I1330" i="8" s="1"/>
  <c r="I1331" i="8" s="1"/>
  <c r="I1332" i="8" s="1"/>
  <c r="I1333" i="8" s="1"/>
  <c r="I1334" i="8" s="1"/>
  <c r="I1335" i="8" s="1"/>
  <c r="I1336" i="8" s="1"/>
  <c r="I1337" i="8" s="1"/>
  <c r="I1338" i="8" s="1"/>
  <c r="I1339" i="8" s="1"/>
  <c r="I1340" i="8" s="1"/>
  <c r="I1341" i="8" s="1"/>
  <c r="I1342" i="8" s="1"/>
  <c r="I1343" i="8" s="1"/>
  <c r="I1344" i="8" s="1"/>
  <c r="I1345" i="8" s="1"/>
  <c r="I1346" i="8" s="1"/>
  <c r="I1347" i="8" s="1"/>
  <c r="I1348" i="8" s="1"/>
  <c r="I1349" i="8" s="1"/>
  <c r="I1350" i="8" s="1"/>
  <c r="I1351" i="8" s="1"/>
  <c r="I1352" i="8" s="1"/>
  <c r="I1353" i="8" s="1"/>
  <c r="I1354" i="8" s="1"/>
  <c r="I1355" i="8" s="1"/>
  <c r="I1356" i="8" s="1"/>
  <c r="I1357" i="8" s="1"/>
  <c r="I1358" i="8" s="1"/>
  <c r="I1359" i="8" s="1"/>
  <c r="I1360" i="8" s="1"/>
  <c r="I1361" i="8" s="1"/>
  <c r="I1362" i="8" s="1"/>
  <c r="I1363" i="8" s="1"/>
  <c r="I1364" i="8" s="1"/>
  <c r="I1365" i="8" s="1"/>
  <c r="I1366" i="8" s="1"/>
  <c r="I1367" i="8" s="1"/>
  <c r="I1368" i="8" s="1"/>
  <c r="I1369" i="8" s="1"/>
  <c r="I1370" i="8" s="1"/>
  <c r="I1371" i="8" s="1"/>
  <c r="I1372" i="8" s="1"/>
  <c r="I1373" i="8" s="1"/>
  <c r="I1374" i="8" s="1"/>
  <c r="I1375" i="8" s="1"/>
  <c r="I1376" i="8" s="1"/>
  <c r="I1377" i="8" s="1"/>
  <c r="I1378" i="8" s="1"/>
  <c r="I1379" i="8" s="1"/>
  <c r="I1380" i="8" s="1"/>
  <c r="I1381" i="8" s="1"/>
  <c r="I1382" i="8" s="1"/>
  <c r="I1383" i="8" s="1"/>
  <c r="I1384" i="8" s="1"/>
  <c r="I1385" i="8" s="1"/>
  <c r="I1386" i="8" s="1"/>
  <c r="I1387" i="8" s="1"/>
  <c r="I1388" i="8" s="1"/>
  <c r="I1389" i="8" s="1"/>
  <c r="I1390" i="8" s="1"/>
  <c r="I1391" i="8" s="1"/>
  <c r="I1392" i="8" s="1"/>
  <c r="I1393" i="8" s="1"/>
  <c r="I1394" i="8" s="1"/>
  <c r="I1395" i="8" s="1"/>
  <c r="I1396" i="8" s="1"/>
  <c r="I1397" i="8" s="1"/>
  <c r="I1398" i="8" s="1"/>
  <c r="I1399" i="8" s="1"/>
  <c r="I1400" i="8" s="1"/>
  <c r="I1401" i="8" s="1"/>
  <c r="I1402" i="8" s="1"/>
  <c r="I1403" i="8" s="1"/>
  <c r="I1404" i="8" s="1"/>
  <c r="I1405" i="8" s="1"/>
  <c r="I1406" i="8" s="1"/>
  <c r="I1407" i="8" s="1"/>
  <c r="I1408" i="8" s="1"/>
  <c r="I1409" i="8" s="1"/>
  <c r="I1410" i="8" s="1"/>
  <c r="I1411" i="8" s="1"/>
  <c r="I1412" i="8" s="1"/>
  <c r="I1413" i="8" s="1"/>
  <c r="I1414" i="8" s="1"/>
  <c r="I1415" i="8" s="1"/>
  <c r="I1416" i="8" s="1"/>
  <c r="I1417" i="8" s="1"/>
  <c r="I1418" i="8" s="1"/>
  <c r="I1419" i="8" s="1"/>
  <c r="I1420" i="8" s="1"/>
  <c r="I1421" i="8" s="1"/>
  <c r="I1422" i="8" s="1"/>
  <c r="I1423" i="8" s="1"/>
  <c r="I1424" i="8" s="1"/>
  <c r="I1425" i="8" s="1"/>
  <c r="I1426" i="8" s="1"/>
  <c r="I1427" i="8" s="1"/>
  <c r="I1428" i="8" s="1"/>
  <c r="I1429" i="8" s="1"/>
  <c r="I1430" i="8" s="1"/>
  <c r="I1431" i="8" s="1"/>
  <c r="I1432" i="8" s="1"/>
  <c r="I1433" i="8" s="1"/>
  <c r="I1434" i="8" s="1"/>
  <c r="I1435" i="8" s="1"/>
  <c r="I1436" i="8" s="1"/>
  <c r="I1437" i="8" s="1"/>
  <c r="I1438" i="8" s="1"/>
  <c r="I1439" i="8" s="1"/>
  <c r="I1440" i="8" s="1"/>
  <c r="I1441" i="8" s="1"/>
  <c r="I1442" i="8" s="1"/>
  <c r="I1443" i="8" s="1"/>
  <c r="I1444" i="8" s="1"/>
  <c r="I1445" i="8" s="1"/>
  <c r="I1446" i="8" s="1"/>
  <c r="I1447" i="8" s="1"/>
  <c r="I1448" i="8" s="1"/>
  <c r="I1449" i="8" s="1"/>
  <c r="I1450" i="8" s="1"/>
  <c r="I1451" i="8" s="1"/>
  <c r="I1452" i="8" s="1"/>
  <c r="I1453" i="8" s="1"/>
  <c r="I1454" i="8" s="1"/>
  <c r="I1455" i="8" s="1"/>
  <c r="I1456" i="8" s="1"/>
  <c r="I1457" i="8" s="1"/>
  <c r="I1458" i="8" s="1"/>
  <c r="I1459" i="8" s="1"/>
  <c r="I1460" i="8" s="1"/>
  <c r="I1461" i="8" s="1"/>
  <c r="I1462" i="8" s="1"/>
  <c r="I1463" i="8" s="1"/>
  <c r="I1464" i="8" s="1"/>
  <c r="I1465" i="8" s="1"/>
  <c r="I1466" i="8" s="1"/>
  <c r="I1467" i="8" s="1"/>
  <c r="I1468" i="8" s="1"/>
  <c r="I1469" i="8" s="1"/>
  <c r="I1470" i="8" s="1"/>
  <c r="I1471" i="8" s="1"/>
  <c r="I1472" i="8" s="1"/>
  <c r="I1473" i="8" s="1"/>
  <c r="I1474" i="8" s="1"/>
  <c r="I1475" i="8" s="1"/>
  <c r="I1476" i="8" s="1"/>
  <c r="I1477" i="8" s="1"/>
  <c r="I1478" i="8" s="1"/>
  <c r="I1479" i="8" s="1"/>
  <c r="I1480" i="8" s="1"/>
  <c r="I1481" i="8" s="1"/>
  <c r="I1482" i="8" s="1"/>
  <c r="I1483" i="8" s="1"/>
  <c r="I1484" i="8" s="1"/>
  <c r="I1485" i="8" s="1"/>
  <c r="I1486" i="8" s="1"/>
  <c r="I1487" i="8" s="1"/>
  <c r="I1488" i="8" s="1"/>
  <c r="I1489" i="8" s="1"/>
  <c r="I1490" i="8" s="1"/>
  <c r="I1491" i="8" s="1"/>
  <c r="I1492" i="8" s="1"/>
  <c r="I1493" i="8" s="1"/>
  <c r="I1494" i="8" s="1"/>
  <c r="I1495" i="8" s="1"/>
  <c r="I1496" i="8" s="1"/>
  <c r="I1497" i="8" s="1"/>
  <c r="I1498" i="8" s="1"/>
  <c r="I1499" i="8" s="1"/>
  <c r="I1500" i="8" s="1"/>
  <c r="I1501" i="8" s="1"/>
  <c r="I1502" i="8" s="1"/>
  <c r="I1503" i="8" s="1"/>
  <c r="I1504" i="8" s="1"/>
  <c r="I1505" i="8" s="1"/>
  <c r="I1506" i="8" s="1"/>
  <c r="I1507" i="8" s="1"/>
  <c r="I1508" i="8" s="1"/>
  <c r="I1509" i="8" s="1"/>
  <c r="I1510" i="8" s="1"/>
  <c r="I1511" i="8" s="1"/>
  <c r="I1512" i="8" s="1"/>
  <c r="I1513" i="8" s="1"/>
  <c r="I1514" i="8" s="1"/>
  <c r="I1515" i="8" s="1"/>
  <c r="I1516" i="8" s="1"/>
  <c r="I1517" i="8" s="1"/>
  <c r="I1518" i="8" s="1"/>
  <c r="I1519" i="8" s="1"/>
  <c r="I1520" i="8" s="1"/>
  <c r="I1521" i="8" s="1"/>
  <c r="I1522" i="8" s="1"/>
  <c r="I1523" i="8" s="1"/>
  <c r="I1524" i="8" s="1"/>
  <c r="I1525" i="8" s="1"/>
  <c r="I1526" i="8" s="1"/>
  <c r="I1527" i="8" s="1"/>
  <c r="I1528" i="8" s="1"/>
  <c r="I1529" i="8" s="1"/>
  <c r="I1530" i="8" s="1"/>
  <c r="I1531" i="8" s="1"/>
  <c r="I1532" i="8" s="1"/>
  <c r="I1533" i="8" s="1"/>
  <c r="I1534" i="8" s="1"/>
  <c r="I1535" i="8" s="1"/>
  <c r="I1536" i="8" s="1"/>
  <c r="I1537" i="8" s="1"/>
  <c r="I1538" i="8" s="1"/>
  <c r="I1539" i="8" s="1"/>
  <c r="I1540" i="8" s="1"/>
  <c r="I1541" i="8" s="1"/>
  <c r="I1542" i="8" s="1"/>
  <c r="I1543" i="8" s="1"/>
  <c r="I1544" i="8" s="1"/>
  <c r="I1545" i="8" s="1"/>
  <c r="I1546" i="8" s="1"/>
  <c r="I1547" i="8" s="1"/>
  <c r="I1548" i="8" s="1"/>
  <c r="I1549" i="8" s="1"/>
  <c r="I1550" i="8" s="1"/>
  <c r="I1551" i="8" s="1"/>
  <c r="I1552" i="8" s="1"/>
  <c r="I1553" i="8" s="1"/>
  <c r="I1554" i="8" s="1"/>
  <c r="I1555" i="8" s="1"/>
  <c r="I1556" i="8" s="1"/>
  <c r="I1557" i="8" s="1"/>
  <c r="I1558" i="8" s="1"/>
  <c r="I1559" i="8" s="1"/>
  <c r="I1560" i="8" s="1"/>
  <c r="I1561" i="8" s="1"/>
  <c r="I1562" i="8" s="1"/>
  <c r="I1563" i="8" s="1"/>
  <c r="I1564" i="8" s="1"/>
  <c r="I1565" i="8" s="1"/>
  <c r="I1566" i="8" s="1"/>
  <c r="I1567" i="8" s="1"/>
  <c r="I1568" i="8" s="1"/>
  <c r="I1569" i="8" s="1"/>
  <c r="I1570" i="8" s="1"/>
  <c r="I1571" i="8" s="1"/>
  <c r="I1572" i="8" s="1"/>
  <c r="I1573" i="8" s="1"/>
  <c r="I1574" i="8" s="1"/>
  <c r="I1575" i="8" s="1"/>
  <c r="I1576" i="8" s="1"/>
  <c r="I1577" i="8" s="1"/>
  <c r="I1578" i="8" s="1"/>
  <c r="I1579" i="8" s="1"/>
  <c r="I1580" i="8" s="1"/>
  <c r="I1581" i="8" s="1"/>
  <c r="I1582" i="8" s="1"/>
  <c r="I1583" i="8" s="1"/>
  <c r="I1584" i="8" s="1"/>
  <c r="I1585" i="8" s="1"/>
  <c r="I1586" i="8" s="1"/>
  <c r="I1587" i="8" s="1"/>
  <c r="I1588" i="8" s="1"/>
  <c r="I1589" i="8" s="1"/>
  <c r="I1590" i="8" s="1"/>
  <c r="I1591" i="8" s="1"/>
  <c r="I1592" i="8" s="1"/>
  <c r="I1593" i="8" s="1"/>
  <c r="I1594" i="8" s="1"/>
  <c r="I1595" i="8" s="1"/>
  <c r="I1596" i="8" s="1"/>
  <c r="I1597" i="8" s="1"/>
  <c r="I1598" i="8" s="1"/>
  <c r="I1599" i="8" s="1"/>
  <c r="I1600" i="8" s="1"/>
  <c r="I1601" i="8" s="1"/>
  <c r="I1602" i="8" s="1"/>
  <c r="I1603" i="8" s="1"/>
  <c r="I1604" i="8" s="1"/>
  <c r="I1605" i="8" s="1"/>
  <c r="I1606" i="8" s="1"/>
  <c r="I1607" i="8" s="1"/>
  <c r="I1608" i="8" s="1"/>
  <c r="I1609" i="8" s="1"/>
  <c r="I1610" i="8" s="1"/>
  <c r="I1611" i="8" s="1"/>
  <c r="I1612" i="8" s="1"/>
  <c r="I1613" i="8" s="1"/>
  <c r="I1614" i="8" s="1"/>
  <c r="I1615" i="8" s="1"/>
  <c r="I1616" i="8" s="1"/>
  <c r="I1617" i="8" s="1"/>
  <c r="I1618" i="8" s="1"/>
  <c r="I1619" i="8" s="1"/>
  <c r="I1620" i="8" s="1"/>
  <c r="I1621" i="8" s="1"/>
  <c r="I1622" i="8" s="1"/>
  <c r="I1623" i="8" s="1"/>
  <c r="I1624" i="8" s="1"/>
  <c r="I1625" i="8" s="1"/>
  <c r="I1626" i="8" s="1"/>
  <c r="I1627" i="8" s="1"/>
  <c r="I1628" i="8" s="1"/>
  <c r="I1629" i="8" s="1"/>
  <c r="I1630" i="8" s="1"/>
  <c r="I1631" i="8" s="1"/>
  <c r="I1632" i="8" s="1"/>
  <c r="I1633" i="8" s="1"/>
  <c r="I1634" i="8" s="1"/>
  <c r="I1635" i="8" s="1"/>
  <c r="I1636" i="8" s="1"/>
  <c r="I1637" i="8" s="1"/>
  <c r="I1638" i="8" s="1"/>
  <c r="I1639" i="8" s="1"/>
  <c r="I1640" i="8" s="1"/>
  <c r="I1641" i="8" s="1"/>
  <c r="I1642" i="8" s="1"/>
  <c r="I1643" i="8" s="1"/>
  <c r="I1644" i="8" s="1"/>
  <c r="I1645" i="8" s="1"/>
  <c r="I1646" i="8" s="1"/>
  <c r="I1647" i="8" s="1"/>
  <c r="I1648" i="8" s="1"/>
  <c r="I1649" i="8" s="1"/>
  <c r="I1650" i="8" s="1"/>
  <c r="I1651" i="8" s="1"/>
  <c r="I1652" i="8" s="1"/>
  <c r="I1653" i="8" s="1"/>
  <c r="I1654" i="8" s="1"/>
  <c r="I1655" i="8" s="1"/>
  <c r="I1656" i="8" s="1"/>
  <c r="I1657" i="8" s="1"/>
  <c r="I1658" i="8" s="1"/>
  <c r="I1659" i="8" s="1"/>
  <c r="I1660" i="8" s="1"/>
  <c r="I1661" i="8" s="1"/>
  <c r="I1662" i="8" s="1"/>
  <c r="I1663" i="8" s="1"/>
  <c r="I1664" i="8" s="1"/>
  <c r="I1665" i="8" s="1"/>
  <c r="I1666" i="8" s="1"/>
  <c r="I1667" i="8" s="1"/>
  <c r="I1668" i="8" s="1"/>
  <c r="I1669" i="8" s="1"/>
  <c r="I1670" i="8" s="1"/>
  <c r="I1671" i="8" s="1"/>
  <c r="I1672" i="8" s="1"/>
  <c r="I1673" i="8" s="1"/>
  <c r="I1674" i="8" s="1"/>
  <c r="I1675" i="8" s="1"/>
  <c r="I1676" i="8" s="1"/>
  <c r="I1677" i="8" s="1"/>
  <c r="I1678" i="8" s="1"/>
  <c r="I1679" i="8" s="1"/>
  <c r="I1680" i="8" s="1"/>
  <c r="I1681" i="8" s="1"/>
  <c r="I1682" i="8" s="1"/>
  <c r="I1683" i="8" s="1"/>
  <c r="I1684" i="8" s="1"/>
  <c r="I1685" i="8" s="1"/>
  <c r="I1686" i="8" s="1"/>
  <c r="I1687" i="8" s="1"/>
  <c r="I1688" i="8" s="1"/>
  <c r="I1689" i="8" s="1"/>
  <c r="I1690" i="8" s="1"/>
  <c r="I1691" i="8" s="1"/>
  <c r="I1692" i="8" s="1"/>
  <c r="I1693" i="8" s="1"/>
  <c r="I1694" i="8" s="1"/>
  <c r="I1695" i="8" s="1"/>
  <c r="I1696" i="8" s="1"/>
  <c r="I1697" i="8" s="1"/>
  <c r="I1698" i="8" s="1"/>
  <c r="I1699" i="8" s="1"/>
  <c r="I1700" i="8" s="1"/>
  <c r="I1701" i="8" s="1"/>
  <c r="I1702" i="8" s="1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I1752" i="8" s="1"/>
  <c r="I1753" i="8" s="1"/>
  <c r="I1754" i="8" s="1"/>
  <c r="I1755" i="8" s="1"/>
  <c r="I1756" i="8" s="1"/>
  <c r="I1757" i="8" s="1"/>
  <c r="I1758" i="8" s="1"/>
  <c r="I1759" i="8" s="1"/>
  <c r="I1760" i="8" s="1"/>
  <c r="I1761" i="8" s="1"/>
  <c r="I1762" i="8" s="1"/>
  <c r="I1763" i="8" s="1"/>
  <c r="I1764" i="8" s="1"/>
  <c r="I1765" i="8" s="1"/>
  <c r="I1766" i="8" s="1"/>
  <c r="I1767" i="8" s="1"/>
  <c r="I1768" i="8" s="1"/>
  <c r="I1769" i="8" s="1"/>
  <c r="I1770" i="8" s="1"/>
  <c r="I1771" i="8" s="1"/>
  <c r="I1772" i="8" s="1"/>
  <c r="I1773" i="8" s="1"/>
  <c r="I1774" i="8" s="1"/>
  <c r="I1775" i="8" s="1"/>
  <c r="I1776" i="8" s="1"/>
  <c r="I1777" i="8" s="1"/>
  <c r="I1778" i="8" s="1"/>
  <c r="I1779" i="8" s="1"/>
  <c r="I1780" i="8" s="1"/>
  <c r="I1781" i="8" s="1"/>
  <c r="I1782" i="8" s="1"/>
  <c r="I1783" i="8" s="1"/>
  <c r="I1784" i="8" s="1"/>
  <c r="I1785" i="8" s="1"/>
  <c r="I1786" i="8" s="1"/>
  <c r="I1787" i="8" s="1"/>
  <c r="I1788" i="8" s="1"/>
  <c r="I1789" i="8" s="1"/>
  <c r="I1790" i="8" s="1"/>
  <c r="I1791" i="8" s="1"/>
  <c r="I1792" i="8" s="1"/>
  <c r="I1793" i="8" s="1"/>
  <c r="I1794" i="8" s="1"/>
  <c r="I1795" i="8" s="1"/>
  <c r="I1796" i="8" s="1"/>
  <c r="I1797" i="8" s="1"/>
  <c r="I1798" i="8" s="1"/>
  <c r="I1799" i="8" s="1"/>
  <c r="I1800" i="8" s="1"/>
  <c r="I1801" i="8" s="1"/>
  <c r="I1802" i="8" s="1"/>
  <c r="I1803" i="8" s="1"/>
  <c r="I1804" i="8" s="1"/>
  <c r="I1805" i="8" s="1"/>
  <c r="I1806" i="8" s="1"/>
  <c r="I1807" i="8" s="1"/>
  <c r="I1808" i="8" s="1"/>
  <c r="I1809" i="8" s="1"/>
  <c r="I1810" i="8" s="1"/>
  <c r="I1811" i="8" s="1"/>
  <c r="I1812" i="8" s="1"/>
  <c r="I1813" i="8" s="1"/>
  <c r="I1814" i="8" s="1"/>
  <c r="I1815" i="8" s="1"/>
  <c r="I1816" i="8" s="1"/>
  <c r="I1817" i="8" s="1"/>
  <c r="I1818" i="8" s="1"/>
  <c r="I1819" i="8" s="1"/>
  <c r="I1820" i="8" s="1"/>
  <c r="I1821" i="8" s="1"/>
  <c r="I1822" i="8" s="1"/>
  <c r="I1823" i="8" s="1"/>
  <c r="I1824" i="8" s="1"/>
  <c r="I1825" i="8" s="1"/>
  <c r="I1826" i="8" s="1"/>
  <c r="I1827" i="8" s="1"/>
  <c r="I1828" i="8" s="1"/>
  <c r="I1829" i="8" s="1"/>
  <c r="I1830" i="8" s="1"/>
  <c r="I1831" i="8" s="1"/>
  <c r="I1832" i="8" s="1"/>
  <c r="I1833" i="8" s="1"/>
  <c r="I1834" i="8" s="1"/>
  <c r="I1835" i="8" s="1"/>
  <c r="I1836" i="8" s="1"/>
  <c r="I1837" i="8" s="1"/>
  <c r="I1838" i="8" s="1"/>
  <c r="I1839" i="8" s="1"/>
  <c r="I1840" i="8" s="1"/>
  <c r="I1841" i="8" s="1"/>
  <c r="I1842" i="8" s="1"/>
  <c r="I1843" i="8" s="1"/>
  <c r="I1844" i="8" s="1"/>
  <c r="I1845" i="8" s="1"/>
  <c r="I1846" i="8" s="1"/>
  <c r="I1847" i="8" s="1"/>
  <c r="I1848" i="8" s="1"/>
  <c r="I1849" i="8" s="1"/>
  <c r="I1850" i="8" s="1"/>
  <c r="I1851" i="8" s="1"/>
  <c r="I1852" i="8" s="1"/>
  <c r="I1853" i="8" s="1"/>
  <c r="I1854" i="8" s="1"/>
  <c r="I1855" i="8" s="1"/>
  <c r="I1856" i="8" s="1"/>
  <c r="I1857" i="8" s="1"/>
  <c r="I1858" i="8" s="1"/>
  <c r="I1859" i="8" s="1"/>
  <c r="I1860" i="8" s="1"/>
  <c r="I1861" i="8" s="1"/>
  <c r="I1862" i="8" s="1"/>
  <c r="I1863" i="8" s="1"/>
  <c r="I1864" i="8" s="1"/>
  <c r="I1865" i="8" s="1"/>
  <c r="I1866" i="8" s="1"/>
  <c r="I1867" i="8" s="1"/>
  <c r="I1868" i="8" s="1"/>
  <c r="I1869" i="8" s="1"/>
  <c r="I1870" i="8" s="1"/>
  <c r="I1871" i="8" s="1"/>
  <c r="I1872" i="8" s="1"/>
  <c r="I1873" i="8" s="1"/>
  <c r="I1874" i="8" s="1"/>
  <c r="I1875" i="8" s="1"/>
  <c r="I1876" i="8" s="1"/>
  <c r="I1877" i="8" s="1"/>
  <c r="I1878" i="8" s="1"/>
  <c r="I1879" i="8" s="1"/>
  <c r="I1880" i="8" s="1"/>
  <c r="I1881" i="8" s="1"/>
  <c r="I1882" i="8" s="1"/>
  <c r="I1883" i="8" s="1"/>
  <c r="I1884" i="8" s="1"/>
  <c r="I1885" i="8" s="1"/>
  <c r="I1886" i="8" s="1"/>
  <c r="I1887" i="8" s="1"/>
  <c r="I1888" i="8" s="1"/>
  <c r="I1889" i="8" s="1"/>
  <c r="I1890" i="8" s="1"/>
  <c r="I1891" i="8" s="1"/>
  <c r="I1892" i="8" s="1"/>
  <c r="I1893" i="8" s="1"/>
  <c r="I1894" i="8" s="1"/>
  <c r="I1895" i="8" s="1"/>
  <c r="I1896" i="8" s="1"/>
  <c r="I1897" i="8" s="1"/>
  <c r="I1898" i="8" s="1"/>
  <c r="I1899" i="8" s="1"/>
  <c r="I1900" i="8" s="1"/>
  <c r="I1901" i="8" s="1"/>
  <c r="I1902" i="8" s="1"/>
  <c r="I1903" i="8" s="1"/>
  <c r="I1904" i="8" s="1"/>
  <c r="I1905" i="8" s="1"/>
  <c r="I1906" i="8" s="1"/>
  <c r="I1907" i="8" s="1"/>
  <c r="I1908" i="8" s="1"/>
  <c r="I1909" i="8" s="1"/>
  <c r="I1910" i="8" s="1"/>
  <c r="I1911" i="8" s="1"/>
  <c r="I1912" i="8" s="1"/>
  <c r="I1913" i="8" s="1"/>
  <c r="I1914" i="8" s="1"/>
  <c r="I1915" i="8" s="1"/>
  <c r="I1916" i="8" s="1"/>
  <c r="I1917" i="8" s="1"/>
  <c r="I1918" i="8" s="1"/>
  <c r="I1919" i="8" s="1"/>
  <c r="I1920" i="8" s="1"/>
  <c r="I1921" i="8" s="1"/>
  <c r="I1922" i="8" s="1"/>
  <c r="I1923" i="8" s="1"/>
  <c r="I1924" i="8" s="1"/>
  <c r="I1925" i="8" s="1"/>
  <c r="I1926" i="8" s="1"/>
  <c r="I1927" i="8" s="1"/>
  <c r="I1928" i="8" s="1"/>
  <c r="I1929" i="8" s="1"/>
  <c r="I1930" i="8" s="1"/>
  <c r="I1931" i="8" s="1"/>
  <c r="I1932" i="8" s="1"/>
  <c r="I1933" i="8" s="1"/>
  <c r="I1934" i="8" s="1"/>
  <c r="I1935" i="8" s="1"/>
  <c r="I1936" i="8" s="1"/>
  <c r="I1937" i="8" s="1"/>
  <c r="I1938" i="8" s="1"/>
  <c r="I1939" i="8" s="1"/>
  <c r="I1940" i="8" s="1"/>
  <c r="I1941" i="8" s="1"/>
  <c r="I1942" i="8" s="1"/>
  <c r="I1943" i="8" s="1"/>
  <c r="I1944" i="8" s="1"/>
  <c r="I1945" i="8" s="1"/>
  <c r="I1946" i="8" s="1"/>
  <c r="I1947" i="8" s="1"/>
  <c r="I1948" i="8" s="1"/>
  <c r="I1949" i="8" s="1"/>
  <c r="I1950" i="8" s="1"/>
  <c r="I1951" i="8" s="1"/>
  <c r="I1952" i="8" s="1"/>
  <c r="I1953" i="8" s="1"/>
  <c r="I1954" i="8" s="1"/>
  <c r="I1955" i="8" s="1"/>
  <c r="I1956" i="8" s="1"/>
  <c r="I1957" i="8" s="1"/>
  <c r="I1958" i="8" s="1"/>
  <c r="I1959" i="8" s="1"/>
  <c r="I1960" i="8" s="1"/>
  <c r="I1961" i="8" s="1"/>
  <c r="I1962" i="8" s="1"/>
  <c r="I1963" i="8" s="1"/>
  <c r="I1964" i="8" s="1"/>
  <c r="I1965" i="8" s="1"/>
  <c r="I1966" i="8" s="1"/>
  <c r="I1967" i="8" s="1"/>
  <c r="I1968" i="8" s="1"/>
  <c r="I1969" i="8" s="1"/>
  <c r="I1970" i="8" s="1"/>
  <c r="I1971" i="8" s="1"/>
  <c r="I1972" i="8" s="1"/>
  <c r="I1973" i="8" s="1"/>
  <c r="I1974" i="8" s="1"/>
  <c r="I1975" i="8" s="1"/>
  <c r="I1976" i="8" s="1"/>
  <c r="I1977" i="8" s="1"/>
  <c r="I1978" i="8" s="1"/>
  <c r="I1979" i="8" s="1"/>
  <c r="I1980" i="8" s="1"/>
  <c r="I1981" i="8" s="1"/>
  <c r="I1982" i="8" s="1"/>
  <c r="I1983" i="8" s="1"/>
  <c r="I1984" i="8" s="1"/>
  <c r="I1985" i="8" s="1"/>
  <c r="I1986" i="8" s="1"/>
  <c r="I1987" i="8" s="1"/>
  <c r="I1988" i="8" s="1"/>
  <c r="I1989" i="8" s="1"/>
  <c r="I1990" i="8" s="1"/>
  <c r="I1991" i="8" s="1"/>
  <c r="I1992" i="8" s="1"/>
  <c r="I1993" i="8" s="1"/>
  <c r="I1994" i="8" s="1"/>
  <c r="I1995" i="8" s="1"/>
  <c r="I1996" i="8" s="1"/>
  <c r="I1997" i="8" s="1"/>
  <c r="I1998" i="8" s="1"/>
  <c r="I1999" i="8" s="1"/>
  <c r="I2000" i="8" s="1"/>
  <c r="I2001" i="8" s="1"/>
  <c r="I2002" i="8" s="1"/>
  <c r="I2003" i="8" s="1"/>
  <c r="I2004" i="8" s="1"/>
  <c r="I2005" i="8" s="1"/>
  <c r="I2006" i="8" s="1"/>
  <c r="I2007" i="8" s="1"/>
  <c r="I2008" i="8" s="1"/>
  <c r="I2009" i="8" s="1"/>
  <c r="I2010" i="8" s="1"/>
  <c r="I2011" i="8" s="1"/>
  <c r="I2012" i="8" s="1"/>
  <c r="I2013" i="8" s="1"/>
  <c r="I2014" i="8" s="1"/>
  <c r="I2015" i="8" s="1"/>
  <c r="I2016" i="8" s="1"/>
  <c r="I2017" i="8" s="1"/>
  <c r="I2018" i="8" s="1"/>
  <c r="I2019" i="8" s="1"/>
  <c r="I2020" i="8" s="1"/>
  <c r="I2021" i="8" s="1"/>
  <c r="I2022" i="8" s="1"/>
  <c r="I2023" i="8" s="1"/>
  <c r="I2024" i="8" s="1"/>
  <c r="I2025" i="8" s="1"/>
  <c r="I2026" i="8" s="1"/>
  <c r="I2027" i="8" s="1"/>
  <c r="I2028" i="8" s="1"/>
  <c r="I2029" i="8" s="1"/>
  <c r="I2030" i="8" s="1"/>
  <c r="I2031" i="8" s="1"/>
  <c r="I2032" i="8" s="1"/>
  <c r="I2033" i="8" s="1"/>
  <c r="I2034" i="8" s="1"/>
  <c r="I2035" i="8" s="1"/>
  <c r="I2036" i="8" s="1"/>
  <c r="I2037" i="8" s="1"/>
  <c r="I2038" i="8" s="1"/>
  <c r="I2039" i="8" s="1"/>
  <c r="I2040" i="8" s="1"/>
  <c r="I2041" i="8" s="1"/>
  <c r="I2042" i="8" s="1"/>
  <c r="I2043" i="8" s="1"/>
  <c r="I2044" i="8" s="1"/>
  <c r="I2045" i="8" s="1"/>
  <c r="I2046" i="8" s="1"/>
  <c r="I2047" i="8" s="1"/>
  <c r="I2048" i="8" s="1"/>
  <c r="I2049" i="8" s="1"/>
  <c r="I2050" i="8" s="1"/>
  <c r="I2051" i="8" s="1"/>
  <c r="I2052" i="8" s="1"/>
  <c r="I2053" i="8" s="1"/>
  <c r="I2054" i="8" s="1"/>
  <c r="I2055" i="8" s="1"/>
  <c r="I2056" i="8" s="1"/>
  <c r="I2057" i="8" s="1"/>
  <c r="I2058" i="8" s="1"/>
  <c r="I2059" i="8" s="1"/>
  <c r="I2060" i="8" s="1"/>
  <c r="I2061" i="8" s="1"/>
  <c r="I2062" i="8" s="1"/>
  <c r="I2063" i="8" s="1"/>
  <c r="I2064" i="8" s="1"/>
  <c r="I2065" i="8" s="1"/>
  <c r="I2066" i="8" s="1"/>
  <c r="I2067" i="8" s="1"/>
  <c r="I2068" i="8" s="1"/>
  <c r="I2069" i="8" s="1"/>
  <c r="I2070" i="8" s="1"/>
  <c r="I2071" i="8" s="1"/>
  <c r="I2072" i="8" s="1"/>
  <c r="I2073" i="8" s="1"/>
  <c r="I2074" i="8" s="1"/>
  <c r="I2075" i="8" s="1"/>
  <c r="I2076" i="8" s="1"/>
  <c r="I2077" i="8" s="1"/>
  <c r="I2078" i="8" s="1"/>
  <c r="I2079" i="8" s="1"/>
  <c r="I2080" i="8" s="1"/>
  <c r="I2081" i="8" s="1"/>
  <c r="I2082" i="8" s="1"/>
  <c r="I2083" i="8" s="1"/>
  <c r="I2084" i="8" s="1"/>
  <c r="I2085" i="8" s="1"/>
  <c r="I2086" i="8" s="1"/>
  <c r="I2087" i="8" s="1"/>
  <c r="I2088" i="8" s="1"/>
  <c r="I2089" i="8" s="1"/>
  <c r="I2090" i="8" s="1"/>
  <c r="I2091" i="8" s="1"/>
  <c r="I2092" i="8" s="1"/>
  <c r="I2093" i="8" s="1"/>
  <c r="I2094" i="8" s="1"/>
  <c r="I2095" i="8" s="1"/>
  <c r="I2096" i="8" s="1"/>
  <c r="I2097" i="8" s="1"/>
  <c r="I2098" i="8" s="1"/>
  <c r="I2099" i="8" s="1"/>
  <c r="I2100" i="8" s="1"/>
  <c r="I2101" i="8" s="1"/>
  <c r="I2102" i="8" s="1"/>
  <c r="I2103" i="8" s="1"/>
  <c r="I2104" i="8" s="1"/>
  <c r="I2105" i="8" s="1"/>
  <c r="I2106" i="8" s="1"/>
  <c r="I2107" i="8" s="1"/>
  <c r="I2108" i="8" s="1"/>
  <c r="I2109" i="8" s="1"/>
  <c r="I2110" i="8" s="1"/>
  <c r="I2111" i="8" s="1"/>
  <c r="I2112" i="8" s="1"/>
  <c r="I2113" i="8" s="1"/>
  <c r="I2114" i="8" s="1"/>
  <c r="I2115" i="8" s="1"/>
  <c r="I2116" i="8" s="1"/>
  <c r="I2117" i="8" s="1"/>
  <c r="I2118" i="8" s="1"/>
  <c r="I2119" i="8" s="1"/>
  <c r="I2120" i="8" s="1"/>
  <c r="I2121" i="8" s="1"/>
  <c r="I2122" i="8" s="1"/>
  <c r="I2123" i="8" s="1"/>
  <c r="I2124" i="8" s="1"/>
  <c r="I2125" i="8" s="1"/>
  <c r="I2126" i="8" s="1"/>
  <c r="I2127" i="8" s="1"/>
  <c r="I2128" i="8" s="1"/>
  <c r="I2129" i="8" s="1"/>
  <c r="I2130" i="8" s="1"/>
  <c r="I2131" i="8" s="1"/>
  <c r="I2132" i="8" s="1"/>
  <c r="I2133" i="8" s="1"/>
  <c r="I2134" i="8" s="1"/>
  <c r="I2135" i="8" s="1"/>
  <c r="I2136" i="8" s="1"/>
  <c r="I2137" i="8" s="1"/>
  <c r="I2138" i="8" s="1"/>
  <c r="I2139" i="8" s="1"/>
  <c r="I2140" i="8" s="1"/>
  <c r="I2141" i="8" s="1"/>
  <c r="I2142" i="8" s="1"/>
  <c r="I2143" i="8" s="1"/>
  <c r="I2144" i="8" s="1"/>
  <c r="I2145" i="8" s="1"/>
  <c r="I2146" i="8" s="1"/>
  <c r="I2147" i="8" s="1"/>
  <c r="I2148" i="8" s="1"/>
  <c r="I2149" i="8" s="1"/>
  <c r="I2150" i="8" s="1"/>
  <c r="I2151" i="8" s="1"/>
  <c r="I2152" i="8" s="1"/>
  <c r="I2153" i="8" s="1"/>
  <c r="I2154" i="8" s="1"/>
  <c r="I2155" i="8" s="1"/>
  <c r="I2156" i="8" s="1"/>
  <c r="I2157" i="8" s="1"/>
  <c r="I2158" i="8" s="1"/>
  <c r="I2159" i="8" s="1"/>
  <c r="I2160" i="8" s="1"/>
  <c r="I2161" i="8" s="1"/>
  <c r="I2162" i="8" s="1"/>
  <c r="I2163" i="8" s="1"/>
  <c r="I2164" i="8" s="1"/>
  <c r="I2165" i="8" s="1"/>
  <c r="I2166" i="8" s="1"/>
  <c r="I2167" i="8" s="1"/>
  <c r="I2168" i="8" s="1"/>
  <c r="I2169" i="8" s="1"/>
  <c r="I2170" i="8" s="1"/>
  <c r="I2171" i="8" s="1"/>
  <c r="I2172" i="8" s="1"/>
  <c r="I2173" i="8" s="1"/>
  <c r="I2174" i="8" s="1"/>
  <c r="I2175" i="8" s="1"/>
  <c r="I2176" i="8" s="1"/>
  <c r="I2177" i="8" s="1"/>
  <c r="I2178" i="8" s="1"/>
  <c r="I2179" i="8" s="1"/>
  <c r="I2180" i="8" s="1"/>
  <c r="I2181" i="8" s="1"/>
  <c r="I2182" i="8" s="1"/>
  <c r="I2183" i="8" s="1"/>
  <c r="I2184" i="8" s="1"/>
  <c r="I2185" i="8" s="1"/>
  <c r="I2186" i="8" s="1"/>
  <c r="I2187" i="8" s="1"/>
  <c r="I2188" i="8" s="1"/>
  <c r="I2189" i="8" s="1"/>
  <c r="I2190" i="8" s="1"/>
  <c r="I2191" i="8" s="1"/>
  <c r="I2192" i="8" s="1"/>
  <c r="I2193" i="8" s="1"/>
  <c r="I2194" i="8" s="1"/>
  <c r="I2195" i="8" s="1"/>
  <c r="I2196" i="8" s="1"/>
  <c r="I2197" i="8" s="1"/>
  <c r="I2198" i="8" s="1"/>
  <c r="I2199" i="8" s="1"/>
  <c r="I2200" i="8" s="1"/>
  <c r="I2201" i="8" s="1"/>
  <c r="I2202" i="8" s="1"/>
  <c r="I2203" i="8" s="1"/>
  <c r="I2204" i="8" s="1"/>
  <c r="I2205" i="8" s="1"/>
  <c r="I2206" i="8" s="1"/>
  <c r="I2207" i="8" s="1"/>
  <c r="I2208" i="8" s="1"/>
  <c r="I2209" i="8" s="1"/>
  <c r="I2210" i="8" s="1"/>
  <c r="I2211" i="8" s="1"/>
  <c r="I2212" i="8" s="1"/>
  <c r="I2213" i="8" s="1"/>
  <c r="I2214" i="8" s="1"/>
  <c r="I2215" i="8" s="1"/>
  <c r="I2216" i="8" s="1"/>
  <c r="I2217" i="8" s="1"/>
  <c r="I2218" i="8" s="1"/>
  <c r="I2219" i="8" s="1"/>
  <c r="I2220" i="8" s="1"/>
  <c r="I2221" i="8" s="1"/>
  <c r="I2222" i="8" s="1"/>
  <c r="I2223" i="8" s="1"/>
  <c r="I2224" i="8" s="1"/>
  <c r="I2225" i="8" s="1"/>
  <c r="I2226" i="8" s="1"/>
  <c r="I2227" i="8" s="1"/>
  <c r="I2228" i="8" s="1"/>
  <c r="I2229" i="8" s="1"/>
  <c r="I2230" i="8" s="1"/>
  <c r="I2231" i="8" s="1"/>
  <c r="I2232" i="8" s="1"/>
  <c r="I2233" i="8" s="1"/>
  <c r="I2234" i="8" s="1"/>
  <c r="I2235" i="8" s="1"/>
  <c r="I2236" i="8" s="1"/>
  <c r="I2237" i="8" s="1"/>
  <c r="I2238" i="8" s="1"/>
  <c r="I2239" i="8" s="1"/>
  <c r="I2240" i="8" s="1"/>
  <c r="I2241" i="8" s="1"/>
  <c r="I2242" i="8" s="1"/>
  <c r="I2243" i="8" s="1"/>
  <c r="I2244" i="8" s="1"/>
  <c r="I2245" i="8" s="1"/>
  <c r="I2246" i="8" s="1"/>
  <c r="I2247" i="8" s="1"/>
  <c r="I2248" i="8" s="1"/>
  <c r="I2249" i="8" s="1"/>
  <c r="I2250" i="8" s="1"/>
  <c r="I2251" i="8" s="1"/>
  <c r="I2252" i="8" s="1"/>
  <c r="I2253" i="8" s="1"/>
  <c r="I2254" i="8" s="1"/>
  <c r="I2255" i="8" s="1"/>
  <c r="I2256" i="8" s="1"/>
  <c r="I2257" i="8" s="1"/>
  <c r="I2258" i="8" s="1"/>
  <c r="I2259" i="8" s="1"/>
  <c r="I2260" i="8" s="1"/>
  <c r="I2261" i="8" s="1"/>
  <c r="I2262" i="8" s="1"/>
  <c r="I2263" i="8" s="1"/>
  <c r="I2264" i="8" s="1"/>
  <c r="I2265" i="8" s="1"/>
  <c r="I2266" i="8" s="1"/>
  <c r="I2267" i="8" s="1"/>
  <c r="I2268" i="8" s="1"/>
  <c r="I2269" i="8" s="1"/>
  <c r="I2270" i="8" s="1"/>
  <c r="I2271" i="8" s="1"/>
  <c r="I2272" i="8" s="1"/>
  <c r="I2273" i="8" s="1"/>
  <c r="I2274" i="8" s="1"/>
  <c r="I2275" i="8" s="1"/>
  <c r="I2276" i="8" s="1"/>
  <c r="I2277" i="8" s="1"/>
  <c r="I2278" i="8" s="1"/>
  <c r="I2279" i="8" s="1"/>
  <c r="I2280" i="8" s="1"/>
  <c r="I2281" i="8" s="1"/>
  <c r="I2282" i="8" s="1"/>
  <c r="I2283" i="8" s="1"/>
  <c r="I2284" i="8" s="1"/>
  <c r="I2285" i="8" s="1"/>
  <c r="I2286" i="8" s="1"/>
  <c r="I2287" i="8" s="1"/>
  <c r="I2288" i="8" s="1"/>
  <c r="I2289" i="8" s="1"/>
  <c r="I2290" i="8" s="1"/>
  <c r="I2291" i="8" s="1"/>
  <c r="I2292" i="8" s="1"/>
  <c r="I2293" i="8" s="1"/>
  <c r="I2294" i="8" s="1"/>
  <c r="I2295" i="8" s="1"/>
  <c r="I2296" i="8" s="1"/>
  <c r="I2297" i="8" s="1"/>
  <c r="I2298" i="8" s="1"/>
  <c r="I2299" i="8" s="1"/>
  <c r="I2300" i="8" s="1"/>
  <c r="I2301" i="8" s="1"/>
  <c r="I2302" i="8" s="1"/>
  <c r="I2303" i="8" s="1"/>
  <c r="I2304" i="8" s="1"/>
  <c r="I2305" i="8" s="1"/>
  <c r="I2306" i="8" s="1"/>
  <c r="I2307" i="8" s="1"/>
  <c r="I2308" i="8" s="1"/>
  <c r="I2309" i="8" s="1"/>
  <c r="I2310" i="8" s="1"/>
  <c r="I2311" i="8" s="1"/>
  <c r="I2312" i="8" s="1"/>
  <c r="I2313" i="8" s="1"/>
  <c r="I2314" i="8" s="1"/>
  <c r="I2315" i="8" s="1"/>
  <c r="I2316" i="8" s="1"/>
  <c r="I2317" i="8" s="1"/>
  <c r="I2318" i="8" s="1"/>
  <c r="I2319" i="8" s="1"/>
  <c r="I2320" i="8" s="1"/>
  <c r="I2321" i="8" s="1"/>
  <c r="I2322" i="8" s="1"/>
  <c r="I2323" i="8" s="1"/>
  <c r="I2324" i="8" s="1"/>
  <c r="I2325" i="8" s="1"/>
  <c r="I2326" i="8" s="1"/>
  <c r="I2327" i="8" s="1"/>
  <c r="I2328" i="8" s="1"/>
  <c r="I2329" i="8" s="1"/>
  <c r="I2330" i="8" s="1"/>
  <c r="I2331" i="8" s="1"/>
  <c r="I2332" i="8" s="1"/>
  <c r="I2333" i="8" s="1"/>
  <c r="I2334" i="8" s="1"/>
  <c r="I2335" i="8" s="1"/>
  <c r="I2336" i="8" s="1"/>
  <c r="I2337" i="8" s="1"/>
  <c r="I2338" i="8" s="1"/>
  <c r="I2339" i="8" s="1"/>
  <c r="I2340" i="8" s="1"/>
  <c r="I2341" i="8" s="1"/>
  <c r="I2342" i="8" s="1"/>
  <c r="I2343" i="8" s="1"/>
  <c r="I2344" i="8" s="1"/>
  <c r="I2345" i="8" s="1"/>
  <c r="I2346" i="8" s="1"/>
  <c r="I2347" i="8" s="1"/>
  <c r="I2348" i="8" s="1"/>
  <c r="I2349" i="8" s="1"/>
  <c r="I2350" i="8" s="1"/>
  <c r="I2351" i="8" s="1"/>
  <c r="I2352" i="8" s="1"/>
  <c r="I2353" i="8" s="1"/>
  <c r="I2354" i="8" s="1"/>
  <c r="I2355" i="8" s="1"/>
  <c r="I2356" i="8" s="1"/>
  <c r="I2357" i="8" s="1"/>
  <c r="I2358" i="8" s="1"/>
  <c r="I2359" i="8" s="1"/>
  <c r="I2360" i="8" s="1"/>
  <c r="I2361" i="8" s="1"/>
  <c r="I2362" i="8" s="1"/>
  <c r="I2363" i="8" s="1"/>
  <c r="I2364" i="8" s="1"/>
  <c r="I2365" i="8" s="1"/>
  <c r="I2366" i="8" s="1"/>
  <c r="I2367" i="8" s="1"/>
  <c r="I2368" i="8" s="1"/>
  <c r="I2369" i="8" s="1"/>
  <c r="I2370" i="8" s="1"/>
  <c r="I2371" i="8" s="1"/>
  <c r="I2372" i="8" s="1"/>
  <c r="I2373" i="8" s="1"/>
  <c r="I2374" i="8" s="1"/>
  <c r="I2375" i="8" s="1"/>
  <c r="I2376" i="8" s="1"/>
  <c r="I2377" i="8" s="1"/>
  <c r="I2378" i="8" s="1"/>
  <c r="I2379" i="8" s="1"/>
  <c r="I2380" i="8" s="1"/>
  <c r="I2381" i="8" s="1"/>
  <c r="I2382" i="8" s="1"/>
  <c r="I2383" i="8" s="1"/>
  <c r="I2384" i="8" s="1"/>
  <c r="I2385" i="8" s="1"/>
  <c r="I2386" i="8" s="1"/>
  <c r="I2387" i="8" s="1"/>
  <c r="I2388" i="8" s="1"/>
  <c r="I2389" i="8" s="1"/>
  <c r="I2390" i="8" s="1"/>
  <c r="I2391" i="8" s="1"/>
  <c r="I2392" i="8" s="1"/>
  <c r="I2393" i="8" s="1"/>
  <c r="I2394" i="8" s="1"/>
  <c r="I2395" i="8" s="1"/>
  <c r="I2396" i="8" s="1"/>
  <c r="I2397" i="8" s="1"/>
  <c r="I2398" i="8" s="1"/>
  <c r="I2399" i="8" s="1"/>
  <c r="I2400" i="8" s="1"/>
  <c r="I2401" i="8" s="1"/>
  <c r="I2402" i="8" s="1"/>
  <c r="I2403" i="8" s="1"/>
  <c r="I2404" i="8" s="1"/>
  <c r="I2405" i="8" s="1"/>
  <c r="I2406" i="8" s="1"/>
  <c r="I2407" i="8" s="1"/>
  <c r="I2408" i="8" s="1"/>
  <c r="I2409" i="8" s="1"/>
  <c r="I2410" i="8" s="1"/>
  <c r="I2411" i="8" s="1"/>
  <c r="I2412" i="8" s="1"/>
  <c r="I2413" i="8" s="1"/>
  <c r="I2414" i="8" s="1"/>
  <c r="I2415" i="8" s="1"/>
  <c r="I2416" i="8" s="1"/>
  <c r="I2417" i="8" s="1"/>
  <c r="I2418" i="8" s="1"/>
  <c r="I2419" i="8" s="1"/>
  <c r="I2420" i="8" s="1"/>
  <c r="I2421" i="8" s="1"/>
  <c r="I2422" i="8" s="1"/>
  <c r="I2423" i="8" s="1"/>
  <c r="I2424" i="8" s="1"/>
  <c r="I2425" i="8" s="1"/>
  <c r="I2426" i="8" s="1"/>
  <c r="I2427" i="8" s="1"/>
  <c r="I2428" i="8" s="1"/>
  <c r="I2429" i="8" s="1"/>
  <c r="I2430" i="8" s="1"/>
  <c r="I2431" i="8" s="1"/>
  <c r="I2432" i="8" s="1"/>
  <c r="I2433" i="8" s="1"/>
  <c r="I2434" i="8" s="1"/>
  <c r="I2435" i="8" s="1"/>
  <c r="I2436" i="8" s="1"/>
  <c r="I2437" i="8" s="1"/>
  <c r="I2438" i="8" s="1"/>
  <c r="I2439" i="8" s="1"/>
  <c r="I2440" i="8" s="1"/>
  <c r="I2441" i="8" s="1"/>
  <c r="I2442" i="8" s="1"/>
  <c r="I2443" i="8" s="1"/>
  <c r="I2444" i="8" s="1"/>
  <c r="I2445" i="8" s="1"/>
  <c r="I2446" i="8" s="1"/>
  <c r="I2447" i="8" s="1"/>
  <c r="I2448" i="8" s="1"/>
  <c r="I2449" i="8" s="1"/>
  <c r="I2450" i="8" s="1"/>
  <c r="I2451" i="8" s="1"/>
  <c r="I2452" i="8" s="1"/>
  <c r="I2453" i="8" s="1"/>
  <c r="I2454" i="8" s="1"/>
  <c r="I2455" i="8" s="1"/>
  <c r="I2456" i="8" s="1"/>
  <c r="I2457" i="8" s="1"/>
  <c r="I2458" i="8" s="1"/>
  <c r="I2459" i="8" s="1"/>
  <c r="I2460" i="8" s="1"/>
  <c r="I2461" i="8" s="1"/>
  <c r="I2462" i="8" s="1"/>
  <c r="I2463" i="8" s="1"/>
  <c r="I2464" i="8" s="1"/>
  <c r="I2465" i="8" s="1"/>
  <c r="I2466" i="8" s="1"/>
  <c r="I2467" i="8" s="1"/>
  <c r="I2468" i="8" s="1"/>
  <c r="I2469" i="8" s="1"/>
  <c r="I2470" i="8" s="1"/>
  <c r="I2471" i="8" s="1"/>
  <c r="I2472" i="8" s="1"/>
  <c r="I2473" i="8" s="1"/>
  <c r="I2474" i="8" s="1"/>
  <c r="I2475" i="8" s="1"/>
  <c r="I2476" i="8" s="1"/>
  <c r="I2477" i="8" s="1"/>
  <c r="I2478" i="8" s="1"/>
  <c r="I2479" i="8" s="1"/>
  <c r="I2480" i="8" s="1"/>
  <c r="I2481" i="8" s="1"/>
  <c r="I2482" i="8" s="1"/>
  <c r="I2483" i="8" s="1"/>
  <c r="I2484" i="8" s="1"/>
  <c r="I2485" i="8" s="1"/>
  <c r="I2486" i="8" s="1"/>
  <c r="I2487" i="8" s="1"/>
  <c r="I2488" i="8" s="1"/>
  <c r="I2489" i="8" s="1"/>
  <c r="I2490" i="8" s="1"/>
  <c r="I2491" i="8" s="1"/>
  <c r="I2492" i="8" s="1"/>
  <c r="I2493" i="8" s="1"/>
  <c r="I2494" i="8" s="1"/>
  <c r="I2495" i="8" s="1"/>
  <c r="I2496" i="8" s="1"/>
  <c r="I2497" i="8" s="1"/>
  <c r="I2498" i="8" s="1"/>
  <c r="I2499" i="8" s="1"/>
  <c r="I2500" i="8" s="1"/>
  <c r="I2501" i="8" s="1"/>
  <c r="I2502" i="8" s="1"/>
  <c r="I2503" i="8" s="1"/>
  <c r="I2504" i="8" s="1"/>
  <c r="I2505" i="8" s="1"/>
  <c r="I2506" i="8" s="1"/>
  <c r="I2507" i="8" s="1"/>
  <c r="I2508" i="8" s="1"/>
  <c r="I2509" i="8" s="1"/>
  <c r="I2510" i="8" s="1"/>
  <c r="I2511" i="8" s="1"/>
  <c r="I2512" i="8" s="1"/>
  <c r="I2513" i="8" s="1"/>
  <c r="I2514" i="8" s="1"/>
  <c r="I2515" i="8" s="1"/>
  <c r="I2516" i="8" s="1"/>
  <c r="I2517" i="8" s="1"/>
  <c r="I2518" i="8" s="1"/>
  <c r="I2519" i="8" s="1"/>
  <c r="I2520" i="8" s="1"/>
  <c r="I2521" i="8" s="1"/>
  <c r="I2522" i="8" s="1"/>
  <c r="I2523" i="8" s="1"/>
  <c r="I2524" i="8" s="1"/>
  <c r="I2525" i="8" s="1"/>
  <c r="I2526" i="8" s="1"/>
  <c r="I2527" i="8" s="1"/>
  <c r="I2528" i="8" s="1"/>
  <c r="I2529" i="8" s="1"/>
  <c r="I2530" i="8" s="1"/>
  <c r="I2531" i="8" s="1"/>
  <c r="I2532" i="8" s="1"/>
  <c r="I2533" i="8" s="1"/>
  <c r="I2534" i="8" s="1"/>
  <c r="I2535" i="8" s="1"/>
  <c r="I2536" i="8" s="1"/>
  <c r="I2537" i="8" s="1"/>
  <c r="I2538" i="8" s="1"/>
  <c r="I2539" i="8" s="1"/>
  <c r="I2540" i="8" s="1"/>
  <c r="I2541" i="8" s="1"/>
  <c r="I2542" i="8" s="1"/>
  <c r="I2543" i="8" s="1"/>
  <c r="I2544" i="8" s="1"/>
  <c r="I2545" i="8" s="1"/>
  <c r="I2546" i="8" s="1"/>
  <c r="I2547" i="8" s="1"/>
  <c r="I2548" i="8" s="1"/>
  <c r="I2549" i="8" s="1"/>
  <c r="I2550" i="8" s="1"/>
  <c r="I2551" i="8" s="1"/>
  <c r="I2552" i="8" s="1"/>
  <c r="I2553" i="8" s="1"/>
  <c r="I2554" i="8" s="1"/>
  <c r="I2555" i="8" s="1"/>
  <c r="I2556" i="8" s="1"/>
  <c r="I2557" i="8" s="1"/>
  <c r="I2558" i="8" s="1"/>
  <c r="I2559" i="8" s="1"/>
  <c r="I2560" i="8" s="1"/>
  <c r="I2561" i="8" s="1"/>
  <c r="I2562" i="8" s="1"/>
  <c r="I2563" i="8" s="1"/>
  <c r="I2564" i="8" s="1"/>
  <c r="I2565" i="8" s="1"/>
  <c r="I2566" i="8" s="1"/>
  <c r="I2567" i="8" s="1"/>
  <c r="I2568" i="8" s="1"/>
  <c r="I2569" i="8" s="1"/>
  <c r="I2570" i="8" s="1"/>
  <c r="I2571" i="8" s="1"/>
  <c r="I2572" i="8" s="1"/>
  <c r="I2573" i="8" s="1"/>
  <c r="I2574" i="8" s="1"/>
  <c r="I2575" i="8" s="1"/>
  <c r="I2576" i="8" s="1"/>
  <c r="I2577" i="8" s="1"/>
  <c r="I2578" i="8" s="1"/>
  <c r="I2579" i="8" s="1"/>
  <c r="I2580" i="8" s="1"/>
  <c r="I2581" i="8" s="1"/>
  <c r="I2582" i="8" s="1"/>
  <c r="I2583" i="8" s="1"/>
  <c r="I2584" i="8" s="1"/>
  <c r="I2585" i="8" s="1"/>
  <c r="I2586" i="8" s="1"/>
  <c r="I2587" i="8" s="1"/>
  <c r="I2588" i="8" s="1"/>
  <c r="I2589" i="8" s="1"/>
  <c r="I2590" i="8" s="1"/>
  <c r="I2591" i="8" s="1"/>
  <c r="I2592" i="8" s="1"/>
  <c r="I2593" i="8" s="1"/>
  <c r="I2594" i="8" s="1"/>
  <c r="I2595" i="8" s="1"/>
  <c r="I2596" i="8" s="1"/>
  <c r="I2597" i="8" s="1"/>
  <c r="I2598" i="8" s="1"/>
  <c r="I2599" i="8" s="1"/>
  <c r="I2600" i="8" s="1"/>
  <c r="I2601" i="8" s="1"/>
  <c r="I2602" i="8" s="1"/>
  <c r="I2603" i="8" s="1"/>
  <c r="I2604" i="8" s="1"/>
  <c r="I2605" i="8" s="1"/>
  <c r="I2606" i="8" s="1"/>
  <c r="I2607" i="8" s="1"/>
  <c r="I2608" i="8" s="1"/>
  <c r="I2609" i="8" s="1"/>
  <c r="I2610" i="8" s="1"/>
  <c r="I2611" i="8" s="1"/>
  <c r="I2612" i="8" s="1"/>
  <c r="I2613" i="8" s="1"/>
  <c r="I2614" i="8" s="1"/>
  <c r="I2615" i="8" s="1"/>
  <c r="I2616" i="8" s="1"/>
  <c r="I2617" i="8" s="1"/>
  <c r="I2618" i="8" s="1"/>
  <c r="I2619" i="8" s="1"/>
  <c r="I2620" i="8" s="1"/>
  <c r="I2621" i="8" s="1"/>
  <c r="I2622" i="8" s="1"/>
  <c r="I2623" i="8" s="1"/>
  <c r="I2624" i="8" s="1"/>
  <c r="I2625" i="8" s="1"/>
  <c r="I2626" i="8" s="1"/>
  <c r="I2627" i="8" s="1"/>
  <c r="I2628" i="8" s="1"/>
  <c r="I2629" i="8" s="1"/>
  <c r="I2630" i="8" s="1"/>
  <c r="I2631" i="8" s="1"/>
  <c r="I2632" i="8" s="1"/>
  <c r="I2633" i="8" s="1"/>
  <c r="I2634" i="8" s="1"/>
  <c r="I2635" i="8" s="1"/>
  <c r="I2636" i="8" s="1"/>
  <c r="I2637" i="8" s="1"/>
  <c r="I2638" i="8" s="1"/>
  <c r="I2639" i="8" s="1"/>
  <c r="I2640" i="8" s="1"/>
  <c r="I2641" i="8" s="1"/>
  <c r="I2642" i="8" s="1"/>
  <c r="I2643" i="8" s="1"/>
  <c r="I2644" i="8" s="1"/>
  <c r="I2645" i="8" s="1"/>
  <c r="I2646" i="8" s="1"/>
  <c r="I2647" i="8" s="1"/>
  <c r="I2648" i="8" s="1"/>
  <c r="I2649" i="8" s="1"/>
  <c r="I2650" i="8" s="1"/>
  <c r="I2651" i="8" s="1"/>
  <c r="I2652" i="8" s="1"/>
  <c r="I2653" i="8" s="1"/>
  <c r="I2654" i="8" s="1"/>
  <c r="I2655" i="8" s="1"/>
  <c r="I2656" i="8" s="1"/>
  <c r="I2657" i="8" s="1"/>
  <c r="I2658" i="8" s="1"/>
  <c r="I2659" i="8" s="1"/>
  <c r="I2660" i="8" s="1"/>
  <c r="I2661" i="8" s="1"/>
  <c r="I2662" i="8" s="1"/>
  <c r="I2663" i="8" s="1"/>
  <c r="I2664" i="8" s="1"/>
  <c r="I2665" i="8" s="1"/>
  <c r="I2666" i="8" s="1"/>
  <c r="I2667" i="8" s="1"/>
  <c r="I2668" i="8" s="1"/>
  <c r="I2669" i="8" s="1"/>
  <c r="I2670" i="8" s="1"/>
  <c r="I2671" i="8" s="1"/>
  <c r="I2672" i="8" s="1"/>
  <c r="I2673" i="8" s="1"/>
  <c r="I2674" i="8" s="1"/>
  <c r="I2675" i="8" s="1"/>
  <c r="I2676" i="8" s="1"/>
  <c r="I2677" i="8" s="1"/>
  <c r="I2678" i="8" s="1"/>
  <c r="I2679" i="8" s="1"/>
  <c r="I2680" i="8" s="1"/>
  <c r="I2681" i="8" s="1"/>
  <c r="I2682" i="8" s="1"/>
  <c r="I2683" i="8" s="1"/>
  <c r="I2684" i="8" s="1"/>
  <c r="I2685" i="8" s="1"/>
  <c r="I2686" i="8" s="1"/>
  <c r="I2687" i="8" s="1"/>
  <c r="I2688" i="8" s="1"/>
  <c r="I2689" i="8" s="1"/>
  <c r="I2690" i="8" s="1"/>
  <c r="I2691" i="8" s="1"/>
  <c r="I2692" i="8" s="1"/>
  <c r="I2693" i="8" s="1"/>
  <c r="I2694" i="8" s="1"/>
  <c r="I2695" i="8" s="1"/>
  <c r="I2696" i="8" s="1"/>
  <c r="I2697" i="8" s="1"/>
  <c r="I2698" i="8" s="1"/>
  <c r="I2699" i="8" s="1"/>
  <c r="I2700" i="8" s="1"/>
  <c r="I2701" i="8" s="1"/>
  <c r="I2702" i="8" s="1"/>
  <c r="I2703" i="8" s="1"/>
  <c r="I2704" i="8" s="1"/>
  <c r="I2705" i="8" s="1"/>
  <c r="I2706" i="8" s="1"/>
  <c r="I2707" i="8" s="1"/>
  <c r="I2708" i="8" s="1"/>
  <c r="I2709" i="8" s="1"/>
  <c r="I2710" i="8" s="1"/>
  <c r="I2711" i="8" s="1"/>
  <c r="I2712" i="8" s="1"/>
  <c r="I2713" i="8" s="1"/>
  <c r="I2714" i="8" s="1"/>
  <c r="I2715" i="8" s="1"/>
  <c r="I2716" i="8" s="1"/>
  <c r="I2717" i="8" s="1"/>
  <c r="I2718" i="8" s="1"/>
  <c r="I2719" i="8" s="1"/>
  <c r="I2720" i="8" s="1"/>
  <c r="I2721" i="8" s="1"/>
  <c r="I2722" i="8" s="1"/>
  <c r="I2723" i="8" s="1"/>
  <c r="I2724" i="8" s="1"/>
  <c r="I2725" i="8" s="1"/>
  <c r="I2726" i="8" s="1"/>
  <c r="I2727" i="8" s="1"/>
  <c r="I2728" i="8" s="1"/>
  <c r="I2729" i="8" s="1"/>
  <c r="I2730" i="8" s="1"/>
  <c r="I2731" i="8" s="1"/>
  <c r="I2732" i="8" s="1"/>
  <c r="I2733" i="8" s="1"/>
  <c r="I2734" i="8" s="1"/>
  <c r="I2735" i="8" s="1"/>
  <c r="I2736" i="8" s="1"/>
  <c r="I2737" i="8" s="1"/>
  <c r="I2738" i="8" s="1"/>
  <c r="I2739" i="8" s="1"/>
  <c r="I2740" i="8" s="1"/>
  <c r="I2741" i="8" s="1"/>
  <c r="I2742" i="8" s="1"/>
  <c r="I2743" i="8" s="1"/>
  <c r="I2744" i="8" s="1"/>
  <c r="I2745" i="8" s="1"/>
  <c r="I2746" i="8" s="1"/>
  <c r="I2747" i="8" s="1"/>
  <c r="I2748" i="8" s="1"/>
  <c r="I2749" i="8" s="1"/>
  <c r="I2750" i="8" s="1"/>
  <c r="I2751" i="8" s="1"/>
  <c r="I2752" i="8" s="1"/>
  <c r="I2753" i="8" s="1"/>
  <c r="I2754" i="8" s="1"/>
  <c r="I2755" i="8" s="1"/>
  <c r="I2756" i="8" s="1"/>
  <c r="I2757" i="8" s="1"/>
  <c r="I2758" i="8" s="1"/>
  <c r="I2759" i="8" s="1"/>
  <c r="I2760" i="8" s="1"/>
  <c r="I2761" i="8" s="1"/>
  <c r="I2762" i="8" s="1"/>
  <c r="I2763" i="8" s="1"/>
  <c r="I2764" i="8" s="1"/>
  <c r="I2765" i="8" s="1"/>
  <c r="I2766" i="8" s="1"/>
  <c r="I2767" i="8" s="1"/>
  <c r="I2768" i="8" s="1"/>
  <c r="I2769" i="8" s="1"/>
  <c r="I2770" i="8" s="1"/>
  <c r="I2771" i="8" s="1"/>
  <c r="I2772" i="8" s="1"/>
  <c r="I2773" i="8" s="1"/>
  <c r="I2774" i="8" s="1"/>
  <c r="I2775" i="8" s="1"/>
  <c r="I2776" i="8" s="1"/>
  <c r="I2777" i="8" s="1"/>
  <c r="I2778" i="8" s="1"/>
  <c r="I2779" i="8" s="1"/>
  <c r="I2780" i="8" s="1"/>
  <c r="I2781" i="8" s="1"/>
  <c r="I2782" i="8" s="1"/>
  <c r="I2783" i="8" s="1"/>
  <c r="I2784" i="8" s="1"/>
  <c r="I2785" i="8" s="1"/>
  <c r="I2786" i="8" s="1"/>
  <c r="I2787" i="8" s="1"/>
  <c r="I2788" i="8" s="1"/>
  <c r="I2789" i="8" s="1"/>
  <c r="I2790" i="8" s="1"/>
  <c r="I2791" i="8" s="1"/>
  <c r="I2792" i="8" s="1"/>
  <c r="I2793" i="8" s="1"/>
  <c r="I2794" i="8" s="1"/>
  <c r="I2795" i="8" s="1"/>
  <c r="I2796" i="8" s="1"/>
  <c r="I2797" i="8" s="1"/>
  <c r="I2798" i="8" s="1"/>
  <c r="I2799" i="8" s="1"/>
  <c r="I2800" i="8" s="1"/>
  <c r="I2801" i="8" s="1"/>
  <c r="I2802" i="8" s="1"/>
  <c r="I2803" i="8" s="1"/>
  <c r="I2804" i="8" s="1"/>
  <c r="I2805" i="8" s="1"/>
  <c r="I2806" i="8" s="1"/>
  <c r="I2807" i="8" s="1"/>
  <c r="I2808" i="8" s="1"/>
  <c r="I2809" i="8" s="1"/>
  <c r="I2810" i="8" s="1"/>
  <c r="I2811" i="8" s="1"/>
  <c r="I2812" i="8" s="1"/>
  <c r="I2813" i="8" s="1"/>
  <c r="I2814" i="8" s="1"/>
  <c r="I2815" i="8" s="1"/>
  <c r="I2816" i="8" s="1"/>
  <c r="I2817" i="8" s="1"/>
  <c r="I2818" i="8" s="1"/>
  <c r="I2819" i="8" s="1"/>
  <c r="I2820" i="8" s="1"/>
  <c r="I2821" i="8" s="1"/>
  <c r="I2822" i="8" s="1"/>
  <c r="I2823" i="8" s="1"/>
  <c r="I2824" i="8" s="1"/>
  <c r="I2825" i="8" s="1"/>
  <c r="I2826" i="8" s="1"/>
  <c r="I2827" i="8" s="1"/>
  <c r="I2828" i="8" s="1"/>
  <c r="I2829" i="8" s="1"/>
  <c r="I2830" i="8" s="1"/>
  <c r="I2831" i="8" s="1"/>
  <c r="I2832" i="8" s="1"/>
  <c r="I2833" i="8" s="1"/>
  <c r="I2834" i="8" s="1"/>
  <c r="I2835" i="8" s="1"/>
  <c r="I2836" i="8" s="1"/>
  <c r="I2837" i="8" s="1"/>
  <c r="I2838" i="8" s="1"/>
  <c r="I2839" i="8" s="1"/>
  <c r="I2840" i="8" s="1"/>
  <c r="I2841" i="8" s="1"/>
  <c r="I2842" i="8" s="1"/>
  <c r="I2843" i="8" s="1"/>
  <c r="I2844" i="8" s="1"/>
  <c r="I2845" i="8" s="1"/>
  <c r="I2846" i="8" s="1"/>
  <c r="I2847" i="8" s="1"/>
  <c r="I2848" i="8" s="1"/>
  <c r="I2849" i="8" s="1"/>
  <c r="I2850" i="8" s="1"/>
  <c r="I2851" i="8" s="1"/>
  <c r="I2852" i="8" s="1"/>
  <c r="I2853" i="8" s="1"/>
  <c r="I2854" i="8" s="1"/>
  <c r="I2855" i="8" s="1"/>
  <c r="I2856" i="8" s="1"/>
  <c r="I2857" i="8" s="1"/>
  <c r="I2858" i="8" s="1"/>
  <c r="I2859" i="8" s="1"/>
  <c r="I2860" i="8" s="1"/>
  <c r="I2861" i="8" s="1"/>
  <c r="I2862" i="8" s="1"/>
  <c r="I2863" i="8" s="1"/>
  <c r="I2864" i="8" s="1"/>
  <c r="I2865" i="8" s="1"/>
  <c r="I2866" i="8" s="1"/>
  <c r="I2867" i="8" s="1"/>
  <c r="I2868" i="8" s="1"/>
  <c r="I2869" i="8" s="1"/>
  <c r="I2870" i="8" s="1"/>
  <c r="I2871" i="8" s="1"/>
  <c r="I2872" i="8" s="1"/>
  <c r="I2873" i="8" s="1"/>
  <c r="I2874" i="8" s="1"/>
  <c r="I2875" i="8" s="1"/>
  <c r="I2876" i="8" s="1"/>
  <c r="I2877" i="8" s="1"/>
  <c r="I2878" i="8" s="1"/>
  <c r="I2879" i="8" s="1"/>
  <c r="I2880" i="8" s="1"/>
  <c r="I2881" i="8" s="1"/>
  <c r="I2882" i="8" s="1"/>
  <c r="I2883" i="8" s="1"/>
  <c r="I2884" i="8" s="1"/>
  <c r="I2885" i="8" s="1"/>
  <c r="I2886" i="8" s="1"/>
  <c r="I2887" i="8" s="1"/>
  <c r="I2888" i="8" s="1"/>
  <c r="I2889" i="8" s="1"/>
  <c r="I2890" i="8" s="1"/>
  <c r="I2891" i="8" s="1"/>
  <c r="I2892" i="8" s="1"/>
  <c r="I2893" i="8" s="1"/>
  <c r="I2894" i="8" s="1"/>
  <c r="I2895" i="8" s="1"/>
  <c r="I2896" i="8" s="1"/>
  <c r="I2897" i="8" s="1"/>
  <c r="I2898" i="8" s="1"/>
  <c r="I2899" i="8" s="1"/>
  <c r="I2900" i="8" s="1"/>
  <c r="I2901" i="8" s="1"/>
  <c r="I2902" i="8" s="1"/>
  <c r="I2903" i="8" s="1"/>
  <c r="I2904" i="8" s="1"/>
  <c r="I2905" i="8" s="1"/>
  <c r="I2906" i="8" s="1"/>
  <c r="I2907" i="8" s="1"/>
  <c r="I2908" i="8" s="1"/>
  <c r="I2909" i="8" s="1"/>
  <c r="I2910" i="8" s="1"/>
  <c r="I2911" i="8" s="1"/>
  <c r="I2912" i="8" s="1"/>
  <c r="I2913" i="8" s="1"/>
  <c r="I2914" i="8" s="1"/>
  <c r="I2915" i="8" s="1"/>
  <c r="I2916" i="8" s="1"/>
  <c r="I2917" i="8" s="1"/>
  <c r="I2918" i="8" s="1"/>
  <c r="I2919" i="8" s="1"/>
  <c r="I2920" i="8" s="1"/>
  <c r="I2921" i="8" s="1"/>
  <c r="I2922" i="8" s="1"/>
  <c r="I2923" i="8" s="1"/>
  <c r="I2924" i="8" s="1"/>
  <c r="I2925" i="8" s="1"/>
  <c r="I2926" i="8" s="1"/>
  <c r="I2927" i="8" s="1"/>
  <c r="I2928" i="8" s="1"/>
  <c r="I2929" i="8" s="1"/>
  <c r="I2930" i="8" s="1"/>
  <c r="I2931" i="8" s="1"/>
  <c r="I2932" i="8" s="1"/>
  <c r="I2933" i="8" s="1"/>
  <c r="I2934" i="8" s="1"/>
  <c r="I2935" i="8" s="1"/>
  <c r="I2936" i="8" s="1"/>
  <c r="I2937" i="8" s="1"/>
  <c r="I2938" i="8" s="1"/>
  <c r="I2939" i="8" s="1"/>
  <c r="I2940" i="8" s="1"/>
  <c r="I2941" i="8" s="1"/>
  <c r="I2942" i="8" s="1"/>
  <c r="I2943" i="8" s="1"/>
  <c r="I2944" i="8" s="1"/>
  <c r="I2945" i="8" s="1"/>
  <c r="I2946" i="8" s="1"/>
  <c r="I2947" i="8" s="1"/>
  <c r="I2948" i="8" s="1"/>
  <c r="I2949" i="8" s="1"/>
  <c r="I2950" i="8" s="1"/>
  <c r="I2951" i="8" s="1"/>
  <c r="I2952" i="8" s="1"/>
  <c r="I2953" i="8" s="1"/>
  <c r="I2954" i="8" s="1"/>
  <c r="I2955" i="8" s="1"/>
  <c r="I2956" i="8" s="1"/>
  <c r="I2957" i="8" s="1"/>
  <c r="I2958" i="8" s="1"/>
  <c r="I2959" i="8" s="1"/>
  <c r="I2960" i="8" s="1"/>
  <c r="I2961" i="8" s="1"/>
  <c r="I2962" i="8" s="1"/>
  <c r="I2963" i="8" s="1"/>
  <c r="I2964" i="8" s="1"/>
  <c r="I2965" i="8" s="1"/>
  <c r="I2966" i="8" s="1"/>
  <c r="I2967" i="8" s="1"/>
  <c r="I2968" i="8" s="1"/>
  <c r="I2969" i="8" s="1"/>
  <c r="I2970" i="8" s="1"/>
  <c r="I2971" i="8" s="1"/>
  <c r="I2972" i="8" s="1"/>
  <c r="I2973" i="8" s="1"/>
  <c r="I2974" i="8" s="1"/>
  <c r="I2975" i="8" s="1"/>
  <c r="I2976" i="8" s="1"/>
  <c r="I2977" i="8" s="1"/>
  <c r="I2978" i="8" s="1"/>
  <c r="I2979" i="8" s="1"/>
  <c r="I2980" i="8" s="1"/>
  <c r="I2981" i="8" s="1"/>
  <c r="I2982" i="8" s="1"/>
  <c r="I2983" i="8" s="1"/>
  <c r="I2984" i="8" s="1"/>
  <c r="I2985" i="8" s="1"/>
  <c r="I2986" i="8" s="1"/>
  <c r="I2987" i="8" s="1"/>
  <c r="I2988" i="8" s="1"/>
  <c r="I2989" i="8" s="1"/>
  <c r="I2990" i="8" s="1"/>
  <c r="I2991" i="8" s="1"/>
  <c r="I2992" i="8" s="1"/>
  <c r="I2993" i="8" s="1"/>
  <c r="I2994" i="8" s="1"/>
  <c r="I2995" i="8" s="1"/>
  <c r="I2996" i="8" s="1"/>
  <c r="I2997" i="8" s="1"/>
  <c r="I2998" i="8" s="1"/>
  <c r="I2999" i="8" s="1"/>
  <c r="I3000" i="8" s="1"/>
  <c r="I3001" i="8" s="1"/>
  <c r="I3002" i="8" s="1"/>
  <c r="I3003" i="8" s="1"/>
  <c r="I3004" i="8" s="1"/>
  <c r="I3005" i="8" s="1"/>
  <c r="I3006" i="8" s="1"/>
  <c r="I3007" i="8" s="1"/>
  <c r="I3008" i="8" s="1"/>
  <c r="I3009" i="8" s="1"/>
  <c r="I3010" i="8" s="1"/>
  <c r="I3011" i="8" s="1"/>
  <c r="I3012" i="8" s="1"/>
  <c r="I3013" i="8" s="1"/>
  <c r="I3014" i="8" s="1"/>
  <c r="I3015" i="8" s="1"/>
  <c r="I3016" i="8" s="1"/>
  <c r="I3017" i="8" s="1"/>
  <c r="I3018" i="8" s="1"/>
  <c r="I3019" i="8" s="1"/>
  <c r="I3020" i="8" s="1"/>
  <c r="I3021" i="8" s="1"/>
  <c r="I3022" i="8" s="1"/>
  <c r="I3023" i="8" s="1"/>
  <c r="I3024" i="8" s="1"/>
  <c r="I3025" i="8" s="1"/>
  <c r="I3026" i="8" s="1"/>
  <c r="I3027" i="8" s="1"/>
  <c r="I3028" i="8" s="1"/>
  <c r="I3029" i="8" s="1"/>
  <c r="I3030" i="8" s="1"/>
  <c r="I3031" i="8" s="1"/>
  <c r="I3032" i="8" s="1"/>
  <c r="I3033" i="8" s="1"/>
  <c r="I3034" i="8" s="1"/>
  <c r="I3035" i="8" s="1"/>
  <c r="I3036" i="8" s="1"/>
  <c r="I3037" i="8" s="1"/>
  <c r="I3038" i="8" s="1"/>
  <c r="I3039" i="8" s="1"/>
  <c r="I3040" i="8" s="1"/>
  <c r="I3041" i="8" s="1"/>
  <c r="I3042" i="8" s="1"/>
  <c r="I3043" i="8" s="1"/>
  <c r="I3044" i="8" s="1"/>
  <c r="I3045" i="8" s="1"/>
  <c r="I3046" i="8" s="1"/>
  <c r="I3047" i="8" s="1"/>
  <c r="I3048" i="8" s="1"/>
  <c r="I3049" i="8" s="1"/>
  <c r="I3050" i="8" s="1"/>
  <c r="I3051" i="8" s="1"/>
  <c r="I3052" i="8" s="1"/>
  <c r="I3053" i="8" s="1"/>
  <c r="I3054" i="8" s="1"/>
  <c r="I3055" i="8" s="1"/>
  <c r="I3056" i="8" s="1"/>
  <c r="I3057" i="8" s="1"/>
  <c r="I3058" i="8" s="1"/>
  <c r="I3059" i="8" s="1"/>
  <c r="I3060" i="8" s="1"/>
  <c r="I3061" i="8" s="1"/>
  <c r="I3062" i="8" s="1"/>
  <c r="I3063" i="8" s="1"/>
  <c r="I3064" i="8" s="1"/>
  <c r="I3065" i="8" s="1"/>
  <c r="I3066" i="8" s="1"/>
  <c r="I3067" i="8" s="1"/>
  <c r="I3068" i="8" s="1"/>
  <c r="I3069" i="8" s="1"/>
  <c r="I3070" i="8" s="1"/>
  <c r="I3071" i="8" s="1"/>
  <c r="I3072" i="8" s="1"/>
  <c r="I3073" i="8" s="1"/>
  <c r="I3074" i="8" s="1"/>
  <c r="I3075" i="8" s="1"/>
  <c r="I3076" i="8" s="1"/>
  <c r="I3077" i="8" s="1"/>
  <c r="I3078" i="8" s="1"/>
  <c r="I3079" i="8" s="1"/>
  <c r="I3080" i="8" s="1"/>
  <c r="I3081" i="8" s="1"/>
  <c r="I3082" i="8" s="1"/>
  <c r="I3083" i="8" s="1"/>
  <c r="I3084" i="8" s="1"/>
  <c r="I3085" i="8" s="1"/>
  <c r="I3086" i="8" s="1"/>
  <c r="I3087" i="8" s="1"/>
  <c r="I3088" i="8" s="1"/>
  <c r="I3089" i="8" s="1"/>
  <c r="I3090" i="8" s="1"/>
  <c r="I3091" i="8" s="1"/>
  <c r="I3092" i="8" s="1"/>
  <c r="I3093" i="8" s="1"/>
  <c r="I3094" i="8" s="1"/>
  <c r="I3095" i="8" s="1"/>
  <c r="I3096" i="8" s="1"/>
  <c r="I3097" i="8" s="1"/>
  <c r="I3098" i="8" s="1"/>
  <c r="I3099" i="8" s="1"/>
  <c r="I3100" i="8" s="1"/>
  <c r="I3101" i="8" s="1"/>
  <c r="I3102" i="8" s="1"/>
  <c r="I3103" i="8" s="1"/>
  <c r="I3104" i="8" s="1"/>
  <c r="I3105" i="8" s="1"/>
  <c r="I3106" i="8" s="1"/>
  <c r="I3107" i="8" s="1"/>
  <c r="I3108" i="8" s="1"/>
  <c r="I3109" i="8" s="1"/>
  <c r="I3110" i="8" s="1"/>
  <c r="I3111" i="8" s="1"/>
  <c r="I3112" i="8" s="1"/>
  <c r="I3113" i="8" s="1"/>
  <c r="I3114" i="8" s="1"/>
  <c r="I3115" i="8" s="1"/>
  <c r="I3116" i="8" s="1"/>
  <c r="I3117" i="8" s="1"/>
  <c r="I3118" i="8" s="1"/>
  <c r="I3119" i="8" s="1"/>
  <c r="I3120" i="8" s="1"/>
  <c r="I3121" i="8" s="1"/>
  <c r="I3122" i="8" s="1"/>
  <c r="I3123" i="8" s="1"/>
  <c r="I3124" i="8" s="1"/>
  <c r="I3125" i="8" s="1"/>
  <c r="I3126" i="8" s="1"/>
  <c r="I3127" i="8" s="1"/>
  <c r="I3128" i="8" s="1"/>
  <c r="I3129" i="8" s="1"/>
  <c r="I3130" i="8" s="1"/>
  <c r="I3131" i="8" s="1"/>
  <c r="I3132" i="8" s="1"/>
  <c r="I3133" i="8" s="1"/>
  <c r="I3134" i="8" s="1"/>
  <c r="I3135" i="8" s="1"/>
  <c r="I3136" i="8" s="1"/>
  <c r="I3137" i="8" s="1"/>
  <c r="I3138" i="8" s="1"/>
  <c r="I3139" i="8" s="1"/>
  <c r="I3140" i="8" s="1"/>
  <c r="I3141" i="8" s="1"/>
  <c r="I3142" i="8" s="1"/>
  <c r="I3143" i="8" s="1"/>
  <c r="I3144" i="8" s="1"/>
  <c r="I3145" i="8" s="1"/>
  <c r="I3146" i="8" s="1"/>
  <c r="I3147" i="8" s="1"/>
  <c r="I3148" i="8" s="1"/>
  <c r="I3149" i="8" s="1"/>
  <c r="I3150" i="8" s="1"/>
  <c r="I3151" i="8" s="1"/>
  <c r="I3152" i="8" s="1"/>
  <c r="I3153" i="8" s="1"/>
  <c r="I3154" i="8" s="1"/>
  <c r="I3155" i="8" s="1"/>
  <c r="I3156" i="8" s="1"/>
  <c r="I3157" i="8" s="1"/>
  <c r="I3158" i="8" s="1"/>
  <c r="I3159" i="8" s="1"/>
  <c r="I3160" i="8" s="1"/>
  <c r="I3161" i="8" s="1"/>
  <c r="I3162" i="8" s="1"/>
  <c r="I3163" i="8" s="1"/>
  <c r="I3164" i="8" s="1"/>
  <c r="I3165" i="8" s="1"/>
  <c r="I3166" i="8" s="1"/>
  <c r="I3167" i="8" s="1"/>
  <c r="I3168" i="8" s="1"/>
  <c r="I3169" i="8" s="1"/>
  <c r="I3170" i="8" s="1"/>
  <c r="I3171" i="8" s="1"/>
  <c r="I3172" i="8" s="1"/>
  <c r="I3173" i="8" s="1"/>
  <c r="I3174" i="8" s="1"/>
  <c r="I3175" i="8" s="1"/>
  <c r="I3176" i="8" s="1"/>
  <c r="I3177" i="8" s="1"/>
  <c r="I3178" i="8" s="1"/>
  <c r="I3179" i="8" s="1"/>
  <c r="I3180" i="8" s="1"/>
  <c r="I3181" i="8" s="1"/>
  <c r="I3182" i="8" s="1"/>
  <c r="I3183" i="8" s="1"/>
  <c r="I3184" i="8" s="1"/>
  <c r="I3185" i="8" s="1"/>
  <c r="I3186" i="8" s="1"/>
  <c r="I3187" i="8" s="1"/>
  <c r="I3188" i="8" s="1"/>
  <c r="I3189" i="8" s="1"/>
  <c r="I3190" i="8" s="1"/>
  <c r="I3191" i="8" s="1"/>
  <c r="I3192" i="8" s="1"/>
  <c r="I3193" i="8" s="1"/>
  <c r="I3194" i="8" s="1"/>
  <c r="I3195" i="8" s="1"/>
  <c r="I3196" i="8" s="1"/>
  <c r="I3197" i="8" s="1"/>
  <c r="I3198" i="8" s="1"/>
  <c r="I3199" i="8" s="1"/>
  <c r="I3200" i="8" s="1"/>
  <c r="I3201" i="8" s="1"/>
  <c r="I3202" i="8" s="1"/>
  <c r="I3203" i="8" s="1"/>
  <c r="I3204" i="8" s="1"/>
  <c r="I3205" i="8" s="1"/>
  <c r="I3206" i="8" s="1"/>
  <c r="I3207" i="8" s="1"/>
  <c r="I3208" i="8" s="1"/>
  <c r="I3209" i="8" s="1"/>
  <c r="I3210" i="8" s="1"/>
  <c r="I3211" i="8" s="1"/>
  <c r="I3212" i="8" s="1"/>
  <c r="I3213" i="8" s="1"/>
  <c r="I3214" i="8" s="1"/>
  <c r="I3215" i="8" s="1"/>
  <c r="I3216" i="8" s="1"/>
  <c r="I3217" i="8" s="1"/>
  <c r="I3218" i="8" s="1"/>
  <c r="I3219" i="8" s="1"/>
  <c r="I3220" i="8" s="1"/>
  <c r="I3221" i="8" s="1"/>
  <c r="I3222" i="8" s="1"/>
  <c r="I3223" i="8" s="1"/>
  <c r="I3224" i="8" s="1"/>
  <c r="I3225" i="8" s="1"/>
  <c r="I3226" i="8" s="1"/>
  <c r="I3227" i="8" s="1"/>
  <c r="I3228" i="8" s="1"/>
  <c r="I3229" i="8" s="1"/>
  <c r="I3230" i="8" s="1"/>
  <c r="I3231" i="8" s="1"/>
  <c r="I3232" i="8" s="1"/>
  <c r="I3233" i="8" s="1"/>
  <c r="I3234" i="8" s="1"/>
  <c r="I3235" i="8" s="1"/>
  <c r="I3236" i="8" s="1"/>
  <c r="I3237" i="8" s="1"/>
  <c r="I3238" i="8" s="1"/>
  <c r="I3239" i="8" s="1"/>
  <c r="I3240" i="8" s="1"/>
  <c r="I3241" i="8" s="1"/>
  <c r="I3242" i="8" s="1"/>
  <c r="I3243" i="8" s="1"/>
  <c r="I3244" i="8" s="1"/>
  <c r="I3245" i="8" s="1"/>
  <c r="I3246" i="8" s="1"/>
  <c r="I3247" i="8" s="1"/>
  <c r="I3248" i="8" s="1"/>
  <c r="I3249" i="8" s="1"/>
  <c r="I3250" i="8" s="1"/>
  <c r="I3251" i="8" s="1"/>
  <c r="I3252" i="8" s="1"/>
  <c r="I3253" i="8" s="1"/>
  <c r="I3254" i="8" s="1"/>
  <c r="I3255" i="8" s="1"/>
  <c r="I3256" i="8" s="1"/>
  <c r="I3257" i="8" s="1"/>
  <c r="I3258" i="8" s="1"/>
  <c r="I3259" i="8" s="1"/>
  <c r="I3260" i="8" s="1"/>
  <c r="I3261" i="8" s="1"/>
  <c r="I3262" i="8" s="1"/>
  <c r="I3263" i="8" s="1"/>
  <c r="I3264" i="8" s="1"/>
  <c r="I3265" i="8" s="1"/>
  <c r="I3266" i="8" s="1"/>
  <c r="I3267" i="8" s="1"/>
  <c r="I3268" i="8" s="1"/>
  <c r="I3269" i="8" s="1"/>
  <c r="I3270" i="8" s="1"/>
  <c r="I3271" i="8" s="1"/>
  <c r="I3272" i="8" s="1"/>
  <c r="I3273" i="8" s="1"/>
  <c r="I3274" i="8" s="1"/>
  <c r="I3275" i="8" s="1"/>
  <c r="I3276" i="8" s="1"/>
  <c r="I3277" i="8" s="1"/>
  <c r="I3278" i="8" s="1"/>
  <c r="I3279" i="8" s="1"/>
  <c r="I3280" i="8" s="1"/>
  <c r="I3281" i="8" s="1"/>
  <c r="I3282" i="8" s="1"/>
  <c r="I3283" i="8" s="1"/>
  <c r="I3284" i="8" s="1"/>
  <c r="I3285" i="8" s="1"/>
  <c r="I3286" i="8" s="1"/>
  <c r="I3287" i="8" s="1"/>
  <c r="I3288" i="8" s="1"/>
  <c r="I3289" i="8" s="1"/>
  <c r="I3290" i="8" s="1"/>
  <c r="I3291" i="8" s="1"/>
  <c r="I3292" i="8" s="1"/>
  <c r="I3293" i="8" s="1"/>
  <c r="I3294" i="8" s="1"/>
  <c r="I3295" i="8" s="1"/>
  <c r="I3296" i="8" s="1"/>
  <c r="I3297" i="8" s="1"/>
  <c r="I3298" i="8" s="1"/>
  <c r="I3299" i="8" s="1"/>
  <c r="I3300" i="8" s="1"/>
  <c r="I3301" i="8" s="1"/>
  <c r="I3302" i="8" s="1"/>
  <c r="I3303" i="8" s="1"/>
  <c r="I3304" i="8" s="1"/>
  <c r="I3305" i="8" s="1"/>
  <c r="I3306" i="8" s="1"/>
  <c r="I3307" i="8" s="1"/>
  <c r="I3308" i="8" s="1"/>
  <c r="I3309" i="8" s="1"/>
  <c r="I3310" i="8" s="1"/>
  <c r="I3311" i="8" s="1"/>
  <c r="I3312" i="8" s="1"/>
  <c r="I3313" i="8" s="1"/>
  <c r="I3314" i="8" s="1"/>
  <c r="I3315" i="8" s="1"/>
  <c r="I3316" i="8" s="1"/>
  <c r="I3317" i="8" s="1"/>
  <c r="I3318" i="8" s="1"/>
  <c r="I3319" i="8" s="1"/>
  <c r="I3320" i="8" s="1"/>
  <c r="I3321" i="8" s="1"/>
  <c r="I3322" i="8" s="1"/>
  <c r="I3323" i="8" s="1"/>
  <c r="I3324" i="8" s="1"/>
  <c r="I3325" i="8" s="1"/>
  <c r="I3326" i="8" s="1"/>
  <c r="I3327" i="8" s="1"/>
  <c r="I3328" i="8" s="1"/>
  <c r="I3329" i="8" s="1"/>
  <c r="I3330" i="8" s="1"/>
  <c r="I3331" i="8" s="1"/>
  <c r="I3332" i="8" s="1"/>
  <c r="I3333" i="8" s="1"/>
  <c r="I3334" i="8" s="1"/>
  <c r="I3335" i="8" s="1"/>
  <c r="I3336" i="8" s="1"/>
  <c r="I3337" i="8" s="1"/>
  <c r="I3338" i="8" s="1"/>
  <c r="I3339" i="8" s="1"/>
  <c r="I3340" i="8" s="1"/>
  <c r="I3341" i="8" s="1"/>
  <c r="I3342" i="8" s="1"/>
  <c r="I3343" i="8" s="1"/>
  <c r="I3344" i="8" s="1"/>
  <c r="I3345" i="8" s="1"/>
  <c r="I3346" i="8" s="1"/>
  <c r="I3347" i="8" s="1"/>
  <c r="I3348" i="8" s="1"/>
  <c r="I3349" i="8" s="1"/>
  <c r="I3350" i="8" s="1"/>
  <c r="I3351" i="8" s="1"/>
  <c r="I3352" i="8" s="1"/>
  <c r="I3353" i="8" s="1"/>
  <c r="I3354" i="8" s="1"/>
  <c r="I3355" i="8" s="1"/>
  <c r="I3356" i="8" s="1"/>
  <c r="I3357" i="8" s="1"/>
  <c r="I3358" i="8" s="1"/>
  <c r="I3359" i="8" s="1"/>
  <c r="I3360" i="8" s="1"/>
  <c r="I3361" i="8" s="1"/>
  <c r="I3362" i="8" s="1"/>
  <c r="I3363" i="8" s="1"/>
  <c r="I3364" i="8" s="1"/>
  <c r="I3365" i="8" s="1"/>
  <c r="I3366" i="8" s="1"/>
  <c r="I3367" i="8" s="1"/>
  <c r="I3368" i="8" s="1"/>
  <c r="I3369" i="8" s="1"/>
  <c r="I3370" i="8" s="1"/>
  <c r="I3371" i="8" s="1"/>
  <c r="I3372" i="8" s="1"/>
  <c r="I3373" i="8" s="1"/>
  <c r="I3374" i="8" s="1"/>
  <c r="I3375" i="8" s="1"/>
  <c r="I3376" i="8" s="1"/>
  <c r="I3377" i="8" s="1"/>
  <c r="I3378" i="8" s="1"/>
  <c r="I3379" i="8" s="1"/>
  <c r="I3380" i="8" s="1"/>
  <c r="I3381" i="8" s="1"/>
  <c r="I3382" i="8" s="1"/>
  <c r="I3383" i="8" s="1"/>
  <c r="I3384" i="8" s="1"/>
  <c r="I3385" i="8" s="1"/>
  <c r="I3386" i="8" s="1"/>
  <c r="I3387" i="8" s="1"/>
  <c r="I3388" i="8" s="1"/>
  <c r="I3389" i="8" s="1"/>
  <c r="I3390" i="8" s="1"/>
  <c r="I3391" i="8" s="1"/>
  <c r="I3392" i="8" s="1"/>
  <c r="I3393" i="8" s="1"/>
  <c r="I3394" i="8" s="1"/>
  <c r="I3395" i="8" s="1"/>
  <c r="I3396" i="8" s="1"/>
  <c r="I3397" i="8" s="1"/>
  <c r="I3398" i="8" s="1"/>
  <c r="I3399" i="8" s="1"/>
  <c r="I3400" i="8" s="1"/>
  <c r="I3401" i="8" s="1"/>
  <c r="I3402" i="8" s="1"/>
  <c r="I3403" i="8" s="1"/>
  <c r="I3404" i="8" s="1"/>
  <c r="I3405" i="8" s="1"/>
  <c r="I3406" i="8" s="1"/>
  <c r="I3407" i="8" s="1"/>
  <c r="I3408" i="8" s="1"/>
  <c r="I3409" i="8" s="1"/>
  <c r="I3410" i="8" s="1"/>
  <c r="I3411" i="8" s="1"/>
  <c r="I3412" i="8" s="1"/>
  <c r="I3413" i="8" s="1"/>
  <c r="I3414" i="8" s="1"/>
  <c r="I3415" i="8" s="1"/>
  <c r="I3416" i="8" s="1"/>
  <c r="I3417" i="8" s="1"/>
  <c r="I3418" i="8" s="1"/>
  <c r="I3419" i="8" s="1"/>
  <c r="I3420" i="8" s="1"/>
  <c r="I3421" i="8" s="1"/>
  <c r="I3422" i="8" s="1"/>
  <c r="I3423" i="8" s="1"/>
  <c r="I3424" i="8" s="1"/>
  <c r="I3425" i="8" s="1"/>
  <c r="I3426" i="8" s="1"/>
  <c r="I3427" i="8" s="1"/>
  <c r="I3428" i="8" s="1"/>
  <c r="I3429" i="8" s="1"/>
  <c r="I3430" i="8" s="1"/>
  <c r="I3431" i="8" s="1"/>
  <c r="I3432" i="8" s="1"/>
  <c r="I3433" i="8" s="1"/>
  <c r="I3434" i="8" s="1"/>
  <c r="I3435" i="8" s="1"/>
  <c r="I3436" i="8" s="1"/>
  <c r="I3437" i="8" s="1"/>
  <c r="I3438" i="8" s="1"/>
  <c r="I3439" i="8" s="1"/>
  <c r="I3440" i="8" s="1"/>
  <c r="I3441" i="8" s="1"/>
  <c r="I3442" i="8" s="1"/>
  <c r="I3443" i="8" s="1"/>
  <c r="I3444" i="8" s="1"/>
  <c r="I3445" i="8" s="1"/>
  <c r="I3446" i="8" s="1"/>
  <c r="I3447" i="8" s="1"/>
  <c r="I3448" i="8" s="1"/>
  <c r="I3449" i="8" s="1"/>
  <c r="I3450" i="8" s="1"/>
  <c r="I3451" i="8" s="1"/>
  <c r="I3452" i="8" s="1"/>
  <c r="I3453" i="8" s="1"/>
  <c r="I3454" i="8" s="1"/>
  <c r="I3455" i="8" s="1"/>
  <c r="I3456" i="8" s="1"/>
  <c r="I3457" i="8" s="1"/>
  <c r="I3458" i="8" s="1"/>
  <c r="I3459" i="8" s="1"/>
  <c r="I3460" i="8" s="1"/>
  <c r="I3461" i="8" s="1"/>
  <c r="I3462" i="8" s="1"/>
  <c r="I3463" i="8" s="1"/>
  <c r="I3464" i="8" s="1"/>
  <c r="I3465" i="8" s="1"/>
  <c r="I3466" i="8" s="1"/>
  <c r="I3467" i="8" s="1"/>
  <c r="I3468" i="8" s="1"/>
  <c r="I3469" i="8" s="1"/>
  <c r="I3470" i="8" s="1"/>
  <c r="I3471" i="8" s="1"/>
  <c r="I3472" i="8" s="1"/>
  <c r="I3473" i="8" s="1"/>
  <c r="I3474" i="8" s="1"/>
  <c r="I3475" i="8" s="1"/>
  <c r="I3476" i="8" s="1"/>
  <c r="I3477" i="8" s="1"/>
  <c r="I3478" i="8" s="1"/>
  <c r="I3479" i="8" s="1"/>
  <c r="I3480" i="8" s="1"/>
  <c r="I3481" i="8" s="1"/>
  <c r="I3482" i="8" s="1"/>
  <c r="I3483" i="8" s="1"/>
  <c r="I3484" i="8" s="1"/>
  <c r="I3485" i="8" s="1"/>
  <c r="I3486" i="8" s="1"/>
  <c r="I3487" i="8" s="1"/>
  <c r="I3488" i="8" s="1"/>
  <c r="I3489" i="8" s="1"/>
  <c r="I3490" i="8" s="1"/>
  <c r="I3491" i="8" s="1"/>
  <c r="I3492" i="8" s="1"/>
  <c r="I3493" i="8" s="1"/>
  <c r="I3494" i="8" s="1"/>
  <c r="I3495" i="8" s="1"/>
  <c r="I3496" i="8" s="1"/>
  <c r="I3497" i="8" s="1"/>
  <c r="I3498" i="8" s="1"/>
  <c r="I3499" i="8" s="1"/>
  <c r="I3500" i="8" s="1"/>
  <c r="I3501" i="8" s="1"/>
  <c r="I3502" i="8" s="1"/>
  <c r="I3503" i="8" s="1"/>
  <c r="I3504" i="8" s="1"/>
  <c r="I3505" i="8" s="1"/>
  <c r="I3506" i="8" s="1"/>
  <c r="I3507" i="8" s="1"/>
  <c r="I3508" i="8" s="1"/>
  <c r="I3509" i="8" s="1"/>
  <c r="I3510" i="8" s="1"/>
  <c r="I3511" i="8" s="1"/>
  <c r="I3512" i="8" s="1"/>
  <c r="I3513" i="8" s="1"/>
  <c r="I3514" i="8" s="1"/>
  <c r="I3515" i="8" s="1"/>
  <c r="I3516" i="8" s="1"/>
  <c r="I3517" i="8" s="1"/>
  <c r="I3518" i="8" s="1"/>
  <c r="I3519" i="8" s="1"/>
  <c r="I3520" i="8" s="1"/>
  <c r="I3521" i="8" s="1"/>
  <c r="I3522" i="8" s="1"/>
  <c r="I3523" i="8" s="1"/>
  <c r="I3524" i="8" s="1"/>
  <c r="I3525" i="8" s="1"/>
  <c r="I3526" i="8" s="1"/>
  <c r="I3527" i="8" s="1"/>
  <c r="I3528" i="8" s="1"/>
  <c r="I3529" i="8" s="1"/>
  <c r="I3530" i="8" s="1"/>
  <c r="I3531" i="8" s="1"/>
  <c r="I3532" i="8" s="1"/>
  <c r="I3533" i="8" s="1"/>
  <c r="I3534" i="8" s="1"/>
  <c r="I3535" i="8" s="1"/>
  <c r="I3536" i="8" s="1"/>
  <c r="I3537" i="8" s="1"/>
  <c r="I3538" i="8" s="1"/>
  <c r="I3539" i="8" s="1"/>
  <c r="I3540" i="8" s="1"/>
  <c r="I3541" i="8" s="1"/>
  <c r="I3542" i="8" s="1"/>
  <c r="I3543" i="8" s="1"/>
  <c r="I3544" i="8" s="1"/>
  <c r="I3545" i="8" s="1"/>
  <c r="I3546" i="8" s="1"/>
  <c r="I3547" i="8" s="1"/>
  <c r="I3548" i="8" s="1"/>
  <c r="I3549" i="8" s="1"/>
  <c r="I3550" i="8" s="1"/>
  <c r="I3551" i="8" s="1"/>
  <c r="I3552" i="8" s="1"/>
  <c r="I3553" i="8" s="1"/>
  <c r="I3554" i="8" s="1"/>
  <c r="I3555" i="8" s="1"/>
  <c r="I3556" i="8" s="1"/>
  <c r="I3557" i="8" s="1"/>
  <c r="I3558" i="8" s="1"/>
  <c r="I3559" i="8" s="1"/>
  <c r="I3560" i="8" s="1"/>
  <c r="I3561" i="8" s="1"/>
  <c r="I3562" i="8" s="1"/>
  <c r="I3563" i="8" s="1"/>
  <c r="I3564" i="8" s="1"/>
  <c r="I3565" i="8" s="1"/>
  <c r="I3566" i="8" s="1"/>
  <c r="I3567" i="8" s="1"/>
  <c r="I3568" i="8" s="1"/>
  <c r="I3569" i="8" s="1"/>
  <c r="I3570" i="8" s="1"/>
  <c r="I3571" i="8" s="1"/>
  <c r="I3572" i="8" s="1"/>
  <c r="I3573" i="8" s="1"/>
  <c r="I3574" i="8" s="1"/>
  <c r="I3575" i="8" s="1"/>
  <c r="I3576" i="8" s="1"/>
  <c r="I3577" i="8" s="1"/>
  <c r="I3578" i="8" s="1"/>
  <c r="I3579" i="8" s="1"/>
  <c r="I3580" i="8" s="1"/>
  <c r="I3581" i="8" s="1"/>
  <c r="I3582" i="8" s="1"/>
  <c r="I3583" i="8" s="1"/>
  <c r="I3584" i="8" s="1"/>
  <c r="I3585" i="8" s="1"/>
  <c r="I3586" i="8" s="1"/>
  <c r="I3587" i="8" s="1"/>
  <c r="I3588" i="8" s="1"/>
  <c r="I3589" i="8" s="1"/>
  <c r="I3590" i="8" s="1"/>
  <c r="I3591" i="8" s="1"/>
  <c r="I3592" i="8" s="1"/>
  <c r="I3593" i="8" s="1"/>
  <c r="I3594" i="8" s="1"/>
  <c r="I3595" i="8" s="1"/>
  <c r="I3596" i="8" s="1"/>
  <c r="I3597" i="8" s="1"/>
  <c r="I3598" i="8" s="1"/>
  <c r="I3599" i="8" s="1"/>
  <c r="I3600" i="8" s="1"/>
  <c r="I3601" i="8" s="1"/>
  <c r="I3602" i="8" s="1"/>
  <c r="I3603" i="8" s="1"/>
  <c r="I3604" i="8" s="1"/>
  <c r="I3605" i="8" s="1"/>
  <c r="I3606" i="8" s="1"/>
  <c r="I3607" i="8" s="1"/>
  <c r="I3608" i="8" s="1"/>
  <c r="I3609" i="8" s="1"/>
  <c r="I3610" i="8" s="1"/>
  <c r="I3611" i="8" s="1"/>
  <c r="I3612" i="8" s="1"/>
  <c r="I3613" i="8" s="1"/>
  <c r="I3614" i="8" s="1"/>
  <c r="I3615" i="8" s="1"/>
  <c r="I3616" i="8" s="1"/>
  <c r="I3617" i="8" s="1"/>
  <c r="I3618" i="8" s="1"/>
  <c r="I3619" i="8" s="1"/>
  <c r="I3620" i="8" s="1"/>
  <c r="I3621" i="8" s="1"/>
  <c r="I3622" i="8" s="1"/>
  <c r="I3623" i="8" s="1"/>
  <c r="I3624" i="8" s="1"/>
  <c r="I3625" i="8" s="1"/>
  <c r="I3626" i="8" s="1"/>
  <c r="I3627" i="8" s="1"/>
  <c r="I3628" i="8" s="1"/>
  <c r="I3629" i="8" s="1"/>
  <c r="I3630" i="8" s="1"/>
  <c r="I3631" i="8" s="1"/>
  <c r="I3632" i="8" s="1"/>
  <c r="I3633" i="8" s="1"/>
  <c r="I3634" i="8" s="1"/>
  <c r="I3635" i="8" s="1"/>
  <c r="I3636" i="8" s="1"/>
  <c r="I3637" i="8" s="1"/>
  <c r="I3638" i="8" s="1"/>
  <c r="I3639" i="8" s="1"/>
  <c r="I3640" i="8" s="1"/>
  <c r="I3641" i="8" s="1"/>
  <c r="I3642" i="8" s="1"/>
  <c r="I3643" i="8" s="1"/>
  <c r="I3644" i="8" s="1"/>
  <c r="I3645" i="8" s="1"/>
  <c r="I3646" i="8" s="1"/>
  <c r="I3647" i="8" s="1"/>
  <c r="I3648" i="8" s="1"/>
  <c r="I3649" i="8" s="1"/>
  <c r="I3650" i="8" s="1"/>
  <c r="I3651" i="8" s="1"/>
  <c r="I3652" i="8" s="1"/>
  <c r="I3653" i="8" s="1"/>
  <c r="I3654" i="8" s="1"/>
  <c r="I3655" i="8" s="1"/>
  <c r="I3656" i="8" s="1"/>
  <c r="I3657" i="8" s="1"/>
  <c r="I3658" i="8" s="1"/>
  <c r="I3659" i="8" s="1"/>
  <c r="I3660" i="8" s="1"/>
  <c r="I3661" i="8" s="1"/>
  <c r="I3662" i="8" s="1"/>
  <c r="I3663" i="8" s="1"/>
  <c r="I3664" i="8" s="1"/>
  <c r="I3665" i="8" s="1"/>
  <c r="I3666" i="8" s="1"/>
  <c r="I3667" i="8" s="1"/>
  <c r="I3668" i="8" s="1"/>
  <c r="I3669" i="8" s="1"/>
  <c r="I3670" i="8" s="1"/>
  <c r="I3671" i="8" s="1"/>
  <c r="I3672" i="8" s="1"/>
  <c r="I3673" i="8" s="1"/>
  <c r="I3674" i="8" s="1"/>
  <c r="I3675" i="8" s="1"/>
  <c r="I3676" i="8" s="1"/>
  <c r="I3677" i="8" s="1"/>
  <c r="I3678" i="8" s="1"/>
  <c r="I3679" i="8" s="1"/>
  <c r="I3680" i="8" s="1"/>
  <c r="I3681" i="8" s="1"/>
  <c r="I3682" i="8" s="1"/>
  <c r="I3683" i="8" s="1"/>
  <c r="I3684" i="8" s="1"/>
  <c r="I3685" i="8" s="1"/>
  <c r="I3686" i="8" s="1"/>
  <c r="I3687" i="8" s="1"/>
  <c r="I3688" i="8" s="1"/>
  <c r="I3689" i="8" s="1"/>
  <c r="I3690" i="8" s="1"/>
  <c r="I3691" i="8" s="1"/>
  <c r="I3692" i="8" s="1"/>
  <c r="I3693" i="8" s="1"/>
  <c r="I3694" i="8" s="1"/>
  <c r="I3695" i="8" s="1"/>
  <c r="I3696" i="8" s="1"/>
  <c r="I3697" i="8" s="1"/>
  <c r="I3698" i="8" s="1"/>
  <c r="I3699" i="8" s="1"/>
  <c r="I3700" i="8" s="1"/>
  <c r="I3701" i="8" s="1"/>
  <c r="I3702" i="8" s="1"/>
  <c r="I3703" i="8" s="1"/>
  <c r="I3704" i="8" s="1"/>
  <c r="I3705" i="8" s="1"/>
  <c r="I3706" i="8" s="1"/>
  <c r="I3707" i="8" s="1"/>
  <c r="I3708" i="8" s="1"/>
  <c r="I3709" i="8" s="1"/>
  <c r="I3710" i="8" s="1"/>
  <c r="I3711" i="8" s="1"/>
  <c r="I3712" i="8" s="1"/>
  <c r="I3713" i="8" s="1"/>
  <c r="I3714" i="8" s="1"/>
  <c r="I3715" i="8" s="1"/>
  <c r="I3716" i="8" s="1"/>
  <c r="I3717" i="8" s="1"/>
  <c r="I3718" i="8" s="1"/>
  <c r="I3719" i="8" s="1"/>
  <c r="I3720" i="8" s="1"/>
  <c r="I3721" i="8" s="1"/>
  <c r="I3722" i="8" s="1"/>
  <c r="I3723" i="8" s="1"/>
  <c r="I3724" i="8" s="1"/>
  <c r="I3725" i="8" s="1"/>
  <c r="I3726" i="8" s="1"/>
  <c r="I3727" i="8" s="1"/>
  <c r="I3728" i="8" s="1"/>
  <c r="I3729" i="8" s="1"/>
  <c r="I3730" i="8" s="1"/>
  <c r="I3731" i="8" s="1"/>
  <c r="I3732" i="8" s="1"/>
  <c r="I3733" i="8" s="1"/>
  <c r="I3734" i="8" s="1"/>
  <c r="I3735" i="8" s="1"/>
  <c r="I3736" i="8" s="1"/>
  <c r="I3737" i="8" s="1"/>
  <c r="I3738" i="8" s="1"/>
  <c r="I3739" i="8" s="1"/>
  <c r="I3740" i="8" s="1"/>
  <c r="I3741" i="8" s="1"/>
  <c r="I3742" i="8" s="1"/>
  <c r="I3743" i="8" s="1"/>
  <c r="I3744" i="8" s="1"/>
  <c r="I3745" i="8" s="1"/>
  <c r="I3746" i="8" s="1"/>
  <c r="I3747" i="8" s="1"/>
  <c r="I3748" i="8" s="1"/>
  <c r="I3749" i="8" s="1"/>
  <c r="I3750" i="8" s="1"/>
  <c r="I3751" i="8" s="1"/>
  <c r="I3752" i="8" s="1"/>
  <c r="I3753" i="8" s="1"/>
  <c r="I3754" i="8" s="1"/>
  <c r="I3755" i="8" s="1"/>
  <c r="I3756" i="8" s="1"/>
  <c r="I3757" i="8" s="1"/>
  <c r="I3758" i="8" s="1"/>
  <c r="I3759" i="8" s="1"/>
  <c r="I3760" i="8" s="1"/>
  <c r="I3761" i="8" s="1"/>
  <c r="I3762" i="8" s="1"/>
  <c r="I3763" i="8" s="1"/>
  <c r="I3764" i="8" s="1"/>
  <c r="I3765" i="8" s="1"/>
  <c r="I3766" i="8" s="1"/>
  <c r="I3767" i="8" s="1"/>
  <c r="I3768" i="8" s="1"/>
  <c r="I3769" i="8" s="1"/>
  <c r="I3770" i="8" s="1"/>
  <c r="I3771" i="8" s="1"/>
  <c r="I3772" i="8" s="1"/>
  <c r="I3773" i="8" s="1"/>
  <c r="I3774" i="8" s="1"/>
  <c r="I3775" i="8" s="1"/>
  <c r="I3776" i="8" s="1"/>
  <c r="I3777" i="8" s="1"/>
  <c r="I3778" i="8" s="1"/>
  <c r="I3779" i="8" s="1"/>
  <c r="I3780" i="8" s="1"/>
  <c r="I3781" i="8" s="1"/>
  <c r="I3782" i="8" s="1"/>
  <c r="I3783" i="8" s="1"/>
  <c r="I3784" i="8" s="1"/>
  <c r="I3785" i="8" s="1"/>
  <c r="I3786" i="8" s="1"/>
  <c r="I3787" i="8" s="1"/>
  <c r="I3788" i="8" s="1"/>
  <c r="I3789" i="8" s="1"/>
  <c r="I3790" i="8" s="1"/>
  <c r="I3791" i="8" s="1"/>
  <c r="I3792" i="8" s="1"/>
  <c r="I3793" i="8" s="1"/>
  <c r="I3794" i="8" s="1"/>
  <c r="I3795" i="8" s="1"/>
  <c r="I3796" i="8" s="1"/>
  <c r="I3797" i="8" s="1"/>
  <c r="I3798" i="8" s="1"/>
  <c r="I3799" i="8" s="1"/>
  <c r="I3800" i="8" s="1"/>
  <c r="I3801" i="8" s="1"/>
  <c r="I3802" i="8" s="1"/>
  <c r="I3803" i="8" s="1"/>
  <c r="I3804" i="8" s="1"/>
  <c r="I3805" i="8" s="1"/>
  <c r="I3806" i="8" s="1"/>
  <c r="I3807" i="8" s="1"/>
  <c r="I3808" i="8" s="1"/>
  <c r="I3809" i="8" s="1"/>
  <c r="I3810" i="8" s="1"/>
  <c r="I3811" i="8" s="1"/>
  <c r="I3812" i="8" s="1"/>
  <c r="I3813" i="8" s="1"/>
  <c r="I3814" i="8" s="1"/>
  <c r="I3815" i="8" s="1"/>
  <c r="I3816" i="8" s="1"/>
  <c r="I3817" i="8" s="1"/>
  <c r="I3818" i="8" s="1"/>
  <c r="I3819" i="8" s="1"/>
  <c r="I3820" i="8" s="1"/>
  <c r="I3821" i="8" s="1"/>
  <c r="I3822" i="8" s="1"/>
  <c r="I3823" i="8" s="1"/>
  <c r="I3824" i="8" s="1"/>
  <c r="I3825" i="8" s="1"/>
  <c r="I3826" i="8" s="1"/>
  <c r="I3827" i="8" s="1"/>
  <c r="I3828" i="8" s="1"/>
  <c r="I3829" i="8" s="1"/>
  <c r="I3830" i="8" s="1"/>
  <c r="I3831" i="8" s="1"/>
  <c r="I3832" i="8" s="1"/>
  <c r="I3833" i="8" s="1"/>
  <c r="I3834" i="8" s="1"/>
  <c r="I3835" i="8" s="1"/>
  <c r="I732" i="6"/>
  <c r="K732" i="6" s="1"/>
  <c r="P732" i="6" s="1"/>
  <c r="K731" i="6"/>
  <c r="P731" i="6" s="1"/>
  <c r="R730" i="6"/>
  <c r="S730" i="6" s="1"/>
  <c r="Q730" i="6"/>
  <c r="U694" i="8" l="1"/>
  <c r="V695" i="8" s="1"/>
  <c r="Q685" i="8"/>
  <c r="R685" i="8"/>
  <c r="S685" i="8" s="1"/>
  <c r="G687" i="8"/>
  <c r="K686" i="8"/>
  <c r="P686" i="8" s="1"/>
  <c r="Q731" i="6"/>
  <c r="R731" i="6"/>
  <c r="S731" i="6" s="1"/>
  <c r="Q732" i="6"/>
  <c r="R732" i="6"/>
  <c r="S732" i="6" s="1"/>
  <c r="T732" i="6" s="1"/>
  <c r="U695" i="8" l="1"/>
  <c r="V696" i="8" s="1"/>
  <c r="G688" i="8"/>
  <c r="K687" i="8"/>
  <c r="P687" i="8" s="1"/>
  <c r="R686" i="8"/>
  <c r="S686" i="8" s="1"/>
  <c r="Q686" i="8"/>
  <c r="J2" i="1"/>
  <c r="K2" i="1" s="1"/>
  <c r="P2" i="1" s="1"/>
  <c r="Q2" i="1" l="1"/>
  <c r="R2" i="1"/>
  <c r="U696" i="8"/>
  <c r="V697" i="8" s="1"/>
  <c r="R687" i="8"/>
  <c r="S687" i="8" s="1"/>
  <c r="Q687" i="8"/>
  <c r="G689" i="8"/>
  <c r="K688" i="8"/>
  <c r="P688" i="8" s="1"/>
  <c r="S5" i="1" l="1"/>
  <c r="S32" i="1"/>
  <c r="T32" i="1" s="1"/>
  <c r="S36" i="1" s="1"/>
  <c r="S12" i="1"/>
  <c r="S17" i="1"/>
  <c r="S11" i="1"/>
  <c r="S18" i="1"/>
  <c r="S13" i="1"/>
  <c r="S31" i="1"/>
  <c r="S14" i="1"/>
  <c r="S25" i="1"/>
  <c r="S21" i="1"/>
  <c r="S8" i="1"/>
  <c r="S7" i="1"/>
  <c r="S19" i="1"/>
  <c r="S15" i="1"/>
  <c r="S28" i="1"/>
  <c r="S4" i="1"/>
  <c r="S27" i="1"/>
  <c r="S3" i="1"/>
  <c r="S10" i="1"/>
  <c r="S24" i="1"/>
  <c r="S29" i="1"/>
  <c r="S30" i="1"/>
  <c r="S6" i="1"/>
  <c r="S22" i="1"/>
  <c r="S23" i="1"/>
  <c r="S20" i="1"/>
  <c r="S16" i="1"/>
  <c r="S9" i="1"/>
  <c r="S26" i="1"/>
  <c r="S2" i="1"/>
  <c r="S58" i="1"/>
  <c r="S54" i="1"/>
  <c r="S35" i="1"/>
  <c r="S34" i="1"/>
  <c r="S59" i="1"/>
  <c r="S60" i="1"/>
  <c r="T60" i="1" s="1"/>
  <c r="S89" i="1" s="1"/>
  <c r="S47" i="1"/>
  <c r="S43" i="1"/>
  <c r="S51" i="1"/>
  <c r="S50" i="1"/>
  <c r="S48" i="1"/>
  <c r="S33" i="1"/>
  <c r="S39" i="1"/>
  <c r="S56" i="1"/>
  <c r="S41" i="1"/>
  <c r="S44" i="1"/>
  <c r="S37" i="1"/>
  <c r="S55" i="1"/>
  <c r="S49" i="1"/>
  <c r="S40" i="1"/>
  <c r="S52" i="1"/>
  <c r="S53" i="1"/>
  <c r="S57" i="1"/>
  <c r="S42" i="1"/>
  <c r="S38" i="1"/>
  <c r="S46" i="1"/>
  <c r="S45" i="1"/>
  <c r="S78" i="1"/>
  <c r="S72" i="1"/>
  <c r="S87" i="1"/>
  <c r="S75" i="1"/>
  <c r="S63" i="1"/>
  <c r="S66" i="1"/>
  <c r="S61" i="1"/>
  <c r="S88" i="1"/>
  <c r="S91" i="1"/>
  <c r="T91" i="1" s="1"/>
  <c r="S79" i="1"/>
  <c r="S82" i="1"/>
  <c r="S77" i="1"/>
  <c r="S65" i="1"/>
  <c r="S80" i="1"/>
  <c r="S70" i="1"/>
  <c r="S81" i="1"/>
  <c r="S90" i="1"/>
  <c r="S64" i="1"/>
  <c r="S62" i="1"/>
  <c r="S73" i="1"/>
  <c r="S71" i="1"/>
  <c r="S69" i="1"/>
  <c r="S67" i="1"/>
  <c r="S76" i="1"/>
  <c r="S85" i="1"/>
  <c r="S68" i="1"/>
  <c r="S83" i="1"/>
  <c r="S86" i="1"/>
  <c r="S74" i="1"/>
  <c r="S84" i="1"/>
  <c r="S98" i="1"/>
  <c r="S103" i="1"/>
  <c r="S96" i="1"/>
  <c r="S117" i="1"/>
  <c r="S118" i="1"/>
  <c r="S115" i="1"/>
  <c r="S107" i="1"/>
  <c r="S93" i="1"/>
  <c r="S110" i="1"/>
  <c r="S112" i="1"/>
  <c r="S106" i="1"/>
  <c r="S116" i="1"/>
  <c r="S101" i="1"/>
  <c r="S102" i="1"/>
  <c r="S111" i="1"/>
  <c r="S100" i="1"/>
  <c r="S104" i="1"/>
  <c r="S94" i="1"/>
  <c r="S119" i="1"/>
  <c r="S120" i="1"/>
  <c r="S113" i="1"/>
  <c r="S97" i="1"/>
  <c r="S92" i="1"/>
  <c r="S114" i="1"/>
  <c r="S121" i="1"/>
  <c r="T121" i="1" s="1"/>
  <c r="S108" i="1"/>
  <c r="S109" i="1"/>
  <c r="S105" i="1"/>
  <c r="S95" i="1"/>
  <c r="S99" i="1"/>
  <c r="S131" i="1"/>
  <c r="S151" i="1"/>
  <c r="S128" i="1"/>
  <c r="S139" i="1"/>
  <c r="S127" i="1"/>
  <c r="S150" i="1"/>
  <c r="S142" i="1"/>
  <c r="S138" i="1"/>
  <c r="S124" i="1"/>
  <c r="S133" i="1"/>
  <c r="S140" i="1"/>
  <c r="S143" i="1"/>
  <c r="S147" i="1"/>
  <c r="S145" i="1"/>
  <c r="S122" i="1"/>
  <c r="S141" i="1"/>
  <c r="S130" i="1"/>
  <c r="S149" i="1"/>
  <c r="S123" i="1"/>
  <c r="S129" i="1"/>
  <c r="S136" i="1"/>
  <c r="S137" i="1"/>
  <c r="S152" i="1"/>
  <c r="T152" i="1" s="1"/>
  <c r="S159" i="1" s="1"/>
  <c r="S132" i="1"/>
  <c r="S125" i="1"/>
  <c r="S146" i="1"/>
  <c r="S135" i="1"/>
  <c r="S126" i="1"/>
  <c r="S144" i="1"/>
  <c r="S148" i="1"/>
  <c r="S134" i="1"/>
  <c r="S174" i="1"/>
  <c r="S165" i="1"/>
  <c r="S164" i="1"/>
  <c r="S171" i="1"/>
  <c r="S154" i="1"/>
  <c r="S181" i="1"/>
  <c r="S180" i="1"/>
  <c r="S156" i="1"/>
  <c r="S176" i="1"/>
  <c r="S170" i="1"/>
  <c r="S175" i="1"/>
  <c r="S157" i="1"/>
  <c r="S163" i="1"/>
  <c r="S177" i="1"/>
  <c r="S172" i="1"/>
  <c r="S168" i="1"/>
  <c r="S160" i="1"/>
  <c r="S179" i="1"/>
  <c r="S155" i="1"/>
  <c r="S161" i="1"/>
  <c r="S166" i="1"/>
  <c r="S169" i="1"/>
  <c r="S162" i="1"/>
  <c r="S153" i="1"/>
  <c r="U697" i="8"/>
  <c r="V698" i="8" s="1"/>
  <c r="R688" i="8"/>
  <c r="S688" i="8" s="1"/>
  <c r="Q688" i="8"/>
  <c r="G690" i="8"/>
  <c r="K689" i="8"/>
  <c r="P689" i="8" s="1"/>
  <c r="S182" i="1" l="1"/>
  <c r="T182" i="1" s="1"/>
  <c r="S167" i="1"/>
  <c r="S158" i="1"/>
  <c r="S178" i="1"/>
  <c r="S173" i="1"/>
  <c r="U698" i="8"/>
  <c r="V699" i="8" s="1"/>
  <c r="U699" i="8" s="1"/>
  <c r="V700" i="8" s="1"/>
  <c r="U700" i="8" s="1"/>
  <c r="V701" i="8" s="1"/>
  <c r="Q689" i="8"/>
  <c r="R689" i="8"/>
  <c r="S689" i="8" s="1"/>
  <c r="G691" i="8"/>
  <c r="K690" i="8"/>
  <c r="P690" i="8" s="1"/>
  <c r="S190" i="1" l="1"/>
  <c r="S197" i="1"/>
  <c r="S191" i="1"/>
  <c r="S193" i="1"/>
  <c r="S211" i="1"/>
  <c r="S183" i="1"/>
  <c r="S213" i="1"/>
  <c r="T213" i="1" s="1"/>
  <c r="S218" i="1" s="1"/>
  <c r="S195" i="1"/>
  <c r="S188" i="1"/>
  <c r="S196" i="1"/>
  <c r="S198" i="1"/>
  <c r="S223" i="1"/>
  <c r="S232" i="1"/>
  <c r="S227" i="1"/>
  <c r="S214" i="1"/>
  <c r="S230" i="1"/>
  <c r="S212" i="1"/>
  <c r="S209" i="1"/>
  <c r="S210" i="1"/>
  <c r="S206" i="1"/>
  <c r="S200" i="1"/>
  <c r="S237" i="1"/>
  <c r="S239" i="1"/>
  <c r="S215" i="1"/>
  <c r="S236" i="1"/>
  <c r="S219" i="1"/>
  <c r="S207" i="1"/>
  <c r="S199" i="1"/>
  <c r="S184" i="1"/>
  <c r="S201" i="1"/>
  <c r="S185" i="1"/>
  <c r="S222" i="1"/>
  <c r="S229" i="1"/>
  <c r="S221" i="1"/>
  <c r="S225" i="1"/>
  <c r="S231" i="1"/>
  <c r="S203" i="1"/>
  <c r="S192" i="1"/>
  <c r="S189" i="1"/>
  <c r="S204" i="1"/>
  <c r="S187" i="1"/>
  <c r="S241" i="1"/>
  <c r="S220" i="1"/>
  <c r="S228" i="1"/>
  <c r="S216" i="1"/>
  <c r="S240" i="1"/>
  <c r="S194" i="1"/>
  <c r="S186" i="1"/>
  <c r="S202" i="1"/>
  <c r="S205" i="1"/>
  <c r="S208" i="1"/>
  <c r="S234" i="1"/>
  <c r="S224" i="1"/>
  <c r="S242" i="1"/>
  <c r="S243" i="1"/>
  <c r="S244" i="1"/>
  <c r="T244" i="1" s="1"/>
  <c r="S262" i="1"/>
  <c r="Q690" i="8"/>
  <c r="R690" i="8"/>
  <c r="S690" i="8" s="1"/>
  <c r="G692" i="8"/>
  <c r="K691" i="8"/>
  <c r="P691" i="8" s="1"/>
  <c r="S251" i="1" l="1"/>
  <c r="S256" i="1"/>
  <c r="S259" i="1"/>
  <c r="S269" i="1"/>
  <c r="S233" i="1"/>
  <c r="S250" i="1"/>
  <c r="S263" i="1"/>
  <c r="S245" i="1"/>
  <c r="S272" i="1"/>
  <c r="S238" i="1"/>
  <c r="S246" i="1"/>
  <c r="S273" i="1"/>
  <c r="S247" i="1"/>
  <c r="S255" i="1"/>
  <c r="S253" i="1"/>
  <c r="S261" i="1"/>
  <c r="S226" i="1"/>
  <c r="S260" i="1"/>
  <c r="S264" i="1"/>
  <c r="S248" i="1"/>
  <c r="S257" i="1"/>
  <c r="S270" i="1"/>
  <c r="S235" i="1"/>
  <c r="S249" i="1"/>
  <c r="S254" i="1"/>
  <c r="S271" i="1"/>
  <c r="S252" i="1"/>
  <c r="S294" i="1"/>
  <c r="S274" i="1"/>
  <c r="T274" i="1" s="1"/>
  <c r="S295" i="1"/>
  <c r="S265" i="1"/>
  <c r="S217" i="1"/>
  <c r="S296" i="1"/>
  <c r="S268" i="1"/>
  <c r="S302" i="1"/>
  <c r="S267" i="1"/>
  <c r="S288" i="1"/>
  <c r="S258" i="1"/>
  <c r="S298" i="1"/>
  <c r="S266" i="1"/>
  <c r="R691" i="8"/>
  <c r="S691" i="8" s="1"/>
  <c r="Q691" i="8"/>
  <c r="G693" i="8"/>
  <c r="K692" i="8"/>
  <c r="P692" i="8" s="1"/>
  <c r="S278" i="1" l="1"/>
  <c r="S284" i="1"/>
  <c r="S301" i="1"/>
  <c r="S287" i="1"/>
  <c r="S275" i="1"/>
  <c r="S282" i="1"/>
  <c r="S280" i="1"/>
  <c r="S286" i="1"/>
  <c r="S289" i="1"/>
  <c r="S304" i="1"/>
  <c r="S305" i="1"/>
  <c r="T305" i="1" s="1"/>
  <c r="S291" i="1"/>
  <c r="S279" i="1"/>
  <c r="S277" i="1"/>
  <c r="S285" i="1"/>
  <c r="S319" i="1"/>
  <c r="S297" i="1"/>
  <c r="S283" i="1"/>
  <c r="S334" i="1"/>
  <c r="S321" i="1"/>
  <c r="S333" i="1"/>
  <c r="S293" i="1"/>
  <c r="S324" i="1"/>
  <c r="S292" i="1"/>
  <c r="S308" i="1"/>
  <c r="S330" i="1"/>
  <c r="S328" i="1"/>
  <c r="S314" i="1"/>
  <c r="S315" i="1"/>
  <c r="S312" i="1"/>
  <c r="S323" i="1"/>
  <c r="S320" i="1"/>
  <c r="S276" i="1"/>
  <c r="S300" i="1"/>
  <c r="S281" i="1"/>
  <c r="S299" i="1"/>
  <c r="S290" i="1"/>
  <c r="S303" i="1"/>
  <c r="R692" i="8"/>
  <c r="S692" i="8" s="1"/>
  <c r="Q692" i="8"/>
  <c r="G694" i="8"/>
  <c r="K693" i="8"/>
  <c r="P693" i="8" s="1"/>
  <c r="S311" i="1" l="1"/>
  <c r="S326" i="1"/>
  <c r="S316" i="1"/>
  <c r="S313" i="1"/>
  <c r="S329" i="1"/>
  <c r="S307" i="1"/>
  <c r="S325" i="1"/>
  <c r="S318" i="1"/>
  <c r="S310" i="1"/>
  <c r="S327" i="1"/>
  <c r="S317" i="1"/>
  <c r="S332" i="1"/>
  <c r="S335" i="1"/>
  <c r="T335" i="1" s="1"/>
  <c r="S357" i="1"/>
  <c r="S348" i="1"/>
  <c r="S346" i="1"/>
  <c r="S306" i="1"/>
  <c r="S349" i="1"/>
  <c r="S359" i="1"/>
  <c r="S309" i="1"/>
  <c r="S322" i="1"/>
  <c r="S331" i="1"/>
  <c r="S337" i="1"/>
  <c r="Q693" i="8"/>
  <c r="R693" i="8"/>
  <c r="S693" i="8" s="1"/>
  <c r="G695" i="8"/>
  <c r="K694" i="8"/>
  <c r="P694" i="8" s="1"/>
  <c r="S340" i="1" l="1"/>
  <c r="S360" i="1"/>
  <c r="S354" i="1"/>
  <c r="S362" i="1"/>
  <c r="S343" i="1"/>
  <c r="S351" i="1"/>
  <c r="S364" i="1"/>
  <c r="S353" i="1"/>
  <c r="S356" i="1"/>
  <c r="S345" i="1"/>
  <c r="S339" i="1"/>
  <c r="S365" i="1"/>
  <c r="S347" i="1"/>
  <c r="S341" i="1"/>
  <c r="S366" i="1"/>
  <c r="T366" i="1" s="1"/>
  <c r="S361" i="1"/>
  <c r="S352" i="1"/>
  <c r="S342" i="1"/>
  <c r="S336" i="1"/>
  <c r="S363" i="1"/>
  <c r="S355" i="1"/>
  <c r="S358" i="1"/>
  <c r="S344" i="1"/>
  <c r="S338" i="1"/>
  <c r="S350" i="1"/>
  <c r="R694" i="8"/>
  <c r="Q694" i="8"/>
  <c r="G696" i="8"/>
  <c r="K695" i="8"/>
  <c r="P695" i="8" s="1"/>
  <c r="S425" i="1" l="1"/>
  <c r="S367" i="1"/>
  <c r="S391" i="1"/>
  <c r="S382" i="1"/>
  <c r="S421" i="1"/>
  <c r="S371" i="1"/>
  <c r="S392" i="1"/>
  <c r="S377" i="1"/>
  <c r="S393" i="1"/>
  <c r="S383" i="1"/>
  <c r="S379" i="1"/>
  <c r="S370" i="1"/>
  <c r="S394" i="1"/>
  <c r="S378" i="1"/>
  <c r="S411" i="1"/>
  <c r="S374" i="1"/>
  <c r="S369" i="1"/>
  <c r="S694" i="8"/>
  <c r="S372" i="1"/>
  <c r="S373" i="1"/>
  <c r="S397" i="1"/>
  <c r="T397" i="1" s="1"/>
  <c r="S387" i="1"/>
  <c r="S410" i="1"/>
  <c r="S386" i="1"/>
  <c r="S385" i="1"/>
  <c r="S375" i="1"/>
  <c r="S389" i="1"/>
  <c r="S388" i="1"/>
  <c r="S395" i="1"/>
  <c r="S396" i="1"/>
  <c r="S390" i="1"/>
  <c r="S376" i="1"/>
  <c r="S407" i="1"/>
  <c r="S384" i="1"/>
  <c r="S380" i="1"/>
  <c r="S381" i="1"/>
  <c r="S368" i="1"/>
  <c r="R695" i="8"/>
  <c r="S695" i="8" s="1"/>
  <c r="Q695" i="8"/>
  <c r="G697" i="8"/>
  <c r="K696" i="8"/>
  <c r="P696" i="8" s="1"/>
  <c r="S404" i="1" l="1"/>
  <c r="S402" i="1"/>
  <c r="S405" i="1"/>
  <c r="S424" i="1"/>
  <c r="S417" i="1"/>
  <c r="S415" i="1"/>
  <c r="S399" i="1"/>
  <c r="S423" i="1"/>
  <c r="S422" i="1"/>
  <c r="S398" i="1"/>
  <c r="S403" i="1"/>
  <c r="S418" i="1"/>
  <c r="S416" i="1"/>
  <c r="S420" i="1"/>
  <c r="S409" i="1"/>
  <c r="S412" i="1"/>
  <c r="S414" i="1"/>
  <c r="S406" i="1"/>
  <c r="S419" i="1"/>
  <c r="S413" i="1"/>
  <c r="S400" i="1"/>
  <c r="S426" i="1"/>
  <c r="T426" i="1" s="1"/>
  <c r="S408" i="1"/>
  <c r="S401" i="1"/>
  <c r="Q696" i="8"/>
  <c r="R696" i="8"/>
  <c r="S696" i="8" s="1"/>
  <c r="G698" i="8"/>
  <c r="K697" i="8"/>
  <c r="P697" i="8" s="1"/>
  <c r="S447" i="1" l="1"/>
  <c r="S442" i="1"/>
  <c r="S444" i="1"/>
  <c r="S436" i="1"/>
  <c r="S433" i="1"/>
  <c r="S445" i="1"/>
  <c r="S428" i="1"/>
  <c r="S456" i="1"/>
  <c r="S455" i="1"/>
  <c r="S430" i="1"/>
  <c r="S438" i="1"/>
  <c r="S440" i="1"/>
  <c r="S427" i="1"/>
  <c r="S446" i="1"/>
  <c r="S439" i="1"/>
  <c r="S434" i="1"/>
  <c r="S448" i="1"/>
  <c r="S453" i="1"/>
  <c r="S457" i="1"/>
  <c r="T457" i="1" s="1"/>
  <c r="S454" i="1"/>
  <c r="S449" i="1"/>
  <c r="S450" i="1"/>
  <c r="S437" i="1"/>
  <c r="S432" i="1"/>
  <c r="S443" i="1"/>
  <c r="S429" i="1"/>
  <c r="S441" i="1"/>
  <c r="S451" i="1"/>
  <c r="S452" i="1"/>
  <c r="S435" i="1"/>
  <c r="S431" i="1"/>
  <c r="R697" i="8"/>
  <c r="S697" i="8" s="1"/>
  <c r="Q697" i="8"/>
  <c r="G699" i="8"/>
  <c r="K698" i="8"/>
  <c r="P698" i="8" s="1"/>
  <c r="S484" i="1" l="1"/>
  <c r="S475" i="1"/>
  <c r="S471" i="1"/>
  <c r="S473" i="1"/>
  <c r="S464" i="1"/>
  <c r="S479" i="1"/>
  <c r="S481" i="1"/>
  <c r="S459" i="1"/>
  <c r="S483" i="1"/>
  <c r="S466" i="1"/>
  <c r="S477" i="1"/>
  <c r="S480" i="1"/>
  <c r="S461" i="1"/>
  <c r="S478" i="1"/>
  <c r="S470" i="1"/>
  <c r="S463" i="1"/>
  <c r="S469" i="1"/>
  <c r="S468" i="1"/>
  <c r="S474" i="1"/>
  <c r="S465" i="1"/>
  <c r="S485" i="1"/>
  <c r="S476" i="1"/>
  <c r="S482" i="1"/>
  <c r="S462" i="1"/>
  <c r="S467" i="1"/>
  <c r="S472" i="1"/>
  <c r="S486" i="1"/>
  <c r="S487" i="1"/>
  <c r="T487" i="1" s="1"/>
  <c r="S458" i="1"/>
  <c r="S460" i="1"/>
  <c r="R698" i="8"/>
  <c r="S698" i="8" s="1"/>
  <c r="Q698" i="8"/>
  <c r="G700" i="8"/>
  <c r="K699" i="8"/>
  <c r="P699" i="8" s="1"/>
  <c r="S507" i="1" l="1"/>
  <c r="S516" i="1"/>
  <c r="S513" i="1"/>
  <c r="S503" i="1"/>
  <c r="S495" i="1"/>
  <c r="S505" i="1"/>
  <c r="S511" i="1"/>
  <c r="S517" i="1"/>
  <c r="S499" i="1"/>
  <c r="S504" i="1"/>
  <c r="S489" i="1"/>
  <c r="S515" i="1"/>
  <c r="S514" i="1"/>
  <c r="S509" i="1"/>
  <c r="S490" i="1"/>
  <c r="S492" i="1"/>
  <c r="S488" i="1"/>
  <c r="S496" i="1"/>
  <c r="S500" i="1"/>
  <c r="S512" i="1"/>
  <c r="S494" i="1"/>
  <c r="S501" i="1"/>
  <c r="S491" i="1"/>
  <c r="S518" i="1"/>
  <c r="T518" i="1" s="1"/>
  <c r="S510" i="1"/>
  <c r="S502" i="1"/>
  <c r="S506" i="1"/>
  <c r="S508" i="1"/>
  <c r="S497" i="1"/>
  <c r="S498" i="1"/>
  <c r="S493" i="1"/>
  <c r="Q699" i="8"/>
  <c r="R699" i="8"/>
  <c r="S699" i="8" s="1"/>
  <c r="G701" i="8"/>
  <c r="K700" i="8"/>
  <c r="P700" i="8" s="1"/>
  <c r="S526" i="1" l="1"/>
  <c r="S530" i="1"/>
  <c r="S534" i="1"/>
  <c r="S525" i="1"/>
  <c r="S540" i="1"/>
  <c r="S545" i="1"/>
  <c r="S532" i="1"/>
  <c r="S546" i="1"/>
  <c r="S519" i="1"/>
  <c r="S543" i="1"/>
  <c r="S537" i="1"/>
  <c r="S536" i="1"/>
  <c r="S531" i="1"/>
  <c r="S533" i="1"/>
  <c r="S535" i="1"/>
  <c r="S548" i="1"/>
  <c r="T548" i="1" s="1"/>
  <c r="S541" i="1"/>
  <c r="S528" i="1"/>
  <c r="S539" i="1"/>
  <c r="S521" i="1"/>
  <c r="S527" i="1"/>
  <c r="S524" i="1"/>
  <c r="S538" i="1"/>
  <c r="S522" i="1"/>
  <c r="S529" i="1"/>
  <c r="S542" i="1"/>
  <c r="S523" i="1"/>
  <c r="S544" i="1"/>
  <c r="S547" i="1"/>
  <c r="S520" i="1"/>
  <c r="R700" i="8"/>
  <c r="S700" i="8" s="1"/>
  <c r="Q700" i="8"/>
  <c r="K701" i="8"/>
  <c r="P701" i="8" s="1"/>
  <c r="S569" i="1" l="1"/>
  <c r="S573" i="1"/>
  <c r="S577" i="1"/>
  <c r="S558" i="1"/>
  <c r="S559" i="1"/>
  <c r="S578" i="1"/>
  <c r="S568" i="1"/>
  <c r="S550" i="1"/>
  <c r="S551" i="1"/>
  <c r="S566" i="1"/>
  <c r="S555" i="1"/>
  <c r="S574" i="1"/>
  <c r="S563" i="1"/>
  <c r="S562" i="1"/>
  <c r="S565" i="1"/>
  <c r="S556" i="1"/>
  <c r="S553" i="1"/>
  <c r="S576" i="1"/>
  <c r="S560" i="1"/>
  <c r="S571" i="1"/>
  <c r="S549" i="1"/>
  <c r="S567" i="1"/>
  <c r="S564" i="1"/>
  <c r="S552" i="1"/>
  <c r="S579" i="1"/>
  <c r="T579" i="1" s="1"/>
  <c r="S561" i="1"/>
  <c r="S570" i="1"/>
  <c r="S572" i="1"/>
  <c r="S557" i="1"/>
  <c r="S575" i="1"/>
  <c r="S554" i="1"/>
  <c r="Q701" i="8"/>
  <c r="R701" i="8"/>
  <c r="S701" i="8" s="1"/>
  <c r="T701" i="8" s="1"/>
  <c r="S581" i="1" l="1"/>
  <c r="S587" i="1"/>
  <c r="S605" i="1"/>
  <c r="S593" i="1"/>
  <c r="S600" i="1"/>
  <c r="S580" i="1"/>
  <c r="S595" i="1"/>
  <c r="S591" i="1"/>
  <c r="S606" i="1"/>
  <c r="S590" i="1"/>
  <c r="S603" i="1"/>
  <c r="S594" i="1"/>
  <c r="S586" i="1"/>
  <c r="S582" i="1"/>
  <c r="S608" i="1"/>
  <c r="S588" i="1"/>
  <c r="S607" i="1"/>
  <c r="S604" i="1"/>
  <c r="S598" i="1"/>
  <c r="S584" i="1"/>
  <c r="S610" i="1"/>
  <c r="T610" i="1" s="1"/>
  <c r="S596" i="1"/>
  <c r="S583" i="1"/>
  <c r="S599" i="1"/>
  <c r="S589" i="1"/>
  <c r="S602" i="1"/>
  <c r="S609" i="1"/>
  <c r="S592" i="1"/>
  <c r="S601" i="1"/>
  <c r="S585" i="1"/>
  <c r="S597" i="1"/>
  <c r="U701" i="8"/>
  <c r="V702" i="8" s="1"/>
  <c r="S629" i="1" l="1"/>
  <c r="S625" i="1"/>
  <c r="S621" i="1"/>
  <c r="S631" i="1"/>
  <c r="S637" i="1"/>
  <c r="S624" i="1"/>
  <c r="S628" i="1"/>
  <c r="S611" i="1"/>
  <c r="S613" i="1"/>
  <c r="S623" i="1"/>
  <c r="S639" i="1"/>
  <c r="S638" i="1"/>
  <c r="S614" i="1"/>
  <c r="S626" i="1"/>
  <c r="S622" i="1"/>
  <c r="S619" i="1"/>
  <c r="S630" i="1"/>
  <c r="S632" i="1"/>
  <c r="S612" i="1"/>
  <c r="S636" i="1"/>
  <c r="S635" i="1"/>
  <c r="S617" i="1"/>
  <c r="S627" i="1"/>
  <c r="S634" i="1"/>
  <c r="S620" i="1"/>
  <c r="S640" i="1"/>
  <c r="T640" i="1" s="1"/>
  <c r="S633" i="1"/>
  <c r="S616" i="1"/>
  <c r="S618" i="1"/>
  <c r="S615" i="1"/>
  <c r="G702" i="8"/>
  <c r="G703" i="8" s="1"/>
  <c r="U702" i="8"/>
  <c r="V703" i="8" s="1"/>
  <c r="S641" i="1" l="1"/>
  <c r="S646" i="1"/>
  <c r="S660" i="1"/>
  <c r="S645" i="1"/>
  <c r="S652" i="1"/>
  <c r="S642" i="1"/>
  <c r="S657" i="1"/>
  <c r="S659" i="1"/>
  <c r="S655" i="1"/>
  <c r="S667" i="1"/>
  <c r="S644" i="1"/>
  <c r="S669" i="1"/>
  <c r="S656" i="1"/>
  <c r="S670" i="1"/>
  <c r="S671" i="1"/>
  <c r="T671" i="1" s="1"/>
  <c r="S668" i="1"/>
  <c r="S661" i="1"/>
  <c r="S654" i="1"/>
  <c r="S648" i="1"/>
  <c r="S665" i="1"/>
  <c r="S658" i="1"/>
  <c r="S650" i="1"/>
  <c r="S651" i="1"/>
  <c r="S649" i="1"/>
  <c r="S643" i="1"/>
  <c r="S662" i="1"/>
  <c r="S666" i="1"/>
  <c r="S653" i="1"/>
  <c r="S664" i="1"/>
  <c r="S647" i="1"/>
  <c r="S663" i="1"/>
  <c r="K702" i="8"/>
  <c r="P702" i="8" s="1"/>
  <c r="U703" i="8"/>
  <c r="V704" i="8" s="1"/>
  <c r="G704" i="8" s="1"/>
  <c r="Q702" i="8"/>
  <c r="R702" i="8"/>
  <c r="S702" i="8" s="1"/>
  <c r="K703" i="8"/>
  <c r="P703" i="8" s="1"/>
  <c r="S690" i="1" l="1"/>
  <c r="S691" i="1"/>
  <c r="S683" i="1"/>
  <c r="S682" i="1"/>
  <c r="S698" i="1"/>
  <c r="S700" i="1"/>
  <c r="S673" i="1"/>
  <c r="S672" i="1"/>
  <c r="S696" i="1"/>
  <c r="S689" i="1"/>
  <c r="S675" i="1"/>
  <c r="S678" i="1"/>
  <c r="S680" i="1"/>
  <c r="S677" i="1"/>
  <c r="S701" i="1"/>
  <c r="T701" i="1" s="1"/>
  <c r="S692" i="1"/>
  <c r="S684" i="1"/>
  <c r="S694" i="1"/>
  <c r="S681" i="1"/>
  <c r="S674" i="1"/>
  <c r="S686" i="1"/>
  <c r="S676" i="1"/>
  <c r="S693" i="1"/>
  <c r="S687" i="1"/>
  <c r="S695" i="1"/>
  <c r="S699" i="1"/>
  <c r="S685" i="1"/>
  <c r="S688" i="1"/>
  <c r="S697" i="1"/>
  <c r="S679" i="1"/>
  <c r="U704" i="8"/>
  <c r="V705" i="8" s="1"/>
  <c r="G705" i="8" s="1"/>
  <c r="Q703" i="8"/>
  <c r="R703" i="8"/>
  <c r="S703" i="8" s="1"/>
  <c r="K704" i="8"/>
  <c r="P704" i="8" s="1"/>
  <c r="S726" i="1" l="1"/>
  <c r="S723" i="1"/>
  <c r="S724" i="1"/>
  <c r="S715" i="1"/>
  <c r="S708" i="1"/>
  <c r="S702" i="1"/>
  <c r="S714" i="1"/>
  <c r="S706" i="1"/>
  <c r="S718" i="1"/>
  <c r="S707" i="1"/>
  <c r="S721" i="1"/>
  <c r="S703" i="1"/>
  <c r="S712" i="1"/>
  <c r="S710" i="1"/>
  <c r="S722" i="1"/>
  <c r="S725" i="1"/>
  <c r="S720" i="1"/>
  <c r="S709" i="1"/>
  <c r="S730" i="1"/>
  <c r="S705" i="1"/>
  <c r="S717" i="1"/>
  <c r="S716" i="1"/>
  <c r="S727" i="1"/>
  <c r="S729" i="1"/>
  <c r="S713" i="1"/>
  <c r="S711" i="1"/>
  <c r="S704" i="1"/>
  <c r="S728" i="1"/>
  <c r="S732" i="1"/>
  <c r="T732" i="1" s="1"/>
  <c r="S731" i="1"/>
  <c r="S719" i="1"/>
  <c r="U705" i="8"/>
  <c r="V706" i="8" s="1"/>
  <c r="G706" i="8" s="1"/>
  <c r="R704" i="8"/>
  <c r="S704" i="8" s="1"/>
  <c r="Q704" i="8"/>
  <c r="K705" i="8"/>
  <c r="P705" i="8" s="1"/>
  <c r="U706" i="8" l="1"/>
  <c r="V707" i="8" s="1"/>
  <c r="G707" i="8" s="1"/>
  <c r="U707" i="8"/>
  <c r="V708" i="8" s="1"/>
  <c r="Q705" i="8"/>
  <c r="R705" i="8"/>
  <c r="S705" i="8" s="1"/>
  <c r="K706" i="8"/>
  <c r="P706" i="8" s="1"/>
  <c r="U708" i="8" l="1"/>
  <c r="V709" i="8" s="1"/>
  <c r="U709" i="8" s="1"/>
  <c r="V710" i="8" s="1"/>
  <c r="R706" i="8"/>
  <c r="S706" i="8" s="1"/>
  <c r="Q706" i="8"/>
  <c r="G708" i="8"/>
  <c r="K707" i="8"/>
  <c r="P707" i="8" s="1"/>
  <c r="U710" i="8" l="1"/>
  <c r="V711" i="8" s="1"/>
  <c r="U711" i="8" s="1"/>
  <c r="V712" i="8" s="1"/>
  <c r="U712" i="8" s="1"/>
  <c r="V713" i="8" s="1"/>
  <c r="U713" i="8" s="1"/>
  <c r="V714" i="8" s="1"/>
  <c r="U714" i="8" s="1"/>
  <c r="V715" i="8" s="1"/>
  <c r="U715" i="8" s="1"/>
  <c r="V716" i="8" s="1"/>
  <c r="U716" i="8" s="1"/>
  <c r="V717" i="8" s="1"/>
  <c r="Q707" i="8"/>
  <c r="R707" i="8"/>
  <c r="S707" i="8" s="1"/>
  <c r="G709" i="8"/>
  <c r="K708" i="8"/>
  <c r="P708" i="8" s="1"/>
  <c r="U717" i="8" l="1"/>
  <c r="V718" i="8" s="1"/>
  <c r="R708" i="8"/>
  <c r="S708" i="8" s="1"/>
  <c r="Q708" i="8"/>
  <c r="G710" i="8"/>
  <c r="K709" i="8"/>
  <c r="P709" i="8" s="1"/>
  <c r="U718" i="8" l="1"/>
  <c r="V719" i="8" s="1"/>
  <c r="U719" i="8" s="1"/>
  <c r="V720" i="8" s="1"/>
  <c r="R709" i="8"/>
  <c r="S709" i="8" s="1"/>
  <c r="Q709" i="8"/>
  <c r="G711" i="8"/>
  <c r="K710" i="8"/>
  <c r="P710" i="8" s="1"/>
  <c r="U720" i="8" l="1"/>
  <c r="V721" i="8" s="1"/>
  <c r="R710" i="8"/>
  <c r="S710" i="8" s="1"/>
  <c r="Q710" i="8"/>
  <c r="G712" i="8"/>
  <c r="K711" i="8"/>
  <c r="P711" i="8" s="1"/>
  <c r="U721" i="8" l="1"/>
  <c r="V722" i="8" s="1"/>
  <c r="U722" i="8" s="1"/>
  <c r="V723" i="8" s="1"/>
  <c r="Q711" i="8"/>
  <c r="R711" i="8"/>
  <c r="S711" i="8" s="1"/>
  <c r="G713" i="8"/>
  <c r="K712" i="8"/>
  <c r="P712" i="8" s="1"/>
  <c r="U723" i="8" l="1"/>
  <c r="V724" i="8" s="1"/>
  <c r="Q712" i="8"/>
  <c r="R712" i="8"/>
  <c r="S712" i="8" s="1"/>
  <c r="G714" i="8"/>
  <c r="K713" i="8"/>
  <c r="P713" i="8" s="1"/>
  <c r="U724" i="8" l="1"/>
  <c r="V725" i="8" s="1"/>
  <c r="U725" i="8" s="1"/>
  <c r="V726" i="8" s="1"/>
  <c r="R713" i="8"/>
  <c r="Q713" i="8"/>
  <c r="G715" i="8"/>
  <c r="K714" i="8"/>
  <c r="P714" i="8" s="1"/>
  <c r="S713" i="8" l="1"/>
  <c r="U726" i="8"/>
  <c r="V727" i="8" s="1"/>
  <c r="R714" i="8"/>
  <c r="S714" i="8" s="1"/>
  <c r="Q714" i="8"/>
  <c r="G716" i="8"/>
  <c r="K715" i="8"/>
  <c r="P715" i="8" s="1"/>
  <c r="U727" i="8" l="1"/>
  <c r="V728" i="8" s="1"/>
  <c r="U728" i="8" s="1"/>
  <c r="V729" i="8" s="1"/>
  <c r="Q715" i="8"/>
  <c r="R715" i="8"/>
  <c r="G717" i="8"/>
  <c r="K716" i="8"/>
  <c r="P716" i="8" s="1"/>
  <c r="S715" i="8" l="1"/>
  <c r="U729" i="8"/>
  <c r="V730" i="8" s="1"/>
  <c r="R716" i="8"/>
  <c r="S716" i="8" s="1"/>
  <c r="Q716" i="8"/>
  <c r="G718" i="8"/>
  <c r="K717" i="8"/>
  <c r="P717" i="8" s="1"/>
  <c r="U730" i="8" l="1"/>
  <c r="V731" i="8" s="1"/>
  <c r="U731" i="8" s="1"/>
  <c r="V732" i="8" s="1"/>
  <c r="R717" i="8"/>
  <c r="S717" i="8" s="1"/>
  <c r="Q717" i="8"/>
  <c r="G719" i="8"/>
  <c r="K718" i="8"/>
  <c r="P718" i="8" s="1"/>
  <c r="Q718" i="8" l="1"/>
  <c r="R718" i="8"/>
  <c r="G720" i="8"/>
  <c r="K719" i="8"/>
  <c r="P719" i="8" s="1"/>
  <c r="S718" i="8" l="1"/>
  <c r="Q719" i="8"/>
  <c r="R719" i="8"/>
  <c r="S719" i="8" s="1"/>
  <c r="G721" i="8"/>
  <c r="K720" i="8"/>
  <c r="P720" i="8" s="1"/>
  <c r="R720" i="8" l="1"/>
  <c r="Q720" i="8"/>
  <c r="G722" i="8"/>
  <c r="K721" i="8"/>
  <c r="P721" i="8" s="1"/>
  <c r="S720" i="8" l="1"/>
  <c r="R721" i="8"/>
  <c r="S721" i="8" s="1"/>
  <c r="Q721" i="8"/>
  <c r="G723" i="8"/>
  <c r="K722" i="8"/>
  <c r="P722" i="8" s="1"/>
  <c r="R722" i="8" l="1"/>
  <c r="S722" i="8" s="1"/>
  <c r="Q722" i="8"/>
  <c r="G724" i="8"/>
  <c r="K723" i="8"/>
  <c r="P723" i="8" s="1"/>
  <c r="Q723" i="8" l="1"/>
  <c r="R723" i="8"/>
  <c r="S723" i="8" s="1"/>
  <c r="G725" i="8"/>
  <c r="K724" i="8"/>
  <c r="P724" i="8" s="1"/>
  <c r="R724" i="8" l="1"/>
  <c r="S724" i="8" s="1"/>
  <c r="Q724" i="8"/>
  <c r="G726" i="8"/>
  <c r="K725" i="8"/>
  <c r="P725" i="8" s="1"/>
  <c r="R725" i="8" l="1"/>
  <c r="S725" i="8" s="1"/>
  <c r="Q725" i="8"/>
  <c r="G727" i="8"/>
  <c r="K726" i="8"/>
  <c r="P726" i="8" s="1"/>
  <c r="Q726" i="8" l="1"/>
  <c r="R726" i="8"/>
  <c r="S726" i="8" s="1"/>
  <c r="G728" i="8"/>
  <c r="K727" i="8"/>
  <c r="P727" i="8" s="1"/>
  <c r="Q727" i="8" l="1"/>
  <c r="R727" i="8"/>
  <c r="S727" i="8" s="1"/>
  <c r="G729" i="8"/>
  <c r="K728" i="8"/>
  <c r="P728" i="8" s="1"/>
  <c r="R728" i="8" l="1"/>
  <c r="S728" i="8" s="1"/>
  <c r="Q728" i="8"/>
  <c r="G730" i="8"/>
  <c r="K729" i="8"/>
  <c r="P729" i="8" s="1"/>
  <c r="R729" i="8" l="1"/>
  <c r="S729" i="8" s="1"/>
  <c r="Q729" i="8"/>
  <c r="G731" i="8"/>
  <c r="K730" i="8"/>
  <c r="P730" i="8" s="1"/>
  <c r="Q730" i="8" l="1"/>
  <c r="R730" i="8"/>
  <c r="S730" i="8" s="1"/>
  <c r="G732" i="8"/>
  <c r="K731" i="8"/>
  <c r="P731" i="8" s="1"/>
  <c r="K732" i="8" l="1"/>
  <c r="P732" i="8" s="1"/>
  <c r="Q731" i="8"/>
  <c r="R731" i="8"/>
  <c r="S731" i="8" s="1"/>
  <c r="Q732" i="8"/>
  <c r="R732" i="8"/>
  <c r="S732" i="8" s="1"/>
  <c r="T732" i="8" s="1"/>
  <c r="U732" i="8" l="1"/>
  <c r="V733" i="8" s="1"/>
  <c r="G733" i="8" s="1"/>
  <c r="K733" i="8" s="1"/>
  <c r="P733" i="8" s="1"/>
  <c r="R733" i="8" l="1"/>
  <c r="S733" i="8" s="1"/>
  <c r="Q733" i="8"/>
  <c r="U733" i="8"/>
  <c r="V734" i="8" s="1"/>
  <c r="G734" i="8" s="1"/>
  <c r="U734" i="8" l="1"/>
  <c r="V735" i="8" s="1"/>
  <c r="K734" i="8"/>
  <c r="P734" i="8" s="1"/>
  <c r="R734" i="8" l="1"/>
  <c r="S734" i="8" s="1"/>
  <c r="Q734" i="8"/>
  <c r="G735" i="8"/>
  <c r="U735" i="8"/>
  <c r="V736" i="8" s="1"/>
  <c r="K735" i="8" l="1"/>
  <c r="P735" i="8" s="1"/>
  <c r="G736" i="8"/>
  <c r="U736" i="8"/>
  <c r="V737" i="8" s="1"/>
  <c r="U737" i="8" l="1"/>
  <c r="V738" i="8" s="1"/>
  <c r="U738" i="8" s="1"/>
  <c r="V739" i="8" s="1"/>
  <c r="U739" i="8" s="1"/>
  <c r="V740" i="8" s="1"/>
  <c r="U740" i="8" s="1"/>
  <c r="V741" i="8" s="1"/>
  <c r="U741" i="8" s="1"/>
  <c r="V742" i="8" s="1"/>
  <c r="U742" i="8" s="1"/>
  <c r="V743" i="8" s="1"/>
  <c r="U743" i="8" s="1"/>
  <c r="V744" i="8" s="1"/>
  <c r="U744" i="8" s="1"/>
  <c r="V745" i="8" s="1"/>
  <c r="U745" i="8" s="1"/>
  <c r="V746" i="8" s="1"/>
  <c r="U746" i="8" s="1"/>
  <c r="V747" i="8" s="1"/>
  <c r="U747" i="8" s="1"/>
  <c r="V748" i="8" s="1"/>
  <c r="U748" i="8" s="1"/>
  <c r="V749" i="8" s="1"/>
  <c r="U749" i="8" s="1"/>
  <c r="V750" i="8" s="1"/>
  <c r="U750" i="8" s="1"/>
  <c r="V751" i="8" s="1"/>
  <c r="U751" i="8" s="1"/>
  <c r="V752" i="8" s="1"/>
  <c r="U752" i="8" s="1"/>
  <c r="V753" i="8" s="1"/>
  <c r="U753" i="8" s="1"/>
  <c r="V754" i="8" s="1"/>
  <c r="U754" i="8" s="1"/>
  <c r="V755" i="8" s="1"/>
  <c r="U755" i="8" s="1"/>
  <c r="V756" i="8" s="1"/>
  <c r="U756" i="8" s="1"/>
  <c r="V757" i="8" s="1"/>
  <c r="U757" i="8" s="1"/>
  <c r="V758" i="8" s="1"/>
  <c r="U758" i="8" s="1"/>
  <c r="V759" i="8" s="1"/>
  <c r="U759" i="8" s="1"/>
  <c r="V760" i="8" s="1"/>
  <c r="U760" i="8" s="1"/>
  <c r="V761" i="8" s="1"/>
  <c r="U761" i="8" s="1"/>
  <c r="V762" i="8" s="1"/>
  <c r="U762" i="8" s="1"/>
  <c r="V763" i="8" s="1"/>
  <c r="K736" i="8"/>
  <c r="P736" i="8" s="1"/>
  <c r="G737" i="8"/>
  <c r="Q735" i="8"/>
  <c r="R735" i="8"/>
  <c r="S735" i="8" s="1"/>
  <c r="G738" i="8" l="1"/>
  <c r="K737" i="8"/>
  <c r="P737" i="8" s="1"/>
  <c r="Q736" i="8"/>
  <c r="S736" i="8" s="1"/>
  <c r="R736" i="8"/>
  <c r="R737" i="8" l="1"/>
  <c r="S737" i="8" s="1"/>
  <c r="Q737" i="8"/>
  <c r="K738" i="8"/>
  <c r="P738" i="8" s="1"/>
  <c r="G739" i="8"/>
  <c r="G740" i="8" l="1"/>
  <c r="K739" i="8"/>
  <c r="P739" i="8" s="1"/>
  <c r="Q738" i="8"/>
  <c r="R738" i="8"/>
  <c r="S738" i="8" s="1"/>
  <c r="R739" i="8" l="1"/>
  <c r="S739" i="8" s="1"/>
  <c r="Q739" i="8"/>
  <c r="K740" i="8"/>
  <c r="P740" i="8" s="1"/>
  <c r="G741" i="8"/>
  <c r="R740" i="8" l="1"/>
  <c r="S740" i="8" s="1"/>
  <c r="Q740" i="8"/>
  <c r="K741" i="8"/>
  <c r="P741" i="8" s="1"/>
  <c r="G742" i="8"/>
  <c r="R741" i="8" l="1"/>
  <c r="S741" i="8" s="1"/>
  <c r="Q741" i="8"/>
  <c r="G743" i="8"/>
  <c r="K742" i="8"/>
  <c r="P742" i="8" s="1"/>
  <c r="G744" i="8" l="1"/>
  <c r="K743" i="8"/>
  <c r="P743" i="8" s="1"/>
  <c r="Q742" i="8"/>
  <c r="R742" i="8"/>
  <c r="S742" i="8" s="1"/>
  <c r="Q743" i="8" l="1"/>
  <c r="R743" i="8"/>
  <c r="S743" i="8" s="1"/>
  <c r="G745" i="8"/>
  <c r="K744" i="8"/>
  <c r="P744" i="8" s="1"/>
  <c r="R744" i="8" l="1"/>
  <c r="S744" i="8" s="1"/>
  <c r="Q744" i="8"/>
  <c r="G746" i="8"/>
  <c r="K745" i="8"/>
  <c r="P745" i="8" s="1"/>
  <c r="R745" i="8" l="1"/>
  <c r="S745" i="8" s="1"/>
  <c r="Q745" i="8"/>
  <c r="K746" i="8"/>
  <c r="P746" i="8" s="1"/>
  <c r="G747" i="8"/>
  <c r="G748" i="8" l="1"/>
  <c r="K747" i="8"/>
  <c r="P747" i="8" s="1"/>
  <c r="R746" i="8"/>
  <c r="S746" i="8" s="1"/>
  <c r="Q746" i="8"/>
  <c r="R747" i="8" l="1"/>
  <c r="S747" i="8" s="1"/>
  <c r="Q747" i="8"/>
  <c r="G749" i="8"/>
  <c r="K748" i="8"/>
  <c r="P748" i="8" s="1"/>
  <c r="G750" i="8" l="1"/>
  <c r="K749" i="8"/>
  <c r="P749" i="8" s="1"/>
  <c r="R748" i="8"/>
  <c r="S748" i="8" s="1"/>
  <c r="Q748" i="8"/>
  <c r="R749" i="8" l="1"/>
  <c r="S749" i="8" s="1"/>
  <c r="Q749" i="8"/>
  <c r="G751" i="8"/>
  <c r="K750" i="8"/>
  <c r="P750" i="8" s="1"/>
  <c r="G752" i="8" l="1"/>
  <c r="K751" i="8"/>
  <c r="P751" i="8" s="1"/>
  <c r="Q750" i="8"/>
  <c r="R750" i="8"/>
  <c r="S750" i="8" s="1"/>
  <c r="Q751" i="8" l="1"/>
  <c r="R751" i="8"/>
  <c r="S751" i="8" s="1"/>
  <c r="K752" i="8"/>
  <c r="P752" i="8" s="1"/>
  <c r="G753" i="8"/>
  <c r="K753" i="8" l="1"/>
  <c r="P753" i="8" s="1"/>
  <c r="G754" i="8"/>
  <c r="R752" i="8"/>
  <c r="S752" i="8" s="1"/>
  <c r="Q752" i="8"/>
  <c r="K754" i="8" l="1"/>
  <c r="P754" i="8" s="1"/>
  <c r="G755" i="8"/>
  <c r="R753" i="8"/>
  <c r="S753" i="8" s="1"/>
  <c r="Q753" i="8"/>
  <c r="G756" i="8" l="1"/>
  <c r="K755" i="8"/>
  <c r="P755" i="8" s="1"/>
  <c r="R754" i="8"/>
  <c r="S754" i="8" s="1"/>
  <c r="Q754" i="8"/>
  <c r="R755" i="8" l="1"/>
  <c r="S755" i="8" s="1"/>
  <c r="Q755" i="8"/>
  <c r="K756" i="8"/>
  <c r="P756" i="8" s="1"/>
  <c r="G757" i="8"/>
  <c r="R756" i="8" l="1"/>
  <c r="S756" i="8" s="1"/>
  <c r="Q756" i="8"/>
  <c r="K757" i="8"/>
  <c r="P757" i="8" s="1"/>
  <c r="G758" i="8"/>
  <c r="R757" i="8" l="1"/>
  <c r="S757" i="8" s="1"/>
  <c r="Q757" i="8"/>
  <c r="G759" i="8"/>
  <c r="K758" i="8"/>
  <c r="P758" i="8" s="1"/>
  <c r="K759" i="8" l="1"/>
  <c r="P759" i="8" s="1"/>
  <c r="G760" i="8"/>
  <c r="Q758" i="8"/>
  <c r="R758" i="8"/>
  <c r="S758" i="8" s="1"/>
  <c r="G761" i="8" l="1"/>
  <c r="K760" i="8"/>
  <c r="P760" i="8" s="1"/>
  <c r="R759" i="8"/>
  <c r="S759" i="8" s="1"/>
  <c r="Q759" i="8"/>
  <c r="Q760" i="8" l="1"/>
  <c r="R760" i="8"/>
  <c r="S760" i="8" s="1"/>
  <c r="G762" i="8"/>
  <c r="K761" i="8"/>
  <c r="P761" i="8" s="1"/>
  <c r="R761" i="8" l="1"/>
  <c r="S761" i="8" s="1"/>
  <c r="Q761" i="8"/>
  <c r="K762" i="8"/>
  <c r="P762" i="8" s="1"/>
  <c r="G763" i="8"/>
  <c r="K763" i="8" s="1"/>
  <c r="P763" i="8" s="1"/>
  <c r="Q762" i="8" l="1"/>
  <c r="R762" i="8"/>
  <c r="S762" i="8" s="1"/>
  <c r="Q763" i="8"/>
  <c r="R763" i="8"/>
  <c r="S763" i="8" s="1"/>
  <c r="T763" i="8" s="1"/>
  <c r="U763" i="8" l="1"/>
  <c r="V764" i="8" s="1"/>
  <c r="G764" i="8" s="1"/>
  <c r="U764" i="8"/>
  <c r="V765" i="8" s="1"/>
  <c r="U765" i="8"/>
  <c r="V766" i="8" s="1"/>
  <c r="U766" i="8" l="1"/>
  <c r="V767" i="8" s="1"/>
  <c r="K764" i="8"/>
  <c r="P764" i="8" s="1"/>
  <c r="G765" i="8"/>
  <c r="G766" i="8" l="1"/>
  <c r="K765" i="8"/>
  <c r="P765" i="8" s="1"/>
  <c r="R764" i="8"/>
  <c r="S764" i="8" s="1"/>
  <c r="Q764" i="8"/>
  <c r="U767" i="8"/>
  <c r="V768" i="8" s="1"/>
  <c r="U768" i="8" s="1"/>
  <c r="V769" i="8" s="1"/>
  <c r="U769" i="8" l="1"/>
  <c r="V770" i="8" s="1"/>
  <c r="U770" i="8" s="1"/>
  <c r="V771" i="8" s="1"/>
  <c r="U771" i="8" s="1"/>
  <c r="V772" i="8" s="1"/>
  <c r="U772" i="8" s="1"/>
  <c r="V773" i="8" s="1"/>
  <c r="U773" i="8" s="1"/>
  <c r="V774" i="8" s="1"/>
  <c r="U774" i="8" s="1"/>
  <c r="V775" i="8" s="1"/>
  <c r="U775" i="8" s="1"/>
  <c r="V776" i="8" s="1"/>
  <c r="U776" i="8" s="1"/>
  <c r="V777" i="8" s="1"/>
  <c r="U777" i="8" s="1"/>
  <c r="V778" i="8" s="1"/>
  <c r="U778" i="8" s="1"/>
  <c r="V779" i="8" s="1"/>
  <c r="U779" i="8" s="1"/>
  <c r="V780" i="8" s="1"/>
  <c r="U780" i="8" s="1"/>
  <c r="V781" i="8" s="1"/>
  <c r="U781" i="8" s="1"/>
  <c r="V782" i="8" s="1"/>
  <c r="U782" i="8" s="1"/>
  <c r="V783" i="8" s="1"/>
  <c r="U783" i="8" s="1"/>
  <c r="V784" i="8" s="1"/>
  <c r="U784" i="8" s="1"/>
  <c r="V785" i="8" s="1"/>
  <c r="U785" i="8" s="1"/>
  <c r="V786" i="8" s="1"/>
  <c r="U786" i="8" s="1"/>
  <c r="V787" i="8" s="1"/>
  <c r="U787" i="8" s="1"/>
  <c r="V788" i="8" s="1"/>
  <c r="U788" i="8" s="1"/>
  <c r="V789" i="8" s="1"/>
  <c r="U789" i="8" s="1"/>
  <c r="V790" i="8" s="1"/>
  <c r="U790" i="8" s="1"/>
  <c r="V791" i="8" s="1"/>
  <c r="Q765" i="8"/>
  <c r="R765" i="8"/>
  <c r="S765" i="8" s="1"/>
  <c r="K766" i="8"/>
  <c r="P766" i="8" s="1"/>
  <c r="G767" i="8"/>
  <c r="K767" i="8" l="1"/>
  <c r="P767" i="8" s="1"/>
  <c r="G768" i="8"/>
  <c r="Q766" i="8"/>
  <c r="R766" i="8"/>
  <c r="S766" i="8" s="1"/>
  <c r="G769" i="8" l="1"/>
  <c r="K768" i="8"/>
  <c r="P768" i="8" s="1"/>
  <c r="Q767" i="8"/>
  <c r="R767" i="8"/>
  <c r="S767" i="8" s="1"/>
  <c r="G770" i="8" l="1"/>
  <c r="K769" i="8"/>
  <c r="P769" i="8" s="1"/>
  <c r="R768" i="8"/>
  <c r="S768" i="8" s="1"/>
  <c r="Q768" i="8"/>
  <c r="Q769" i="8" l="1"/>
  <c r="R769" i="8"/>
  <c r="S769" i="8" s="1"/>
  <c r="G771" i="8"/>
  <c r="K770" i="8"/>
  <c r="P770" i="8" s="1"/>
  <c r="R770" i="8" l="1"/>
  <c r="S770" i="8" s="1"/>
  <c r="Q770" i="8"/>
  <c r="G772" i="8"/>
  <c r="K771" i="8"/>
  <c r="P771" i="8" s="1"/>
  <c r="G773" i="8" l="1"/>
  <c r="K772" i="8"/>
  <c r="P772" i="8" s="1"/>
  <c r="R771" i="8"/>
  <c r="Q771" i="8"/>
  <c r="S771" i="8" l="1"/>
  <c r="Q772" i="8"/>
  <c r="R772" i="8"/>
  <c r="S772" i="8" s="1"/>
  <c r="G774" i="8"/>
  <c r="K773" i="8"/>
  <c r="P773" i="8" s="1"/>
  <c r="Q773" i="8" l="1"/>
  <c r="R773" i="8"/>
  <c r="S773" i="8" s="1"/>
  <c r="K774" i="8"/>
  <c r="P774" i="8" s="1"/>
  <c r="G775" i="8"/>
  <c r="K775" i="8" l="1"/>
  <c r="P775" i="8" s="1"/>
  <c r="G776" i="8"/>
  <c r="R774" i="8"/>
  <c r="S774" i="8" s="1"/>
  <c r="Q774" i="8"/>
  <c r="G777" i="8" l="1"/>
  <c r="K776" i="8"/>
  <c r="P776" i="8" s="1"/>
  <c r="R775" i="8"/>
  <c r="S775" i="8" s="1"/>
  <c r="Q775" i="8"/>
  <c r="R776" i="8" l="1"/>
  <c r="S776" i="8" s="1"/>
  <c r="Q776" i="8"/>
  <c r="G778" i="8"/>
  <c r="K777" i="8"/>
  <c r="P777" i="8" s="1"/>
  <c r="G779" i="8" l="1"/>
  <c r="K778" i="8"/>
  <c r="P778" i="8" s="1"/>
  <c r="R777" i="8"/>
  <c r="S777" i="8" s="1"/>
  <c r="Q777" i="8"/>
  <c r="R778" i="8" l="1"/>
  <c r="S778" i="8" s="1"/>
  <c r="Q778" i="8"/>
  <c r="G780" i="8"/>
  <c r="K779" i="8"/>
  <c r="P779" i="8" s="1"/>
  <c r="G781" i="8" l="1"/>
  <c r="K780" i="8"/>
  <c r="P780" i="8" s="1"/>
  <c r="R779" i="8"/>
  <c r="S779" i="8" s="1"/>
  <c r="Q779" i="8"/>
  <c r="R780" i="8" l="1"/>
  <c r="S780" i="8" s="1"/>
  <c r="Q780" i="8"/>
  <c r="K781" i="8"/>
  <c r="P781" i="8" s="1"/>
  <c r="G782" i="8"/>
  <c r="Q781" i="8" l="1"/>
  <c r="R781" i="8"/>
  <c r="S781" i="8" s="1"/>
  <c r="G783" i="8"/>
  <c r="K782" i="8"/>
  <c r="P782" i="8" s="1"/>
  <c r="Q782" i="8" l="1"/>
  <c r="R782" i="8"/>
  <c r="S782" i="8" s="1"/>
  <c r="K783" i="8"/>
  <c r="P783" i="8" s="1"/>
  <c r="G784" i="8"/>
  <c r="K784" i="8" l="1"/>
  <c r="P784" i="8" s="1"/>
  <c r="G785" i="8"/>
  <c r="R783" i="8"/>
  <c r="S783" i="8" s="1"/>
  <c r="Q783" i="8"/>
  <c r="G786" i="8" l="1"/>
  <c r="K785" i="8"/>
  <c r="P785" i="8" s="1"/>
  <c r="R784" i="8"/>
  <c r="S784" i="8" s="1"/>
  <c r="Q784" i="8"/>
  <c r="R785" i="8" l="1"/>
  <c r="S785" i="8" s="1"/>
  <c r="Q785" i="8"/>
  <c r="G787" i="8"/>
  <c r="K786" i="8"/>
  <c r="P786" i="8" s="1"/>
  <c r="K787" i="8" l="1"/>
  <c r="P787" i="8" s="1"/>
  <c r="G788" i="8"/>
  <c r="R786" i="8"/>
  <c r="S786" i="8" s="1"/>
  <c r="Q786" i="8"/>
  <c r="K788" i="8" l="1"/>
  <c r="P788" i="8" s="1"/>
  <c r="G789" i="8"/>
  <c r="Q787" i="8"/>
  <c r="R787" i="8"/>
  <c r="S787" i="8" s="1"/>
  <c r="K789" i="8" l="1"/>
  <c r="P789" i="8" s="1"/>
  <c r="G790" i="8"/>
  <c r="R788" i="8"/>
  <c r="S788" i="8" s="1"/>
  <c r="Q788" i="8"/>
  <c r="G791" i="8" l="1"/>
  <c r="K791" i="8" s="1"/>
  <c r="P791" i="8" s="1"/>
  <c r="K790" i="8"/>
  <c r="P790" i="8" s="1"/>
  <c r="Q789" i="8"/>
  <c r="R789" i="8"/>
  <c r="S789" i="8" s="1"/>
  <c r="R790" i="8" l="1"/>
  <c r="S790" i="8" s="1"/>
  <c r="Q790" i="8"/>
  <c r="R791" i="8"/>
  <c r="S791" i="8" s="1"/>
  <c r="T791" i="8" s="1"/>
  <c r="Q791" i="8"/>
  <c r="U791" i="8" l="1"/>
  <c r="V792" i="8" s="1"/>
  <c r="G792" i="8" s="1"/>
  <c r="U792" i="8"/>
  <c r="V793" i="8" s="1"/>
  <c r="U793" i="8" s="1"/>
  <c r="V794" i="8" s="1"/>
  <c r="K792" i="8" l="1"/>
  <c r="P792" i="8" s="1"/>
  <c r="G793" i="8"/>
  <c r="U794" i="8"/>
  <c r="V795" i="8" s="1"/>
  <c r="U795" i="8" l="1"/>
  <c r="V796" i="8" s="1"/>
  <c r="U796" i="8" s="1"/>
  <c r="V797" i="8" s="1"/>
  <c r="U797" i="8" s="1"/>
  <c r="V798" i="8" s="1"/>
  <c r="U798" i="8" s="1"/>
  <c r="V799" i="8" s="1"/>
  <c r="U799" i="8" s="1"/>
  <c r="V800" i="8" s="1"/>
  <c r="U800" i="8" s="1"/>
  <c r="V801" i="8" s="1"/>
  <c r="U801" i="8" s="1"/>
  <c r="V802" i="8" s="1"/>
  <c r="U802" i="8" s="1"/>
  <c r="V803" i="8" s="1"/>
  <c r="U803" i="8" s="1"/>
  <c r="V804" i="8" s="1"/>
  <c r="U804" i="8" s="1"/>
  <c r="V805" i="8" s="1"/>
  <c r="U805" i="8" s="1"/>
  <c r="V806" i="8" s="1"/>
  <c r="U806" i="8" s="1"/>
  <c r="V807" i="8" s="1"/>
  <c r="U807" i="8" s="1"/>
  <c r="V808" i="8" s="1"/>
  <c r="U808" i="8" s="1"/>
  <c r="V809" i="8" s="1"/>
  <c r="U809" i="8" s="1"/>
  <c r="V810" i="8" s="1"/>
  <c r="U810" i="8" s="1"/>
  <c r="V811" i="8" s="1"/>
  <c r="U811" i="8" s="1"/>
  <c r="V812" i="8" s="1"/>
  <c r="U812" i="8" s="1"/>
  <c r="V813" i="8" s="1"/>
  <c r="U813" i="8" s="1"/>
  <c r="V814" i="8" s="1"/>
  <c r="U814" i="8" s="1"/>
  <c r="V815" i="8" s="1"/>
  <c r="U815" i="8" s="1"/>
  <c r="V816" i="8" s="1"/>
  <c r="U816" i="8" s="1"/>
  <c r="V817" i="8" s="1"/>
  <c r="U817" i="8" s="1"/>
  <c r="V818" i="8" s="1"/>
  <c r="U818" i="8" s="1"/>
  <c r="V819" i="8" s="1"/>
  <c r="U819" i="8" s="1"/>
  <c r="V820" i="8" s="1"/>
  <c r="U820" i="8" s="1"/>
  <c r="V821" i="8" s="1"/>
  <c r="U821" i="8" s="1"/>
  <c r="V822" i="8" s="1"/>
  <c r="G794" i="8"/>
  <c r="K793" i="8"/>
  <c r="P793" i="8" s="1"/>
  <c r="Q792" i="8"/>
  <c r="R792" i="8"/>
  <c r="S792" i="8" s="1"/>
  <c r="R793" i="8" l="1"/>
  <c r="S793" i="8" s="1"/>
  <c r="Q793" i="8"/>
  <c r="G795" i="8"/>
  <c r="K794" i="8"/>
  <c r="P794" i="8" s="1"/>
  <c r="R794" i="8" l="1"/>
  <c r="S794" i="8" s="1"/>
  <c r="Q794" i="8"/>
  <c r="K795" i="8"/>
  <c r="P795" i="8" s="1"/>
  <c r="G796" i="8"/>
  <c r="K796" i="8" l="1"/>
  <c r="P796" i="8" s="1"/>
  <c r="G797" i="8"/>
  <c r="Q795" i="8"/>
  <c r="R795" i="8"/>
  <c r="S795" i="8" s="1"/>
  <c r="G798" i="8" l="1"/>
  <c r="K797" i="8"/>
  <c r="P797" i="8" s="1"/>
  <c r="Q796" i="8"/>
  <c r="R796" i="8"/>
  <c r="S796" i="8" s="1"/>
  <c r="R797" i="8" l="1"/>
  <c r="S797" i="8" s="1"/>
  <c r="Q797" i="8"/>
  <c r="K798" i="8"/>
  <c r="P798" i="8" s="1"/>
  <c r="G799" i="8"/>
  <c r="Q798" i="8" l="1"/>
  <c r="R798" i="8"/>
  <c r="S798" i="8" s="1"/>
  <c r="K799" i="8"/>
  <c r="P799" i="8" s="1"/>
  <c r="G800" i="8"/>
  <c r="Q799" i="8" l="1"/>
  <c r="R799" i="8"/>
  <c r="S799" i="8" s="1"/>
  <c r="K800" i="8"/>
  <c r="P800" i="8" s="1"/>
  <c r="G801" i="8"/>
  <c r="Q800" i="8" l="1"/>
  <c r="R800" i="8"/>
  <c r="S800" i="8" s="1"/>
  <c r="K801" i="8"/>
  <c r="P801" i="8" s="1"/>
  <c r="G802" i="8"/>
  <c r="R801" i="8" l="1"/>
  <c r="S801" i="8" s="1"/>
  <c r="Q801" i="8"/>
  <c r="G803" i="8"/>
  <c r="K802" i="8"/>
  <c r="P802" i="8" s="1"/>
  <c r="Q802" i="8" l="1"/>
  <c r="R802" i="8"/>
  <c r="S802" i="8" s="1"/>
  <c r="K803" i="8"/>
  <c r="P803" i="8" s="1"/>
  <c r="G804" i="8"/>
  <c r="K804" i="8" l="1"/>
  <c r="P804" i="8" s="1"/>
  <c r="G805" i="8"/>
  <c r="R803" i="8"/>
  <c r="S803" i="8" s="1"/>
  <c r="Q803" i="8"/>
  <c r="G806" i="8" l="1"/>
  <c r="K805" i="8"/>
  <c r="P805" i="8" s="1"/>
  <c r="Q804" i="8"/>
  <c r="R804" i="8"/>
  <c r="S804" i="8" s="1"/>
  <c r="R805" i="8" l="1"/>
  <c r="S805" i="8" s="1"/>
  <c r="Q805" i="8"/>
  <c r="K806" i="8"/>
  <c r="P806" i="8" s="1"/>
  <c r="G807" i="8"/>
  <c r="Q806" i="8" l="1"/>
  <c r="R806" i="8"/>
  <c r="S806" i="8" s="1"/>
  <c r="G808" i="8"/>
  <c r="K807" i="8"/>
  <c r="P807" i="8" s="1"/>
  <c r="R807" i="8" l="1"/>
  <c r="S807" i="8" s="1"/>
  <c r="Q807" i="8"/>
  <c r="G809" i="8"/>
  <c r="K808" i="8"/>
  <c r="P808" i="8" s="1"/>
  <c r="R808" i="8" l="1"/>
  <c r="S808" i="8" s="1"/>
  <c r="Q808" i="8"/>
  <c r="G810" i="8"/>
  <c r="K809" i="8"/>
  <c r="P809" i="8" s="1"/>
  <c r="K810" i="8" l="1"/>
  <c r="P810" i="8" s="1"/>
  <c r="G811" i="8"/>
  <c r="Q809" i="8"/>
  <c r="R809" i="8"/>
  <c r="S809" i="8" s="1"/>
  <c r="G812" i="8" l="1"/>
  <c r="K811" i="8"/>
  <c r="P811" i="8" s="1"/>
  <c r="Q810" i="8"/>
  <c r="R810" i="8"/>
  <c r="S810" i="8" s="1"/>
  <c r="R811" i="8" l="1"/>
  <c r="S811" i="8" s="1"/>
  <c r="Q811" i="8"/>
  <c r="G813" i="8"/>
  <c r="K812" i="8"/>
  <c r="P812" i="8" s="1"/>
  <c r="G814" i="8" l="1"/>
  <c r="K813" i="8"/>
  <c r="P813" i="8" s="1"/>
  <c r="R812" i="8"/>
  <c r="S812" i="8" s="1"/>
  <c r="Q812" i="8"/>
  <c r="R813" i="8" l="1"/>
  <c r="S813" i="8" s="1"/>
  <c r="Q813" i="8"/>
  <c r="G815" i="8"/>
  <c r="K814" i="8"/>
  <c r="P814" i="8" s="1"/>
  <c r="K815" i="8" l="1"/>
  <c r="P815" i="8" s="1"/>
  <c r="G816" i="8"/>
  <c r="R814" i="8"/>
  <c r="S814" i="8" s="1"/>
  <c r="Q814" i="8"/>
  <c r="K816" i="8" l="1"/>
  <c r="P816" i="8" s="1"/>
  <c r="G817" i="8"/>
  <c r="R815" i="8"/>
  <c r="S815" i="8" s="1"/>
  <c r="Q815" i="8"/>
  <c r="G818" i="8" l="1"/>
  <c r="K817" i="8"/>
  <c r="P817" i="8" s="1"/>
  <c r="Q816" i="8"/>
  <c r="R816" i="8"/>
  <c r="S816" i="8" s="1"/>
  <c r="R817" i="8" l="1"/>
  <c r="S817" i="8" s="1"/>
  <c r="Q817" i="8"/>
  <c r="G819" i="8"/>
  <c r="K818" i="8"/>
  <c r="P818" i="8" s="1"/>
  <c r="K819" i="8" l="1"/>
  <c r="P819" i="8" s="1"/>
  <c r="G820" i="8"/>
  <c r="Q818" i="8"/>
  <c r="R818" i="8"/>
  <c r="S818" i="8" s="1"/>
  <c r="K820" i="8" l="1"/>
  <c r="P820" i="8" s="1"/>
  <c r="G821" i="8"/>
  <c r="Q819" i="8"/>
  <c r="R819" i="8"/>
  <c r="S819" i="8" s="1"/>
  <c r="K821" i="8" l="1"/>
  <c r="P821" i="8" s="1"/>
  <c r="G822" i="8"/>
  <c r="K822" i="8" s="1"/>
  <c r="P822" i="8" s="1"/>
  <c r="R820" i="8"/>
  <c r="S820" i="8" s="1"/>
  <c r="Q820" i="8"/>
  <c r="R822" i="8" l="1"/>
  <c r="S822" i="8" s="1"/>
  <c r="T822" i="8" s="1"/>
  <c r="Q822" i="8"/>
  <c r="Q821" i="8"/>
  <c r="R821" i="8"/>
  <c r="S821" i="8" s="1"/>
  <c r="U822" i="8" l="1"/>
  <c r="V823" i="8" s="1"/>
  <c r="G823" i="8" s="1"/>
  <c r="U823" i="8"/>
  <c r="V824" i="8" s="1"/>
  <c r="K823" i="8" l="1"/>
  <c r="P823" i="8" s="1"/>
  <c r="G824" i="8"/>
  <c r="U824" i="8"/>
  <c r="V825" i="8" s="1"/>
  <c r="U825" i="8" l="1"/>
  <c r="V826" i="8" s="1"/>
  <c r="U826" i="8"/>
  <c r="V827" i="8" s="1"/>
  <c r="U827" i="8" s="1"/>
  <c r="V828" i="8" s="1"/>
  <c r="U828" i="8" s="1"/>
  <c r="V829" i="8" s="1"/>
  <c r="U829" i="8" s="1"/>
  <c r="V830" i="8" s="1"/>
  <c r="U830" i="8" s="1"/>
  <c r="V831" i="8" s="1"/>
  <c r="U831" i="8" s="1"/>
  <c r="V832" i="8" s="1"/>
  <c r="U832" i="8" s="1"/>
  <c r="V833" i="8" s="1"/>
  <c r="U833" i="8" s="1"/>
  <c r="V834" i="8" s="1"/>
  <c r="U834" i="8" s="1"/>
  <c r="V835" i="8" s="1"/>
  <c r="U835" i="8" s="1"/>
  <c r="V836" i="8" s="1"/>
  <c r="U836" i="8" s="1"/>
  <c r="V837" i="8" s="1"/>
  <c r="U837" i="8" s="1"/>
  <c r="V838" i="8" s="1"/>
  <c r="U838" i="8" s="1"/>
  <c r="V839" i="8" s="1"/>
  <c r="U839" i="8" s="1"/>
  <c r="V840" i="8" s="1"/>
  <c r="U840" i="8" s="1"/>
  <c r="V841" i="8" s="1"/>
  <c r="U841" i="8" s="1"/>
  <c r="V842" i="8" s="1"/>
  <c r="U842" i="8" s="1"/>
  <c r="V843" i="8" s="1"/>
  <c r="U843" i="8" s="1"/>
  <c r="V844" i="8" s="1"/>
  <c r="U844" i="8" s="1"/>
  <c r="V845" i="8" s="1"/>
  <c r="U845" i="8" s="1"/>
  <c r="V846" i="8" s="1"/>
  <c r="U846" i="8" s="1"/>
  <c r="V847" i="8" s="1"/>
  <c r="U847" i="8" s="1"/>
  <c r="V848" i="8" s="1"/>
  <c r="U848" i="8" s="1"/>
  <c r="V849" i="8" s="1"/>
  <c r="U849" i="8" s="1"/>
  <c r="V850" i="8" s="1"/>
  <c r="U850" i="8" s="1"/>
  <c r="V851" i="8" s="1"/>
  <c r="U851" i="8" s="1"/>
  <c r="V852" i="8" s="1"/>
  <c r="K824" i="8"/>
  <c r="P824" i="8" s="1"/>
  <c r="G825" i="8"/>
  <c r="R823" i="8"/>
  <c r="S823" i="8" s="1"/>
  <c r="Q823" i="8"/>
  <c r="K825" i="8" l="1"/>
  <c r="P825" i="8" s="1"/>
  <c r="G826" i="8"/>
  <c r="Q824" i="8"/>
  <c r="R824" i="8"/>
  <c r="S824" i="8" s="1"/>
  <c r="K826" i="8" l="1"/>
  <c r="P826" i="8" s="1"/>
  <c r="G827" i="8"/>
  <c r="R825" i="8"/>
  <c r="S825" i="8" s="1"/>
  <c r="Q825" i="8"/>
  <c r="K827" i="8" l="1"/>
  <c r="P827" i="8" s="1"/>
  <c r="G828" i="8"/>
  <c r="Q826" i="8"/>
  <c r="R826" i="8"/>
  <c r="S826" i="8" s="1"/>
  <c r="K828" i="8" l="1"/>
  <c r="P828" i="8" s="1"/>
  <c r="G829" i="8"/>
  <c r="R827" i="8"/>
  <c r="S827" i="8" s="1"/>
  <c r="Q827" i="8"/>
  <c r="G830" i="8" l="1"/>
  <c r="K829" i="8"/>
  <c r="P829" i="8" s="1"/>
  <c r="R828" i="8"/>
  <c r="S828" i="8" s="1"/>
  <c r="Q828" i="8"/>
  <c r="R829" i="8" l="1"/>
  <c r="S829" i="8" s="1"/>
  <c r="Q829" i="8"/>
  <c r="G831" i="8"/>
  <c r="K830" i="8"/>
  <c r="P830" i="8" s="1"/>
  <c r="K831" i="8" l="1"/>
  <c r="P831" i="8" s="1"/>
  <c r="G832" i="8"/>
  <c r="R830" i="8"/>
  <c r="S830" i="8" s="1"/>
  <c r="Q830" i="8"/>
  <c r="G833" i="8" l="1"/>
  <c r="K832" i="8"/>
  <c r="P832" i="8" s="1"/>
  <c r="R831" i="8"/>
  <c r="S831" i="8" s="1"/>
  <c r="Q831" i="8"/>
  <c r="R832" i="8" l="1"/>
  <c r="S832" i="8" s="1"/>
  <c r="Q832" i="8"/>
  <c r="G834" i="8"/>
  <c r="K833" i="8"/>
  <c r="P833" i="8" s="1"/>
  <c r="Q833" i="8" l="1"/>
  <c r="R833" i="8"/>
  <c r="S833" i="8" s="1"/>
  <c r="K834" i="8"/>
  <c r="P834" i="8" s="1"/>
  <c r="G835" i="8"/>
  <c r="K835" i="8" l="1"/>
  <c r="P835" i="8" s="1"/>
  <c r="G836" i="8"/>
  <c r="R834" i="8"/>
  <c r="S834" i="8" s="1"/>
  <c r="Q834" i="8"/>
  <c r="G837" i="8" l="1"/>
  <c r="K836" i="8"/>
  <c r="P836" i="8" s="1"/>
  <c r="R835" i="8"/>
  <c r="S835" i="8" s="1"/>
  <c r="Q835" i="8"/>
  <c r="R836" i="8" l="1"/>
  <c r="S836" i="8" s="1"/>
  <c r="Q836" i="8"/>
  <c r="G838" i="8"/>
  <c r="K837" i="8"/>
  <c r="P837" i="8" s="1"/>
  <c r="R837" i="8" l="1"/>
  <c r="S837" i="8" s="1"/>
  <c r="Q837" i="8"/>
  <c r="K838" i="8"/>
  <c r="P838" i="8" s="1"/>
  <c r="G839" i="8"/>
  <c r="G840" i="8" l="1"/>
  <c r="K839" i="8"/>
  <c r="P839" i="8" s="1"/>
  <c r="R838" i="8"/>
  <c r="S838" i="8" s="1"/>
  <c r="Q838" i="8"/>
  <c r="R839" i="8" l="1"/>
  <c r="S839" i="8" s="1"/>
  <c r="Q839" i="8"/>
  <c r="K840" i="8"/>
  <c r="P840" i="8" s="1"/>
  <c r="G841" i="8"/>
  <c r="K841" i="8" l="1"/>
  <c r="P841" i="8" s="1"/>
  <c r="G842" i="8"/>
  <c r="R840" i="8"/>
  <c r="S840" i="8" s="1"/>
  <c r="Q840" i="8"/>
  <c r="G843" i="8" l="1"/>
  <c r="K842" i="8"/>
  <c r="P842" i="8" s="1"/>
  <c r="Q841" i="8"/>
  <c r="R841" i="8"/>
  <c r="S841" i="8" s="1"/>
  <c r="R842" i="8" l="1"/>
  <c r="S842" i="8" s="1"/>
  <c r="Q842" i="8"/>
  <c r="G844" i="8"/>
  <c r="K843" i="8"/>
  <c r="P843" i="8" s="1"/>
  <c r="G845" i="8" l="1"/>
  <c r="K844" i="8"/>
  <c r="P844" i="8" s="1"/>
  <c r="Q843" i="8"/>
  <c r="R843" i="8"/>
  <c r="S843" i="8" s="1"/>
  <c r="Q844" i="8" l="1"/>
  <c r="R844" i="8"/>
  <c r="S844" i="8" s="1"/>
  <c r="G846" i="8"/>
  <c r="K845" i="8"/>
  <c r="P845" i="8" s="1"/>
  <c r="Q845" i="8" l="1"/>
  <c r="R845" i="8"/>
  <c r="S845" i="8" s="1"/>
  <c r="G847" i="8"/>
  <c r="K846" i="8"/>
  <c r="P846" i="8" s="1"/>
  <c r="R846" i="8" l="1"/>
  <c r="S846" i="8" s="1"/>
  <c r="Q846" i="8"/>
  <c r="G848" i="8"/>
  <c r="K847" i="8"/>
  <c r="P847" i="8" s="1"/>
  <c r="G849" i="8" l="1"/>
  <c r="K848" i="8"/>
  <c r="P848" i="8" s="1"/>
  <c r="Q847" i="8"/>
  <c r="R847" i="8"/>
  <c r="S847" i="8" s="1"/>
  <c r="R848" i="8" l="1"/>
  <c r="S848" i="8" s="1"/>
  <c r="Q848" i="8"/>
  <c r="G850" i="8"/>
  <c r="K849" i="8"/>
  <c r="P849" i="8" s="1"/>
  <c r="G851" i="8" l="1"/>
  <c r="K850" i="8"/>
  <c r="P850" i="8" s="1"/>
  <c r="R849" i="8"/>
  <c r="S849" i="8" s="1"/>
  <c r="Q849" i="8"/>
  <c r="R850" i="8" l="1"/>
  <c r="S850" i="8" s="1"/>
  <c r="Q850" i="8"/>
  <c r="K851" i="8"/>
  <c r="P851" i="8" s="1"/>
  <c r="G852" i="8"/>
  <c r="K852" i="8" s="1"/>
  <c r="P852" i="8" s="1"/>
  <c r="R851" i="8" l="1"/>
  <c r="S851" i="8" s="1"/>
  <c r="Q851" i="8"/>
  <c r="Q852" i="8"/>
  <c r="R852" i="8"/>
  <c r="S852" i="8" s="1"/>
  <c r="T852" i="8" s="1"/>
  <c r="U852" i="8" l="1"/>
  <c r="V853" i="8" s="1"/>
  <c r="G853" i="8" s="1"/>
  <c r="K853" i="8" l="1"/>
  <c r="P853" i="8" s="1"/>
  <c r="U853" i="8"/>
  <c r="V854" i="8" s="1"/>
  <c r="U854" i="8" s="1"/>
  <c r="V855" i="8" s="1"/>
  <c r="U855" i="8" s="1"/>
  <c r="V856" i="8" s="1"/>
  <c r="U856" i="8" s="1"/>
  <c r="V857" i="8" s="1"/>
  <c r="U857" i="8" s="1"/>
  <c r="V858" i="8" s="1"/>
  <c r="U858" i="8" s="1"/>
  <c r="V859" i="8" s="1"/>
  <c r="U859" i="8" s="1"/>
  <c r="V860" i="8" s="1"/>
  <c r="U860" i="8" s="1"/>
  <c r="V861" i="8" s="1"/>
  <c r="U861" i="8" s="1"/>
  <c r="V862" i="8" s="1"/>
  <c r="U862" i="8" s="1"/>
  <c r="V863" i="8" s="1"/>
  <c r="U863" i="8" s="1"/>
  <c r="V864" i="8" s="1"/>
  <c r="U864" i="8" s="1"/>
  <c r="V865" i="8" s="1"/>
  <c r="U865" i="8" s="1"/>
  <c r="V866" i="8" s="1"/>
  <c r="U866" i="8" s="1"/>
  <c r="V867" i="8" s="1"/>
  <c r="U867" i="8" s="1"/>
  <c r="V868" i="8" s="1"/>
  <c r="U868" i="8" s="1"/>
  <c r="V869" i="8" s="1"/>
  <c r="U869" i="8" s="1"/>
  <c r="V870" i="8" s="1"/>
  <c r="U870" i="8" s="1"/>
  <c r="V871" i="8" s="1"/>
  <c r="U871" i="8" s="1"/>
  <c r="V872" i="8" s="1"/>
  <c r="U872" i="8" s="1"/>
  <c r="V873" i="8" s="1"/>
  <c r="U873" i="8" s="1"/>
  <c r="V874" i="8" s="1"/>
  <c r="U874" i="8" s="1"/>
  <c r="V875" i="8" s="1"/>
  <c r="U875" i="8" s="1"/>
  <c r="V876" i="8" s="1"/>
  <c r="U876" i="8" s="1"/>
  <c r="V877" i="8" s="1"/>
  <c r="U877" i="8" s="1"/>
  <c r="V878" i="8" s="1"/>
  <c r="U878" i="8" s="1"/>
  <c r="V879" i="8" s="1"/>
  <c r="U879" i="8" s="1"/>
  <c r="V880" i="8" s="1"/>
  <c r="U880" i="8" s="1"/>
  <c r="V881" i="8" s="1"/>
  <c r="U881" i="8" s="1"/>
  <c r="V882" i="8" s="1"/>
  <c r="U882" i="8" s="1"/>
  <c r="V883" i="8" s="1"/>
  <c r="Q853" i="8" l="1"/>
  <c r="R853" i="8"/>
  <c r="S853" i="8" s="1"/>
  <c r="G854" i="8"/>
  <c r="G855" i="8" l="1"/>
  <c r="K854" i="8"/>
  <c r="P854" i="8" s="1"/>
  <c r="R854" i="8" l="1"/>
  <c r="S854" i="8" s="1"/>
  <c r="Q854" i="8"/>
  <c r="G856" i="8"/>
  <c r="K855" i="8"/>
  <c r="P855" i="8" s="1"/>
  <c r="G857" i="8" l="1"/>
  <c r="K856" i="8"/>
  <c r="P856" i="8" s="1"/>
  <c r="R855" i="8"/>
  <c r="S855" i="8" s="1"/>
  <c r="Q855" i="8"/>
  <c r="Q856" i="8" l="1"/>
  <c r="R856" i="8"/>
  <c r="S856" i="8" s="1"/>
  <c r="K857" i="8"/>
  <c r="P857" i="8" s="1"/>
  <c r="G858" i="8"/>
  <c r="G859" i="8" l="1"/>
  <c r="K858" i="8"/>
  <c r="P858" i="8" s="1"/>
  <c r="Q857" i="8"/>
  <c r="R857" i="8"/>
  <c r="S857" i="8" s="1"/>
  <c r="Q858" i="8" l="1"/>
  <c r="R858" i="8"/>
  <c r="S858" i="8" s="1"/>
  <c r="G860" i="8"/>
  <c r="K859" i="8"/>
  <c r="P859" i="8" s="1"/>
  <c r="Q859" i="8" l="1"/>
  <c r="R859" i="8"/>
  <c r="S859" i="8" s="1"/>
  <c r="G861" i="8"/>
  <c r="K860" i="8"/>
  <c r="P860" i="8" s="1"/>
  <c r="Q860" i="8" l="1"/>
  <c r="R860" i="8"/>
  <c r="S860" i="8" s="1"/>
  <c r="G862" i="8"/>
  <c r="K861" i="8"/>
  <c r="P861" i="8" s="1"/>
  <c r="G863" i="8" l="1"/>
  <c r="K862" i="8"/>
  <c r="P862" i="8" s="1"/>
  <c r="Q861" i="8"/>
  <c r="R861" i="8"/>
  <c r="S861" i="8" s="1"/>
  <c r="R862" i="8" l="1"/>
  <c r="S862" i="8" s="1"/>
  <c r="Q862" i="8"/>
  <c r="G864" i="8"/>
  <c r="K863" i="8"/>
  <c r="P863" i="8" s="1"/>
  <c r="G865" i="8" l="1"/>
  <c r="K864" i="8"/>
  <c r="P864" i="8" s="1"/>
  <c r="R863" i="8"/>
  <c r="S863" i="8" s="1"/>
  <c r="Q863" i="8"/>
  <c r="R864" i="8" l="1"/>
  <c r="S864" i="8" s="1"/>
  <c r="Q864" i="8"/>
  <c r="G866" i="8"/>
  <c r="K865" i="8"/>
  <c r="P865" i="8" s="1"/>
  <c r="Q865" i="8" l="1"/>
  <c r="R865" i="8"/>
  <c r="S865" i="8" s="1"/>
  <c r="G867" i="8"/>
  <c r="K866" i="8"/>
  <c r="P866" i="8" s="1"/>
  <c r="Q866" i="8" l="1"/>
  <c r="R866" i="8"/>
  <c r="S866" i="8" s="1"/>
  <c r="G868" i="8"/>
  <c r="K867" i="8"/>
  <c r="P867" i="8" s="1"/>
  <c r="G869" i="8" l="1"/>
  <c r="K868" i="8"/>
  <c r="P868" i="8" s="1"/>
  <c r="Q867" i="8"/>
  <c r="R867" i="8"/>
  <c r="S867" i="8" s="1"/>
  <c r="Q868" i="8" l="1"/>
  <c r="R868" i="8"/>
  <c r="S868" i="8" s="1"/>
  <c r="G870" i="8"/>
  <c r="K869" i="8"/>
  <c r="P869" i="8" s="1"/>
  <c r="Q869" i="8" l="1"/>
  <c r="R869" i="8"/>
  <c r="S869" i="8" s="1"/>
  <c r="K870" i="8"/>
  <c r="P870" i="8" s="1"/>
  <c r="G871" i="8"/>
  <c r="G872" i="8" l="1"/>
  <c r="K871" i="8"/>
  <c r="P871" i="8" s="1"/>
  <c r="Q870" i="8"/>
  <c r="R870" i="8"/>
  <c r="S870" i="8" s="1"/>
  <c r="R871" i="8" l="1"/>
  <c r="S871" i="8" s="1"/>
  <c r="Q871" i="8"/>
  <c r="G873" i="8"/>
  <c r="K872" i="8"/>
  <c r="P872" i="8" s="1"/>
  <c r="G874" i="8" l="1"/>
  <c r="K873" i="8"/>
  <c r="P873" i="8" s="1"/>
  <c r="Q872" i="8"/>
  <c r="R872" i="8"/>
  <c r="S872" i="8" s="1"/>
  <c r="Q873" i="8" l="1"/>
  <c r="R873" i="8"/>
  <c r="S873" i="8" s="1"/>
  <c r="G875" i="8"/>
  <c r="K874" i="8"/>
  <c r="P874" i="8" s="1"/>
  <c r="Q874" i="8" l="1"/>
  <c r="R874" i="8"/>
  <c r="S874" i="8" s="1"/>
  <c r="G876" i="8"/>
  <c r="K875" i="8"/>
  <c r="P875" i="8" s="1"/>
  <c r="G877" i="8" l="1"/>
  <c r="K876" i="8"/>
  <c r="P876" i="8" s="1"/>
  <c r="Q875" i="8"/>
  <c r="R875" i="8"/>
  <c r="S875" i="8" s="1"/>
  <c r="R876" i="8" l="1"/>
  <c r="S876" i="8" s="1"/>
  <c r="Q876" i="8"/>
  <c r="G878" i="8"/>
  <c r="K877" i="8"/>
  <c r="P877" i="8" s="1"/>
  <c r="G879" i="8" l="1"/>
  <c r="K878" i="8"/>
  <c r="P878" i="8" s="1"/>
  <c r="R877" i="8"/>
  <c r="S877" i="8" s="1"/>
  <c r="Q877" i="8"/>
  <c r="Q878" i="8" l="1"/>
  <c r="R878" i="8"/>
  <c r="S878" i="8" s="1"/>
  <c r="G880" i="8"/>
  <c r="K879" i="8"/>
  <c r="P879" i="8" s="1"/>
  <c r="R879" i="8" l="1"/>
  <c r="S879" i="8" s="1"/>
  <c r="Q879" i="8"/>
  <c r="G881" i="8"/>
  <c r="K880" i="8"/>
  <c r="P880" i="8" s="1"/>
  <c r="G882" i="8" l="1"/>
  <c r="K881" i="8"/>
  <c r="P881" i="8" s="1"/>
  <c r="R880" i="8"/>
  <c r="S880" i="8" s="1"/>
  <c r="Q880" i="8"/>
  <c r="Q881" i="8" l="1"/>
  <c r="R881" i="8"/>
  <c r="S881" i="8" s="1"/>
  <c r="G883" i="8"/>
  <c r="K883" i="8" s="1"/>
  <c r="P883" i="8" s="1"/>
  <c r="K882" i="8"/>
  <c r="P882" i="8" s="1"/>
  <c r="R883" i="8" l="1"/>
  <c r="S883" i="8" s="1"/>
  <c r="T883" i="8" s="1"/>
  <c r="Q883" i="8"/>
  <c r="Q882" i="8"/>
  <c r="R882" i="8"/>
  <c r="S882" i="8" s="1"/>
  <c r="U883" i="8" l="1"/>
  <c r="V884" i="8" s="1"/>
  <c r="G884" i="8" s="1"/>
  <c r="U884" i="8"/>
  <c r="V885" i="8" s="1"/>
  <c r="U885" i="8"/>
  <c r="V886" i="8" s="1"/>
  <c r="U886" i="8" l="1"/>
  <c r="V887" i="8" s="1"/>
  <c r="K884" i="8"/>
  <c r="P884" i="8" s="1"/>
  <c r="G885" i="8"/>
  <c r="U887" i="8" l="1"/>
  <c r="V888" i="8" s="1"/>
  <c r="U888" i="8" s="1"/>
  <c r="V889" i="8" s="1"/>
  <c r="G886" i="8"/>
  <c r="K885" i="8"/>
  <c r="P885" i="8" s="1"/>
  <c r="R884" i="8"/>
  <c r="S884" i="8" s="1"/>
  <c r="Q884" i="8"/>
  <c r="U889" i="8" l="1"/>
  <c r="V890" i="8" s="1"/>
  <c r="U890" i="8" s="1"/>
  <c r="V891" i="8" s="1"/>
  <c r="U891" i="8" s="1"/>
  <c r="V892" i="8" s="1"/>
  <c r="U892" i="8" s="1"/>
  <c r="V893" i="8" s="1"/>
  <c r="U893" i="8" s="1"/>
  <c r="V894" i="8" s="1"/>
  <c r="U894" i="8" s="1"/>
  <c r="V895" i="8" s="1"/>
  <c r="U895" i="8" s="1"/>
  <c r="V896" i="8" s="1"/>
  <c r="U896" i="8" s="1"/>
  <c r="V897" i="8" s="1"/>
  <c r="U897" i="8" s="1"/>
  <c r="V898" i="8" s="1"/>
  <c r="U898" i="8" s="1"/>
  <c r="V899" i="8" s="1"/>
  <c r="U899" i="8" s="1"/>
  <c r="V900" i="8" s="1"/>
  <c r="U900" i="8" s="1"/>
  <c r="V901" i="8" s="1"/>
  <c r="U901" i="8" s="1"/>
  <c r="V902" i="8" s="1"/>
  <c r="U902" i="8" s="1"/>
  <c r="V903" i="8" s="1"/>
  <c r="U903" i="8" s="1"/>
  <c r="V904" i="8" s="1"/>
  <c r="U904" i="8" s="1"/>
  <c r="V905" i="8" s="1"/>
  <c r="U905" i="8" s="1"/>
  <c r="V906" i="8" s="1"/>
  <c r="U906" i="8" s="1"/>
  <c r="V907" i="8" s="1"/>
  <c r="U907" i="8" s="1"/>
  <c r="V908" i="8" s="1"/>
  <c r="U908" i="8" s="1"/>
  <c r="V909" i="8" s="1"/>
  <c r="U909" i="8" s="1"/>
  <c r="V910" i="8" s="1"/>
  <c r="U910" i="8" s="1"/>
  <c r="V911" i="8" s="1"/>
  <c r="U911" i="8" s="1"/>
  <c r="V912" i="8" s="1"/>
  <c r="U912" i="8" s="1"/>
  <c r="V913" i="8" s="1"/>
  <c r="Q885" i="8"/>
  <c r="R885" i="8"/>
  <c r="S885" i="8" s="1"/>
  <c r="G887" i="8"/>
  <c r="K886" i="8"/>
  <c r="P886" i="8" s="1"/>
  <c r="K887" i="8" l="1"/>
  <c r="P887" i="8" s="1"/>
  <c r="G888" i="8"/>
  <c r="R886" i="8"/>
  <c r="S886" i="8" s="1"/>
  <c r="Q886" i="8"/>
  <c r="K888" i="8" l="1"/>
  <c r="P888" i="8" s="1"/>
  <c r="G889" i="8"/>
  <c r="Q887" i="8"/>
  <c r="R887" i="8"/>
  <c r="S887" i="8" s="1"/>
  <c r="G890" i="8" l="1"/>
  <c r="K889" i="8"/>
  <c r="P889" i="8" s="1"/>
  <c r="Q888" i="8"/>
  <c r="R888" i="8"/>
  <c r="S888" i="8" s="1"/>
  <c r="R889" i="8" l="1"/>
  <c r="S889" i="8" s="1"/>
  <c r="Q889" i="8"/>
  <c r="G891" i="8"/>
  <c r="K890" i="8"/>
  <c r="P890" i="8" s="1"/>
  <c r="G892" i="8" l="1"/>
  <c r="K891" i="8"/>
  <c r="P891" i="8" s="1"/>
  <c r="R890" i="8"/>
  <c r="S890" i="8" s="1"/>
  <c r="Q890" i="8"/>
  <c r="R891" i="8" l="1"/>
  <c r="S891" i="8" s="1"/>
  <c r="Q891" i="8"/>
  <c r="G893" i="8"/>
  <c r="K892" i="8"/>
  <c r="P892" i="8" s="1"/>
  <c r="G894" i="8" l="1"/>
  <c r="K893" i="8"/>
  <c r="P893" i="8" s="1"/>
  <c r="R892" i="8"/>
  <c r="S892" i="8" s="1"/>
  <c r="Q892" i="8"/>
  <c r="Q893" i="8" l="1"/>
  <c r="R893" i="8"/>
  <c r="S893" i="8" s="1"/>
  <c r="G895" i="8"/>
  <c r="K894" i="8"/>
  <c r="P894" i="8" s="1"/>
  <c r="R894" i="8" l="1"/>
  <c r="S894" i="8" s="1"/>
  <c r="Q894" i="8"/>
  <c r="G896" i="8"/>
  <c r="K895" i="8"/>
  <c r="P895" i="8" s="1"/>
  <c r="G897" i="8" l="1"/>
  <c r="K896" i="8"/>
  <c r="P896" i="8" s="1"/>
  <c r="R895" i="8"/>
  <c r="S895" i="8" s="1"/>
  <c r="Q895" i="8"/>
  <c r="R896" i="8" l="1"/>
  <c r="S896" i="8" s="1"/>
  <c r="Q896" i="8"/>
  <c r="G898" i="8"/>
  <c r="K897" i="8"/>
  <c r="P897" i="8" s="1"/>
  <c r="R897" i="8" l="1"/>
  <c r="S897" i="8" s="1"/>
  <c r="Q897" i="8"/>
  <c r="K898" i="8"/>
  <c r="P898" i="8" s="1"/>
  <c r="G899" i="8"/>
  <c r="K899" i="8" l="1"/>
  <c r="P899" i="8" s="1"/>
  <c r="G900" i="8"/>
  <c r="R898" i="8"/>
  <c r="S898" i="8" s="1"/>
  <c r="Q898" i="8"/>
  <c r="G901" i="8" l="1"/>
  <c r="K900" i="8"/>
  <c r="P900" i="8" s="1"/>
  <c r="R899" i="8"/>
  <c r="S899" i="8" s="1"/>
  <c r="Q899" i="8"/>
  <c r="R900" i="8" l="1"/>
  <c r="S900" i="8" s="1"/>
  <c r="Q900" i="8"/>
  <c r="G902" i="8"/>
  <c r="K901" i="8"/>
  <c r="P901" i="8" s="1"/>
  <c r="R901" i="8" l="1"/>
  <c r="S901" i="8" s="1"/>
  <c r="Q901" i="8"/>
  <c r="G903" i="8"/>
  <c r="K902" i="8"/>
  <c r="P902" i="8" s="1"/>
  <c r="R902" i="8" l="1"/>
  <c r="S902" i="8" s="1"/>
  <c r="Q902" i="8"/>
  <c r="G904" i="8"/>
  <c r="K903" i="8"/>
  <c r="P903" i="8" s="1"/>
  <c r="G905" i="8" l="1"/>
  <c r="K904" i="8"/>
  <c r="P904" i="8" s="1"/>
  <c r="R903" i="8"/>
  <c r="S903" i="8" s="1"/>
  <c r="Q903" i="8"/>
  <c r="R904" i="8" l="1"/>
  <c r="S904" i="8" s="1"/>
  <c r="Q904" i="8"/>
  <c r="G906" i="8"/>
  <c r="K905" i="8"/>
  <c r="P905" i="8" s="1"/>
  <c r="G907" i="8" l="1"/>
  <c r="K906" i="8"/>
  <c r="P906" i="8" s="1"/>
  <c r="R905" i="8"/>
  <c r="S905" i="8" s="1"/>
  <c r="Q905" i="8"/>
  <c r="R906" i="8" l="1"/>
  <c r="S906" i="8" s="1"/>
  <c r="Q906" i="8"/>
  <c r="G908" i="8"/>
  <c r="K907" i="8"/>
  <c r="P907" i="8" s="1"/>
  <c r="R907" i="8" l="1"/>
  <c r="S907" i="8" s="1"/>
  <c r="Q907" i="8"/>
  <c r="G909" i="8"/>
  <c r="K908" i="8"/>
  <c r="P908" i="8" s="1"/>
  <c r="K909" i="8" l="1"/>
  <c r="P909" i="8" s="1"/>
  <c r="G910" i="8"/>
  <c r="Q908" i="8"/>
  <c r="R908" i="8"/>
  <c r="S908" i="8" s="1"/>
  <c r="G911" i="8" l="1"/>
  <c r="K910" i="8"/>
  <c r="P910" i="8" s="1"/>
  <c r="Q909" i="8"/>
  <c r="R909" i="8"/>
  <c r="S909" i="8" s="1"/>
  <c r="Q910" i="8" l="1"/>
  <c r="R910" i="8"/>
  <c r="S910" i="8" s="1"/>
  <c r="G912" i="8"/>
  <c r="K911" i="8"/>
  <c r="P911" i="8" s="1"/>
  <c r="R911" i="8" l="1"/>
  <c r="S911" i="8" s="1"/>
  <c r="Q911" i="8"/>
  <c r="G913" i="8"/>
  <c r="K913" i="8" s="1"/>
  <c r="P913" i="8" s="1"/>
  <c r="K912" i="8"/>
  <c r="P912" i="8" s="1"/>
  <c r="Q913" i="8" l="1"/>
  <c r="R913" i="8"/>
  <c r="S913" i="8" s="1"/>
  <c r="T913" i="8" s="1"/>
  <c r="R912" i="8"/>
  <c r="S912" i="8" s="1"/>
  <c r="Q912" i="8"/>
  <c r="U913" i="8" l="1"/>
  <c r="V914" i="8" s="1"/>
  <c r="G914" i="8" s="1"/>
  <c r="U914" i="8"/>
  <c r="V915" i="8" s="1"/>
  <c r="U915" i="8"/>
  <c r="V916" i="8" s="1"/>
  <c r="U916" i="8"/>
  <c r="V917" i="8" s="1"/>
  <c r="U917" i="8" l="1"/>
  <c r="V918" i="8" s="1"/>
  <c r="K914" i="8"/>
  <c r="P914" i="8" s="1"/>
  <c r="G915" i="8"/>
  <c r="G916" i="8" l="1"/>
  <c r="K915" i="8"/>
  <c r="P915" i="8" s="1"/>
  <c r="U918" i="8"/>
  <c r="V919" i="8" s="1"/>
  <c r="Q914" i="8"/>
  <c r="R914" i="8"/>
  <c r="S914" i="8" s="1"/>
  <c r="Q915" i="8" l="1"/>
  <c r="R915" i="8"/>
  <c r="S915" i="8" s="1"/>
  <c r="G917" i="8"/>
  <c r="K916" i="8"/>
  <c r="P916" i="8" s="1"/>
  <c r="U919" i="8"/>
  <c r="V920" i="8" s="1"/>
  <c r="K917" i="8" l="1"/>
  <c r="P917" i="8" s="1"/>
  <c r="G918" i="8"/>
  <c r="Q916" i="8"/>
  <c r="R916" i="8"/>
  <c r="S916" i="8" s="1"/>
  <c r="U920" i="8"/>
  <c r="V921" i="8" s="1"/>
  <c r="U921" i="8" s="1"/>
  <c r="V922" i="8" s="1"/>
  <c r="U922" i="8" s="1"/>
  <c r="V923" i="8" s="1"/>
  <c r="U923" i="8" s="1"/>
  <c r="V924" i="8" s="1"/>
  <c r="U924" i="8" l="1"/>
  <c r="V925" i="8" s="1"/>
  <c r="U925" i="8" s="1"/>
  <c r="V926" i="8" s="1"/>
  <c r="U926" i="8" s="1"/>
  <c r="V927" i="8" s="1"/>
  <c r="U927" i="8" s="1"/>
  <c r="V928" i="8" s="1"/>
  <c r="U928" i="8" s="1"/>
  <c r="V929" i="8" s="1"/>
  <c r="U929" i="8" s="1"/>
  <c r="V930" i="8" s="1"/>
  <c r="U930" i="8" s="1"/>
  <c r="V931" i="8" s="1"/>
  <c r="U931" i="8" s="1"/>
  <c r="V932" i="8" s="1"/>
  <c r="U932" i="8" s="1"/>
  <c r="V933" i="8" s="1"/>
  <c r="U933" i="8" s="1"/>
  <c r="V934" i="8" s="1"/>
  <c r="U934" i="8" s="1"/>
  <c r="V935" i="8" s="1"/>
  <c r="U935" i="8" s="1"/>
  <c r="V936" i="8" s="1"/>
  <c r="U936" i="8" s="1"/>
  <c r="V937" i="8" s="1"/>
  <c r="U937" i="8" s="1"/>
  <c r="V938" i="8" s="1"/>
  <c r="U938" i="8" s="1"/>
  <c r="V939" i="8" s="1"/>
  <c r="U939" i="8" s="1"/>
  <c r="V940" i="8" s="1"/>
  <c r="U940" i="8" s="1"/>
  <c r="V941" i="8" s="1"/>
  <c r="U941" i="8" s="1"/>
  <c r="V942" i="8" s="1"/>
  <c r="U942" i="8" s="1"/>
  <c r="V943" i="8" s="1"/>
  <c r="U943" i="8" s="1"/>
  <c r="V944" i="8" s="1"/>
  <c r="G919" i="8"/>
  <c r="K918" i="8"/>
  <c r="P918" i="8" s="1"/>
  <c r="Q917" i="8"/>
  <c r="R917" i="8"/>
  <c r="S917" i="8" s="1"/>
  <c r="Q918" i="8" l="1"/>
  <c r="R918" i="8"/>
  <c r="S918" i="8" s="1"/>
  <c r="G920" i="8"/>
  <c r="K919" i="8"/>
  <c r="P919" i="8" s="1"/>
  <c r="K920" i="8" l="1"/>
  <c r="P920" i="8" s="1"/>
  <c r="G921" i="8"/>
  <c r="Q919" i="8"/>
  <c r="R919" i="8"/>
  <c r="S919" i="8" s="1"/>
  <c r="G922" i="8" l="1"/>
  <c r="K921" i="8"/>
  <c r="P921" i="8" s="1"/>
  <c r="R920" i="8"/>
  <c r="S920" i="8" s="1"/>
  <c r="Q920" i="8"/>
  <c r="R921" i="8" l="1"/>
  <c r="S921" i="8" s="1"/>
  <c r="Q921" i="8"/>
  <c r="G923" i="8"/>
  <c r="K922" i="8"/>
  <c r="P922" i="8" s="1"/>
  <c r="R922" i="8" l="1"/>
  <c r="S922" i="8" s="1"/>
  <c r="Q922" i="8"/>
  <c r="G924" i="8"/>
  <c r="K923" i="8"/>
  <c r="P923" i="8" s="1"/>
  <c r="G925" i="8" l="1"/>
  <c r="K924" i="8"/>
  <c r="P924" i="8" s="1"/>
  <c r="R923" i="8"/>
  <c r="S923" i="8" s="1"/>
  <c r="Q923" i="8"/>
  <c r="R924" i="8" l="1"/>
  <c r="S924" i="8" s="1"/>
  <c r="Q924" i="8"/>
  <c r="G926" i="8"/>
  <c r="K925" i="8"/>
  <c r="P925" i="8" s="1"/>
  <c r="G927" i="8" l="1"/>
  <c r="K926" i="8"/>
  <c r="P926" i="8" s="1"/>
  <c r="R925" i="8"/>
  <c r="S925" i="8" s="1"/>
  <c r="Q925" i="8"/>
  <c r="Q926" i="8" l="1"/>
  <c r="R926" i="8"/>
  <c r="S926" i="8" s="1"/>
  <c r="G928" i="8"/>
  <c r="K927" i="8"/>
  <c r="P927" i="8" s="1"/>
  <c r="R927" i="8" l="1"/>
  <c r="S927" i="8" s="1"/>
  <c r="Q927" i="8"/>
  <c r="G929" i="8"/>
  <c r="K928" i="8"/>
  <c r="P928" i="8" s="1"/>
  <c r="R928" i="8" l="1"/>
  <c r="S928" i="8" s="1"/>
  <c r="Q928" i="8"/>
  <c r="G930" i="8"/>
  <c r="K929" i="8"/>
  <c r="P929" i="8" s="1"/>
  <c r="Q929" i="8" l="1"/>
  <c r="R929" i="8"/>
  <c r="S929" i="8" s="1"/>
  <c r="G931" i="8"/>
  <c r="K930" i="8"/>
  <c r="P930" i="8" s="1"/>
  <c r="Q930" i="8" l="1"/>
  <c r="R930" i="8"/>
  <c r="S930" i="8" s="1"/>
  <c r="G932" i="8"/>
  <c r="K931" i="8"/>
  <c r="P931" i="8" s="1"/>
  <c r="Q931" i="8" l="1"/>
  <c r="R931" i="8"/>
  <c r="S931" i="8" s="1"/>
  <c r="G933" i="8"/>
  <c r="K932" i="8"/>
  <c r="P932" i="8" s="1"/>
  <c r="R932" i="8" l="1"/>
  <c r="S932" i="8" s="1"/>
  <c r="Q932" i="8"/>
  <c r="G934" i="8"/>
  <c r="K933" i="8"/>
  <c r="P933" i="8" s="1"/>
  <c r="Q933" i="8" l="1"/>
  <c r="R933" i="8"/>
  <c r="S933" i="8" s="1"/>
  <c r="G935" i="8"/>
  <c r="K934" i="8"/>
  <c r="P934" i="8" s="1"/>
  <c r="R934" i="8" l="1"/>
  <c r="S934" i="8" s="1"/>
  <c r="Q934" i="8"/>
  <c r="G936" i="8"/>
  <c r="K935" i="8"/>
  <c r="P935" i="8" s="1"/>
  <c r="G937" i="8" l="1"/>
  <c r="K936" i="8"/>
  <c r="P936" i="8" s="1"/>
  <c r="R935" i="8"/>
  <c r="S935" i="8" s="1"/>
  <c r="Q935" i="8"/>
  <c r="R936" i="8" l="1"/>
  <c r="S936" i="8" s="1"/>
  <c r="Q936" i="8"/>
  <c r="G938" i="8"/>
  <c r="K937" i="8"/>
  <c r="P937" i="8" s="1"/>
  <c r="G939" i="8" l="1"/>
  <c r="K938" i="8"/>
  <c r="P938" i="8" s="1"/>
  <c r="R937" i="8"/>
  <c r="S937" i="8" s="1"/>
  <c r="Q937" i="8"/>
  <c r="Q938" i="8" l="1"/>
  <c r="R938" i="8"/>
  <c r="S938" i="8" s="1"/>
  <c r="G940" i="8"/>
  <c r="K939" i="8"/>
  <c r="P939" i="8" s="1"/>
  <c r="R939" i="8" l="1"/>
  <c r="S939" i="8" s="1"/>
  <c r="Q939" i="8"/>
  <c r="G941" i="8"/>
  <c r="K940" i="8"/>
  <c r="P940" i="8" s="1"/>
  <c r="G942" i="8" l="1"/>
  <c r="K941" i="8"/>
  <c r="P941" i="8" s="1"/>
  <c r="R940" i="8"/>
  <c r="S940" i="8" s="1"/>
  <c r="Q940" i="8"/>
  <c r="R941" i="8" l="1"/>
  <c r="S941" i="8" s="1"/>
  <c r="Q941" i="8"/>
  <c r="G943" i="8"/>
  <c r="K942" i="8"/>
  <c r="P942" i="8" s="1"/>
  <c r="G944" i="8" l="1"/>
  <c r="K944" i="8" s="1"/>
  <c r="P944" i="8" s="1"/>
  <c r="K943" i="8"/>
  <c r="P943" i="8" s="1"/>
  <c r="Q942" i="8"/>
  <c r="R942" i="8"/>
  <c r="S942" i="8" s="1"/>
  <c r="R943" i="8" l="1"/>
  <c r="S943" i="8" s="1"/>
  <c r="Q943" i="8"/>
  <c r="Q944" i="8"/>
  <c r="R944" i="8"/>
  <c r="S944" i="8" s="1"/>
  <c r="T944" i="8" s="1"/>
  <c r="U944" i="8" l="1"/>
  <c r="V945" i="8" s="1"/>
  <c r="G945" i="8" s="1"/>
  <c r="K945" i="8" l="1"/>
  <c r="P945" i="8" s="1"/>
  <c r="U945" i="8"/>
  <c r="V946" i="8" s="1"/>
  <c r="U946" i="8" l="1"/>
  <c r="V947" i="8" s="1"/>
  <c r="G946" i="8"/>
  <c r="R945" i="8"/>
  <c r="S945" i="8" s="1"/>
  <c r="Q945" i="8"/>
  <c r="G947" i="8" l="1"/>
  <c r="K946" i="8"/>
  <c r="P946" i="8" s="1"/>
  <c r="U947" i="8"/>
  <c r="V948" i="8" s="1"/>
  <c r="U949" i="8" s="1"/>
  <c r="V950" i="8" s="1"/>
  <c r="U950" i="8" s="1"/>
  <c r="V951" i="8" s="1"/>
  <c r="U948" i="8"/>
  <c r="V949" i="8" s="1"/>
  <c r="U951" i="8" l="1"/>
  <c r="V952" i="8" s="1"/>
  <c r="U952" i="8" s="1"/>
  <c r="V953" i="8" s="1"/>
  <c r="U953" i="8" s="1"/>
  <c r="V954" i="8" s="1"/>
  <c r="U954" i="8" s="1"/>
  <c r="V955" i="8" s="1"/>
  <c r="U955" i="8" s="1"/>
  <c r="V956" i="8" s="1"/>
  <c r="U956" i="8" s="1"/>
  <c r="V957" i="8" s="1"/>
  <c r="U957" i="8" s="1"/>
  <c r="V958" i="8" s="1"/>
  <c r="U958" i="8" s="1"/>
  <c r="V959" i="8" s="1"/>
  <c r="U959" i="8" s="1"/>
  <c r="V960" i="8" s="1"/>
  <c r="U960" i="8" s="1"/>
  <c r="V961" i="8" s="1"/>
  <c r="U961" i="8" s="1"/>
  <c r="V962" i="8" s="1"/>
  <c r="U962" i="8" s="1"/>
  <c r="V963" i="8" s="1"/>
  <c r="U963" i="8" s="1"/>
  <c r="V964" i="8" s="1"/>
  <c r="U964" i="8" s="1"/>
  <c r="V965" i="8" s="1"/>
  <c r="U965" i="8" s="1"/>
  <c r="V966" i="8" s="1"/>
  <c r="U966" i="8" s="1"/>
  <c r="V967" i="8" s="1"/>
  <c r="U967" i="8" s="1"/>
  <c r="V968" i="8" s="1"/>
  <c r="U968" i="8" s="1"/>
  <c r="V969" i="8" s="1"/>
  <c r="U969" i="8" s="1"/>
  <c r="V970" i="8" s="1"/>
  <c r="U970" i="8" s="1"/>
  <c r="V971" i="8" s="1"/>
  <c r="U971" i="8" s="1"/>
  <c r="V972" i="8" s="1"/>
  <c r="U972" i="8" s="1"/>
  <c r="V973" i="8" s="1"/>
  <c r="U973" i="8" s="1"/>
  <c r="V974" i="8" s="1"/>
  <c r="U974" i="8" s="1"/>
  <c r="V975" i="8" s="1"/>
  <c r="Q946" i="8"/>
  <c r="R946" i="8"/>
  <c r="S946" i="8" s="1"/>
  <c r="G948" i="8"/>
  <c r="K947" i="8"/>
  <c r="P947" i="8" s="1"/>
  <c r="R947" i="8" l="1"/>
  <c r="S947" i="8" s="1"/>
  <c r="Q947" i="8"/>
  <c r="G949" i="8"/>
  <c r="K948" i="8"/>
  <c r="P948" i="8" s="1"/>
  <c r="G950" i="8" l="1"/>
  <c r="K949" i="8"/>
  <c r="P949" i="8" s="1"/>
  <c r="Q948" i="8"/>
  <c r="R948" i="8"/>
  <c r="S948" i="8" s="1"/>
  <c r="R949" i="8" l="1"/>
  <c r="S949" i="8" s="1"/>
  <c r="Q949" i="8"/>
  <c r="K950" i="8"/>
  <c r="P950" i="8" s="1"/>
  <c r="G951" i="8"/>
  <c r="R950" i="8" l="1"/>
  <c r="S950" i="8" s="1"/>
  <c r="Q950" i="8"/>
  <c r="G952" i="8"/>
  <c r="K951" i="8"/>
  <c r="P951" i="8" s="1"/>
  <c r="G953" i="8" l="1"/>
  <c r="K952" i="8"/>
  <c r="P952" i="8" s="1"/>
  <c r="R951" i="8"/>
  <c r="S951" i="8" s="1"/>
  <c r="Q951" i="8"/>
  <c r="R952" i="8" l="1"/>
  <c r="S952" i="8" s="1"/>
  <c r="Q952" i="8"/>
  <c r="G954" i="8"/>
  <c r="K953" i="8"/>
  <c r="P953" i="8" s="1"/>
  <c r="G955" i="8" l="1"/>
  <c r="K954" i="8"/>
  <c r="P954" i="8" s="1"/>
  <c r="R953" i="8"/>
  <c r="S953" i="8" s="1"/>
  <c r="Q953" i="8"/>
  <c r="Q954" i="8" l="1"/>
  <c r="R954" i="8"/>
  <c r="S954" i="8" s="1"/>
  <c r="G956" i="8"/>
  <c r="K955" i="8"/>
  <c r="P955" i="8" s="1"/>
  <c r="Q955" i="8" l="1"/>
  <c r="R955" i="8"/>
  <c r="S955" i="8" s="1"/>
  <c r="G957" i="8"/>
  <c r="K956" i="8"/>
  <c r="P956" i="8" s="1"/>
  <c r="R956" i="8" l="1"/>
  <c r="S956" i="8" s="1"/>
  <c r="Q956" i="8"/>
  <c r="G958" i="8"/>
  <c r="K957" i="8"/>
  <c r="P957" i="8" s="1"/>
  <c r="G959" i="8" l="1"/>
  <c r="K958" i="8"/>
  <c r="P958" i="8" s="1"/>
  <c r="R957" i="8"/>
  <c r="S957" i="8" s="1"/>
  <c r="Q957" i="8"/>
  <c r="R958" i="8" l="1"/>
  <c r="S958" i="8" s="1"/>
  <c r="Q958" i="8"/>
  <c r="G960" i="8"/>
  <c r="K959" i="8"/>
  <c r="P959" i="8" s="1"/>
  <c r="R959" i="8" l="1"/>
  <c r="S959" i="8" s="1"/>
  <c r="Q959" i="8"/>
  <c r="G961" i="8"/>
  <c r="K960" i="8"/>
  <c r="P960" i="8" s="1"/>
  <c r="Q960" i="8" l="1"/>
  <c r="R960" i="8"/>
  <c r="S960" i="8" s="1"/>
  <c r="G962" i="8"/>
  <c r="K961" i="8"/>
  <c r="P961" i="8" s="1"/>
  <c r="R961" i="8" l="1"/>
  <c r="S961" i="8" s="1"/>
  <c r="Q961" i="8"/>
  <c r="G963" i="8"/>
  <c r="K962" i="8"/>
  <c r="P962" i="8" s="1"/>
  <c r="G964" i="8" l="1"/>
  <c r="K963" i="8"/>
  <c r="P963" i="8" s="1"/>
  <c r="Q962" i="8"/>
  <c r="R962" i="8"/>
  <c r="S962" i="8" s="1"/>
  <c r="R963" i="8" l="1"/>
  <c r="S963" i="8" s="1"/>
  <c r="Q963" i="8"/>
  <c r="G965" i="8"/>
  <c r="K964" i="8"/>
  <c r="P964" i="8" s="1"/>
  <c r="G966" i="8" l="1"/>
  <c r="K965" i="8"/>
  <c r="P965" i="8" s="1"/>
  <c r="R964" i="8"/>
  <c r="S964" i="8" s="1"/>
  <c r="Q964" i="8"/>
  <c r="R965" i="8" l="1"/>
  <c r="S965" i="8" s="1"/>
  <c r="Q965" i="8"/>
  <c r="G967" i="8"/>
  <c r="K966" i="8"/>
  <c r="P966" i="8" s="1"/>
  <c r="G968" i="8" l="1"/>
  <c r="K967" i="8"/>
  <c r="P967" i="8" s="1"/>
  <c r="Q966" i="8"/>
  <c r="R966" i="8"/>
  <c r="S966" i="8" s="1"/>
  <c r="Q967" i="8" l="1"/>
  <c r="R967" i="8"/>
  <c r="S967" i="8" s="1"/>
  <c r="G969" i="8"/>
  <c r="K968" i="8"/>
  <c r="P968" i="8" s="1"/>
  <c r="G970" i="8" l="1"/>
  <c r="K969" i="8"/>
  <c r="P969" i="8" s="1"/>
  <c r="R968" i="8"/>
  <c r="S968" i="8" s="1"/>
  <c r="Q968" i="8"/>
  <c r="R969" i="8" l="1"/>
  <c r="S969" i="8" s="1"/>
  <c r="Q969" i="8"/>
  <c r="G971" i="8"/>
  <c r="K970" i="8"/>
  <c r="P970" i="8" s="1"/>
  <c r="G972" i="8" l="1"/>
  <c r="K971" i="8"/>
  <c r="P971" i="8" s="1"/>
  <c r="R970" i="8"/>
  <c r="S970" i="8" s="1"/>
  <c r="Q970" i="8"/>
  <c r="R971" i="8" l="1"/>
  <c r="S971" i="8" s="1"/>
  <c r="Q971" i="8"/>
  <c r="G973" i="8"/>
  <c r="K972" i="8"/>
  <c r="P972" i="8" s="1"/>
  <c r="G974" i="8" l="1"/>
  <c r="K973" i="8"/>
  <c r="P973" i="8" s="1"/>
  <c r="R972" i="8"/>
  <c r="S972" i="8" s="1"/>
  <c r="Q972" i="8"/>
  <c r="R973" i="8" l="1"/>
  <c r="S973" i="8" s="1"/>
  <c r="Q973" i="8"/>
  <c r="G975" i="8"/>
  <c r="K975" i="8" s="1"/>
  <c r="P975" i="8" s="1"/>
  <c r="K974" i="8"/>
  <c r="P974" i="8" s="1"/>
  <c r="R975" i="8" l="1"/>
  <c r="S975" i="8" s="1"/>
  <c r="T975" i="8" s="1"/>
  <c r="Q975" i="8"/>
  <c r="R974" i="8"/>
  <c r="S974" i="8" s="1"/>
  <c r="Q974" i="8"/>
  <c r="U975" i="8" l="1"/>
  <c r="V976" i="8" s="1"/>
  <c r="G976" i="8" s="1"/>
  <c r="K976" i="8" l="1"/>
  <c r="P976" i="8" s="1"/>
  <c r="U976" i="8"/>
  <c r="V977" i="8" s="1"/>
  <c r="U977" i="8" l="1"/>
  <c r="V978" i="8" s="1"/>
  <c r="U978" i="8"/>
  <c r="V979" i="8" s="1"/>
  <c r="U980" i="8" s="1"/>
  <c r="V981" i="8" s="1"/>
  <c r="G977" i="8"/>
  <c r="U979" i="8"/>
  <c r="V980" i="8" s="1"/>
  <c r="Q976" i="8"/>
  <c r="R976" i="8"/>
  <c r="S976" i="8" s="1"/>
  <c r="U981" i="8" l="1"/>
  <c r="V982" i="8" s="1"/>
  <c r="U984" i="8" s="1"/>
  <c r="V985" i="8" s="1"/>
  <c r="U985" i="8" s="1"/>
  <c r="V986" i="8" s="1"/>
  <c r="U986" i="8" s="1"/>
  <c r="V987" i="8" s="1"/>
  <c r="U987" i="8" s="1"/>
  <c r="V988" i="8" s="1"/>
  <c r="U988" i="8" s="1"/>
  <c r="V989" i="8" s="1"/>
  <c r="U989" i="8" s="1"/>
  <c r="V990" i="8" s="1"/>
  <c r="U990" i="8" s="1"/>
  <c r="V991" i="8" s="1"/>
  <c r="U991" i="8" s="1"/>
  <c r="V992" i="8" s="1"/>
  <c r="U992" i="8" s="1"/>
  <c r="V993" i="8" s="1"/>
  <c r="U993" i="8" s="1"/>
  <c r="V994" i="8" s="1"/>
  <c r="U994" i="8" s="1"/>
  <c r="V995" i="8" s="1"/>
  <c r="U995" i="8" s="1"/>
  <c r="V996" i="8" s="1"/>
  <c r="U996" i="8" s="1"/>
  <c r="V997" i="8" s="1"/>
  <c r="U997" i="8" s="1"/>
  <c r="V998" i="8" s="1"/>
  <c r="U998" i="8" s="1"/>
  <c r="V999" i="8" s="1"/>
  <c r="U999" i="8" s="1"/>
  <c r="V1000" i="8" s="1"/>
  <c r="U1000" i="8" s="1"/>
  <c r="V1001" i="8" s="1"/>
  <c r="U1001" i="8" s="1"/>
  <c r="V1002" i="8" s="1"/>
  <c r="U1002" i="8" s="1"/>
  <c r="V1003" i="8" s="1"/>
  <c r="U1003" i="8" s="1"/>
  <c r="V1004" i="8" s="1"/>
  <c r="U1004" i="8" s="1"/>
  <c r="V1005" i="8" s="1"/>
  <c r="U982" i="8"/>
  <c r="V983" i="8" s="1"/>
  <c r="U983" i="8" s="1"/>
  <c r="V984" i="8" s="1"/>
  <c r="G978" i="8"/>
  <c r="K977" i="8"/>
  <c r="P977" i="8" s="1"/>
  <c r="Q977" i="8" l="1"/>
  <c r="R977" i="8"/>
  <c r="S977" i="8" s="1"/>
  <c r="G979" i="8"/>
  <c r="K978" i="8"/>
  <c r="P978" i="8" s="1"/>
  <c r="R978" i="8" l="1"/>
  <c r="S978" i="8" s="1"/>
  <c r="Q978" i="8"/>
  <c r="K979" i="8"/>
  <c r="P979" i="8" s="1"/>
  <c r="G980" i="8"/>
  <c r="R979" i="8" l="1"/>
  <c r="S979" i="8" s="1"/>
  <c r="Q979" i="8"/>
  <c r="G981" i="8"/>
  <c r="K980" i="8"/>
  <c r="P980" i="8" s="1"/>
  <c r="G982" i="8" l="1"/>
  <c r="K981" i="8"/>
  <c r="P981" i="8" s="1"/>
  <c r="Q980" i="8"/>
  <c r="R980" i="8"/>
  <c r="S980" i="8" s="1"/>
  <c r="R981" i="8" l="1"/>
  <c r="S981" i="8" s="1"/>
  <c r="Q981" i="8"/>
  <c r="G983" i="8"/>
  <c r="K982" i="8"/>
  <c r="P982" i="8" s="1"/>
  <c r="G984" i="8" l="1"/>
  <c r="K983" i="8"/>
  <c r="P983" i="8" s="1"/>
  <c r="Q982" i="8"/>
  <c r="R982" i="8"/>
  <c r="S982" i="8" s="1"/>
  <c r="Q983" i="8" l="1"/>
  <c r="R983" i="8"/>
  <c r="S983" i="8" s="1"/>
  <c r="G985" i="8"/>
  <c r="K984" i="8"/>
  <c r="P984" i="8" s="1"/>
  <c r="Q984" i="8" l="1"/>
  <c r="R984" i="8"/>
  <c r="S984" i="8" s="1"/>
  <c r="G986" i="8"/>
  <c r="K985" i="8"/>
  <c r="P985" i="8" s="1"/>
  <c r="G987" i="8" l="1"/>
  <c r="K986" i="8"/>
  <c r="P986" i="8" s="1"/>
  <c r="Q985" i="8"/>
  <c r="R985" i="8"/>
  <c r="S985" i="8" s="1"/>
  <c r="Q986" i="8" l="1"/>
  <c r="R986" i="8"/>
  <c r="S986" i="8" s="1"/>
  <c r="G988" i="8"/>
  <c r="K987" i="8"/>
  <c r="P987" i="8" s="1"/>
  <c r="Q987" i="8" l="1"/>
  <c r="R987" i="8"/>
  <c r="S987" i="8" s="1"/>
  <c r="G989" i="8"/>
  <c r="K988" i="8"/>
  <c r="P988" i="8" s="1"/>
  <c r="Q988" i="8" l="1"/>
  <c r="R988" i="8"/>
  <c r="S988" i="8" s="1"/>
  <c r="G990" i="8"/>
  <c r="K989" i="8"/>
  <c r="P989" i="8" s="1"/>
  <c r="R989" i="8" l="1"/>
  <c r="S989" i="8" s="1"/>
  <c r="Q989" i="8"/>
  <c r="G991" i="8"/>
  <c r="K990" i="8"/>
  <c r="P990" i="8" s="1"/>
  <c r="R990" i="8" l="1"/>
  <c r="S990" i="8" s="1"/>
  <c r="Q990" i="8"/>
  <c r="G992" i="8"/>
  <c r="K991" i="8"/>
  <c r="P991" i="8" s="1"/>
  <c r="Q991" i="8" l="1"/>
  <c r="R991" i="8"/>
  <c r="S991" i="8" s="1"/>
  <c r="G993" i="8"/>
  <c r="K992" i="8"/>
  <c r="P992" i="8" s="1"/>
  <c r="R992" i="8" l="1"/>
  <c r="S992" i="8" s="1"/>
  <c r="Q992" i="8"/>
  <c r="G994" i="8"/>
  <c r="K993" i="8"/>
  <c r="P993" i="8" s="1"/>
  <c r="R993" i="8" l="1"/>
  <c r="S993" i="8" s="1"/>
  <c r="Q993" i="8"/>
  <c r="G995" i="8"/>
  <c r="K994" i="8"/>
  <c r="P994" i="8" s="1"/>
  <c r="R994" i="8" l="1"/>
  <c r="S994" i="8" s="1"/>
  <c r="Q994" i="8"/>
  <c r="G996" i="8"/>
  <c r="K995" i="8"/>
  <c r="P995" i="8" s="1"/>
  <c r="R995" i="8" l="1"/>
  <c r="S995" i="8" s="1"/>
  <c r="Q995" i="8"/>
  <c r="G997" i="8"/>
  <c r="K996" i="8"/>
  <c r="P996" i="8" s="1"/>
  <c r="Q996" i="8" l="1"/>
  <c r="R996" i="8"/>
  <c r="S996" i="8" s="1"/>
  <c r="G998" i="8"/>
  <c r="K997" i="8"/>
  <c r="P997" i="8" s="1"/>
  <c r="Q997" i="8" l="1"/>
  <c r="R997" i="8"/>
  <c r="S997" i="8" s="1"/>
  <c r="K998" i="8"/>
  <c r="P998" i="8" s="1"/>
  <c r="G999" i="8"/>
  <c r="G1000" i="8" l="1"/>
  <c r="K999" i="8"/>
  <c r="P999" i="8" s="1"/>
  <c r="Q998" i="8"/>
  <c r="R998" i="8"/>
  <c r="S998" i="8" s="1"/>
  <c r="R999" i="8" l="1"/>
  <c r="S999" i="8" s="1"/>
  <c r="Q999" i="8"/>
  <c r="G1001" i="8"/>
  <c r="K1000" i="8"/>
  <c r="P1000" i="8" s="1"/>
  <c r="G1002" i="8" l="1"/>
  <c r="K1001" i="8"/>
  <c r="P1001" i="8" s="1"/>
  <c r="R1000" i="8"/>
  <c r="S1000" i="8" s="1"/>
  <c r="Q1000" i="8"/>
  <c r="R1001" i="8" l="1"/>
  <c r="S1001" i="8" s="1"/>
  <c r="Q1001" i="8"/>
  <c r="G1003" i="8"/>
  <c r="K1002" i="8"/>
  <c r="P1002" i="8" s="1"/>
  <c r="K1003" i="8" l="1"/>
  <c r="P1003" i="8" s="1"/>
  <c r="G1004" i="8"/>
  <c r="R1002" i="8"/>
  <c r="S1002" i="8" s="1"/>
  <c r="Q1002" i="8"/>
  <c r="G1005" i="8" l="1"/>
  <c r="K1005" i="8" s="1"/>
  <c r="P1005" i="8" s="1"/>
  <c r="K1004" i="8"/>
  <c r="P1004" i="8" s="1"/>
  <c r="Q1003" i="8"/>
  <c r="R1003" i="8"/>
  <c r="S1003" i="8" s="1"/>
  <c r="R1004" i="8" l="1"/>
  <c r="S1004" i="8" s="1"/>
  <c r="Q1004" i="8"/>
  <c r="R1005" i="8"/>
  <c r="S1005" i="8" s="1"/>
  <c r="T1005" i="8" s="1"/>
  <c r="Q1005" i="8"/>
  <c r="U1005" i="8" l="1"/>
  <c r="V1006" i="8" s="1"/>
  <c r="G1006" i="8" s="1"/>
  <c r="U1006" i="8"/>
  <c r="V1007" i="8" s="1"/>
  <c r="U1007" i="8"/>
  <c r="V1008" i="8" s="1"/>
  <c r="U1008" i="8" l="1"/>
  <c r="V1009" i="8" s="1"/>
  <c r="U1009" i="8"/>
  <c r="V1010" i="8" s="1"/>
  <c r="U1010" i="8"/>
  <c r="V1011" i="8" s="1"/>
  <c r="K1006" i="8"/>
  <c r="P1006" i="8" s="1"/>
  <c r="G1007" i="8"/>
  <c r="U1011" i="8" l="1"/>
  <c r="V1012" i="8" s="1"/>
  <c r="G1008" i="8"/>
  <c r="K1007" i="8"/>
  <c r="P1007" i="8" s="1"/>
  <c r="U1013" i="8"/>
  <c r="V1014" i="8" s="1"/>
  <c r="U1014" i="8" s="1"/>
  <c r="V1015" i="8" s="1"/>
  <c r="U1015" i="8" s="1"/>
  <c r="V1016" i="8" s="1"/>
  <c r="U1016" i="8" s="1"/>
  <c r="V1017" i="8" s="1"/>
  <c r="U1017" i="8" s="1"/>
  <c r="V1018" i="8" s="1"/>
  <c r="U1018" i="8" s="1"/>
  <c r="V1019" i="8" s="1"/>
  <c r="U1019" i="8" s="1"/>
  <c r="V1020" i="8" s="1"/>
  <c r="U1020" i="8" s="1"/>
  <c r="V1021" i="8" s="1"/>
  <c r="U1021" i="8" s="1"/>
  <c r="V1022" i="8" s="1"/>
  <c r="U1022" i="8" s="1"/>
  <c r="V1023" i="8" s="1"/>
  <c r="U1023" i="8" s="1"/>
  <c r="V1024" i="8" s="1"/>
  <c r="U1024" i="8" s="1"/>
  <c r="V1025" i="8" s="1"/>
  <c r="U1025" i="8" s="1"/>
  <c r="V1026" i="8" s="1"/>
  <c r="U1026" i="8" s="1"/>
  <c r="V1027" i="8" s="1"/>
  <c r="U1027" i="8" s="1"/>
  <c r="V1028" i="8" s="1"/>
  <c r="U1028" i="8" s="1"/>
  <c r="V1029" i="8" s="1"/>
  <c r="U1029" i="8" s="1"/>
  <c r="V1030" i="8" s="1"/>
  <c r="U1030" i="8" s="1"/>
  <c r="V1031" i="8" s="1"/>
  <c r="U1031" i="8" s="1"/>
  <c r="V1032" i="8" s="1"/>
  <c r="U1032" i="8" s="1"/>
  <c r="V1033" i="8" s="1"/>
  <c r="U1033" i="8" s="1"/>
  <c r="V1034" i="8" s="1"/>
  <c r="U1034" i="8" s="1"/>
  <c r="V1035" i="8" s="1"/>
  <c r="U1035" i="8" s="1"/>
  <c r="V1036" i="8" s="1"/>
  <c r="R1006" i="8"/>
  <c r="S1006" i="8" s="1"/>
  <c r="Q1006" i="8"/>
  <c r="U1012" i="8"/>
  <c r="V1013" i="8" s="1"/>
  <c r="R1007" i="8" l="1"/>
  <c r="S1007" i="8" s="1"/>
  <c r="Q1007" i="8"/>
  <c r="G1009" i="8"/>
  <c r="K1008" i="8"/>
  <c r="P1008" i="8" s="1"/>
  <c r="K1009" i="8" l="1"/>
  <c r="P1009" i="8" s="1"/>
  <c r="G1010" i="8"/>
  <c r="R1008" i="8"/>
  <c r="S1008" i="8" s="1"/>
  <c r="Q1008" i="8"/>
  <c r="G1011" i="8" l="1"/>
  <c r="K1010" i="8"/>
  <c r="P1010" i="8" s="1"/>
  <c r="Q1009" i="8"/>
  <c r="R1009" i="8"/>
  <c r="S1009" i="8" s="1"/>
  <c r="Q1010" i="8" l="1"/>
  <c r="R1010" i="8"/>
  <c r="S1010" i="8" s="1"/>
  <c r="G1012" i="8"/>
  <c r="K1011" i="8"/>
  <c r="P1011" i="8" s="1"/>
  <c r="R1011" i="8" l="1"/>
  <c r="S1011" i="8" s="1"/>
  <c r="Q1011" i="8"/>
  <c r="G1013" i="8"/>
  <c r="K1012" i="8"/>
  <c r="P1012" i="8" s="1"/>
  <c r="G1014" i="8" l="1"/>
  <c r="K1013" i="8"/>
  <c r="P1013" i="8" s="1"/>
  <c r="Q1012" i="8"/>
  <c r="R1012" i="8"/>
  <c r="S1012" i="8" s="1"/>
  <c r="R1013" i="8" l="1"/>
  <c r="S1013" i="8" s="1"/>
  <c r="Q1013" i="8"/>
  <c r="G1015" i="8"/>
  <c r="K1014" i="8"/>
  <c r="P1014" i="8" s="1"/>
  <c r="G1016" i="8" l="1"/>
  <c r="K1015" i="8"/>
  <c r="P1015" i="8" s="1"/>
  <c r="Q1014" i="8"/>
  <c r="R1014" i="8"/>
  <c r="S1014" i="8" s="1"/>
  <c r="R1015" i="8" l="1"/>
  <c r="S1015" i="8" s="1"/>
  <c r="Q1015" i="8"/>
  <c r="G1017" i="8"/>
  <c r="K1016" i="8"/>
  <c r="P1016" i="8" s="1"/>
  <c r="G1018" i="8" l="1"/>
  <c r="K1017" i="8"/>
  <c r="P1017" i="8" s="1"/>
  <c r="R1016" i="8"/>
  <c r="S1016" i="8" s="1"/>
  <c r="Q1016" i="8"/>
  <c r="Q1017" i="8" l="1"/>
  <c r="R1017" i="8"/>
  <c r="S1017" i="8" s="1"/>
  <c r="G1019" i="8"/>
  <c r="K1018" i="8"/>
  <c r="P1018" i="8" s="1"/>
  <c r="R1018" i="8" l="1"/>
  <c r="S1018" i="8" s="1"/>
  <c r="Q1018" i="8"/>
  <c r="G1020" i="8"/>
  <c r="K1019" i="8"/>
  <c r="P1019" i="8" s="1"/>
  <c r="R1019" i="8" l="1"/>
  <c r="S1019" i="8" s="1"/>
  <c r="Q1019" i="8"/>
  <c r="G1021" i="8"/>
  <c r="K1020" i="8"/>
  <c r="P1020" i="8" s="1"/>
  <c r="R1020" i="8" l="1"/>
  <c r="S1020" i="8" s="1"/>
  <c r="Q1020" i="8"/>
  <c r="G1022" i="8"/>
  <c r="K1021" i="8"/>
  <c r="P1021" i="8" s="1"/>
  <c r="R1021" i="8" l="1"/>
  <c r="S1021" i="8" s="1"/>
  <c r="Q1021" i="8"/>
  <c r="G1023" i="8"/>
  <c r="K1022" i="8"/>
  <c r="P1022" i="8" s="1"/>
  <c r="G1024" i="8" l="1"/>
  <c r="K1023" i="8"/>
  <c r="P1023" i="8" s="1"/>
  <c r="R1022" i="8"/>
  <c r="S1022" i="8" s="1"/>
  <c r="Q1022" i="8"/>
  <c r="R1023" i="8" l="1"/>
  <c r="S1023" i="8" s="1"/>
  <c r="Q1023" i="8"/>
  <c r="G1025" i="8"/>
  <c r="K1024" i="8"/>
  <c r="P1024" i="8" s="1"/>
  <c r="R1024" i="8" l="1"/>
  <c r="S1024" i="8" s="1"/>
  <c r="Q1024" i="8"/>
  <c r="G1026" i="8"/>
  <c r="K1025" i="8"/>
  <c r="P1025" i="8" s="1"/>
  <c r="G1027" i="8" l="1"/>
  <c r="K1026" i="8"/>
  <c r="P1026" i="8" s="1"/>
  <c r="Q1025" i="8"/>
  <c r="R1025" i="8"/>
  <c r="S1025" i="8" s="1"/>
  <c r="R1026" i="8" l="1"/>
  <c r="S1026" i="8" s="1"/>
  <c r="Q1026" i="8"/>
  <c r="G1028" i="8"/>
  <c r="K1027" i="8"/>
  <c r="P1027" i="8" s="1"/>
  <c r="G1029" i="8" l="1"/>
  <c r="K1028" i="8"/>
  <c r="P1028" i="8" s="1"/>
  <c r="R1027" i="8"/>
  <c r="S1027" i="8" s="1"/>
  <c r="Q1027" i="8"/>
  <c r="R1028" i="8" l="1"/>
  <c r="S1028" i="8" s="1"/>
  <c r="Q1028" i="8"/>
  <c r="G1030" i="8"/>
  <c r="K1029" i="8"/>
  <c r="P1029" i="8" s="1"/>
  <c r="G1031" i="8" l="1"/>
  <c r="K1030" i="8"/>
  <c r="P1030" i="8" s="1"/>
  <c r="Q1029" i="8"/>
  <c r="R1029" i="8"/>
  <c r="S1029" i="8" s="1"/>
  <c r="Q1030" i="8" l="1"/>
  <c r="R1030" i="8"/>
  <c r="S1030" i="8" s="1"/>
  <c r="G1032" i="8"/>
  <c r="K1031" i="8"/>
  <c r="P1031" i="8" s="1"/>
  <c r="R1031" i="8" l="1"/>
  <c r="S1031" i="8" s="1"/>
  <c r="Q1031" i="8"/>
  <c r="G1033" i="8"/>
  <c r="K1032" i="8"/>
  <c r="P1032" i="8" s="1"/>
  <c r="G1034" i="8" l="1"/>
  <c r="K1033" i="8"/>
  <c r="P1033" i="8" s="1"/>
  <c r="R1032" i="8"/>
  <c r="S1032" i="8" s="1"/>
  <c r="Q1032" i="8"/>
  <c r="R1033" i="8" l="1"/>
  <c r="S1033" i="8" s="1"/>
  <c r="Q1033" i="8"/>
  <c r="G1035" i="8"/>
  <c r="K1034" i="8"/>
  <c r="P1034" i="8" s="1"/>
  <c r="G1036" i="8" l="1"/>
  <c r="K1036" i="8" s="1"/>
  <c r="P1036" i="8" s="1"/>
  <c r="K1035" i="8"/>
  <c r="P1035" i="8" s="1"/>
  <c r="R1034" i="8"/>
  <c r="S1034" i="8" s="1"/>
  <c r="Q1034" i="8"/>
  <c r="Q1035" i="8" l="1"/>
  <c r="R1035" i="8"/>
  <c r="S1035" i="8" s="1"/>
  <c r="Q1036" i="8"/>
  <c r="R1036" i="8"/>
  <c r="S1036" i="8" s="1"/>
  <c r="T1036" i="8" s="1"/>
  <c r="U1036" i="8" l="1"/>
  <c r="V1037" i="8" s="1"/>
  <c r="G1037" i="8" s="1"/>
  <c r="K1037" i="8" l="1"/>
  <c r="P1037" i="8" s="1"/>
  <c r="U1037" i="8"/>
  <c r="V1038" i="8" s="1"/>
  <c r="U1038" i="8" l="1"/>
  <c r="V1039" i="8" s="1"/>
  <c r="U1040" i="8" s="1"/>
  <c r="V1041" i="8" s="1"/>
  <c r="U1041" i="8" s="1"/>
  <c r="V1042" i="8" s="1"/>
  <c r="G1038" i="8"/>
  <c r="U1039" i="8"/>
  <c r="V1040" i="8" s="1"/>
  <c r="Q1037" i="8"/>
  <c r="R1037" i="8"/>
  <c r="S1037" i="8" s="1"/>
  <c r="K1038" i="8" l="1"/>
  <c r="P1038" i="8" s="1"/>
  <c r="G1039" i="8"/>
  <c r="U1042" i="8"/>
  <c r="V1043" i="8" s="1"/>
  <c r="U1043" i="8" s="1"/>
  <c r="V1044" i="8" s="1"/>
  <c r="U1044" i="8" s="1"/>
  <c r="V1045" i="8" s="1"/>
  <c r="U1045" i="8" s="1"/>
  <c r="V1046" i="8" s="1"/>
  <c r="U1046" i="8" s="1"/>
  <c r="V1047" i="8" s="1"/>
  <c r="U1047" i="8" s="1"/>
  <c r="V1048" i="8" s="1"/>
  <c r="U1048" i="8" s="1"/>
  <c r="V1049" i="8" s="1"/>
  <c r="U1049" i="8" s="1"/>
  <c r="V1050" i="8" s="1"/>
  <c r="U1050" i="8" s="1"/>
  <c r="V1051" i="8" s="1"/>
  <c r="U1051" i="8" s="1"/>
  <c r="V1052" i="8" s="1"/>
  <c r="U1052" i="8" s="1"/>
  <c r="V1053" i="8" s="1"/>
  <c r="U1053" i="8" s="1"/>
  <c r="V1054" i="8" s="1"/>
  <c r="U1054" i="8" s="1"/>
  <c r="V1055" i="8" s="1"/>
  <c r="U1055" i="8" s="1"/>
  <c r="V1056" i="8" s="1"/>
  <c r="U1056" i="8" s="1"/>
  <c r="V1057" i="8" s="1"/>
  <c r="U1057" i="8" s="1"/>
  <c r="V1058" i="8" s="1"/>
  <c r="U1058" i="8" s="1"/>
  <c r="V1059" i="8" s="1"/>
  <c r="U1059" i="8" s="1"/>
  <c r="V1060" i="8" s="1"/>
  <c r="U1060" i="8" s="1"/>
  <c r="V1061" i="8" s="1"/>
  <c r="U1061" i="8" s="1"/>
  <c r="V1062" i="8" s="1"/>
  <c r="U1062" i="8" s="1"/>
  <c r="V1063" i="8" s="1"/>
  <c r="U1063" i="8" s="1"/>
  <c r="V1064" i="8" s="1"/>
  <c r="U1064" i="8" s="1"/>
  <c r="V1065" i="8" s="1"/>
  <c r="U1065" i="8" s="1"/>
  <c r="V1066" i="8" s="1"/>
  <c r="G1040" i="8" l="1"/>
  <c r="K1039" i="8"/>
  <c r="P1039" i="8" s="1"/>
  <c r="Q1038" i="8"/>
  <c r="R1038" i="8"/>
  <c r="S1038" i="8" s="1"/>
  <c r="Q1039" i="8" l="1"/>
  <c r="R1039" i="8"/>
  <c r="S1039" i="8" s="1"/>
  <c r="G1041" i="8"/>
  <c r="K1040" i="8"/>
  <c r="P1040" i="8" s="1"/>
  <c r="Q1040" i="8" l="1"/>
  <c r="R1040" i="8"/>
  <c r="S1040" i="8" s="1"/>
  <c r="G1042" i="8"/>
  <c r="K1041" i="8"/>
  <c r="P1041" i="8" s="1"/>
  <c r="R1041" i="8" l="1"/>
  <c r="S1041" i="8" s="1"/>
  <c r="Q1041" i="8"/>
  <c r="G1043" i="8"/>
  <c r="K1042" i="8"/>
  <c r="P1042" i="8" s="1"/>
  <c r="G1044" i="8" l="1"/>
  <c r="K1043" i="8"/>
  <c r="P1043" i="8" s="1"/>
  <c r="R1042" i="8"/>
  <c r="S1042" i="8" s="1"/>
  <c r="Q1042" i="8"/>
  <c r="Q1043" i="8" l="1"/>
  <c r="R1043" i="8"/>
  <c r="S1043" i="8" s="1"/>
  <c r="G1045" i="8"/>
  <c r="K1044" i="8"/>
  <c r="P1044" i="8" s="1"/>
  <c r="R1044" i="8" l="1"/>
  <c r="S1044" i="8" s="1"/>
  <c r="Q1044" i="8"/>
  <c r="G1046" i="8"/>
  <c r="K1045" i="8"/>
  <c r="P1045" i="8" s="1"/>
  <c r="G1047" i="8" l="1"/>
  <c r="K1046" i="8"/>
  <c r="P1046" i="8" s="1"/>
  <c r="R1045" i="8"/>
  <c r="S1045" i="8" s="1"/>
  <c r="Q1045" i="8"/>
  <c r="Q1046" i="8" l="1"/>
  <c r="R1046" i="8"/>
  <c r="S1046" i="8" s="1"/>
  <c r="G1048" i="8"/>
  <c r="K1047" i="8"/>
  <c r="P1047" i="8" s="1"/>
  <c r="R1047" i="8" l="1"/>
  <c r="S1047" i="8" s="1"/>
  <c r="Q1047" i="8"/>
  <c r="G1049" i="8"/>
  <c r="K1048" i="8"/>
  <c r="P1048" i="8" s="1"/>
  <c r="G1050" i="8" l="1"/>
  <c r="K1049" i="8"/>
  <c r="P1049" i="8" s="1"/>
  <c r="R1048" i="8"/>
  <c r="S1048" i="8" s="1"/>
  <c r="Q1048" i="8"/>
  <c r="Q1049" i="8" l="1"/>
  <c r="R1049" i="8"/>
  <c r="S1049" i="8" s="1"/>
  <c r="G1051" i="8"/>
  <c r="K1050" i="8"/>
  <c r="P1050" i="8" s="1"/>
  <c r="R1050" i="8" l="1"/>
  <c r="S1050" i="8" s="1"/>
  <c r="Q1050" i="8"/>
  <c r="G1052" i="8"/>
  <c r="K1051" i="8"/>
  <c r="P1051" i="8" s="1"/>
  <c r="R1051" i="8" l="1"/>
  <c r="S1051" i="8" s="1"/>
  <c r="Q1051" i="8"/>
  <c r="G1053" i="8"/>
  <c r="K1052" i="8"/>
  <c r="P1052" i="8" s="1"/>
  <c r="Q1052" i="8" l="1"/>
  <c r="R1052" i="8"/>
  <c r="S1052" i="8" s="1"/>
  <c r="G1054" i="8"/>
  <c r="K1053" i="8"/>
  <c r="P1053" i="8" s="1"/>
  <c r="R1053" i="8" l="1"/>
  <c r="S1053" i="8" s="1"/>
  <c r="Q1053" i="8"/>
  <c r="G1055" i="8"/>
  <c r="K1054" i="8"/>
  <c r="P1054" i="8" s="1"/>
  <c r="R1054" i="8" l="1"/>
  <c r="S1054" i="8" s="1"/>
  <c r="Q1054" i="8"/>
  <c r="G1056" i="8"/>
  <c r="K1055" i="8"/>
  <c r="P1055" i="8" s="1"/>
  <c r="G1057" i="8" l="1"/>
  <c r="K1056" i="8"/>
  <c r="P1056" i="8" s="1"/>
  <c r="Q1055" i="8"/>
  <c r="R1055" i="8"/>
  <c r="S1055" i="8" s="1"/>
  <c r="Q1056" i="8" l="1"/>
  <c r="R1056" i="8"/>
  <c r="S1056" i="8" s="1"/>
  <c r="G1058" i="8"/>
  <c r="K1057" i="8"/>
  <c r="P1057" i="8" s="1"/>
  <c r="R1057" i="8" l="1"/>
  <c r="S1057" i="8" s="1"/>
  <c r="Q1057" i="8"/>
  <c r="G1059" i="8"/>
  <c r="K1058" i="8"/>
  <c r="P1058" i="8" s="1"/>
  <c r="R1058" i="8" l="1"/>
  <c r="S1058" i="8" s="1"/>
  <c r="Q1058" i="8"/>
  <c r="G1060" i="8"/>
  <c r="K1059" i="8"/>
  <c r="P1059" i="8" s="1"/>
  <c r="G1061" i="8" l="1"/>
  <c r="K1060" i="8"/>
  <c r="P1060" i="8" s="1"/>
  <c r="Q1059" i="8"/>
  <c r="R1059" i="8"/>
  <c r="S1059" i="8" s="1"/>
  <c r="R1060" i="8" l="1"/>
  <c r="S1060" i="8" s="1"/>
  <c r="Q1060" i="8"/>
  <c r="G1062" i="8"/>
  <c r="K1061" i="8"/>
  <c r="P1061" i="8" s="1"/>
  <c r="G1063" i="8" l="1"/>
  <c r="K1062" i="8"/>
  <c r="P1062" i="8" s="1"/>
  <c r="R1061" i="8"/>
  <c r="S1061" i="8" s="1"/>
  <c r="Q1061" i="8"/>
  <c r="Q1062" i="8" l="1"/>
  <c r="R1062" i="8"/>
  <c r="S1062" i="8" s="1"/>
  <c r="K1063" i="8"/>
  <c r="P1063" i="8" s="1"/>
  <c r="G1064" i="8"/>
  <c r="G1065" i="8" l="1"/>
  <c r="K1064" i="8"/>
  <c r="P1064" i="8" s="1"/>
  <c r="Q1063" i="8"/>
  <c r="R1063" i="8"/>
  <c r="S1063" i="8" s="1"/>
  <c r="R1064" i="8" l="1"/>
  <c r="S1064" i="8" s="1"/>
  <c r="Q1064" i="8"/>
  <c r="G1066" i="8"/>
  <c r="K1066" i="8" s="1"/>
  <c r="P1066" i="8" s="1"/>
  <c r="K1065" i="8"/>
  <c r="P1065" i="8" s="1"/>
  <c r="Q1066" i="8" l="1"/>
  <c r="R1066" i="8"/>
  <c r="S1066" i="8" s="1"/>
  <c r="T1066" i="8" s="1"/>
  <c r="Q1065" i="8"/>
  <c r="R1065" i="8"/>
  <c r="S1065" i="8" s="1"/>
  <c r="U1066" i="8" l="1"/>
  <c r="V1067" i="8" s="1"/>
  <c r="G1067" i="8" s="1"/>
  <c r="U1067" i="8" l="1"/>
  <c r="V1068" i="8" s="1"/>
  <c r="U1068" i="8" s="1"/>
  <c r="V1069" i="8" s="1"/>
  <c r="K1067" i="8"/>
  <c r="P1067" i="8" s="1"/>
  <c r="U1070" i="8" l="1"/>
  <c r="V1071" i="8" s="1"/>
  <c r="U1071" i="8" s="1"/>
  <c r="V1072" i="8" s="1"/>
  <c r="U1069" i="8"/>
  <c r="V1070" i="8" s="1"/>
  <c r="G1068" i="8"/>
  <c r="Q1067" i="8"/>
  <c r="R1067" i="8"/>
  <c r="S1067" i="8" s="1"/>
  <c r="U1072" i="8" l="1"/>
  <c r="V1073" i="8" s="1"/>
  <c r="K1068" i="8"/>
  <c r="P1068" i="8" s="1"/>
  <c r="G1069" i="8"/>
  <c r="U1073" i="8"/>
  <c r="V1074" i="8" s="1"/>
  <c r="K1069" i="8" l="1"/>
  <c r="P1069" i="8" s="1"/>
  <c r="G1070" i="8"/>
  <c r="Q1068" i="8"/>
  <c r="R1068" i="8"/>
  <c r="S1068" i="8" s="1"/>
  <c r="U1074" i="8"/>
  <c r="V1075" i="8" s="1"/>
  <c r="U1075" i="8" s="1"/>
  <c r="V1076" i="8" s="1"/>
  <c r="U1076" i="8" s="1"/>
  <c r="V1077" i="8" s="1"/>
  <c r="U1077" i="8" s="1"/>
  <c r="V1078" i="8" s="1"/>
  <c r="U1078" i="8" s="1"/>
  <c r="V1079" i="8" s="1"/>
  <c r="U1079" i="8" s="1"/>
  <c r="V1080" i="8" s="1"/>
  <c r="U1080" i="8" s="1"/>
  <c r="V1081" i="8" s="1"/>
  <c r="U1081" i="8" s="1"/>
  <c r="V1082" i="8" s="1"/>
  <c r="U1082" i="8" s="1"/>
  <c r="V1083" i="8" s="1"/>
  <c r="U1083" i="8" s="1"/>
  <c r="V1084" i="8" s="1"/>
  <c r="U1084" i="8" s="1"/>
  <c r="V1085" i="8" s="1"/>
  <c r="U1085" i="8" s="1"/>
  <c r="V1086" i="8" s="1"/>
  <c r="U1086" i="8" s="1"/>
  <c r="V1087" i="8" s="1"/>
  <c r="U1087" i="8" s="1"/>
  <c r="V1088" i="8" s="1"/>
  <c r="U1088" i="8" s="1"/>
  <c r="V1089" i="8" s="1"/>
  <c r="U1089" i="8" s="1"/>
  <c r="V1090" i="8" s="1"/>
  <c r="U1090" i="8" s="1"/>
  <c r="V1091" i="8" s="1"/>
  <c r="U1091" i="8" s="1"/>
  <c r="V1092" i="8" s="1"/>
  <c r="U1092" i="8" s="1"/>
  <c r="V1093" i="8" s="1"/>
  <c r="U1093" i="8" s="1"/>
  <c r="V1094" i="8" s="1"/>
  <c r="U1094" i="8" s="1"/>
  <c r="V1095" i="8" s="1"/>
  <c r="U1095" i="8" s="1"/>
  <c r="V1096" i="8" s="1"/>
  <c r="U1096" i="8" s="1"/>
  <c r="V1097" i="8" s="1"/>
  <c r="G1071" i="8" l="1"/>
  <c r="K1070" i="8"/>
  <c r="P1070" i="8" s="1"/>
  <c r="Q1069" i="8"/>
  <c r="R1069" i="8"/>
  <c r="S1069" i="8" s="1"/>
  <c r="R1070" i="8" l="1"/>
  <c r="S1070" i="8" s="1"/>
  <c r="Q1070" i="8"/>
  <c r="G1072" i="8"/>
  <c r="K1071" i="8"/>
  <c r="P1071" i="8" s="1"/>
  <c r="G1073" i="8" l="1"/>
  <c r="K1072" i="8"/>
  <c r="P1072" i="8" s="1"/>
  <c r="R1071" i="8"/>
  <c r="S1071" i="8" s="1"/>
  <c r="Q1071" i="8"/>
  <c r="R1072" i="8" l="1"/>
  <c r="S1072" i="8" s="1"/>
  <c r="Q1072" i="8"/>
  <c r="G1074" i="8"/>
  <c r="K1073" i="8"/>
  <c r="P1073" i="8" s="1"/>
  <c r="G1075" i="8" l="1"/>
  <c r="K1074" i="8"/>
  <c r="P1074" i="8" s="1"/>
  <c r="Q1073" i="8"/>
  <c r="R1073" i="8"/>
  <c r="S1073" i="8" s="1"/>
  <c r="R1074" i="8" l="1"/>
  <c r="S1074" i="8" s="1"/>
  <c r="Q1074" i="8"/>
  <c r="G1076" i="8"/>
  <c r="K1075" i="8"/>
  <c r="P1075" i="8" s="1"/>
  <c r="G1077" i="8" l="1"/>
  <c r="K1076" i="8"/>
  <c r="P1076" i="8" s="1"/>
  <c r="Q1075" i="8"/>
  <c r="R1075" i="8"/>
  <c r="S1075" i="8" s="1"/>
  <c r="R1076" i="8" l="1"/>
  <c r="S1076" i="8" s="1"/>
  <c r="Q1076" i="8"/>
  <c r="G1078" i="8"/>
  <c r="K1077" i="8"/>
  <c r="P1077" i="8" s="1"/>
  <c r="G1079" i="8" l="1"/>
  <c r="K1078" i="8"/>
  <c r="P1078" i="8" s="1"/>
  <c r="R1077" i="8"/>
  <c r="S1077" i="8" s="1"/>
  <c r="Q1077" i="8"/>
  <c r="Q1078" i="8" l="1"/>
  <c r="R1078" i="8"/>
  <c r="S1078" i="8" s="1"/>
  <c r="G1080" i="8"/>
  <c r="K1079" i="8"/>
  <c r="P1079" i="8" s="1"/>
  <c r="Q1079" i="8" l="1"/>
  <c r="R1079" i="8"/>
  <c r="S1079" i="8" s="1"/>
  <c r="G1081" i="8"/>
  <c r="K1080" i="8"/>
  <c r="P1080" i="8" s="1"/>
  <c r="G1082" i="8" l="1"/>
  <c r="K1081" i="8"/>
  <c r="P1081" i="8" s="1"/>
  <c r="Q1080" i="8"/>
  <c r="R1080" i="8"/>
  <c r="S1080" i="8" s="1"/>
  <c r="Q1081" i="8" l="1"/>
  <c r="R1081" i="8"/>
  <c r="S1081" i="8" s="1"/>
  <c r="G1083" i="8"/>
  <c r="K1082" i="8"/>
  <c r="P1082" i="8" s="1"/>
  <c r="Q1082" i="8" l="1"/>
  <c r="R1082" i="8"/>
  <c r="S1082" i="8" s="1"/>
  <c r="G1084" i="8"/>
  <c r="K1083" i="8"/>
  <c r="P1083" i="8" s="1"/>
  <c r="R1083" i="8" l="1"/>
  <c r="S1083" i="8" s="1"/>
  <c r="Q1083" i="8"/>
  <c r="G1085" i="8"/>
  <c r="K1084" i="8"/>
  <c r="P1084" i="8" s="1"/>
  <c r="R1084" i="8" l="1"/>
  <c r="S1084" i="8" s="1"/>
  <c r="Q1084" i="8"/>
  <c r="G1086" i="8"/>
  <c r="K1085" i="8"/>
  <c r="P1085" i="8" s="1"/>
  <c r="G1087" i="8" l="1"/>
  <c r="K1086" i="8"/>
  <c r="P1086" i="8" s="1"/>
  <c r="Q1085" i="8"/>
  <c r="R1085" i="8"/>
  <c r="S1085" i="8" s="1"/>
  <c r="R1086" i="8" l="1"/>
  <c r="S1086" i="8" s="1"/>
  <c r="Q1086" i="8"/>
  <c r="G1088" i="8"/>
  <c r="K1087" i="8"/>
  <c r="P1087" i="8" s="1"/>
  <c r="G1089" i="8" l="1"/>
  <c r="K1088" i="8"/>
  <c r="P1088" i="8" s="1"/>
  <c r="R1087" i="8"/>
  <c r="S1087" i="8" s="1"/>
  <c r="Q1087" i="8"/>
  <c r="R1088" i="8" l="1"/>
  <c r="S1088" i="8" s="1"/>
  <c r="Q1088" i="8"/>
  <c r="G1090" i="8"/>
  <c r="K1089" i="8"/>
  <c r="P1089" i="8" s="1"/>
  <c r="G1091" i="8" l="1"/>
  <c r="K1090" i="8"/>
  <c r="P1090" i="8" s="1"/>
  <c r="R1089" i="8"/>
  <c r="S1089" i="8" s="1"/>
  <c r="Q1089" i="8"/>
  <c r="R1090" i="8" l="1"/>
  <c r="S1090" i="8" s="1"/>
  <c r="Q1090" i="8"/>
  <c r="G1092" i="8"/>
  <c r="K1091" i="8"/>
  <c r="P1091" i="8" s="1"/>
  <c r="G1093" i="8" l="1"/>
  <c r="K1092" i="8"/>
  <c r="P1092" i="8" s="1"/>
  <c r="R1091" i="8"/>
  <c r="S1091" i="8" s="1"/>
  <c r="Q1091" i="8"/>
  <c r="Q1092" i="8" l="1"/>
  <c r="R1092" i="8"/>
  <c r="S1092" i="8" s="1"/>
  <c r="G1094" i="8"/>
  <c r="K1093" i="8"/>
  <c r="P1093" i="8" s="1"/>
  <c r="G1095" i="8" l="1"/>
  <c r="K1094" i="8"/>
  <c r="P1094" i="8" s="1"/>
  <c r="R1093" i="8"/>
  <c r="S1093" i="8" s="1"/>
  <c r="Q1093" i="8"/>
  <c r="Q1094" i="8" l="1"/>
  <c r="R1094" i="8"/>
  <c r="S1094" i="8" s="1"/>
  <c r="G1096" i="8"/>
  <c r="K1095" i="8"/>
  <c r="P1095" i="8" s="1"/>
  <c r="R1095" i="8" l="1"/>
  <c r="S1095" i="8" s="1"/>
  <c r="Q1095" i="8"/>
  <c r="G1097" i="8"/>
  <c r="K1097" i="8" s="1"/>
  <c r="P1097" i="8" s="1"/>
  <c r="K1096" i="8"/>
  <c r="P1096" i="8" s="1"/>
  <c r="Q1097" i="8" l="1"/>
  <c r="R1097" i="8"/>
  <c r="S1097" i="8" s="1"/>
  <c r="T1097" i="8" s="1"/>
  <c r="Q1096" i="8"/>
  <c r="R1096" i="8"/>
  <c r="S1096" i="8" s="1"/>
  <c r="U1097" i="8" l="1"/>
  <c r="V1098" i="8" s="1"/>
  <c r="G1098" i="8" s="1"/>
  <c r="K1098" i="8" l="1"/>
  <c r="P1098" i="8" s="1"/>
  <c r="U1098" i="8"/>
  <c r="V1099" i="8" s="1"/>
  <c r="G1099" i="8" l="1"/>
  <c r="Q1098" i="8"/>
  <c r="R1098" i="8"/>
  <c r="S1098" i="8" s="1"/>
  <c r="U1099" i="8"/>
  <c r="V1100" i="8" s="1"/>
  <c r="G1100" i="8" l="1"/>
  <c r="K1099" i="8"/>
  <c r="P1099" i="8" s="1"/>
  <c r="U1100" i="8"/>
  <c r="V1101" i="8" s="1"/>
  <c r="U1101" i="8"/>
  <c r="V1102" i="8" s="1"/>
  <c r="U1102" i="8" l="1"/>
  <c r="V1103" i="8" s="1"/>
  <c r="U1103" i="8" s="1"/>
  <c r="V1104" i="8" s="1"/>
  <c r="K1100" i="8"/>
  <c r="P1100" i="8" s="1"/>
  <c r="G1101" i="8"/>
  <c r="U1104" i="8"/>
  <c r="V1105" i="8" s="1"/>
  <c r="U1105" i="8" s="1"/>
  <c r="V1106" i="8" s="1"/>
  <c r="Q1099" i="8"/>
  <c r="R1099" i="8"/>
  <c r="S1099" i="8" s="1"/>
  <c r="K1101" i="8" l="1"/>
  <c r="P1101" i="8" s="1"/>
  <c r="G1102" i="8"/>
  <c r="R1100" i="8"/>
  <c r="S1100" i="8" s="1"/>
  <c r="Q1100" i="8"/>
  <c r="U1106" i="8"/>
  <c r="V1107" i="8" s="1"/>
  <c r="U1107" i="8" s="1"/>
  <c r="V1108" i="8" s="1"/>
  <c r="U1108" i="8" s="1"/>
  <c r="V1109" i="8" s="1"/>
  <c r="U1109" i="8" s="1"/>
  <c r="V1110" i="8" s="1"/>
  <c r="U1110" i="8" s="1"/>
  <c r="V1111" i="8" s="1"/>
  <c r="U1111" i="8" s="1"/>
  <c r="V1112" i="8" s="1"/>
  <c r="U1112" i="8" s="1"/>
  <c r="V1113" i="8" s="1"/>
  <c r="U1113" i="8" s="1"/>
  <c r="V1114" i="8" s="1"/>
  <c r="U1114" i="8" s="1"/>
  <c r="V1115" i="8" s="1"/>
  <c r="U1115" i="8" s="1"/>
  <c r="V1116" i="8" s="1"/>
  <c r="U1116" i="8" s="1"/>
  <c r="V1117" i="8" s="1"/>
  <c r="U1117" i="8" s="1"/>
  <c r="V1118" i="8" s="1"/>
  <c r="U1118" i="8" s="1"/>
  <c r="V1119" i="8" s="1"/>
  <c r="U1119" i="8" s="1"/>
  <c r="V1120" i="8" s="1"/>
  <c r="U1120" i="8" s="1"/>
  <c r="V1121" i="8" s="1"/>
  <c r="U1121" i="8" s="1"/>
  <c r="V1122" i="8" s="1"/>
  <c r="U1122" i="8" s="1"/>
  <c r="V1123" i="8" s="1"/>
  <c r="U1123" i="8" s="1"/>
  <c r="V1124" i="8" s="1"/>
  <c r="U1124" i="8" s="1"/>
  <c r="V1125" i="8" s="1"/>
  <c r="U1125" i="8" s="1"/>
  <c r="V1126" i="8" s="1"/>
  <c r="U1126" i="8" s="1"/>
  <c r="V1127" i="8" s="1"/>
  <c r="U1127" i="8" s="1"/>
  <c r="V1128" i="8" s="1"/>
  <c r="G1103" i="8" l="1"/>
  <c r="K1102" i="8"/>
  <c r="P1102" i="8" s="1"/>
  <c r="R1101" i="8"/>
  <c r="S1101" i="8" s="1"/>
  <c r="Q1101" i="8"/>
  <c r="Q1102" i="8" l="1"/>
  <c r="R1102" i="8"/>
  <c r="S1102" i="8" s="1"/>
  <c r="G1104" i="8"/>
  <c r="K1103" i="8"/>
  <c r="P1103" i="8" s="1"/>
  <c r="R1103" i="8" l="1"/>
  <c r="S1103" i="8" s="1"/>
  <c r="Q1103" i="8"/>
  <c r="K1104" i="8"/>
  <c r="P1104" i="8" s="1"/>
  <c r="G1105" i="8"/>
  <c r="R1104" i="8" l="1"/>
  <c r="S1104" i="8" s="1"/>
  <c r="Q1104" i="8"/>
  <c r="G1106" i="8"/>
  <c r="K1105" i="8"/>
  <c r="P1105" i="8" s="1"/>
  <c r="G1107" i="8" l="1"/>
  <c r="K1106" i="8"/>
  <c r="P1106" i="8" s="1"/>
  <c r="R1105" i="8"/>
  <c r="S1105" i="8" s="1"/>
  <c r="Q1105" i="8"/>
  <c r="R1106" i="8" l="1"/>
  <c r="S1106" i="8" s="1"/>
  <c r="Q1106" i="8"/>
  <c r="G1108" i="8"/>
  <c r="K1107" i="8"/>
  <c r="P1107" i="8" s="1"/>
  <c r="G1109" i="8" l="1"/>
  <c r="K1108" i="8"/>
  <c r="P1108" i="8" s="1"/>
  <c r="R1107" i="8"/>
  <c r="S1107" i="8" s="1"/>
  <c r="Q1107" i="8"/>
  <c r="Q1108" i="8" l="1"/>
  <c r="R1108" i="8"/>
  <c r="S1108" i="8" s="1"/>
  <c r="K1109" i="8"/>
  <c r="P1109" i="8" s="1"/>
  <c r="G1110" i="8"/>
  <c r="K1110" i="8" l="1"/>
  <c r="P1110" i="8" s="1"/>
  <c r="G1111" i="8"/>
  <c r="R1109" i="8"/>
  <c r="S1109" i="8" s="1"/>
  <c r="Q1109" i="8"/>
  <c r="G1112" i="8" l="1"/>
  <c r="K1111" i="8"/>
  <c r="P1111" i="8" s="1"/>
  <c r="Q1110" i="8"/>
  <c r="R1110" i="8"/>
  <c r="S1110" i="8" s="1"/>
  <c r="R1111" i="8" l="1"/>
  <c r="S1111" i="8" s="1"/>
  <c r="Q1111" i="8"/>
  <c r="G1113" i="8"/>
  <c r="K1112" i="8"/>
  <c r="P1112" i="8" s="1"/>
  <c r="G1114" i="8" l="1"/>
  <c r="K1113" i="8"/>
  <c r="P1113" i="8" s="1"/>
  <c r="R1112" i="8"/>
  <c r="S1112" i="8" s="1"/>
  <c r="Q1112" i="8"/>
  <c r="R1113" i="8" l="1"/>
  <c r="S1113" i="8" s="1"/>
  <c r="Q1113" i="8"/>
  <c r="G1115" i="8"/>
  <c r="K1114" i="8"/>
  <c r="P1114" i="8" s="1"/>
  <c r="Q1114" i="8" l="1"/>
  <c r="R1114" i="8"/>
  <c r="S1114" i="8" s="1"/>
  <c r="G1116" i="8"/>
  <c r="K1115" i="8"/>
  <c r="P1115" i="8" s="1"/>
  <c r="R1115" i="8" l="1"/>
  <c r="S1115" i="8" s="1"/>
  <c r="Q1115" i="8"/>
  <c r="G1117" i="8"/>
  <c r="K1116" i="8"/>
  <c r="P1116" i="8" s="1"/>
  <c r="R1116" i="8" l="1"/>
  <c r="S1116" i="8" s="1"/>
  <c r="Q1116" i="8"/>
  <c r="G1118" i="8"/>
  <c r="K1117" i="8"/>
  <c r="P1117" i="8" s="1"/>
  <c r="G1119" i="8" l="1"/>
  <c r="K1118" i="8"/>
  <c r="P1118" i="8" s="1"/>
  <c r="R1117" i="8"/>
  <c r="S1117" i="8" s="1"/>
  <c r="Q1117" i="8"/>
  <c r="R1118" i="8" l="1"/>
  <c r="S1118" i="8" s="1"/>
  <c r="Q1118" i="8"/>
  <c r="G1120" i="8"/>
  <c r="K1119" i="8"/>
  <c r="P1119" i="8" s="1"/>
  <c r="G1121" i="8" l="1"/>
  <c r="K1120" i="8"/>
  <c r="P1120" i="8" s="1"/>
  <c r="R1119" i="8"/>
  <c r="S1119" i="8" s="1"/>
  <c r="Q1119" i="8"/>
  <c r="R1120" i="8" l="1"/>
  <c r="S1120" i="8" s="1"/>
  <c r="Q1120" i="8"/>
  <c r="G1122" i="8"/>
  <c r="K1121" i="8"/>
  <c r="P1121" i="8" s="1"/>
  <c r="R1121" i="8" l="1"/>
  <c r="S1121" i="8" s="1"/>
  <c r="Q1121" i="8"/>
  <c r="G1123" i="8"/>
  <c r="K1122" i="8"/>
  <c r="P1122" i="8" s="1"/>
  <c r="G1124" i="8" l="1"/>
  <c r="K1123" i="8"/>
  <c r="P1123" i="8" s="1"/>
  <c r="R1122" i="8"/>
  <c r="S1122" i="8" s="1"/>
  <c r="Q1122" i="8"/>
  <c r="R1123" i="8" l="1"/>
  <c r="S1123" i="8" s="1"/>
  <c r="Q1123" i="8"/>
  <c r="K1124" i="8"/>
  <c r="P1124" i="8" s="1"/>
  <c r="G1125" i="8"/>
  <c r="Q1124" i="8" l="1"/>
  <c r="R1124" i="8"/>
  <c r="S1124" i="8" s="1"/>
  <c r="G1126" i="8"/>
  <c r="K1125" i="8"/>
  <c r="P1125" i="8" s="1"/>
  <c r="Q1125" i="8" l="1"/>
  <c r="R1125" i="8"/>
  <c r="S1125" i="8" s="1"/>
  <c r="G1127" i="8"/>
  <c r="K1126" i="8"/>
  <c r="P1126" i="8" s="1"/>
  <c r="R1126" i="8" l="1"/>
  <c r="S1126" i="8" s="1"/>
  <c r="Q1126" i="8"/>
  <c r="G1128" i="8"/>
  <c r="K1128" i="8" s="1"/>
  <c r="P1128" i="8" s="1"/>
  <c r="K1127" i="8"/>
  <c r="P1127" i="8" s="1"/>
  <c r="R1128" i="8" l="1"/>
  <c r="S1128" i="8" s="1"/>
  <c r="T1128" i="8" s="1"/>
  <c r="Q1128" i="8"/>
  <c r="Q1127" i="8"/>
  <c r="R1127" i="8"/>
  <c r="S1127" i="8" s="1"/>
  <c r="U1128" i="8" l="1"/>
  <c r="V1129" i="8" s="1"/>
  <c r="G1129" i="8" s="1"/>
  <c r="K1129" i="8" l="1"/>
  <c r="P1129" i="8" s="1"/>
  <c r="U1130" i="8"/>
  <c r="V1131" i="8" s="1"/>
  <c r="U1129" i="8"/>
  <c r="V1130" i="8" s="1"/>
  <c r="G1130" i="8" s="1"/>
  <c r="U1131" i="8"/>
  <c r="V1132" i="8" s="1"/>
  <c r="G1131" i="8" l="1"/>
  <c r="K1130" i="8"/>
  <c r="P1130" i="8" s="1"/>
  <c r="U1132" i="8"/>
  <c r="V1133" i="8" s="1"/>
  <c r="Q1129" i="8"/>
  <c r="R1129" i="8"/>
  <c r="S1129" i="8" s="1"/>
  <c r="U1133" i="8" l="1"/>
  <c r="V1134" i="8" s="1"/>
  <c r="U1135" i="8" s="1"/>
  <c r="V1136" i="8" s="1"/>
  <c r="Q1130" i="8"/>
  <c r="R1130" i="8"/>
  <c r="S1130" i="8" s="1"/>
  <c r="G1132" i="8"/>
  <c r="K1131" i="8"/>
  <c r="P1131" i="8" s="1"/>
  <c r="U1134" i="8"/>
  <c r="V1135" i="8" s="1"/>
  <c r="U1136" i="8" l="1"/>
  <c r="V1137" i="8" s="1"/>
  <c r="U1137" i="8" s="1"/>
  <c r="V1138" i="8" s="1"/>
  <c r="U1138" i="8" s="1"/>
  <c r="V1139" i="8" s="1"/>
  <c r="U1139" i="8" s="1"/>
  <c r="V1140" i="8" s="1"/>
  <c r="U1140" i="8" s="1"/>
  <c r="V1141" i="8" s="1"/>
  <c r="U1141" i="8" s="1"/>
  <c r="V1142" i="8" s="1"/>
  <c r="U1142" i="8" s="1"/>
  <c r="V1143" i="8" s="1"/>
  <c r="U1143" i="8" s="1"/>
  <c r="V1144" i="8" s="1"/>
  <c r="U1144" i="8" s="1"/>
  <c r="V1145" i="8" s="1"/>
  <c r="U1145" i="8" s="1"/>
  <c r="V1146" i="8" s="1"/>
  <c r="U1146" i="8" s="1"/>
  <c r="V1147" i="8" s="1"/>
  <c r="U1147" i="8" s="1"/>
  <c r="V1148" i="8" s="1"/>
  <c r="U1148" i="8" s="1"/>
  <c r="V1149" i="8" s="1"/>
  <c r="U1149" i="8" s="1"/>
  <c r="V1150" i="8" s="1"/>
  <c r="U1150" i="8" s="1"/>
  <c r="V1151" i="8" s="1"/>
  <c r="U1151" i="8" s="1"/>
  <c r="V1152" i="8" s="1"/>
  <c r="U1152" i="8" s="1"/>
  <c r="V1153" i="8" s="1"/>
  <c r="U1153" i="8" s="1"/>
  <c r="V1154" i="8" s="1"/>
  <c r="U1154" i="8" s="1"/>
  <c r="V1155" i="8" s="1"/>
  <c r="U1155" i="8" s="1"/>
  <c r="V1156" i="8" s="1"/>
  <c r="R1131" i="8"/>
  <c r="S1131" i="8" s="1"/>
  <c r="Q1131" i="8"/>
  <c r="G1133" i="8"/>
  <c r="K1132" i="8"/>
  <c r="P1132" i="8" s="1"/>
  <c r="Q1132" i="8" l="1"/>
  <c r="R1132" i="8"/>
  <c r="S1132" i="8" s="1"/>
  <c r="G1134" i="8"/>
  <c r="K1133" i="8"/>
  <c r="P1133" i="8" s="1"/>
  <c r="Q1133" i="8" l="1"/>
  <c r="R1133" i="8"/>
  <c r="S1133" i="8" s="1"/>
  <c r="G1135" i="8"/>
  <c r="K1134" i="8"/>
  <c r="P1134" i="8" s="1"/>
  <c r="Q1134" i="8" l="1"/>
  <c r="R1134" i="8"/>
  <c r="S1134" i="8" s="1"/>
  <c r="G1136" i="8"/>
  <c r="K1135" i="8"/>
  <c r="P1135" i="8" s="1"/>
  <c r="Q1135" i="8" l="1"/>
  <c r="R1135" i="8"/>
  <c r="S1135" i="8" s="1"/>
  <c r="G1137" i="8"/>
  <c r="K1136" i="8"/>
  <c r="P1136" i="8" s="1"/>
  <c r="Q1136" i="8" l="1"/>
  <c r="R1136" i="8"/>
  <c r="S1136" i="8" s="1"/>
  <c r="G1138" i="8"/>
  <c r="K1137" i="8"/>
  <c r="P1137" i="8" s="1"/>
  <c r="G1139" i="8" l="1"/>
  <c r="K1138" i="8"/>
  <c r="P1138" i="8" s="1"/>
  <c r="R1137" i="8"/>
  <c r="S1137" i="8" s="1"/>
  <c r="Q1137" i="8"/>
  <c r="R1138" i="8" l="1"/>
  <c r="S1138" i="8" s="1"/>
  <c r="Q1138" i="8"/>
  <c r="G1140" i="8"/>
  <c r="K1139" i="8"/>
  <c r="P1139" i="8" s="1"/>
  <c r="G1141" i="8" l="1"/>
  <c r="K1140" i="8"/>
  <c r="P1140" i="8" s="1"/>
  <c r="Q1139" i="8"/>
  <c r="R1139" i="8"/>
  <c r="S1139" i="8" s="1"/>
  <c r="Q1140" i="8" l="1"/>
  <c r="R1140" i="8"/>
  <c r="S1140" i="8" s="1"/>
  <c r="G1142" i="8"/>
  <c r="K1141" i="8"/>
  <c r="P1141" i="8" s="1"/>
  <c r="R1141" i="8" l="1"/>
  <c r="S1141" i="8" s="1"/>
  <c r="Q1141" i="8"/>
  <c r="G1143" i="8"/>
  <c r="K1142" i="8"/>
  <c r="P1142" i="8" s="1"/>
  <c r="G1144" i="8" l="1"/>
  <c r="K1143" i="8"/>
  <c r="P1143" i="8" s="1"/>
  <c r="Q1142" i="8"/>
  <c r="R1142" i="8"/>
  <c r="S1142" i="8" s="1"/>
  <c r="R1143" i="8" l="1"/>
  <c r="S1143" i="8" s="1"/>
  <c r="Q1143" i="8"/>
  <c r="G1145" i="8"/>
  <c r="K1144" i="8"/>
  <c r="P1144" i="8" s="1"/>
  <c r="G1146" i="8" l="1"/>
  <c r="K1145" i="8"/>
  <c r="P1145" i="8" s="1"/>
  <c r="R1144" i="8"/>
  <c r="S1144" i="8" s="1"/>
  <c r="Q1144" i="8"/>
  <c r="R1145" i="8" l="1"/>
  <c r="S1145" i="8" s="1"/>
  <c r="Q1145" i="8"/>
  <c r="G1147" i="8"/>
  <c r="K1146" i="8"/>
  <c r="P1146" i="8" s="1"/>
  <c r="R1146" i="8" l="1"/>
  <c r="S1146" i="8" s="1"/>
  <c r="Q1146" i="8"/>
  <c r="G1148" i="8"/>
  <c r="K1147" i="8"/>
  <c r="P1147" i="8" s="1"/>
  <c r="G1149" i="8" l="1"/>
  <c r="K1148" i="8"/>
  <c r="P1148" i="8" s="1"/>
  <c r="R1147" i="8"/>
  <c r="S1147" i="8" s="1"/>
  <c r="Q1147" i="8"/>
  <c r="R1148" i="8" l="1"/>
  <c r="S1148" i="8" s="1"/>
  <c r="Q1148" i="8"/>
  <c r="G1150" i="8"/>
  <c r="K1149" i="8"/>
  <c r="P1149" i="8" s="1"/>
  <c r="G1151" i="8" l="1"/>
  <c r="K1150" i="8"/>
  <c r="P1150" i="8" s="1"/>
  <c r="Q1149" i="8"/>
  <c r="R1149" i="8"/>
  <c r="S1149" i="8" s="1"/>
  <c r="Q1150" i="8" l="1"/>
  <c r="R1150" i="8"/>
  <c r="S1150" i="8" s="1"/>
  <c r="G1152" i="8"/>
  <c r="K1151" i="8"/>
  <c r="P1151" i="8" s="1"/>
  <c r="Q1151" i="8" l="1"/>
  <c r="R1151" i="8"/>
  <c r="S1151" i="8" s="1"/>
  <c r="G1153" i="8"/>
  <c r="K1152" i="8"/>
  <c r="P1152" i="8" s="1"/>
  <c r="Q1152" i="8" l="1"/>
  <c r="R1152" i="8"/>
  <c r="G1154" i="8"/>
  <c r="K1153" i="8"/>
  <c r="P1153" i="8" s="1"/>
  <c r="S1152" i="8" l="1"/>
  <c r="Q1153" i="8"/>
  <c r="R1153" i="8"/>
  <c r="S1153" i="8" s="1"/>
  <c r="G1155" i="8"/>
  <c r="K1154" i="8"/>
  <c r="P1154" i="8" s="1"/>
  <c r="Q1154" i="8" l="1"/>
  <c r="R1154" i="8"/>
  <c r="G1156" i="8"/>
  <c r="K1156" i="8" s="1"/>
  <c r="P1156" i="8" s="1"/>
  <c r="K1155" i="8"/>
  <c r="P1155" i="8" s="1"/>
  <c r="R1155" i="8" l="1"/>
  <c r="S1155" i="8" s="1"/>
  <c r="Q1155" i="8"/>
  <c r="Q1156" i="8"/>
  <c r="R1156" i="8"/>
  <c r="S1156" i="8" s="1"/>
  <c r="T1156" i="8" s="1"/>
  <c r="S1154" i="8"/>
  <c r="U1156" i="8" l="1"/>
  <c r="V1157" i="8" s="1"/>
  <c r="G1157" i="8" s="1"/>
  <c r="K1157" i="8" l="1"/>
  <c r="P1157" i="8" s="1"/>
  <c r="U1157" i="8"/>
  <c r="V1158" i="8" s="1"/>
  <c r="G1158" i="8" s="1"/>
  <c r="K1158" i="8" l="1"/>
  <c r="P1158" i="8" s="1"/>
  <c r="U1158" i="8"/>
  <c r="V1159" i="8" s="1"/>
  <c r="R1157" i="8"/>
  <c r="Q1157" i="8"/>
  <c r="U1159" i="8" l="1"/>
  <c r="V1160" i="8" s="1"/>
  <c r="S1157" i="8"/>
  <c r="U1160" i="8"/>
  <c r="V1161" i="8" s="1"/>
  <c r="G1159" i="8"/>
  <c r="R1158" i="8"/>
  <c r="S1158" i="8" s="1"/>
  <c r="Q1158" i="8"/>
  <c r="U1161" i="8" l="1"/>
  <c r="V1162" i="8" s="1"/>
  <c r="U1162" i="8"/>
  <c r="V1163" i="8" s="1"/>
  <c r="G1160" i="8"/>
  <c r="K1159" i="8"/>
  <c r="P1159" i="8" s="1"/>
  <c r="U1163" i="8"/>
  <c r="V1164" i="8" s="1"/>
  <c r="U1164" i="8" s="1"/>
  <c r="V1165" i="8" s="1"/>
  <c r="U1165" i="8" l="1"/>
  <c r="V1166" i="8" s="1"/>
  <c r="U1166" i="8" s="1"/>
  <c r="V1167" i="8" s="1"/>
  <c r="U1167" i="8" s="1"/>
  <c r="V1168" i="8" s="1"/>
  <c r="U1168" i="8" s="1"/>
  <c r="V1169" i="8" s="1"/>
  <c r="U1169" i="8" s="1"/>
  <c r="V1170" i="8" s="1"/>
  <c r="U1170" i="8" s="1"/>
  <c r="V1171" i="8" s="1"/>
  <c r="U1171" i="8" s="1"/>
  <c r="V1172" i="8" s="1"/>
  <c r="U1172" i="8" s="1"/>
  <c r="V1173" i="8" s="1"/>
  <c r="U1173" i="8" s="1"/>
  <c r="V1174" i="8" s="1"/>
  <c r="U1174" i="8" s="1"/>
  <c r="V1175" i="8" s="1"/>
  <c r="U1175" i="8" s="1"/>
  <c r="V1176" i="8" s="1"/>
  <c r="U1176" i="8" s="1"/>
  <c r="V1177" i="8" s="1"/>
  <c r="U1177" i="8" s="1"/>
  <c r="V1178" i="8" s="1"/>
  <c r="U1178" i="8" s="1"/>
  <c r="V1179" i="8" s="1"/>
  <c r="U1179" i="8" s="1"/>
  <c r="V1180" i="8" s="1"/>
  <c r="U1180" i="8" s="1"/>
  <c r="V1181" i="8" s="1"/>
  <c r="U1181" i="8" s="1"/>
  <c r="V1182" i="8" s="1"/>
  <c r="U1182" i="8" s="1"/>
  <c r="V1183" i="8" s="1"/>
  <c r="U1183" i="8" s="1"/>
  <c r="V1184" i="8" s="1"/>
  <c r="U1184" i="8" s="1"/>
  <c r="V1185" i="8" s="1"/>
  <c r="U1185" i="8" s="1"/>
  <c r="V1186" i="8" s="1"/>
  <c r="U1186" i="8" s="1"/>
  <c r="V1187" i="8" s="1"/>
  <c r="R1159" i="8"/>
  <c r="Q1159" i="8"/>
  <c r="G1161" i="8"/>
  <c r="K1160" i="8"/>
  <c r="P1160" i="8" s="1"/>
  <c r="Q1160" i="8" l="1"/>
  <c r="R1160" i="8"/>
  <c r="S1160" i="8" s="1"/>
  <c r="G1162" i="8"/>
  <c r="K1161" i="8"/>
  <c r="P1161" i="8" s="1"/>
  <c r="S1159" i="8"/>
  <c r="Q1161" i="8" l="1"/>
  <c r="R1161" i="8"/>
  <c r="S1161" i="8" s="1"/>
  <c r="G1163" i="8"/>
  <c r="K1162" i="8"/>
  <c r="P1162" i="8" s="1"/>
  <c r="Q1162" i="8" l="1"/>
  <c r="R1162" i="8"/>
  <c r="S1162" i="8" s="1"/>
  <c r="G1164" i="8"/>
  <c r="K1163" i="8"/>
  <c r="P1163" i="8" s="1"/>
  <c r="R1163" i="8" l="1"/>
  <c r="S1163" i="8" s="1"/>
  <c r="Q1163" i="8"/>
  <c r="G1165" i="8"/>
  <c r="K1164" i="8"/>
  <c r="P1164" i="8" s="1"/>
  <c r="G1166" i="8" l="1"/>
  <c r="K1165" i="8"/>
  <c r="P1165" i="8" s="1"/>
  <c r="R1164" i="8"/>
  <c r="S1164" i="8" s="1"/>
  <c r="Q1164" i="8"/>
  <c r="R1165" i="8" l="1"/>
  <c r="S1165" i="8" s="1"/>
  <c r="Q1165" i="8"/>
  <c r="G1167" i="8"/>
  <c r="K1166" i="8"/>
  <c r="P1166" i="8" s="1"/>
  <c r="G1168" i="8" l="1"/>
  <c r="K1167" i="8"/>
  <c r="P1167" i="8" s="1"/>
  <c r="R1166" i="8"/>
  <c r="S1166" i="8" s="1"/>
  <c r="Q1166" i="8"/>
  <c r="R1167" i="8" l="1"/>
  <c r="S1167" i="8" s="1"/>
  <c r="Q1167" i="8"/>
  <c r="G1169" i="8"/>
  <c r="K1168" i="8"/>
  <c r="P1168" i="8" s="1"/>
  <c r="G1170" i="8" l="1"/>
  <c r="K1169" i="8"/>
  <c r="P1169" i="8" s="1"/>
  <c r="R1168" i="8"/>
  <c r="S1168" i="8" s="1"/>
  <c r="Q1168" i="8"/>
  <c r="R1169" i="8" l="1"/>
  <c r="S1169" i="8" s="1"/>
  <c r="Q1169" i="8"/>
  <c r="G1171" i="8"/>
  <c r="K1170" i="8"/>
  <c r="P1170" i="8" s="1"/>
  <c r="G1172" i="8" l="1"/>
  <c r="K1171" i="8"/>
  <c r="P1171" i="8" s="1"/>
  <c r="Q1170" i="8"/>
  <c r="R1170" i="8"/>
  <c r="S1170" i="8" s="1"/>
  <c r="Q1171" i="8" l="1"/>
  <c r="R1171" i="8"/>
  <c r="S1171" i="8" s="1"/>
  <c r="G1173" i="8"/>
  <c r="K1172" i="8"/>
  <c r="P1172" i="8" s="1"/>
  <c r="R1172" i="8" l="1"/>
  <c r="S1172" i="8" s="1"/>
  <c r="Q1172" i="8"/>
  <c r="G1174" i="8"/>
  <c r="K1173" i="8"/>
  <c r="P1173" i="8" s="1"/>
  <c r="R1173" i="8" l="1"/>
  <c r="S1173" i="8" s="1"/>
  <c r="Q1173" i="8"/>
  <c r="G1175" i="8"/>
  <c r="K1174" i="8"/>
  <c r="P1174" i="8" s="1"/>
  <c r="G1176" i="8" l="1"/>
  <c r="K1175" i="8"/>
  <c r="P1175" i="8" s="1"/>
  <c r="R1174" i="8"/>
  <c r="S1174" i="8" s="1"/>
  <c r="Q1174" i="8"/>
  <c r="R1175" i="8" l="1"/>
  <c r="S1175" i="8" s="1"/>
  <c r="Q1175" i="8"/>
  <c r="G1177" i="8"/>
  <c r="K1176" i="8"/>
  <c r="P1176" i="8" s="1"/>
  <c r="R1176" i="8" l="1"/>
  <c r="S1176" i="8" s="1"/>
  <c r="Q1176" i="8"/>
  <c r="G1178" i="8"/>
  <c r="K1177" i="8"/>
  <c r="P1177" i="8" s="1"/>
  <c r="Q1177" i="8" l="1"/>
  <c r="R1177" i="8"/>
  <c r="S1177" i="8" s="1"/>
  <c r="G1179" i="8"/>
  <c r="K1178" i="8"/>
  <c r="P1178" i="8" s="1"/>
  <c r="R1178" i="8" l="1"/>
  <c r="S1178" i="8" s="1"/>
  <c r="Q1178" i="8"/>
  <c r="G1180" i="8"/>
  <c r="K1179" i="8"/>
  <c r="P1179" i="8" s="1"/>
  <c r="R1179" i="8" l="1"/>
  <c r="S1179" i="8" s="1"/>
  <c r="Q1179" i="8"/>
  <c r="G1181" i="8"/>
  <c r="K1180" i="8"/>
  <c r="P1180" i="8" s="1"/>
  <c r="G1182" i="8" l="1"/>
  <c r="K1181" i="8"/>
  <c r="P1181" i="8" s="1"/>
  <c r="R1180" i="8"/>
  <c r="S1180" i="8" s="1"/>
  <c r="Q1180" i="8"/>
  <c r="Q1181" i="8" l="1"/>
  <c r="R1181" i="8"/>
  <c r="S1181" i="8" s="1"/>
  <c r="G1183" i="8"/>
  <c r="K1182" i="8"/>
  <c r="P1182" i="8" s="1"/>
  <c r="R1182" i="8" l="1"/>
  <c r="S1182" i="8" s="1"/>
  <c r="Q1182" i="8"/>
  <c r="G1184" i="8"/>
  <c r="K1183" i="8"/>
  <c r="P1183" i="8" s="1"/>
  <c r="Q1183" i="8" l="1"/>
  <c r="R1183" i="8"/>
  <c r="S1183" i="8" s="1"/>
  <c r="G1185" i="8"/>
  <c r="K1184" i="8"/>
  <c r="P1184" i="8" s="1"/>
  <c r="R1184" i="8" l="1"/>
  <c r="S1184" i="8" s="1"/>
  <c r="Q1184" i="8"/>
  <c r="G1186" i="8"/>
  <c r="K1185" i="8"/>
  <c r="P1185" i="8" s="1"/>
  <c r="G1187" i="8" l="1"/>
  <c r="K1187" i="8" s="1"/>
  <c r="P1187" i="8" s="1"/>
  <c r="K1186" i="8"/>
  <c r="P1186" i="8" s="1"/>
  <c r="Q1185" i="8"/>
  <c r="R1185" i="8"/>
  <c r="S1185" i="8" s="1"/>
  <c r="Q1186" i="8" l="1"/>
  <c r="R1186" i="8"/>
  <c r="S1186" i="8" s="1"/>
  <c r="R1187" i="8"/>
  <c r="S1187" i="8" s="1"/>
  <c r="T1187" i="8" s="1"/>
  <c r="Q1187" i="8"/>
  <c r="U1188" i="8" l="1"/>
  <c r="V1189" i="8" s="1"/>
  <c r="U1187" i="8"/>
  <c r="V1188" i="8" s="1"/>
  <c r="G1188" i="8" s="1"/>
  <c r="K1188" i="8" l="1"/>
  <c r="P1188" i="8" s="1"/>
  <c r="G1189" i="8"/>
  <c r="U1189" i="8"/>
  <c r="V1190" i="8" s="1"/>
  <c r="K1189" i="8" l="1"/>
  <c r="P1189" i="8" s="1"/>
  <c r="G1190" i="8"/>
  <c r="R1188" i="8"/>
  <c r="S1188" i="8" s="1"/>
  <c r="Q1188" i="8"/>
  <c r="U1190" i="8"/>
  <c r="V1191" i="8" s="1"/>
  <c r="G1191" i="8" l="1"/>
  <c r="K1190" i="8"/>
  <c r="P1190" i="8" s="1"/>
  <c r="Q1189" i="8"/>
  <c r="R1189" i="8"/>
  <c r="S1189" i="8" s="1"/>
  <c r="U1191" i="8"/>
  <c r="V1192" i="8" s="1"/>
  <c r="U1192" i="8" l="1"/>
  <c r="V1193" i="8" s="1"/>
  <c r="U1194" i="8" s="1"/>
  <c r="V1195" i="8" s="1"/>
  <c r="U1193" i="8"/>
  <c r="V1194" i="8" s="1"/>
  <c r="Q1190" i="8"/>
  <c r="R1190" i="8"/>
  <c r="S1190" i="8" s="1"/>
  <c r="K1191" i="8"/>
  <c r="P1191" i="8" s="1"/>
  <c r="G1192" i="8"/>
  <c r="Q1191" i="8" l="1"/>
  <c r="R1191" i="8"/>
  <c r="S1191" i="8" s="1"/>
  <c r="G1193" i="8"/>
  <c r="K1192" i="8"/>
  <c r="P1192" i="8" s="1"/>
  <c r="U1195" i="8"/>
  <c r="V1196" i="8" s="1"/>
  <c r="U1196" i="8" s="1"/>
  <c r="V1197" i="8" s="1"/>
  <c r="U1197" i="8" s="1"/>
  <c r="V1198" i="8" s="1"/>
  <c r="U1198" i="8" s="1"/>
  <c r="V1199" i="8" s="1"/>
  <c r="U1199" i="8" s="1"/>
  <c r="V1200" i="8" s="1"/>
  <c r="U1200" i="8" s="1"/>
  <c r="V1201" i="8" s="1"/>
  <c r="U1201" i="8" s="1"/>
  <c r="V1202" i="8" s="1"/>
  <c r="U1202" i="8" s="1"/>
  <c r="V1203" i="8" s="1"/>
  <c r="U1203" i="8" s="1"/>
  <c r="V1204" i="8" s="1"/>
  <c r="U1204" i="8" s="1"/>
  <c r="V1205" i="8" s="1"/>
  <c r="U1205" i="8" s="1"/>
  <c r="V1206" i="8" s="1"/>
  <c r="U1206" i="8" s="1"/>
  <c r="V1207" i="8" s="1"/>
  <c r="U1207" i="8" s="1"/>
  <c r="V1208" i="8" s="1"/>
  <c r="U1208" i="8" s="1"/>
  <c r="V1209" i="8" s="1"/>
  <c r="U1209" i="8" s="1"/>
  <c r="V1210" i="8" s="1"/>
  <c r="U1210" i="8" s="1"/>
  <c r="V1211" i="8" s="1"/>
  <c r="U1211" i="8" s="1"/>
  <c r="V1212" i="8" s="1"/>
  <c r="U1212" i="8" s="1"/>
  <c r="V1213" i="8" s="1"/>
  <c r="U1213" i="8" s="1"/>
  <c r="V1214" i="8" s="1"/>
  <c r="U1214" i="8" s="1"/>
  <c r="V1215" i="8" s="1"/>
  <c r="U1215" i="8" s="1"/>
  <c r="V1216" i="8" s="1"/>
  <c r="U1216" i="8" s="1"/>
  <c r="V1217" i="8" s="1"/>
  <c r="R1192" i="8" l="1"/>
  <c r="S1192" i="8" s="1"/>
  <c r="Q1192" i="8"/>
  <c r="G1194" i="8"/>
  <c r="K1193" i="8"/>
  <c r="P1193" i="8" s="1"/>
  <c r="G1195" i="8" l="1"/>
  <c r="K1194" i="8"/>
  <c r="P1194" i="8" s="1"/>
  <c r="R1193" i="8"/>
  <c r="S1193" i="8" s="1"/>
  <c r="Q1193" i="8"/>
  <c r="R1194" i="8" l="1"/>
  <c r="S1194" i="8" s="1"/>
  <c r="Q1194" i="8"/>
  <c r="G1196" i="8"/>
  <c r="K1195" i="8"/>
  <c r="P1195" i="8" s="1"/>
  <c r="G1197" i="8" l="1"/>
  <c r="K1196" i="8"/>
  <c r="P1196" i="8" s="1"/>
  <c r="R1195" i="8"/>
  <c r="S1195" i="8" s="1"/>
  <c r="Q1195" i="8"/>
  <c r="R1196" i="8" l="1"/>
  <c r="S1196" i="8" s="1"/>
  <c r="Q1196" i="8"/>
  <c r="G1198" i="8"/>
  <c r="K1197" i="8"/>
  <c r="P1197" i="8" s="1"/>
  <c r="G1199" i="8" l="1"/>
  <c r="K1198" i="8"/>
  <c r="P1198" i="8" s="1"/>
  <c r="R1197" i="8"/>
  <c r="S1197" i="8" s="1"/>
  <c r="Q1197" i="8"/>
  <c r="R1198" i="8" l="1"/>
  <c r="S1198" i="8" s="1"/>
  <c r="Q1198" i="8"/>
  <c r="G1200" i="8"/>
  <c r="K1199" i="8"/>
  <c r="P1199" i="8" s="1"/>
  <c r="G1201" i="8" l="1"/>
  <c r="K1200" i="8"/>
  <c r="P1200" i="8" s="1"/>
  <c r="R1199" i="8"/>
  <c r="S1199" i="8" s="1"/>
  <c r="Q1199" i="8"/>
  <c r="Q1200" i="8" l="1"/>
  <c r="R1200" i="8"/>
  <c r="S1200" i="8" s="1"/>
  <c r="G1202" i="8"/>
  <c r="K1201" i="8"/>
  <c r="P1201" i="8" s="1"/>
  <c r="G1203" i="8" l="1"/>
  <c r="K1202" i="8"/>
  <c r="P1202" i="8" s="1"/>
  <c r="R1201" i="8"/>
  <c r="S1201" i="8" s="1"/>
  <c r="Q1201" i="8"/>
  <c r="R1202" i="8" l="1"/>
  <c r="S1202" i="8" s="1"/>
  <c r="Q1202" i="8"/>
  <c r="G1204" i="8"/>
  <c r="K1203" i="8"/>
  <c r="P1203" i="8" s="1"/>
  <c r="K1204" i="8" l="1"/>
  <c r="P1204" i="8" s="1"/>
  <c r="G1205" i="8"/>
  <c r="R1203" i="8"/>
  <c r="S1203" i="8" s="1"/>
  <c r="Q1203" i="8"/>
  <c r="G1206" i="8" l="1"/>
  <c r="K1205" i="8"/>
  <c r="P1205" i="8" s="1"/>
  <c r="Q1204" i="8"/>
  <c r="R1204" i="8"/>
  <c r="S1204" i="8" s="1"/>
  <c r="R1205" i="8" l="1"/>
  <c r="S1205" i="8" s="1"/>
  <c r="Q1205" i="8"/>
  <c r="G1207" i="8"/>
  <c r="K1206" i="8"/>
  <c r="P1206" i="8" s="1"/>
  <c r="G1208" i="8" l="1"/>
  <c r="K1207" i="8"/>
  <c r="P1207" i="8" s="1"/>
  <c r="R1206" i="8"/>
  <c r="S1206" i="8" s="1"/>
  <c r="Q1206" i="8"/>
  <c r="R1207" i="8" l="1"/>
  <c r="S1207" i="8" s="1"/>
  <c r="Q1207" i="8"/>
  <c r="G1209" i="8"/>
  <c r="K1208" i="8"/>
  <c r="P1208" i="8" s="1"/>
  <c r="R1208" i="8" l="1"/>
  <c r="S1208" i="8" s="1"/>
  <c r="Q1208" i="8"/>
  <c r="G1210" i="8"/>
  <c r="K1209" i="8"/>
  <c r="P1209" i="8" s="1"/>
  <c r="R1209" i="8" l="1"/>
  <c r="S1209" i="8" s="1"/>
  <c r="Q1209" i="8"/>
  <c r="G1211" i="8"/>
  <c r="K1210" i="8"/>
  <c r="P1210" i="8" s="1"/>
  <c r="R1210" i="8" l="1"/>
  <c r="S1210" i="8" s="1"/>
  <c r="Q1210" i="8"/>
  <c r="G1212" i="8"/>
  <c r="K1211" i="8"/>
  <c r="P1211" i="8" s="1"/>
  <c r="R1211" i="8" l="1"/>
  <c r="S1211" i="8" s="1"/>
  <c r="Q1211" i="8"/>
  <c r="G1213" i="8"/>
  <c r="K1212" i="8"/>
  <c r="P1212" i="8" s="1"/>
  <c r="R1212" i="8" l="1"/>
  <c r="S1212" i="8" s="1"/>
  <c r="Q1212" i="8"/>
  <c r="G1214" i="8"/>
  <c r="K1213" i="8"/>
  <c r="P1213" i="8" s="1"/>
  <c r="Q1213" i="8" l="1"/>
  <c r="R1213" i="8"/>
  <c r="S1213" i="8" s="1"/>
  <c r="K1214" i="8"/>
  <c r="P1214" i="8" s="1"/>
  <c r="G1215" i="8"/>
  <c r="G1216" i="8" l="1"/>
  <c r="K1215" i="8"/>
  <c r="P1215" i="8" s="1"/>
  <c r="R1214" i="8"/>
  <c r="S1214" i="8" s="1"/>
  <c r="Q1214" i="8"/>
  <c r="Q1215" i="8" l="1"/>
  <c r="R1215" i="8"/>
  <c r="S1215" i="8" s="1"/>
  <c r="G1217" i="8"/>
  <c r="K1217" i="8" s="1"/>
  <c r="P1217" i="8" s="1"/>
  <c r="K1216" i="8"/>
  <c r="P1216" i="8" s="1"/>
  <c r="R1216" i="8" l="1"/>
  <c r="S1216" i="8" s="1"/>
  <c r="Q1216" i="8"/>
  <c r="Q1217" i="8"/>
  <c r="R1217" i="8"/>
  <c r="S1217" i="8" s="1"/>
  <c r="T1217" i="8" s="1"/>
  <c r="U1217" i="8" l="1"/>
  <c r="V1218" i="8" s="1"/>
  <c r="G1218" i="8" s="1"/>
  <c r="K1218" i="8" l="1"/>
  <c r="P1218" i="8" s="1"/>
  <c r="U1218" i="8"/>
  <c r="V1219" i="8" s="1"/>
  <c r="Q1218" i="8" l="1"/>
  <c r="R1218" i="8"/>
  <c r="S1218" i="8" s="1"/>
  <c r="G1219" i="8"/>
  <c r="U1219" i="8"/>
  <c r="V1220" i="8" s="1"/>
  <c r="U1220" i="8" s="1"/>
  <c r="V1221" i="8" s="1"/>
  <c r="G1220" i="8" l="1"/>
  <c r="K1219" i="8"/>
  <c r="P1219" i="8" s="1"/>
  <c r="U1221" i="8"/>
  <c r="V1222" i="8" s="1"/>
  <c r="U1222" i="8" l="1"/>
  <c r="V1223" i="8" s="1"/>
  <c r="R1219" i="8"/>
  <c r="S1219" i="8" s="1"/>
  <c r="Q1219" i="8"/>
  <c r="K1220" i="8"/>
  <c r="P1220" i="8" s="1"/>
  <c r="G1221" i="8"/>
  <c r="Q1220" i="8" l="1"/>
  <c r="R1220" i="8"/>
  <c r="S1220" i="8" s="1"/>
  <c r="G1222" i="8"/>
  <c r="K1221" i="8"/>
  <c r="P1221" i="8" s="1"/>
  <c r="U1224" i="8"/>
  <c r="V1225" i="8" s="1"/>
  <c r="U1223" i="8"/>
  <c r="V1224" i="8" s="1"/>
  <c r="U1225" i="8" l="1"/>
  <c r="V1226" i="8" s="1"/>
  <c r="U1226" i="8" s="1"/>
  <c r="V1227" i="8" s="1"/>
  <c r="U1227" i="8" s="1"/>
  <c r="V1228" i="8" s="1"/>
  <c r="U1228" i="8" s="1"/>
  <c r="V1229" i="8" s="1"/>
  <c r="U1229" i="8" s="1"/>
  <c r="V1230" i="8" s="1"/>
  <c r="U1230" i="8" s="1"/>
  <c r="V1231" i="8" s="1"/>
  <c r="U1231" i="8" s="1"/>
  <c r="V1232" i="8" s="1"/>
  <c r="U1232" i="8" s="1"/>
  <c r="V1233" i="8" s="1"/>
  <c r="U1233" i="8" s="1"/>
  <c r="V1234" i="8" s="1"/>
  <c r="U1234" i="8" s="1"/>
  <c r="V1235" i="8" s="1"/>
  <c r="U1235" i="8" s="1"/>
  <c r="V1236" i="8" s="1"/>
  <c r="U1236" i="8" s="1"/>
  <c r="V1237" i="8" s="1"/>
  <c r="U1237" i="8" s="1"/>
  <c r="V1238" i="8" s="1"/>
  <c r="U1238" i="8" s="1"/>
  <c r="V1239" i="8" s="1"/>
  <c r="U1239" i="8" s="1"/>
  <c r="V1240" i="8" s="1"/>
  <c r="U1240" i="8" s="1"/>
  <c r="V1241" i="8" s="1"/>
  <c r="U1241" i="8" s="1"/>
  <c r="V1242" i="8" s="1"/>
  <c r="U1242" i="8" s="1"/>
  <c r="V1243" i="8" s="1"/>
  <c r="U1243" i="8" s="1"/>
  <c r="V1244" i="8" s="1"/>
  <c r="U1244" i="8" s="1"/>
  <c r="V1245" i="8" s="1"/>
  <c r="U1245" i="8" s="1"/>
  <c r="V1246" i="8" s="1"/>
  <c r="U1246" i="8" s="1"/>
  <c r="V1247" i="8" s="1"/>
  <c r="U1247" i="8" s="1"/>
  <c r="V1248" i="8" s="1"/>
  <c r="R1221" i="8"/>
  <c r="S1221" i="8" s="1"/>
  <c r="Q1221" i="8"/>
  <c r="G1223" i="8"/>
  <c r="K1222" i="8"/>
  <c r="P1222" i="8" s="1"/>
  <c r="K1223" i="8" l="1"/>
  <c r="P1223" i="8" s="1"/>
  <c r="G1224" i="8"/>
  <c r="Q1222" i="8"/>
  <c r="R1222" i="8"/>
  <c r="S1222" i="8" s="1"/>
  <c r="G1225" i="8" l="1"/>
  <c r="K1224" i="8"/>
  <c r="P1224" i="8" s="1"/>
  <c r="R1223" i="8"/>
  <c r="S1223" i="8" s="1"/>
  <c r="Q1223" i="8"/>
  <c r="Q1224" i="8" l="1"/>
  <c r="R1224" i="8"/>
  <c r="S1224" i="8" s="1"/>
  <c r="G1226" i="8"/>
  <c r="K1225" i="8"/>
  <c r="P1225" i="8" s="1"/>
  <c r="R1225" i="8" l="1"/>
  <c r="S1225" i="8" s="1"/>
  <c r="Q1225" i="8"/>
  <c r="G1227" i="8"/>
  <c r="K1226" i="8"/>
  <c r="P1226" i="8" s="1"/>
  <c r="G1228" i="8" l="1"/>
  <c r="K1227" i="8"/>
  <c r="P1227" i="8" s="1"/>
  <c r="Q1226" i="8"/>
  <c r="R1226" i="8"/>
  <c r="S1226" i="8" s="1"/>
  <c r="Q1227" i="8" l="1"/>
  <c r="R1227" i="8"/>
  <c r="S1227" i="8" s="1"/>
  <c r="G1229" i="8"/>
  <c r="K1228" i="8"/>
  <c r="P1228" i="8" s="1"/>
  <c r="R1228" i="8" l="1"/>
  <c r="S1228" i="8" s="1"/>
  <c r="Q1228" i="8"/>
  <c r="G1230" i="8"/>
  <c r="K1229" i="8"/>
  <c r="P1229" i="8" s="1"/>
  <c r="G1231" i="8" l="1"/>
  <c r="K1230" i="8"/>
  <c r="P1230" i="8" s="1"/>
  <c r="Q1229" i="8"/>
  <c r="R1229" i="8"/>
  <c r="S1229" i="8" s="1"/>
  <c r="R1230" i="8" l="1"/>
  <c r="S1230" i="8" s="1"/>
  <c r="Q1230" i="8"/>
  <c r="G1232" i="8"/>
  <c r="K1231" i="8"/>
  <c r="P1231" i="8" s="1"/>
  <c r="G1233" i="8" l="1"/>
  <c r="K1232" i="8"/>
  <c r="P1232" i="8" s="1"/>
  <c r="R1231" i="8"/>
  <c r="S1231" i="8" s="1"/>
  <c r="Q1231" i="8"/>
  <c r="Q1232" i="8" l="1"/>
  <c r="R1232" i="8"/>
  <c r="S1232" i="8" s="1"/>
  <c r="G1234" i="8"/>
  <c r="K1233" i="8"/>
  <c r="P1233" i="8" s="1"/>
  <c r="R1233" i="8" l="1"/>
  <c r="S1233" i="8" s="1"/>
  <c r="Q1233" i="8"/>
  <c r="G1235" i="8"/>
  <c r="K1234" i="8"/>
  <c r="P1234" i="8" s="1"/>
  <c r="G1236" i="8" l="1"/>
  <c r="K1235" i="8"/>
  <c r="P1235" i="8" s="1"/>
  <c r="R1234" i="8"/>
  <c r="S1234" i="8" s="1"/>
  <c r="Q1234" i="8"/>
  <c r="Q1235" i="8" l="1"/>
  <c r="R1235" i="8"/>
  <c r="S1235" i="8" s="1"/>
  <c r="G1237" i="8"/>
  <c r="K1236" i="8"/>
  <c r="P1236" i="8" s="1"/>
  <c r="Q1236" i="8" l="1"/>
  <c r="R1236" i="8"/>
  <c r="S1236" i="8" s="1"/>
  <c r="G1238" i="8"/>
  <c r="K1237" i="8"/>
  <c r="P1237" i="8" s="1"/>
  <c r="Q1237" i="8" l="1"/>
  <c r="R1237" i="8"/>
  <c r="S1237" i="8" s="1"/>
  <c r="G1239" i="8"/>
  <c r="K1238" i="8"/>
  <c r="P1238" i="8" s="1"/>
  <c r="Q1238" i="8" l="1"/>
  <c r="R1238" i="8"/>
  <c r="S1238" i="8" s="1"/>
  <c r="G1240" i="8"/>
  <c r="K1239" i="8"/>
  <c r="P1239" i="8" s="1"/>
  <c r="Q1239" i="8" l="1"/>
  <c r="R1239" i="8"/>
  <c r="S1239" i="8" s="1"/>
  <c r="G1241" i="8"/>
  <c r="K1240" i="8"/>
  <c r="P1240" i="8" s="1"/>
  <c r="Q1240" i="8" l="1"/>
  <c r="R1240" i="8"/>
  <c r="S1240" i="8" s="1"/>
  <c r="G1242" i="8"/>
  <c r="K1241" i="8"/>
  <c r="P1241" i="8" s="1"/>
  <c r="Q1241" i="8" l="1"/>
  <c r="R1241" i="8"/>
  <c r="S1241" i="8" s="1"/>
  <c r="G1243" i="8"/>
  <c r="K1242" i="8"/>
  <c r="P1242" i="8" s="1"/>
  <c r="Q1242" i="8" l="1"/>
  <c r="R1242" i="8"/>
  <c r="S1242" i="8" s="1"/>
  <c r="G1244" i="8"/>
  <c r="K1243" i="8"/>
  <c r="P1243" i="8" s="1"/>
  <c r="Q1243" i="8" l="1"/>
  <c r="R1243" i="8"/>
  <c r="S1243" i="8" s="1"/>
  <c r="G1245" i="8"/>
  <c r="K1244" i="8"/>
  <c r="P1244" i="8" s="1"/>
  <c r="R1244" i="8" l="1"/>
  <c r="S1244" i="8" s="1"/>
  <c r="Q1244" i="8"/>
  <c r="G1246" i="8"/>
  <c r="K1245" i="8"/>
  <c r="P1245" i="8" s="1"/>
  <c r="R1245" i="8" l="1"/>
  <c r="S1245" i="8" s="1"/>
  <c r="Q1245" i="8"/>
  <c r="G1247" i="8"/>
  <c r="K1246" i="8"/>
  <c r="P1246" i="8" s="1"/>
  <c r="R1246" i="8" l="1"/>
  <c r="S1246" i="8" s="1"/>
  <c r="Q1246" i="8"/>
  <c r="G1248" i="8"/>
  <c r="K1248" i="8" s="1"/>
  <c r="P1248" i="8" s="1"/>
  <c r="K1247" i="8"/>
  <c r="P1247" i="8" s="1"/>
  <c r="R1247" i="8" l="1"/>
  <c r="S1247" i="8" s="1"/>
  <c r="Q1247" i="8"/>
  <c r="R1248" i="8"/>
  <c r="S1248" i="8" s="1"/>
  <c r="T1248" i="8" s="1"/>
  <c r="Q1248" i="8"/>
  <c r="U1248" i="8" l="1"/>
  <c r="V1249" i="8" s="1"/>
  <c r="G1249" i="8" s="1"/>
  <c r="K1249" i="8" l="1"/>
  <c r="P1249" i="8" s="1"/>
  <c r="U1249" i="8"/>
  <c r="V1250" i="8" s="1"/>
  <c r="U1250" i="8" s="1"/>
  <c r="V1251" i="8" s="1"/>
  <c r="G1250" i="8" l="1"/>
  <c r="R1249" i="8"/>
  <c r="S1249" i="8" s="1"/>
  <c r="Q1249" i="8"/>
  <c r="U1251" i="8"/>
  <c r="V1252" i="8" s="1"/>
  <c r="U1252" i="8" s="1"/>
  <c r="V1253" i="8" s="1"/>
  <c r="U1253" i="8" l="1"/>
  <c r="V1254" i="8" s="1"/>
  <c r="U1254" i="8" s="1"/>
  <c r="V1255" i="8" s="1"/>
  <c r="U1255" i="8" s="1"/>
  <c r="V1256" i="8" s="1"/>
  <c r="G1251" i="8"/>
  <c r="K1250" i="8"/>
  <c r="P1250" i="8" s="1"/>
  <c r="R1250" i="8" l="1"/>
  <c r="S1250" i="8" s="1"/>
  <c r="Q1250" i="8"/>
  <c r="U1256" i="8"/>
  <c r="V1257" i="8" s="1"/>
  <c r="U1257" i="8" s="1"/>
  <c r="V1258" i="8" s="1"/>
  <c r="U1258" i="8" s="1"/>
  <c r="V1259" i="8" s="1"/>
  <c r="U1259" i="8" s="1"/>
  <c r="V1260" i="8" s="1"/>
  <c r="U1260" i="8" s="1"/>
  <c r="V1261" i="8" s="1"/>
  <c r="U1261" i="8" s="1"/>
  <c r="V1262" i="8" s="1"/>
  <c r="U1262" i="8" s="1"/>
  <c r="V1263" i="8" s="1"/>
  <c r="U1263" i="8" s="1"/>
  <c r="V1264" i="8" s="1"/>
  <c r="U1264" i="8" s="1"/>
  <c r="V1265" i="8" s="1"/>
  <c r="U1265" i="8" s="1"/>
  <c r="V1266" i="8" s="1"/>
  <c r="U1266" i="8" s="1"/>
  <c r="V1267" i="8" s="1"/>
  <c r="U1267" i="8" s="1"/>
  <c r="V1268" i="8" s="1"/>
  <c r="U1268" i="8" s="1"/>
  <c r="V1269" i="8" s="1"/>
  <c r="U1269" i="8" s="1"/>
  <c r="V1270" i="8" s="1"/>
  <c r="U1270" i="8" s="1"/>
  <c r="V1271" i="8" s="1"/>
  <c r="U1271" i="8" s="1"/>
  <c r="V1272" i="8" s="1"/>
  <c r="U1272" i="8" s="1"/>
  <c r="V1273" i="8" s="1"/>
  <c r="U1273" i="8" s="1"/>
  <c r="V1274" i="8" s="1"/>
  <c r="U1274" i="8" s="1"/>
  <c r="V1275" i="8" s="1"/>
  <c r="U1275" i="8" s="1"/>
  <c r="V1276" i="8" s="1"/>
  <c r="U1276" i="8" s="1"/>
  <c r="V1277" i="8" s="1"/>
  <c r="U1277" i="8" s="1"/>
  <c r="V1278" i="8" s="1"/>
  <c r="G1252" i="8"/>
  <c r="K1251" i="8"/>
  <c r="P1251" i="8" s="1"/>
  <c r="R1251" i="8" l="1"/>
  <c r="S1251" i="8" s="1"/>
  <c r="Q1251" i="8"/>
  <c r="G1253" i="8"/>
  <c r="K1252" i="8"/>
  <c r="P1252" i="8" s="1"/>
  <c r="G1254" i="8" l="1"/>
  <c r="K1253" i="8"/>
  <c r="P1253" i="8" s="1"/>
  <c r="R1252" i="8"/>
  <c r="S1252" i="8" s="1"/>
  <c r="Q1252" i="8"/>
  <c r="R1253" i="8" l="1"/>
  <c r="S1253" i="8" s="1"/>
  <c r="Q1253" i="8"/>
  <c r="K1254" i="8"/>
  <c r="P1254" i="8" s="1"/>
  <c r="G1255" i="8"/>
  <c r="Q1254" i="8" l="1"/>
  <c r="R1254" i="8"/>
  <c r="S1254" i="8" s="1"/>
  <c r="G1256" i="8"/>
  <c r="K1255" i="8"/>
  <c r="P1255" i="8" s="1"/>
  <c r="R1255" i="8" l="1"/>
  <c r="S1255" i="8" s="1"/>
  <c r="Q1255" i="8"/>
  <c r="G1257" i="8"/>
  <c r="K1256" i="8"/>
  <c r="P1256" i="8" s="1"/>
  <c r="G1258" i="8" l="1"/>
  <c r="K1257" i="8"/>
  <c r="P1257" i="8" s="1"/>
  <c r="R1256" i="8"/>
  <c r="S1256" i="8" s="1"/>
  <c r="Q1256" i="8"/>
  <c r="R1257" i="8" l="1"/>
  <c r="S1257" i="8" s="1"/>
  <c r="Q1257" i="8"/>
  <c r="G1259" i="8"/>
  <c r="K1258" i="8"/>
  <c r="P1258" i="8" s="1"/>
  <c r="R1258" i="8" l="1"/>
  <c r="S1258" i="8" s="1"/>
  <c r="Q1258" i="8"/>
  <c r="G1260" i="8"/>
  <c r="K1259" i="8"/>
  <c r="P1259" i="8" s="1"/>
  <c r="G1261" i="8" l="1"/>
  <c r="K1260" i="8"/>
  <c r="P1260" i="8" s="1"/>
  <c r="R1259" i="8"/>
  <c r="S1259" i="8" s="1"/>
  <c r="Q1259" i="8"/>
  <c r="R1260" i="8" l="1"/>
  <c r="S1260" i="8" s="1"/>
  <c r="Q1260" i="8"/>
  <c r="G1262" i="8"/>
  <c r="K1261" i="8"/>
  <c r="P1261" i="8" s="1"/>
  <c r="G1263" i="8" l="1"/>
  <c r="K1262" i="8"/>
  <c r="P1262" i="8" s="1"/>
  <c r="R1261" i="8"/>
  <c r="S1261" i="8" s="1"/>
  <c r="Q1261" i="8"/>
  <c r="R1262" i="8" l="1"/>
  <c r="S1262" i="8" s="1"/>
  <c r="Q1262" i="8"/>
  <c r="G1264" i="8"/>
  <c r="K1263" i="8"/>
  <c r="P1263" i="8" s="1"/>
  <c r="G1265" i="8" l="1"/>
  <c r="K1264" i="8"/>
  <c r="P1264" i="8" s="1"/>
  <c r="R1263" i="8"/>
  <c r="S1263" i="8" s="1"/>
  <c r="Q1263" i="8"/>
  <c r="R1264" i="8" l="1"/>
  <c r="S1264" i="8" s="1"/>
  <c r="Q1264" i="8"/>
  <c r="G1266" i="8"/>
  <c r="K1265" i="8"/>
  <c r="P1265" i="8" s="1"/>
  <c r="G1267" i="8" l="1"/>
  <c r="K1266" i="8"/>
  <c r="P1266" i="8" s="1"/>
  <c r="R1265" i="8"/>
  <c r="S1265" i="8" s="1"/>
  <c r="Q1265" i="8"/>
  <c r="G1268" i="8" l="1"/>
  <c r="K1267" i="8"/>
  <c r="P1267" i="8" s="1"/>
  <c r="R1266" i="8"/>
  <c r="S1266" i="8" s="1"/>
  <c r="Q1266" i="8"/>
  <c r="R1267" i="8" l="1"/>
  <c r="S1267" i="8" s="1"/>
  <c r="Q1267" i="8"/>
  <c r="G1269" i="8"/>
  <c r="K1268" i="8"/>
  <c r="P1268" i="8" s="1"/>
  <c r="G1270" i="8" l="1"/>
  <c r="K1269" i="8"/>
  <c r="P1269" i="8" s="1"/>
  <c r="Q1268" i="8"/>
  <c r="R1268" i="8"/>
  <c r="S1268" i="8" s="1"/>
  <c r="R1269" i="8" l="1"/>
  <c r="S1269" i="8" s="1"/>
  <c r="Q1269" i="8"/>
  <c r="G1271" i="8"/>
  <c r="K1270" i="8"/>
  <c r="P1270" i="8" s="1"/>
  <c r="Q1270" i="8" l="1"/>
  <c r="R1270" i="8"/>
  <c r="S1270" i="8" s="1"/>
  <c r="G1272" i="8"/>
  <c r="K1271" i="8"/>
  <c r="P1271" i="8" s="1"/>
  <c r="R1271" i="8" l="1"/>
  <c r="S1271" i="8" s="1"/>
  <c r="Q1271" i="8"/>
  <c r="G1273" i="8"/>
  <c r="K1272" i="8"/>
  <c r="P1272" i="8" s="1"/>
  <c r="R1272" i="8" l="1"/>
  <c r="S1272" i="8" s="1"/>
  <c r="Q1272" i="8"/>
  <c r="G1274" i="8"/>
  <c r="K1273" i="8"/>
  <c r="P1273" i="8" s="1"/>
  <c r="Q1273" i="8" l="1"/>
  <c r="R1273" i="8"/>
  <c r="S1273" i="8" s="1"/>
  <c r="K1274" i="8"/>
  <c r="P1274" i="8" s="1"/>
  <c r="G1275" i="8"/>
  <c r="G1276" i="8" l="1"/>
  <c r="K1275" i="8"/>
  <c r="P1275" i="8" s="1"/>
  <c r="R1274" i="8"/>
  <c r="S1274" i="8" s="1"/>
  <c r="Q1274" i="8"/>
  <c r="Q1275" i="8" l="1"/>
  <c r="R1275" i="8"/>
  <c r="G1277" i="8"/>
  <c r="K1276" i="8"/>
  <c r="P1276" i="8" s="1"/>
  <c r="R1276" i="8" l="1"/>
  <c r="S1276" i="8" s="1"/>
  <c r="Q1276" i="8"/>
  <c r="G1278" i="8"/>
  <c r="K1278" i="8" s="1"/>
  <c r="P1278" i="8" s="1"/>
  <c r="K1277" i="8"/>
  <c r="P1277" i="8" s="1"/>
  <c r="S1275" i="8"/>
  <c r="R1277" i="8" l="1"/>
  <c r="Q1277" i="8"/>
  <c r="R1278" i="8"/>
  <c r="S1278" i="8" s="1"/>
  <c r="T1278" i="8" s="1"/>
  <c r="Q1278" i="8"/>
  <c r="U1278" i="8" l="1"/>
  <c r="V1279" i="8" s="1"/>
  <c r="G1279" i="8" s="1"/>
  <c r="U1279" i="8"/>
  <c r="V1280" i="8" s="1"/>
  <c r="S1277" i="8"/>
  <c r="U1280" i="8" l="1"/>
  <c r="V1281" i="8" s="1"/>
  <c r="K1279" i="8"/>
  <c r="P1279" i="8" s="1"/>
  <c r="G1280" i="8"/>
  <c r="G1281" i="8" l="1"/>
  <c r="K1280" i="8"/>
  <c r="P1280" i="8" s="1"/>
  <c r="R1279" i="8"/>
  <c r="Q1279" i="8"/>
  <c r="U1281" i="8"/>
  <c r="V1282" i="8" s="1"/>
  <c r="S1279" i="8" l="1"/>
  <c r="U1282" i="8"/>
  <c r="V1283" i="8" s="1"/>
  <c r="R1280" i="8"/>
  <c r="S1280" i="8" s="1"/>
  <c r="Q1280" i="8"/>
  <c r="G1282" i="8"/>
  <c r="K1281" i="8"/>
  <c r="P1281" i="8" s="1"/>
  <c r="R1281" i="8" l="1"/>
  <c r="Q1281" i="8"/>
  <c r="G1283" i="8"/>
  <c r="K1282" i="8"/>
  <c r="P1282" i="8" s="1"/>
  <c r="U1283" i="8"/>
  <c r="V1284" i="8" s="1"/>
  <c r="U1284" i="8" s="1"/>
  <c r="V1285" i="8" s="1"/>
  <c r="U1285" i="8" s="1"/>
  <c r="V1286" i="8" s="1"/>
  <c r="U1286" i="8" s="1"/>
  <c r="V1287" i="8" s="1"/>
  <c r="U1287" i="8" s="1"/>
  <c r="V1288" i="8" s="1"/>
  <c r="R1282" i="8" l="1"/>
  <c r="S1282" i="8" s="1"/>
  <c r="Q1282" i="8"/>
  <c r="U1288" i="8"/>
  <c r="V1289" i="8" s="1"/>
  <c r="G1284" i="8"/>
  <c r="K1283" i="8"/>
  <c r="P1283" i="8" s="1"/>
  <c r="U1289" i="8"/>
  <c r="V1290" i="8" s="1"/>
  <c r="U1290" i="8" s="1"/>
  <c r="V1291" i="8" s="1"/>
  <c r="U1291" i="8" s="1"/>
  <c r="V1292" i="8" s="1"/>
  <c r="U1292" i="8" s="1"/>
  <c r="V1293" i="8" s="1"/>
  <c r="U1293" i="8" s="1"/>
  <c r="V1294" i="8" s="1"/>
  <c r="U1294" i="8" s="1"/>
  <c r="V1295" i="8" s="1"/>
  <c r="U1295" i="8" s="1"/>
  <c r="V1296" i="8" s="1"/>
  <c r="U1296" i="8" s="1"/>
  <c r="V1297" i="8" s="1"/>
  <c r="U1297" i="8" s="1"/>
  <c r="V1298" i="8" s="1"/>
  <c r="U1298" i="8" s="1"/>
  <c r="V1299" i="8" s="1"/>
  <c r="U1299" i="8" s="1"/>
  <c r="V1300" i="8" s="1"/>
  <c r="U1300" i="8" s="1"/>
  <c r="V1301" i="8" s="1"/>
  <c r="U1301" i="8" s="1"/>
  <c r="V1302" i="8" s="1"/>
  <c r="U1302" i="8" s="1"/>
  <c r="V1303" i="8" s="1"/>
  <c r="U1303" i="8" s="1"/>
  <c r="V1304" i="8" s="1"/>
  <c r="U1304" i="8" s="1"/>
  <c r="V1305" i="8" s="1"/>
  <c r="U1305" i="8" s="1"/>
  <c r="V1306" i="8" s="1"/>
  <c r="U1306" i="8" s="1"/>
  <c r="V1307" i="8" s="1"/>
  <c r="U1307" i="8" s="1"/>
  <c r="V1308" i="8" s="1"/>
  <c r="U1308" i="8" s="1"/>
  <c r="V1309" i="8" s="1"/>
  <c r="S1281" i="8"/>
  <c r="R1283" i="8" l="1"/>
  <c r="Q1283" i="8"/>
  <c r="G1285" i="8"/>
  <c r="K1284" i="8"/>
  <c r="P1284" i="8" s="1"/>
  <c r="Q1284" i="8" l="1"/>
  <c r="R1284" i="8"/>
  <c r="S1284" i="8" s="1"/>
  <c r="G1286" i="8"/>
  <c r="K1285" i="8"/>
  <c r="P1285" i="8" s="1"/>
  <c r="S1283" i="8"/>
  <c r="G1287" i="8" l="1"/>
  <c r="K1286" i="8"/>
  <c r="P1286" i="8" s="1"/>
  <c r="R1285" i="8"/>
  <c r="S1285" i="8" s="1"/>
  <c r="Q1285" i="8"/>
  <c r="Q1286" i="8" l="1"/>
  <c r="R1286" i="8"/>
  <c r="S1286" i="8" s="1"/>
  <c r="G1288" i="8"/>
  <c r="K1287" i="8"/>
  <c r="P1287" i="8" s="1"/>
  <c r="R1287" i="8" l="1"/>
  <c r="S1287" i="8" s="1"/>
  <c r="Q1287" i="8"/>
  <c r="G1289" i="8"/>
  <c r="K1288" i="8"/>
  <c r="P1288" i="8" s="1"/>
  <c r="G1290" i="8" l="1"/>
  <c r="K1289" i="8"/>
  <c r="P1289" i="8" s="1"/>
  <c r="R1288" i="8"/>
  <c r="S1288" i="8" s="1"/>
  <c r="Q1288" i="8"/>
  <c r="R1289" i="8" l="1"/>
  <c r="S1289" i="8" s="1"/>
  <c r="Q1289" i="8"/>
  <c r="G1291" i="8"/>
  <c r="K1290" i="8"/>
  <c r="P1290" i="8" s="1"/>
  <c r="G1292" i="8" l="1"/>
  <c r="K1291" i="8"/>
  <c r="P1291" i="8" s="1"/>
  <c r="R1290" i="8"/>
  <c r="S1290" i="8" s="1"/>
  <c r="Q1290" i="8"/>
  <c r="R1291" i="8" l="1"/>
  <c r="S1291" i="8" s="1"/>
  <c r="Q1291" i="8"/>
  <c r="G1293" i="8"/>
  <c r="K1292" i="8"/>
  <c r="P1292" i="8" s="1"/>
  <c r="G1294" i="8" l="1"/>
  <c r="K1293" i="8"/>
  <c r="P1293" i="8" s="1"/>
  <c r="R1292" i="8"/>
  <c r="S1292" i="8" s="1"/>
  <c r="Q1292" i="8"/>
  <c r="R1293" i="8" l="1"/>
  <c r="S1293" i="8" s="1"/>
  <c r="Q1293" i="8"/>
  <c r="G1295" i="8"/>
  <c r="K1294" i="8"/>
  <c r="P1294" i="8" s="1"/>
  <c r="G1296" i="8" l="1"/>
  <c r="K1295" i="8"/>
  <c r="P1295" i="8" s="1"/>
  <c r="R1294" i="8"/>
  <c r="S1294" i="8" s="1"/>
  <c r="Q1294" i="8"/>
  <c r="R1295" i="8" l="1"/>
  <c r="S1295" i="8" s="1"/>
  <c r="Q1295" i="8"/>
  <c r="G1297" i="8"/>
  <c r="K1296" i="8"/>
  <c r="P1296" i="8" s="1"/>
  <c r="G1298" i="8" l="1"/>
  <c r="K1297" i="8"/>
  <c r="P1297" i="8" s="1"/>
  <c r="R1296" i="8"/>
  <c r="S1296" i="8" s="1"/>
  <c r="Q1296" i="8"/>
  <c r="R1297" i="8" l="1"/>
  <c r="S1297" i="8" s="1"/>
  <c r="Q1297" i="8"/>
  <c r="G1299" i="8"/>
  <c r="K1298" i="8"/>
  <c r="P1298" i="8" s="1"/>
  <c r="G1300" i="8" l="1"/>
  <c r="K1299" i="8"/>
  <c r="P1299" i="8" s="1"/>
  <c r="R1298" i="8"/>
  <c r="S1298" i="8" s="1"/>
  <c r="Q1298" i="8"/>
  <c r="R1299" i="8" l="1"/>
  <c r="S1299" i="8" s="1"/>
  <c r="Q1299" i="8"/>
  <c r="G1301" i="8"/>
  <c r="K1300" i="8"/>
  <c r="P1300" i="8" s="1"/>
  <c r="K1301" i="8" l="1"/>
  <c r="P1301" i="8" s="1"/>
  <c r="G1302" i="8"/>
  <c r="Q1300" i="8"/>
  <c r="R1300" i="8"/>
  <c r="S1300" i="8" s="1"/>
  <c r="G1303" i="8" l="1"/>
  <c r="K1302" i="8"/>
  <c r="P1302" i="8" s="1"/>
  <c r="R1301" i="8"/>
  <c r="S1301" i="8" s="1"/>
  <c r="Q1301" i="8"/>
  <c r="R1302" i="8" l="1"/>
  <c r="S1302" i="8" s="1"/>
  <c r="Q1302" i="8"/>
  <c r="G1304" i="8"/>
  <c r="K1303" i="8"/>
  <c r="P1303" i="8" s="1"/>
  <c r="R1303" i="8" l="1"/>
  <c r="S1303" i="8" s="1"/>
  <c r="Q1303" i="8"/>
  <c r="G1305" i="8"/>
  <c r="K1304" i="8"/>
  <c r="P1304" i="8" s="1"/>
  <c r="R1304" i="8" l="1"/>
  <c r="S1304" i="8" s="1"/>
  <c r="Q1304" i="8"/>
  <c r="K1305" i="8"/>
  <c r="P1305" i="8" s="1"/>
  <c r="G1306" i="8"/>
  <c r="G1307" i="8" l="1"/>
  <c r="K1306" i="8"/>
  <c r="P1306" i="8" s="1"/>
  <c r="R1305" i="8"/>
  <c r="S1305" i="8" s="1"/>
  <c r="Q1305" i="8"/>
  <c r="R1306" i="8" l="1"/>
  <c r="S1306" i="8" s="1"/>
  <c r="Q1306" i="8"/>
  <c r="G1308" i="8"/>
  <c r="K1307" i="8"/>
  <c r="P1307" i="8" s="1"/>
  <c r="Q1307" i="8" l="1"/>
  <c r="R1307" i="8"/>
  <c r="S1307" i="8" s="1"/>
  <c r="G1309" i="8"/>
  <c r="K1309" i="8" s="1"/>
  <c r="P1309" i="8" s="1"/>
  <c r="K1308" i="8"/>
  <c r="P1308" i="8" s="1"/>
  <c r="Q1308" i="8" l="1"/>
  <c r="R1308" i="8"/>
  <c r="S1308" i="8" s="1"/>
  <c r="Q1309" i="8"/>
  <c r="R1309" i="8"/>
  <c r="S1309" i="8" s="1"/>
  <c r="T1309" i="8" s="1"/>
  <c r="U1309" i="8" l="1"/>
  <c r="V1310" i="8" s="1"/>
  <c r="G1310" i="8" s="1"/>
  <c r="K1310" i="8" s="1"/>
  <c r="P1310" i="8" s="1"/>
  <c r="U1310" i="8"/>
  <c r="V1311" i="8" s="1"/>
  <c r="G1311" i="8" s="1"/>
  <c r="U1311" i="8"/>
  <c r="V1312" i="8" s="1"/>
  <c r="R1310" i="8" l="1"/>
  <c r="S1310" i="8" s="1"/>
  <c r="Q1310" i="8"/>
  <c r="U1312" i="8"/>
  <c r="V1313" i="8" s="1"/>
  <c r="G1312" i="8"/>
  <c r="K1311" i="8"/>
  <c r="P1311" i="8" s="1"/>
  <c r="U1313" i="8"/>
  <c r="V1314" i="8" s="1"/>
  <c r="G1313" i="8" l="1"/>
  <c r="K1312" i="8"/>
  <c r="P1312" i="8" s="1"/>
  <c r="Q1311" i="8"/>
  <c r="R1311" i="8"/>
  <c r="S1311" i="8" s="1"/>
  <c r="U1314" i="8"/>
  <c r="V1315" i="8" s="1"/>
  <c r="R1312" i="8" l="1"/>
  <c r="S1312" i="8" s="1"/>
  <c r="Q1312" i="8"/>
  <c r="G1314" i="8"/>
  <c r="K1313" i="8"/>
  <c r="P1313" i="8" s="1"/>
  <c r="U1315" i="8"/>
  <c r="V1316" i="8" s="1"/>
  <c r="U1316" i="8" s="1"/>
  <c r="V1317" i="8" s="1"/>
  <c r="U1317" i="8" s="1"/>
  <c r="V1318" i="8" s="1"/>
  <c r="U1318" i="8" s="1"/>
  <c r="V1319" i="8" s="1"/>
  <c r="U1319" i="8" s="1"/>
  <c r="V1320" i="8" s="1"/>
  <c r="U1320" i="8" s="1"/>
  <c r="V1321" i="8" s="1"/>
  <c r="U1321" i="8" s="1"/>
  <c r="V1322" i="8" s="1"/>
  <c r="U1322" i="8" s="1"/>
  <c r="V1323" i="8" s="1"/>
  <c r="U1323" i="8" s="1"/>
  <c r="V1324" i="8" s="1"/>
  <c r="U1324" i="8" s="1"/>
  <c r="V1325" i="8" s="1"/>
  <c r="U1325" i="8" s="1"/>
  <c r="V1326" i="8" s="1"/>
  <c r="U1326" i="8" s="1"/>
  <c r="V1327" i="8" s="1"/>
  <c r="U1327" i="8" s="1"/>
  <c r="V1328" i="8" s="1"/>
  <c r="U1328" i="8" s="1"/>
  <c r="V1329" i="8" s="1"/>
  <c r="U1329" i="8" s="1"/>
  <c r="V1330" i="8" s="1"/>
  <c r="U1330" i="8" s="1"/>
  <c r="V1331" i="8" s="1"/>
  <c r="U1331" i="8" s="1"/>
  <c r="V1332" i="8" s="1"/>
  <c r="U1332" i="8" s="1"/>
  <c r="V1333" i="8" s="1"/>
  <c r="U1333" i="8" s="1"/>
  <c r="V1334" i="8" s="1"/>
  <c r="U1334" i="8" s="1"/>
  <c r="V1335" i="8" s="1"/>
  <c r="U1335" i="8" s="1"/>
  <c r="V1336" i="8" s="1"/>
  <c r="U1336" i="8" s="1"/>
  <c r="V1337" i="8" s="1"/>
  <c r="U1337" i="8" s="1"/>
  <c r="V1338" i="8" s="1"/>
  <c r="U1338" i="8" s="1"/>
  <c r="V1339" i="8" s="1"/>
  <c r="U1339" i="8" s="1"/>
  <c r="V1340" i="8" s="1"/>
  <c r="Q1313" i="8" l="1"/>
  <c r="R1313" i="8"/>
  <c r="S1313" i="8" s="1"/>
  <c r="G1315" i="8"/>
  <c r="K1314" i="8"/>
  <c r="P1314" i="8" s="1"/>
  <c r="G1316" i="8" l="1"/>
  <c r="K1315" i="8"/>
  <c r="P1315" i="8" s="1"/>
  <c r="Q1314" i="8"/>
  <c r="R1314" i="8"/>
  <c r="S1314" i="8" s="1"/>
  <c r="Q1315" i="8" l="1"/>
  <c r="R1315" i="8"/>
  <c r="S1315" i="8" s="1"/>
  <c r="G1317" i="8"/>
  <c r="K1316" i="8"/>
  <c r="P1316" i="8" s="1"/>
  <c r="K1317" i="8" l="1"/>
  <c r="P1317" i="8" s="1"/>
  <c r="G1318" i="8"/>
  <c r="R1316" i="8"/>
  <c r="S1316" i="8" s="1"/>
  <c r="Q1316" i="8"/>
  <c r="G1319" i="8" l="1"/>
  <c r="K1318" i="8"/>
  <c r="P1318" i="8" s="1"/>
  <c r="R1317" i="8"/>
  <c r="S1317" i="8" s="1"/>
  <c r="Q1317" i="8"/>
  <c r="Q1318" i="8" l="1"/>
  <c r="R1318" i="8"/>
  <c r="S1318" i="8" s="1"/>
  <c r="G1320" i="8"/>
  <c r="K1319" i="8"/>
  <c r="P1319" i="8" s="1"/>
  <c r="R1319" i="8" l="1"/>
  <c r="S1319" i="8" s="1"/>
  <c r="Q1319" i="8"/>
  <c r="G1321" i="8"/>
  <c r="K1320" i="8"/>
  <c r="P1320" i="8" s="1"/>
  <c r="G1322" i="8" l="1"/>
  <c r="K1321" i="8"/>
  <c r="P1321" i="8" s="1"/>
  <c r="R1320" i="8"/>
  <c r="S1320" i="8" s="1"/>
  <c r="Q1320" i="8"/>
  <c r="R1321" i="8" l="1"/>
  <c r="S1321" i="8" s="1"/>
  <c r="Q1321" i="8"/>
  <c r="G1323" i="8"/>
  <c r="K1322" i="8"/>
  <c r="P1322" i="8" s="1"/>
  <c r="G1324" i="8" l="1"/>
  <c r="K1323" i="8"/>
  <c r="P1323" i="8" s="1"/>
  <c r="R1322" i="8"/>
  <c r="S1322" i="8" s="1"/>
  <c r="Q1322" i="8"/>
  <c r="R1323" i="8" l="1"/>
  <c r="S1323" i="8" s="1"/>
  <c r="Q1323" i="8"/>
  <c r="G1325" i="8"/>
  <c r="K1324" i="8"/>
  <c r="P1324" i="8" s="1"/>
  <c r="G1326" i="8" l="1"/>
  <c r="K1325" i="8"/>
  <c r="P1325" i="8" s="1"/>
  <c r="R1324" i="8"/>
  <c r="S1324" i="8" s="1"/>
  <c r="Q1324" i="8"/>
  <c r="R1325" i="8" l="1"/>
  <c r="S1325" i="8" s="1"/>
  <c r="Q1325" i="8"/>
  <c r="G1327" i="8"/>
  <c r="K1326" i="8"/>
  <c r="P1326" i="8" s="1"/>
  <c r="G1328" i="8" l="1"/>
  <c r="K1327" i="8"/>
  <c r="P1327" i="8" s="1"/>
  <c r="R1326" i="8"/>
  <c r="S1326" i="8" s="1"/>
  <c r="Q1326" i="8"/>
  <c r="R1327" i="8" l="1"/>
  <c r="S1327" i="8" s="1"/>
  <c r="Q1327" i="8"/>
  <c r="G1329" i="8"/>
  <c r="K1328" i="8"/>
  <c r="P1328" i="8" s="1"/>
  <c r="G1330" i="8" l="1"/>
  <c r="K1329" i="8"/>
  <c r="P1329" i="8" s="1"/>
  <c r="R1328" i="8"/>
  <c r="S1328" i="8" s="1"/>
  <c r="Q1328" i="8"/>
  <c r="R1329" i="8" l="1"/>
  <c r="S1329" i="8" s="1"/>
  <c r="Q1329" i="8"/>
  <c r="G1331" i="8"/>
  <c r="K1330" i="8"/>
  <c r="P1330" i="8" s="1"/>
  <c r="G1332" i="8" l="1"/>
  <c r="K1331" i="8"/>
  <c r="P1331" i="8" s="1"/>
  <c r="R1330" i="8"/>
  <c r="S1330" i="8" s="1"/>
  <c r="Q1330" i="8"/>
  <c r="R1331" i="8" l="1"/>
  <c r="S1331" i="8" s="1"/>
  <c r="Q1331" i="8"/>
  <c r="G1333" i="8"/>
  <c r="K1332" i="8"/>
  <c r="P1332" i="8" s="1"/>
  <c r="G1334" i="8" l="1"/>
  <c r="K1333" i="8"/>
  <c r="P1333" i="8" s="1"/>
  <c r="Q1332" i="8"/>
  <c r="R1332" i="8"/>
  <c r="S1332" i="8" s="1"/>
  <c r="R1333" i="8" l="1"/>
  <c r="S1333" i="8" s="1"/>
  <c r="Q1333" i="8"/>
  <c r="G1335" i="8"/>
  <c r="K1334" i="8"/>
  <c r="P1334" i="8" s="1"/>
  <c r="G1336" i="8" l="1"/>
  <c r="K1335" i="8"/>
  <c r="P1335" i="8" s="1"/>
  <c r="Q1334" i="8"/>
  <c r="R1334" i="8"/>
  <c r="S1334" i="8" s="1"/>
  <c r="R1335" i="8" l="1"/>
  <c r="S1335" i="8" s="1"/>
  <c r="Q1335" i="8"/>
  <c r="G1337" i="8"/>
  <c r="K1336" i="8"/>
  <c r="P1336" i="8" s="1"/>
  <c r="R1336" i="8" l="1"/>
  <c r="S1336" i="8" s="1"/>
  <c r="Q1336" i="8"/>
  <c r="G1338" i="8"/>
  <c r="K1337" i="8"/>
  <c r="P1337" i="8" s="1"/>
  <c r="Q1337" i="8" l="1"/>
  <c r="R1337" i="8"/>
  <c r="S1337" i="8" s="1"/>
  <c r="G1339" i="8"/>
  <c r="K1338" i="8"/>
  <c r="P1338" i="8" s="1"/>
  <c r="Q1338" i="8" l="1"/>
  <c r="R1338" i="8"/>
  <c r="S1338" i="8" s="1"/>
  <c r="G1340" i="8"/>
  <c r="K1340" i="8" s="1"/>
  <c r="P1340" i="8" s="1"/>
  <c r="K1339" i="8"/>
  <c r="P1339" i="8" s="1"/>
  <c r="R1339" i="8" l="1"/>
  <c r="S1339" i="8" s="1"/>
  <c r="Q1339" i="8"/>
  <c r="R1340" i="8"/>
  <c r="S1340" i="8" s="1"/>
  <c r="T1340" i="8" s="1"/>
  <c r="Q1340" i="8"/>
  <c r="U1340" i="8" l="1"/>
  <c r="V1341" i="8" s="1"/>
  <c r="G1341" i="8" s="1"/>
  <c r="U1341" i="8" l="1"/>
  <c r="V1342" i="8" s="1"/>
  <c r="G1342" i="8" s="1"/>
  <c r="K1341" i="8"/>
  <c r="P1341" i="8" s="1"/>
  <c r="U1342" i="8"/>
  <c r="V1343" i="8" s="1"/>
  <c r="K1342" i="8" l="1"/>
  <c r="P1342" i="8" s="1"/>
  <c r="G1343" i="8"/>
  <c r="R1341" i="8"/>
  <c r="S1341" i="8" s="1"/>
  <c r="Q1341" i="8"/>
  <c r="U1345" i="8"/>
  <c r="V1346" i="8" s="1"/>
  <c r="U1346" i="8" s="1"/>
  <c r="V1347" i="8" s="1"/>
  <c r="U1343" i="8"/>
  <c r="V1344" i="8" s="1"/>
  <c r="U1344" i="8"/>
  <c r="V1345" i="8" s="1"/>
  <c r="G1344" i="8" l="1"/>
  <c r="K1343" i="8"/>
  <c r="P1343" i="8" s="1"/>
  <c r="U1347" i="8"/>
  <c r="V1348" i="8" s="1"/>
  <c r="U1350" i="8" s="1"/>
  <c r="V1351" i="8" s="1"/>
  <c r="U1351" i="8" s="1"/>
  <c r="V1352" i="8" s="1"/>
  <c r="U1352" i="8" s="1"/>
  <c r="V1353" i="8" s="1"/>
  <c r="U1353" i="8" s="1"/>
  <c r="V1354" i="8" s="1"/>
  <c r="U1354" i="8" s="1"/>
  <c r="V1355" i="8" s="1"/>
  <c r="U1355" i="8" s="1"/>
  <c r="V1356" i="8" s="1"/>
  <c r="U1356" i="8" s="1"/>
  <c r="V1357" i="8" s="1"/>
  <c r="U1357" i="8" s="1"/>
  <c r="V1358" i="8" s="1"/>
  <c r="U1358" i="8" s="1"/>
  <c r="V1359" i="8" s="1"/>
  <c r="U1359" i="8" s="1"/>
  <c r="V1360" i="8" s="1"/>
  <c r="U1360" i="8" s="1"/>
  <c r="V1361" i="8" s="1"/>
  <c r="U1361" i="8" s="1"/>
  <c r="V1362" i="8" s="1"/>
  <c r="U1362" i="8" s="1"/>
  <c r="V1363" i="8" s="1"/>
  <c r="U1363" i="8" s="1"/>
  <c r="V1364" i="8" s="1"/>
  <c r="U1364" i="8" s="1"/>
  <c r="V1365" i="8" s="1"/>
  <c r="U1365" i="8" s="1"/>
  <c r="V1366" i="8" s="1"/>
  <c r="U1366" i="8" s="1"/>
  <c r="V1367" i="8" s="1"/>
  <c r="U1367" i="8" s="1"/>
  <c r="V1368" i="8" s="1"/>
  <c r="U1368" i="8" s="1"/>
  <c r="V1369" i="8" s="1"/>
  <c r="U1369" i="8" s="1"/>
  <c r="V1370" i="8" s="1"/>
  <c r="U1348" i="8"/>
  <c r="V1349" i="8" s="1"/>
  <c r="U1349" i="8" s="1"/>
  <c r="V1350" i="8" s="1"/>
  <c r="Q1342" i="8"/>
  <c r="R1342" i="8"/>
  <c r="S1342" i="8" l="1"/>
  <c r="R1343" i="8"/>
  <c r="S1343" i="8" s="1"/>
  <c r="Q1343" i="8"/>
  <c r="K1344" i="8"/>
  <c r="P1344" i="8" s="1"/>
  <c r="G1345" i="8"/>
  <c r="G1346" i="8" l="1"/>
  <c r="K1345" i="8"/>
  <c r="P1345" i="8" s="1"/>
  <c r="R1344" i="8"/>
  <c r="Q1344" i="8"/>
  <c r="S1344" i="8" l="1"/>
  <c r="R1345" i="8"/>
  <c r="S1345" i="8" s="1"/>
  <c r="Q1345" i="8"/>
  <c r="K1346" i="8"/>
  <c r="P1346" i="8" s="1"/>
  <c r="G1347" i="8"/>
  <c r="G1348" i="8" l="1"/>
  <c r="K1347" i="8"/>
  <c r="P1347" i="8" s="1"/>
  <c r="R1346" i="8"/>
  <c r="Q1346" i="8"/>
  <c r="S1346" i="8" l="1"/>
  <c r="R1347" i="8"/>
  <c r="S1347" i="8" s="1"/>
  <c r="Q1347" i="8"/>
  <c r="G1349" i="8"/>
  <c r="K1348" i="8"/>
  <c r="P1348" i="8" s="1"/>
  <c r="Q1348" i="8" l="1"/>
  <c r="R1348" i="8"/>
  <c r="G1350" i="8"/>
  <c r="K1349" i="8"/>
  <c r="P1349" i="8" s="1"/>
  <c r="R1349" i="8" l="1"/>
  <c r="S1349" i="8" s="1"/>
  <c r="Q1349" i="8"/>
  <c r="G1351" i="8"/>
  <c r="K1350" i="8"/>
  <c r="P1350" i="8" s="1"/>
  <c r="S1348" i="8"/>
  <c r="Q1350" i="8" l="1"/>
  <c r="R1350" i="8"/>
  <c r="G1352" i="8"/>
  <c r="K1351" i="8"/>
  <c r="P1351" i="8" s="1"/>
  <c r="G1353" i="8" l="1"/>
  <c r="K1352" i="8"/>
  <c r="P1352" i="8" s="1"/>
  <c r="R1351" i="8"/>
  <c r="S1351" i="8" s="1"/>
  <c r="Q1351" i="8"/>
  <c r="S1350" i="8"/>
  <c r="R1352" i="8" l="1"/>
  <c r="S1352" i="8" s="1"/>
  <c r="Q1352" i="8"/>
  <c r="G1354" i="8"/>
  <c r="K1353" i="8"/>
  <c r="P1353" i="8" s="1"/>
  <c r="G1355" i="8" l="1"/>
  <c r="K1354" i="8"/>
  <c r="P1354" i="8" s="1"/>
  <c r="R1353" i="8"/>
  <c r="S1353" i="8" s="1"/>
  <c r="Q1353" i="8"/>
  <c r="R1354" i="8" l="1"/>
  <c r="S1354" i="8" s="1"/>
  <c r="Q1354" i="8"/>
  <c r="G1356" i="8"/>
  <c r="K1355" i="8"/>
  <c r="P1355" i="8" s="1"/>
  <c r="G1357" i="8" l="1"/>
  <c r="K1356" i="8"/>
  <c r="P1356" i="8" s="1"/>
  <c r="R1355" i="8"/>
  <c r="S1355" i="8" s="1"/>
  <c r="Q1355" i="8"/>
  <c r="R1356" i="8" l="1"/>
  <c r="S1356" i="8" s="1"/>
  <c r="Q1356" i="8"/>
  <c r="G1358" i="8"/>
  <c r="K1357" i="8"/>
  <c r="P1357" i="8" s="1"/>
  <c r="G1359" i="8" l="1"/>
  <c r="K1358" i="8"/>
  <c r="P1358" i="8" s="1"/>
  <c r="R1357" i="8"/>
  <c r="S1357" i="8" s="1"/>
  <c r="Q1357" i="8"/>
  <c r="R1358" i="8" l="1"/>
  <c r="S1358" i="8" s="1"/>
  <c r="Q1358" i="8"/>
  <c r="G1360" i="8"/>
  <c r="K1359" i="8"/>
  <c r="P1359" i="8" s="1"/>
  <c r="G1361" i="8" l="1"/>
  <c r="K1360" i="8"/>
  <c r="P1360" i="8" s="1"/>
  <c r="R1359" i="8"/>
  <c r="S1359" i="8" s="1"/>
  <c r="Q1359" i="8"/>
  <c r="R1360" i="8" l="1"/>
  <c r="S1360" i="8" s="1"/>
  <c r="Q1360" i="8"/>
  <c r="G1362" i="8"/>
  <c r="K1361" i="8"/>
  <c r="P1361" i="8" s="1"/>
  <c r="G1363" i="8" l="1"/>
  <c r="K1362" i="8"/>
  <c r="P1362" i="8" s="1"/>
  <c r="R1361" i="8"/>
  <c r="S1361" i="8" s="1"/>
  <c r="Q1361" i="8"/>
  <c r="R1362" i="8" l="1"/>
  <c r="S1362" i="8" s="1"/>
  <c r="Q1362" i="8"/>
  <c r="G1364" i="8"/>
  <c r="K1363" i="8"/>
  <c r="P1363" i="8" s="1"/>
  <c r="G1365" i="8" l="1"/>
  <c r="K1364" i="8"/>
  <c r="P1364" i="8" s="1"/>
  <c r="R1363" i="8"/>
  <c r="S1363" i="8" s="1"/>
  <c r="Q1363" i="8"/>
  <c r="Q1364" i="8" l="1"/>
  <c r="R1364" i="8"/>
  <c r="S1364" i="8" s="1"/>
  <c r="G1366" i="8"/>
  <c r="K1365" i="8"/>
  <c r="P1365" i="8" s="1"/>
  <c r="R1365" i="8" l="1"/>
  <c r="S1365" i="8" s="1"/>
  <c r="Q1365" i="8"/>
  <c r="G1367" i="8"/>
  <c r="K1366" i="8"/>
  <c r="P1366" i="8" s="1"/>
  <c r="G1368" i="8" l="1"/>
  <c r="K1367" i="8"/>
  <c r="P1367" i="8" s="1"/>
  <c r="Q1366" i="8"/>
  <c r="R1366" i="8"/>
  <c r="S1366" i="8" s="1"/>
  <c r="R1367" i="8" l="1"/>
  <c r="S1367" i="8" s="1"/>
  <c r="Q1367" i="8"/>
  <c r="G1369" i="8"/>
  <c r="K1368" i="8"/>
  <c r="P1368" i="8" s="1"/>
  <c r="R1368" i="8" l="1"/>
  <c r="S1368" i="8" s="1"/>
  <c r="Q1368" i="8"/>
  <c r="G1370" i="8"/>
  <c r="K1370" i="8" s="1"/>
  <c r="P1370" i="8" s="1"/>
  <c r="K1369" i="8"/>
  <c r="P1369" i="8" s="1"/>
  <c r="R1369" i="8" l="1"/>
  <c r="S1369" i="8" s="1"/>
  <c r="Q1369" i="8"/>
  <c r="R1370" i="8"/>
  <c r="S1370" i="8" s="1"/>
  <c r="T1370" i="8" s="1"/>
  <c r="Q1370" i="8"/>
  <c r="U1370" i="8" l="1"/>
  <c r="V1371" i="8" s="1"/>
  <c r="G1371" i="8" s="1"/>
  <c r="U1371" i="8"/>
  <c r="V1372" i="8" s="1"/>
  <c r="U1372" i="8"/>
  <c r="V1373" i="8" s="1"/>
  <c r="U1373" i="8" s="1"/>
  <c r="V1374" i="8" s="1"/>
  <c r="U1374" i="8" l="1"/>
  <c r="V1375" i="8" s="1"/>
  <c r="K1371" i="8"/>
  <c r="P1371" i="8" s="1"/>
  <c r="G1372" i="8"/>
  <c r="K1372" i="8" l="1"/>
  <c r="P1372" i="8" s="1"/>
  <c r="G1373" i="8"/>
  <c r="Q1371" i="8"/>
  <c r="R1371" i="8"/>
  <c r="S1371" i="8" s="1"/>
  <c r="U1375" i="8"/>
  <c r="V1376" i="8" s="1"/>
  <c r="G1374" i="8" l="1"/>
  <c r="K1373" i="8"/>
  <c r="P1373" i="8" s="1"/>
  <c r="R1372" i="8"/>
  <c r="S1372" i="8" s="1"/>
  <c r="Q1372" i="8"/>
  <c r="U1376" i="8"/>
  <c r="V1377" i="8" s="1"/>
  <c r="U1377" i="8" s="1"/>
  <c r="V1378" i="8" s="1"/>
  <c r="U1378" i="8" s="1"/>
  <c r="V1379" i="8" s="1"/>
  <c r="Q1373" i="8" l="1"/>
  <c r="R1373" i="8"/>
  <c r="S1373" i="8" s="1"/>
  <c r="K1374" i="8"/>
  <c r="P1374" i="8" s="1"/>
  <c r="G1375" i="8"/>
  <c r="U1379" i="8"/>
  <c r="V1380" i="8" s="1"/>
  <c r="U1380" i="8" s="1"/>
  <c r="V1381" i="8" s="1"/>
  <c r="U1381" i="8" s="1"/>
  <c r="V1382" i="8" s="1"/>
  <c r="U1382" i="8" s="1"/>
  <c r="V1383" i="8" s="1"/>
  <c r="U1383" i="8" s="1"/>
  <c r="V1384" i="8" s="1"/>
  <c r="U1384" i="8" s="1"/>
  <c r="V1385" i="8" s="1"/>
  <c r="U1385" i="8" s="1"/>
  <c r="V1386" i="8" s="1"/>
  <c r="U1386" i="8" s="1"/>
  <c r="V1387" i="8" s="1"/>
  <c r="U1387" i="8" s="1"/>
  <c r="V1388" i="8" s="1"/>
  <c r="U1388" i="8" s="1"/>
  <c r="V1389" i="8" s="1"/>
  <c r="U1389" i="8" s="1"/>
  <c r="V1390" i="8" s="1"/>
  <c r="U1390" i="8" s="1"/>
  <c r="V1391" i="8" s="1"/>
  <c r="U1391" i="8" s="1"/>
  <c r="V1392" i="8" s="1"/>
  <c r="U1392" i="8" s="1"/>
  <c r="V1393" i="8" s="1"/>
  <c r="U1393" i="8" s="1"/>
  <c r="V1394" i="8" s="1"/>
  <c r="U1394" i="8" s="1"/>
  <c r="V1395" i="8" s="1"/>
  <c r="U1395" i="8" s="1"/>
  <c r="V1396" i="8" s="1"/>
  <c r="U1396" i="8" s="1"/>
  <c r="V1397" i="8" s="1"/>
  <c r="U1397" i="8" s="1"/>
  <c r="V1398" i="8" s="1"/>
  <c r="U1398" i="8" s="1"/>
  <c r="V1399" i="8" s="1"/>
  <c r="U1399" i="8" s="1"/>
  <c r="V1400" i="8" s="1"/>
  <c r="U1400" i="8" s="1"/>
  <c r="V1401" i="8" s="1"/>
  <c r="G1376" i="8" l="1"/>
  <c r="K1375" i="8"/>
  <c r="P1375" i="8" s="1"/>
  <c r="R1374" i="8"/>
  <c r="S1374" i="8" s="1"/>
  <c r="Q1374" i="8"/>
  <c r="R1375" i="8" l="1"/>
  <c r="S1375" i="8" s="1"/>
  <c r="Q1375" i="8"/>
  <c r="G1377" i="8"/>
  <c r="K1376" i="8"/>
  <c r="P1376" i="8" s="1"/>
  <c r="G1378" i="8" l="1"/>
  <c r="K1377" i="8"/>
  <c r="P1377" i="8" s="1"/>
  <c r="R1376" i="8"/>
  <c r="S1376" i="8" s="1"/>
  <c r="Q1376" i="8"/>
  <c r="R1377" i="8" l="1"/>
  <c r="S1377" i="8" s="1"/>
  <c r="Q1377" i="8"/>
  <c r="G1379" i="8"/>
  <c r="K1378" i="8"/>
  <c r="P1378" i="8" s="1"/>
  <c r="G1380" i="8" l="1"/>
  <c r="K1379" i="8"/>
  <c r="P1379" i="8" s="1"/>
  <c r="R1378" i="8"/>
  <c r="S1378" i="8" s="1"/>
  <c r="Q1378" i="8"/>
  <c r="R1379" i="8" l="1"/>
  <c r="S1379" i="8" s="1"/>
  <c r="Q1379" i="8"/>
  <c r="G1381" i="8"/>
  <c r="K1380" i="8"/>
  <c r="P1380" i="8" s="1"/>
  <c r="Q1380" i="8" l="1"/>
  <c r="R1380" i="8"/>
  <c r="S1380" i="8" s="1"/>
  <c r="G1382" i="8"/>
  <c r="K1381" i="8"/>
  <c r="P1381" i="8" s="1"/>
  <c r="R1381" i="8" l="1"/>
  <c r="S1381" i="8" s="1"/>
  <c r="Q1381" i="8"/>
  <c r="G1383" i="8"/>
  <c r="K1382" i="8"/>
  <c r="P1382" i="8" s="1"/>
  <c r="G1384" i="8" l="1"/>
  <c r="K1383" i="8"/>
  <c r="P1383" i="8" s="1"/>
  <c r="Q1382" i="8"/>
  <c r="R1382" i="8"/>
  <c r="S1382" i="8" s="1"/>
  <c r="Q1383" i="8" l="1"/>
  <c r="R1383" i="8"/>
  <c r="S1383" i="8" s="1"/>
  <c r="G1385" i="8"/>
  <c r="K1384" i="8"/>
  <c r="P1384" i="8" s="1"/>
  <c r="R1384" i="8" l="1"/>
  <c r="S1384" i="8" s="1"/>
  <c r="Q1384" i="8"/>
  <c r="G1386" i="8"/>
  <c r="K1385" i="8"/>
  <c r="P1385" i="8" s="1"/>
  <c r="G1387" i="8" l="1"/>
  <c r="K1386" i="8"/>
  <c r="P1386" i="8" s="1"/>
  <c r="R1385" i="8"/>
  <c r="S1385" i="8" s="1"/>
  <c r="Q1385" i="8"/>
  <c r="R1386" i="8" l="1"/>
  <c r="S1386" i="8" s="1"/>
  <c r="Q1386" i="8"/>
  <c r="G1388" i="8"/>
  <c r="K1387" i="8"/>
  <c r="P1387" i="8" s="1"/>
  <c r="G1389" i="8" l="1"/>
  <c r="K1388" i="8"/>
  <c r="P1388" i="8" s="1"/>
  <c r="Q1387" i="8"/>
  <c r="R1387" i="8"/>
  <c r="S1387" i="8" s="1"/>
  <c r="R1388" i="8" l="1"/>
  <c r="S1388" i="8" s="1"/>
  <c r="Q1388" i="8"/>
  <c r="G1390" i="8"/>
  <c r="K1389" i="8"/>
  <c r="P1389" i="8" s="1"/>
  <c r="G1391" i="8" l="1"/>
  <c r="K1390" i="8"/>
  <c r="P1390" i="8" s="1"/>
  <c r="R1389" i="8"/>
  <c r="S1389" i="8" s="1"/>
  <c r="Q1389" i="8"/>
  <c r="Q1390" i="8" l="1"/>
  <c r="R1390" i="8"/>
  <c r="S1390" i="8" s="1"/>
  <c r="G1392" i="8"/>
  <c r="K1391" i="8"/>
  <c r="P1391" i="8" s="1"/>
  <c r="R1391" i="8" l="1"/>
  <c r="S1391" i="8" s="1"/>
  <c r="Q1391" i="8"/>
  <c r="G1393" i="8"/>
  <c r="K1392" i="8"/>
  <c r="P1392" i="8" s="1"/>
  <c r="Q1392" i="8" l="1"/>
  <c r="R1392" i="8"/>
  <c r="S1392" i="8" s="1"/>
  <c r="G1394" i="8"/>
  <c r="K1393" i="8"/>
  <c r="P1393" i="8" s="1"/>
  <c r="R1393" i="8" l="1"/>
  <c r="S1393" i="8" s="1"/>
  <c r="Q1393" i="8"/>
  <c r="G1395" i="8"/>
  <c r="K1394" i="8"/>
  <c r="P1394" i="8" s="1"/>
  <c r="R1394" i="8" l="1"/>
  <c r="S1394" i="8" s="1"/>
  <c r="Q1394" i="8"/>
  <c r="G1396" i="8"/>
  <c r="K1395" i="8"/>
  <c r="P1395" i="8" s="1"/>
  <c r="G1397" i="8" l="1"/>
  <c r="K1396" i="8"/>
  <c r="P1396" i="8" s="1"/>
  <c r="R1395" i="8"/>
  <c r="S1395" i="8" s="1"/>
  <c r="Q1395" i="8"/>
  <c r="Q1396" i="8" l="1"/>
  <c r="R1396" i="8"/>
  <c r="S1396" i="8" s="1"/>
  <c r="G1398" i="8"/>
  <c r="K1397" i="8"/>
  <c r="P1397" i="8" s="1"/>
  <c r="R1397" i="8" l="1"/>
  <c r="S1397" i="8" s="1"/>
  <c r="Q1397" i="8"/>
  <c r="G1399" i="8"/>
  <c r="K1398" i="8"/>
  <c r="P1398" i="8" s="1"/>
  <c r="R1398" i="8" l="1"/>
  <c r="S1398" i="8" s="1"/>
  <c r="Q1398" i="8"/>
  <c r="G1400" i="8"/>
  <c r="K1399" i="8"/>
  <c r="P1399" i="8" s="1"/>
  <c r="R1399" i="8" l="1"/>
  <c r="S1399" i="8" s="1"/>
  <c r="Q1399" i="8"/>
  <c r="G1401" i="8"/>
  <c r="K1401" i="8" s="1"/>
  <c r="P1401" i="8" s="1"/>
  <c r="K1400" i="8"/>
  <c r="P1400" i="8" s="1"/>
  <c r="Q1400" i="8" l="1"/>
  <c r="R1400" i="8"/>
  <c r="S1400" i="8" s="1"/>
  <c r="R1401" i="8"/>
  <c r="S1401" i="8" s="1"/>
  <c r="T1401" i="8" s="1"/>
  <c r="Q1401" i="8"/>
  <c r="U1401" i="8" l="1"/>
  <c r="V1402" i="8" s="1"/>
  <c r="G1402" i="8" s="1"/>
  <c r="U1402" i="8"/>
  <c r="V1403" i="8" s="1"/>
  <c r="U1403" i="8" l="1"/>
  <c r="V1404" i="8" s="1"/>
  <c r="U1404" i="8" s="1"/>
  <c r="V1405" i="8" s="1"/>
  <c r="K1402" i="8"/>
  <c r="P1402" i="8" s="1"/>
  <c r="G1403" i="8"/>
  <c r="U1405" i="8" l="1"/>
  <c r="V1406" i="8" s="1"/>
  <c r="G1404" i="8"/>
  <c r="K1403" i="8"/>
  <c r="P1403" i="8" s="1"/>
  <c r="U1406" i="8"/>
  <c r="V1407" i="8" s="1"/>
  <c r="Q1402" i="8"/>
  <c r="R1402" i="8"/>
  <c r="S1402" i="8" s="1"/>
  <c r="U1407" i="8"/>
  <c r="V1408" i="8" s="1"/>
  <c r="R1403" i="8" l="1"/>
  <c r="S1403" i="8" s="1"/>
  <c r="Q1403" i="8"/>
  <c r="G1405" i="8"/>
  <c r="K1404" i="8"/>
  <c r="P1404" i="8" s="1"/>
  <c r="U1408" i="8"/>
  <c r="V1409" i="8" s="1"/>
  <c r="U1409" i="8" s="1"/>
  <c r="V1410" i="8" s="1"/>
  <c r="U1410" i="8" l="1"/>
  <c r="V1411" i="8" s="1"/>
  <c r="U1411" i="8" s="1"/>
  <c r="V1412" i="8" s="1"/>
  <c r="U1412" i="8" s="1"/>
  <c r="V1413" i="8" s="1"/>
  <c r="U1413" i="8" s="1"/>
  <c r="V1414" i="8" s="1"/>
  <c r="U1414" i="8" s="1"/>
  <c r="V1415" i="8" s="1"/>
  <c r="U1415" i="8" s="1"/>
  <c r="V1416" i="8" s="1"/>
  <c r="U1416" i="8" s="1"/>
  <c r="V1417" i="8" s="1"/>
  <c r="U1417" i="8" s="1"/>
  <c r="V1418" i="8" s="1"/>
  <c r="U1418" i="8" s="1"/>
  <c r="V1419" i="8" s="1"/>
  <c r="U1419" i="8" s="1"/>
  <c r="V1420" i="8" s="1"/>
  <c r="U1420" i="8" s="1"/>
  <c r="V1421" i="8" s="1"/>
  <c r="U1421" i="8" s="1"/>
  <c r="V1422" i="8" s="1"/>
  <c r="U1422" i="8" s="1"/>
  <c r="V1423" i="8" s="1"/>
  <c r="U1423" i="8" s="1"/>
  <c r="V1424" i="8" s="1"/>
  <c r="U1424" i="8" s="1"/>
  <c r="V1425" i="8" s="1"/>
  <c r="U1425" i="8" s="1"/>
  <c r="V1426" i="8" s="1"/>
  <c r="U1426" i="8" s="1"/>
  <c r="V1427" i="8" s="1"/>
  <c r="U1427" i="8" s="1"/>
  <c r="V1428" i="8" s="1"/>
  <c r="U1428" i="8" s="1"/>
  <c r="V1429" i="8" s="1"/>
  <c r="U1429" i="8" s="1"/>
  <c r="V1430" i="8" s="1"/>
  <c r="U1430" i="8" s="1"/>
  <c r="V1431" i="8" s="1"/>
  <c r="G1406" i="8"/>
  <c r="K1405" i="8"/>
  <c r="P1405" i="8" s="1"/>
  <c r="Q1404" i="8"/>
  <c r="R1404" i="8"/>
  <c r="S1404" i="8" s="1"/>
  <c r="Q1405" i="8" l="1"/>
  <c r="R1405" i="8"/>
  <c r="S1405" i="8" s="1"/>
  <c r="G1407" i="8"/>
  <c r="K1406" i="8"/>
  <c r="P1406" i="8" s="1"/>
  <c r="R1406" i="8" l="1"/>
  <c r="S1406" i="8" s="1"/>
  <c r="Q1406" i="8"/>
  <c r="G1408" i="8"/>
  <c r="K1407" i="8"/>
  <c r="P1407" i="8" s="1"/>
  <c r="G1409" i="8" l="1"/>
  <c r="K1408" i="8"/>
  <c r="P1408" i="8" s="1"/>
  <c r="R1407" i="8"/>
  <c r="S1407" i="8" s="1"/>
  <c r="Q1407" i="8"/>
  <c r="R1408" i="8" l="1"/>
  <c r="S1408" i="8" s="1"/>
  <c r="Q1408" i="8"/>
  <c r="G1410" i="8"/>
  <c r="K1409" i="8"/>
  <c r="P1409" i="8" s="1"/>
  <c r="G1411" i="8" l="1"/>
  <c r="K1410" i="8"/>
  <c r="P1410" i="8" s="1"/>
  <c r="R1409" i="8"/>
  <c r="S1409" i="8" s="1"/>
  <c r="Q1409" i="8"/>
  <c r="R1410" i="8" l="1"/>
  <c r="S1410" i="8" s="1"/>
  <c r="Q1410" i="8"/>
  <c r="G1412" i="8"/>
  <c r="K1411" i="8"/>
  <c r="P1411" i="8" s="1"/>
  <c r="K1412" i="8" l="1"/>
  <c r="P1412" i="8" s="1"/>
  <c r="G1413" i="8"/>
  <c r="Q1411" i="8"/>
  <c r="R1411" i="8"/>
  <c r="S1411" i="8" s="1"/>
  <c r="K1413" i="8" l="1"/>
  <c r="P1413" i="8" s="1"/>
  <c r="G1414" i="8"/>
  <c r="Q1412" i="8"/>
  <c r="R1412" i="8"/>
  <c r="S1412" i="8" s="1"/>
  <c r="G1415" i="8" l="1"/>
  <c r="K1414" i="8"/>
  <c r="P1414" i="8" s="1"/>
  <c r="R1413" i="8"/>
  <c r="S1413" i="8" s="1"/>
  <c r="Q1413" i="8"/>
  <c r="Q1414" i="8" l="1"/>
  <c r="R1414" i="8"/>
  <c r="S1414" i="8" s="1"/>
  <c r="K1415" i="8"/>
  <c r="P1415" i="8" s="1"/>
  <c r="G1416" i="8"/>
  <c r="K1416" i="8" l="1"/>
  <c r="P1416" i="8" s="1"/>
  <c r="G1417" i="8"/>
  <c r="Q1415" i="8"/>
  <c r="R1415" i="8"/>
  <c r="S1415" i="8" s="1"/>
  <c r="G1418" i="8" l="1"/>
  <c r="K1417" i="8"/>
  <c r="P1417" i="8" s="1"/>
  <c r="R1416" i="8"/>
  <c r="S1416" i="8" s="1"/>
  <c r="Q1416" i="8"/>
  <c r="Q1417" i="8" l="1"/>
  <c r="R1417" i="8"/>
  <c r="S1417" i="8" s="1"/>
  <c r="G1419" i="8"/>
  <c r="K1418" i="8"/>
  <c r="P1418" i="8" s="1"/>
  <c r="R1418" i="8" l="1"/>
  <c r="S1418" i="8" s="1"/>
  <c r="Q1418" i="8"/>
  <c r="G1420" i="8"/>
  <c r="K1419" i="8"/>
  <c r="P1419" i="8" s="1"/>
  <c r="G1421" i="8" l="1"/>
  <c r="K1420" i="8"/>
  <c r="P1420" i="8" s="1"/>
  <c r="R1419" i="8"/>
  <c r="S1419" i="8" s="1"/>
  <c r="Q1419" i="8"/>
  <c r="R1420" i="8" l="1"/>
  <c r="S1420" i="8" s="1"/>
  <c r="Q1420" i="8"/>
  <c r="G1422" i="8"/>
  <c r="K1421" i="8"/>
  <c r="P1421" i="8" s="1"/>
  <c r="G1423" i="8" l="1"/>
  <c r="K1422" i="8"/>
  <c r="P1422" i="8" s="1"/>
  <c r="R1421" i="8"/>
  <c r="S1421" i="8" s="1"/>
  <c r="Q1421" i="8"/>
  <c r="R1422" i="8" l="1"/>
  <c r="S1422" i="8" s="1"/>
  <c r="Q1422" i="8"/>
  <c r="K1423" i="8"/>
  <c r="P1423" i="8" s="1"/>
  <c r="G1424" i="8"/>
  <c r="R1423" i="8" l="1"/>
  <c r="S1423" i="8" s="1"/>
  <c r="Q1423" i="8"/>
  <c r="G1425" i="8"/>
  <c r="K1424" i="8"/>
  <c r="P1424" i="8" s="1"/>
  <c r="G1426" i="8" l="1"/>
  <c r="K1425" i="8"/>
  <c r="P1425" i="8" s="1"/>
  <c r="R1424" i="8"/>
  <c r="S1424" i="8" s="1"/>
  <c r="Q1424" i="8"/>
  <c r="R1425" i="8" l="1"/>
  <c r="S1425" i="8" s="1"/>
  <c r="Q1425" i="8"/>
  <c r="G1427" i="8"/>
  <c r="K1426" i="8"/>
  <c r="P1426" i="8" s="1"/>
  <c r="G1428" i="8" l="1"/>
  <c r="K1427" i="8"/>
  <c r="P1427" i="8" s="1"/>
  <c r="R1426" i="8"/>
  <c r="S1426" i="8" s="1"/>
  <c r="Q1426" i="8"/>
  <c r="R1427" i="8" l="1"/>
  <c r="S1427" i="8" s="1"/>
  <c r="Q1427" i="8"/>
  <c r="G1429" i="8"/>
  <c r="K1428" i="8"/>
  <c r="P1428" i="8" s="1"/>
  <c r="G1430" i="8" l="1"/>
  <c r="K1429" i="8"/>
  <c r="P1429" i="8" s="1"/>
  <c r="Q1428" i="8"/>
  <c r="R1428" i="8"/>
  <c r="S1428" i="8" s="1"/>
  <c r="R1429" i="8" l="1"/>
  <c r="S1429" i="8" s="1"/>
  <c r="Q1429" i="8"/>
  <c r="G1431" i="8"/>
  <c r="K1431" i="8" s="1"/>
  <c r="P1431" i="8" s="1"/>
  <c r="K1430" i="8"/>
  <c r="P1430" i="8" s="1"/>
  <c r="R1431" i="8" l="1"/>
  <c r="S1431" i="8" s="1"/>
  <c r="T1431" i="8" s="1"/>
  <c r="Q1431" i="8"/>
  <c r="Q1430" i="8"/>
  <c r="R1430" i="8"/>
  <c r="S1430" i="8" s="1"/>
  <c r="U1431" i="8" l="1"/>
  <c r="V1432" i="8" s="1"/>
  <c r="G1432" i="8" s="1"/>
  <c r="K1432" i="8" l="1"/>
  <c r="P1432" i="8" s="1"/>
  <c r="U1432" i="8"/>
  <c r="V1433" i="8" s="1"/>
  <c r="U1433" i="8"/>
  <c r="V1434" i="8" s="1"/>
  <c r="U1434" i="8" l="1"/>
  <c r="V1435" i="8" s="1"/>
  <c r="U1435" i="8"/>
  <c r="V1436" i="8" s="1"/>
  <c r="R1432" i="8"/>
  <c r="S1432" i="8" s="1"/>
  <c r="Q1432" i="8"/>
  <c r="U1436" i="8"/>
  <c r="V1437" i="8" s="1"/>
  <c r="G1433" i="8"/>
  <c r="G1434" i="8" l="1"/>
  <c r="K1433" i="8"/>
  <c r="P1433" i="8" s="1"/>
  <c r="U1437" i="8"/>
  <c r="V1438" i="8" s="1"/>
  <c r="R1433" i="8" l="1"/>
  <c r="S1433" i="8" s="1"/>
  <c r="Q1433" i="8"/>
  <c r="G1435" i="8"/>
  <c r="K1434" i="8"/>
  <c r="P1434" i="8" s="1"/>
  <c r="U1438" i="8"/>
  <c r="V1439" i="8" s="1"/>
  <c r="U1439" i="8" s="1"/>
  <c r="V1440" i="8" s="1"/>
  <c r="U1440" i="8" s="1"/>
  <c r="V1441" i="8" s="1"/>
  <c r="U1441" i="8" s="1"/>
  <c r="V1442" i="8" s="1"/>
  <c r="U1442" i="8" s="1"/>
  <c r="V1443" i="8" s="1"/>
  <c r="U1443" i="8" s="1"/>
  <c r="V1444" i="8" s="1"/>
  <c r="U1444" i="8" s="1"/>
  <c r="V1445" i="8" s="1"/>
  <c r="U1445" i="8" s="1"/>
  <c r="V1446" i="8" s="1"/>
  <c r="U1446" i="8" s="1"/>
  <c r="V1447" i="8" s="1"/>
  <c r="U1447" i="8" s="1"/>
  <c r="V1448" i="8" s="1"/>
  <c r="U1448" i="8" s="1"/>
  <c r="V1449" i="8" s="1"/>
  <c r="U1449" i="8" s="1"/>
  <c r="V1450" i="8" s="1"/>
  <c r="U1450" i="8" s="1"/>
  <c r="V1451" i="8" s="1"/>
  <c r="U1451" i="8" s="1"/>
  <c r="V1452" i="8" s="1"/>
  <c r="U1452" i="8" s="1"/>
  <c r="V1453" i="8" s="1"/>
  <c r="U1453" i="8" s="1"/>
  <c r="V1454" i="8" s="1"/>
  <c r="U1454" i="8" s="1"/>
  <c r="V1455" i="8" s="1"/>
  <c r="U1455" i="8" s="1"/>
  <c r="V1456" i="8" s="1"/>
  <c r="U1456" i="8" s="1"/>
  <c r="V1457" i="8" s="1"/>
  <c r="U1457" i="8" s="1"/>
  <c r="V1458" i="8" s="1"/>
  <c r="U1458" i="8" s="1"/>
  <c r="V1459" i="8" s="1"/>
  <c r="U1459" i="8" s="1"/>
  <c r="V1460" i="8" s="1"/>
  <c r="U1460" i="8" s="1"/>
  <c r="V1461" i="8" s="1"/>
  <c r="U1461" i="8" s="1"/>
  <c r="V1462" i="8" s="1"/>
  <c r="R1434" i="8" l="1"/>
  <c r="S1434" i="8" s="1"/>
  <c r="Q1434" i="8"/>
  <c r="G1436" i="8"/>
  <c r="K1435" i="8"/>
  <c r="P1435" i="8" s="1"/>
  <c r="G1437" i="8" l="1"/>
  <c r="K1436" i="8"/>
  <c r="P1436" i="8" s="1"/>
  <c r="R1435" i="8"/>
  <c r="S1435" i="8" s="1"/>
  <c r="Q1435" i="8"/>
  <c r="R1436" i="8" l="1"/>
  <c r="S1436" i="8" s="1"/>
  <c r="Q1436" i="8"/>
  <c r="G1438" i="8"/>
  <c r="K1437" i="8"/>
  <c r="P1437" i="8" s="1"/>
  <c r="G1439" i="8" l="1"/>
  <c r="K1438" i="8"/>
  <c r="P1438" i="8" s="1"/>
  <c r="R1437" i="8"/>
  <c r="S1437" i="8" s="1"/>
  <c r="Q1437" i="8"/>
  <c r="R1438" i="8" l="1"/>
  <c r="S1438" i="8" s="1"/>
  <c r="Q1438" i="8"/>
  <c r="G1440" i="8"/>
  <c r="K1439" i="8"/>
  <c r="P1439" i="8" s="1"/>
  <c r="G1441" i="8" l="1"/>
  <c r="K1440" i="8"/>
  <c r="P1440" i="8" s="1"/>
  <c r="R1439" i="8"/>
  <c r="S1439" i="8" s="1"/>
  <c r="Q1439" i="8"/>
  <c r="R1440" i="8" l="1"/>
  <c r="S1440" i="8" s="1"/>
  <c r="Q1440" i="8"/>
  <c r="G1442" i="8"/>
  <c r="K1441" i="8"/>
  <c r="P1441" i="8" s="1"/>
  <c r="G1443" i="8" l="1"/>
  <c r="K1442" i="8"/>
  <c r="P1442" i="8" s="1"/>
  <c r="R1441" i="8"/>
  <c r="S1441" i="8" s="1"/>
  <c r="Q1441" i="8"/>
  <c r="R1442" i="8" l="1"/>
  <c r="S1442" i="8" s="1"/>
  <c r="Q1442" i="8"/>
  <c r="G1444" i="8"/>
  <c r="K1443" i="8"/>
  <c r="P1443" i="8" s="1"/>
  <c r="G1445" i="8" l="1"/>
  <c r="K1444" i="8"/>
  <c r="P1444" i="8" s="1"/>
  <c r="R1443" i="8"/>
  <c r="S1443" i="8" s="1"/>
  <c r="Q1443" i="8"/>
  <c r="Q1444" i="8" l="1"/>
  <c r="R1444" i="8"/>
  <c r="S1444" i="8" s="1"/>
  <c r="G1446" i="8"/>
  <c r="K1445" i="8"/>
  <c r="P1445" i="8" s="1"/>
  <c r="R1445" i="8" l="1"/>
  <c r="S1445" i="8" s="1"/>
  <c r="Q1445" i="8"/>
  <c r="G1447" i="8"/>
  <c r="K1446" i="8"/>
  <c r="P1446" i="8" s="1"/>
  <c r="G1448" i="8" l="1"/>
  <c r="K1447" i="8"/>
  <c r="P1447" i="8" s="1"/>
  <c r="Q1446" i="8"/>
  <c r="R1446" i="8"/>
  <c r="S1446" i="8" s="1"/>
  <c r="R1447" i="8" l="1"/>
  <c r="S1447" i="8" s="1"/>
  <c r="Q1447" i="8"/>
  <c r="G1449" i="8"/>
  <c r="K1448" i="8"/>
  <c r="P1448" i="8" s="1"/>
  <c r="G1450" i="8" l="1"/>
  <c r="K1449" i="8"/>
  <c r="P1449" i="8" s="1"/>
  <c r="R1448" i="8"/>
  <c r="S1448" i="8" s="1"/>
  <c r="Q1448" i="8"/>
  <c r="R1449" i="8" l="1"/>
  <c r="S1449" i="8" s="1"/>
  <c r="Q1449" i="8"/>
  <c r="G1451" i="8"/>
  <c r="K1450" i="8"/>
  <c r="P1450" i="8" s="1"/>
  <c r="G1452" i="8" l="1"/>
  <c r="K1451" i="8"/>
  <c r="P1451" i="8" s="1"/>
  <c r="R1450" i="8"/>
  <c r="S1450" i="8" s="1"/>
  <c r="Q1450" i="8"/>
  <c r="R1451" i="8" l="1"/>
  <c r="S1451" i="8" s="1"/>
  <c r="Q1451" i="8"/>
  <c r="G1453" i="8"/>
  <c r="K1452" i="8"/>
  <c r="P1452" i="8" s="1"/>
  <c r="G1454" i="8" l="1"/>
  <c r="K1453" i="8"/>
  <c r="P1453" i="8" s="1"/>
  <c r="R1452" i="8"/>
  <c r="S1452" i="8" s="1"/>
  <c r="Q1452" i="8"/>
  <c r="R1453" i="8" l="1"/>
  <c r="S1453" i="8" s="1"/>
  <c r="Q1453" i="8"/>
  <c r="G1455" i="8"/>
  <c r="K1454" i="8"/>
  <c r="P1454" i="8" s="1"/>
  <c r="G1456" i="8" l="1"/>
  <c r="K1455" i="8"/>
  <c r="P1455" i="8" s="1"/>
  <c r="R1454" i="8"/>
  <c r="S1454" i="8" s="1"/>
  <c r="Q1454" i="8"/>
  <c r="R1455" i="8" l="1"/>
  <c r="S1455" i="8" s="1"/>
  <c r="Q1455" i="8"/>
  <c r="G1457" i="8"/>
  <c r="K1456" i="8"/>
  <c r="P1456" i="8" s="1"/>
  <c r="G1458" i="8" l="1"/>
  <c r="K1457" i="8"/>
  <c r="P1457" i="8" s="1"/>
  <c r="R1456" i="8"/>
  <c r="S1456" i="8" s="1"/>
  <c r="Q1456" i="8"/>
  <c r="R1457" i="8" l="1"/>
  <c r="S1457" i="8" s="1"/>
  <c r="Q1457" i="8"/>
  <c r="K1458" i="8"/>
  <c r="P1458" i="8" s="1"/>
  <c r="G1459" i="8"/>
  <c r="R1458" i="8" l="1"/>
  <c r="S1458" i="8" s="1"/>
  <c r="Q1458" i="8"/>
  <c r="G1460" i="8"/>
  <c r="K1459" i="8"/>
  <c r="P1459" i="8" s="1"/>
  <c r="G1461" i="8" l="1"/>
  <c r="K1460" i="8"/>
  <c r="P1460" i="8" s="1"/>
  <c r="R1459" i="8"/>
  <c r="S1459" i="8" s="1"/>
  <c r="Q1459" i="8"/>
  <c r="Q1460" i="8" l="1"/>
  <c r="R1460" i="8"/>
  <c r="S1460" i="8" s="1"/>
  <c r="G1462" i="8"/>
  <c r="K1462" i="8" s="1"/>
  <c r="P1462" i="8" s="1"/>
  <c r="K1461" i="8"/>
  <c r="P1461" i="8" s="1"/>
  <c r="R1461" i="8" l="1"/>
  <c r="S1461" i="8" s="1"/>
  <c r="Q1461" i="8"/>
  <c r="R1462" i="8"/>
  <c r="S1462" i="8" s="1"/>
  <c r="T1462" i="8" s="1"/>
  <c r="Q1462" i="8"/>
  <c r="U1462" i="8" l="1"/>
  <c r="V1463" i="8" s="1"/>
  <c r="G1463" i="8" s="1"/>
  <c r="K1463" i="8" l="1"/>
  <c r="P1463" i="8" s="1"/>
  <c r="U1463" i="8"/>
  <c r="V1464" i="8" s="1"/>
  <c r="U1464" i="8" s="1"/>
  <c r="V1465" i="8" s="1"/>
  <c r="U1465" i="8" l="1"/>
  <c r="V1466" i="8" s="1"/>
  <c r="U1466" i="8"/>
  <c r="V1467" i="8" s="1"/>
  <c r="U1467" i="8"/>
  <c r="V1468" i="8" s="1"/>
  <c r="U1468" i="8" s="1"/>
  <c r="V1469" i="8" s="1"/>
  <c r="G1464" i="8"/>
  <c r="Q1463" i="8"/>
  <c r="R1463" i="8"/>
  <c r="S1463" i="8" s="1"/>
  <c r="K1464" i="8" l="1"/>
  <c r="P1464" i="8" s="1"/>
  <c r="G1465" i="8"/>
  <c r="U1469" i="8"/>
  <c r="V1470" i="8" s="1"/>
  <c r="U1470" i="8"/>
  <c r="V1471" i="8" s="1"/>
  <c r="U1471" i="8" s="1"/>
  <c r="V1472" i="8" s="1"/>
  <c r="U1472" i="8" s="1"/>
  <c r="V1473" i="8" s="1"/>
  <c r="U1473" i="8" s="1"/>
  <c r="V1474" i="8" s="1"/>
  <c r="U1474" i="8" s="1"/>
  <c r="V1475" i="8" s="1"/>
  <c r="U1475" i="8" s="1"/>
  <c r="V1476" i="8" s="1"/>
  <c r="U1476" i="8" s="1"/>
  <c r="V1477" i="8" s="1"/>
  <c r="U1477" i="8" s="1"/>
  <c r="V1478" i="8" s="1"/>
  <c r="U1478" i="8" l="1"/>
  <c r="V1479" i="8" s="1"/>
  <c r="U1479" i="8" s="1"/>
  <c r="V1480" i="8" s="1"/>
  <c r="U1480" i="8" s="1"/>
  <c r="V1481" i="8" s="1"/>
  <c r="U1481" i="8" s="1"/>
  <c r="V1482" i="8" s="1"/>
  <c r="U1482" i="8" s="1"/>
  <c r="V1483" i="8" s="1"/>
  <c r="U1483" i="8" s="1"/>
  <c r="V1484" i="8" s="1"/>
  <c r="U1484" i="8" s="1"/>
  <c r="V1485" i="8" s="1"/>
  <c r="U1485" i="8" s="1"/>
  <c r="V1486" i="8" s="1"/>
  <c r="U1486" i="8" s="1"/>
  <c r="V1487" i="8" s="1"/>
  <c r="U1487" i="8" s="1"/>
  <c r="V1488" i="8" s="1"/>
  <c r="U1488" i="8" s="1"/>
  <c r="V1489" i="8" s="1"/>
  <c r="U1489" i="8" s="1"/>
  <c r="V1490" i="8" s="1"/>
  <c r="U1490" i="8" s="1"/>
  <c r="V1491" i="8" s="1"/>
  <c r="U1491" i="8" s="1"/>
  <c r="V1492" i="8" s="1"/>
  <c r="U1492" i="8" s="1"/>
  <c r="V1493" i="8" s="1"/>
  <c r="G1466" i="8"/>
  <c r="K1465" i="8"/>
  <c r="P1465" i="8" s="1"/>
  <c r="Q1464" i="8"/>
  <c r="R1464" i="8"/>
  <c r="S1464" i="8" s="1"/>
  <c r="R1465" i="8" l="1"/>
  <c r="S1465" i="8" s="1"/>
  <c r="Q1465" i="8"/>
  <c r="K1466" i="8"/>
  <c r="P1466" i="8" s="1"/>
  <c r="G1467" i="8"/>
  <c r="G1468" i="8" l="1"/>
  <c r="K1467" i="8"/>
  <c r="P1467" i="8" s="1"/>
  <c r="R1466" i="8"/>
  <c r="S1466" i="8" s="1"/>
  <c r="Q1466" i="8"/>
  <c r="R1467" i="8" l="1"/>
  <c r="S1467" i="8" s="1"/>
  <c r="Q1467" i="8"/>
  <c r="K1468" i="8"/>
  <c r="P1468" i="8" s="1"/>
  <c r="G1469" i="8"/>
  <c r="K1469" i="8" l="1"/>
  <c r="P1469" i="8" s="1"/>
  <c r="G1470" i="8"/>
  <c r="R1468" i="8"/>
  <c r="S1468" i="8" s="1"/>
  <c r="Q1468" i="8"/>
  <c r="G1471" i="8" l="1"/>
  <c r="K1470" i="8"/>
  <c r="P1470" i="8" s="1"/>
  <c r="Q1469" i="8"/>
  <c r="R1469" i="8"/>
  <c r="S1469" i="8" s="1"/>
  <c r="Q1470" i="8" l="1"/>
  <c r="R1470" i="8"/>
  <c r="S1470" i="8" s="1"/>
  <c r="K1471" i="8"/>
  <c r="P1471" i="8" s="1"/>
  <c r="G1472" i="8"/>
  <c r="R1471" i="8" l="1"/>
  <c r="S1471" i="8" s="1"/>
  <c r="Q1471" i="8"/>
  <c r="G1473" i="8"/>
  <c r="K1472" i="8"/>
  <c r="P1472" i="8" s="1"/>
  <c r="R1472" i="8" l="1"/>
  <c r="S1472" i="8" s="1"/>
  <c r="Q1472" i="8"/>
  <c r="G1474" i="8"/>
  <c r="K1473" i="8"/>
  <c r="P1473" i="8" s="1"/>
  <c r="Q1473" i="8" l="1"/>
  <c r="R1473" i="8"/>
  <c r="S1473" i="8" s="1"/>
  <c r="G1475" i="8"/>
  <c r="K1474" i="8"/>
  <c r="P1474" i="8" s="1"/>
  <c r="G1476" i="8" l="1"/>
  <c r="K1475" i="8"/>
  <c r="P1475" i="8" s="1"/>
  <c r="R1474" i="8"/>
  <c r="S1474" i="8" s="1"/>
  <c r="Q1474" i="8"/>
  <c r="Q1475" i="8" l="1"/>
  <c r="R1475" i="8"/>
  <c r="S1475" i="8" s="1"/>
  <c r="G1477" i="8"/>
  <c r="K1476" i="8"/>
  <c r="P1476" i="8" s="1"/>
  <c r="K1477" i="8" l="1"/>
  <c r="P1477" i="8" s="1"/>
  <c r="G1478" i="8"/>
  <c r="Q1476" i="8"/>
  <c r="R1476" i="8"/>
  <c r="S1476" i="8" s="1"/>
  <c r="K1478" i="8" l="1"/>
  <c r="P1478" i="8" s="1"/>
  <c r="G1479" i="8"/>
  <c r="R1477" i="8"/>
  <c r="S1477" i="8" s="1"/>
  <c r="Q1477" i="8"/>
  <c r="K1479" i="8" l="1"/>
  <c r="P1479" i="8" s="1"/>
  <c r="G1480" i="8"/>
  <c r="R1478" i="8"/>
  <c r="S1478" i="8" s="1"/>
  <c r="Q1478" i="8"/>
  <c r="G1481" i="8" l="1"/>
  <c r="K1480" i="8"/>
  <c r="P1480" i="8" s="1"/>
  <c r="R1479" i="8"/>
  <c r="S1479" i="8" s="1"/>
  <c r="Q1479" i="8"/>
  <c r="R1480" i="8" l="1"/>
  <c r="S1480" i="8" s="1"/>
  <c r="Q1480" i="8"/>
  <c r="G1482" i="8"/>
  <c r="K1481" i="8"/>
  <c r="P1481" i="8" s="1"/>
  <c r="Q1481" i="8" l="1"/>
  <c r="R1481" i="8"/>
  <c r="S1481" i="8" s="1"/>
  <c r="G1483" i="8"/>
  <c r="K1482" i="8"/>
  <c r="P1482" i="8" s="1"/>
  <c r="K1483" i="8" l="1"/>
  <c r="P1483" i="8" s="1"/>
  <c r="G1484" i="8"/>
  <c r="R1482" i="8"/>
  <c r="S1482" i="8" s="1"/>
  <c r="Q1482" i="8"/>
  <c r="G1485" i="8" l="1"/>
  <c r="K1484" i="8"/>
  <c r="P1484" i="8" s="1"/>
  <c r="R1483" i="8"/>
  <c r="S1483" i="8" s="1"/>
  <c r="Q1483" i="8"/>
  <c r="R1484" i="8" l="1"/>
  <c r="S1484" i="8" s="1"/>
  <c r="Q1484" i="8"/>
  <c r="G1486" i="8"/>
  <c r="K1485" i="8"/>
  <c r="P1485" i="8" s="1"/>
  <c r="R1485" i="8" l="1"/>
  <c r="S1485" i="8" s="1"/>
  <c r="Q1485" i="8"/>
  <c r="G1487" i="8"/>
  <c r="K1486" i="8"/>
  <c r="P1486" i="8" s="1"/>
  <c r="G1488" i="8" l="1"/>
  <c r="K1487" i="8"/>
  <c r="P1487" i="8" s="1"/>
  <c r="R1486" i="8"/>
  <c r="S1486" i="8" s="1"/>
  <c r="Q1486" i="8"/>
  <c r="R1487" i="8" l="1"/>
  <c r="S1487" i="8" s="1"/>
  <c r="Q1487" i="8"/>
  <c r="G1489" i="8"/>
  <c r="K1488" i="8"/>
  <c r="P1488" i="8" s="1"/>
  <c r="R1488" i="8" l="1"/>
  <c r="S1488" i="8" s="1"/>
  <c r="Q1488" i="8"/>
  <c r="G1490" i="8"/>
  <c r="K1489" i="8"/>
  <c r="P1489" i="8" s="1"/>
  <c r="Q1489" i="8" l="1"/>
  <c r="R1489" i="8"/>
  <c r="S1489" i="8" s="1"/>
  <c r="K1490" i="8"/>
  <c r="P1490" i="8" s="1"/>
  <c r="G1491" i="8"/>
  <c r="R1490" i="8" l="1"/>
  <c r="S1490" i="8" s="1"/>
  <c r="Q1490" i="8"/>
  <c r="G1492" i="8"/>
  <c r="K1491" i="8"/>
  <c r="P1491" i="8" s="1"/>
  <c r="Q1491" i="8" l="1"/>
  <c r="R1491" i="8"/>
  <c r="S1491" i="8" s="1"/>
  <c r="G1493" i="8"/>
  <c r="K1493" i="8" s="1"/>
  <c r="P1493" i="8" s="1"/>
  <c r="K1492" i="8"/>
  <c r="P1492" i="8" s="1"/>
  <c r="R1493" i="8" l="1"/>
  <c r="S1493" i="8" s="1"/>
  <c r="T1493" i="8" s="1"/>
  <c r="Q1493" i="8"/>
  <c r="R1492" i="8"/>
  <c r="S1492" i="8" s="1"/>
  <c r="Q1492" i="8"/>
  <c r="U1493" i="8" l="1"/>
  <c r="V1494" i="8" s="1"/>
  <c r="G1494" i="8" s="1"/>
  <c r="K1494" i="8" l="1"/>
  <c r="P1494" i="8" s="1"/>
  <c r="U1495" i="8"/>
  <c r="V1496" i="8" s="1"/>
  <c r="U1496" i="8" s="1"/>
  <c r="V1497" i="8" s="1"/>
  <c r="U1494" i="8"/>
  <c r="V1495" i="8" s="1"/>
  <c r="G1495" i="8" s="1"/>
  <c r="K1495" i="8" l="1"/>
  <c r="P1495" i="8" s="1"/>
  <c r="G1496" i="8"/>
  <c r="U1497" i="8"/>
  <c r="V1498" i="8" s="1"/>
  <c r="R1494" i="8"/>
  <c r="S1494" i="8" s="1"/>
  <c r="Q1494" i="8"/>
  <c r="U1498" i="8" l="1"/>
  <c r="V1499" i="8" s="1"/>
  <c r="U1500" i="8" s="1"/>
  <c r="V1501" i="8" s="1"/>
  <c r="U1499" i="8"/>
  <c r="V1500" i="8" s="1"/>
  <c r="U1501" i="8" s="1"/>
  <c r="V1502" i="8" s="1"/>
  <c r="U1502" i="8" s="1"/>
  <c r="V1503" i="8" s="1"/>
  <c r="U1503" i="8" s="1"/>
  <c r="V1504" i="8" s="1"/>
  <c r="U1504" i="8" s="1"/>
  <c r="V1505" i="8" s="1"/>
  <c r="U1505" i="8" s="1"/>
  <c r="V1506" i="8" s="1"/>
  <c r="U1506" i="8" s="1"/>
  <c r="V1507" i="8" s="1"/>
  <c r="U1507" i="8" s="1"/>
  <c r="V1508" i="8" s="1"/>
  <c r="U1508" i="8" s="1"/>
  <c r="V1509" i="8" s="1"/>
  <c r="U1509" i="8" s="1"/>
  <c r="V1510" i="8" s="1"/>
  <c r="U1510" i="8" s="1"/>
  <c r="V1511" i="8" s="1"/>
  <c r="U1511" i="8" s="1"/>
  <c r="V1512" i="8" s="1"/>
  <c r="U1512" i="8" s="1"/>
  <c r="V1513" i="8" s="1"/>
  <c r="U1513" i="8" s="1"/>
  <c r="V1514" i="8" s="1"/>
  <c r="U1514" i="8" s="1"/>
  <c r="V1515" i="8" s="1"/>
  <c r="U1515" i="8" s="1"/>
  <c r="V1516" i="8" s="1"/>
  <c r="U1516" i="8" s="1"/>
  <c r="V1517" i="8" s="1"/>
  <c r="U1517" i="8" s="1"/>
  <c r="V1518" i="8" s="1"/>
  <c r="U1518" i="8" s="1"/>
  <c r="V1519" i="8" s="1"/>
  <c r="U1519" i="8" s="1"/>
  <c r="V1520" i="8" s="1"/>
  <c r="U1520" i="8" s="1"/>
  <c r="V1521" i="8" s="1"/>
  <c r="G1497" i="8"/>
  <c r="K1496" i="8"/>
  <c r="P1496" i="8" s="1"/>
  <c r="R1495" i="8"/>
  <c r="S1495" i="8" s="1"/>
  <c r="Q1495" i="8"/>
  <c r="R1496" i="8" l="1"/>
  <c r="S1496" i="8" s="1"/>
  <c r="Q1496" i="8"/>
  <c r="G1498" i="8"/>
  <c r="K1497" i="8"/>
  <c r="P1497" i="8" s="1"/>
  <c r="K1498" i="8" l="1"/>
  <c r="P1498" i="8" s="1"/>
  <c r="G1499" i="8"/>
  <c r="R1497" i="8"/>
  <c r="S1497" i="8" s="1"/>
  <c r="Q1497" i="8"/>
  <c r="K1499" i="8" l="1"/>
  <c r="P1499" i="8" s="1"/>
  <c r="G1500" i="8"/>
  <c r="Q1498" i="8"/>
  <c r="R1498" i="8"/>
  <c r="S1498" i="8" s="1"/>
  <c r="K1500" i="8" l="1"/>
  <c r="P1500" i="8" s="1"/>
  <c r="G1501" i="8"/>
  <c r="R1499" i="8"/>
  <c r="S1499" i="8" s="1"/>
  <c r="Q1499" i="8"/>
  <c r="G1502" i="8" l="1"/>
  <c r="K1501" i="8"/>
  <c r="P1501" i="8" s="1"/>
  <c r="R1500" i="8"/>
  <c r="S1500" i="8" s="1"/>
  <c r="Q1500" i="8"/>
  <c r="R1501" i="8" l="1"/>
  <c r="S1501" i="8" s="1"/>
  <c r="Q1501" i="8"/>
  <c r="G1503" i="8"/>
  <c r="K1502" i="8"/>
  <c r="P1502" i="8" s="1"/>
  <c r="R1502" i="8" l="1"/>
  <c r="S1502" i="8" s="1"/>
  <c r="Q1502" i="8"/>
  <c r="G1504" i="8"/>
  <c r="K1503" i="8"/>
  <c r="P1503" i="8" s="1"/>
  <c r="G1505" i="8" l="1"/>
  <c r="K1504" i="8"/>
  <c r="P1504" i="8" s="1"/>
  <c r="R1503" i="8"/>
  <c r="S1503" i="8" s="1"/>
  <c r="Q1503" i="8"/>
  <c r="R1504" i="8" l="1"/>
  <c r="S1504" i="8" s="1"/>
  <c r="Q1504" i="8"/>
  <c r="K1505" i="8"/>
  <c r="P1505" i="8" s="1"/>
  <c r="G1506" i="8"/>
  <c r="Q1505" i="8" l="1"/>
  <c r="R1505" i="8"/>
  <c r="S1505" i="8" s="1"/>
  <c r="G1507" i="8"/>
  <c r="K1506" i="8"/>
  <c r="P1506" i="8" s="1"/>
  <c r="Q1506" i="8" l="1"/>
  <c r="R1506" i="8"/>
  <c r="S1506" i="8" s="1"/>
  <c r="G1508" i="8"/>
  <c r="K1507" i="8"/>
  <c r="P1507" i="8" s="1"/>
  <c r="R1507" i="8" l="1"/>
  <c r="S1507" i="8" s="1"/>
  <c r="Q1507" i="8"/>
  <c r="G1509" i="8"/>
  <c r="K1508" i="8"/>
  <c r="P1508" i="8" s="1"/>
  <c r="R1508" i="8" l="1"/>
  <c r="S1508" i="8" s="1"/>
  <c r="Q1508" i="8"/>
  <c r="G1510" i="8"/>
  <c r="K1509" i="8"/>
  <c r="P1509" i="8" s="1"/>
  <c r="K1510" i="8" l="1"/>
  <c r="P1510" i="8" s="1"/>
  <c r="G1511" i="8"/>
  <c r="R1509" i="8"/>
  <c r="S1509" i="8" s="1"/>
  <c r="Q1509" i="8"/>
  <c r="G1512" i="8" l="1"/>
  <c r="K1511" i="8"/>
  <c r="P1511" i="8" s="1"/>
  <c r="Q1510" i="8"/>
  <c r="R1510" i="8"/>
  <c r="S1510" i="8" s="1"/>
  <c r="Q1511" i="8" l="1"/>
  <c r="R1511" i="8"/>
  <c r="S1511" i="8" s="1"/>
  <c r="G1513" i="8"/>
  <c r="K1512" i="8"/>
  <c r="P1512" i="8" s="1"/>
  <c r="R1512" i="8" l="1"/>
  <c r="S1512" i="8" s="1"/>
  <c r="Q1512" i="8"/>
  <c r="G1514" i="8"/>
  <c r="K1513" i="8"/>
  <c r="P1513" i="8" s="1"/>
  <c r="K1514" i="8" l="1"/>
  <c r="P1514" i="8" s="1"/>
  <c r="G1515" i="8"/>
  <c r="Q1513" i="8"/>
  <c r="R1513" i="8"/>
  <c r="S1513" i="8" s="1"/>
  <c r="K1515" i="8" l="1"/>
  <c r="P1515" i="8" s="1"/>
  <c r="G1516" i="8"/>
  <c r="R1514" i="8"/>
  <c r="S1514" i="8" s="1"/>
  <c r="Q1514" i="8"/>
  <c r="G1517" i="8" l="1"/>
  <c r="K1516" i="8"/>
  <c r="P1516" i="8" s="1"/>
  <c r="R1515" i="8"/>
  <c r="S1515" i="8" s="1"/>
  <c r="Q1515" i="8"/>
  <c r="R1516" i="8" l="1"/>
  <c r="S1516" i="8" s="1"/>
  <c r="Q1516" i="8"/>
  <c r="G1518" i="8"/>
  <c r="K1517" i="8"/>
  <c r="P1517" i="8" s="1"/>
  <c r="K1518" i="8" l="1"/>
  <c r="P1518" i="8" s="1"/>
  <c r="G1519" i="8"/>
  <c r="R1517" i="8"/>
  <c r="S1517" i="8" s="1"/>
  <c r="Q1517" i="8"/>
  <c r="G1520" i="8" l="1"/>
  <c r="K1519" i="8"/>
  <c r="P1519" i="8" s="1"/>
  <c r="R1518" i="8"/>
  <c r="S1518" i="8" s="1"/>
  <c r="Q1518" i="8"/>
  <c r="R1519" i="8" l="1"/>
  <c r="S1519" i="8" s="1"/>
  <c r="Q1519" i="8"/>
  <c r="G1521" i="8"/>
  <c r="K1521" i="8" s="1"/>
  <c r="P1521" i="8" s="1"/>
  <c r="K1520" i="8"/>
  <c r="P1520" i="8" s="1"/>
  <c r="R1521" i="8" l="1"/>
  <c r="S1521" i="8" s="1"/>
  <c r="T1521" i="8" s="1"/>
  <c r="Q1521" i="8"/>
  <c r="R1520" i="8"/>
  <c r="S1520" i="8" s="1"/>
  <c r="Q1520" i="8"/>
  <c r="U1521" i="8" l="1"/>
  <c r="V1522" i="8" s="1"/>
  <c r="G1522" i="8" s="1"/>
  <c r="U1522" i="8"/>
  <c r="V1523" i="8" s="1"/>
  <c r="U1523" i="8" l="1"/>
  <c r="V1524" i="8" s="1"/>
  <c r="G1523" i="8"/>
  <c r="K1522" i="8"/>
  <c r="P1522" i="8" s="1"/>
  <c r="U1524" i="8"/>
  <c r="V1525" i="8" s="1"/>
  <c r="U1526" i="8" l="1"/>
  <c r="V1527" i="8" s="1"/>
  <c r="Q1522" i="8"/>
  <c r="R1522" i="8"/>
  <c r="S1522" i="8" s="1"/>
  <c r="G1524" i="8"/>
  <c r="K1523" i="8"/>
  <c r="P1523" i="8" s="1"/>
  <c r="U1525" i="8"/>
  <c r="V1526" i="8" s="1"/>
  <c r="U1527" i="8" s="1"/>
  <c r="V1528" i="8" s="1"/>
  <c r="U1528" i="8" s="1"/>
  <c r="V1529" i="8" s="1"/>
  <c r="Q1523" i="8" l="1"/>
  <c r="R1523" i="8"/>
  <c r="S1523" i="8" s="1"/>
  <c r="G1525" i="8"/>
  <c r="K1524" i="8"/>
  <c r="P1524" i="8" s="1"/>
  <c r="U1529" i="8"/>
  <c r="V1530" i="8" s="1"/>
  <c r="U1530" i="8" s="1"/>
  <c r="V1531" i="8" s="1"/>
  <c r="U1531" i="8" s="1"/>
  <c r="V1532" i="8" s="1"/>
  <c r="U1532" i="8" s="1"/>
  <c r="V1533" i="8" s="1"/>
  <c r="U1533" i="8" s="1"/>
  <c r="V1534" i="8" s="1"/>
  <c r="U1534" i="8" s="1"/>
  <c r="V1535" i="8" s="1"/>
  <c r="U1535" i="8" s="1"/>
  <c r="V1536" i="8" s="1"/>
  <c r="U1536" i="8" s="1"/>
  <c r="V1537" i="8" s="1"/>
  <c r="U1537" i="8" s="1"/>
  <c r="V1538" i="8" s="1"/>
  <c r="U1538" i="8" s="1"/>
  <c r="V1539" i="8" s="1"/>
  <c r="U1539" i="8" s="1"/>
  <c r="V1540" i="8" s="1"/>
  <c r="U1540" i="8" s="1"/>
  <c r="V1541" i="8" s="1"/>
  <c r="U1541" i="8" s="1"/>
  <c r="V1542" i="8" s="1"/>
  <c r="U1542" i="8" s="1"/>
  <c r="V1543" i="8" s="1"/>
  <c r="U1543" i="8" s="1"/>
  <c r="V1544" i="8" s="1"/>
  <c r="U1544" i="8" s="1"/>
  <c r="V1545" i="8" s="1"/>
  <c r="U1545" i="8" s="1"/>
  <c r="V1546" i="8" s="1"/>
  <c r="U1546" i="8" s="1"/>
  <c r="V1547" i="8" s="1"/>
  <c r="U1547" i="8" s="1"/>
  <c r="V1548" i="8" s="1"/>
  <c r="U1548" i="8" s="1"/>
  <c r="V1549" i="8" s="1"/>
  <c r="U1549" i="8" s="1"/>
  <c r="V1550" i="8" s="1"/>
  <c r="U1550" i="8" s="1"/>
  <c r="V1551" i="8" s="1"/>
  <c r="U1551" i="8" s="1"/>
  <c r="V1552" i="8" s="1"/>
  <c r="R1524" i="8" l="1"/>
  <c r="S1524" i="8" s="1"/>
  <c r="Q1524" i="8"/>
  <c r="G1526" i="8"/>
  <c r="K1525" i="8"/>
  <c r="P1525" i="8" s="1"/>
  <c r="Q1525" i="8" l="1"/>
  <c r="R1525" i="8"/>
  <c r="S1525" i="8" s="1"/>
  <c r="K1526" i="8"/>
  <c r="P1526" i="8" s="1"/>
  <c r="G1527" i="8"/>
  <c r="G1528" i="8" l="1"/>
  <c r="K1527" i="8"/>
  <c r="P1527" i="8" s="1"/>
  <c r="R1526" i="8"/>
  <c r="S1526" i="8" s="1"/>
  <c r="Q1526" i="8"/>
  <c r="R1527" i="8" l="1"/>
  <c r="S1527" i="8" s="1"/>
  <c r="Q1527" i="8"/>
  <c r="G1529" i="8"/>
  <c r="K1528" i="8"/>
  <c r="P1528" i="8" s="1"/>
  <c r="R1528" i="8" l="1"/>
  <c r="S1528" i="8" s="1"/>
  <c r="Q1528" i="8"/>
  <c r="G1530" i="8"/>
  <c r="K1529" i="8"/>
  <c r="P1529" i="8" s="1"/>
  <c r="R1529" i="8" l="1"/>
  <c r="S1529" i="8" s="1"/>
  <c r="Q1529" i="8"/>
  <c r="K1530" i="8"/>
  <c r="P1530" i="8" s="1"/>
  <c r="G1531" i="8"/>
  <c r="G1532" i="8" l="1"/>
  <c r="K1531" i="8"/>
  <c r="P1531" i="8" s="1"/>
  <c r="R1530" i="8"/>
  <c r="S1530" i="8" s="1"/>
  <c r="Q1530" i="8"/>
  <c r="R1531" i="8" l="1"/>
  <c r="S1531" i="8" s="1"/>
  <c r="Q1531" i="8"/>
  <c r="K1532" i="8"/>
  <c r="P1532" i="8" s="1"/>
  <c r="G1533" i="8"/>
  <c r="G1534" i="8" l="1"/>
  <c r="K1533" i="8"/>
  <c r="P1533" i="8" s="1"/>
  <c r="R1532" i="8"/>
  <c r="S1532" i="8" s="1"/>
  <c r="Q1532" i="8"/>
  <c r="R1533" i="8" l="1"/>
  <c r="S1533" i="8" s="1"/>
  <c r="Q1533" i="8"/>
  <c r="G1535" i="8"/>
  <c r="K1534" i="8"/>
  <c r="P1534" i="8" s="1"/>
  <c r="R1534" i="8" l="1"/>
  <c r="S1534" i="8" s="1"/>
  <c r="Q1534" i="8"/>
  <c r="G1536" i="8"/>
  <c r="K1535" i="8"/>
  <c r="P1535" i="8" s="1"/>
  <c r="R1535" i="8" l="1"/>
  <c r="S1535" i="8" s="1"/>
  <c r="Q1535" i="8"/>
  <c r="K1536" i="8"/>
  <c r="P1536" i="8" s="1"/>
  <c r="G1537" i="8"/>
  <c r="G1538" i="8" l="1"/>
  <c r="K1537" i="8"/>
  <c r="P1537" i="8" s="1"/>
  <c r="R1536" i="8"/>
  <c r="S1536" i="8" s="1"/>
  <c r="Q1536" i="8"/>
  <c r="R1537" i="8" l="1"/>
  <c r="S1537" i="8" s="1"/>
  <c r="Q1537" i="8"/>
  <c r="G1539" i="8"/>
  <c r="K1538" i="8"/>
  <c r="P1538" i="8" s="1"/>
  <c r="G1540" i="8" l="1"/>
  <c r="K1539" i="8"/>
  <c r="P1539" i="8" s="1"/>
  <c r="R1538" i="8"/>
  <c r="S1538" i="8" s="1"/>
  <c r="Q1538" i="8"/>
  <c r="R1539" i="8" l="1"/>
  <c r="S1539" i="8" s="1"/>
  <c r="Q1539" i="8"/>
  <c r="K1540" i="8"/>
  <c r="P1540" i="8" s="1"/>
  <c r="G1541" i="8"/>
  <c r="Q1540" i="8" l="1"/>
  <c r="R1540" i="8"/>
  <c r="S1540" i="8" s="1"/>
  <c r="G1542" i="8"/>
  <c r="K1541" i="8"/>
  <c r="P1541" i="8" s="1"/>
  <c r="G1543" i="8" l="1"/>
  <c r="K1542" i="8"/>
  <c r="P1542" i="8" s="1"/>
  <c r="R1541" i="8"/>
  <c r="S1541" i="8" s="1"/>
  <c r="Q1541" i="8"/>
  <c r="Q1542" i="8" l="1"/>
  <c r="R1542" i="8"/>
  <c r="S1542" i="8" s="1"/>
  <c r="G1544" i="8"/>
  <c r="K1543" i="8"/>
  <c r="P1543" i="8" s="1"/>
  <c r="Q1543" i="8" l="1"/>
  <c r="R1543" i="8"/>
  <c r="S1543" i="8" s="1"/>
  <c r="G1545" i="8"/>
  <c r="K1544" i="8"/>
  <c r="P1544" i="8" s="1"/>
  <c r="R1544" i="8" l="1"/>
  <c r="S1544" i="8" s="1"/>
  <c r="Q1544" i="8"/>
  <c r="G1546" i="8"/>
  <c r="K1545" i="8"/>
  <c r="P1545" i="8" s="1"/>
  <c r="R1545" i="8" l="1"/>
  <c r="S1545" i="8" s="1"/>
  <c r="Q1545" i="8"/>
  <c r="G1547" i="8"/>
  <c r="K1546" i="8"/>
  <c r="P1546" i="8" s="1"/>
  <c r="G1548" i="8" l="1"/>
  <c r="K1547" i="8"/>
  <c r="P1547" i="8" s="1"/>
  <c r="Q1546" i="8"/>
  <c r="R1546" i="8"/>
  <c r="S1546" i="8" s="1"/>
  <c r="Q1547" i="8" l="1"/>
  <c r="R1547" i="8"/>
  <c r="S1547" i="8" s="1"/>
  <c r="G1549" i="8"/>
  <c r="K1548" i="8"/>
  <c r="P1548" i="8" s="1"/>
  <c r="R1548" i="8" l="1"/>
  <c r="S1548" i="8" s="1"/>
  <c r="Q1548" i="8"/>
  <c r="K1549" i="8"/>
  <c r="P1549" i="8" s="1"/>
  <c r="G1550" i="8"/>
  <c r="R1549" i="8" l="1"/>
  <c r="S1549" i="8" s="1"/>
  <c r="Q1549" i="8"/>
  <c r="G1551" i="8"/>
  <c r="K1550" i="8"/>
  <c r="P1550" i="8" s="1"/>
  <c r="G1552" i="8" l="1"/>
  <c r="K1552" i="8" s="1"/>
  <c r="P1552" i="8" s="1"/>
  <c r="K1551" i="8"/>
  <c r="P1551" i="8" s="1"/>
  <c r="R1550" i="8"/>
  <c r="S1550" i="8" s="1"/>
  <c r="Q1550" i="8"/>
  <c r="R1551" i="8" l="1"/>
  <c r="S1551" i="8" s="1"/>
  <c r="Q1551" i="8"/>
  <c r="R1552" i="8"/>
  <c r="S1552" i="8" s="1"/>
  <c r="T1552" i="8" s="1"/>
  <c r="Q1552" i="8"/>
  <c r="U1552" i="8" l="1"/>
  <c r="V1553" i="8" s="1"/>
  <c r="G1553" i="8" s="1"/>
  <c r="U1553" i="8"/>
  <c r="V1554" i="8" s="1"/>
  <c r="U1554" i="8" s="1"/>
  <c r="V1555" i="8" s="1"/>
  <c r="K1553" i="8" l="1"/>
  <c r="P1553" i="8" s="1"/>
  <c r="G1554" i="8"/>
  <c r="U1555" i="8"/>
  <c r="V1556" i="8" s="1"/>
  <c r="K1554" i="8" l="1"/>
  <c r="P1554" i="8" s="1"/>
  <c r="G1555" i="8"/>
  <c r="R1553" i="8"/>
  <c r="S1553" i="8" s="1"/>
  <c r="Q1553" i="8"/>
  <c r="U1556" i="8"/>
  <c r="V1557" i="8" s="1"/>
  <c r="G1556" i="8" l="1"/>
  <c r="K1555" i="8"/>
  <c r="P1555" i="8" s="1"/>
  <c r="R1554" i="8"/>
  <c r="S1554" i="8" s="1"/>
  <c r="Q1554" i="8"/>
  <c r="U1557" i="8"/>
  <c r="V1558" i="8" s="1"/>
  <c r="U1558" i="8" s="1"/>
  <c r="V1559" i="8" s="1"/>
  <c r="U1559" i="8" l="1"/>
  <c r="V1560" i="8" s="1"/>
  <c r="U1560" i="8" s="1"/>
  <c r="V1561" i="8" s="1"/>
  <c r="U1561" i="8" s="1"/>
  <c r="V1562" i="8" s="1"/>
  <c r="U1562" i="8" s="1"/>
  <c r="V1563" i="8" s="1"/>
  <c r="U1563" i="8" s="1"/>
  <c r="V1564" i="8" s="1"/>
  <c r="U1564" i="8" s="1"/>
  <c r="V1565" i="8" s="1"/>
  <c r="U1565" i="8" s="1"/>
  <c r="V1566" i="8" s="1"/>
  <c r="U1566" i="8" s="1"/>
  <c r="V1567" i="8" s="1"/>
  <c r="U1567" i="8" s="1"/>
  <c r="V1568" i="8" s="1"/>
  <c r="U1568" i="8" s="1"/>
  <c r="V1569" i="8" s="1"/>
  <c r="U1569" i="8" s="1"/>
  <c r="V1570" i="8" s="1"/>
  <c r="U1570" i="8" s="1"/>
  <c r="V1571" i="8" s="1"/>
  <c r="U1571" i="8" s="1"/>
  <c r="V1572" i="8" s="1"/>
  <c r="U1572" i="8" s="1"/>
  <c r="V1573" i="8" s="1"/>
  <c r="U1573" i="8" s="1"/>
  <c r="V1574" i="8" s="1"/>
  <c r="U1574" i="8" s="1"/>
  <c r="V1575" i="8" s="1"/>
  <c r="U1575" i="8" s="1"/>
  <c r="V1576" i="8" s="1"/>
  <c r="U1576" i="8" s="1"/>
  <c r="V1577" i="8" s="1"/>
  <c r="U1577" i="8" s="1"/>
  <c r="V1578" i="8" s="1"/>
  <c r="U1578" i="8" s="1"/>
  <c r="V1579" i="8" s="1"/>
  <c r="U1579" i="8" s="1"/>
  <c r="V1580" i="8" s="1"/>
  <c r="U1580" i="8" s="1"/>
  <c r="V1581" i="8" s="1"/>
  <c r="U1581" i="8" s="1"/>
  <c r="V1582" i="8" s="1"/>
  <c r="R1555" i="8"/>
  <c r="S1555" i="8" s="1"/>
  <c r="Q1555" i="8"/>
  <c r="G1557" i="8"/>
  <c r="K1556" i="8"/>
  <c r="P1556" i="8" s="1"/>
  <c r="Q1556" i="8" l="1"/>
  <c r="R1556" i="8"/>
  <c r="S1556" i="8" s="1"/>
  <c r="G1558" i="8"/>
  <c r="K1557" i="8"/>
  <c r="P1557" i="8" s="1"/>
  <c r="R1557" i="8" l="1"/>
  <c r="S1557" i="8" s="1"/>
  <c r="Q1557" i="8"/>
  <c r="G1559" i="8"/>
  <c r="K1558" i="8"/>
  <c r="P1558" i="8" s="1"/>
  <c r="K1559" i="8" l="1"/>
  <c r="P1559" i="8" s="1"/>
  <c r="G1560" i="8"/>
  <c r="R1558" i="8"/>
  <c r="S1558" i="8" s="1"/>
  <c r="Q1558" i="8"/>
  <c r="G1561" i="8" l="1"/>
  <c r="K1560" i="8"/>
  <c r="P1560" i="8" s="1"/>
  <c r="R1559" i="8"/>
  <c r="S1559" i="8" s="1"/>
  <c r="Q1559" i="8"/>
  <c r="R1560" i="8" l="1"/>
  <c r="S1560" i="8" s="1"/>
  <c r="Q1560" i="8"/>
  <c r="G1562" i="8"/>
  <c r="K1561" i="8"/>
  <c r="P1561" i="8" s="1"/>
  <c r="G1563" i="8" l="1"/>
  <c r="K1562" i="8"/>
  <c r="P1562" i="8" s="1"/>
  <c r="R1561" i="8"/>
  <c r="S1561" i="8" s="1"/>
  <c r="Q1561" i="8"/>
  <c r="R1562" i="8" l="1"/>
  <c r="S1562" i="8" s="1"/>
  <c r="Q1562" i="8"/>
  <c r="K1563" i="8"/>
  <c r="P1563" i="8" s="1"/>
  <c r="G1564" i="8"/>
  <c r="R1563" i="8" l="1"/>
  <c r="S1563" i="8" s="1"/>
  <c r="Q1563" i="8"/>
  <c r="G1565" i="8"/>
  <c r="K1564" i="8"/>
  <c r="P1564" i="8" s="1"/>
  <c r="Q1564" i="8" l="1"/>
  <c r="R1564" i="8"/>
  <c r="S1564" i="8" s="1"/>
  <c r="K1565" i="8"/>
  <c r="P1565" i="8" s="1"/>
  <c r="G1566" i="8"/>
  <c r="R1565" i="8" l="1"/>
  <c r="S1565" i="8" s="1"/>
  <c r="Q1565" i="8"/>
  <c r="G1567" i="8"/>
  <c r="K1566" i="8"/>
  <c r="P1566" i="8" s="1"/>
  <c r="G1568" i="8" l="1"/>
  <c r="K1567" i="8"/>
  <c r="P1567" i="8" s="1"/>
  <c r="Q1566" i="8"/>
  <c r="R1566" i="8"/>
  <c r="S1566" i="8" s="1"/>
  <c r="R1567" i="8" l="1"/>
  <c r="S1567" i="8" s="1"/>
  <c r="Q1567" i="8"/>
  <c r="K1568" i="8"/>
  <c r="P1568" i="8" s="1"/>
  <c r="G1569" i="8"/>
  <c r="R1568" i="8" l="1"/>
  <c r="S1568" i="8" s="1"/>
  <c r="Q1568" i="8"/>
  <c r="G1570" i="8"/>
  <c r="K1569" i="8"/>
  <c r="P1569" i="8" s="1"/>
  <c r="K1570" i="8" l="1"/>
  <c r="P1570" i="8" s="1"/>
  <c r="G1571" i="8"/>
  <c r="R1569" i="8"/>
  <c r="S1569" i="8" s="1"/>
  <c r="Q1569" i="8"/>
  <c r="K1571" i="8" l="1"/>
  <c r="P1571" i="8" s="1"/>
  <c r="G1572" i="8"/>
  <c r="R1570" i="8"/>
  <c r="S1570" i="8" s="1"/>
  <c r="Q1570" i="8"/>
  <c r="G1573" i="8" l="1"/>
  <c r="K1572" i="8"/>
  <c r="P1572" i="8" s="1"/>
  <c r="Q1571" i="8"/>
  <c r="R1571" i="8"/>
  <c r="S1571" i="8" s="1"/>
  <c r="Q1572" i="8" l="1"/>
  <c r="R1572" i="8"/>
  <c r="S1572" i="8" s="1"/>
  <c r="K1573" i="8"/>
  <c r="P1573" i="8" s="1"/>
  <c r="G1574" i="8"/>
  <c r="G1575" i="8" l="1"/>
  <c r="K1574" i="8"/>
  <c r="P1574" i="8" s="1"/>
  <c r="Q1573" i="8"/>
  <c r="R1573" i="8"/>
  <c r="S1573" i="8" s="1"/>
  <c r="Q1574" i="8" l="1"/>
  <c r="R1574" i="8"/>
  <c r="S1574" i="8" s="1"/>
  <c r="G1576" i="8"/>
  <c r="K1575" i="8"/>
  <c r="P1575" i="8" s="1"/>
  <c r="G1577" i="8" l="1"/>
  <c r="K1576" i="8"/>
  <c r="P1576" i="8" s="1"/>
  <c r="R1575" i="8"/>
  <c r="S1575" i="8" s="1"/>
  <c r="Q1575" i="8"/>
  <c r="Q1576" i="8" l="1"/>
  <c r="R1576" i="8"/>
  <c r="S1576" i="8" s="1"/>
  <c r="G1578" i="8"/>
  <c r="K1577" i="8"/>
  <c r="P1577" i="8" s="1"/>
  <c r="G1579" i="8" l="1"/>
  <c r="K1578" i="8"/>
  <c r="P1578" i="8" s="1"/>
  <c r="R1577" i="8"/>
  <c r="S1577" i="8" s="1"/>
  <c r="Q1577" i="8"/>
  <c r="Q1578" i="8" l="1"/>
  <c r="R1578" i="8"/>
  <c r="S1578" i="8" s="1"/>
  <c r="G1580" i="8"/>
  <c r="K1579" i="8"/>
  <c r="P1579" i="8" s="1"/>
  <c r="G1581" i="8" l="1"/>
  <c r="K1580" i="8"/>
  <c r="P1580" i="8" s="1"/>
  <c r="R1579" i="8"/>
  <c r="S1579" i="8" s="1"/>
  <c r="Q1579" i="8"/>
  <c r="R1580" i="8" l="1"/>
  <c r="S1580" i="8" s="1"/>
  <c r="Q1580" i="8"/>
  <c r="K1581" i="8"/>
  <c r="P1581" i="8" s="1"/>
  <c r="G1582" i="8"/>
  <c r="K1582" i="8" s="1"/>
  <c r="P1582" i="8" s="1"/>
  <c r="R1581" i="8" l="1"/>
  <c r="S1581" i="8" s="1"/>
  <c r="Q1581" i="8"/>
  <c r="R1582" i="8"/>
  <c r="S1582" i="8" s="1"/>
  <c r="T1582" i="8" s="1"/>
  <c r="Q1582" i="8"/>
  <c r="U1582" i="8" l="1"/>
  <c r="V1583" i="8" s="1"/>
  <c r="G1583" i="8" s="1"/>
  <c r="U1583" i="8" l="1"/>
  <c r="V1584" i="8" s="1"/>
  <c r="G1584" i="8" s="1"/>
  <c r="K1583" i="8"/>
  <c r="P1583" i="8" s="1"/>
  <c r="U1585" i="8"/>
  <c r="V1586" i="8" s="1"/>
  <c r="U1586" i="8" s="1"/>
  <c r="V1587" i="8" s="1"/>
  <c r="U1584" i="8"/>
  <c r="V1585" i="8" s="1"/>
  <c r="K1584" i="8" l="1"/>
  <c r="P1584" i="8" s="1"/>
  <c r="G1585" i="8"/>
  <c r="Q1583" i="8"/>
  <c r="R1583" i="8"/>
  <c r="S1583" i="8" s="1"/>
  <c r="U1587" i="8"/>
  <c r="V1588" i="8" s="1"/>
  <c r="U1588" i="8" s="1"/>
  <c r="V1589" i="8" s="1"/>
  <c r="U1589" i="8" l="1"/>
  <c r="V1590" i="8" s="1"/>
  <c r="G1586" i="8"/>
  <c r="K1585" i="8"/>
  <c r="P1585" i="8" s="1"/>
  <c r="U1590" i="8"/>
  <c r="V1591" i="8" s="1"/>
  <c r="U1591" i="8" s="1"/>
  <c r="V1592" i="8" s="1"/>
  <c r="R1584" i="8"/>
  <c r="S1584" i="8" s="1"/>
  <c r="Q1584" i="8"/>
  <c r="Q1585" i="8" l="1"/>
  <c r="R1585" i="8"/>
  <c r="S1585" i="8" s="1"/>
  <c r="G1587" i="8"/>
  <c r="K1586" i="8"/>
  <c r="P1586" i="8" s="1"/>
  <c r="U1592" i="8"/>
  <c r="V1593" i="8" s="1"/>
  <c r="U1593" i="8" s="1"/>
  <c r="V1594" i="8" s="1"/>
  <c r="U1594" i="8" s="1"/>
  <c r="V1595" i="8" s="1"/>
  <c r="U1595" i="8" s="1"/>
  <c r="V1596" i="8" s="1"/>
  <c r="U1596" i="8" s="1"/>
  <c r="V1597" i="8" s="1"/>
  <c r="U1597" i="8" s="1"/>
  <c r="V1598" i="8" s="1"/>
  <c r="U1598" i="8" s="1"/>
  <c r="V1599" i="8" s="1"/>
  <c r="U1599" i="8" s="1"/>
  <c r="V1600" i="8" s="1"/>
  <c r="U1600" i="8" s="1"/>
  <c r="V1601" i="8" s="1"/>
  <c r="U1601" i="8" s="1"/>
  <c r="V1602" i="8" s="1"/>
  <c r="U1602" i="8" s="1"/>
  <c r="V1603" i="8" s="1"/>
  <c r="U1603" i="8" s="1"/>
  <c r="V1604" i="8" s="1"/>
  <c r="R1586" i="8" l="1"/>
  <c r="S1586" i="8" s="1"/>
  <c r="Q1586" i="8"/>
  <c r="K1587" i="8"/>
  <c r="P1587" i="8" s="1"/>
  <c r="G1588" i="8"/>
  <c r="U1604" i="8"/>
  <c r="V1605" i="8" s="1"/>
  <c r="U1605" i="8" s="1"/>
  <c r="V1606" i="8" s="1"/>
  <c r="U1606" i="8" s="1"/>
  <c r="V1607" i="8" s="1"/>
  <c r="U1607" i="8" s="1"/>
  <c r="V1608" i="8" s="1"/>
  <c r="U1608" i="8" s="1"/>
  <c r="V1609" i="8" s="1"/>
  <c r="U1609" i="8" s="1"/>
  <c r="V1610" i="8" s="1"/>
  <c r="U1610" i="8" s="1"/>
  <c r="V1611" i="8" s="1"/>
  <c r="U1611" i="8" s="1"/>
  <c r="V1612" i="8" s="1"/>
  <c r="U1612" i="8" s="1"/>
  <c r="V1613" i="8" s="1"/>
  <c r="Q1587" i="8" l="1"/>
  <c r="R1587" i="8"/>
  <c r="S1587" i="8" s="1"/>
  <c r="K1588" i="8"/>
  <c r="P1588" i="8" s="1"/>
  <c r="G1589" i="8"/>
  <c r="G1590" i="8" l="1"/>
  <c r="K1589" i="8"/>
  <c r="P1589" i="8" s="1"/>
  <c r="Q1588" i="8"/>
  <c r="R1588" i="8"/>
  <c r="S1588" i="8" s="1"/>
  <c r="R1589" i="8" l="1"/>
  <c r="S1589" i="8" s="1"/>
  <c r="Q1589" i="8"/>
  <c r="G1591" i="8"/>
  <c r="K1590" i="8"/>
  <c r="P1590" i="8" s="1"/>
  <c r="G1592" i="8" l="1"/>
  <c r="K1591" i="8"/>
  <c r="P1591" i="8" s="1"/>
  <c r="Q1590" i="8"/>
  <c r="R1590" i="8"/>
  <c r="S1590" i="8" s="1"/>
  <c r="R1591" i="8" l="1"/>
  <c r="S1591" i="8" s="1"/>
  <c r="Q1591" i="8"/>
  <c r="G1593" i="8"/>
  <c r="K1592" i="8"/>
  <c r="P1592" i="8" s="1"/>
  <c r="R1592" i="8" l="1"/>
  <c r="S1592" i="8" s="1"/>
  <c r="Q1592" i="8"/>
  <c r="K1593" i="8"/>
  <c r="P1593" i="8" s="1"/>
  <c r="G1594" i="8"/>
  <c r="G1595" i="8" l="1"/>
  <c r="K1594" i="8"/>
  <c r="P1594" i="8" s="1"/>
  <c r="Q1593" i="8"/>
  <c r="R1593" i="8"/>
  <c r="S1593" i="8" s="1"/>
  <c r="Q1594" i="8" l="1"/>
  <c r="R1594" i="8"/>
  <c r="S1594" i="8" s="1"/>
  <c r="G1596" i="8"/>
  <c r="K1595" i="8"/>
  <c r="P1595" i="8" s="1"/>
  <c r="R1595" i="8" l="1"/>
  <c r="S1595" i="8" s="1"/>
  <c r="Q1595" i="8"/>
  <c r="K1596" i="8"/>
  <c r="P1596" i="8" s="1"/>
  <c r="G1597" i="8"/>
  <c r="Q1596" i="8" l="1"/>
  <c r="R1596" i="8"/>
  <c r="S1596" i="8" s="1"/>
  <c r="G1598" i="8"/>
  <c r="K1597" i="8"/>
  <c r="P1597" i="8" s="1"/>
  <c r="G1599" i="8" l="1"/>
  <c r="K1598" i="8"/>
  <c r="P1598" i="8" s="1"/>
  <c r="R1597" i="8"/>
  <c r="S1597" i="8" s="1"/>
  <c r="Q1597" i="8"/>
  <c r="R1598" i="8" l="1"/>
  <c r="S1598" i="8" s="1"/>
  <c r="Q1598" i="8"/>
  <c r="K1599" i="8"/>
  <c r="P1599" i="8" s="1"/>
  <c r="G1600" i="8"/>
  <c r="R1599" i="8" l="1"/>
  <c r="S1599" i="8" s="1"/>
  <c r="Q1599" i="8"/>
  <c r="G1601" i="8"/>
  <c r="K1600" i="8"/>
  <c r="P1600" i="8" s="1"/>
  <c r="G1602" i="8" l="1"/>
  <c r="K1601" i="8"/>
  <c r="P1601" i="8" s="1"/>
  <c r="R1600" i="8"/>
  <c r="S1600" i="8" s="1"/>
  <c r="Q1600" i="8"/>
  <c r="R1601" i="8" l="1"/>
  <c r="S1601" i="8" s="1"/>
  <c r="Q1601" i="8"/>
  <c r="G1603" i="8"/>
  <c r="K1602" i="8"/>
  <c r="P1602" i="8" s="1"/>
  <c r="R1602" i="8" l="1"/>
  <c r="S1602" i="8" s="1"/>
  <c r="Q1602" i="8"/>
  <c r="G1604" i="8"/>
  <c r="K1603" i="8"/>
  <c r="P1603" i="8" s="1"/>
  <c r="R1603" i="8" l="1"/>
  <c r="S1603" i="8" s="1"/>
  <c r="Q1603" i="8"/>
  <c r="G1605" i="8"/>
  <c r="K1604" i="8"/>
  <c r="P1604" i="8" s="1"/>
  <c r="Q1604" i="8" l="1"/>
  <c r="R1604" i="8"/>
  <c r="S1604" i="8" s="1"/>
  <c r="G1606" i="8"/>
  <c r="K1605" i="8"/>
  <c r="P1605" i="8" s="1"/>
  <c r="G1607" i="8" l="1"/>
  <c r="K1606" i="8"/>
  <c r="P1606" i="8" s="1"/>
  <c r="R1605" i="8"/>
  <c r="S1605" i="8" s="1"/>
  <c r="Q1605" i="8"/>
  <c r="R1606" i="8" l="1"/>
  <c r="S1606" i="8" s="1"/>
  <c r="Q1606" i="8"/>
  <c r="K1607" i="8"/>
  <c r="P1607" i="8" s="1"/>
  <c r="G1608" i="8"/>
  <c r="Q1607" i="8" l="1"/>
  <c r="R1607" i="8"/>
  <c r="S1607" i="8" s="1"/>
  <c r="G1609" i="8"/>
  <c r="K1608" i="8"/>
  <c r="P1608" i="8" s="1"/>
  <c r="K1609" i="8" l="1"/>
  <c r="P1609" i="8" s="1"/>
  <c r="G1610" i="8"/>
  <c r="Q1608" i="8"/>
  <c r="R1608" i="8"/>
  <c r="S1608" i="8" s="1"/>
  <c r="G1611" i="8" l="1"/>
  <c r="K1610" i="8"/>
  <c r="P1610" i="8" s="1"/>
  <c r="Q1609" i="8"/>
  <c r="R1609" i="8"/>
  <c r="S1609" i="8" s="1"/>
  <c r="R1610" i="8" l="1"/>
  <c r="S1610" i="8" s="1"/>
  <c r="Q1610" i="8"/>
  <c r="G1612" i="8"/>
  <c r="K1611" i="8"/>
  <c r="P1611" i="8" s="1"/>
  <c r="R1611" i="8" l="1"/>
  <c r="S1611" i="8" s="1"/>
  <c r="Q1611" i="8"/>
  <c r="K1612" i="8"/>
  <c r="P1612" i="8" s="1"/>
  <c r="G1613" i="8"/>
  <c r="K1613" i="8" s="1"/>
  <c r="P1613" i="8" s="1"/>
  <c r="R1612" i="8" l="1"/>
  <c r="S1612" i="8" s="1"/>
  <c r="Q1612" i="8"/>
  <c r="R1613" i="8"/>
  <c r="S1613" i="8" s="1"/>
  <c r="T1613" i="8" s="1"/>
  <c r="Q1613" i="8"/>
  <c r="U1613" i="8" l="1"/>
  <c r="V1614" i="8" s="1"/>
  <c r="G1614" i="8" s="1"/>
  <c r="U1614" i="8"/>
  <c r="V1615" i="8" s="1"/>
  <c r="U1615" i="8" l="1"/>
  <c r="V1616" i="8" s="1"/>
  <c r="U1616" i="8"/>
  <c r="V1617" i="8" s="1"/>
  <c r="K1614" i="8"/>
  <c r="P1614" i="8" s="1"/>
  <c r="G1615" i="8"/>
  <c r="U1617" i="8" l="1"/>
  <c r="V1618" i="8" s="1"/>
  <c r="G1616" i="8"/>
  <c r="K1615" i="8"/>
  <c r="P1615" i="8" s="1"/>
  <c r="U1618" i="8"/>
  <c r="V1619" i="8" s="1"/>
  <c r="U1620" i="8" s="1"/>
  <c r="V1621" i="8" s="1"/>
  <c r="Q1614" i="8"/>
  <c r="R1614" i="8"/>
  <c r="S1614" i="8" s="1"/>
  <c r="U1619" i="8"/>
  <c r="V1620" i="8" s="1"/>
  <c r="Q1615" i="8" l="1"/>
  <c r="R1615" i="8"/>
  <c r="S1615" i="8" s="1"/>
  <c r="K1616" i="8"/>
  <c r="P1616" i="8" s="1"/>
  <c r="G1617" i="8"/>
  <c r="U1621" i="8"/>
  <c r="V1622" i="8" s="1"/>
  <c r="U1622" i="8" s="1"/>
  <c r="V1623" i="8" s="1"/>
  <c r="U1623" i="8" s="1"/>
  <c r="V1624" i="8" s="1"/>
  <c r="U1624" i="8" s="1"/>
  <c r="V1625" i="8" s="1"/>
  <c r="U1625" i="8" s="1"/>
  <c r="V1626" i="8" s="1"/>
  <c r="U1626" i="8" s="1"/>
  <c r="V1627" i="8" s="1"/>
  <c r="U1627" i="8" s="1"/>
  <c r="V1628" i="8" s="1"/>
  <c r="U1628" i="8" s="1"/>
  <c r="V1629" i="8" s="1"/>
  <c r="U1629" i="8" s="1"/>
  <c r="V1630" i="8" s="1"/>
  <c r="U1630" i="8" s="1"/>
  <c r="V1631" i="8" s="1"/>
  <c r="U1631" i="8" s="1"/>
  <c r="V1632" i="8" s="1"/>
  <c r="U1632" i="8" s="1"/>
  <c r="V1633" i="8" s="1"/>
  <c r="U1633" i="8" s="1"/>
  <c r="V1634" i="8" s="1"/>
  <c r="U1634" i="8" s="1"/>
  <c r="V1635" i="8" s="1"/>
  <c r="U1635" i="8" s="1"/>
  <c r="V1636" i="8" s="1"/>
  <c r="U1636" i="8" s="1"/>
  <c r="V1637" i="8" s="1"/>
  <c r="U1637" i="8" s="1"/>
  <c r="V1638" i="8" s="1"/>
  <c r="U1638" i="8" s="1"/>
  <c r="V1639" i="8" s="1"/>
  <c r="U1639" i="8" s="1"/>
  <c r="V1640" i="8" s="1"/>
  <c r="U1640" i="8" s="1"/>
  <c r="V1641" i="8" s="1"/>
  <c r="U1641" i="8" s="1"/>
  <c r="V1642" i="8" s="1"/>
  <c r="U1642" i="8" s="1"/>
  <c r="V1643" i="8" s="1"/>
  <c r="R1616" i="8" l="1"/>
  <c r="S1616" i="8" s="1"/>
  <c r="Q1616" i="8"/>
  <c r="G1618" i="8"/>
  <c r="K1617" i="8"/>
  <c r="P1617" i="8" s="1"/>
  <c r="G1619" i="8" l="1"/>
  <c r="K1618" i="8"/>
  <c r="P1618" i="8" s="1"/>
  <c r="Q1617" i="8"/>
  <c r="R1617" i="8"/>
  <c r="S1617" i="8" s="1"/>
  <c r="R1618" i="8" l="1"/>
  <c r="S1618" i="8" s="1"/>
  <c r="Q1618" i="8"/>
  <c r="G1620" i="8"/>
  <c r="K1619" i="8"/>
  <c r="P1619" i="8" s="1"/>
  <c r="K1620" i="8" l="1"/>
  <c r="P1620" i="8" s="1"/>
  <c r="G1621" i="8"/>
  <c r="Q1619" i="8"/>
  <c r="R1619" i="8"/>
  <c r="S1619" i="8" s="1"/>
  <c r="G1622" i="8" l="1"/>
  <c r="K1621" i="8"/>
  <c r="P1621" i="8" s="1"/>
  <c r="Q1620" i="8"/>
  <c r="R1620" i="8"/>
  <c r="S1620" i="8" s="1"/>
  <c r="R1621" i="8" l="1"/>
  <c r="S1621" i="8" s="1"/>
  <c r="Q1621" i="8"/>
  <c r="K1622" i="8"/>
  <c r="P1622" i="8" s="1"/>
  <c r="G1623" i="8"/>
  <c r="R1622" i="8" l="1"/>
  <c r="S1622" i="8" s="1"/>
  <c r="Q1622" i="8"/>
  <c r="K1623" i="8"/>
  <c r="P1623" i="8" s="1"/>
  <c r="G1624" i="8"/>
  <c r="G1625" i="8" l="1"/>
  <c r="K1624" i="8"/>
  <c r="P1624" i="8" s="1"/>
  <c r="R1623" i="8"/>
  <c r="S1623" i="8" s="1"/>
  <c r="Q1623" i="8"/>
  <c r="Q1624" i="8" l="1"/>
  <c r="R1624" i="8"/>
  <c r="S1624" i="8" s="1"/>
  <c r="G1626" i="8"/>
  <c r="K1625" i="8"/>
  <c r="P1625" i="8" s="1"/>
  <c r="R1625" i="8" l="1"/>
  <c r="S1625" i="8" s="1"/>
  <c r="Q1625" i="8"/>
  <c r="G1627" i="8"/>
  <c r="K1626" i="8"/>
  <c r="P1626" i="8" s="1"/>
  <c r="K1627" i="8" l="1"/>
  <c r="P1627" i="8" s="1"/>
  <c r="G1628" i="8"/>
  <c r="R1626" i="8"/>
  <c r="S1626" i="8" s="1"/>
  <c r="Q1626" i="8"/>
  <c r="G1629" i="8" l="1"/>
  <c r="K1628" i="8"/>
  <c r="P1628" i="8" s="1"/>
  <c r="R1627" i="8"/>
  <c r="S1627" i="8" s="1"/>
  <c r="Q1627" i="8"/>
  <c r="Q1628" i="8" l="1"/>
  <c r="R1628" i="8"/>
  <c r="S1628" i="8" s="1"/>
  <c r="K1629" i="8"/>
  <c r="P1629" i="8" s="1"/>
  <c r="G1630" i="8"/>
  <c r="Q1629" i="8" l="1"/>
  <c r="R1629" i="8"/>
  <c r="S1629" i="8" s="1"/>
  <c r="K1630" i="8"/>
  <c r="P1630" i="8" s="1"/>
  <c r="G1631" i="8"/>
  <c r="Q1630" i="8" l="1"/>
  <c r="R1630" i="8"/>
  <c r="S1630" i="8" s="1"/>
  <c r="K1631" i="8"/>
  <c r="P1631" i="8" s="1"/>
  <c r="G1632" i="8"/>
  <c r="R1631" i="8" l="1"/>
  <c r="S1631" i="8" s="1"/>
  <c r="Q1631" i="8"/>
  <c r="G1633" i="8"/>
  <c r="K1632" i="8"/>
  <c r="P1632" i="8" s="1"/>
  <c r="G1634" i="8" l="1"/>
  <c r="K1633" i="8"/>
  <c r="P1633" i="8" s="1"/>
  <c r="R1632" i="8"/>
  <c r="S1632" i="8" s="1"/>
  <c r="Q1632" i="8"/>
  <c r="R1633" i="8" l="1"/>
  <c r="S1633" i="8" s="1"/>
  <c r="Q1633" i="8"/>
  <c r="G1635" i="8"/>
  <c r="K1634" i="8"/>
  <c r="P1634" i="8" s="1"/>
  <c r="G1636" i="8" l="1"/>
  <c r="K1635" i="8"/>
  <c r="P1635" i="8" s="1"/>
  <c r="Q1634" i="8"/>
  <c r="R1634" i="8"/>
  <c r="S1634" i="8" s="1"/>
  <c r="R1635" i="8" l="1"/>
  <c r="S1635" i="8" s="1"/>
  <c r="Q1635" i="8"/>
  <c r="G1637" i="8"/>
  <c r="K1636" i="8"/>
  <c r="P1636" i="8" s="1"/>
  <c r="G1638" i="8" l="1"/>
  <c r="K1637" i="8"/>
  <c r="P1637" i="8" s="1"/>
  <c r="Q1636" i="8"/>
  <c r="R1636" i="8"/>
  <c r="S1636" i="8" s="1"/>
  <c r="R1637" i="8" l="1"/>
  <c r="S1637" i="8" s="1"/>
  <c r="Q1637" i="8"/>
  <c r="K1638" i="8"/>
  <c r="P1638" i="8" s="1"/>
  <c r="G1639" i="8"/>
  <c r="Q1638" i="8" l="1"/>
  <c r="R1638" i="8"/>
  <c r="S1638" i="8" s="1"/>
  <c r="K1639" i="8"/>
  <c r="P1639" i="8" s="1"/>
  <c r="G1640" i="8"/>
  <c r="Q1639" i="8" l="1"/>
  <c r="R1639" i="8"/>
  <c r="S1639" i="8" s="1"/>
  <c r="G1641" i="8"/>
  <c r="K1640" i="8"/>
  <c r="P1640" i="8" s="1"/>
  <c r="K1641" i="8" l="1"/>
  <c r="P1641" i="8" s="1"/>
  <c r="G1642" i="8"/>
  <c r="Q1640" i="8"/>
  <c r="R1640" i="8"/>
  <c r="S1640" i="8" s="1"/>
  <c r="G1643" i="8" l="1"/>
  <c r="K1643" i="8" s="1"/>
  <c r="P1643" i="8" s="1"/>
  <c r="K1642" i="8"/>
  <c r="P1642" i="8" s="1"/>
  <c r="Q1641" i="8"/>
  <c r="R1641" i="8"/>
  <c r="S1641" i="8" s="1"/>
  <c r="R1642" i="8" l="1"/>
  <c r="S1642" i="8" s="1"/>
  <c r="Q1642" i="8"/>
  <c r="R1643" i="8"/>
  <c r="S1643" i="8" s="1"/>
  <c r="T1643" i="8" s="1"/>
  <c r="Q1643" i="8"/>
  <c r="U1643" i="8" l="1"/>
  <c r="V1644" i="8" s="1"/>
  <c r="G1644" i="8" s="1"/>
  <c r="K1644" i="8" l="1"/>
  <c r="P1644" i="8" s="1"/>
  <c r="U1644" i="8"/>
  <c r="V1645" i="8" s="1"/>
  <c r="U1645" i="8" l="1"/>
  <c r="V1646" i="8" s="1"/>
  <c r="G1645" i="8"/>
  <c r="R1644" i="8"/>
  <c r="S1644" i="8" s="1"/>
  <c r="Q1644" i="8"/>
  <c r="U1646" i="8" l="1"/>
  <c r="V1647" i="8" s="1"/>
  <c r="G1646" i="8"/>
  <c r="K1645" i="8"/>
  <c r="P1645" i="8" s="1"/>
  <c r="R1645" i="8" l="1"/>
  <c r="S1645" i="8" s="1"/>
  <c r="Q1645" i="8"/>
  <c r="K1646" i="8"/>
  <c r="P1646" i="8" s="1"/>
  <c r="G1647" i="8"/>
  <c r="U1647" i="8"/>
  <c r="V1648" i="8" s="1"/>
  <c r="U1648" i="8" l="1"/>
  <c r="V1649" i="8" s="1"/>
  <c r="U1649" i="8"/>
  <c r="V1650" i="8" s="1"/>
  <c r="U1650" i="8" s="1"/>
  <c r="V1651" i="8" s="1"/>
  <c r="U1651" i="8" s="1"/>
  <c r="V1652" i="8" s="1"/>
  <c r="K1647" i="8"/>
  <c r="P1647" i="8" s="1"/>
  <c r="G1648" i="8"/>
  <c r="Q1646" i="8"/>
  <c r="R1646" i="8"/>
  <c r="S1646" i="8" s="1"/>
  <c r="G1649" i="8" l="1"/>
  <c r="K1648" i="8"/>
  <c r="P1648" i="8" s="1"/>
  <c r="Q1647" i="8"/>
  <c r="R1647" i="8"/>
  <c r="S1647" i="8" s="1"/>
  <c r="U1652" i="8"/>
  <c r="V1653" i="8" s="1"/>
  <c r="U1653" i="8" s="1"/>
  <c r="V1654" i="8" s="1"/>
  <c r="U1654" i="8" s="1"/>
  <c r="V1655" i="8" s="1"/>
  <c r="U1655" i="8" s="1"/>
  <c r="V1656" i="8" s="1"/>
  <c r="U1656" i="8" s="1"/>
  <c r="V1657" i="8" s="1"/>
  <c r="U1657" i="8" s="1"/>
  <c r="V1658" i="8" s="1"/>
  <c r="U1658" i="8" s="1"/>
  <c r="V1659" i="8" s="1"/>
  <c r="U1659" i="8" s="1"/>
  <c r="V1660" i="8" s="1"/>
  <c r="U1660" i="8" s="1"/>
  <c r="V1661" i="8" s="1"/>
  <c r="U1661" i="8" s="1"/>
  <c r="V1662" i="8" s="1"/>
  <c r="U1662" i="8" s="1"/>
  <c r="V1663" i="8" s="1"/>
  <c r="U1663" i="8" s="1"/>
  <c r="V1664" i="8" s="1"/>
  <c r="U1664" i="8" s="1"/>
  <c r="V1665" i="8" s="1"/>
  <c r="U1665" i="8" s="1"/>
  <c r="V1666" i="8" s="1"/>
  <c r="U1666" i="8" s="1"/>
  <c r="V1667" i="8" s="1"/>
  <c r="U1667" i="8" s="1"/>
  <c r="V1668" i="8" s="1"/>
  <c r="U1668" i="8" s="1"/>
  <c r="V1669" i="8" s="1"/>
  <c r="U1669" i="8" s="1"/>
  <c r="V1670" i="8" s="1"/>
  <c r="U1670" i="8" s="1"/>
  <c r="V1671" i="8" s="1"/>
  <c r="U1671" i="8" s="1"/>
  <c r="V1672" i="8" s="1"/>
  <c r="U1672" i="8" s="1"/>
  <c r="V1673" i="8" s="1"/>
  <c r="U1673" i="8" s="1"/>
  <c r="V1674" i="8" s="1"/>
  <c r="R1648" i="8" l="1"/>
  <c r="S1648" i="8" s="1"/>
  <c r="Q1648" i="8"/>
  <c r="G1650" i="8"/>
  <c r="K1649" i="8"/>
  <c r="P1649" i="8" s="1"/>
  <c r="G1651" i="8" l="1"/>
  <c r="K1650" i="8"/>
  <c r="P1650" i="8" s="1"/>
  <c r="R1649" i="8"/>
  <c r="S1649" i="8" s="1"/>
  <c r="Q1649" i="8"/>
  <c r="R1650" i="8" l="1"/>
  <c r="S1650" i="8" s="1"/>
  <c r="Q1650" i="8"/>
  <c r="K1651" i="8"/>
  <c r="P1651" i="8" s="1"/>
  <c r="G1652" i="8"/>
  <c r="G1653" i="8" l="1"/>
  <c r="K1652" i="8"/>
  <c r="P1652" i="8" s="1"/>
  <c r="Q1651" i="8"/>
  <c r="R1651" i="8"/>
  <c r="S1651" i="8" s="1"/>
  <c r="R1652" i="8" l="1"/>
  <c r="S1652" i="8" s="1"/>
  <c r="Q1652" i="8"/>
  <c r="G1654" i="8"/>
  <c r="K1653" i="8"/>
  <c r="P1653" i="8" s="1"/>
  <c r="K1654" i="8" l="1"/>
  <c r="P1654" i="8" s="1"/>
  <c r="G1655" i="8"/>
  <c r="Q1653" i="8"/>
  <c r="R1653" i="8"/>
  <c r="S1653" i="8" s="1"/>
  <c r="G1656" i="8" l="1"/>
  <c r="K1655" i="8"/>
  <c r="P1655" i="8" s="1"/>
  <c r="Q1654" i="8"/>
  <c r="R1654" i="8"/>
  <c r="S1654" i="8" s="1"/>
  <c r="R1655" i="8" l="1"/>
  <c r="S1655" i="8" s="1"/>
  <c r="Q1655" i="8"/>
  <c r="K1656" i="8"/>
  <c r="P1656" i="8" s="1"/>
  <c r="G1657" i="8"/>
  <c r="R1656" i="8" l="1"/>
  <c r="S1656" i="8" s="1"/>
  <c r="Q1656" i="8"/>
  <c r="G1658" i="8"/>
  <c r="K1657" i="8"/>
  <c r="P1657" i="8" s="1"/>
  <c r="K1658" i="8" l="1"/>
  <c r="P1658" i="8" s="1"/>
  <c r="G1659" i="8"/>
  <c r="R1657" i="8"/>
  <c r="S1657" i="8" s="1"/>
  <c r="Q1657" i="8"/>
  <c r="G1660" i="8" l="1"/>
  <c r="K1659" i="8"/>
  <c r="P1659" i="8" s="1"/>
  <c r="R1658" i="8"/>
  <c r="S1658" i="8" s="1"/>
  <c r="Q1658" i="8"/>
  <c r="R1659" i="8" l="1"/>
  <c r="S1659" i="8" s="1"/>
  <c r="Q1659" i="8"/>
  <c r="K1660" i="8"/>
  <c r="P1660" i="8" s="1"/>
  <c r="G1661" i="8"/>
  <c r="Q1660" i="8" l="1"/>
  <c r="R1660" i="8"/>
  <c r="S1660" i="8" s="1"/>
  <c r="K1661" i="8"/>
  <c r="P1661" i="8" s="1"/>
  <c r="G1662" i="8"/>
  <c r="G1663" i="8" l="1"/>
  <c r="K1662" i="8"/>
  <c r="P1662" i="8" s="1"/>
  <c r="R1661" i="8"/>
  <c r="S1661" i="8" s="1"/>
  <c r="Q1661" i="8"/>
  <c r="Q1662" i="8" l="1"/>
  <c r="R1662" i="8"/>
  <c r="S1662" i="8" s="1"/>
  <c r="G1664" i="8"/>
  <c r="K1663" i="8"/>
  <c r="P1663" i="8" s="1"/>
  <c r="R1663" i="8" l="1"/>
  <c r="S1663" i="8" s="1"/>
  <c r="Q1663" i="8"/>
  <c r="K1664" i="8"/>
  <c r="P1664" i="8" s="1"/>
  <c r="G1665" i="8"/>
  <c r="G1666" i="8" l="1"/>
  <c r="K1665" i="8"/>
  <c r="P1665" i="8" s="1"/>
  <c r="R1664" i="8"/>
  <c r="S1664" i="8" s="1"/>
  <c r="Q1664" i="8"/>
  <c r="R1665" i="8" l="1"/>
  <c r="S1665" i="8" s="1"/>
  <c r="Q1665" i="8"/>
  <c r="K1666" i="8"/>
  <c r="P1666" i="8" s="1"/>
  <c r="G1667" i="8"/>
  <c r="K1667" i="8" l="1"/>
  <c r="P1667" i="8" s="1"/>
  <c r="G1668" i="8"/>
  <c r="R1666" i="8"/>
  <c r="S1666" i="8" s="1"/>
  <c r="Q1666" i="8"/>
  <c r="G1669" i="8" l="1"/>
  <c r="K1668" i="8"/>
  <c r="P1668" i="8" s="1"/>
  <c r="Q1667" i="8"/>
  <c r="R1667" i="8"/>
  <c r="S1667" i="8" s="1"/>
  <c r="Q1668" i="8" l="1"/>
  <c r="R1668" i="8"/>
  <c r="S1668" i="8" s="1"/>
  <c r="K1669" i="8"/>
  <c r="P1669" i="8" s="1"/>
  <c r="G1670" i="8"/>
  <c r="G1671" i="8" l="1"/>
  <c r="K1670" i="8"/>
  <c r="P1670" i="8" s="1"/>
  <c r="Q1669" i="8"/>
  <c r="R1669" i="8"/>
  <c r="S1669" i="8" s="1"/>
  <c r="R1670" i="8" l="1"/>
  <c r="S1670" i="8" s="1"/>
  <c r="Q1670" i="8"/>
  <c r="G1672" i="8"/>
  <c r="K1671" i="8"/>
  <c r="P1671" i="8" s="1"/>
  <c r="G1673" i="8" l="1"/>
  <c r="K1672" i="8"/>
  <c r="P1672" i="8" s="1"/>
  <c r="R1671" i="8"/>
  <c r="S1671" i="8" s="1"/>
  <c r="Q1671" i="8"/>
  <c r="R1672" i="8" l="1"/>
  <c r="S1672" i="8" s="1"/>
  <c r="Q1672" i="8"/>
  <c r="K1673" i="8"/>
  <c r="P1673" i="8" s="1"/>
  <c r="G1674" i="8"/>
  <c r="K1674" i="8" s="1"/>
  <c r="P1674" i="8" s="1"/>
  <c r="R1673" i="8" l="1"/>
  <c r="S1673" i="8" s="1"/>
  <c r="Q1673" i="8"/>
  <c r="R1674" i="8"/>
  <c r="S1674" i="8" s="1"/>
  <c r="T1674" i="8" s="1"/>
  <c r="Q1674" i="8"/>
  <c r="U1674" i="8" l="1"/>
  <c r="V1675" i="8" s="1"/>
  <c r="G1675" i="8" s="1"/>
  <c r="K1675" i="8" l="1"/>
  <c r="P1675" i="8" s="1"/>
  <c r="U1675" i="8"/>
  <c r="V1676" i="8" s="1"/>
  <c r="U1676" i="8" l="1"/>
  <c r="V1677" i="8" s="1"/>
  <c r="G1676" i="8"/>
  <c r="R1675" i="8"/>
  <c r="S1675" i="8" s="1"/>
  <c r="Q1675" i="8"/>
  <c r="G1677" i="8" l="1"/>
  <c r="K1676" i="8"/>
  <c r="P1676" i="8" s="1"/>
  <c r="U1677" i="8"/>
  <c r="V1678" i="8" s="1"/>
  <c r="U1678" i="8" l="1"/>
  <c r="V1679" i="8" s="1"/>
  <c r="U1680" i="8" s="1"/>
  <c r="V1681" i="8" s="1"/>
  <c r="U1679" i="8"/>
  <c r="V1680" i="8" s="1"/>
  <c r="R1676" i="8"/>
  <c r="S1676" i="8" s="1"/>
  <c r="Q1676" i="8"/>
  <c r="G1678" i="8"/>
  <c r="K1677" i="8"/>
  <c r="P1677" i="8" s="1"/>
  <c r="R1677" i="8" l="1"/>
  <c r="S1677" i="8" s="1"/>
  <c r="Q1677" i="8"/>
  <c r="G1679" i="8"/>
  <c r="K1678" i="8"/>
  <c r="P1678" i="8" s="1"/>
  <c r="U1681" i="8"/>
  <c r="V1682" i="8" s="1"/>
  <c r="U1682" i="8" s="1"/>
  <c r="V1683" i="8" s="1"/>
  <c r="U1683" i="8" s="1"/>
  <c r="V1684" i="8" s="1"/>
  <c r="U1684" i="8" s="1"/>
  <c r="V1685" i="8" s="1"/>
  <c r="U1685" i="8" s="1"/>
  <c r="V1686" i="8" s="1"/>
  <c r="U1686" i="8" s="1"/>
  <c r="V1687" i="8" s="1"/>
  <c r="U1687" i="8" s="1"/>
  <c r="V1688" i="8" s="1"/>
  <c r="U1688" i="8" s="1"/>
  <c r="V1689" i="8" s="1"/>
  <c r="U1689" i="8" s="1"/>
  <c r="V1690" i="8" s="1"/>
  <c r="U1690" i="8" s="1"/>
  <c r="V1691" i="8" s="1"/>
  <c r="U1691" i="8" s="1"/>
  <c r="V1692" i="8" s="1"/>
  <c r="U1692" i="8" s="1"/>
  <c r="V1693" i="8" s="1"/>
  <c r="U1693" i="8" s="1"/>
  <c r="V1694" i="8" s="1"/>
  <c r="U1694" i="8" s="1"/>
  <c r="V1695" i="8" s="1"/>
  <c r="U1695" i="8" s="1"/>
  <c r="V1696" i="8" s="1"/>
  <c r="U1696" i="8" s="1"/>
  <c r="V1697" i="8" s="1"/>
  <c r="U1697" i="8" s="1"/>
  <c r="V1698" i="8" s="1"/>
  <c r="U1698" i="8" s="1"/>
  <c r="V1699" i="8" s="1"/>
  <c r="U1699" i="8" s="1"/>
  <c r="V1700" i="8" s="1"/>
  <c r="U1700" i="8" s="1"/>
  <c r="V1701" i="8" s="1"/>
  <c r="U1701" i="8" s="1"/>
  <c r="V1702" i="8" s="1"/>
  <c r="U1702" i="8" s="1"/>
  <c r="V1703" i="8" s="1"/>
  <c r="U1703" i="8" s="1"/>
  <c r="V1704" i="8" s="1"/>
  <c r="U1704" i="8" s="1"/>
  <c r="V1705" i="8" s="1"/>
  <c r="G1680" i="8" l="1"/>
  <c r="K1679" i="8"/>
  <c r="P1679" i="8" s="1"/>
  <c r="R1678" i="8"/>
  <c r="S1678" i="8" s="1"/>
  <c r="Q1678" i="8"/>
  <c r="Q1679" i="8" l="1"/>
  <c r="R1679" i="8"/>
  <c r="S1679" i="8" s="1"/>
  <c r="G1681" i="8"/>
  <c r="K1680" i="8"/>
  <c r="P1680" i="8" s="1"/>
  <c r="R1680" i="8" l="1"/>
  <c r="S1680" i="8" s="1"/>
  <c r="Q1680" i="8"/>
  <c r="G1682" i="8"/>
  <c r="K1681" i="8"/>
  <c r="P1681" i="8" s="1"/>
  <c r="Q1681" i="8" l="1"/>
  <c r="R1681" i="8"/>
  <c r="S1681" i="8" s="1"/>
  <c r="G1683" i="8"/>
  <c r="K1682" i="8"/>
  <c r="P1682" i="8" s="1"/>
  <c r="R1682" i="8" l="1"/>
  <c r="S1682" i="8" s="1"/>
  <c r="Q1682" i="8"/>
  <c r="G1684" i="8"/>
  <c r="K1683" i="8"/>
  <c r="P1683" i="8" s="1"/>
  <c r="R1683" i="8" l="1"/>
  <c r="S1683" i="8" s="1"/>
  <c r="Q1683" i="8"/>
  <c r="K1684" i="8"/>
  <c r="P1684" i="8" s="1"/>
  <c r="G1685" i="8"/>
  <c r="G1686" i="8" l="1"/>
  <c r="K1685" i="8"/>
  <c r="P1685" i="8" s="1"/>
  <c r="Q1684" i="8"/>
  <c r="R1684" i="8"/>
  <c r="S1684" i="8" s="1"/>
  <c r="Q1685" i="8" l="1"/>
  <c r="R1685" i="8"/>
  <c r="S1685" i="8" s="1"/>
  <c r="K1686" i="8"/>
  <c r="P1686" i="8" s="1"/>
  <c r="G1687" i="8"/>
  <c r="G1688" i="8" l="1"/>
  <c r="K1687" i="8"/>
  <c r="P1687" i="8" s="1"/>
  <c r="Q1686" i="8"/>
  <c r="R1686" i="8"/>
  <c r="S1686" i="8" s="1"/>
  <c r="R1687" i="8" l="1"/>
  <c r="S1687" i="8" s="1"/>
  <c r="Q1687" i="8"/>
  <c r="K1688" i="8"/>
  <c r="P1688" i="8" s="1"/>
  <c r="G1689" i="8"/>
  <c r="K1689" i="8" l="1"/>
  <c r="P1689" i="8" s="1"/>
  <c r="G1690" i="8"/>
  <c r="Q1688" i="8"/>
  <c r="R1688" i="8"/>
  <c r="S1688" i="8" s="1"/>
  <c r="G1691" i="8" l="1"/>
  <c r="K1690" i="8"/>
  <c r="P1690" i="8" s="1"/>
  <c r="R1689" i="8"/>
  <c r="S1689" i="8" s="1"/>
  <c r="Q1689" i="8"/>
  <c r="Q1690" i="8" l="1"/>
  <c r="R1690" i="8"/>
  <c r="S1690" i="8" s="1"/>
  <c r="G1692" i="8"/>
  <c r="K1691" i="8"/>
  <c r="P1691" i="8" s="1"/>
  <c r="R1691" i="8" l="1"/>
  <c r="S1691" i="8" s="1"/>
  <c r="Q1691" i="8"/>
  <c r="G1693" i="8"/>
  <c r="K1692" i="8"/>
  <c r="P1692" i="8" s="1"/>
  <c r="K1693" i="8" l="1"/>
  <c r="P1693" i="8" s="1"/>
  <c r="G1694" i="8"/>
  <c r="Q1692" i="8"/>
  <c r="R1692" i="8"/>
  <c r="S1692" i="8" s="1"/>
  <c r="G1695" i="8" l="1"/>
  <c r="K1694" i="8"/>
  <c r="P1694" i="8" s="1"/>
  <c r="Q1693" i="8"/>
  <c r="R1693" i="8"/>
  <c r="S1693" i="8" s="1"/>
  <c r="R1694" i="8" l="1"/>
  <c r="S1694" i="8" s="1"/>
  <c r="Q1694" i="8"/>
  <c r="K1695" i="8"/>
  <c r="P1695" i="8" s="1"/>
  <c r="G1696" i="8"/>
  <c r="R1695" i="8" l="1"/>
  <c r="S1695" i="8" s="1"/>
  <c r="Q1695" i="8"/>
  <c r="K1696" i="8"/>
  <c r="P1696" i="8" s="1"/>
  <c r="G1697" i="8"/>
  <c r="R1696" i="8" l="1"/>
  <c r="S1696" i="8" s="1"/>
  <c r="Q1696" i="8"/>
  <c r="G1698" i="8"/>
  <c r="K1697" i="8"/>
  <c r="P1697" i="8" s="1"/>
  <c r="K1698" i="8" l="1"/>
  <c r="P1698" i="8" s="1"/>
  <c r="G1699" i="8"/>
  <c r="R1697" i="8"/>
  <c r="S1697" i="8" s="1"/>
  <c r="Q1697" i="8"/>
  <c r="G1700" i="8" l="1"/>
  <c r="K1699" i="8"/>
  <c r="P1699" i="8" s="1"/>
  <c r="R1698" i="8"/>
  <c r="S1698" i="8" s="1"/>
  <c r="Q1698" i="8"/>
  <c r="R1699" i="8" l="1"/>
  <c r="S1699" i="8" s="1"/>
  <c r="Q1699" i="8"/>
  <c r="G1701" i="8"/>
  <c r="K1700" i="8"/>
  <c r="P1700" i="8" s="1"/>
  <c r="G1702" i="8" l="1"/>
  <c r="K1701" i="8"/>
  <c r="P1701" i="8" s="1"/>
  <c r="Q1700" i="8"/>
  <c r="R1700" i="8"/>
  <c r="S1700" i="8" s="1"/>
  <c r="R1701" i="8" l="1"/>
  <c r="S1701" i="8" s="1"/>
  <c r="Q1701" i="8"/>
  <c r="G1703" i="8"/>
  <c r="K1702" i="8"/>
  <c r="P1702" i="8" s="1"/>
  <c r="G1704" i="8" l="1"/>
  <c r="K1703" i="8"/>
  <c r="P1703" i="8" s="1"/>
  <c r="R1702" i="8"/>
  <c r="S1702" i="8" s="1"/>
  <c r="Q1702" i="8"/>
  <c r="Q1703" i="8" l="1"/>
  <c r="R1703" i="8"/>
  <c r="S1703" i="8" s="1"/>
  <c r="G1705" i="8"/>
  <c r="K1705" i="8" s="1"/>
  <c r="P1705" i="8" s="1"/>
  <c r="K1704" i="8"/>
  <c r="P1704" i="8" s="1"/>
  <c r="R1705" i="8" l="1"/>
  <c r="S1705" i="8" s="1"/>
  <c r="T1705" i="8" s="1"/>
  <c r="Q1705" i="8"/>
  <c r="Q1704" i="8"/>
  <c r="R1704" i="8"/>
  <c r="S1704" i="8" s="1"/>
  <c r="U1706" i="8" l="1"/>
  <c r="V1707" i="8" s="1"/>
  <c r="U1705" i="8"/>
  <c r="V1706" i="8" s="1"/>
  <c r="G1706" i="8" s="1"/>
  <c r="K1706" i="8" l="1"/>
  <c r="P1706" i="8" s="1"/>
  <c r="G1707" i="8"/>
  <c r="U1707" i="8"/>
  <c r="V1708" i="8" s="1"/>
  <c r="G1708" i="8" l="1"/>
  <c r="K1707" i="8"/>
  <c r="P1707" i="8" s="1"/>
  <c r="R1706" i="8"/>
  <c r="Q1706" i="8"/>
  <c r="U1708" i="8"/>
  <c r="V1709" i="8" s="1"/>
  <c r="S1706" i="8" l="1"/>
  <c r="Q1707" i="8"/>
  <c r="R1707" i="8"/>
  <c r="S1707" i="8" s="1"/>
  <c r="U1709" i="8"/>
  <c r="V1710" i="8" s="1"/>
  <c r="G1709" i="8"/>
  <c r="K1708" i="8"/>
  <c r="P1708" i="8" s="1"/>
  <c r="R1708" i="8" l="1"/>
  <c r="S1708" i="8" s="1"/>
  <c r="Q1708" i="8"/>
  <c r="K1709" i="8"/>
  <c r="P1709" i="8" s="1"/>
  <c r="G1710" i="8"/>
  <c r="U1710" i="8"/>
  <c r="V1711" i="8" s="1"/>
  <c r="U1711" i="8" s="1"/>
  <c r="V1712" i="8" s="1"/>
  <c r="U1712" i="8" l="1"/>
  <c r="V1713" i="8" s="1"/>
  <c r="U1713" i="8" s="1"/>
  <c r="V1714" i="8" s="1"/>
  <c r="U1714" i="8" s="1"/>
  <c r="V1715" i="8" s="1"/>
  <c r="U1715" i="8" s="1"/>
  <c r="V1716" i="8" s="1"/>
  <c r="U1716" i="8" s="1"/>
  <c r="V1717" i="8" s="1"/>
  <c r="U1717" i="8" s="1"/>
  <c r="V1718" i="8" s="1"/>
  <c r="U1718" i="8" s="1"/>
  <c r="V1719" i="8" s="1"/>
  <c r="U1719" i="8" s="1"/>
  <c r="V1720" i="8" s="1"/>
  <c r="U1720" i="8" s="1"/>
  <c r="V1721" i="8" s="1"/>
  <c r="U1721" i="8" s="1"/>
  <c r="V1722" i="8" s="1"/>
  <c r="U1722" i="8" s="1"/>
  <c r="V1723" i="8" s="1"/>
  <c r="U1723" i="8" s="1"/>
  <c r="V1724" i="8" s="1"/>
  <c r="U1724" i="8" s="1"/>
  <c r="V1725" i="8" s="1"/>
  <c r="U1725" i="8" s="1"/>
  <c r="V1726" i="8" s="1"/>
  <c r="U1726" i="8" s="1"/>
  <c r="V1727" i="8" s="1"/>
  <c r="U1727" i="8" s="1"/>
  <c r="V1728" i="8" s="1"/>
  <c r="U1728" i="8" s="1"/>
  <c r="V1729" i="8" s="1"/>
  <c r="U1729" i="8" s="1"/>
  <c r="V1730" i="8" s="1"/>
  <c r="U1730" i="8" s="1"/>
  <c r="V1731" i="8" s="1"/>
  <c r="U1731" i="8" s="1"/>
  <c r="V1732" i="8" s="1"/>
  <c r="U1732" i="8" s="1"/>
  <c r="V1733" i="8" s="1"/>
  <c r="U1733" i="8" s="1"/>
  <c r="V1734" i="8" s="1"/>
  <c r="U1734" i="8" s="1"/>
  <c r="V1735" i="8" s="1"/>
  <c r="G1711" i="8"/>
  <c r="K1710" i="8"/>
  <c r="P1710" i="8" s="1"/>
  <c r="R1709" i="8"/>
  <c r="S1709" i="8" s="1"/>
  <c r="Q1709" i="8"/>
  <c r="R1710" i="8" l="1"/>
  <c r="S1710" i="8" s="1"/>
  <c r="Q1710" i="8"/>
  <c r="G1712" i="8"/>
  <c r="K1711" i="8"/>
  <c r="P1711" i="8" s="1"/>
  <c r="R1711" i="8" l="1"/>
  <c r="S1711" i="8" s="1"/>
  <c r="Q1711" i="8"/>
  <c r="G1713" i="8"/>
  <c r="K1712" i="8"/>
  <c r="P1712" i="8" s="1"/>
  <c r="R1712" i="8" l="1"/>
  <c r="S1712" i="8" s="1"/>
  <c r="Q1712" i="8"/>
  <c r="G1714" i="8"/>
  <c r="K1713" i="8"/>
  <c r="P1713" i="8" s="1"/>
  <c r="K1714" i="8" l="1"/>
  <c r="P1714" i="8" s="1"/>
  <c r="G1715" i="8"/>
  <c r="R1713" i="8"/>
  <c r="S1713" i="8" s="1"/>
  <c r="Q1713" i="8"/>
  <c r="G1716" i="8" l="1"/>
  <c r="K1715" i="8"/>
  <c r="P1715" i="8" s="1"/>
  <c r="Q1714" i="8"/>
  <c r="R1714" i="8"/>
  <c r="S1714" i="8" s="1"/>
  <c r="R1715" i="8" l="1"/>
  <c r="S1715" i="8" s="1"/>
  <c r="Q1715" i="8"/>
  <c r="K1716" i="8"/>
  <c r="P1716" i="8" s="1"/>
  <c r="G1717" i="8"/>
  <c r="R1716" i="8" l="1"/>
  <c r="S1716" i="8" s="1"/>
  <c r="Q1716" i="8"/>
  <c r="G1718" i="8"/>
  <c r="K1717" i="8"/>
  <c r="P1717" i="8" s="1"/>
  <c r="Q1717" i="8" l="1"/>
  <c r="R1717" i="8"/>
  <c r="S1717" i="8" s="1"/>
  <c r="G1719" i="8"/>
  <c r="K1718" i="8"/>
  <c r="P1718" i="8" s="1"/>
  <c r="R1718" i="8" l="1"/>
  <c r="S1718" i="8" s="1"/>
  <c r="Q1718" i="8"/>
  <c r="K1719" i="8"/>
  <c r="P1719" i="8" s="1"/>
  <c r="G1720" i="8"/>
  <c r="G1721" i="8" l="1"/>
  <c r="K1720" i="8"/>
  <c r="P1720" i="8" s="1"/>
  <c r="R1719" i="8"/>
  <c r="S1719" i="8" s="1"/>
  <c r="Q1719" i="8"/>
  <c r="Q1720" i="8" l="1"/>
  <c r="R1720" i="8"/>
  <c r="S1720" i="8" s="1"/>
  <c r="G1722" i="8"/>
  <c r="K1721" i="8"/>
  <c r="P1721" i="8" s="1"/>
  <c r="R1721" i="8" l="1"/>
  <c r="S1721" i="8" s="1"/>
  <c r="Q1721" i="8"/>
  <c r="G1723" i="8"/>
  <c r="K1722" i="8"/>
  <c r="P1722" i="8" s="1"/>
  <c r="K1723" i="8" l="1"/>
  <c r="P1723" i="8" s="1"/>
  <c r="G1724" i="8"/>
  <c r="R1722" i="8"/>
  <c r="S1722" i="8" s="1"/>
  <c r="Q1722" i="8"/>
  <c r="G1725" i="8" l="1"/>
  <c r="K1724" i="8"/>
  <c r="P1724" i="8" s="1"/>
  <c r="R1723" i="8"/>
  <c r="S1723" i="8" s="1"/>
  <c r="Q1723" i="8"/>
  <c r="Q1724" i="8" l="1"/>
  <c r="R1724" i="8"/>
  <c r="S1724" i="8" s="1"/>
  <c r="G1726" i="8"/>
  <c r="K1725" i="8"/>
  <c r="P1725" i="8" s="1"/>
  <c r="G1727" i="8" l="1"/>
  <c r="K1726" i="8"/>
  <c r="P1726" i="8" s="1"/>
  <c r="Q1725" i="8"/>
  <c r="R1725" i="8"/>
  <c r="S1725" i="8" s="1"/>
  <c r="Q1726" i="8" l="1"/>
  <c r="R1726" i="8"/>
  <c r="S1726" i="8" s="1"/>
  <c r="K1727" i="8"/>
  <c r="P1727" i="8" s="1"/>
  <c r="G1728" i="8"/>
  <c r="G1729" i="8" l="1"/>
  <c r="K1728" i="8"/>
  <c r="P1728" i="8" s="1"/>
  <c r="R1727" i="8"/>
  <c r="S1727" i="8" s="1"/>
  <c r="Q1727" i="8"/>
  <c r="R1728" i="8" l="1"/>
  <c r="S1728" i="8" s="1"/>
  <c r="Q1728" i="8"/>
  <c r="K1729" i="8"/>
  <c r="P1729" i="8" s="1"/>
  <c r="G1730" i="8"/>
  <c r="R1729" i="8" l="1"/>
  <c r="S1729" i="8" s="1"/>
  <c r="Q1729" i="8"/>
  <c r="G1731" i="8"/>
  <c r="K1730" i="8"/>
  <c r="P1730" i="8" s="1"/>
  <c r="K1731" i="8" l="1"/>
  <c r="P1731" i="8" s="1"/>
  <c r="G1732" i="8"/>
  <c r="R1730" i="8"/>
  <c r="S1730" i="8" s="1"/>
  <c r="Q1730" i="8"/>
  <c r="G1733" i="8" l="1"/>
  <c r="K1732" i="8"/>
  <c r="P1732" i="8" s="1"/>
  <c r="Q1731" i="8"/>
  <c r="R1731" i="8"/>
  <c r="S1731" i="8" s="1"/>
  <c r="R1732" i="8" l="1"/>
  <c r="S1732" i="8" s="1"/>
  <c r="Q1732" i="8"/>
  <c r="G1734" i="8"/>
  <c r="K1733" i="8"/>
  <c r="P1733" i="8" s="1"/>
  <c r="R1733" i="8" l="1"/>
  <c r="S1733" i="8" s="1"/>
  <c r="Q1733" i="8"/>
  <c r="K1734" i="8"/>
  <c r="P1734" i="8" s="1"/>
  <c r="G1735" i="8"/>
  <c r="K1735" i="8" s="1"/>
  <c r="P1735" i="8" s="1"/>
  <c r="R1734" i="8" l="1"/>
  <c r="S1734" i="8" s="1"/>
  <c r="Q1734" i="8"/>
  <c r="R1735" i="8"/>
  <c r="S1735" i="8" s="1"/>
  <c r="T1735" i="8" s="1"/>
  <c r="Q1735" i="8"/>
  <c r="U1735" i="8" l="1"/>
  <c r="V1736" i="8" s="1"/>
  <c r="G1736" i="8" s="1"/>
  <c r="U1736" i="8"/>
  <c r="V1737" i="8" s="1"/>
  <c r="U1737" i="8" l="1"/>
  <c r="V1738" i="8" s="1"/>
  <c r="U1739" i="8" s="1"/>
  <c r="V1740" i="8" s="1"/>
  <c r="K1736" i="8"/>
  <c r="P1736" i="8" s="1"/>
  <c r="G1737" i="8"/>
  <c r="U1738" i="8"/>
  <c r="V1739" i="8" s="1"/>
  <c r="U1740" i="8" l="1"/>
  <c r="V1741" i="8" s="1"/>
  <c r="U1741" i="8" s="1"/>
  <c r="V1742" i="8" s="1"/>
  <c r="G1738" i="8"/>
  <c r="K1737" i="8"/>
  <c r="P1737" i="8" s="1"/>
  <c r="Q1736" i="8"/>
  <c r="R1736" i="8"/>
  <c r="S1736" i="8" s="1"/>
  <c r="U1742" i="8" l="1"/>
  <c r="V1743" i="8" s="1"/>
  <c r="R1737" i="8"/>
  <c r="S1737" i="8" s="1"/>
  <c r="Q1737" i="8"/>
  <c r="G1739" i="8"/>
  <c r="K1738" i="8"/>
  <c r="P1738" i="8" s="1"/>
  <c r="U1743" i="8"/>
  <c r="V1744" i="8" s="1"/>
  <c r="U1744" i="8" l="1"/>
  <c r="V1745" i="8" s="1"/>
  <c r="U1745" i="8" s="1"/>
  <c r="V1746" i="8" s="1"/>
  <c r="U1746" i="8" s="1"/>
  <c r="V1747" i="8" s="1"/>
  <c r="U1747" i="8" s="1"/>
  <c r="V1748" i="8" s="1"/>
  <c r="U1748" i="8" s="1"/>
  <c r="V1749" i="8" s="1"/>
  <c r="U1749" i="8" s="1"/>
  <c r="V1750" i="8" s="1"/>
  <c r="U1750" i="8" s="1"/>
  <c r="V1751" i="8" s="1"/>
  <c r="U1751" i="8" s="1"/>
  <c r="V1752" i="8" s="1"/>
  <c r="U1752" i="8" s="1"/>
  <c r="V1753" i="8" s="1"/>
  <c r="U1753" i="8" s="1"/>
  <c r="V1754" i="8" s="1"/>
  <c r="U1754" i="8" s="1"/>
  <c r="V1755" i="8" s="1"/>
  <c r="U1755" i="8" s="1"/>
  <c r="V1756" i="8" s="1"/>
  <c r="U1756" i="8" s="1"/>
  <c r="V1757" i="8" s="1"/>
  <c r="U1757" i="8" s="1"/>
  <c r="V1758" i="8" s="1"/>
  <c r="U1758" i="8" s="1"/>
  <c r="V1759" i="8" s="1"/>
  <c r="U1759" i="8" s="1"/>
  <c r="V1760" i="8" s="1"/>
  <c r="U1760" i="8" s="1"/>
  <c r="V1761" i="8" s="1"/>
  <c r="U1761" i="8" s="1"/>
  <c r="V1762" i="8" s="1"/>
  <c r="U1762" i="8" s="1"/>
  <c r="V1763" i="8" s="1"/>
  <c r="U1763" i="8" s="1"/>
  <c r="V1764" i="8" s="1"/>
  <c r="U1764" i="8" s="1"/>
  <c r="V1765" i="8" s="1"/>
  <c r="U1765" i="8" s="1"/>
  <c r="V1766" i="8" s="1"/>
  <c r="R1738" i="8"/>
  <c r="S1738" i="8" s="1"/>
  <c r="Q1738" i="8"/>
  <c r="G1740" i="8"/>
  <c r="K1739" i="8"/>
  <c r="P1739" i="8" s="1"/>
  <c r="Q1739" i="8" l="1"/>
  <c r="R1739" i="8"/>
  <c r="S1739" i="8" s="1"/>
  <c r="K1740" i="8"/>
  <c r="P1740" i="8" s="1"/>
  <c r="G1741" i="8"/>
  <c r="G1742" i="8" l="1"/>
  <c r="K1741" i="8"/>
  <c r="P1741" i="8" s="1"/>
  <c r="R1740" i="8"/>
  <c r="S1740" i="8" s="1"/>
  <c r="Q1740" i="8"/>
  <c r="R1741" i="8" l="1"/>
  <c r="S1741" i="8" s="1"/>
  <c r="Q1741" i="8"/>
  <c r="G1743" i="8"/>
  <c r="K1742" i="8"/>
  <c r="P1742" i="8" s="1"/>
  <c r="G1744" i="8" l="1"/>
  <c r="K1743" i="8"/>
  <c r="P1743" i="8" s="1"/>
  <c r="Q1742" i="8"/>
  <c r="R1742" i="8"/>
  <c r="S1742" i="8" s="1"/>
  <c r="Q1743" i="8" l="1"/>
  <c r="R1743" i="8"/>
  <c r="S1743" i="8" s="1"/>
  <c r="K1744" i="8"/>
  <c r="P1744" i="8" s="1"/>
  <c r="G1745" i="8"/>
  <c r="G1746" i="8" l="1"/>
  <c r="K1745" i="8"/>
  <c r="P1745" i="8" s="1"/>
  <c r="Q1744" i="8"/>
  <c r="R1744" i="8"/>
  <c r="S1744" i="8" s="1"/>
  <c r="R1745" i="8" l="1"/>
  <c r="S1745" i="8" s="1"/>
  <c r="Q1745" i="8"/>
  <c r="K1746" i="8"/>
  <c r="P1746" i="8" s="1"/>
  <c r="G1747" i="8"/>
  <c r="G1748" i="8" l="1"/>
  <c r="K1747" i="8"/>
  <c r="P1747" i="8" s="1"/>
  <c r="R1746" i="8"/>
  <c r="S1746" i="8" s="1"/>
  <c r="Q1746" i="8"/>
  <c r="R1747" i="8" l="1"/>
  <c r="S1747" i="8" s="1"/>
  <c r="Q1747" i="8"/>
  <c r="G1749" i="8"/>
  <c r="K1748" i="8"/>
  <c r="P1748" i="8" s="1"/>
  <c r="Q1748" i="8" l="1"/>
  <c r="R1748" i="8"/>
  <c r="S1748" i="8" s="1"/>
  <c r="G1750" i="8"/>
  <c r="K1749" i="8"/>
  <c r="P1749" i="8" s="1"/>
  <c r="Q1749" i="8" l="1"/>
  <c r="R1749" i="8"/>
  <c r="S1749" i="8" s="1"/>
  <c r="G1751" i="8"/>
  <c r="K1750" i="8"/>
  <c r="P1750" i="8" s="1"/>
  <c r="R1750" i="8" l="1"/>
  <c r="S1750" i="8" s="1"/>
  <c r="Q1750" i="8"/>
  <c r="G1752" i="8"/>
  <c r="K1751" i="8"/>
  <c r="P1751" i="8" s="1"/>
  <c r="R1751" i="8" l="1"/>
  <c r="S1751" i="8" s="1"/>
  <c r="Q1751" i="8"/>
  <c r="K1752" i="8"/>
  <c r="P1752" i="8" s="1"/>
  <c r="G1753" i="8"/>
  <c r="G1754" i="8" l="1"/>
  <c r="K1753" i="8"/>
  <c r="P1753" i="8" s="1"/>
  <c r="R1752" i="8"/>
  <c r="S1752" i="8" s="1"/>
  <c r="Q1752" i="8"/>
  <c r="R1753" i="8" l="1"/>
  <c r="S1753" i="8" s="1"/>
  <c r="Q1753" i="8"/>
  <c r="G1755" i="8"/>
  <c r="K1754" i="8"/>
  <c r="P1754" i="8" s="1"/>
  <c r="G1756" i="8" l="1"/>
  <c r="K1755" i="8"/>
  <c r="P1755" i="8" s="1"/>
  <c r="Q1754" i="8"/>
  <c r="R1754" i="8"/>
  <c r="S1754" i="8" s="1"/>
  <c r="R1755" i="8" l="1"/>
  <c r="S1755" i="8" s="1"/>
  <c r="Q1755" i="8"/>
  <c r="K1756" i="8"/>
  <c r="P1756" i="8" s="1"/>
  <c r="G1757" i="8"/>
  <c r="Q1756" i="8" l="1"/>
  <c r="R1756" i="8"/>
  <c r="S1756" i="8" s="1"/>
  <c r="G1758" i="8"/>
  <c r="K1757" i="8"/>
  <c r="P1757" i="8" s="1"/>
  <c r="Q1757" i="8" l="1"/>
  <c r="R1757" i="8"/>
  <c r="S1757" i="8" s="1"/>
  <c r="G1759" i="8"/>
  <c r="K1758" i="8"/>
  <c r="P1758" i="8" s="1"/>
  <c r="R1758" i="8" l="1"/>
  <c r="S1758" i="8" s="1"/>
  <c r="Q1758" i="8"/>
  <c r="K1759" i="8"/>
  <c r="P1759" i="8" s="1"/>
  <c r="G1760" i="8"/>
  <c r="G1761" i="8" l="1"/>
  <c r="K1760" i="8"/>
  <c r="P1760" i="8" s="1"/>
  <c r="Q1759" i="8"/>
  <c r="R1759" i="8"/>
  <c r="S1759" i="8" s="1"/>
  <c r="Q1760" i="8" l="1"/>
  <c r="R1760" i="8"/>
  <c r="S1760" i="8" s="1"/>
  <c r="G1762" i="8"/>
  <c r="K1761" i="8"/>
  <c r="P1761" i="8" s="1"/>
  <c r="K1762" i="8" l="1"/>
  <c r="P1762" i="8" s="1"/>
  <c r="G1763" i="8"/>
  <c r="R1761" i="8"/>
  <c r="S1761" i="8" s="1"/>
  <c r="Q1761" i="8"/>
  <c r="G1764" i="8" l="1"/>
  <c r="K1763" i="8"/>
  <c r="P1763" i="8" s="1"/>
  <c r="R1762" i="8"/>
  <c r="S1762" i="8" s="1"/>
  <c r="Q1762" i="8"/>
  <c r="Q1763" i="8" l="1"/>
  <c r="R1763" i="8"/>
  <c r="S1763" i="8" s="1"/>
  <c r="G1765" i="8"/>
  <c r="K1764" i="8"/>
  <c r="P1764" i="8" s="1"/>
  <c r="K1765" i="8" l="1"/>
  <c r="P1765" i="8" s="1"/>
  <c r="G1766" i="8"/>
  <c r="K1766" i="8" s="1"/>
  <c r="P1766" i="8" s="1"/>
  <c r="R1764" i="8"/>
  <c r="S1764" i="8" s="1"/>
  <c r="Q1764" i="8"/>
  <c r="R1766" i="8" l="1"/>
  <c r="S1766" i="8" s="1"/>
  <c r="T1766" i="8" s="1"/>
  <c r="Q1766" i="8"/>
  <c r="Q1765" i="8"/>
  <c r="R1765" i="8"/>
  <c r="S1765" i="8" s="1"/>
  <c r="U1766" i="8" l="1"/>
  <c r="V1767" i="8" s="1"/>
  <c r="G1767" i="8" s="1"/>
  <c r="K1767" i="8" l="1"/>
  <c r="P1767" i="8" s="1"/>
  <c r="U1767" i="8"/>
  <c r="V1768" i="8" s="1"/>
  <c r="G1768" i="8" l="1"/>
  <c r="Q1767" i="8"/>
  <c r="R1767" i="8"/>
  <c r="S1767" i="8" s="1"/>
  <c r="U1768" i="8"/>
  <c r="V1769" i="8" s="1"/>
  <c r="U1769" i="8" l="1"/>
  <c r="V1770" i="8" s="1"/>
  <c r="G1769" i="8"/>
  <c r="K1768" i="8"/>
  <c r="P1768" i="8" s="1"/>
  <c r="Q1768" i="8" l="1"/>
  <c r="R1768" i="8"/>
  <c r="S1768" i="8" s="1"/>
  <c r="G1770" i="8"/>
  <c r="K1769" i="8"/>
  <c r="P1769" i="8" s="1"/>
  <c r="U1770" i="8"/>
  <c r="V1771" i="8" s="1"/>
  <c r="U1771" i="8" l="1"/>
  <c r="V1772" i="8" s="1"/>
  <c r="R1769" i="8"/>
  <c r="S1769" i="8" s="1"/>
  <c r="Q1769" i="8"/>
  <c r="G1771" i="8"/>
  <c r="K1770" i="8"/>
  <c r="P1770" i="8" s="1"/>
  <c r="U1772" i="8"/>
  <c r="V1773" i="8" s="1"/>
  <c r="U1773" i="8" s="1"/>
  <c r="V1774" i="8" s="1"/>
  <c r="U1774" i="8" s="1"/>
  <c r="V1775" i="8" s="1"/>
  <c r="U1775" i="8" s="1"/>
  <c r="V1776" i="8" s="1"/>
  <c r="U1776" i="8" s="1"/>
  <c r="V1777" i="8" s="1"/>
  <c r="U1777" i="8" s="1"/>
  <c r="V1778" i="8" s="1"/>
  <c r="U1778" i="8" s="1"/>
  <c r="V1779" i="8" s="1"/>
  <c r="U1779" i="8" s="1"/>
  <c r="V1780" i="8" s="1"/>
  <c r="U1780" i="8" s="1"/>
  <c r="V1781" i="8" s="1"/>
  <c r="U1781" i="8" s="1"/>
  <c r="V1782" i="8" s="1"/>
  <c r="U1782" i="8" s="1"/>
  <c r="V1783" i="8" s="1"/>
  <c r="U1783" i="8" s="1"/>
  <c r="V1784" i="8" s="1"/>
  <c r="U1784" i="8" s="1"/>
  <c r="V1785" i="8" s="1"/>
  <c r="U1785" i="8" s="1"/>
  <c r="V1786" i="8" s="1"/>
  <c r="U1786" i="8" s="1"/>
  <c r="V1787" i="8" s="1"/>
  <c r="U1787" i="8" s="1"/>
  <c r="V1788" i="8" s="1"/>
  <c r="U1788" i="8" s="1"/>
  <c r="V1789" i="8" s="1"/>
  <c r="U1789" i="8" s="1"/>
  <c r="V1790" i="8" s="1"/>
  <c r="U1790" i="8" s="1"/>
  <c r="V1791" i="8" s="1"/>
  <c r="U1791" i="8" s="1"/>
  <c r="V1792" i="8" s="1"/>
  <c r="U1792" i="8" s="1"/>
  <c r="V1793" i="8" s="1"/>
  <c r="U1793" i="8" s="1"/>
  <c r="V1794" i="8" s="1"/>
  <c r="U1794" i="8" s="1"/>
  <c r="V1795" i="8" s="1"/>
  <c r="U1795" i="8" s="1"/>
  <c r="V1796" i="8" s="1"/>
  <c r="R1770" i="8" l="1"/>
  <c r="S1770" i="8" s="1"/>
  <c r="Q1770" i="8"/>
  <c r="G1772" i="8"/>
  <c r="K1771" i="8"/>
  <c r="P1771" i="8" s="1"/>
  <c r="G1773" i="8" l="1"/>
  <c r="K1772" i="8"/>
  <c r="P1772" i="8" s="1"/>
  <c r="R1771" i="8"/>
  <c r="S1771" i="8" s="1"/>
  <c r="Q1771" i="8"/>
  <c r="R1772" i="8" l="1"/>
  <c r="S1772" i="8" s="1"/>
  <c r="Q1772" i="8"/>
  <c r="K1773" i="8"/>
  <c r="P1773" i="8" s="1"/>
  <c r="G1774" i="8"/>
  <c r="R1773" i="8" l="1"/>
  <c r="S1773" i="8" s="1"/>
  <c r="Q1773" i="8"/>
  <c r="G1775" i="8"/>
  <c r="K1774" i="8"/>
  <c r="P1774" i="8" s="1"/>
  <c r="G1776" i="8" l="1"/>
  <c r="K1775" i="8"/>
  <c r="P1775" i="8" s="1"/>
  <c r="R1774" i="8"/>
  <c r="S1774" i="8" s="1"/>
  <c r="Q1774" i="8"/>
  <c r="Q1775" i="8" l="1"/>
  <c r="R1775" i="8"/>
  <c r="S1775" i="8" s="1"/>
  <c r="G1777" i="8"/>
  <c r="K1776" i="8"/>
  <c r="P1776" i="8" s="1"/>
  <c r="R1776" i="8" l="1"/>
  <c r="S1776" i="8" s="1"/>
  <c r="Q1776" i="8"/>
  <c r="K1777" i="8"/>
  <c r="P1777" i="8" s="1"/>
  <c r="G1778" i="8"/>
  <c r="G1779" i="8" l="1"/>
  <c r="K1778" i="8"/>
  <c r="P1778" i="8" s="1"/>
  <c r="R1777" i="8"/>
  <c r="S1777" i="8" s="1"/>
  <c r="Q1777" i="8"/>
  <c r="R1778" i="8" l="1"/>
  <c r="S1778" i="8" s="1"/>
  <c r="Q1778" i="8"/>
  <c r="G1780" i="8"/>
  <c r="K1779" i="8"/>
  <c r="P1779" i="8" s="1"/>
  <c r="R1779" i="8" l="1"/>
  <c r="S1779" i="8" s="1"/>
  <c r="Q1779" i="8"/>
  <c r="K1780" i="8"/>
  <c r="P1780" i="8" s="1"/>
  <c r="G1781" i="8"/>
  <c r="G1782" i="8" l="1"/>
  <c r="K1781" i="8"/>
  <c r="P1781" i="8" s="1"/>
  <c r="R1780" i="8"/>
  <c r="S1780" i="8" s="1"/>
  <c r="Q1780" i="8"/>
  <c r="Q1781" i="8" l="1"/>
  <c r="R1781" i="8"/>
  <c r="S1781" i="8" s="1"/>
  <c r="K1782" i="8"/>
  <c r="P1782" i="8" s="1"/>
  <c r="G1783" i="8"/>
  <c r="G1784" i="8" l="1"/>
  <c r="K1783" i="8"/>
  <c r="P1783" i="8" s="1"/>
  <c r="Q1782" i="8"/>
  <c r="R1782" i="8"/>
  <c r="S1782" i="8" s="1"/>
  <c r="R1783" i="8" l="1"/>
  <c r="S1783" i="8" s="1"/>
  <c r="Q1783" i="8"/>
  <c r="G1785" i="8"/>
  <c r="K1784" i="8"/>
  <c r="P1784" i="8" s="1"/>
  <c r="K1785" i="8" l="1"/>
  <c r="P1785" i="8" s="1"/>
  <c r="G1786" i="8"/>
  <c r="Q1784" i="8"/>
  <c r="R1784" i="8"/>
  <c r="S1784" i="8" s="1"/>
  <c r="G1787" i="8" l="1"/>
  <c r="K1786" i="8"/>
  <c r="P1786" i="8" s="1"/>
  <c r="Q1785" i="8"/>
  <c r="R1785" i="8"/>
  <c r="S1785" i="8" s="1"/>
  <c r="R1786" i="8" l="1"/>
  <c r="S1786" i="8" s="1"/>
  <c r="Q1786" i="8"/>
  <c r="K1787" i="8"/>
  <c r="P1787" i="8" s="1"/>
  <c r="G1788" i="8"/>
  <c r="R1787" i="8" l="1"/>
  <c r="S1787" i="8" s="1"/>
  <c r="Q1787" i="8"/>
  <c r="G1789" i="8"/>
  <c r="K1788" i="8"/>
  <c r="P1788" i="8" s="1"/>
  <c r="K1789" i="8" l="1"/>
  <c r="P1789" i="8" s="1"/>
  <c r="G1790" i="8"/>
  <c r="R1788" i="8"/>
  <c r="S1788" i="8" s="1"/>
  <c r="Q1788" i="8"/>
  <c r="G1791" i="8" l="1"/>
  <c r="K1790" i="8"/>
  <c r="P1790" i="8" s="1"/>
  <c r="Q1789" i="8"/>
  <c r="R1789" i="8"/>
  <c r="S1789" i="8" s="1"/>
  <c r="R1790" i="8" l="1"/>
  <c r="S1790" i="8" s="1"/>
  <c r="Q1790" i="8"/>
  <c r="K1791" i="8"/>
  <c r="P1791" i="8" s="1"/>
  <c r="G1792" i="8"/>
  <c r="Q1791" i="8" l="1"/>
  <c r="R1791" i="8"/>
  <c r="S1791" i="8" s="1"/>
  <c r="G1793" i="8"/>
  <c r="K1792" i="8"/>
  <c r="P1792" i="8" s="1"/>
  <c r="Q1792" i="8" l="1"/>
  <c r="R1792" i="8"/>
  <c r="S1792" i="8" s="1"/>
  <c r="G1794" i="8"/>
  <c r="K1793" i="8"/>
  <c r="P1793" i="8" s="1"/>
  <c r="R1793" i="8" l="1"/>
  <c r="S1793" i="8" s="1"/>
  <c r="Q1793" i="8"/>
  <c r="G1795" i="8"/>
  <c r="K1794" i="8"/>
  <c r="P1794" i="8" s="1"/>
  <c r="G1796" i="8" l="1"/>
  <c r="K1796" i="8" s="1"/>
  <c r="P1796" i="8" s="1"/>
  <c r="K1795" i="8"/>
  <c r="P1795" i="8" s="1"/>
  <c r="R1794" i="8"/>
  <c r="S1794" i="8" s="1"/>
  <c r="Q1794" i="8"/>
  <c r="R1795" i="8" l="1"/>
  <c r="S1795" i="8" s="1"/>
  <c r="Q1795" i="8"/>
  <c r="R1796" i="8"/>
  <c r="S1796" i="8" s="1"/>
  <c r="T1796" i="8" s="1"/>
  <c r="Q1796" i="8"/>
  <c r="U1796" i="8" l="1"/>
  <c r="V1797" i="8" s="1"/>
  <c r="G1797" i="8" s="1"/>
  <c r="U1797" i="8"/>
  <c r="V1798" i="8" s="1"/>
  <c r="U1798" i="8" s="1"/>
  <c r="V1799" i="8" s="1"/>
  <c r="U1799" i="8" l="1"/>
  <c r="V1800" i="8" s="1"/>
  <c r="K1797" i="8"/>
  <c r="P1797" i="8" s="1"/>
  <c r="G1798" i="8"/>
  <c r="G1799" i="8" l="1"/>
  <c r="K1798" i="8"/>
  <c r="P1798" i="8" s="1"/>
  <c r="Q1797" i="8"/>
  <c r="R1797" i="8"/>
  <c r="S1797" i="8" s="1"/>
  <c r="U1800" i="8"/>
  <c r="V1801" i="8" s="1"/>
  <c r="U1801" i="8" s="1"/>
  <c r="V1802" i="8" s="1"/>
  <c r="R1798" i="8" l="1"/>
  <c r="S1798" i="8" s="1"/>
  <c r="Q1798" i="8"/>
  <c r="U1802" i="8"/>
  <c r="V1803" i="8" s="1"/>
  <c r="U1803" i="8" s="1"/>
  <c r="V1804" i="8" s="1"/>
  <c r="U1804" i="8" s="1"/>
  <c r="V1805" i="8" s="1"/>
  <c r="U1805" i="8" s="1"/>
  <c r="V1806" i="8" s="1"/>
  <c r="U1806" i="8" s="1"/>
  <c r="V1807" i="8" s="1"/>
  <c r="U1807" i="8" s="1"/>
  <c r="V1808" i="8" s="1"/>
  <c r="U1808" i="8" s="1"/>
  <c r="V1809" i="8" s="1"/>
  <c r="U1809" i="8" s="1"/>
  <c r="V1810" i="8" s="1"/>
  <c r="U1810" i="8" s="1"/>
  <c r="V1811" i="8" s="1"/>
  <c r="U1811" i="8" s="1"/>
  <c r="V1812" i="8" s="1"/>
  <c r="U1812" i="8" s="1"/>
  <c r="V1813" i="8" s="1"/>
  <c r="U1813" i="8" s="1"/>
  <c r="V1814" i="8" s="1"/>
  <c r="U1814" i="8" s="1"/>
  <c r="V1815" i="8" s="1"/>
  <c r="U1815" i="8" s="1"/>
  <c r="V1816" i="8" s="1"/>
  <c r="U1816" i="8" s="1"/>
  <c r="V1817" i="8" s="1"/>
  <c r="U1817" i="8" s="1"/>
  <c r="V1818" i="8" s="1"/>
  <c r="U1818" i="8" s="1"/>
  <c r="V1819" i="8" s="1"/>
  <c r="U1819" i="8" s="1"/>
  <c r="V1820" i="8" s="1"/>
  <c r="U1820" i="8" s="1"/>
  <c r="V1821" i="8" s="1"/>
  <c r="U1821" i="8" s="1"/>
  <c r="V1822" i="8" s="1"/>
  <c r="U1822" i="8" s="1"/>
  <c r="V1823" i="8" s="1"/>
  <c r="U1823" i="8" s="1"/>
  <c r="V1824" i="8" s="1"/>
  <c r="U1824" i="8" s="1"/>
  <c r="V1825" i="8" s="1"/>
  <c r="U1825" i="8" s="1"/>
  <c r="V1826" i="8" s="1"/>
  <c r="U1826" i="8" s="1"/>
  <c r="V1827" i="8" s="1"/>
  <c r="G1800" i="8"/>
  <c r="K1799" i="8"/>
  <c r="P1799" i="8" s="1"/>
  <c r="Q1799" i="8" l="1"/>
  <c r="R1799" i="8"/>
  <c r="S1799" i="8" s="1"/>
  <c r="G1801" i="8"/>
  <c r="K1800" i="8"/>
  <c r="P1800" i="8" s="1"/>
  <c r="Q1800" i="8" l="1"/>
  <c r="R1800" i="8"/>
  <c r="S1800" i="8" s="1"/>
  <c r="K1801" i="8"/>
  <c r="P1801" i="8" s="1"/>
  <c r="G1802" i="8"/>
  <c r="K1802" i="8" l="1"/>
  <c r="P1802" i="8" s="1"/>
  <c r="G1803" i="8"/>
  <c r="Q1801" i="8"/>
  <c r="R1801" i="8"/>
  <c r="S1801" i="8" s="1"/>
  <c r="G1804" i="8" l="1"/>
  <c r="K1803" i="8"/>
  <c r="P1803" i="8" s="1"/>
  <c r="R1802" i="8"/>
  <c r="S1802" i="8" s="1"/>
  <c r="Q1802" i="8"/>
  <c r="R1803" i="8" l="1"/>
  <c r="S1803" i="8" s="1"/>
  <c r="Q1803" i="8"/>
  <c r="G1805" i="8"/>
  <c r="K1804" i="8"/>
  <c r="P1804" i="8" s="1"/>
  <c r="G1806" i="8" l="1"/>
  <c r="K1805" i="8"/>
  <c r="P1805" i="8" s="1"/>
  <c r="Q1804" i="8"/>
  <c r="R1804" i="8"/>
  <c r="S1804" i="8" s="1"/>
  <c r="Q1805" i="8" l="1"/>
  <c r="R1805" i="8"/>
  <c r="S1805" i="8" s="1"/>
  <c r="G1807" i="8"/>
  <c r="K1806" i="8"/>
  <c r="P1806" i="8" s="1"/>
  <c r="R1806" i="8" l="1"/>
  <c r="S1806" i="8" s="1"/>
  <c r="Q1806" i="8"/>
  <c r="K1807" i="8"/>
  <c r="P1807" i="8" s="1"/>
  <c r="G1808" i="8"/>
  <c r="R1807" i="8" l="1"/>
  <c r="S1807" i="8" s="1"/>
  <c r="Q1807" i="8"/>
  <c r="G1809" i="8"/>
  <c r="K1808" i="8"/>
  <c r="P1808" i="8" s="1"/>
  <c r="R1808" i="8" l="1"/>
  <c r="S1808" i="8" s="1"/>
  <c r="Q1808" i="8"/>
  <c r="G1810" i="8"/>
  <c r="K1809" i="8"/>
  <c r="P1809" i="8" s="1"/>
  <c r="R1809" i="8" l="1"/>
  <c r="S1809" i="8" s="1"/>
  <c r="Q1809" i="8"/>
  <c r="K1810" i="8"/>
  <c r="P1810" i="8" s="1"/>
  <c r="G1811" i="8"/>
  <c r="K1811" i="8" l="1"/>
  <c r="P1811" i="8" s="1"/>
  <c r="G1812" i="8"/>
  <c r="R1810" i="8"/>
  <c r="S1810" i="8" s="1"/>
  <c r="Q1810" i="8"/>
  <c r="G1813" i="8" l="1"/>
  <c r="K1812" i="8"/>
  <c r="P1812" i="8" s="1"/>
  <c r="R1811" i="8"/>
  <c r="S1811" i="8" s="1"/>
  <c r="Q1811" i="8"/>
  <c r="Q1812" i="8" l="1"/>
  <c r="R1812" i="8"/>
  <c r="S1812" i="8" s="1"/>
  <c r="G1814" i="8"/>
  <c r="K1813" i="8"/>
  <c r="P1813" i="8" s="1"/>
  <c r="Q1813" i="8" l="1"/>
  <c r="R1813" i="8"/>
  <c r="S1813" i="8" s="1"/>
  <c r="G1815" i="8"/>
  <c r="K1814" i="8"/>
  <c r="P1814" i="8" s="1"/>
  <c r="R1814" i="8" l="1"/>
  <c r="S1814" i="8" s="1"/>
  <c r="Q1814" i="8"/>
  <c r="G1816" i="8"/>
  <c r="K1815" i="8"/>
  <c r="P1815" i="8" s="1"/>
  <c r="Q1815" i="8" l="1"/>
  <c r="R1815" i="8"/>
  <c r="S1815" i="8" s="1"/>
  <c r="G1817" i="8"/>
  <c r="K1816" i="8"/>
  <c r="P1816" i="8" s="1"/>
  <c r="R1816" i="8" l="1"/>
  <c r="S1816" i="8" s="1"/>
  <c r="Q1816" i="8"/>
  <c r="K1817" i="8"/>
  <c r="P1817" i="8" s="1"/>
  <c r="G1818" i="8"/>
  <c r="Q1817" i="8" l="1"/>
  <c r="R1817" i="8"/>
  <c r="S1817" i="8" s="1"/>
  <c r="K1818" i="8"/>
  <c r="P1818" i="8" s="1"/>
  <c r="G1819" i="8"/>
  <c r="G1820" i="8" l="1"/>
  <c r="K1819" i="8"/>
  <c r="P1819" i="8" s="1"/>
  <c r="R1818" i="8"/>
  <c r="S1818" i="8" s="1"/>
  <c r="Q1818" i="8"/>
  <c r="R1819" i="8" l="1"/>
  <c r="S1819" i="8" s="1"/>
  <c r="Q1819" i="8"/>
  <c r="K1820" i="8"/>
  <c r="P1820" i="8" s="1"/>
  <c r="G1821" i="8"/>
  <c r="Q1820" i="8" l="1"/>
  <c r="R1820" i="8"/>
  <c r="S1820" i="8" s="1"/>
  <c r="G1822" i="8"/>
  <c r="K1821" i="8"/>
  <c r="P1821" i="8" s="1"/>
  <c r="Q1821" i="8" l="1"/>
  <c r="R1821" i="8"/>
  <c r="S1821" i="8" s="1"/>
  <c r="G1823" i="8"/>
  <c r="K1822" i="8"/>
  <c r="P1822" i="8" s="1"/>
  <c r="R1822" i="8" l="1"/>
  <c r="S1822" i="8" s="1"/>
  <c r="Q1822" i="8"/>
  <c r="G1824" i="8"/>
  <c r="K1823" i="8"/>
  <c r="P1823" i="8" s="1"/>
  <c r="G1825" i="8" l="1"/>
  <c r="K1824" i="8"/>
  <c r="P1824" i="8" s="1"/>
  <c r="R1823" i="8"/>
  <c r="S1823" i="8" s="1"/>
  <c r="Q1823" i="8"/>
  <c r="R1824" i="8" l="1"/>
  <c r="S1824" i="8" s="1"/>
  <c r="Q1824" i="8"/>
  <c r="K1825" i="8"/>
  <c r="P1825" i="8" s="1"/>
  <c r="G1826" i="8"/>
  <c r="R1825" i="8" l="1"/>
  <c r="S1825" i="8" s="1"/>
  <c r="Q1825" i="8"/>
  <c r="G1827" i="8"/>
  <c r="K1827" i="8" s="1"/>
  <c r="P1827" i="8" s="1"/>
  <c r="K1826" i="8"/>
  <c r="P1826" i="8" s="1"/>
  <c r="R1827" i="8" l="1"/>
  <c r="S1827" i="8" s="1"/>
  <c r="T1827" i="8" s="1"/>
  <c r="Q1827" i="8"/>
  <c r="R1826" i="8"/>
  <c r="S1826" i="8" s="1"/>
  <c r="Q1826" i="8"/>
  <c r="U1827" i="8" l="1"/>
  <c r="V1828" i="8" s="1"/>
  <c r="G1828" i="8" s="1"/>
  <c r="U1828" i="8"/>
  <c r="V1829" i="8" s="1"/>
  <c r="U1830" i="8" s="1"/>
  <c r="V1831" i="8" s="1"/>
  <c r="U1829" i="8"/>
  <c r="V1830" i="8" s="1"/>
  <c r="U1831" i="8" l="1"/>
  <c r="V1832" i="8" s="1"/>
  <c r="K1828" i="8"/>
  <c r="P1828" i="8" s="1"/>
  <c r="G1829" i="8"/>
  <c r="U1832" i="8" l="1"/>
  <c r="V1833" i="8" s="1"/>
  <c r="U1833" i="8" s="1"/>
  <c r="V1834" i="8" s="1"/>
  <c r="G1830" i="8"/>
  <c r="K1829" i="8"/>
  <c r="P1829" i="8" s="1"/>
  <c r="Q1828" i="8"/>
  <c r="R1828" i="8"/>
  <c r="S1828" i="8" s="1"/>
  <c r="R1829" i="8" l="1"/>
  <c r="S1829" i="8" s="1"/>
  <c r="Q1829" i="8"/>
  <c r="G1831" i="8"/>
  <c r="K1830" i="8"/>
  <c r="P1830" i="8" s="1"/>
  <c r="U1835" i="8"/>
  <c r="V1836" i="8" s="1"/>
  <c r="U1836" i="8" s="1"/>
  <c r="V1837" i="8" s="1"/>
  <c r="U1837" i="8" s="1"/>
  <c r="V1838" i="8" s="1"/>
  <c r="U1834" i="8"/>
  <c r="V1835" i="8" s="1"/>
  <c r="U1838" i="8" l="1"/>
  <c r="V1839" i="8" s="1"/>
  <c r="R1830" i="8"/>
  <c r="S1830" i="8" s="1"/>
  <c r="Q1830" i="8"/>
  <c r="U1839" i="8"/>
  <c r="V1840" i="8" s="1"/>
  <c r="U1840" i="8" s="1"/>
  <c r="V1841" i="8" s="1"/>
  <c r="U1841" i="8" s="1"/>
  <c r="V1842" i="8" s="1"/>
  <c r="U1842" i="8" s="1"/>
  <c r="V1843" i="8" s="1"/>
  <c r="U1843" i="8" s="1"/>
  <c r="V1844" i="8" s="1"/>
  <c r="U1844" i="8" s="1"/>
  <c r="V1845" i="8" s="1"/>
  <c r="U1845" i="8" s="1"/>
  <c r="V1846" i="8" s="1"/>
  <c r="U1846" i="8" s="1"/>
  <c r="V1847" i="8" s="1"/>
  <c r="U1847" i="8" s="1"/>
  <c r="V1848" i="8" s="1"/>
  <c r="U1848" i="8" s="1"/>
  <c r="V1849" i="8" s="1"/>
  <c r="U1849" i="8" s="1"/>
  <c r="V1850" i="8" s="1"/>
  <c r="U1850" i="8" s="1"/>
  <c r="V1851" i="8" s="1"/>
  <c r="U1851" i="8" s="1"/>
  <c r="V1852" i="8" s="1"/>
  <c r="U1852" i="8" s="1"/>
  <c r="V1853" i="8" s="1"/>
  <c r="U1853" i="8" s="1"/>
  <c r="V1854" i="8" s="1"/>
  <c r="U1854" i="8" s="1"/>
  <c r="V1855" i="8" s="1"/>
  <c r="U1855" i="8" s="1"/>
  <c r="V1856" i="8" s="1"/>
  <c r="U1856" i="8" s="1"/>
  <c r="V1857" i="8" s="1"/>
  <c r="U1857" i="8" s="1"/>
  <c r="V1858" i="8" s="1"/>
  <c r="G1832" i="8"/>
  <c r="K1831" i="8"/>
  <c r="P1831" i="8" s="1"/>
  <c r="Q1831" i="8" l="1"/>
  <c r="R1831" i="8"/>
  <c r="S1831" i="8" s="1"/>
  <c r="G1833" i="8"/>
  <c r="K1832" i="8"/>
  <c r="P1832" i="8" s="1"/>
  <c r="Q1832" i="8" l="1"/>
  <c r="R1832" i="8"/>
  <c r="S1832" i="8" s="1"/>
  <c r="G1834" i="8"/>
  <c r="K1833" i="8"/>
  <c r="P1833" i="8" s="1"/>
  <c r="K1834" i="8" l="1"/>
  <c r="P1834" i="8" s="1"/>
  <c r="G1835" i="8"/>
  <c r="R1833" i="8"/>
  <c r="S1833" i="8" s="1"/>
  <c r="Q1833" i="8"/>
  <c r="G1836" i="8" l="1"/>
  <c r="K1835" i="8"/>
  <c r="P1835" i="8" s="1"/>
  <c r="R1834" i="8"/>
  <c r="S1834" i="8" s="1"/>
  <c r="Q1834" i="8"/>
  <c r="R1835" i="8" l="1"/>
  <c r="S1835" i="8" s="1"/>
  <c r="Q1835" i="8"/>
  <c r="G1837" i="8"/>
  <c r="K1836" i="8"/>
  <c r="P1836" i="8" s="1"/>
  <c r="Q1836" i="8" l="1"/>
  <c r="R1836" i="8"/>
  <c r="S1836" i="8" s="1"/>
  <c r="K1837" i="8"/>
  <c r="P1837" i="8" s="1"/>
  <c r="G1838" i="8"/>
  <c r="R1837" i="8" l="1"/>
  <c r="S1837" i="8" s="1"/>
  <c r="Q1837" i="8"/>
  <c r="K1838" i="8"/>
  <c r="P1838" i="8" s="1"/>
  <c r="G1839" i="8"/>
  <c r="R1838" i="8" l="1"/>
  <c r="S1838" i="8" s="1"/>
  <c r="Q1838" i="8"/>
  <c r="G1840" i="8"/>
  <c r="K1839" i="8"/>
  <c r="P1839" i="8" s="1"/>
  <c r="R1839" i="8" l="1"/>
  <c r="S1839" i="8" s="1"/>
  <c r="Q1839" i="8"/>
  <c r="K1840" i="8"/>
  <c r="P1840" i="8" s="1"/>
  <c r="G1841" i="8"/>
  <c r="R1840" i="8" l="1"/>
  <c r="S1840" i="8" s="1"/>
  <c r="Q1840" i="8"/>
  <c r="K1841" i="8"/>
  <c r="P1841" i="8" s="1"/>
  <c r="G1842" i="8"/>
  <c r="R1841" i="8" l="1"/>
  <c r="S1841" i="8" s="1"/>
  <c r="Q1841" i="8"/>
  <c r="G1843" i="8"/>
  <c r="K1842" i="8"/>
  <c r="P1842" i="8" s="1"/>
  <c r="K1843" i="8" l="1"/>
  <c r="P1843" i="8" s="1"/>
  <c r="G1844" i="8"/>
  <c r="R1842" i="8"/>
  <c r="S1842" i="8" s="1"/>
  <c r="Q1842" i="8"/>
  <c r="G1845" i="8" l="1"/>
  <c r="K1844" i="8"/>
  <c r="P1844" i="8" s="1"/>
  <c r="R1843" i="8"/>
  <c r="S1843" i="8" s="1"/>
  <c r="Q1843" i="8"/>
  <c r="R1844" i="8" l="1"/>
  <c r="S1844" i="8" s="1"/>
  <c r="Q1844" i="8"/>
  <c r="G1846" i="8"/>
  <c r="K1845" i="8"/>
  <c r="P1845" i="8" s="1"/>
  <c r="G1847" i="8" l="1"/>
  <c r="K1846" i="8"/>
  <c r="P1846" i="8" s="1"/>
  <c r="R1845" i="8"/>
  <c r="S1845" i="8" s="1"/>
  <c r="Q1845" i="8"/>
  <c r="R1846" i="8" l="1"/>
  <c r="S1846" i="8" s="1"/>
  <c r="Q1846" i="8"/>
  <c r="G1848" i="8"/>
  <c r="K1847" i="8"/>
  <c r="P1847" i="8" s="1"/>
  <c r="G1849" i="8" l="1"/>
  <c r="K1848" i="8"/>
  <c r="P1848" i="8" s="1"/>
  <c r="Q1847" i="8"/>
  <c r="R1847" i="8"/>
  <c r="S1847" i="8" s="1"/>
  <c r="Q1848" i="8" l="1"/>
  <c r="R1848" i="8"/>
  <c r="S1848" i="8" s="1"/>
  <c r="G1850" i="8"/>
  <c r="K1849" i="8"/>
  <c r="P1849" i="8" s="1"/>
  <c r="K1850" i="8" l="1"/>
  <c r="P1850" i="8" s="1"/>
  <c r="G1851" i="8"/>
  <c r="R1849" i="8"/>
  <c r="S1849" i="8" s="1"/>
  <c r="Q1849" i="8"/>
  <c r="G1852" i="8" l="1"/>
  <c r="K1851" i="8"/>
  <c r="P1851" i="8" s="1"/>
  <c r="R1850" i="8"/>
  <c r="S1850" i="8" s="1"/>
  <c r="Q1850" i="8"/>
  <c r="Q1851" i="8" l="1"/>
  <c r="R1851" i="8"/>
  <c r="S1851" i="8" s="1"/>
  <c r="G1853" i="8"/>
  <c r="K1852" i="8"/>
  <c r="P1852" i="8" s="1"/>
  <c r="K1853" i="8" l="1"/>
  <c r="P1853" i="8" s="1"/>
  <c r="G1854" i="8"/>
  <c r="R1852" i="8"/>
  <c r="S1852" i="8" s="1"/>
  <c r="Q1852" i="8"/>
  <c r="G1855" i="8" l="1"/>
  <c r="K1854" i="8"/>
  <c r="P1854" i="8" s="1"/>
  <c r="Q1853" i="8"/>
  <c r="R1853" i="8"/>
  <c r="S1853" i="8" s="1"/>
  <c r="R1854" i="8" l="1"/>
  <c r="S1854" i="8" s="1"/>
  <c r="Q1854" i="8"/>
  <c r="K1855" i="8"/>
  <c r="P1855" i="8" s="1"/>
  <c r="G1856" i="8"/>
  <c r="Q1855" i="8" l="1"/>
  <c r="R1855" i="8"/>
  <c r="S1855" i="8" s="1"/>
  <c r="G1857" i="8"/>
  <c r="K1856" i="8"/>
  <c r="P1856" i="8" s="1"/>
  <c r="R1856" i="8" l="1"/>
  <c r="S1856" i="8" s="1"/>
  <c r="Q1856" i="8"/>
  <c r="K1857" i="8"/>
  <c r="P1857" i="8" s="1"/>
  <c r="G1858" i="8"/>
  <c r="K1858" i="8" s="1"/>
  <c r="P1858" i="8" s="1"/>
  <c r="Q1857" i="8" l="1"/>
  <c r="R1857" i="8"/>
  <c r="S1857" i="8" s="1"/>
  <c r="R1858" i="8"/>
  <c r="S1858" i="8" s="1"/>
  <c r="T1858" i="8" s="1"/>
  <c r="Q1858" i="8"/>
  <c r="U1858" i="8" l="1"/>
  <c r="V1859" i="8" s="1"/>
  <c r="G1859" i="8" s="1"/>
  <c r="U1859" i="8" l="1"/>
  <c r="V1860" i="8" s="1"/>
  <c r="U1860" i="8" s="1"/>
  <c r="V1861" i="8" s="1"/>
  <c r="K1859" i="8"/>
  <c r="P1859" i="8" s="1"/>
  <c r="U1861" i="8" l="1"/>
  <c r="V1862" i="8" s="1"/>
  <c r="Q1859" i="8"/>
  <c r="R1859" i="8"/>
  <c r="S1859" i="8" s="1"/>
  <c r="G1860" i="8"/>
  <c r="U1862" i="8"/>
  <c r="V1863" i="8" s="1"/>
  <c r="U1863" i="8" s="1"/>
  <c r="V1864" i="8" s="1"/>
  <c r="G1861" i="8" l="1"/>
  <c r="K1860" i="8"/>
  <c r="P1860" i="8" s="1"/>
  <c r="U1864" i="8"/>
  <c r="V1865" i="8" s="1"/>
  <c r="U1865" i="8" l="1"/>
  <c r="V1866" i="8" s="1"/>
  <c r="U1866" i="8" s="1"/>
  <c r="V1867" i="8" s="1"/>
  <c r="U1867" i="8" s="1"/>
  <c r="V1868" i="8" s="1"/>
  <c r="U1868" i="8" s="1"/>
  <c r="V1869" i="8" s="1"/>
  <c r="U1869" i="8" s="1"/>
  <c r="V1870" i="8" s="1"/>
  <c r="U1870" i="8" s="1"/>
  <c r="V1871" i="8" s="1"/>
  <c r="U1871" i="8" s="1"/>
  <c r="V1872" i="8" s="1"/>
  <c r="U1872" i="8" s="1"/>
  <c r="V1873" i="8" s="1"/>
  <c r="U1873" i="8" s="1"/>
  <c r="V1874" i="8" s="1"/>
  <c r="U1874" i="8" s="1"/>
  <c r="V1875" i="8" s="1"/>
  <c r="U1875" i="8" s="1"/>
  <c r="V1876" i="8" s="1"/>
  <c r="U1876" i="8" s="1"/>
  <c r="V1877" i="8" s="1"/>
  <c r="U1877" i="8" s="1"/>
  <c r="V1878" i="8" s="1"/>
  <c r="U1878" i="8" s="1"/>
  <c r="V1879" i="8" s="1"/>
  <c r="U1879" i="8" s="1"/>
  <c r="V1880" i="8" s="1"/>
  <c r="U1880" i="8" s="1"/>
  <c r="V1881" i="8" s="1"/>
  <c r="U1881" i="8" s="1"/>
  <c r="V1882" i="8" s="1"/>
  <c r="U1882" i="8" s="1"/>
  <c r="V1883" i="8" s="1"/>
  <c r="U1883" i="8" s="1"/>
  <c r="V1884" i="8" s="1"/>
  <c r="U1884" i="8" s="1"/>
  <c r="V1885" i="8" s="1"/>
  <c r="U1885" i="8" s="1"/>
  <c r="V1886" i="8" s="1"/>
  <c r="U1886" i="8" s="1"/>
  <c r="V1887" i="8" s="1"/>
  <c r="R1860" i="8"/>
  <c r="S1860" i="8" s="1"/>
  <c r="Q1860" i="8"/>
  <c r="G1862" i="8"/>
  <c r="K1861" i="8"/>
  <c r="P1861" i="8" s="1"/>
  <c r="Q1861" i="8" l="1"/>
  <c r="R1861" i="8"/>
  <c r="S1861" i="8" s="1"/>
  <c r="K1862" i="8"/>
  <c r="P1862" i="8" s="1"/>
  <c r="G1863" i="8"/>
  <c r="G1864" i="8" l="1"/>
  <c r="K1863" i="8"/>
  <c r="P1863" i="8" s="1"/>
  <c r="Q1862" i="8"/>
  <c r="R1862" i="8"/>
  <c r="S1862" i="8" s="1"/>
  <c r="R1863" i="8" l="1"/>
  <c r="S1863" i="8" s="1"/>
  <c r="Q1863" i="8"/>
  <c r="G1865" i="8"/>
  <c r="K1864" i="8"/>
  <c r="P1864" i="8" s="1"/>
  <c r="Q1864" i="8" l="1"/>
  <c r="R1864" i="8"/>
  <c r="S1864" i="8" s="1"/>
  <c r="G1866" i="8"/>
  <c r="K1865" i="8"/>
  <c r="P1865" i="8" s="1"/>
  <c r="R1865" i="8" l="1"/>
  <c r="S1865" i="8" s="1"/>
  <c r="Q1865" i="8"/>
  <c r="K1866" i="8"/>
  <c r="P1866" i="8" s="1"/>
  <c r="G1867" i="8"/>
  <c r="R1866" i="8" l="1"/>
  <c r="S1866" i="8" s="1"/>
  <c r="Q1866" i="8"/>
  <c r="G1868" i="8"/>
  <c r="K1867" i="8"/>
  <c r="P1867" i="8" s="1"/>
  <c r="G1869" i="8" l="1"/>
  <c r="K1868" i="8"/>
  <c r="P1868" i="8" s="1"/>
  <c r="R1867" i="8"/>
  <c r="S1867" i="8" s="1"/>
  <c r="Q1867" i="8"/>
  <c r="Q1868" i="8" l="1"/>
  <c r="R1868" i="8"/>
  <c r="S1868" i="8" s="1"/>
  <c r="G1870" i="8"/>
  <c r="K1869" i="8"/>
  <c r="P1869" i="8" s="1"/>
  <c r="Q1869" i="8" l="1"/>
  <c r="R1869" i="8"/>
  <c r="S1869" i="8" s="1"/>
  <c r="K1870" i="8"/>
  <c r="P1870" i="8" s="1"/>
  <c r="G1871" i="8"/>
  <c r="G1872" i="8" l="1"/>
  <c r="K1871" i="8"/>
  <c r="P1871" i="8" s="1"/>
  <c r="Q1870" i="8"/>
  <c r="R1870" i="8"/>
  <c r="S1870" i="8" s="1"/>
  <c r="R1871" i="8" l="1"/>
  <c r="S1871" i="8" s="1"/>
  <c r="Q1871" i="8"/>
  <c r="G1873" i="8"/>
  <c r="K1872" i="8"/>
  <c r="P1872" i="8" s="1"/>
  <c r="G1874" i="8" l="1"/>
  <c r="K1873" i="8"/>
  <c r="P1873" i="8" s="1"/>
  <c r="Q1872" i="8"/>
  <c r="R1872" i="8"/>
  <c r="S1872" i="8" s="1"/>
  <c r="R1873" i="8" l="1"/>
  <c r="S1873" i="8" s="1"/>
  <c r="Q1873" i="8"/>
  <c r="G1875" i="8"/>
  <c r="K1874" i="8"/>
  <c r="P1874" i="8" s="1"/>
  <c r="K1875" i="8" l="1"/>
  <c r="P1875" i="8" s="1"/>
  <c r="G1876" i="8"/>
  <c r="R1874" i="8"/>
  <c r="S1874" i="8" s="1"/>
  <c r="Q1874" i="8"/>
  <c r="G1877" i="8" l="1"/>
  <c r="K1876" i="8"/>
  <c r="P1876" i="8" s="1"/>
  <c r="R1875" i="8"/>
  <c r="S1875" i="8" s="1"/>
  <c r="Q1875" i="8"/>
  <c r="R1876" i="8" l="1"/>
  <c r="S1876" i="8" s="1"/>
  <c r="Q1876" i="8"/>
  <c r="K1877" i="8"/>
  <c r="P1877" i="8" s="1"/>
  <c r="G1878" i="8"/>
  <c r="G1879" i="8" l="1"/>
  <c r="K1878" i="8"/>
  <c r="P1878" i="8" s="1"/>
  <c r="Q1877" i="8"/>
  <c r="R1877" i="8"/>
  <c r="S1877" i="8" s="1"/>
  <c r="R1878" i="8" l="1"/>
  <c r="S1878" i="8" s="1"/>
  <c r="Q1878" i="8"/>
  <c r="K1879" i="8"/>
  <c r="P1879" i="8" s="1"/>
  <c r="G1880" i="8"/>
  <c r="R1879" i="8" l="1"/>
  <c r="S1879" i="8" s="1"/>
  <c r="Q1879" i="8"/>
  <c r="G1881" i="8"/>
  <c r="K1880" i="8"/>
  <c r="P1880" i="8" s="1"/>
  <c r="Q1880" i="8" l="1"/>
  <c r="R1880" i="8"/>
  <c r="S1880" i="8" s="1"/>
  <c r="K1881" i="8"/>
  <c r="P1881" i="8" s="1"/>
  <c r="G1882" i="8"/>
  <c r="G1883" i="8" l="1"/>
  <c r="K1882" i="8"/>
  <c r="P1882" i="8" s="1"/>
  <c r="R1881" i="8"/>
  <c r="S1881" i="8" s="1"/>
  <c r="Q1881" i="8"/>
  <c r="Q1882" i="8" l="1"/>
  <c r="R1882" i="8"/>
  <c r="S1882" i="8" s="1"/>
  <c r="G1884" i="8"/>
  <c r="K1883" i="8"/>
  <c r="P1883" i="8" s="1"/>
  <c r="R1883" i="8" l="1"/>
  <c r="S1883" i="8" s="1"/>
  <c r="Q1883" i="8"/>
  <c r="K1884" i="8"/>
  <c r="P1884" i="8" s="1"/>
  <c r="G1885" i="8"/>
  <c r="Q1884" i="8" l="1"/>
  <c r="R1884" i="8"/>
  <c r="S1884" i="8" s="1"/>
  <c r="K1885" i="8"/>
  <c r="P1885" i="8" s="1"/>
  <c r="G1886" i="8"/>
  <c r="G1887" i="8" l="1"/>
  <c r="K1887" i="8" s="1"/>
  <c r="P1887" i="8" s="1"/>
  <c r="K1886" i="8"/>
  <c r="P1886" i="8" s="1"/>
  <c r="R1885" i="8"/>
  <c r="S1885" i="8" s="1"/>
  <c r="Q1885" i="8"/>
  <c r="Q1886" i="8" l="1"/>
  <c r="R1886" i="8"/>
  <c r="S1886" i="8" s="1"/>
  <c r="Q1887" i="8"/>
  <c r="R1887" i="8"/>
  <c r="S1887" i="8" s="1"/>
  <c r="T1887" i="8" s="1"/>
  <c r="U1887" i="8" l="1"/>
  <c r="V1888" i="8" s="1"/>
  <c r="G1888" i="8" s="1"/>
  <c r="K1888" i="8" l="1"/>
  <c r="P1888" i="8" s="1"/>
  <c r="U1888" i="8"/>
  <c r="V1889" i="8" s="1"/>
  <c r="U1890" i="8" s="1"/>
  <c r="V1891" i="8" s="1"/>
  <c r="U1889" i="8"/>
  <c r="V1890" i="8" s="1"/>
  <c r="G1889" i="8" l="1"/>
  <c r="Q1888" i="8"/>
  <c r="R1888" i="8"/>
  <c r="S1888" i="8" s="1"/>
  <c r="U1891" i="8"/>
  <c r="V1892" i="8" s="1"/>
  <c r="U1892" i="8" l="1"/>
  <c r="V1893" i="8" s="1"/>
  <c r="U1893" i="8"/>
  <c r="V1894" i="8" s="1"/>
  <c r="U1894" i="8" s="1"/>
  <c r="V1895" i="8" s="1"/>
  <c r="U1895" i="8" s="1"/>
  <c r="V1896" i="8" s="1"/>
  <c r="G1890" i="8"/>
  <c r="K1889" i="8"/>
  <c r="P1889" i="8" s="1"/>
  <c r="R1889" i="8" l="1"/>
  <c r="S1889" i="8" s="1"/>
  <c r="Q1889" i="8"/>
  <c r="G1891" i="8"/>
  <c r="K1890" i="8"/>
  <c r="P1890" i="8" s="1"/>
  <c r="U1896" i="8"/>
  <c r="V1897" i="8" s="1"/>
  <c r="U1897" i="8" s="1"/>
  <c r="V1898" i="8" s="1"/>
  <c r="U1898" i="8" s="1"/>
  <c r="V1899" i="8" s="1"/>
  <c r="U1899" i="8" s="1"/>
  <c r="V1900" i="8" s="1"/>
  <c r="U1900" i="8" s="1"/>
  <c r="V1901" i="8" s="1"/>
  <c r="U1901" i="8" s="1"/>
  <c r="V1902" i="8" s="1"/>
  <c r="U1902" i="8" s="1"/>
  <c r="V1903" i="8" s="1"/>
  <c r="U1903" i="8" s="1"/>
  <c r="V1904" i="8" s="1"/>
  <c r="U1904" i="8" s="1"/>
  <c r="V1905" i="8" s="1"/>
  <c r="U1905" i="8" s="1"/>
  <c r="V1906" i="8" s="1"/>
  <c r="U1906" i="8" s="1"/>
  <c r="V1907" i="8" s="1"/>
  <c r="U1907" i="8" s="1"/>
  <c r="V1908" i="8" s="1"/>
  <c r="U1908" i="8" s="1"/>
  <c r="V1909" i="8" s="1"/>
  <c r="U1909" i="8" s="1"/>
  <c r="V1910" i="8" s="1"/>
  <c r="U1910" i="8" s="1"/>
  <c r="V1911" i="8" s="1"/>
  <c r="U1911" i="8" s="1"/>
  <c r="V1912" i="8" s="1"/>
  <c r="U1912" i="8" s="1"/>
  <c r="V1913" i="8" s="1"/>
  <c r="U1913" i="8" s="1"/>
  <c r="V1914" i="8" s="1"/>
  <c r="U1914" i="8" s="1"/>
  <c r="V1915" i="8" s="1"/>
  <c r="U1915" i="8" s="1"/>
  <c r="V1916" i="8" s="1"/>
  <c r="U1916" i="8" s="1"/>
  <c r="V1917" i="8" s="1"/>
  <c r="U1917" i="8" s="1"/>
  <c r="V1918" i="8" s="1"/>
  <c r="R1890" i="8" l="1"/>
  <c r="S1890" i="8" s="1"/>
  <c r="Q1890" i="8"/>
  <c r="G1892" i="8"/>
  <c r="K1891" i="8"/>
  <c r="P1891" i="8" s="1"/>
  <c r="K1892" i="8" l="1"/>
  <c r="P1892" i="8" s="1"/>
  <c r="G1893" i="8"/>
  <c r="Q1891" i="8"/>
  <c r="R1891" i="8"/>
  <c r="S1891" i="8" s="1"/>
  <c r="G1894" i="8" l="1"/>
  <c r="K1893" i="8"/>
  <c r="P1893" i="8" s="1"/>
  <c r="Q1892" i="8"/>
  <c r="R1892" i="8"/>
  <c r="S1892" i="8" s="1"/>
  <c r="Q1893" i="8" l="1"/>
  <c r="R1893" i="8"/>
  <c r="S1893" i="8" s="1"/>
  <c r="K1894" i="8"/>
  <c r="P1894" i="8" s="1"/>
  <c r="G1895" i="8"/>
  <c r="G1896" i="8" l="1"/>
  <c r="K1895" i="8"/>
  <c r="P1895" i="8" s="1"/>
  <c r="Q1894" i="8"/>
  <c r="R1894" i="8"/>
  <c r="S1894" i="8" s="1"/>
  <c r="R1895" i="8" l="1"/>
  <c r="S1895" i="8" s="1"/>
  <c r="Q1895" i="8"/>
  <c r="G1897" i="8"/>
  <c r="K1896" i="8"/>
  <c r="P1896" i="8" s="1"/>
  <c r="K1897" i="8" l="1"/>
  <c r="P1897" i="8" s="1"/>
  <c r="G1898" i="8"/>
  <c r="R1896" i="8"/>
  <c r="S1896" i="8" s="1"/>
  <c r="Q1896" i="8"/>
  <c r="G1899" i="8" l="1"/>
  <c r="K1898" i="8"/>
  <c r="P1898" i="8" s="1"/>
  <c r="R1897" i="8"/>
  <c r="S1897" i="8" s="1"/>
  <c r="Q1897" i="8"/>
  <c r="R1898" i="8" l="1"/>
  <c r="S1898" i="8" s="1"/>
  <c r="Q1898" i="8"/>
  <c r="K1899" i="8"/>
  <c r="P1899" i="8" s="1"/>
  <c r="G1900" i="8"/>
  <c r="R1899" i="8" l="1"/>
  <c r="S1899" i="8" s="1"/>
  <c r="Q1899" i="8"/>
  <c r="G1901" i="8"/>
  <c r="K1900" i="8"/>
  <c r="P1900" i="8" s="1"/>
  <c r="K1901" i="8" l="1"/>
  <c r="P1901" i="8" s="1"/>
  <c r="G1902" i="8"/>
  <c r="R1900" i="8"/>
  <c r="S1900" i="8" s="1"/>
  <c r="Q1900" i="8"/>
  <c r="G1903" i="8" l="1"/>
  <c r="K1902" i="8"/>
  <c r="P1902" i="8" s="1"/>
  <c r="Q1901" i="8"/>
  <c r="R1901" i="8"/>
  <c r="S1901" i="8" s="1"/>
  <c r="R1902" i="8" l="1"/>
  <c r="S1902" i="8" s="1"/>
  <c r="Q1902" i="8"/>
  <c r="K1903" i="8"/>
  <c r="P1903" i="8" s="1"/>
  <c r="G1904" i="8"/>
  <c r="G1905" i="8" l="1"/>
  <c r="K1904" i="8"/>
  <c r="P1904" i="8" s="1"/>
  <c r="Q1903" i="8"/>
  <c r="R1903" i="8"/>
  <c r="S1903" i="8" s="1"/>
  <c r="K1905" i="8" l="1"/>
  <c r="P1905" i="8" s="1"/>
  <c r="G1906" i="8"/>
  <c r="Q1904" i="8"/>
  <c r="R1904" i="8"/>
  <c r="S1904" i="8" s="1"/>
  <c r="G1907" i="8" l="1"/>
  <c r="K1906" i="8"/>
  <c r="P1906" i="8" s="1"/>
  <c r="Q1905" i="8"/>
  <c r="R1905" i="8"/>
  <c r="S1905" i="8" s="1"/>
  <c r="R1906" i="8" l="1"/>
  <c r="S1906" i="8" s="1"/>
  <c r="Q1906" i="8"/>
  <c r="K1907" i="8"/>
  <c r="P1907" i="8" s="1"/>
  <c r="G1908" i="8"/>
  <c r="G1909" i="8" l="1"/>
  <c r="K1908" i="8"/>
  <c r="P1908" i="8" s="1"/>
  <c r="R1907" i="8"/>
  <c r="S1907" i="8" s="1"/>
  <c r="Q1907" i="8"/>
  <c r="R1908" i="8" l="1"/>
  <c r="S1908" i="8" s="1"/>
  <c r="Q1908" i="8"/>
  <c r="K1909" i="8"/>
  <c r="P1909" i="8" s="1"/>
  <c r="G1910" i="8"/>
  <c r="G1911" i="8" l="1"/>
  <c r="K1910" i="8"/>
  <c r="P1910" i="8" s="1"/>
  <c r="Q1909" i="8"/>
  <c r="R1909" i="8"/>
  <c r="S1909" i="8" s="1"/>
  <c r="R1910" i="8" l="1"/>
  <c r="S1910" i="8" s="1"/>
  <c r="Q1910" i="8"/>
  <c r="G1912" i="8"/>
  <c r="K1911" i="8"/>
  <c r="P1911" i="8" s="1"/>
  <c r="R1911" i="8" l="1"/>
  <c r="S1911" i="8" s="1"/>
  <c r="Q1911" i="8"/>
  <c r="G1913" i="8"/>
  <c r="K1912" i="8"/>
  <c r="P1912" i="8" s="1"/>
  <c r="K1913" i="8" l="1"/>
  <c r="P1913" i="8" s="1"/>
  <c r="G1914" i="8"/>
  <c r="Q1912" i="8"/>
  <c r="R1912" i="8"/>
  <c r="S1912" i="8" s="1"/>
  <c r="G1915" i="8" l="1"/>
  <c r="K1914" i="8"/>
  <c r="P1914" i="8" s="1"/>
  <c r="R1913" i="8"/>
  <c r="S1913" i="8" s="1"/>
  <c r="Q1913" i="8"/>
  <c r="R1914" i="8" l="1"/>
  <c r="S1914" i="8" s="1"/>
  <c r="Q1914" i="8"/>
  <c r="G1916" i="8"/>
  <c r="K1915" i="8"/>
  <c r="P1915" i="8" s="1"/>
  <c r="K1916" i="8" l="1"/>
  <c r="P1916" i="8" s="1"/>
  <c r="G1917" i="8"/>
  <c r="R1915" i="8"/>
  <c r="S1915" i="8" s="1"/>
  <c r="Q1915" i="8"/>
  <c r="G1918" i="8" l="1"/>
  <c r="K1918" i="8" s="1"/>
  <c r="P1918" i="8" s="1"/>
  <c r="K1917" i="8"/>
  <c r="P1917" i="8" s="1"/>
  <c r="R1916" i="8"/>
  <c r="S1916" i="8" s="1"/>
  <c r="Q1916" i="8"/>
  <c r="R1917" i="8" l="1"/>
  <c r="S1917" i="8" s="1"/>
  <c r="Q1917" i="8"/>
  <c r="Q1918" i="8"/>
  <c r="R1918" i="8"/>
  <c r="S1918" i="8" s="1"/>
  <c r="T1918" i="8" s="1"/>
  <c r="U1918" i="8" l="1"/>
  <c r="V1919" i="8" s="1"/>
  <c r="G1919" i="8" s="1"/>
  <c r="U1919" i="8"/>
  <c r="V1920" i="8" s="1"/>
  <c r="K1919" i="8" l="1"/>
  <c r="P1919" i="8" s="1"/>
  <c r="G1920" i="8"/>
  <c r="U1920" i="8"/>
  <c r="V1921" i="8" s="1"/>
  <c r="G1921" i="8" l="1"/>
  <c r="K1920" i="8"/>
  <c r="P1920" i="8" s="1"/>
  <c r="Q1919" i="8"/>
  <c r="R1919" i="8"/>
  <c r="S1919" i="8" s="1"/>
  <c r="U1921" i="8"/>
  <c r="V1922" i="8" s="1"/>
  <c r="U1922" i="8" l="1"/>
  <c r="V1923" i="8" s="1"/>
  <c r="R1920" i="8"/>
  <c r="S1920" i="8" s="1"/>
  <c r="Q1920" i="8"/>
  <c r="U1923" i="8"/>
  <c r="V1924" i="8" s="1"/>
  <c r="U1924" i="8" s="1"/>
  <c r="V1925" i="8" s="1"/>
  <c r="K1921" i="8"/>
  <c r="P1921" i="8" s="1"/>
  <c r="G1922" i="8"/>
  <c r="U1925" i="8" l="1"/>
  <c r="V1926" i="8" s="1"/>
  <c r="U1926" i="8"/>
  <c r="V1927" i="8" s="1"/>
  <c r="U1927" i="8" s="1"/>
  <c r="V1928" i="8" s="1"/>
  <c r="U1928" i="8" s="1"/>
  <c r="V1929" i="8" s="1"/>
  <c r="U1929" i="8" s="1"/>
  <c r="V1930" i="8" s="1"/>
  <c r="U1930" i="8" s="1"/>
  <c r="V1931" i="8" s="1"/>
  <c r="U1931" i="8" s="1"/>
  <c r="V1932" i="8" s="1"/>
  <c r="U1932" i="8" s="1"/>
  <c r="V1933" i="8" s="1"/>
  <c r="U1933" i="8" s="1"/>
  <c r="V1934" i="8" s="1"/>
  <c r="U1934" i="8" s="1"/>
  <c r="V1935" i="8" s="1"/>
  <c r="U1935" i="8" s="1"/>
  <c r="V1936" i="8" s="1"/>
  <c r="U1936" i="8" s="1"/>
  <c r="V1937" i="8" s="1"/>
  <c r="U1937" i="8" s="1"/>
  <c r="V1938" i="8" s="1"/>
  <c r="U1938" i="8" s="1"/>
  <c r="V1939" i="8" s="1"/>
  <c r="U1939" i="8" s="1"/>
  <c r="V1940" i="8" s="1"/>
  <c r="U1940" i="8" s="1"/>
  <c r="V1941" i="8" s="1"/>
  <c r="U1941" i="8" s="1"/>
  <c r="V1942" i="8" s="1"/>
  <c r="U1942" i="8" s="1"/>
  <c r="V1943" i="8" s="1"/>
  <c r="U1943" i="8" s="1"/>
  <c r="V1944" i="8" s="1"/>
  <c r="U1944" i="8" s="1"/>
  <c r="V1945" i="8" s="1"/>
  <c r="U1945" i="8" s="1"/>
  <c r="V1946" i="8" s="1"/>
  <c r="U1946" i="8" s="1"/>
  <c r="V1947" i="8" s="1"/>
  <c r="U1947" i="8" s="1"/>
  <c r="V1948" i="8" s="1"/>
  <c r="G1923" i="8"/>
  <c r="K1922" i="8"/>
  <c r="P1922" i="8" s="1"/>
  <c r="R1921" i="8"/>
  <c r="S1921" i="8" s="1"/>
  <c r="Q1921" i="8"/>
  <c r="R1922" i="8" l="1"/>
  <c r="S1922" i="8" s="1"/>
  <c r="Q1922" i="8"/>
  <c r="K1923" i="8"/>
  <c r="P1923" i="8" s="1"/>
  <c r="G1924" i="8"/>
  <c r="R1923" i="8" l="1"/>
  <c r="S1923" i="8" s="1"/>
  <c r="Q1923" i="8"/>
  <c r="K1924" i="8"/>
  <c r="P1924" i="8" s="1"/>
  <c r="G1925" i="8"/>
  <c r="R1924" i="8" l="1"/>
  <c r="S1924" i="8" s="1"/>
  <c r="Q1924" i="8"/>
  <c r="G1926" i="8"/>
  <c r="K1925" i="8"/>
  <c r="P1925" i="8" s="1"/>
  <c r="R1925" i="8" l="1"/>
  <c r="S1925" i="8" s="1"/>
  <c r="Q1925" i="8"/>
  <c r="G1927" i="8"/>
  <c r="K1926" i="8"/>
  <c r="P1926" i="8" s="1"/>
  <c r="G1928" i="8" l="1"/>
  <c r="K1927" i="8"/>
  <c r="P1927" i="8" s="1"/>
  <c r="Q1926" i="8"/>
  <c r="R1926" i="8"/>
  <c r="S1926" i="8" s="1"/>
  <c r="R1927" i="8" l="1"/>
  <c r="S1927" i="8" s="1"/>
  <c r="Q1927" i="8"/>
  <c r="G1929" i="8"/>
  <c r="K1928" i="8"/>
  <c r="P1928" i="8" s="1"/>
  <c r="G1930" i="8" l="1"/>
  <c r="K1929" i="8"/>
  <c r="P1929" i="8" s="1"/>
  <c r="R1928" i="8"/>
  <c r="S1928" i="8" s="1"/>
  <c r="Q1928" i="8"/>
  <c r="R1929" i="8" l="1"/>
  <c r="S1929" i="8" s="1"/>
  <c r="Q1929" i="8"/>
  <c r="G1931" i="8"/>
  <c r="K1930" i="8"/>
  <c r="P1930" i="8" s="1"/>
  <c r="G1932" i="8" l="1"/>
  <c r="K1931" i="8"/>
  <c r="P1931" i="8" s="1"/>
  <c r="Q1930" i="8"/>
  <c r="R1930" i="8"/>
  <c r="S1930" i="8" s="1"/>
  <c r="R1931" i="8" l="1"/>
  <c r="S1931" i="8" s="1"/>
  <c r="Q1931" i="8"/>
  <c r="G1933" i="8"/>
  <c r="K1932" i="8"/>
  <c r="P1932" i="8" s="1"/>
  <c r="Q1932" i="8" l="1"/>
  <c r="R1932" i="8"/>
  <c r="S1932" i="8" s="1"/>
  <c r="G1934" i="8"/>
  <c r="K1933" i="8"/>
  <c r="P1933" i="8" s="1"/>
  <c r="R1933" i="8" l="1"/>
  <c r="S1933" i="8" s="1"/>
  <c r="Q1933" i="8"/>
  <c r="G1935" i="8"/>
  <c r="K1934" i="8"/>
  <c r="P1934" i="8" s="1"/>
  <c r="R1934" i="8" l="1"/>
  <c r="S1934" i="8" s="1"/>
  <c r="Q1934" i="8"/>
  <c r="K1935" i="8"/>
  <c r="P1935" i="8" s="1"/>
  <c r="G1936" i="8"/>
  <c r="G1937" i="8" l="1"/>
  <c r="K1936" i="8"/>
  <c r="P1936" i="8" s="1"/>
  <c r="R1935" i="8"/>
  <c r="S1935" i="8" s="1"/>
  <c r="Q1935" i="8"/>
  <c r="R1936" i="8" l="1"/>
  <c r="S1936" i="8" s="1"/>
  <c r="Q1936" i="8"/>
  <c r="G1938" i="8"/>
  <c r="K1937" i="8"/>
  <c r="P1937" i="8" s="1"/>
  <c r="Q1937" i="8" l="1"/>
  <c r="R1937" i="8"/>
  <c r="S1937" i="8" s="1"/>
  <c r="K1938" i="8"/>
  <c r="P1938" i="8" s="1"/>
  <c r="G1939" i="8"/>
  <c r="G1940" i="8" l="1"/>
  <c r="K1939" i="8"/>
  <c r="P1939" i="8" s="1"/>
  <c r="R1938" i="8"/>
  <c r="S1938" i="8" s="1"/>
  <c r="Q1938" i="8"/>
  <c r="R1939" i="8" l="1"/>
  <c r="S1939" i="8" s="1"/>
  <c r="Q1939" i="8"/>
  <c r="K1940" i="8"/>
  <c r="P1940" i="8" s="1"/>
  <c r="G1941" i="8"/>
  <c r="R1940" i="8" l="1"/>
  <c r="S1940" i="8" s="1"/>
  <c r="Q1940" i="8"/>
  <c r="G1942" i="8"/>
  <c r="K1941" i="8"/>
  <c r="P1941" i="8" s="1"/>
  <c r="G1943" i="8" l="1"/>
  <c r="K1942" i="8"/>
  <c r="P1942" i="8" s="1"/>
  <c r="R1941" i="8"/>
  <c r="S1941" i="8" s="1"/>
  <c r="Q1941" i="8"/>
  <c r="Q1942" i="8" l="1"/>
  <c r="R1942" i="8"/>
  <c r="S1942" i="8" s="1"/>
  <c r="K1943" i="8"/>
  <c r="P1943" i="8" s="1"/>
  <c r="G1944" i="8"/>
  <c r="G1945" i="8" l="1"/>
  <c r="K1944" i="8"/>
  <c r="P1944" i="8" s="1"/>
  <c r="Q1943" i="8"/>
  <c r="R1943" i="8"/>
  <c r="S1943" i="8" s="1"/>
  <c r="R1944" i="8" l="1"/>
  <c r="S1944" i="8" s="1"/>
  <c r="Q1944" i="8"/>
  <c r="G1946" i="8"/>
  <c r="K1945" i="8"/>
  <c r="P1945" i="8" s="1"/>
  <c r="G1947" i="8" l="1"/>
  <c r="K1946" i="8"/>
  <c r="P1946" i="8" s="1"/>
  <c r="R1945" i="8"/>
  <c r="S1945" i="8" s="1"/>
  <c r="Q1945" i="8"/>
  <c r="R1946" i="8" l="1"/>
  <c r="S1946" i="8" s="1"/>
  <c r="Q1946" i="8"/>
  <c r="G1948" i="8"/>
  <c r="K1948" i="8" s="1"/>
  <c r="P1948" i="8" s="1"/>
  <c r="K1947" i="8"/>
  <c r="P1947" i="8" s="1"/>
  <c r="Q1948" i="8" l="1"/>
  <c r="R1948" i="8"/>
  <c r="S1948" i="8" s="1"/>
  <c r="T1948" i="8" s="1"/>
  <c r="R1947" i="8"/>
  <c r="S1947" i="8" s="1"/>
  <c r="Q1947" i="8"/>
  <c r="U1948" i="8" l="1"/>
  <c r="V1949" i="8" s="1"/>
  <c r="G1949" i="8" s="1"/>
  <c r="U1950" i="8"/>
  <c r="V1951" i="8" s="1"/>
  <c r="U1949" i="8"/>
  <c r="V1950" i="8" s="1"/>
  <c r="U1951" i="8" l="1"/>
  <c r="V1952" i="8" s="1"/>
  <c r="U1952" i="8"/>
  <c r="V1953" i="8" s="1"/>
  <c r="U1953" i="8"/>
  <c r="V1954" i="8" s="1"/>
  <c r="U1954" i="8" s="1"/>
  <c r="V1955" i="8" s="1"/>
  <c r="K1949" i="8"/>
  <c r="P1949" i="8" s="1"/>
  <c r="G1950" i="8"/>
  <c r="G1951" i="8" l="1"/>
  <c r="K1950" i="8"/>
  <c r="P1950" i="8" s="1"/>
  <c r="R1949" i="8"/>
  <c r="S1949" i="8" s="1"/>
  <c r="Q1949" i="8"/>
  <c r="U1955" i="8"/>
  <c r="V1956" i="8" s="1"/>
  <c r="U1957" i="8" s="1"/>
  <c r="V1958" i="8" s="1"/>
  <c r="U1958" i="8" s="1"/>
  <c r="V1959" i="8" s="1"/>
  <c r="U1959" i="8" s="1"/>
  <c r="V1960" i="8" s="1"/>
  <c r="U1960" i="8" s="1"/>
  <c r="V1961" i="8" s="1"/>
  <c r="U1961" i="8" s="1"/>
  <c r="V1962" i="8" s="1"/>
  <c r="U1962" i="8" s="1"/>
  <c r="V1963" i="8" s="1"/>
  <c r="U1956" i="8"/>
  <c r="V1957" i="8" s="1"/>
  <c r="R1950" i="8" l="1"/>
  <c r="S1950" i="8" s="1"/>
  <c r="Q1950" i="8"/>
  <c r="G1952" i="8"/>
  <c r="K1951" i="8"/>
  <c r="P1951" i="8" s="1"/>
  <c r="U1963" i="8"/>
  <c r="V1964" i="8" s="1"/>
  <c r="U1964" i="8" s="1"/>
  <c r="V1965" i="8" s="1"/>
  <c r="U1965" i="8" s="1"/>
  <c r="V1966" i="8" s="1"/>
  <c r="U1966" i="8" s="1"/>
  <c r="V1967" i="8" s="1"/>
  <c r="U1967" i="8" s="1"/>
  <c r="V1968" i="8" s="1"/>
  <c r="U1968" i="8" s="1"/>
  <c r="V1969" i="8" s="1"/>
  <c r="U1969" i="8" s="1"/>
  <c r="V1970" i="8" s="1"/>
  <c r="U1970" i="8" s="1"/>
  <c r="V1971" i="8" s="1"/>
  <c r="U1971" i="8" s="1"/>
  <c r="V1972" i="8" s="1"/>
  <c r="U1972" i="8" s="1"/>
  <c r="V1973" i="8" s="1"/>
  <c r="U1973" i="8" s="1"/>
  <c r="V1974" i="8" s="1"/>
  <c r="U1974" i="8" s="1"/>
  <c r="V1975" i="8" s="1"/>
  <c r="U1975" i="8" s="1"/>
  <c r="V1976" i="8" s="1"/>
  <c r="U1976" i="8" s="1"/>
  <c r="V1977" i="8" s="1"/>
  <c r="U1977" i="8" s="1"/>
  <c r="V1978" i="8" s="1"/>
  <c r="U1978" i="8" s="1"/>
  <c r="V1979" i="8" s="1"/>
  <c r="K1952" i="8" l="1"/>
  <c r="P1952" i="8" s="1"/>
  <c r="G1953" i="8"/>
  <c r="R1951" i="8"/>
  <c r="S1951" i="8" s="1"/>
  <c r="Q1951" i="8"/>
  <c r="K1953" i="8" l="1"/>
  <c r="P1953" i="8" s="1"/>
  <c r="G1954" i="8"/>
  <c r="Q1952" i="8"/>
  <c r="R1952" i="8"/>
  <c r="S1952" i="8" s="1"/>
  <c r="G1955" i="8" l="1"/>
  <c r="K1954" i="8"/>
  <c r="P1954" i="8" s="1"/>
  <c r="Q1953" i="8"/>
  <c r="R1953" i="8"/>
  <c r="S1953" i="8" s="1"/>
  <c r="Q1954" i="8" l="1"/>
  <c r="R1954" i="8"/>
  <c r="S1954" i="8" s="1"/>
  <c r="G1956" i="8"/>
  <c r="K1955" i="8"/>
  <c r="P1955" i="8" s="1"/>
  <c r="G1957" i="8" l="1"/>
  <c r="K1956" i="8"/>
  <c r="P1956" i="8" s="1"/>
  <c r="R1955" i="8"/>
  <c r="S1955" i="8" s="1"/>
  <c r="Q1955" i="8"/>
  <c r="R1956" i="8" l="1"/>
  <c r="S1956" i="8" s="1"/>
  <c r="Q1956" i="8"/>
  <c r="G1958" i="8"/>
  <c r="K1957" i="8"/>
  <c r="P1957" i="8" s="1"/>
  <c r="G1959" i="8" l="1"/>
  <c r="K1958" i="8"/>
  <c r="P1958" i="8" s="1"/>
  <c r="R1957" i="8"/>
  <c r="S1957" i="8" s="1"/>
  <c r="Q1957" i="8"/>
  <c r="Q1958" i="8" l="1"/>
  <c r="R1958" i="8"/>
  <c r="S1958" i="8" s="1"/>
  <c r="K1959" i="8"/>
  <c r="P1959" i="8" s="1"/>
  <c r="G1960" i="8"/>
  <c r="G1961" i="8" l="1"/>
  <c r="K1960" i="8"/>
  <c r="P1960" i="8" s="1"/>
  <c r="Q1959" i="8"/>
  <c r="R1959" i="8"/>
  <c r="S1959" i="8" s="1"/>
  <c r="R1960" i="8" l="1"/>
  <c r="S1960" i="8" s="1"/>
  <c r="Q1960" i="8"/>
  <c r="K1961" i="8"/>
  <c r="P1961" i="8" s="1"/>
  <c r="G1962" i="8"/>
  <c r="R1961" i="8" l="1"/>
  <c r="S1961" i="8" s="1"/>
  <c r="Q1961" i="8"/>
  <c r="G1963" i="8"/>
  <c r="K1962" i="8"/>
  <c r="P1962" i="8" s="1"/>
  <c r="K1963" i="8" l="1"/>
  <c r="P1963" i="8" s="1"/>
  <c r="G1964" i="8"/>
  <c r="R1962" i="8"/>
  <c r="S1962" i="8" s="1"/>
  <c r="Q1962" i="8"/>
  <c r="G1965" i="8" l="1"/>
  <c r="K1964" i="8"/>
  <c r="P1964" i="8" s="1"/>
  <c r="R1963" i="8"/>
  <c r="S1963" i="8" s="1"/>
  <c r="Q1963" i="8"/>
  <c r="Q1964" i="8" l="1"/>
  <c r="R1964" i="8"/>
  <c r="S1964" i="8" s="1"/>
  <c r="K1965" i="8"/>
  <c r="P1965" i="8" s="1"/>
  <c r="G1966" i="8"/>
  <c r="G1967" i="8" l="1"/>
  <c r="K1966" i="8"/>
  <c r="P1966" i="8" s="1"/>
  <c r="Q1965" i="8"/>
  <c r="R1965" i="8"/>
  <c r="S1965" i="8" s="1"/>
  <c r="R1966" i="8" l="1"/>
  <c r="S1966" i="8" s="1"/>
  <c r="Q1966" i="8"/>
  <c r="K1967" i="8"/>
  <c r="P1967" i="8" s="1"/>
  <c r="G1968" i="8"/>
  <c r="Q1967" i="8" l="1"/>
  <c r="R1967" i="8"/>
  <c r="S1967" i="8" s="1"/>
  <c r="K1968" i="8"/>
  <c r="P1968" i="8" s="1"/>
  <c r="G1969" i="8"/>
  <c r="G1970" i="8" l="1"/>
  <c r="K1969" i="8"/>
  <c r="P1969" i="8" s="1"/>
  <c r="Q1968" i="8"/>
  <c r="R1968" i="8"/>
  <c r="S1968" i="8" s="1"/>
  <c r="Q1969" i="8" l="1"/>
  <c r="R1969" i="8"/>
  <c r="S1969" i="8" s="1"/>
  <c r="K1970" i="8"/>
  <c r="P1970" i="8" s="1"/>
  <c r="G1971" i="8"/>
  <c r="G1972" i="8" l="1"/>
  <c r="K1971" i="8"/>
  <c r="P1971" i="8" s="1"/>
  <c r="Q1970" i="8"/>
  <c r="R1970" i="8"/>
  <c r="S1970" i="8" s="1"/>
  <c r="R1971" i="8" l="1"/>
  <c r="S1971" i="8" s="1"/>
  <c r="Q1971" i="8"/>
  <c r="K1972" i="8"/>
  <c r="P1972" i="8" s="1"/>
  <c r="G1973" i="8"/>
  <c r="Q1972" i="8" l="1"/>
  <c r="R1972" i="8"/>
  <c r="S1972" i="8" s="1"/>
  <c r="G1974" i="8"/>
  <c r="K1973" i="8"/>
  <c r="P1973" i="8" s="1"/>
  <c r="K1974" i="8" l="1"/>
  <c r="P1974" i="8" s="1"/>
  <c r="G1975" i="8"/>
  <c r="R1973" i="8"/>
  <c r="S1973" i="8" s="1"/>
  <c r="Q1973" i="8"/>
  <c r="K1975" i="8" l="1"/>
  <c r="P1975" i="8" s="1"/>
  <c r="G1976" i="8"/>
  <c r="Q1974" i="8"/>
  <c r="R1974" i="8"/>
  <c r="S1974" i="8" s="1"/>
  <c r="G1977" i="8" l="1"/>
  <c r="K1976" i="8"/>
  <c r="P1976" i="8" s="1"/>
  <c r="R1975" i="8"/>
  <c r="S1975" i="8" s="1"/>
  <c r="Q1975" i="8"/>
  <c r="Q1976" i="8" l="1"/>
  <c r="R1976" i="8"/>
  <c r="S1976" i="8" s="1"/>
  <c r="K1977" i="8"/>
  <c r="P1977" i="8" s="1"/>
  <c r="G1978" i="8"/>
  <c r="G1979" i="8" l="1"/>
  <c r="K1979" i="8" s="1"/>
  <c r="P1979" i="8" s="1"/>
  <c r="K1978" i="8"/>
  <c r="P1978" i="8" s="1"/>
  <c r="R1977" i="8"/>
  <c r="S1977" i="8" s="1"/>
  <c r="Q1977" i="8"/>
  <c r="R1978" i="8" l="1"/>
  <c r="S1978" i="8" s="1"/>
  <c r="Q1978" i="8"/>
  <c r="Q1979" i="8"/>
  <c r="R1979" i="8"/>
  <c r="S1979" i="8" s="1"/>
  <c r="T1979" i="8" s="1"/>
  <c r="U1979" i="8" l="1"/>
  <c r="V1980" i="8" s="1"/>
  <c r="G1980" i="8" s="1"/>
  <c r="U1980" i="8"/>
  <c r="V1981" i="8" s="1"/>
  <c r="U1981" i="8" l="1"/>
  <c r="V1982" i="8" s="1"/>
  <c r="K1980" i="8"/>
  <c r="P1980" i="8" s="1"/>
  <c r="G1981" i="8"/>
  <c r="K1981" i="8" l="1"/>
  <c r="P1981" i="8" s="1"/>
  <c r="G1982" i="8"/>
  <c r="R1980" i="8"/>
  <c r="S1980" i="8" s="1"/>
  <c r="Q1980" i="8"/>
  <c r="U1982" i="8"/>
  <c r="V1983" i="8" s="1"/>
  <c r="U1983" i="8" l="1"/>
  <c r="V1984" i="8" s="1"/>
  <c r="K1982" i="8"/>
  <c r="P1982" i="8" s="1"/>
  <c r="G1983" i="8"/>
  <c r="U1984" i="8"/>
  <c r="V1985" i="8" s="1"/>
  <c r="R1981" i="8"/>
  <c r="S1981" i="8" s="1"/>
  <c r="Q1981" i="8"/>
  <c r="K1983" i="8" l="1"/>
  <c r="P1983" i="8" s="1"/>
  <c r="G1984" i="8"/>
  <c r="Q1982" i="8"/>
  <c r="R1982" i="8"/>
  <c r="S1982" i="8" s="1"/>
  <c r="U1986" i="8"/>
  <c r="V1987" i="8" s="1"/>
  <c r="U1987" i="8" s="1"/>
  <c r="V1988" i="8" s="1"/>
  <c r="U1988" i="8" s="1"/>
  <c r="V1989" i="8" s="1"/>
  <c r="U1989" i="8" s="1"/>
  <c r="V1990" i="8" s="1"/>
  <c r="U1990" i="8" s="1"/>
  <c r="V1991" i="8" s="1"/>
  <c r="U1991" i="8" s="1"/>
  <c r="V1992" i="8" s="1"/>
  <c r="U1992" i="8" s="1"/>
  <c r="V1993" i="8" s="1"/>
  <c r="U1993" i="8" s="1"/>
  <c r="V1994" i="8" s="1"/>
  <c r="U1994" i="8" s="1"/>
  <c r="V1995" i="8" s="1"/>
  <c r="U1995" i="8" s="1"/>
  <c r="V1996" i="8" s="1"/>
  <c r="U1996" i="8" s="1"/>
  <c r="V1997" i="8" s="1"/>
  <c r="U1997" i="8" s="1"/>
  <c r="V1998" i="8" s="1"/>
  <c r="U1998" i="8" s="1"/>
  <c r="V1999" i="8" s="1"/>
  <c r="U1999" i="8" s="1"/>
  <c r="V2000" i="8" s="1"/>
  <c r="U2000" i="8" s="1"/>
  <c r="V2001" i="8" s="1"/>
  <c r="U2001" i="8" s="1"/>
  <c r="V2002" i="8" s="1"/>
  <c r="U2002" i="8" s="1"/>
  <c r="V2003" i="8" s="1"/>
  <c r="U2003" i="8" s="1"/>
  <c r="V2004" i="8" s="1"/>
  <c r="U2004" i="8" s="1"/>
  <c r="V2005" i="8" s="1"/>
  <c r="U2005" i="8" s="1"/>
  <c r="V2006" i="8" s="1"/>
  <c r="U2006" i="8" s="1"/>
  <c r="V2007" i="8" s="1"/>
  <c r="U2007" i="8" s="1"/>
  <c r="V2008" i="8" s="1"/>
  <c r="U2008" i="8" s="1"/>
  <c r="V2009" i="8" s="1"/>
  <c r="U1985" i="8"/>
  <c r="V1986" i="8" s="1"/>
  <c r="G1985" i="8" l="1"/>
  <c r="K1984" i="8"/>
  <c r="P1984" i="8" s="1"/>
  <c r="Q1983" i="8"/>
  <c r="R1983" i="8"/>
  <c r="S1983" i="8" s="1"/>
  <c r="Q1984" i="8" l="1"/>
  <c r="R1984" i="8"/>
  <c r="S1984" i="8" s="1"/>
  <c r="G1986" i="8"/>
  <c r="K1985" i="8"/>
  <c r="P1985" i="8" s="1"/>
  <c r="R1985" i="8" l="1"/>
  <c r="S1985" i="8" s="1"/>
  <c r="Q1985" i="8"/>
  <c r="G1987" i="8"/>
  <c r="K1986" i="8"/>
  <c r="P1986" i="8" s="1"/>
  <c r="G1988" i="8" l="1"/>
  <c r="K1987" i="8"/>
  <c r="P1987" i="8" s="1"/>
  <c r="R1986" i="8"/>
  <c r="S1986" i="8" s="1"/>
  <c r="Q1986" i="8"/>
  <c r="R1987" i="8" l="1"/>
  <c r="S1987" i="8" s="1"/>
  <c r="Q1987" i="8"/>
  <c r="G1989" i="8"/>
  <c r="K1988" i="8"/>
  <c r="P1988" i="8" s="1"/>
  <c r="G1990" i="8" l="1"/>
  <c r="K1989" i="8"/>
  <c r="P1989" i="8" s="1"/>
  <c r="R1988" i="8"/>
  <c r="S1988" i="8" s="1"/>
  <c r="Q1988" i="8"/>
  <c r="Q1989" i="8" l="1"/>
  <c r="R1989" i="8"/>
  <c r="S1989" i="8" s="1"/>
  <c r="G1991" i="8"/>
  <c r="K1990" i="8"/>
  <c r="P1990" i="8" s="1"/>
  <c r="Q1990" i="8" l="1"/>
  <c r="R1990" i="8"/>
  <c r="S1990" i="8" s="1"/>
  <c r="G1992" i="8"/>
  <c r="K1991" i="8"/>
  <c r="P1991" i="8" s="1"/>
  <c r="R1991" i="8" l="1"/>
  <c r="S1991" i="8" s="1"/>
  <c r="Q1991" i="8"/>
  <c r="G1993" i="8"/>
  <c r="K1992" i="8"/>
  <c r="P1992" i="8" s="1"/>
  <c r="G1994" i="8" l="1"/>
  <c r="K1993" i="8"/>
  <c r="P1993" i="8" s="1"/>
  <c r="R1992" i="8"/>
  <c r="S1992" i="8" s="1"/>
  <c r="Q1992" i="8"/>
  <c r="R1993" i="8" l="1"/>
  <c r="S1993" i="8" s="1"/>
  <c r="Q1993" i="8"/>
  <c r="G1995" i="8"/>
  <c r="K1994" i="8"/>
  <c r="P1994" i="8" s="1"/>
  <c r="K1995" i="8" l="1"/>
  <c r="P1995" i="8" s="1"/>
  <c r="G1996" i="8"/>
  <c r="R1994" i="8"/>
  <c r="S1994" i="8" s="1"/>
  <c r="Q1994" i="8"/>
  <c r="G1997" i="8" l="1"/>
  <c r="K1996" i="8"/>
  <c r="P1996" i="8" s="1"/>
  <c r="Q1995" i="8"/>
  <c r="R1995" i="8"/>
  <c r="S1995" i="8" s="1"/>
  <c r="Q1996" i="8" l="1"/>
  <c r="R1996" i="8"/>
  <c r="S1996" i="8" s="1"/>
  <c r="K1997" i="8"/>
  <c r="P1997" i="8" s="1"/>
  <c r="G1998" i="8"/>
  <c r="G1999" i="8" l="1"/>
  <c r="K1998" i="8"/>
  <c r="P1998" i="8" s="1"/>
  <c r="Q1997" i="8"/>
  <c r="R1997" i="8"/>
  <c r="S1997" i="8" s="1"/>
  <c r="R1998" i="8" l="1"/>
  <c r="S1998" i="8" s="1"/>
  <c r="Q1998" i="8"/>
  <c r="K1999" i="8"/>
  <c r="P1999" i="8" s="1"/>
  <c r="G2000" i="8"/>
  <c r="Q1999" i="8" l="1"/>
  <c r="R1999" i="8"/>
  <c r="S1999" i="8" s="1"/>
  <c r="G2001" i="8"/>
  <c r="K2000" i="8"/>
  <c r="P2000" i="8" s="1"/>
  <c r="R2000" i="8" l="1"/>
  <c r="S2000" i="8" s="1"/>
  <c r="Q2000" i="8"/>
  <c r="K2001" i="8"/>
  <c r="P2001" i="8" s="1"/>
  <c r="G2002" i="8"/>
  <c r="G2003" i="8" l="1"/>
  <c r="K2002" i="8"/>
  <c r="P2002" i="8" s="1"/>
  <c r="Q2001" i="8"/>
  <c r="R2001" i="8"/>
  <c r="S2001" i="8" s="1"/>
  <c r="R2002" i="8" l="1"/>
  <c r="S2002" i="8" s="1"/>
  <c r="Q2002" i="8"/>
  <c r="K2003" i="8"/>
  <c r="P2003" i="8" s="1"/>
  <c r="G2004" i="8"/>
  <c r="Q2003" i="8" l="1"/>
  <c r="R2003" i="8"/>
  <c r="S2003" i="8" s="1"/>
  <c r="G2005" i="8"/>
  <c r="K2004" i="8"/>
  <c r="P2004" i="8" s="1"/>
  <c r="K2005" i="8" l="1"/>
  <c r="P2005" i="8" s="1"/>
  <c r="G2006" i="8"/>
  <c r="R2004" i="8"/>
  <c r="S2004" i="8" s="1"/>
  <c r="Q2004" i="8"/>
  <c r="G2007" i="8" l="1"/>
  <c r="K2006" i="8"/>
  <c r="P2006" i="8" s="1"/>
  <c r="Q2005" i="8"/>
  <c r="R2005" i="8"/>
  <c r="S2005" i="8" s="1"/>
  <c r="Q2006" i="8" l="1"/>
  <c r="R2006" i="8"/>
  <c r="S2006" i="8" s="1"/>
  <c r="K2007" i="8"/>
  <c r="P2007" i="8" s="1"/>
  <c r="G2008" i="8"/>
  <c r="G2009" i="8" l="1"/>
  <c r="K2009" i="8" s="1"/>
  <c r="P2009" i="8" s="1"/>
  <c r="K2008" i="8"/>
  <c r="P2008" i="8" s="1"/>
  <c r="R2007" i="8"/>
  <c r="S2007" i="8" s="1"/>
  <c r="Q2007" i="8"/>
  <c r="R2008" i="8" l="1"/>
  <c r="S2008" i="8" s="1"/>
  <c r="Q2008" i="8"/>
  <c r="R2009" i="8"/>
  <c r="S2009" i="8" s="1"/>
  <c r="T2009" i="8" s="1"/>
  <c r="Q2009" i="8"/>
  <c r="U2009" i="8" l="1"/>
  <c r="V2010" i="8" s="1"/>
  <c r="G2010" i="8" s="1"/>
  <c r="K2010" i="8" l="1"/>
  <c r="P2010" i="8" s="1"/>
  <c r="U2010" i="8"/>
  <c r="V2011" i="8" s="1"/>
  <c r="G2011" i="8" s="1"/>
  <c r="K2011" i="8" l="1"/>
  <c r="P2011" i="8" s="1"/>
  <c r="Q2010" i="8"/>
  <c r="R2010" i="8"/>
  <c r="S2010" i="8" s="1"/>
  <c r="U2011" i="8"/>
  <c r="V2012" i="8" s="1"/>
  <c r="U2012" i="8" l="1"/>
  <c r="V2013" i="8" s="1"/>
  <c r="U2013" i="8"/>
  <c r="V2014" i="8" s="1"/>
  <c r="Q2011" i="8"/>
  <c r="R2011" i="8"/>
  <c r="S2011" i="8" s="1"/>
  <c r="G2012" i="8"/>
  <c r="U2014" i="8" l="1"/>
  <c r="V2015" i="8" s="1"/>
  <c r="K2012" i="8"/>
  <c r="P2012" i="8" s="1"/>
  <c r="G2013" i="8"/>
  <c r="G2014" i="8" l="1"/>
  <c r="K2013" i="8"/>
  <c r="P2013" i="8" s="1"/>
  <c r="R2012" i="8"/>
  <c r="S2012" i="8" s="1"/>
  <c r="Q2012" i="8"/>
  <c r="U2015" i="8"/>
  <c r="V2016" i="8" s="1"/>
  <c r="Q2013" i="8" l="1"/>
  <c r="R2013" i="8"/>
  <c r="S2013" i="8" s="1"/>
  <c r="U2016" i="8"/>
  <c r="V2017" i="8" s="1"/>
  <c r="U2017" i="8" s="1"/>
  <c r="V2018" i="8" s="1"/>
  <c r="U2018" i="8" s="1"/>
  <c r="V2019" i="8" s="1"/>
  <c r="U2019" i="8" s="1"/>
  <c r="V2020" i="8" s="1"/>
  <c r="U2020" i="8" s="1"/>
  <c r="V2021" i="8" s="1"/>
  <c r="U2021" i="8" s="1"/>
  <c r="V2022" i="8" s="1"/>
  <c r="U2022" i="8" s="1"/>
  <c r="V2023" i="8" s="1"/>
  <c r="U2023" i="8" s="1"/>
  <c r="V2024" i="8" s="1"/>
  <c r="U2024" i="8" s="1"/>
  <c r="V2025" i="8" s="1"/>
  <c r="U2025" i="8" s="1"/>
  <c r="V2026" i="8" s="1"/>
  <c r="U2026" i="8" s="1"/>
  <c r="V2027" i="8" s="1"/>
  <c r="U2027" i="8" s="1"/>
  <c r="V2028" i="8" s="1"/>
  <c r="U2028" i="8" s="1"/>
  <c r="V2029" i="8" s="1"/>
  <c r="U2029" i="8" s="1"/>
  <c r="V2030" i="8" s="1"/>
  <c r="U2030" i="8" s="1"/>
  <c r="V2031" i="8" s="1"/>
  <c r="U2031" i="8" s="1"/>
  <c r="V2032" i="8" s="1"/>
  <c r="U2032" i="8" s="1"/>
  <c r="V2033" i="8" s="1"/>
  <c r="U2033" i="8" s="1"/>
  <c r="V2034" i="8" s="1"/>
  <c r="U2034" i="8" s="1"/>
  <c r="V2035" i="8" s="1"/>
  <c r="U2035" i="8" s="1"/>
  <c r="V2036" i="8" s="1"/>
  <c r="U2036" i="8" s="1"/>
  <c r="V2037" i="8" s="1"/>
  <c r="U2037" i="8" s="1"/>
  <c r="V2038" i="8" s="1"/>
  <c r="U2038" i="8" s="1"/>
  <c r="V2039" i="8" s="1"/>
  <c r="U2039" i="8" s="1"/>
  <c r="V2040" i="8" s="1"/>
  <c r="G2015" i="8"/>
  <c r="K2014" i="8"/>
  <c r="P2014" i="8" s="1"/>
  <c r="R2014" i="8" l="1"/>
  <c r="S2014" i="8" s="1"/>
  <c r="Q2014" i="8"/>
  <c r="G2016" i="8"/>
  <c r="K2015" i="8"/>
  <c r="P2015" i="8" s="1"/>
  <c r="G2017" i="8" l="1"/>
  <c r="K2016" i="8"/>
  <c r="P2016" i="8" s="1"/>
  <c r="R2015" i="8"/>
  <c r="S2015" i="8" s="1"/>
  <c r="Q2015" i="8"/>
  <c r="Q2016" i="8" l="1"/>
  <c r="R2016" i="8"/>
  <c r="S2016" i="8" s="1"/>
  <c r="K2017" i="8"/>
  <c r="P2017" i="8" s="1"/>
  <c r="G2018" i="8"/>
  <c r="G2019" i="8" l="1"/>
  <c r="K2018" i="8"/>
  <c r="P2018" i="8" s="1"/>
  <c r="R2017" i="8"/>
  <c r="S2017" i="8" s="1"/>
  <c r="Q2017" i="8"/>
  <c r="R2018" i="8" l="1"/>
  <c r="S2018" i="8" s="1"/>
  <c r="Q2018" i="8"/>
  <c r="G2020" i="8"/>
  <c r="K2019" i="8"/>
  <c r="P2019" i="8" s="1"/>
  <c r="G2021" i="8" l="1"/>
  <c r="K2020" i="8"/>
  <c r="P2020" i="8" s="1"/>
  <c r="R2019" i="8"/>
  <c r="S2019" i="8" s="1"/>
  <c r="Q2019" i="8"/>
  <c r="Q2020" i="8" l="1"/>
  <c r="R2020" i="8"/>
  <c r="S2020" i="8" s="1"/>
  <c r="G2022" i="8"/>
  <c r="K2021" i="8"/>
  <c r="P2021" i="8" s="1"/>
  <c r="G2023" i="8" l="1"/>
  <c r="K2022" i="8"/>
  <c r="P2022" i="8" s="1"/>
  <c r="R2021" i="8"/>
  <c r="S2021" i="8" s="1"/>
  <c r="Q2021" i="8"/>
  <c r="R2022" i="8" l="1"/>
  <c r="S2022" i="8" s="1"/>
  <c r="Q2022" i="8"/>
  <c r="G2024" i="8"/>
  <c r="K2023" i="8"/>
  <c r="P2023" i="8" s="1"/>
  <c r="G2025" i="8" l="1"/>
  <c r="K2024" i="8"/>
  <c r="P2024" i="8" s="1"/>
  <c r="R2023" i="8"/>
  <c r="S2023" i="8" s="1"/>
  <c r="Q2023" i="8"/>
  <c r="Q2024" i="8" l="1"/>
  <c r="R2024" i="8"/>
  <c r="S2024" i="8" s="1"/>
  <c r="K2025" i="8"/>
  <c r="P2025" i="8" s="1"/>
  <c r="G2026" i="8"/>
  <c r="G2027" i="8" l="1"/>
  <c r="K2026" i="8"/>
  <c r="P2026" i="8" s="1"/>
  <c r="Q2025" i="8"/>
  <c r="R2025" i="8"/>
  <c r="S2025" i="8" s="1"/>
  <c r="R2026" i="8" l="1"/>
  <c r="S2026" i="8" s="1"/>
  <c r="Q2026" i="8"/>
  <c r="K2027" i="8"/>
  <c r="P2027" i="8" s="1"/>
  <c r="G2028" i="8"/>
  <c r="G2029" i="8" l="1"/>
  <c r="K2028" i="8"/>
  <c r="P2028" i="8" s="1"/>
  <c r="Q2027" i="8"/>
  <c r="R2027" i="8"/>
  <c r="S2027" i="8" s="1"/>
  <c r="R2028" i="8" l="1"/>
  <c r="S2028" i="8" s="1"/>
  <c r="Q2028" i="8"/>
  <c r="K2029" i="8"/>
  <c r="P2029" i="8" s="1"/>
  <c r="G2030" i="8"/>
  <c r="Q2029" i="8" l="1"/>
  <c r="R2029" i="8"/>
  <c r="S2029" i="8" s="1"/>
  <c r="G2031" i="8"/>
  <c r="K2030" i="8"/>
  <c r="P2030" i="8" s="1"/>
  <c r="R2030" i="8" l="1"/>
  <c r="S2030" i="8" s="1"/>
  <c r="Q2030" i="8"/>
  <c r="K2031" i="8"/>
  <c r="P2031" i="8" s="1"/>
  <c r="G2032" i="8"/>
  <c r="G2033" i="8" l="1"/>
  <c r="K2032" i="8"/>
  <c r="P2032" i="8" s="1"/>
  <c r="Q2031" i="8"/>
  <c r="R2031" i="8"/>
  <c r="S2031" i="8" s="1"/>
  <c r="Q2032" i="8" l="1"/>
  <c r="R2032" i="8"/>
  <c r="S2032" i="8" s="1"/>
  <c r="K2033" i="8"/>
  <c r="P2033" i="8" s="1"/>
  <c r="G2034" i="8"/>
  <c r="G2035" i="8" l="1"/>
  <c r="K2034" i="8"/>
  <c r="P2034" i="8" s="1"/>
  <c r="Q2033" i="8"/>
  <c r="R2033" i="8"/>
  <c r="S2033" i="8" s="1"/>
  <c r="R2034" i="8" l="1"/>
  <c r="S2034" i="8" s="1"/>
  <c r="Q2034" i="8"/>
  <c r="K2035" i="8"/>
  <c r="P2035" i="8" s="1"/>
  <c r="G2036" i="8"/>
  <c r="G2037" i="8" l="1"/>
  <c r="K2036" i="8"/>
  <c r="P2036" i="8" s="1"/>
  <c r="R2035" i="8"/>
  <c r="S2035" i="8" s="1"/>
  <c r="Q2035" i="8"/>
  <c r="Q2036" i="8" l="1"/>
  <c r="R2036" i="8"/>
  <c r="S2036" i="8" s="1"/>
  <c r="K2037" i="8"/>
  <c r="P2037" i="8" s="1"/>
  <c r="G2038" i="8"/>
  <c r="G2039" i="8" l="1"/>
  <c r="K2038" i="8"/>
  <c r="P2038" i="8" s="1"/>
  <c r="R2037" i="8"/>
  <c r="S2037" i="8" s="1"/>
  <c r="Q2037" i="8"/>
  <c r="Q2038" i="8" l="1"/>
  <c r="R2038" i="8"/>
  <c r="S2038" i="8" s="1"/>
  <c r="K2039" i="8"/>
  <c r="P2039" i="8" s="1"/>
  <c r="G2040" i="8"/>
  <c r="K2040" i="8" s="1"/>
  <c r="P2040" i="8" s="1"/>
  <c r="R2040" i="8" l="1"/>
  <c r="S2040" i="8" s="1"/>
  <c r="T2040" i="8" s="1"/>
  <c r="Q2040" i="8"/>
  <c r="Q2039" i="8"/>
  <c r="R2039" i="8"/>
  <c r="S2039" i="8" s="1"/>
  <c r="U2040" i="8" l="1"/>
  <c r="V2041" i="8" s="1"/>
  <c r="G2041" i="8" s="1"/>
  <c r="U2041" i="8"/>
  <c r="V2042" i="8" s="1"/>
  <c r="U2042" i="8" l="1"/>
  <c r="V2043" i="8" s="1"/>
  <c r="U2043" i="8"/>
  <c r="V2044" i="8" s="1"/>
  <c r="K2041" i="8"/>
  <c r="P2041" i="8" s="1"/>
  <c r="G2042" i="8"/>
  <c r="Q2041" i="8" l="1"/>
  <c r="R2041" i="8"/>
  <c r="S2041" i="8" s="1"/>
  <c r="U2044" i="8"/>
  <c r="V2045" i="8" s="1"/>
  <c r="U2045" i="8" s="1"/>
  <c r="V2046" i="8" s="1"/>
  <c r="G2043" i="8"/>
  <c r="K2042" i="8"/>
  <c r="P2042" i="8" s="1"/>
  <c r="U2046" i="8" l="1"/>
  <c r="V2047" i="8" s="1"/>
  <c r="U2054" i="8" s="1"/>
  <c r="V2055" i="8" s="1"/>
  <c r="U2055" i="8" s="1"/>
  <c r="V2056" i="8" s="1"/>
  <c r="U2056" i="8" s="1"/>
  <c r="V2057" i="8" s="1"/>
  <c r="U2057" i="8" s="1"/>
  <c r="V2058" i="8" s="1"/>
  <c r="U2058" i="8" s="1"/>
  <c r="V2059" i="8" s="1"/>
  <c r="U2059" i="8" s="1"/>
  <c r="V2060" i="8" s="1"/>
  <c r="U2060" i="8" s="1"/>
  <c r="V2061" i="8" s="1"/>
  <c r="U2061" i="8" s="1"/>
  <c r="V2062" i="8" s="1"/>
  <c r="U2062" i="8" s="1"/>
  <c r="V2063" i="8" s="1"/>
  <c r="U2063" i="8" s="1"/>
  <c r="V2064" i="8" s="1"/>
  <c r="U2064" i="8" s="1"/>
  <c r="V2065" i="8" s="1"/>
  <c r="U2065" i="8" s="1"/>
  <c r="V2066" i="8" s="1"/>
  <c r="U2066" i="8" s="1"/>
  <c r="V2067" i="8" s="1"/>
  <c r="U2067" i="8" s="1"/>
  <c r="V2068" i="8" s="1"/>
  <c r="U2068" i="8" s="1"/>
  <c r="V2069" i="8" s="1"/>
  <c r="U2069" i="8" s="1"/>
  <c r="V2070" i="8" s="1"/>
  <c r="U2070" i="8" s="1"/>
  <c r="V2071" i="8" s="1"/>
  <c r="U2047" i="8"/>
  <c r="V2048" i="8" s="1"/>
  <c r="U2048" i="8"/>
  <c r="V2049" i="8" s="1"/>
  <c r="U2049" i="8" s="1"/>
  <c r="V2050" i="8" s="1"/>
  <c r="U2050" i="8" s="1"/>
  <c r="V2051" i="8" s="1"/>
  <c r="U2051" i="8" s="1"/>
  <c r="V2052" i="8" s="1"/>
  <c r="U2052" i="8" s="1"/>
  <c r="V2053" i="8" s="1"/>
  <c r="U2053" i="8" s="1"/>
  <c r="V2054" i="8" s="1"/>
  <c r="R2042" i="8"/>
  <c r="S2042" i="8" s="1"/>
  <c r="Q2042" i="8"/>
  <c r="G2044" i="8"/>
  <c r="K2043" i="8"/>
  <c r="P2043" i="8" s="1"/>
  <c r="R2043" i="8" l="1"/>
  <c r="S2043" i="8" s="1"/>
  <c r="Q2043" i="8"/>
  <c r="G2045" i="8"/>
  <c r="K2044" i="8"/>
  <c r="P2044" i="8" s="1"/>
  <c r="K2045" i="8" l="1"/>
  <c r="P2045" i="8" s="1"/>
  <c r="G2046" i="8"/>
  <c r="R2044" i="8"/>
  <c r="S2044" i="8" s="1"/>
  <c r="Q2044" i="8"/>
  <c r="G2047" i="8" l="1"/>
  <c r="K2046" i="8"/>
  <c r="P2046" i="8" s="1"/>
  <c r="R2045" i="8"/>
  <c r="S2045" i="8" s="1"/>
  <c r="Q2045" i="8"/>
  <c r="Q2046" i="8" l="1"/>
  <c r="R2046" i="8"/>
  <c r="S2046" i="8" s="1"/>
  <c r="G2048" i="8"/>
  <c r="K2047" i="8"/>
  <c r="P2047" i="8" s="1"/>
  <c r="R2047" i="8" l="1"/>
  <c r="S2047" i="8" s="1"/>
  <c r="Q2047" i="8"/>
  <c r="K2048" i="8"/>
  <c r="P2048" i="8" s="1"/>
  <c r="G2049" i="8"/>
  <c r="R2048" i="8" l="1"/>
  <c r="S2048" i="8" s="1"/>
  <c r="Q2048" i="8"/>
  <c r="G2050" i="8"/>
  <c r="K2049" i="8"/>
  <c r="P2049" i="8" s="1"/>
  <c r="K2050" i="8" l="1"/>
  <c r="P2050" i="8" s="1"/>
  <c r="G2051" i="8"/>
  <c r="R2049" i="8"/>
  <c r="S2049" i="8" s="1"/>
  <c r="Q2049" i="8"/>
  <c r="G2052" i="8" l="1"/>
  <c r="K2051" i="8"/>
  <c r="P2051" i="8" s="1"/>
  <c r="Q2050" i="8"/>
  <c r="R2050" i="8"/>
  <c r="S2050" i="8" s="1"/>
  <c r="R2051" i="8" l="1"/>
  <c r="S2051" i="8" s="1"/>
  <c r="Q2051" i="8"/>
  <c r="K2052" i="8"/>
  <c r="P2052" i="8" s="1"/>
  <c r="G2053" i="8"/>
  <c r="R2052" i="8" l="1"/>
  <c r="S2052" i="8" s="1"/>
  <c r="Q2052" i="8"/>
  <c r="G2054" i="8"/>
  <c r="K2053" i="8"/>
  <c r="P2053" i="8" s="1"/>
  <c r="Q2053" i="8" l="1"/>
  <c r="R2053" i="8"/>
  <c r="S2053" i="8" s="1"/>
  <c r="G2055" i="8"/>
  <c r="K2054" i="8"/>
  <c r="P2054" i="8" s="1"/>
  <c r="R2054" i="8" l="1"/>
  <c r="S2054" i="8" s="1"/>
  <c r="Q2054" i="8"/>
  <c r="G2056" i="8"/>
  <c r="K2055" i="8"/>
  <c r="P2055" i="8" s="1"/>
  <c r="G2057" i="8" l="1"/>
  <c r="K2056" i="8"/>
  <c r="P2056" i="8" s="1"/>
  <c r="R2055" i="8"/>
  <c r="S2055" i="8" s="1"/>
  <c r="Q2055" i="8"/>
  <c r="Q2056" i="8" l="1"/>
  <c r="R2056" i="8"/>
  <c r="S2056" i="8" s="1"/>
  <c r="K2057" i="8"/>
  <c r="P2057" i="8" s="1"/>
  <c r="G2058" i="8"/>
  <c r="G2059" i="8" l="1"/>
  <c r="K2058" i="8"/>
  <c r="P2058" i="8" s="1"/>
  <c r="Q2057" i="8"/>
  <c r="R2057" i="8"/>
  <c r="S2057" i="8" s="1"/>
  <c r="Q2058" i="8" l="1"/>
  <c r="R2058" i="8"/>
  <c r="S2058" i="8" s="1"/>
  <c r="K2059" i="8"/>
  <c r="P2059" i="8" s="1"/>
  <c r="G2060" i="8"/>
  <c r="G2061" i="8" l="1"/>
  <c r="K2060" i="8"/>
  <c r="P2060" i="8" s="1"/>
  <c r="Q2059" i="8"/>
  <c r="R2059" i="8"/>
  <c r="S2059" i="8" s="1"/>
  <c r="R2060" i="8" l="1"/>
  <c r="S2060" i="8" s="1"/>
  <c r="Q2060" i="8"/>
  <c r="K2061" i="8"/>
  <c r="P2061" i="8" s="1"/>
  <c r="G2062" i="8"/>
  <c r="G2063" i="8" l="1"/>
  <c r="K2062" i="8"/>
  <c r="P2062" i="8" s="1"/>
  <c r="Q2061" i="8"/>
  <c r="R2061" i="8"/>
  <c r="S2061" i="8" s="1"/>
  <c r="Q2062" i="8" l="1"/>
  <c r="R2062" i="8"/>
  <c r="S2062" i="8" s="1"/>
  <c r="K2063" i="8"/>
  <c r="P2063" i="8" s="1"/>
  <c r="G2064" i="8"/>
  <c r="G2065" i="8" l="1"/>
  <c r="K2064" i="8"/>
  <c r="P2064" i="8" s="1"/>
  <c r="Q2063" i="8"/>
  <c r="R2063" i="8"/>
  <c r="S2063" i="8" s="1"/>
  <c r="Q2064" i="8" l="1"/>
  <c r="R2064" i="8"/>
  <c r="S2064" i="8" s="1"/>
  <c r="K2065" i="8"/>
  <c r="P2065" i="8" s="1"/>
  <c r="G2066" i="8"/>
  <c r="G2067" i="8" l="1"/>
  <c r="K2066" i="8"/>
  <c r="P2066" i="8" s="1"/>
  <c r="Q2065" i="8"/>
  <c r="R2065" i="8"/>
  <c r="S2065" i="8" s="1"/>
  <c r="Q2066" i="8" l="1"/>
  <c r="R2066" i="8"/>
  <c r="S2066" i="8" s="1"/>
  <c r="K2067" i="8"/>
  <c r="P2067" i="8" s="1"/>
  <c r="G2068" i="8"/>
  <c r="G2069" i="8" l="1"/>
  <c r="K2068" i="8"/>
  <c r="P2068" i="8" s="1"/>
  <c r="Q2067" i="8"/>
  <c r="R2067" i="8"/>
  <c r="S2067" i="8" s="1"/>
  <c r="R2068" i="8" l="1"/>
  <c r="S2068" i="8" s="1"/>
  <c r="Q2068" i="8"/>
  <c r="G2070" i="8"/>
  <c r="K2069" i="8"/>
  <c r="P2069" i="8" s="1"/>
  <c r="K2070" i="8" l="1"/>
  <c r="P2070" i="8" s="1"/>
  <c r="G2071" i="8"/>
  <c r="K2071" i="8" s="1"/>
  <c r="P2071" i="8" s="1"/>
  <c r="Q2069" i="8"/>
  <c r="R2069" i="8"/>
  <c r="S2069" i="8" s="1"/>
  <c r="R2071" i="8" l="1"/>
  <c r="S2071" i="8" s="1"/>
  <c r="T2071" i="8" s="1"/>
  <c r="Q2071" i="8"/>
  <c r="Q2070" i="8"/>
  <c r="R2070" i="8"/>
  <c r="S2070" i="8" s="1"/>
  <c r="U2071" i="8" l="1"/>
  <c r="V2072" i="8" s="1"/>
  <c r="G2072" i="8" s="1"/>
  <c r="K2072" i="8" l="1"/>
  <c r="P2072" i="8" s="1"/>
  <c r="U2072" i="8"/>
  <c r="V2073" i="8" s="1"/>
  <c r="G2073" i="8" s="1"/>
  <c r="K2073" i="8" l="1"/>
  <c r="P2073" i="8" s="1"/>
  <c r="U2073" i="8"/>
  <c r="V2074" i="8" s="1"/>
  <c r="G2074" i="8" s="1"/>
  <c r="R2072" i="8"/>
  <c r="S2072" i="8" s="1"/>
  <c r="Q2072" i="8"/>
  <c r="K2074" i="8" l="1"/>
  <c r="P2074" i="8" s="1"/>
  <c r="U2075" i="8"/>
  <c r="V2076" i="8" s="1"/>
  <c r="U2074" i="8"/>
  <c r="V2075" i="8" s="1"/>
  <c r="G2075" i="8" s="1"/>
  <c r="R2073" i="8"/>
  <c r="S2073" i="8" s="1"/>
  <c r="Q2073" i="8"/>
  <c r="K2075" i="8" l="1"/>
  <c r="P2075" i="8" s="1"/>
  <c r="G2076" i="8"/>
  <c r="U2076" i="8"/>
  <c r="V2077" i="8" s="1"/>
  <c r="R2074" i="8"/>
  <c r="S2074" i="8" s="1"/>
  <c r="Q2074" i="8"/>
  <c r="U2077" i="8" l="1"/>
  <c r="V2078" i="8" s="1"/>
  <c r="U2078" i="8" s="1"/>
  <c r="V2079" i="8" s="1"/>
  <c r="U2079" i="8" s="1"/>
  <c r="V2080" i="8" s="1"/>
  <c r="U2080" i="8" s="1"/>
  <c r="V2081" i="8" s="1"/>
  <c r="U2081" i="8" s="1"/>
  <c r="V2082" i="8" s="1"/>
  <c r="U2082" i="8" s="1"/>
  <c r="V2083" i="8" s="1"/>
  <c r="U2083" i="8" s="1"/>
  <c r="V2084" i="8" s="1"/>
  <c r="U2084" i="8" s="1"/>
  <c r="V2085" i="8" s="1"/>
  <c r="U2085" i="8" s="1"/>
  <c r="V2086" i="8" s="1"/>
  <c r="U2086" i="8" s="1"/>
  <c r="V2087" i="8" s="1"/>
  <c r="U2087" i="8" s="1"/>
  <c r="V2088" i="8" s="1"/>
  <c r="U2088" i="8" s="1"/>
  <c r="V2089" i="8" s="1"/>
  <c r="U2089" i="8" s="1"/>
  <c r="V2090" i="8" s="1"/>
  <c r="U2090" i="8" s="1"/>
  <c r="V2091" i="8" s="1"/>
  <c r="U2091" i="8" s="1"/>
  <c r="V2092" i="8" s="1"/>
  <c r="U2092" i="8" s="1"/>
  <c r="V2093" i="8" s="1"/>
  <c r="U2093" i="8" s="1"/>
  <c r="V2094" i="8" s="1"/>
  <c r="U2094" i="8" s="1"/>
  <c r="V2095" i="8" s="1"/>
  <c r="U2095" i="8" s="1"/>
  <c r="V2096" i="8" s="1"/>
  <c r="U2096" i="8" s="1"/>
  <c r="V2097" i="8" s="1"/>
  <c r="U2097" i="8" s="1"/>
  <c r="V2098" i="8" s="1"/>
  <c r="U2098" i="8" s="1"/>
  <c r="V2099" i="8" s="1"/>
  <c r="U2099" i="8" s="1"/>
  <c r="V2100" i="8" s="1"/>
  <c r="U2100" i="8" s="1"/>
  <c r="V2101" i="8" s="1"/>
  <c r="K2076" i="8"/>
  <c r="P2076" i="8" s="1"/>
  <c r="G2077" i="8"/>
  <c r="R2075" i="8"/>
  <c r="S2075" i="8" s="1"/>
  <c r="Q2075" i="8"/>
  <c r="G2078" i="8" l="1"/>
  <c r="K2077" i="8"/>
  <c r="P2077" i="8" s="1"/>
  <c r="R2076" i="8"/>
  <c r="S2076" i="8" s="1"/>
  <c r="Q2076" i="8"/>
  <c r="R2077" i="8" l="1"/>
  <c r="S2077" i="8" s="1"/>
  <c r="Q2077" i="8"/>
  <c r="K2078" i="8"/>
  <c r="P2078" i="8" s="1"/>
  <c r="G2079" i="8"/>
  <c r="R2078" i="8" l="1"/>
  <c r="S2078" i="8" s="1"/>
  <c r="Q2078" i="8"/>
  <c r="G2080" i="8"/>
  <c r="K2079" i="8"/>
  <c r="P2079" i="8" s="1"/>
  <c r="K2080" i="8" l="1"/>
  <c r="P2080" i="8" s="1"/>
  <c r="G2081" i="8"/>
  <c r="R2079" i="8"/>
  <c r="S2079" i="8" s="1"/>
  <c r="Q2079" i="8"/>
  <c r="G2082" i="8" l="1"/>
  <c r="K2081" i="8"/>
  <c r="P2081" i="8" s="1"/>
  <c r="Q2080" i="8"/>
  <c r="R2080" i="8"/>
  <c r="S2080" i="8" s="1"/>
  <c r="R2081" i="8" l="1"/>
  <c r="S2081" i="8" s="1"/>
  <c r="Q2081" i="8"/>
  <c r="K2082" i="8"/>
  <c r="P2082" i="8" s="1"/>
  <c r="G2083" i="8"/>
  <c r="Q2082" i="8" l="1"/>
  <c r="R2082" i="8"/>
  <c r="S2082" i="8" s="1"/>
  <c r="G2084" i="8"/>
  <c r="K2083" i="8"/>
  <c r="P2083" i="8" s="1"/>
  <c r="R2083" i="8" l="1"/>
  <c r="S2083" i="8" s="1"/>
  <c r="Q2083" i="8"/>
  <c r="K2084" i="8"/>
  <c r="P2084" i="8" s="1"/>
  <c r="G2085" i="8"/>
  <c r="R2084" i="8" l="1"/>
  <c r="S2084" i="8" s="1"/>
  <c r="Q2084" i="8"/>
  <c r="G2086" i="8"/>
  <c r="K2085" i="8"/>
  <c r="P2085" i="8" s="1"/>
  <c r="G2087" i="8" l="1"/>
  <c r="K2086" i="8"/>
  <c r="P2086" i="8" s="1"/>
  <c r="Q2085" i="8"/>
  <c r="R2085" i="8"/>
  <c r="S2085" i="8" s="1"/>
  <c r="R2086" i="8" l="1"/>
  <c r="S2086" i="8" s="1"/>
  <c r="Q2086" i="8"/>
  <c r="K2087" i="8"/>
  <c r="P2087" i="8" s="1"/>
  <c r="G2088" i="8"/>
  <c r="R2087" i="8" l="1"/>
  <c r="S2087" i="8" s="1"/>
  <c r="Q2087" i="8"/>
  <c r="G2089" i="8"/>
  <c r="K2088" i="8"/>
  <c r="P2088" i="8" s="1"/>
  <c r="K2089" i="8" l="1"/>
  <c r="P2089" i="8" s="1"/>
  <c r="G2090" i="8"/>
  <c r="R2088" i="8"/>
  <c r="S2088" i="8" s="1"/>
  <c r="Q2088" i="8"/>
  <c r="G2091" i="8" l="1"/>
  <c r="K2090" i="8"/>
  <c r="P2090" i="8" s="1"/>
  <c r="R2089" i="8"/>
  <c r="S2089" i="8" s="1"/>
  <c r="Q2089" i="8"/>
  <c r="R2090" i="8" l="1"/>
  <c r="S2090" i="8" s="1"/>
  <c r="Q2090" i="8"/>
  <c r="K2091" i="8"/>
  <c r="P2091" i="8" s="1"/>
  <c r="G2092" i="8"/>
  <c r="G2093" i="8" l="1"/>
  <c r="K2092" i="8"/>
  <c r="P2092" i="8" s="1"/>
  <c r="Q2091" i="8"/>
  <c r="R2091" i="8"/>
  <c r="S2091" i="8" s="1"/>
  <c r="R2092" i="8" l="1"/>
  <c r="S2092" i="8" s="1"/>
  <c r="Q2092" i="8"/>
  <c r="G2094" i="8"/>
  <c r="K2093" i="8"/>
  <c r="P2093" i="8" s="1"/>
  <c r="R2093" i="8" l="1"/>
  <c r="S2093" i="8" s="1"/>
  <c r="Q2093" i="8"/>
  <c r="K2094" i="8"/>
  <c r="P2094" i="8" s="1"/>
  <c r="G2095" i="8"/>
  <c r="Q2094" i="8" l="1"/>
  <c r="R2094" i="8"/>
  <c r="S2094" i="8" s="1"/>
  <c r="G2096" i="8"/>
  <c r="K2095" i="8"/>
  <c r="P2095" i="8" s="1"/>
  <c r="R2095" i="8" l="1"/>
  <c r="S2095" i="8" s="1"/>
  <c r="Q2095" i="8"/>
  <c r="K2096" i="8"/>
  <c r="P2096" i="8" s="1"/>
  <c r="G2097" i="8"/>
  <c r="R2096" i="8" l="1"/>
  <c r="S2096" i="8" s="1"/>
  <c r="Q2096" i="8"/>
  <c r="K2097" i="8"/>
  <c r="P2097" i="8" s="1"/>
  <c r="G2098" i="8"/>
  <c r="G2099" i="8" l="1"/>
  <c r="K2098" i="8"/>
  <c r="P2098" i="8" s="1"/>
  <c r="Q2097" i="8"/>
  <c r="R2097" i="8"/>
  <c r="S2097" i="8" s="1"/>
  <c r="Q2098" i="8" l="1"/>
  <c r="R2098" i="8"/>
  <c r="S2098" i="8" s="1"/>
  <c r="G2100" i="8"/>
  <c r="K2099" i="8"/>
  <c r="P2099" i="8" s="1"/>
  <c r="K2100" i="8" l="1"/>
  <c r="P2100" i="8" s="1"/>
  <c r="G2101" i="8"/>
  <c r="K2101" i="8" s="1"/>
  <c r="P2101" i="8" s="1"/>
  <c r="Q2099" i="8"/>
  <c r="R2099" i="8"/>
  <c r="S2099" i="8" s="1"/>
  <c r="R2101" i="8" l="1"/>
  <c r="S2101" i="8" s="1"/>
  <c r="T2101" i="8" s="1"/>
  <c r="Q2101" i="8"/>
  <c r="R2100" i="8"/>
  <c r="S2100" i="8" s="1"/>
  <c r="Q2100" i="8"/>
  <c r="U2101" i="8" l="1"/>
  <c r="V2102" i="8" s="1"/>
  <c r="G2102" i="8" s="1"/>
  <c r="U2102" i="8"/>
  <c r="V2103" i="8" s="1"/>
  <c r="U2103" i="8" s="1"/>
  <c r="V2104" i="8" s="1"/>
  <c r="U2104" i="8" l="1"/>
  <c r="V2105" i="8" s="1"/>
  <c r="U2105" i="8"/>
  <c r="V2106" i="8" s="1"/>
  <c r="K2102" i="8"/>
  <c r="P2102" i="8" s="1"/>
  <c r="G2103" i="8"/>
  <c r="G2104" i="8" l="1"/>
  <c r="K2103" i="8"/>
  <c r="P2103" i="8" s="1"/>
  <c r="Q2102" i="8"/>
  <c r="R2102" i="8"/>
  <c r="S2102" i="8" s="1"/>
  <c r="U2106" i="8"/>
  <c r="V2107" i="8" s="1"/>
  <c r="R2103" i="8" l="1"/>
  <c r="S2103" i="8" s="1"/>
  <c r="Q2103" i="8"/>
  <c r="G2105" i="8"/>
  <c r="K2104" i="8"/>
  <c r="P2104" i="8" s="1"/>
  <c r="U2107" i="8"/>
  <c r="V2108" i="8" s="1"/>
  <c r="U2108" i="8" s="1"/>
  <c r="V2109" i="8" s="1"/>
  <c r="U2109" i="8" s="1"/>
  <c r="V2110" i="8" s="1"/>
  <c r="U2110" i="8" s="1"/>
  <c r="V2111" i="8" s="1"/>
  <c r="U2111" i="8" s="1"/>
  <c r="V2112" i="8" s="1"/>
  <c r="U2112" i="8" s="1"/>
  <c r="V2113" i="8" s="1"/>
  <c r="U2113" i="8" s="1"/>
  <c r="V2114" i="8" s="1"/>
  <c r="U2114" i="8" s="1"/>
  <c r="V2115" i="8" s="1"/>
  <c r="U2115" i="8" s="1"/>
  <c r="V2116" i="8" s="1"/>
  <c r="U2116" i="8" s="1"/>
  <c r="V2117" i="8" s="1"/>
  <c r="U2117" i="8" s="1"/>
  <c r="V2118" i="8" s="1"/>
  <c r="U2118" i="8" s="1"/>
  <c r="V2119" i="8" s="1"/>
  <c r="U2119" i="8" s="1"/>
  <c r="V2120" i="8" s="1"/>
  <c r="U2120" i="8" s="1"/>
  <c r="V2121" i="8" s="1"/>
  <c r="U2121" i="8" s="1"/>
  <c r="V2122" i="8" s="1"/>
  <c r="U2122" i="8" s="1"/>
  <c r="V2123" i="8" s="1"/>
  <c r="U2123" i="8" s="1"/>
  <c r="V2124" i="8" s="1"/>
  <c r="U2124" i="8" s="1"/>
  <c r="V2125" i="8" s="1"/>
  <c r="U2125" i="8" s="1"/>
  <c r="V2126" i="8" s="1"/>
  <c r="U2126" i="8" s="1"/>
  <c r="V2127" i="8" s="1"/>
  <c r="U2127" i="8" s="1"/>
  <c r="V2128" i="8" s="1"/>
  <c r="U2128" i="8" s="1"/>
  <c r="V2129" i="8" s="1"/>
  <c r="U2129" i="8" s="1"/>
  <c r="V2130" i="8" s="1"/>
  <c r="U2130" i="8" s="1"/>
  <c r="V2131" i="8" s="1"/>
  <c r="U2131" i="8" s="1"/>
  <c r="V2132" i="8" s="1"/>
  <c r="R2104" i="8" l="1"/>
  <c r="S2104" i="8" s="1"/>
  <c r="Q2104" i="8"/>
  <c r="K2105" i="8"/>
  <c r="P2105" i="8" s="1"/>
  <c r="G2106" i="8"/>
  <c r="R2105" i="8" l="1"/>
  <c r="S2105" i="8" s="1"/>
  <c r="Q2105" i="8"/>
  <c r="G2107" i="8"/>
  <c r="K2106" i="8"/>
  <c r="P2106" i="8" s="1"/>
  <c r="K2107" i="8" l="1"/>
  <c r="P2107" i="8" s="1"/>
  <c r="G2108" i="8"/>
  <c r="Q2106" i="8"/>
  <c r="R2106" i="8"/>
  <c r="S2106" i="8" s="1"/>
  <c r="G2109" i="8" l="1"/>
  <c r="K2108" i="8"/>
  <c r="P2108" i="8" s="1"/>
  <c r="Q2107" i="8"/>
  <c r="R2107" i="8"/>
  <c r="S2107" i="8" s="1"/>
  <c r="Q2108" i="8" l="1"/>
  <c r="R2108" i="8"/>
  <c r="S2108" i="8" s="1"/>
  <c r="K2109" i="8"/>
  <c r="P2109" i="8" s="1"/>
  <c r="G2110" i="8"/>
  <c r="G2111" i="8" l="1"/>
  <c r="K2110" i="8"/>
  <c r="P2110" i="8" s="1"/>
  <c r="R2109" i="8"/>
  <c r="S2109" i="8" s="1"/>
  <c r="Q2109" i="8"/>
  <c r="R2110" i="8" l="1"/>
  <c r="S2110" i="8" s="1"/>
  <c r="Q2110" i="8"/>
  <c r="K2111" i="8"/>
  <c r="P2111" i="8" s="1"/>
  <c r="G2112" i="8"/>
  <c r="R2111" i="8" l="1"/>
  <c r="S2111" i="8" s="1"/>
  <c r="Q2111" i="8"/>
  <c r="G2113" i="8"/>
  <c r="K2112" i="8"/>
  <c r="P2112" i="8" s="1"/>
  <c r="G2114" i="8" l="1"/>
  <c r="K2113" i="8"/>
  <c r="P2113" i="8" s="1"/>
  <c r="R2112" i="8"/>
  <c r="S2112" i="8" s="1"/>
  <c r="Q2112" i="8"/>
  <c r="R2113" i="8" l="1"/>
  <c r="S2113" i="8" s="1"/>
  <c r="Q2113" i="8"/>
  <c r="G2115" i="8"/>
  <c r="K2114" i="8"/>
  <c r="P2114" i="8" s="1"/>
  <c r="G2116" i="8" l="1"/>
  <c r="K2115" i="8"/>
  <c r="P2115" i="8" s="1"/>
  <c r="R2114" i="8"/>
  <c r="S2114" i="8" s="1"/>
  <c r="Q2114" i="8"/>
  <c r="R2115" i="8" l="1"/>
  <c r="S2115" i="8" s="1"/>
  <c r="Q2115" i="8"/>
  <c r="G2117" i="8"/>
  <c r="K2116" i="8"/>
  <c r="P2116" i="8" s="1"/>
  <c r="G2118" i="8" l="1"/>
  <c r="K2117" i="8"/>
  <c r="P2117" i="8" s="1"/>
  <c r="R2116" i="8"/>
  <c r="S2116" i="8" s="1"/>
  <c r="Q2116" i="8"/>
  <c r="R2117" i="8" l="1"/>
  <c r="S2117" i="8" s="1"/>
  <c r="Q2117" i="8"/>
  <c r="G2119" i="8"/>
  <c r="K2118" i="8"/>
  <c r="P2118" i="8" s="1"/>
  <c r="K2119" i="8" l="1"/>
  <c r="P2119" i="8" s="1"/>
  <c r="G2120" i="8"/>
  <c r="R2118" i="8"/>
  <c r="S2118" i="8" s="1"/>
  <c r="Q2118" i="8"/>
  <c r="G2121" i="8" l="1"/>
  <c r="K2120" i="8"/>
  <c r="P2120" i="8" s="1"/>
  <c r="Q2119" i="8"/>
  <c r="R2119" i="8"/>
  <c r="S2119" i="8" s="1"/>
  <c r="Q2120" i="8" l="1"/>
  <c r="R2120" i="8"/>
  <c r="S2120" i="8" s="1"/>
  <c r="K2121" i="8"/>
  <c r="P2121" i="8" s="1"/>
  <c r="G2122" i="8"/>
  <c r="G2123" i="8" l="1"/>
  <c r="K2122" i="8"/>
  <c r="P2122" i="8" s="1"/>
  <c r="Q2121" i="8"/>
  <c r="R2121" i="8"/>
  <c r="S2121" i="8" s="1"/>
  <c r="R2122" i="8" l="1"/>
  <c r="S2122" i="8" s="1"/>
  <c r="Q2122" i="8"/>
  <c r="K2123" i="8"/>
  <c r="P2123" i="8" s="1"/>
  <c r="G2124" i="8"/>
  <c r="K2124" i="8" l="1"/>
  <c r="P2124" i="8" s="1"/>
  <c r="G2125" i="8"/>
  <c r="Q2123" i="8"/>
  <c r="R2123" i="8"/>
  <c r="S2123" i="8" s="1"/>
  <c r="G2126" i="8" l="1"/>
  <c r="K2125" i="8"/>
  <c r="P2125" i="8" s="1"/>
  <c r="Q2124" i="8"/>
  <c r="R2124" i="8"/>
  <c r="S2124" i="8" s="1"/>
  <c r="Q2125" i="8" l="1"/>
  <c r="R2125" i="8"/>
  <c r="S2125" i="8" s="1"/>
  <c r="K2126" i="8"/>
  <c r="P2126" i="8" s="1"/>
  <c r="G2127" i="8"/>
  <c r="G2128" i="8" l="1"/>
  <c r="K2127" i="8"/>
  <c r="P2127" i="8" s="1"/>
  <c r="Q2126" i="8"/>
  <c r="R2126" i="8"/>
  <c r="S2126" i="8" s="1"/>
  <c r="R2127" i="8" l="1"/>
  <c r="S2127" i="8" s="1"/>
  <c r="Q2127" i="8"/>
  <c r="K2128" i="8"/>
  <c r="P2128" i="8" s="1"/>
  <c r="G2129" i="8"/>
  <c r="G2130" i="8" l="1"/>
  <c r="K2129" i="8"/>
  <c r="P2129" i="8" s="1"/>
  <c r="R2128" i="8"/>
  <c r="S2128" i="8" s="1"/>
  <c r="Q2128" i="8"/>
  <c r="R2129" i="8" l="1"/>
  <c r="Q2129" i="8"/>
  <c r="K2130" i="8"/>
  <c r="P2130" i="8" s="1"/>
  <c r="G2131" i="8"/>
  <c r="R2130" i="8" l="1"/>
  <c r="S2130" i="8" s="1"/>
  <c r="Q2130" i="8"/>
  <c r="K2131" i="8"/>
  <c r="P2131" i="8" s="1"/>
  <c r="G2132" i="8"/>
  <c r="K2132" i="8" s="1"/>
  <c r="P2132" i="8" s="1"/>
  <c r="S2129" i="8"/>
  <c r="R2131" i="8" l="1"/>
  <c r="Q2131" i="8"/>
  <c r="R2132" i="8"/>
  <c r="S2132" i="8" s="1"/>
  <c r="T2132" i="8" s="1"/>
  <c r="Q2132" i="8"/>
  <c r="U2132" i="8" l="1"/>
  <c r="V2133" i="8" s="1"/>
  <c r="G2133" i="8" s="1"/>
  <c r="S2131" i="8"/>
  <c r="K2133" i="8" l="1"/>
  <c r="P2133" i="8" s="1"/>
  <c r="U2133" i="8"/>
  <c r="V2134" i="8" s="1"/>
  <c r="U2134" i="8" s="1"/>
  <c r="V2135" i="8" s="1"/>
  <c r="U2135" i="8" l="1"/>
  <c r="V2136" i="8" s="1"/>
  <c r="R2133" i="8"/>
  <c r="Q2133" i="8"/>
  <c r="G2134" i="8"/>
  <c r="G2135" i="8" l="1"/>
  <c r="K2134" i="8"/>
  <c r="P2134" i="8" s="1"/>
  <c r="U2136" i="8"/>
  <c r="V2137" i="8" s="1"/>
  <c r="S2133" i="8"/>
  <c r="U2137" i="8" l="1"/>
  <c r="V2138" i="8" s="1"/>
  <c r="Q2134" i="8"/>
  <c r="R2134" i="8"/>
  <c r="U2138" i="8"/>
  <c r="V2139" i="8" s="1"/>
  <c r="G2136" i="8"/>
  <c r="K2135" i="8"/>
  <c r="P2135" i="8" s="1"/>
  <c r="U2139" i="8"/>
  <c r="V2140" i="8" s="1"/>
  <c r="U2140" i="8" s="1"/>
  <c r="V2141" i="8" s="1"/>
  <c r="U2141" i="8" s="1"/>
  <c r="V2142" i="8" s="1"/>
  <c r="U2142" i="8" l="1"/>
  <c r="V2143" i="8" s="1"/>
  <c r="R2135" i="8"/>
  <c r="S2135" i="8" s="1"/>
  <c r="Q2135" i="8"/>
  <c r="G2137" i="8"/>
  <c r="K2136" i="8"/>
  <c r="P2136" i="8" s="1"/>
  <c r="S2134" i="8"/>
  <c r="U2143" i="8"/>
  <c r="V2144" i="8" s="1"/>
  <c r="U2144" i="8" s="1"/>
  <c r="V2145" i="8" s="1"/>
  <c r="U2145" i="8" s="1"/>
  <c r="V2146" i="8" s="1"/>
  <c r="U2146" i="8" s="1"/>
  <c r="V2147" i="8" s="1"/>
  <c r="U2147" i="8" s="1"/>
  <c r="V2148" i="8" s="1"/>
  <c r="U2148" i="8" s="1"/>
  <c r="V2149" i="8" s="1"/>
  <c r="U2149" i="8" s="1"/>
  <c r="V2150" i="8" s="1"/>
  <c r="U2150" i="8" s="1"/>
  <c r="V2151" i="8" s="1"/>
  <c r="U2151" i="8" s="1"/>
  <c r="V2152" i="8" s="1"/>
  <c r="U2152" i="8" s="1"/>
  <c r="V2153" i="8" s="1"/>
  <c r="U2153" i="8" s="1"/>
  <c r="V2154" i="8" s="1"/>
  <c r="U2154" i="8" s="1"/>
  <c r="V2155" i="8" s="1"/>
  <c r="U2155" i="8" s="1"/>
  <c r="V2156" i="8" s="1"/>
  <c r="U2156" i="8" s="1"/>
  <c r="V2157" i="8" s="1"/>
  <c r="U2157" i="8" s="1"/>
  <c r="V2158" i="8" s="1"/>
  <c r="U2158" i="8" s="1"/>
  <c r="V2159" i="8" s="1"/>
  <c r="U2159" i="8" s="1"/>
  <c r="V2160" i="8" s="1"/>
  <c r="U2160" i="8" s="1"/>
  <c r="V2161" i="8" s="1"/>
  <c r="U2161" i="8" s="1"/>
  <c r="V2162" i="8" s="1"/>
  <c r="G2138" i="8" l="1"/>
  <c r="K2137" i="8"/>
  <c r="P2137" i="8" s="1"/>
  <c r="Q2136" i="8"/>
  <c r="R2136" i="8"/>
  <c r="S2136" i="8" l="1"/>
  <c r="R2137" i="8"/>
  <c r="S2137" i="8" s="1"/>
  <c r="Q2137" i="8"/>
  <c r="G2139" i="8"/>
  <c r="K2138" i="8"/>
  <c r="P2138" i="8" s="1"/>
  <c r="R2138" i="8" l="1"/>
  <c r="S2138" i="8" s="1"/>
  <c r="Q2138" i="8"/>
  <c r="G2140" i="8"/>
  <c r="K2139" i="8"/>
  <c r="P2139" i="8" s="1"/>
  <c r="G2141" i="8" l="1"/>
  <c r="K2140" i="8"/>
  <c r="P2140" i="8" s="1"/>
  <c r="R2139" i="8"/>
  <c r="S2139" i="8" s="1"/>
  <c r="Q2139" i="8"/>
  <c r="R2140" i="8" l="1"/>
  <c r="S2140" i="8" s="1"/>
  <c r="Q2140" i="8"/>
  <c r="K2141" i="8"/>
  <c r="P2141" i="8" s="1"/>
  <c r="G2142" i="8"/>
  <c r="Q2141" i="8" l="1"/>
  <c r="R2141" i="8"/>
  <c r="S2141" i="8" s="1"/>
  <c r="G2143" i="8"/>
  <c r="K2142" i="8"/>
  <c r="P2142" i="8" s="1"/>
  <c r="R2142" i="8" l="1"/>
  <c r="S2142" i="8" s="1"/>
  <c r="Q2142" i="8"/>
  <c r="K2143" i="8"/>
  <c r="P2143" i="8" s="1"/>
  <c r="G2144" i="8"/>
  <c r="R2143" i="8" l="1"/>
  <c r="S2143" i="8" s="1"/>
  <c r="Q2143" i="8"/>
  <c r="G2145" i="8"/>
  <c r="K2144" i="8"/>
  <c r="P2144" i="8" s="1"/>
  <c r="G2146" i="8" l="1"/>
  <c r="K2145" i="8"/>
  <c r="P2145" i="8" s="1"/>
  <c r="Q2144" i="8"/>
  <c r="R2144" i="8"/>
  <c r="S2144" i="8" s="1"/>
  <c r="R2145" i="8" l="1"/>
  <c r="S2145" i="8" s="1"/>
  <c r="Q2145" i="8"/>
  <c r="K2146" i="8"/>
  <c r="P2146" i="8" s="1"/>
  <c r="G2147" i="8"/>
  <c r="R2146" i="8" l="1"/>
  <c r="S2146" i="8" s="1"/>
  <c r="Q2146" i="8"/>
  <c r="G2148" i="8"/>
  <c r="K2147" i="8"/>
  <c r="P2147" i="8" s="1"/>
  <c r="K2148" i="8" l="1"/>
  <c r="P2148" i="8" s="1"/>
  <c r="G2149" i="8"/>
  <c r="R2147" i="8"/>
  <c r="S2147" i="8" s="1"/>
  <c r="Q2147" i="8"/>
  <c r="G2150" i="8" l="1"/>
  <c r="K2149" i="8"/>
  <c r="P2149" i="8" s="1"/>
  <c r="Q2148" i="8"/>
  <c r="R2148" i="8"/>
  <c r="S2148" i="8" s="1"/>
  <c r="Q2149" i="8" l="1"/>
  <c r="R2149" i="8"/>
  <c r="S2149" i="8" s="1"/>
  <c r="K2150" i="8"/>
  <c r="P2150" i="8" s="1"/>
  <c r="G2151" i="8"/>
  <c r="G2152" i="8" l="1"/>
  <c r="K2151" i="8"/>
  <c r="P2151" i="8" s="1"/>
  <c r="R2150" i="8"/>
  <c r="S2150" i="8" s="1"/>
  <c r="Q2150" i="8"/>
  <c r="R2151" i="8" l="1"/>
  <c r="S2151" i="8" s="1"/>
  <c r="Q2151" i="8"/>
  <c r="K2152" i="8"/>
  <c r="P2152" i="8" s="1"/>
  <c r="G2153" i="8"/>
  <c r="G2154" i="8" l="1"/>
  <c r="K2153" i="8"/>
  <c r="P2153" i="8" s="1"/>
  <c r="R2152" i="8"/>
  <c r="S2152" i="8" s="1"/>
  <c r="Q2152" i="8"/>
  <c r="R2153" i="8" l="1"/>
  <c r="S2153" i="8" s="1"/>
  <c r="Q2153" i="8"/>
  <c r="K2154" i="8"/>
  <c r="P2154" i="8" s="1"/>
  <c r="G2155" i="8"/>
  <c r="R2154" i="8" l="1"/>
  <c r="S2154" i="8" s="1"/>
  <c r="Q2154" i="8"/>
  <c r="G2156" i="8"/>
  <c r="K2155" i="8"/>
  <c r="P2155" i="8" s="1"/>
  <c r="R2155" i="8" l="1"/>
  <c r="S2155" i="8" s="1"/>
  <c r="Q2155" i="8"/>
  <c r="K2156" i="8"/>
  <c r="P2156" i="8" s="1"/>
  <c r="G2157" i="8"/>
  <c r="G2158" i="8" l="1"/>
  <c r="K2157" i="8"/>
  <c r="P2157" i="8" s="1"/>
  <c r="Q2156" i="8"/>
  <c r="R2156" i="8"/>
  <c r="S2156" i="8" s="1"/>
  <c r="R2157" i="8" l="1"/>
  <c r="S2157" i="8" s="1"/>
  <c r="Q2157" i="8"/>
  <c r="K2158" i="8"/>
  <c r="P2158" i="8" s="1"/>
  <c r="G2159" i="8"/>
  <c r="K2159" i="8" l="1"/>
  <c r="P2159" i="8" s="1"/>
  <c r="G2160" i="8"/>
  <c r="Q2158" i="8"/>
  <c r="R2158" i="8"/>
  <c r="S2158" i="8" s="1"/>
  <c r="G2161" i="8" l="1"/>
  <c r="K2160" i="8"/>
  <c r="P2160" i="8" s="1"/>
  <c r="R2159" i="8"/>
  <c r="S2159" i="8" s="1"/>
  <c r="Q2159" i="8"/>
  <c r="Q2160" i="8" l="1"/>
  <c r="R2160" i="8"/>
  <c r="S2160" i="8" s="1"/>
  <c r="G2162" i="8"/>
  <c r="K2162" i="8" s="1"/>
  <c r="P2162" i="8" s="1"/>
  <c r="K2161" i="8"/>
  <c r="P2161" i="8" s="1"/>
  <c r="R2161" i="8" l="1"/>
  <c r="S2161" i="8" s="1"/>
  <c r="Q2161" i="8"/>
  <c r="R2162" i="8"/>
  <c r="S2162" i="8" s="1"/>
  <c r="T2162" i="8" s="1"/>
  <c r="Q2162" i="8"/>
  <c r="U2162" i="8" l="1"/>
  <c r="V2163" i="8" s="1"/>
  <c r="G2163" i="8" s="1"/>
  <c r="U2163" i="8" l="1"/>
  <c r="V2164" i="8" s="1"/>
  <c r="G2164" i="8" s="1"/>
  <c r="U2164" i="8"/>
  <c r="V2165" i="8" s="1"/>
  <c r="K2163" i="8"/>
  <c r="P2163" i="8" s="1"/>
  <c r="G2165" i="8" l="1"/>
  <c r="K2164" i="8"/>
  <c r="P2164" i="8" s="1"/>
  <c r="R2163" i="8"/>
  <c r="S2163" i="8" s="1"/>
  <c r="Q2163" i="8"/>
  <c r="U2165" i="8"/>
  <c r="V2166" i="8" s="1"/>
  <c r="U2166" i="8" l="1"/>
  <c r="V2167" i="8" s="1"/>
  <c r="U2167" i="8"/>
  <c r="V2168" i="8" s="1"/>
  <c r="R2164" i="8"/>
  <c r="S2164" i="8" s="1"/>
  <c r="Q2164" i="8"/>
  <c r="K2165" i="8"/>
  <c r="P2165" i="8" s="1"/>
  <c r="G2166" i="8"/>
  <c r="G2167" i="8" l="1"/>
  <c r="K2166" i="8"/>
  <c r="P2166" i="8" s="1"/>
  <c r="R2165" i="8"/>
  <c r="S2165" i="8" s="1"/>
  <c r="Q2165" i="8"/>
  <c r="U2168" i="8"/>
  <c r="V2169" i="8" s="1"/>
  <c r="U2169" i="8" s="1"/>
  <c r="V2170" i="8" s="1"/>
  <c r="U2170" i="8" l="1"/>
  <c r="V2171" i="8" s="1"/>
  <c r="U2171" i="8" s="1"/>
  <c r="V2172" i="8" s="1"/>
  <c r="U2172" i="8" s="1"/>
  <c r="V2173" i="8" s="1"/>
  <c r="U2173" i="8" s="1"/>
  <c r="V2174" i="8" s="1"/>
  <c r="U2174" i="8" s="1"/>
  <c r="V2175" i="8" s="1"/>
  <c r="U2175" i="8" s="1"/>
  <c r="V2176" i="8" s="1"/>
  <c r="U2176" i="8" s="1"/>
  <c r="V2177" i="8" s="1"/>
  <c r="U2177" i="8" s="1"/>
  <c r="V2178" i="8" s="1"/>
  <c r="U2178" i="8" s="1"/>
  <c r="V2179" i="8" s="1"/>
  <c r="U2179" i="8" s="1"/>
  <c r="V2180" i="8" s="1"/>
  <c r="U2180" i="8" s="1"/>
  <c r="V2181" i="8" s="1"/>
  <c r="U2181" i="8" s="1"/>
  <c r="V2182" i="8" s="1"/>
  <c r="U2182" i="8" s="1"/>
  <c r="V2183" i="8" s="1"/>
  <c r="U2183" i="8" s="1"/>
  <c r="V2184" i="8" s="1"/>
  <c r="U2184" i="8" s="1"/>
  <c r="V2185" i="8" s="1"/>
  <c r="U2185" i="8" s="1"/>
  <c r="V2186" i="8" s="1"/>
  <c r="U2186" i="8" s="1"/>
  <c r="V2187" i="8" s="1"/>
  <c r="U2187" i="8" s="1"/>
  <c r="V2188" i="8" s="1"/>
  <c r="U2188" i="8" s="1"/>
  <c r="V2189" i="8" s="1"/>
  <c r="U2189" i="8" s="1"/>
  <c r="V2190" i="8" s="1"/>
  <c r="U2190" i="8" s="1"/>
  <c r="V2191" i="8" s="1"/>
  <c r="U2191" i="8" s="1"/>
  <c r="V2192" i="8" s="1"/>
  <c r="U2192" i="8" s="1"/>
  <c r="V2193" i="8" s="1"/>
  <c r="Q2166" i="8"/>
  <c r="R2166" i="8"/>
  <c r="S2166" i="8" s="1"/>
  <c r="G2168" i="8"/>
  <c r="K2167" i="8"/>
  <c r="P2167" i="8" s="1"/>
  <c r="R2167" i="8" l="1"/>
  <c r="S2167" i="8" s="1"/>
  <c r="Q2167" i="8"/>
  <c r="G2169" i="8"/>
  <c r="K2168" i="8"/>
  <c r="P2168" i="8" s="1"/>
  <c r="G2170" i="8" l="1"/>
  <c r="K2169" i="8"/>
  <c r="P2169" i="8" s="1"/>
  <c r="Q2168" i="8"/>
  <c r="R2168" i="8"/>
  <c r="S2168" i="8" s="1"/>
  <c r="R2169" i="8" l="1"/>
  <c r="S2169" i="8" s="1"/>
  <c r="Q2169" i="8"/>
  <c r="G2171" i="8"/>
  <c r="K2170" i="8"/>
  <c r="P2170" i="8" s="1"/>
  <c r="K2171" i="8" l="1"/>
  <c r="P2171" i="8" s="1"/>
  <c r="G2172" i="8"/>
  <c r="R2170" i="8"/>
  <c r="S2170" i="8" s="1"/>
  <c r="Q2170" i="8"/>
  <c r="K2172" i="8" l="1"/>
  <c r="P2172" i="8" s="1"/>
  <c r="G2173" i="8"/>
  <c r="R2171" i="8"/>
  <c r="S2171" i="8" s="1"/>
  <c r="Q2171" i="8"/>
  <c r="G2174" i="8" l="1"/>
  <c r="K2173" i="8"/>
  <c r="P2173" i="8" s="1"/>
  <c r="Q2172" i="8"/>
  <c r="R2172" i="8"/>
  <c r="S2172" i="8" s="1"/>
  <c r="R2173" i="8" l="1"/>
  <c r="S2173" i="8" s="1"/>
  <c r="Q2173" i="8"/>
  <c r="G2175" i="8"/>
  <c r="K2174" i="8"/>
  <c r="P2174" i="8" s="1"/>
  <c r="G2176" i="8" l="1"/>
  <c r="K2175" i="8"/>
  <c r="P2175" i="8" s="1"/>
  <c r="Q2174" i="8"/>
  <c r="R2174" i="8"/>
  <c r="S2174" i="8" s="1"/>
  <c r="R2175" i="8" l="1"/>
  <c r="S2175" i="8" s="1"/>
  <c r="Q2175" i="8"/>
  <c r="G2177" i="8"/>
  <c r="K2176" i="8"/>
  <c r="P2176" i="8" s="1"/>
  <c r="G2178" i="8" l="1"/>
  <c r="K2177" i="8"/>
  <c r="P2177" i="8" s="1"/>
  <c r="R2176" i="8"/>
  <c r="S2176" i="8" s="1"/>
  <c r="Q2176" i="8"/>
  <c r="R2177" i="8" l="1"/>
  <c r="S2177" i="8" s="1"/>
  <c r="Q2177" i="8"/>
  <c r="G2179" i="8"/>
  <c r="K2178" i="8"/>
  <c r="P2178" i="8" s="1"/>
  <c r="R2178" i="8" l="1"/>
  <c r="S2178" i="8" s="1"/>
  <c r="Q2178" i="8"/>
  <c r="G2180" i="8"/>
  <c r="K2179" i="8"/>
  <c r="P2179" i="8" s="1"/>
  <c r="K2180" i="8" l="1"/>
  <c r="P2180" i="8" s="1"/>
  <c r="G2181" i="8"/>
  <c r="R2179" i="8"/>
  <c r="S2179" i="8" s="1"/>
  <c r="Q2179" i="8"/>
  <c r="G2182" i="8" l="1"/>
  <c r="K2181" i="8"/>
  <c r="P2181" i="8" s="1"/>
  <c r="Q2180" i="8"/>
  <c r="R2180" i="8"/>
  <c r="S2180" i="8" s="1"/>
  <c r="R2181" i="8" l="1"/>
  <c r="S2181" i="8" s="1"/>
  <c r="Q2181" i="8"/>
  <c r="G2183" i="8"/>
  <c r="K2182" i="8"/>
  <c r="P2182" i="8" s="1"/>
  <c r="G2184" i="8" l="1"/>
  <c r="K2183" i="8"/>
  <c r="P2183" i="8" s="1"/>
  <c r="R2182" i="8"/>
  <c r="S2182" i="8" s="1"/>
  <c r="Q2182" i="8"/>
  <c r="R2183" i="8" l="1"/>
  <c r="S2183" i="8" s="1"/>
  <c r="Q2183" i="8"/>
  <c r="K2184" i="8"/>
  <c r="P2184" i="8" s="1"/>
  <c r="G2185" i="8"/>
  <c r="K2185" i="8" l="1"/>
  <c r="P2185" i="8" s="1"/>
  <c r="G2186" i="8"/>
  <c r="R2184" i="8"/>
  <c r="S2184" i="8" s="1"/>
  <c r="Q2184" i="8"/>
  <c r="G2187" i="8" l="1"/>
  <c r="K2186" i="8"/>
  <c r="P2186" i="8" s="1"/>
  <c r="R2185" i="8"/>
  <c r="S2185" i="8" s="1"/>
  <c r="Q2185" i="8"/>
  <c r="R2186" i="8" l="1"/>
  <c r="S2186" i="8" s="1"/>
  <c r="Q2186" i="8"/>
  <c r="K2187" i="8"/>
  <c r="P2187" i="8" s="1"/>
  <c r="G2188" i="8"/>
  <c r="K2188" i="8" l="1"/>
  <c r="P2188" i="8" s="1"/>
  <c r="G2189" i="8"/>
  <c r="R2187" i="8"/>
  <c r="S2187" i="8" s="1"/>
  <c r="Q2187" i="8"/>
  <c r="G2190" i="8" l="1"/>
  <c r="K2189" i="8"/>
  <c r="P2189" i="8" s="1"/>
  <c r="R2188" i="8"/>
  <c r="S2188" i="8" s="1"/>
  <c r="Q2188" i="8"/>
  <c r="R2189" i="8" l="1"/>
  <c r="S2189" i="8" s="1"/>
  <c r="Q2189" i="8"/>
  <c r="K2190" i="8"/>
  <c r="P2190" i="8" s="1"/>
  <c r="G2191" i="8"/>
  <c r="Q2190" i="8" l="1"/>
  <c r="R2190" i="8"/>
  <c r="S2190" i="8" s="1"/>
  <c r="G2192" i="8"/>
  <c r="K2191" i="8"/>
  <c r="P2191" i="8" s="1"/>
  <c r="R2191" i="8" l="1"/>
  <c r="S2191" i="8" s="1"/>
  <c r="Q2191" i="8"/>
  <c r="K2192" i="8"/>
  <c r="P2192" i="8" s="1"/>
  <c r="G2193" i="8"/>
  <c r="K2193" i="8" s="1"/>
  <c r="P2193" i="8" s="1"/>
  <c r="Q2192" i="8" l="1"/>
  <c r="R2192" i="8"/>
  <c r="S2192" i="8" s="1"/>
  <c r="R2193" i="8"/>
  <c r="S2193" i="8" s="1"/>
  <c r="T2193" i="8" s="1"/>
  <c r="Q2193" i="8"/>
  <c r="U2193" i="8" l="1"/>
  <c r="V2194" i="8" s="1"/>
  <c r="G2194" i="8" s="1"/>
  <c r="U2194" i="8"/>
  <c r="V2195" i="8" s="1"/>
  <c r="U2195" i="8"/>
  <c r="V2196" i="8" s="1"/>
  <c r="G2195" i="8" l="1"/>
  <c r="K2194" i="8"/>
  <c r="P2194" i="8" s="1"/>
  <c r="U2196" i="8"/>
  <c r="V2197" i="8" s="1"/>
  <c r="U2197" i="8" l="1"/>
  <c r="V2198" i="8" s="1"/>
  <c r="U2198" i="8" s="1"/>
  <c r="V2199" i="8" s="1"/>
  <c r="R2194" i="8"/>
  <c r="S2194" i="8" s="1"/>
  <c r="Q2194" i="8"/>
  <c r="G2196" i="8"/>
  <c r="K2195" i="8"/>
  <c r="P2195" i="8" s="1"/>
  <c r="U2199" i="8" l="1"/>
  <c r="V2200" i="8" s="1"/>
  <c r="U2200" i="8"/>
  <c r="V2201" i="8" s="1"/>
  <c r="U2201" i="8" s="1"/>
  <c r="V2202" i="8" s="1"/>
  <c r="R2195" i="8"/>
  <c r="S2195" i="8" s="1"/>
  <c r="Q2195" i="8"/>
  <c r="G2197" i="8"/>
  <c r="K2196" i="8"/>
  <c r="P2196" i="8" s="1"/>
  <c r="R2196" i="8" l="1"/>
  <c r="S2196" i="8" s="1"/>
  <c r="Q2196" i="8"/>
  <c r="G2198" i="8"/>
  <c r="K2197" i="8"/>
  <c r="P2197" i="8" s="1"/>
  <c r="U2202" i="8"/>
  <c r="V2203" i="8" s="1"/>
  <c r="U2203" i="8" s="1"/>
  <c r="V2204" i="8" s="1"/>
  <c r="U2204" i="8" s="1"/>
  <c r="V2205" i="8" s="1"/>
  <c r="U2205" i="8" s="1"/>
  <c r="V2206" i="8" s="1"/>
  <c r="U2206" i="8" s="1"/>
  <c r="V2207" i="8" s="1"/>
  <c r="U2207" i="8" s="1"/>
  <c r="V2208" i="8" s="1"/>
  <c r="U2208" i="8" s="1"/>
  <c r="V2209" i="8" s="1"/>
  <c r="U2209" i="8" s="1"/>
  <c r="V2210" i="8" s="1"/>
  <c r="U2210" i="8" s="1"/>
  <c r="V2211" i="8" s="1"/>
  <c r="U2211" i="8" s="1"/>
  <c r="V2212" i="8" s="1"/>
  <c r="U2212" i="8" s="1"/>
  <c r="V2213" i="8" s="1"/>
  <c r="U2213" i="8" s="1"/>
  <c r="V2214" i="8" s="1"/>
  <c r="U2214" i="8" s="1"/>
  <c r="V2215" i="8" s="1"/>
  <c r="U2215" i="8" s="1"/>
  <c r="V2216" i="8" s="1"/>
  <c r="U2216" i="8" s="1"/>
  <c r="V2217" i="8" s="1"/>
  <c r="U2217" i="8" s="1"/>
  <c r="V2218" i="8" s="1"/>
  <c r="U2218" i="8" s="1"/>
  <c r="V2219" i="8" s="1"/>
  <c r="U2219" i="8" s="1"/>
  <c r="V2220" i="8" s="1"/>
  <c r="U2220" i="8" s="1"/>
  <c r="V2221" i="8" s="1"/>
  <c r="U2221" i="8" s="1"/>
  <c r="V2222" i="8" s="1"/>
  <c r="U2222" i="8" s="1"/>
  <c r="V2223" i="8" s="1"/>
  <c r="U2223" i="8" s="1"/>
  <c r="V2224" i="8" s="1"/>
  <c r="K2198" i="8" l="1"/>
  <c r="P2198" i="8" s="1"/>
  <c r="G2199" i="8"/>
  <c r="R2197" i="8"/>
  <c r="S2197" i="8" s="1"/>
  <c r="Q2197" i="8"/>
  <c r="G2200" i="8" l="1"/>
  <c r="K2199" i="8"/>
  <c r="P2199" i="8" s="1"/>
  <c r="Q2198" i="8"/>
  <c r="R2198" i="8"/>
  <c r="S2198" i="8" s="1"/>
  <c r="R2199" i="8" l="1"/>
  <c r="S2199" i="8" s="1"/>
  <c r="Q2199" i="8"/>
  <c r="K2200" i="8"/>
  <c r="P2200" i="8" s="1"/>
  <c r="G2201" i="8"/>
  <c r="R2200" i="8" l="1"/>
  <c r="S2200" i="8" s="1"/>
  <c r="Q2200" i="8"/>
  <c r="K2201" i="8"/>
  <c r="P2201" i="8" s="1"/>
  <c r="G2202" i="8"/>
  <c r="R2201" i="8" l="1"/>
  <c r="S2201" i="8" s="1"/>
  <c r="Q2201" i="8"/>
  <c r="G2203" i="8"/>
  <c r="K2202" i="8"/>
  <c r="P2202" i="8" s="1"/>
  <c r="K2203" i="8" l="1"/>
  <c r="P2203" i="8" s="1"/>
  <c r="G2204" i="8"/>
  <c r="R2202" i="8"/>
  <c r="S2202" i="8" s="1"/>
  <c r="Q2202" i="8"/>
  <c r="G2205" i="8" l="1"/>
  <c r="K2204" i="8"/>
  <c r="P2204" i="8" s="1"/>
  <c r="Q2203" i="8"/>
  <c r="R2203" i="8"/>
  <c r="S2203" i="8" s="1"/>
  <c r="R2204" i="8" l="1"/>
  <c r="S2204" i="8" s="1"/>
  <c r="Q2204" i="8"/>
  <c r="G2206" i="8"/>
  <c r="K2205" i="8"/>
  <c r="P2205" i="8" s="1"/>
  <c r="K2206" i="8" l="1"/>
  <c r="P2206" i="8" s="1"/>
  <c r="G2207" i="8"/>
  <c r="R2205" i="8"/>
  <c r="S2205" i="8" s="1"/>
  <c r="Q2205" i="8"/>
  <c r="K2207" i="8" l="1"/>
  <c r="P2207" i="8" s="1"/>
  <c r="G2208" i="8"/>
  <c r="Q2206" i="8"/>
  <c r="R2206" i="8"/>
  <c r="S2206" i="8" s="1"/>
  <c r="G2209" i="8" l="1"/>
  <c r="K2208" i="8"/>
  <c r="P2208" i="8" s="1"/>
  <c r="R2207" i="8"/>
  <c r="S2207" i="8" s="1"/>
  <c r="Q2207" i="8"/>
  <c r="Q2208" i="8" l="1"/>
  <c r="R2208" i="8"/>
  <c r="S2208" i="8" s="1"/>
  <c r="G2210" i="8"/>
  <c r="K2209" i="8"/>
  <c r="P2209" i="8" s="1"/>
  <c r="R2209" i="8" l="1"/>
  <c r="S2209" i="8" s="1"/>
  <c r="Q2209" i="8"/>
  <c r="G2211" i="8"/>
  <c r="K2210" i="8"/>
  <c r="P2210" i="8" s="1"/>
  <c r="K2211" i="8" l="1"/>
  <c r="P2211" i="8" s="1"/>
  <c r="G2212" i="8"/>
  <c r="R2210" i="8"/>
  <c r="S2210" i="8" s="1"/>
  <c r="Q2210" i="8"/>
  <c r="G2213" i="8" l="1"/>
  <c r="K2212" i="8"/>
  <c r="P2212" i="8" s="1"/>
  <c r="R2211" i="8"/>
  <c r="S2211" i="8" s="1"/>
  <c r="Q2211" i="8"/>
  <c r="Q2212" i="8" l="1"/>
  <c r="R2212" i="8"/>
  <c r="S2212" i="8" s="1"/>
  <c r="G2214" i="8"/>
  <c r="K2213" i="8"/>
  <c r="P2213" i="8" s="1"/>
  <c r="R2213" i="8" l="1"/>
  <c r="S2213" i="8" s="1"/>
  <c r="Q2213" i="8"/>
  <c r="G2215" i="8"/>
  <c r="K2214" i="8"/>
  <c r="P2214" i="8" s="1"/>
  <c r="K2215" i="8" l="1"/>
  <c r="P2215" i="8" s="1"/>
  <c r="G2216" i="8"/>
  <c r="R2214" i="8"/>
  <c r="S2214" i="8" s="1"/>
  <c r="Q2214" i="8"/>
  <c r="G2217" i="8" l="1"/>
  <c r="K2216" i="8"/>
  <c r="P2216" i="8" s="1"/>
  <c r="Q2215" i="8"/>
  <c r="R2215" i="8"/>
  <c r="S2215" i="8" s="1"/>
  <c r="R2216" i="8" l="1"/>
  <c r="S2216" i="8" s="1"/>
  <c r="Q2216" i="8"/>
  <c r="G2218" i="8"/>
  <c r="K2217" i="8"/>
  <c r="P2217" i="8" s="1"/>
  <c r="R2217" i="8" l="1"/>
  <c r="S2217" i="8" s="1"/>
  <c r="Q2217" i="8"/>
  <c r="K2218" i="8"/>
  <c r="P2218" i="8" s="1"/>
  <c r="G2219" i="8"/>
  <c r="K2219" i="8" l="1"/>
  <c r="P2219" i="8" s="1"/>
  <c r="G2220" i="8"/>
  <c r="R2218" i="8"/>
  <c r="S2218" i="8" s="1"/>
  <c r="Q2218" i="8"/>
  <c r="K2220" i="8" l="1"/>
  <c r="P2220" i="8" s="1"/>
  <c r="G2221" i="8"/>
  <c r="R2219" i="8"/>
  <c r="S2219" i="8" s="1"/>
  <c r="Q2219" i="8"/>
  <c r="G2222" i="8" l="1"/>
  <c r="K2221" i="8"/>
  <c r="P2221" i="8" s="1"/>
  <c r="R2220" i="8"/>
  <c r="S2220" i="8" s="1"/>
  <c r="Q2220" i="8"/>
  <c r="R2221" i="8" l="1"/>
  <c r="S2221" i="8" s="1"/>
  <c r="Q2221" i="8"/>
  <c r="K2222" i="8"/>
  <c r="P2222" i="8" s="1"/>
  <c r="G2223" i="8"/>
  <c r="Q2222" i="8" l="1"/>
  <c r="R2222" i="8"/>
  <c r="S2222" i="8" s="1"/>
  <c r="G2224" i="8"/>
  <c r="K2224" i="8" s="1"/>
  <c r="P2224" i="8" s="1"/>
  <c r="K2223" i="8"/>
  <c r="P2223" i="8" s="1"/>
  <c r="Q2223" i="8" l="1"/>
  <c r="R2223" i="8"/>
  <c r="S2223" i="8" s="1"/>
  <c r="R2224" i="8"/>
  <c r="S2224" i="8" s="1"/>
  <c r="T2224" i="8" s="1"/>
  <c r="Q2224" i="8"/>
  <c r="U2224" i="8" l="1"/>
  <c r="V2225" i="8" s="1"/>
  <c r="G2225" i="8" s="1"/>
  <c r="U2225" i="8"/>
  <c r="V2226" i="8" s="1"/>
  <c r="U2226" i="8" l="1"/>
  <c r="V2227" i="8" s="1"/>
  <c r="K2225" i="8"/>
  <c r="P2225" i="8" s="1"/>
  <c r="G2226" i="8"/>
  <c r="U2227" i="8"/>
  <c r="V2228" i="8" s="1"/>
  <c r="U2228" i="8" l="1"/>
  <c r="V2229" i="8" s="1"/>
  <c r="G2227" i="8"/>
  <c r="K2226" i="8"/>
  <c r="P2226" i="8" s="1"/>
  <c r="R2225" i="8"/>
  <c r="S2225" i="8" s="1"/>
  <c r="Q2225" i="8"/>
  <c r="U2229" i="8" l="1"/>
  <c r="V2230" i="8" s="1"/>
  <c r="R2226" i="8"/>
  <c r="S2226" i="8" s="1"/>
  <c r="Q2226" i="8"/>
  <c r="G2228" i="8"/>
  <c r="K2227" i="8"/>
  <c r="P2227" i="8" s="1"/>
  <c r="R2227" i="8" l="1"/>
  <c r="S2227" i="8" s="1"/>
  <c r="Q2227" i="8"/>
  <c r="K2228" i="8"/>
  <c r="P2228" i="8" s="1"/>
  <c r="G2229" i="8"/>
  <c r="U2230" i="8"/>
  <c r="V2231" i="8" s="1"/>
  <c r="U2231" i="8" l="1"/>
  <c r="V2232" i="8" s="1"/>
  <c r="G2230" i="8"/>
  <c r="K2229" i="8"/>
  <c r="P2229" i="8" s="1"/>
  <c r="R2228" i="8"/>
  <c r="S2228" i="8" s="1"/>
  <c r="Q2228" i="8"/>
  <c r="U2232" i="8"/>
  <c r="V2233" i="8" s="1"/>
  <c r="U2233" i="8" s="1"/>
  <c r="V2234" i="8" s="1"/>
  <c r="U2234" i="8" s="1"/>
  <c r="V2235" i="8" s="1"/>
  <c r="U2235" i="8" s="1"/>
  <c r="V2236" i="8" s="1"/>
  <c r="U2236" i="8" s="1"/>
  <c r="V2237" i="8" s="1"/>
  <c r="U2237" i="8" s="1"/>
  <c r="V2238" i="8" s="1"/>
  <c r="U2238" i="8" l="1"/>
  <c r="V2239" i="8" s="1"/>
  <c r="U2239" i="8" s="1"/>
  <c r="V2240" i="8" s="1"/>
  <c r="U2240" i="8" s="1"/>
  <c r="V2241" i="8" s="1"/>
  <c r="U2241" i="8" s="1"/>
  <c r="V2242" i="8" s="1"/>
  <c r="U2242" i="8" s="1"/>
  <c r="V2243" i="8" s="1"/>
  <c r="U2243" i="8" s="1"/>
  <c r="V2244" i="8" s="1"/>
  <c r="U2244" i="8" s="1"/>
  <c r="V2245" i="8" s="1"/>
  <c r="U2245" i="8" s="1"/>
  <c r="V2246" i="8" s="1"/>
  <c r="Q2229" i="8"/>
  <c r="R2229" i="8"/>
  <c r="S2229" i="8" s="1"/>
  <c r="K2230" i="8"/>
  <c r="P2230" i="8" s="1"/>
  <c r="G2231" i="8"/>
  <c r="K2231" i="8" l="1"/>
  <c r="P2231" i="8" s="1"/>
  <c r="G2232" i="8"/>
  <c r="Q2230" i="8"/>
  <c r="R2230" i="8"/>
  <c r="S2230" i="8" s="1"/>
  <c r="U2246" i="8"/>
  <c r="V2247" i="8" s="1"/>
  <c r="U2247" i="8" s="1"/>
  <c r="V2248" i="8" s="1"/>
  <c r="U2248" i="8" s="1"/>
  <c r="V2249" i="8" s="1"/>
  <c r="U2249" i="8" s="1"/>
  <c r="V2250" i="8" s="1"/>
  <c r="U2250" i="8" s="1"/>
  <c r="V2251" i="8" s="1"/>
  <c r="U2251" i="8" s="1"/>
  <c r="V2252" i="8" s="1"/>
  <c r="K2232" i="8" l="1"/>
  <c r="P2232" i="8" s="1"/>
  <c r="G2233" i="8"/>
  <c r="R2231" i="8"/>
  <c r="S2231" i="8" s="1"/>
  <c r="Q2231" i="8"/>
  <c r="G2234" i="8" l="1"/>
  <c r="K2233" i="8"/>
  <c r="P2233" i="8" s="1"/>
  <c r="R2232" i="8"/>
  <c r="S2232" i="8" s="1"/>
  <c r="Q2232" i="8"/>
  <c r="Q2233" i="8" l="1"/>
  <c r="R2233" i="8"/>
  <c r="S2233" i="8" s="1"/>
  <c r="K2234" i="8"/>
  <c r="P2234" i="8" s="1"/>
  <c r="G2235" i="8"/>
  <c r="G2236" i="8" l="1"/>
  <c r="K2235" i="8"/>
  <c r="P2235" i="8" s="1"/>
  <c r="R2234" i="8"/>
  <c r="S2234" i="8" s="1"/>
  <c r="Q2234" i="8"/>
  <c r="R2235" i="8" l="1"/>
  <c r="S2235" i="8" s="1"/>
  <c r="Q2235" i="8"/>
  <c r="K2236" i="8"/>
  <c r="P2236" i="8" s="1"/>
  <c r="G2237" i="8"/>
  <c r="G2238" i="8" l="1"/>
  <c r="K2237" i="8"/>
  <c r="P2237" i="8" s="1"/>
  <c r="R2236" i="8"/>
  <c r="S2236" i="8" s="1"/>
  <c r="Q2236" i="8"/>
  <c r="Q2237" i="8" l="1"/>
  <c r="R2237" i="8"/>
  <c r="S2237" i="8" s="1"/>
  <c r="G2239" i="8"/>
  <c r="K2238" i="8"/>
  <c r="P2238" i="8" s="1"/>
  <c r="Q2238" i="8" l="1"/>
  <c r="R2238" i="8"/>
  <c r="S2238" i="8" s="1"/>
  <c r="G2240" i="8"/>
  <c r="K2239" i="8"/>
  <c r="P2239" i="8" s="1"/>
  <c r="G2241" i="8" l="1"/>
  <c r="K2240" i="8"/>
  <c r="P2240" i="8" s="1"/>
  <c r="Q2239" i="8"/>
  <c r="R2239" i="8"/>
  <c r="S2239" i="8" s="1"/>
  <c r="R2240" i="8" l="1"/>
  <c r="S2240" i="8" s="1"/>
  <c r="Q2240" i="8"/>
  <c r="K2241" i="8"/>
  <c r="P2241" i="8" s="1"/>
  <c r="G2242" i="8"/>
  <c r="R2241" i="8" l="1"/>
  <c r="S2241" i="8" s="1"/>
  <c r="Q2241" i="8"/>
  <c r="K2242" i="8"/>
  <c r="P2242" i="8" s="1"/>
  <c r="G2243" i="8"/>
  <c r="Q2242" i="8" l="1"/>
  <c r="R2242" i="8"/>
  <c r="S2242" i="8" s="1"/>
  <c r="G2244" i="8"/>
  <c r="K2243" i="8"/>
  <c r="P2243" i="8" s="1"/>
  <c r="R2243" i="8" l="1"/>
  <c r="S2243" i="8" s="1"/>
  <c r="Q2243" i="8"/>
  <c r="G2245" i="8"/>
  <c r="K2244" i="8"/>
  <c r="P2244" i="8" s="1"/>
  <c r="K2245" i="8" l="1"/>
  <c r="P2245" i="8" s="1"/>
  <c r="G2246" i="8"/>
  <c r="R2244" i="8"/>
  <c r="S2244" i="8" s="1"/>
  <c r="Q2244" i="8"/>
  <c r="K2246" i="8" l="1"/>
  <c r="P2246" i="8" s="1"/>
  <c r="G2247" i="8"/>
  <c r="R2245" i="8"/>
  <c r="S2245" i="8" s="1"/>
  <c r="Q2245" i="8"/>
  <c r="G2248" i="8" l="1"/>
  <c r="K2247" i="8"/>
  <c r="P2247" i="8" s="1"/>
  <c r="R2246" i="8"/>
  <c r="S2246" i="8" s="1"/>
  <c r="Q2246" i="8"/>
  <c r="R2247" i="8" l="1"/>
  <c r="S2247" i="8" s="1"/>
  <c r="Q2247" i="8"/>
  <c r="K2248" i="8"/>
  <c r="P2248" i="8" s="1"/>
  <c r="G2249" i="8"/>
  <c r="G2250" i="8" l="1"/>
  <c r="K2249" i="8"/>
  <c r="P2249" i="8" s="1"/>
  <c r="Q2248" i="8"/>
  <c r="R2248" i="8"/>
  <c r="S2248" i="8" s="1"/>
  <c r="R2249" i="8" l="1"/>
  <c r="S2249" i="8" s="1"/>
  <c r="Q2249" i="8"/>
  <c r="G2251" i="8"/>
  <c r="K2250" i="8"/>
  <c r="P2250" i="8" s="1"/>
  <c r="K2251" i="8" l="1"/>
  <c r="P2251" i="8" s="1"/>
  <c r="G2252" i="8"/>
  <c r="K2252" i="8" s="1"/>
  <c r="P2252" i="8" s="1"/>
  <c r="R2250" i="8"/>
  <c r="S2250" i="8" s="1"/>
  <c r="Q2250" i="8"/>
  <c r="R2252" i="8" l="1"/>
  <c r="S2252" i="8" s="1"/>
  <c r="T2252" i="8" s="1"/>
  <c r="Q2252" i="8"/>
  <c r="R2251" i="8"/>
  <c r="S2251" i="8" s="1"/>
  <c r="Q2251" i="8"/>
  <c r="U2252" i="8" l="1"/>
  <c r="V2253" i="8" s="1"/>
  <c r="G2253" i="8" s="1"/>
  <c r="K2253" i="8" l="1"/>
  <c r="P2253" i="8" s="1"/>
  <c r="U2253" i="8"/>
  <c r="V2254" i="8" s="1"/>
  <c r="U2254" i="8"/>
  <c r="V2255" i="8" s="1"/>
  <c r="R2253" i="8" l="1"/>
  <c r="S2253" i="8" s="1"/>
  <c r="Q2253" i="8"/>
  <c r="U2255" i="8"/>
  <c r="V2256" i="8" s="1"/>
  <c r="G2254" i="8"/>
  <c r="G2255" i="8" l="1"/>
  <c r="K2254" i="8"/>
  <c r="P2254" i="8" s="1"/>
  <c r="U2256" i="8"/>
  <c r="V2257" i="8" s="1"/>
  <c r="U2257" i="8" s="1"/>
  <c r="V2258" i="8" s="1"/>
  <c r="U2258" i="8" s="1"/>
  <c r="V2259" i="8" s="1"/>
  <c r="Q2254" i="8" l="1"/>
  <c r="R2254" i="8"/>
  <c r="S2254" i="8" s="1"/>
  <c r="G2256" i="8"/>
  <c r="K2255" i="8"/>
  <c r="P2255" i="8" s="1"/>
  <c r="U2260" i="8"/>
  <c r="V2261" i="8" s="1"/>
  <c r="U2261" i="8" s="1"/>
  <c r="V2262" i="8" s="1"/>
  <c r="U2262" i="8" s="1"/>
  <c r="V2263" i="8" s="1"/>
  <c r="U2263" i="8" s="1"/>
  <c r="V2264" i="8" s="1"/>
  <c r="U2264" i="8" s="1"/>
  <c r="V2265" i="8" s="1"/>
  <c r="U2265" i="8" s="1"/>
  <c r="V2266" i="8" s="1"/>
  <c r="U2266" i="8" s="1"/>
  <c r="V2267" i="8" s="1"/>
  <c r="U2267" i="8" s="1"/>
  <c r="V2268" i="8" s="1"/>
  <c r="U2268" i="8" s="1"/>
  <c r="V2269" i="8" s="1"/>
  <c r="U2269" i="8" s="1"/>
  <c r="V2270" i="8" s="1"/>
  <c r="U2270" i="8" s="1"/>
  <c r="V2271" i="8" s="1"/>
  <c r="U2271" i="8" s="1"/>
  <c r="V2272" i="8" s="1"/>
  <c r="U2272" i="8" s="1"/>
  <c r="V2273" i="8" s="1"/>
  <c r="U2273" i="8" s="1"/>
  <c r="V2274" i="8" s="1"/>
  <c r="U2274" i="8" s="1"/>
  <c r="V2275" i="8" s="1"/>
  <c r="U2275" i="8" s="1"/>
  <c r="V2276" i="8" s="1"/>
  <c r="U2276" i="8" s="1"/>
  <c r="V2277" i="8" s="1"/>
  <c r="U2277" i="8" s="1"/>
  <c r="V2278" i="8" s="1"/>
  <c r="U2278" i="8" s="1"/>
  <c r="V2279" i="8" s="1"/>
  <c r="U2279" i="8" s="1"/>
  <c r="V2280" i="8" s="1"/>
  <c r="U2280" i="8" s="1"/>
  <c r="V2281" i="8" s="1"/>
  <c r="U2281" i="8" s="1"/>
  <c r="V2282" i="8" s="1"/>
  <c r="U2282" i="8" s="1"/>
  <c r="V2283" i="8" s="1"/>
  <c r="U2259" i="8"/>
  <c r="V2260" i="8" s="1"/>
  <c r="Q2255" i="8" l="1"/>
  <c r="R2255" i="8"/>
  <c r="S2255" i="8" s="1"/>
  <c r="K2256" i="8"/>
  <c r="P2256" i="8" s="1"/>
  <c r="G2257" i="8"/>
  <c r="G2258" i="8" l="1"/>
  <c r="K2257" i="8"/>
  <c r="P2257" i="8" s="1"/>
  <c r="R2256" i="8"/>
  <c r="S2256" i="8" s="1"/>
  <c r="Q2256" i="8"/>
  <c r="R2257" i="8" l="1"/>
  <c r="S2257" i="8" s="1"/>
  <c r="Q2257" i="8"/>
  <c r="G2259" i="8"/>
  <c r="K2258" i="8"/>
  <c r="P2258" i="8" s="1"/>
  <c r="G2260" i="8" l="1"/>
  <c r="K2259" i="8"/>
  <c r="P2259" i="8" s="1"/>
  <c r="R2258" i="8"/>
  <c r="S2258" i="8" s="1"/>
  <c r="Q2258" i="8"/>
  <c r="R2259" i="8" l="1"/>
  <c r="S2259" i="8" s="1"/>
  <c r="Q2259" i="8"/>
  <c r="G2261" i="8"/>
  <c r="K2260" i="8"/>
  <c r="P2260" i="8" s="1"/>
  <c r="K2261" i="8" l="1"/>
  <c r="P2261" i="8" s="1"/>
  <c r="G2262" i="8"/>
  <c r="R2260" i="8"/>
  <c r="S2260" i="8" s="1"/>
  <c r="Q2260" i="8"/>
  <c r="G2263" i="8" l="1"/>
  <c r="K2262" i="8"/>
  <c r="P2262" i="8" s="1"/>
  <c r="Q2261" i="8"/>
  <c r="R2261" i="8"/>
  <c r="S2261" i="8" s="1"/>
  <c r="Q2262" i="8" l="1"/>
  <c r="R2262" i="8"/>
  <c r="S2262" i="8" s="1"/>
  <c r="K2263" i="8"/>
  <c r="P2263" i="8" s="1"/>
  <c r="G2264" i="8"/>
  <c r="K2264" i="8" l="1"/>
  <c r="P2264" i="8" s="1"/>
  <c r="G2265" i="8"/>
  <c r="R2263" i="8"/>
  <c r="S2263" i="8" s="1"/>
  <c r="Q2263" i="8"/>
  <c r="G2266" i="8" l="1"/>
  <c r="K2265" i="8"/>
  <c r="P2265" i="8" s="1"/>
  <c r="Q2264" i="8"/>
  <c r="R2264" i="8"/>
  <c r="S2264" i="8" s="1"/>
  <c r="Q2265" i="8" l="1"/>
  <c r="R2265" i="8"/>
  <c r="S2265" i="8" s="1"/>
  <c r="G2267" i="8"/>
  <c r="K2266" i="8"/>
  <c r="P2266" i="8" s="1"/>
  <c r="Q2266" i="8" l="1"/>
  <c r="R2266" i="8"/>
  <c r="S2266" i="8" s="1"/>
  <c r="G2268" i="8"/>
  <c r="K2267" i="8"/>
  <c r="P2267" i="8" s="1"/>
  <c r="R2267" i="8" l="1"/>
  <c r="S2267" i="8" s="1"/>
  <c r="Q2267" i="8"/>
  <c r="G2269" i="8"/>
  <c r="K2268" i="8"/>
  <c r="P2268" i="8" s="1"/>
  <c r="G2270" i="8" l="1"/>
  <c r="K2269" i="8"/>
  <c r="P2269" i="8" s="1"/>
  <c r="Q2268" i="8"/>
  <c r="R2268" i="8"/>
  <c r="S2268" i="8" s="1"/>
  <c r="R2269" i="8" l="1"/>
  <c r="S2269" i="8" s="1"/>
  <c r="Q2269" i="8"/>
  <c r="G2271" i="8"/>
  <c r="K2270" i="8"/>
  <c r="P2270" i="8" s="1"/>
  <c r="G2272" i="8" l="1"/>
  <c r="K2271" i="8"/>
  <c r="P2271" i="8" s="1"/>
  <c r="R2270" i="8"/>
  <c r="S2270" i="8" s="1"/>
  <c r="Q2270" i="8"/>
  <c r="Q2271" i="8" l="1"/>
  <c r="R2271" i="8"/>
  <c r="S2271" i="8" s="1"/>
  <c r="G2273" i="8"/>
  <c r="K2272" i="8"/>
  <c r="P2272" i="8" s="1"/>
  <c r="R2272" i="8" l="1"/>
  <c r="S2272" i="8" s="1"/>
  <c r="Q2272" i="8"/>
  <c r="G2274" i="8"/>
  <c r="K2273" i="8"/>
  <c r="P2273" i="8" s="1"/>
  <c r="G2275" i="8" l="1"/>
  <c r="K2274" i="8"/>
  <c r="P2274" i="8" s="1"/>
  <c r="R2273" i="8"/>
  <c r="S2273" i="8" s="1"/>
  <c r="Q2273" i="8"/>
  <c r="R2274" i="8" l="1"/>
  <c r="S2274" i="8" s="1"/>
  <c r="Q2274" i="8"/>
  <c r="G2276" i="8"/>
  <c r="K2275" i="8"/>
  <c r="P2275" i="8" s="1"/>
  <c r="K2276" i="8" l="1"/>
  <c r="P2276" i="8" s="1"/>
  <c r="G2277" i="8"/>
  <c r="R2275" i="8"/>
  <c r="S2275" i="8" s="1"/>
  <c r="Q2275" i="8"/>
  <c r="K2277" i="8" l="1"/>
  <c r="P2277" i="8" s="1"/>
  <c r="G2278" i="8"/>
  <c r="R2276" i="8"/>
  <c r="S2276" i="8" s="1"/>
  <c r="Q2276" i="8"/>
  <c r="G2279" i="8" l="1"/>
  <c r="K2278" i="8"/>
  <c r="P2278" i="8" s="1"/>
  <c r="R2277" i="8"/>
  <c r="S2277" i="8" s="1"/>
  <c r="Q2277" i="8"/>
  <c r="Q2278" i="8" l="1"/>
  <c r="R2278" i="8"/>
  <c r="S2278" i="8" s="1"/>
  <c r="K2279" i="8"/>
  <c r="P2279" i="8" s="1"/>
  <c r="G2280" i="8"/>
  <c r="G2281" i="8" l="1"/>
  <c r="K2280" i="8"/>
  <c r="P2280" i="8" s="1"/>
  <c r="R2279" i="8"/>
  <c r="S2279" i="8" s="1"/>
  <c r="Q2279" i="8"/>
  <c r="R2280" i="8" l="1"/>
  <c r="S2280" i="8" s="1"/>
  <c r="Q2280" i="8"/>
  <c r="G2282" i="8"/>
  <c r="K2281" i="8"/>
  <c r="P2281" i="8" s="1"/>
  <c r="Q2281" i="8" l="1"/>
  <c r="R2281" i="8"/>
  <c r="S2281" i="8" s="1"/>
  <c r="G2283" i="8"/>
  <c r="K2283" i="8" s="1"/>
  <c r="P2283" i="8" s="1"/>
  <c r="K2282" i="8"/>
  <c r="P2282" i="8" s="1"/>
  <c r="R2282" i="8" l="1"/>
  <c r="S2282" i="8" s="1"/>
  <c r="Q2282" i="8"/>
  <c r="R2283" i="8"/>
  <c r="S2283" i="8" s="1"/>
  <c r="T2283" i="8" s="1"/>
  <c r="Q2283" i="8"/>
  <c r="U2283" i="8" l="1"/>
  <c r="V2284" i="8" s="1"/>
  <c r="G2284" i="8" s="1"/>
  <c r="U2284" i="8" l="1"/>
  <c r="V2285" i="8" s="1"/>
  <c r="K2284" i="8"/>
  <c r="P2284" i="8" s="1"/>
  <c r="U2285" i="8"/>
  <c r="V2286" i="8" s="1"/>
  <c r="U2288" i="8" s="1"/>
  <c r="V2289" i="8" s="1"/>
  <c r="U2286" i="8"/>
  <c r="V2287" i="8" s="1"/>
  <c r="U2287" i="8"/>
  <c r="V2288" i="8" s="1"/>
  <c r="U2289" i="8" s="1"/>
  <c r="V2290" i="8" s="1"/>
  <c r="G2285" i="8" l="1"/>
  <c r="U2290" i="8"/>
  <c r="V2291" i="8" s="1"/>
  <c r="U2291" i="8" s="1"/>
  <c r="V2292" i="8" s="1"/>
  <c r="R2284" i="8"/>
  <c r="S2284" i="8" s="1"/>
  <c r="Q2284" i="8"/>
  <c r="G2286" i="8" l="1"/>
  <c r="K2285" i="8"/>
  <c r="P2285" i="8" s="1"/>
  <c r="U2292" i="8"/>
  <c r="V2293" i="8" s="1"/>
  <c r="U2293" i="8" s="1"/>
  <c r="V2294" i="8" s="1"/>
  <c r="U2294" i="8" s="1"/>
  <c r="V2295" i="8" s="1"/>
  <c r="U2295" i="8" s="1"/>
  <c r="V2296" i="8" s="1"/>
  <c r="U2296" i="8" s="1"/>
  <c r="V2297" i="8" s="1"/>
  <c r="U2297" i="8" s="1"/>
  <c r="V2298" i="8" s="1"/>
  <c r="U2298" i="8" s="1"/>
  <c r="V2299" i="8" s="1"/>
  <c r="U2299" i="8" s="1"/>
  <c r="V2300" i="8" s="1"/>
  <c r="U2300" i="8" s="1"/>
  <c r="V2301" i="8" s="1"/>
  <c r="U2301" i="8" s="1"/>
  <c r="V2302" i="8" s="1"/>
  <c r="U2302" i="8" s="1"/>
  <c r="V2303" i="8" s="1"/>
  <c r="U2303" i="8" s="1"/>
  <c r="V2304" i="8" s="1"/>
  <c r="U2304" i="8" s="1"/>
  <c r="V2305" i="8" s="1"/>
  <c r="U2305" i="8" s="1"/>
  <c r="V2306" i="8" s="1"/>
  <c r="U2306" i="8" s="1"/>
  <c r="V2307" i="8" s="1"/>
  <c r="U2307" i="8" s="1"/>
  <c r="V2308" i="8" s="1"/>
  <c r="U2308" i="8" s="1"/>
  <c r="V2309" i="8" s="1"/>
  <c r="U2309" i="8" s="1"/>
  <c r="V2310" i="8" s="1"/>
  <c r="U2310" i="8" s="1"/>
  <c r="V2311" i="8" s="1"/>
  <c r="U2311" i="8" s="1"/>
  <c r="V2312" i="8" s="1"/>
  <c r="U2312" i="8" s="1"/>
  <c r="V2313" i="8" s="1"/>
  <c r="R2285" i="8" l="1"/>
  <c r="Q2285" i="8"/>
  <c r="K2286" i="8"/>
  <c r="P2286" i="8" s="1"/>
  <c r="G2287" i="8"/>
  <c r="Q2286" i="8" l="1"/>
  <c r="R2286" i="8"/>
  <c r="S2286" i="8" s="1"/>
  <c r="G2288" i="8"/>
  <c r="K2287" i="8"/>
  <c r="P2287" i="8" s="1"/>
  <c r="S2285" i="8"/>
  <c r="R2287" i="8" l="1"/>
  <c r="Q2287" i="8"/>
  <c r="K2288" i="8"/>
  <c r="P2288" i="8" s="1"/>
  <c r="G2289" i="8"/>
  <c r="R2288" i="8" l="1"/>
  <c r="S2288" i="8" s="1"/>
  <c r="Q2288" i="8"/>
  <c r="G2290" i="8"/>
  <c r="K2289" i="8"/>
  <c r="P2289" i="8" s="1"/>
  <c r="S2287" i="8"/>
  <c r="R2289" i="8" l="1"/>
  <c r="Q2289" i="8"/>
  <c r="G2291" i="8"/>
  <c r="K2290" i="8"/>
  <c r="P2290" i="8" s="1"/>
  <c r="G2292" i="8" l="1"/>
  <c r="K2291" i="8"/>
  <c r="P2291" i="8" s="1"/>
  <c r="Q2290" i="8"/>
  <c r="R2290" i="8"/>
  <c r="S2290" i="8" s="1"/>
  <c r="S2289" i="8"/>
  <c r="R2291" i="8" l="1"/>
  <c r="Q2291" i="8"/>
  <c r="K2292" i="8"/>
  <c r="P2292" i="8" s="1"/>
  <c r="G2293" i="8"/>
  <c r="Q2292" i="8" l="1"/>
  <c r="R2292" i="8"/>
  <c r="S2292" i="8" s="1"/>
  <c r="K2293" i="8"/>
  <c r="P2293" i="8" s="1"/>
  <c r="G2294" i="8"/>
  <c r="S2291" i="8"/>
  <c r="G2295" i="8" l="1"/>
  <c r="K2294" i="8"/>
  <c r="P2294" i="8" s="1"/>
  <c r="R2293" i="8"/>
  <c r="Q2293" i="8"/>
  <c r="S2293" i="8" l="1"/>
  <c r="Q2294" i="8"/>
  <c r="R2294" i="8"/>
  <c r="S2294" i="8" s="1"/>
  <c r="K2295" i="8"/>
  <c r="P2295" i="8" s="1"/>
  <c r="G2296" i="8"/>
  <c r="K2296" i="8" l="1"/>
  <c r="P2296" i="8" s="1"/>
  <c r="G2297" i="8"/>
  <c r="R2295" i="8"/>
  <c r="S2295" i="8" s="1"/>
  <c r="Q2295" i="8"/>
  <c r="K2297" i="8" l="1"/>
  <c r="P2297" i="8" s="1"/>
  <c r="G2298" i="8"/>
  <c r="R2296" i="8"/>
  <c r="S2296" i="8" s="1"/>
  <c r="Q2296" i="8"/>
  <c r="G2299" i="8" l="1"/>
  <c r="K2298" i="8"/>
  <c r="P2298" i="8" s="1"/>
  <c r="R2297" i="8"/>
  <c r="S2297" i="8" s="1"/>
  <c r="Q2297" i="8"/>
  <c r="R2298" i="8" l="1"/>
  <c r="S2298" i="8" s="1"/>
  <c r="Q2298" i="8"/>
  <c r="G2300" i="8"/>
  <c r="K2299" i="8"/>
  <c r="P2299" i="8" s="1"/>
  <c r="K2300" i="8" l="1"/>
  <c r="P2300" i="8" s="1"/>
  <c r="G2301" i="8"/>
  <c r="R2299" i="8"/>
  <c r="S2299" i="8" s="1"/>
  <c r="Q2299" i="8"/>
  <c r="G2302" i="8" l="1"/>
  <c r="K2301" i="8"/>
  <c r="P2301" i="8" s="1"/>
  <c r="R2300" i="8"/>
  <c r="S2300" i="8" s="1"/>
  <c r="Q2300" i="8"/>
  <c r="R2301" i="8" l="1"/>
  <c r="S2301" i="8" s="1"/>
  <c r="Q2301" i="8"/>
  <c r="G2303" i="8"/>
  <c r="K2302" i="8"/>
  <c r="P2302" i="8" s="1"/>
  <c r="G2304" i="8" l="1"/>
  <c r="K2303" i="8"/>
  <c r="P2303" i="8" s="1"/>
  <c r="R2302" i="8"/>
  <c r="S2302" i="8" s="1"/>
  <c r="Q2302" i="8"/>
  <c r="R2303" i="8" l="1"/>
  <c r="S2303" i="8" s="1"/>
  <c r="Q2303" i="8"/>
  <c r="K2304" i="8"/>
  <c r="P2304" i="8" s="1"/>
  <c r="G2305" i="8"/>
  <c r="R2304" i="8" l="1"/>
  <c r="S2304" i="8" s="1"/>
  <c r="Q2304" i="8"/>
  <c r="K2305" i="8"/>
  <c r="P2305" i="8" s="1"/>
  <c r="G2306" i="8"/>
  <c r="R2305" i="8" l="1"/>
  <c r="S2305" i="8" s="1"/>
  <c r="Q2305" i="8"/>
  <c r="K2306" i="8"/>
  <c r="P2306" i="8" s="1"/>
  <c r="G2307" i="8"/>
  <c r="R2306" i="8" l="1"/>
  <c r="S2306" i="8" s="1"/>
  <c r="Q2306" i="8"/>
  <c r="K2307" i="8"/>
  <c r="P2307" i="8" s="1"/>
  <c r="G2308" i="8"/>
  <c r="R2307" i="8" l="1"/>
  <c r="S2307" i="8" s="1"/>
  <c r="Q2307" i="8"/>
  <c r="K2308" i="8"/>
  <c r="P2308" i="8" s="1"/>
  <c r="G2309" i="8"/>
  <c r="K2309" i="8" l="1"/>
  <c r="P2309" i="8" s="1"/>
  <c r="G2310" i="8"/>
  <c r="R2308" i="8"/>
  <c r="S2308" i="8" s="1"/>
  <c r="Q2308" i="8"/>
  <c r="G2311" i="8" l="1"/>
  <c r="K2310" i="8"/>
  <c r="P2310" i="8" s="1"/>
  <c r="Q2309" i="8"/>
  <c r="R2309" i="8"/>
  <c r="S2309" i="8" s="1"/>
  <c r="R2310" i="8" l="1"/>
  <c r="S2310" i="8" s="1"/>
  <c r="Q2310" i="8"/>
  <c r="K2311" i="8"/>
  <c r="P2311" i="8" s="1"/>
  <c r="G2312" i="8"/>
  <c r="Q2311" i="8" l="1"/>
  <c r="R2311" i="8"/>
  <c r="S2311" i="8" s="1"/>
  <c r="G2313" i="8"/>
  <c r="K2313" i="8" s="1"/>
  <c r="P2313" i="8" s="1"/>
  <c r="K2312" i="8"/>
  <c r="P2312" i="8" s="1"/>
  <c r="Q2312" i="8" l="1"/>
  <c r="R2312" i="8"/>
  <c r="S2312" i="8" s="1"/>
  <c r="R2313" i="8"/>
  <c r="S2313" i="8" s="1"/>
  <c r="T2313" i="8" s="1"/>
  <c r="Q2313" i="8"/>
  <c r="U2313" i="8" l="1"/>
  <c r="V2314" i="8" s="1"/>
  <c r="G2314" i="8" s="1"/>
  <c r="U2314" i="8"/>
  <c r="V2315" i="8" s="1"/>
  <c r="U2315" i="8" l="1"/>
  <c r="V2316" i="8" s="1"/>
  <c r="U2316" i="8" s="1"/>
  <c r="V2317" i="8" s="1"/>
  <c r="G2315" i="8"/>
  <c r="K2314" i="8"/>
  <c r="P2314" i="8" s="1"/>
  <c r="R2314" i="8" l="1"/>
  <c r="S2314" i="8" s="1"/>
  <c r="Q2314" i="8"/>
  <c r="K2315" i="8"/>
  <c r="P2315" i="8" s="1"/>
  <c r="G2316" i="8"/>
  <c r="U2317" i="8"/>
  <c r="V2318" i="8" s="1"/>
  <c r="G2317" i="8" l="1"/>
  <c r="K2316" i="8"/>
  <c r="P2316" i="8" s="1"/>
  <c r="U2318" i="8"/>
  <c r="V2319" i="8" s="1"/>
  <c r="U2319" i="8" s="1"/>
  <c r="V2320" i="8" s="1"/>
  <c r="Q2315" i="8"/>
  <c r="R2315" i="8"/>
  <c r="S2315" i="8" s="1"/>
  <c r="U2320" i="8" l="1"/>
  <c r="V2321" i="8" s="1"/>
  <c r="U2321" i="8" s="1"/>
  <c r="V2322" i="8" s="1"/>
  <c r="U2322" i="8" s="1"/>
  <c r="V2323" i="8" s="1"/>
  <c r="U2323" i="8" s="1"/>
  <c r="V2324" i="8" s="1"/>
  <c r="U2324" i="8" s="1"/>
  <c r="V2325" i="8" s="1"/>
  <c r="U2325" i="8" s="1"/>
  <c r="V2326" i="8" s="1"/>
  <c r="U2326" i="8" s="1"/>
  <c r="V2327" i="8" s="1"/>
  <c r="U2327" i="8" s="1"/>
  <c r="V2328" i="8" s="1"/>
  <c r="U2328" i="8" s="1"/>
  <c r="V2329" i="8" s="1"/>
  <c r="U2329" i="8" s="1"/>
  <c r="V2330" i="8" s="1"/>
  <c r="U2330" i="8" s="1"/>
  <c r="V2331" i="8" s="1"/>
  <c r="U2331" i="8" s="1"/>
  <c r="V2332" i="8" s="1"/>
  <c r="U2332" i="8" s="1"/>
  <c r="V2333" i="8" s="1"/>
  <c r="U2333" i="8" s="1"/>
  <c r="V2334" i="8" s="1"/>
  <c r="U2334" i="8" s="1"/>
  <c r="V2335" i="8" s="1"/>
  <c r="U2335" i="8" s="1"/>
  <c r="V2336" i="8" s="1"/>
  <c r="U2336" i="8" s="1"/>
  <c r="V2337" i="8" s="1"/>
  <c r="U2337" i="8" s="1"/>
  <c r="V2338" i="8" s="1"/>
  <c r="U2338" i="8" s="1"/>
  <c r="V2339" i="8" s="1"/>
  <c r="U2339" i="8" s="1"/>
  <c r="V2340" i="8" s="1"/>
  <c r="U2340" i="8" s="1"/>
  <c r="V2341" i="8" s="1"/>
  <c r="U2341" i="8" s="1"/>
  <c r="V2342" i="8" s="1"/>
  <c r="U2342" i="8" s="1"/>
  <c r="V2343" i="8" s="1"/>
  <c r="U2343" i="8" s="1"/>
  <c r="V2344" i="8" s="1"/>
  <c r="Q2316" i="8"/>
  <c r="R2316" i="8"/>
  <c r="S2316" i="8" s="1"/>
  <c r="G2318" i="8"/>
  <c r="K2317" i="8"/>
  <c r="P2317" i="8" s="1"/>
  <c r="R2317" i="8" l="1"/>
  <c r="S2317" i="8" s="1"/>
  <c r="Q2317" i="8"/>
  <c r="K2318" i="8"/>
  <c r="P2318" i="8" s="1"/>
  <c r="G2319" i="8"/>
  <c r="Q2318" i="8" l="1"/>
  <c r="R2318" i="8"/>
  <c r="S2318" i="8" s="1"/>
  <c r="G2320" i="8"/>
  <c r="K2319" i="8"/>
  <c r="P2319" i="8" s="1"/>
  <c r="R2319" i="8" l="1"/>
  <c r="S2319" i="8" s="1"/>
  <c r="Q2319" i="8"/>
  <c r="G2321" i="8"/>
  <c r="K2320" i="8"/>
  <c r="P2320" i="8" s="1"/>
  <c r="G2322" i="8" l="1"/>
  <c r="K2321" i="8"/>
  <c r="P2321" i="8" s="1"/>
  <c r="R2320" i="8"/>
  <c r="S2320" i="8" s="1"/>
  <c r="Q2320" i="8"/>
  <c r="R2321" i="8" l="1"/>
  <c r="S2321" i="8" s="1"/>
  <c r="Q2321" i="8"/>
  <c r="G2323" i="8"/>
  <c r="K2322" i="8"/>
  <c r="P2322" i="8" s="1"/>
  <c r="G2324" i="8" l="1"/>
  <c r="K2323" i="8"/>
  <c r="P2323" i="8" s="1"/>
  <c r="R2322" i="8"/>
  <c r="S2322" i="8" s="1"/>
  <c r="Q2322" i="8"/>
  <c r="R2323" i="8" l="1"/>
  <c r="S2323" i="8" s="1"/>
  <c r="Q2323" i="8"/>
  <c r="K2324" i="8"/>
  <c r="P2324" i="8" s="1"/>
  <c r="G2325" i="8"/>
  <c r="R2324" i="8" l="1"/>
  <c r="S2324" i="8" s="1"/>
  <c r="Q2324" i="8"/>
  <c r="G2326" i="8"/>
  <c r="K2325" i="8"/>
  <c r="P2325" i="8" s="1"/>
  <c r="K2326" i="8" l="1"/>
  <c r="P2326" i="8" s="1"/>
  <c r="G2327" i="8"/>
  <c r="R2325" i="8"/>
  <c r="S2325" i="8" s="1"/>
  <c r="Q2325" i="8"/>
  <c r="G2328" i="8" l="1"/>
  <c r="K2327" i="8"/>
  <c r="P2327" i="8" s="1"/>
  <c r="R2326" i="8"/>
  <c r="S2326" i="8" s="1"/>
  <c r="Q2326" i="8"/>
  <c r="R2327" i="8" l="1"/>
  <c r="S2327" i="8" s="1"/>
  <c r="Q2327" i="8"/>
  <c r="K2328" i="8"/>
  <c r="P2328" i="8" s="1"/>
  <c r="G2329" i="8"/>
  <c r="Q2328" i="8" l="1"/>
  <c r="R2328" i="8"/>
  <c r="S2328" i="8" s="1"/>
  <c r="G2330" i="8"/>
  <c r="K2329" i="8"/>
  <c r="P2329" i="8" s="1"/>
  <c r="R2329" i="8" l="1"/>
  <c r="S2329" i="8" s="1"/>
  <c r="Q2329" i="8"/>
  <c r="K2330" i="8"/>
  <c r="P2330" i="8" s="1"/>
  <c r="G2331" i="8"/>
  <c r="R2330" i="8" l="1"/>
  <c r="S2330" i="8" s="1"/>
  <c r="Q2330" i="8"/>
  <c r="G2332" i="8"/>
  <c r="K2331" i="8"/>
  <c r="P2331" i="8" s="1"/>
  <c r="G2333" i="8" l="1"/>
  <c r="K2332" i="8"/>
  <c r="P2332" i="8" s="1"/>
  <c r="R2331" i="8"/>
  <c r="S2331" i="8" s="1"/>
  <c r="Q2331" i="8"/>
  <c r="R2332" i="8" l="1"/>
  <c r="S2332" i="8" s="1"/>
  <c r="Q2332" i="8"/>
  <c r="G2334" i="8"/>
  <c r="K2333" i="8"/>
  <c r="P2333" i="8" s="1"/>
  <c r="G2335" i="8" l="1"/>
  <c r="K2334" i="8"/>
  <c r="P2334" i="8" s="1"/>
  <c r="R2333" i="8"/>
  <c r="S2333" i="8" s="1"/>
  <c r="Q2333" i="8"/>
  <c r="Q2334" i="8" l="1"/>
  <c r="R2334" i="8"/>
  <c r="S2334" i="8" s="1"/>
  <c r="K2335" i="8"/>
  <c r="P2335" i="8" s="1"/>
  <c r="G2336" i="8"/>
  <c r="G2337" i="8" l="1"/>
  <c r="K2336" i="8"/>
  <c r="P2336" i="8" s="1"/>
  <c r="R2335" i="8"/>
  <c r="S2335" i="8" s="1"/>
  <c r="Q2335" i="8"/>
  <c r="R2336" i="8" l="1"/>
  <c r="S2336" i="8" s="1"/>
  <c r="Q2336" i="8"/>
  <c r="K2337" i="8"/>
  <c r="P2337" i="8" s="1"/>
  <c r="G2338" i="8"/>
  <c r="R2337" i="8" l="1"/>
  <c r="S2337" i="8" s="1"/>
  <c r="Q2337" i="8"/>
  <c r="G2339" i="8"/>
  <c r="K2338" i="8"/>
  <c r="P2338" i="8" s="1"/>
  <c r="G2340" i="8" l="1"/>
  <c r="K2339" i="8"/>
  <c r="P2339" i="8" s="1"/>
  <c r="R2338" i="8"/>
  <c r="S2338" i="8" s="1"/>
  <c r="Q2338" i="8"/>
  <c r="Q2339" i="8" l="1"/>
  <c r="R2339" i="8"/>
  <c r="S2339" i="8" s="1"/>
  <c r="K2340" i="8"/>
  <c r="P2340" i="8" s="1"/>
  <c r="G2341" i="8"/>
  <c r="G2342" i="8" l="1"/>
  <c r="K2341" i="8"/>
  <c r="P2341" i="8" s="1"/>
  <c r="R2340" i="8"/>
  <c r="S2340" i="8" s="1"/>
  <c r="Q2340" i="8"/>
  <c r="Q2341" i="8" l="1"/>
  <c r="R2341" i="8"/>
  <c r="S2341" i="8" s="1"/>
  <c r="K2342" i="8"/>
  <c r="P2342" i="8" s="1"/>
  <c r="G2343" i="8"/>
  <c r="K2343" i="8" l="1"/>
  <c r="P2343" i="8" s="1"/>
  <c r="G2344" i="8"/>
  <c r="K2344" i="8" s="1"/>
  <c r="P2344" i="8" s="1"/>
  <c r="R2342" i="8"/>
  <c r="S2342" i="8" s="1"/>
  <c r="Q2342" i="8"/>
  <c r="Q2344" i="8" l="1"/>
  <c r="R2344" i="8"/>
  <c r="S2344" i="8" s="1"/>
  <c r="T2344" i="8" s="1"/>
  <c r="Q2343" i="8"/>
  <c r="R2343" i="8"/>
  <c r="S2343" i="8" s="1"/>
  <c r="U2344" i="8" l="1"/>
  <c r="V2345" i="8" s="1"/>
  <c r="G2345" i="8" s="1"/>
  <c r="U2345" i="8"/>
  <c r="V2346" i="8" s="1"/>
  <c r="U2346" i="8"/>
  <c r="V2347" i="8" s="1"/>
  <c r="K2345" i="8" l="1"/>
  <c r="P2345" i="8" s="1"/>
  <c r="G2346" i="8"/>
  <c r="U2347" i="8"/>
  <c r="V2348" i="8" s="1"/>
  <c r="G2347" i="8" l="1"/>
  <c r="K2346" i="8"/>
  <c r="P2346" i="8" s="1"/>
  <c r="U2348" i="8"/>
  <c r="V2349" i="8" s="1"/>
  <c r="R2345" i="8"/>
  <c r="S2345" i="8" s="1"/>
  <c r="Q2345" i="8"/>
  <c r="U2349" i="8"/>
  <c r="V2350" i="8" s="1"/>
  <c r="R2346" i="8" l="1"/>
  <c r="S2346" i="8" s="1"/>
  <c r="Q2346" i="8"/>
  <c r="G2348" i="8"/>
  <c r="K2347" i="8"/>
  <c r="P2347" i="8" s="1"/>
  <c r="U2350" i="8"/>
  <c r="V2351" i="8" s="1"/>
  <c r="Q2347" i="8" l="1"/>
  <c r="R2347" i="8"/>
  <c r="S2347" i="8" s="1"/>
  <c r="U2351" i="8"/>
  <c r="V2352" i="8" s="1"/>
  <c r="K2348" i="8"/>
  <c r="P2348" i="8" s="1"/>
  <c r="G2349" i="8"/>
  <c r="G2350" i="8" l="1"/>
  <c r="K2349" i="8"/>
  <c r="P2349" i="8" s="1"/>
  <c r="Q2348" i="8"/>
  <c r="R2348" i="8"/>
  <c r="S2348" i="8" s="1"/>
  <c r="U2352" i="8"/>
  <c r="V2353" i="8" s="1"/>
  <c r="U2353" i="8" l="1"/>
  <c r="V2354" i="8" s="1"/>
  <c r="Q2349" i="8"/>
  <c r="R2349" i="8"/>
  <c r="S2349" i="8" s="1"/>
  <c r="G2351" i="8"/>
  <c r="K2350" i="8"/>
  <c r="P2350" i="8" s="1"/>
  <c r="R2350" i="8" l="1"/>
  <c r="S2350" i="8" s="1"/>
  <c r="Q2350" i="8"/>
  <c r="K2351" i="8"/>
  <c r="P2351" i="8" s="1"/>
  <c r="G2352" i="8"/>
  <c r="U2354" i="8"/>
  <c r="V2355" i="8" s="1"/>
  <c r="U2355" i="8" s="1"/>
  <c r="V2356" i="8" s="1"/>
  <c r="U2356" i="8" s="1"/>
  <c r="V2357" i="8" s="1"/>
  <c r="U2357" i="8" s="1"/>
  <c r="V2358" i="8" s="1"/>
  <c r="U2358" i="8" s="1"/>
  <c r="V2359" i="8" s="1"/>
  <c r="U2359" i="8" s="1"/>
  <c r="V2360" i="8" s="1"/>
  <c r="U2360" i="8" s="1"/>
  <c r="V2361" i="8" s="1"/>
  <c r="U2361" i="8" s="1"/>
  <c r="V2362" i="8" s="1"/>
  <c r="U2362" i="8" s="1"/>
  <c r="V2363" i="8" s="1"/>
  <c r="U2363" i="8" s="1"/>
  <c r="V2364" i="8" s="1"/>
  <c r="U2364" i="8" s="1"/>
  <c r="V2365" i="8" s="1"/>
  <c r="U2365" i="8" s="1"/>
  <c r="V2366" i="8" s="1"/>
  <c r="U2366" i="8" s="1"/>
  <c r="V2367" i="8" s="1"/>
  <c r="U2367" i="8" s="1"/>
  <c r="V2368" i="8" s="1"/>
  <c r="U2368" i="8" s="1"/>
  <c r="V2369" i="8" s="1"/>
  <c r="U2369" i="8" s="1"/>
  <c r="V2370" i="8" s="1"/>
  <c r="U2370" i="8" s="1"/>
  <c r="V2371" i="8" s="1"/>
  <c r="U2371" i="8" s="1"/>
  <c r="V2372" i="8" s="1"/>
  <c r="U2372" i="8" s="1"/>
  <c r="V2373" i="8" s="1"/>
  <c r="U2373" i="8" s="1"/>
  <c r="V2374" i="8" s="1"/>
  <c r="G2353" i="8" l="1"/>
  <c r="K2352" i="8"/>
  <c r="P2352" i="8" s="1"/>
  <c r="R2351" i="8"/>
  <c r="S2351" i="8" s="1"/>
  <c r="Q2351" i="8"/>
  <c r="R2352" i="8" l="1"/>
  <c r="S2352" i="8" s="1"/>
  <c r="Q2352" i="8"/>
  <c r="G2354" i="8"/>
  <c r="K2353" i="8"/>
  <c r="P2353" i="8" s="1"/>
  <c r="G2355" i="8" l="1"/>
  <c r="K2354" i="8"/>
  <c r="P2354" i="8" s="1"/>
  <c r="Q2353" i="8"/>
  <c r="R2353" i="8"/>
  <c r="S2353" i="8" s="1"/>
  <c r="R2354" i="8" l="1"/>
  <c r="S2354" i="8" s="1"/>
  <c r="Q2354" i="8"/>
  <c r="K2355" i="8"/>
  <c r="P2355" i="8" s="1"/>
  <c r="G2356" i="8"/>
  <c r="R2355" i="8" l="1"/>
  <c r="S2355" i="8" s="1"/>
  <c r="Q2355" i="8"/>
  <c r="G2357" i="8"/>
  <c r="K2356" i="8"/>
  <c r="P2356" i="8" s="1"/>
  <c r="K2357" i="8" l="1"/>
  <c r="P2357" i="8" s="1"/>
  <c r="G2358" i="8"/>
  <c r="R2356" i="8"/>
  <c r="S2356" i="8" s="1"/>
  <c r="Q2356" i="8"/>
  <c r="G2359" i="8" l="1"/>
  <c r="K2358" i="8"/>
  <c r="P2358" i="8" s="1"/>
  <c r="R2357" i="8"/>
  <c r="S2357" i="8" s="1"/>
  <c r="Q2357" i="8"/>
  <c r="Q2358" i="8" l="1"/>
  <c r="R2358" i="8"/>
  <c r="S2358" i="8" s="1"/>
  <c r="G2360" i="8"/>
  <c r="K2359" i="8"/>
  <c r="P2359" i="8" s="1"/>
  <c r="R2359" i="8" l="1"/>
  <c r="S2359" i="8" s="1"/>
  <c r="Q2359" i="8"/>
  <c r="G2361" i="8"/>
  <c r="K2360" i="8"/>
  <c r="P2360" i="8" s="1"/>
  <c r="G2362" i="8" l="1"/>
  <c r="K2361" i="8"/>
  <c r="P2361" i="8" s="1"/>
  <c r="R2360" i="8"/>
  <c r="S2360" i="8" s="1"/>
  <c r="Q2360" i="8"/>
  <c r="Q2361" i="8" l="1"/>
  <c r="R2361" i="8"/>
  <c r="S2361" i="8" s="1"/>
  <c r="K2362" i="8"/>
  <c r="P2362" i="8" s="1"/>
  <c r="G2363" i="8"/>
  <c r="G2364" i="8" l="1"/>
  <c r="K2363" i="8"/>
  <c r="P2363" i="8" s="1"/>
  <c r="R2362" i="8"/>
  <c r="S2362" i="8" s="1"/>
  <c r="Q2362" i="8"/>
  <c r="R2363" i="8" l="1"/>
  <c r="S2363" i="8" s="1"/>
  <c r="Q2363" i="8"/>
  <c r="K2364" i="8"/>
  <c r="P2364" i="8" s="1"/>
  <c r="G2365" i="8"/>
  <c r="K2365" i="8" l="1"/>
  <c r="P2365" i="8" s="1"/>
  <c r="G2366" i="8"/>
  <c r="R2364" i="8"/>
  <c r="S2364" i="8" s="1"/>
  <c r="Q2364" i="8"/>
  <c r="G2367" i="8" l="1"/>
  <c r="K2366" i="8"/>
  <c r="P2366" i="8" s="1"/>
  <c r="R2365" i="8"/>
  <c r="S2365" i="8" s="1"/>
  <c r="Q2365" i="8"/>
  <c r="Q2366" i="8" l="1"/>
  <c r="R2366" i="8"/>
  <c r="S2366" i="8" s="1"/>
  <c r="G2368" i="8"/>
  <c r="K2367" i="8"/>
  <c r="P2367" i="8" s="1"/>
  <c r="Q2367" i="8" l="1"/>
  <c r="R2367" i="8"/>
  <c r="S2367" i="8" s="1"/>
  <c r="G2369" i="8"/>
  <c r="K2368" i="8"/>
  <c r="P2368" i="8" s="1"/>
  <c r="R2368" i="8" l="1"/>
  <c r="S2368" i="8" s="1"/>
  <c r="Q2368" i="8"/>
  <c r="G2370" i="8"/>
  <c r="K2369" i="8"/>
  <c r="P2369" i="8" s="1"/>
  <c r="G2371" i="8" l="1"/>
  <c r="K2370" i="8"/>
  <c r="P2370" i="8" s="1"/>
  <c r="R2369" i="8"/>
  <c r="S2369" i="8" s="1"/>
  <c r="Q2369" i="8"/>
  <c r="R2370" i="8" l="1"/>
  <c r="S2370" i="8" s="1"/>
  <c r="Q2370" i="8"/>
  <c r="G2372" i="8"/>
  <c r="K2371" i="8"/>
  <c r="P2371" i="8" s="1"/>
  <c r="G2373" i="8" l="1"/>
  <c r="K2372" i="8"/>
  <c r="P2372" i="8" s="1"/>
  <c r="Q2371" i="8"/>
  <c r="R2371" i="8"/>
  <c r="S2371" i="8" s="1"/>
  <c r="Q2372" i="8" l="1"/>
  <c r="R2372" i="8"/>
  <c r="S2372" i="8" s="1"/>
  <c r="G2374" i="8"/>
  <c r="K2374" i="8" s="1"/>
  <c r="P2374" i="8" s="1"/>
  <c r="K2373" i="8"/>
  <c r="P2373" i="8" s="1"/>
  <c r="Q2373" i="8" l="1"/>
  <c r="R2373" i="8"/>
  <c r="S2373" i="8" s="1"/>
  <c r="R2374" i="8"/>
  <c r="S2374" i="8" s="1"/>
  <c r="T2374" i="8" s="1"/>
  <c r="Q2374" i="8"/>
  <c r="U2374" i="8" l="1"/>
  <c r="V2375" i="8" s="1"/>
  <c r="G2375" i="8" s="1"/>
  <c r="U2375" i="8"/>
  <c r="V2376" i="8" s="1"/>
  <c r="U2376" i="8"/>
  <c r="V2377" i="8" s="1"/>
  <c r="U2377" i="8"/>
  <c r="V2378" i="8" s="1"/>
  <c r="U2378" i="8"/>
  <c r="V2379" i="8" s="1"/>
  <c r="U2379" i="8" s="1"/>
  <c r="V2380" i="8" s="1"/>
  <c r="G2376" i="8" l="1"/>
  <c r="K2375" i="8"/>
  <c r="P2375" i="8" s="1"/>
  <c r="U2380" i="8"/>
  <c r="V2381" i="8" s="1"/>
  <c r="U2381" i="8" s="1"/>
  <c r="V2382" i="8" s="1"/>
  <c r="U2382" i="8" s="1"/>
  <c r="V2383" i="8" s="1"/>
  <c r="U2383" i="8" s="1"/>
  <c r="V2384" i="8" s="1"/>
  <c r="U2384" i="8" s="1"/>
  <c r="V2385" i="8" s="1"/>
  <c r="Q2375" i="8" l="1"/>
  <c r="R2375" i="8"/>
  <c r="S2375" i="8" s="1"/>
  <c r="G2377" i="8"/>
  <c r="K2376" i="8"/>
  <c r="P2376" i="8" s="1"/>
  <c r="U2385" i="8"/>
  <c r="V2386" i="8" s="1"/>
  <c r="U2386" i="8" s="1"/>
  <c r="V2387" i="8" s="1"/>
  <c r="U2387" i="8" s="1"/>
  <c r="V2388" i="8" s="1"/>
  <c r="U2388" i="8" s="1"/>
  <c r="V2389" i="8" s="1"/>
  <c r="U2389" i="8" s="1"/>
  <c r="V2390" i="8" s="1"/>
  <c r="U2390" i="8" s="1"/>
  <c r="V2391" i="8" s="1"/>
  <c r="U2391" i="8" s="1"/>
  <c r="V2392" i="8" s="1"/>
  <c r="U2392" i="8" s="1"/>
  <c r="V2393" i="8" s="1"/>
  <c r="U2393" i="8" s="1"/>
  <c r="V2394" i="8" s="1"/>
  <c r="U2394" i="8" s="1"/>
  <c r="V2395" i="8" s="1"/>
  <c r="U2395" i="8" s="1"/>
  <c r="V2396" i="8" s="1"/>
  <c r="U2396" i="8" s="1"/>
  <c r="V2397" i="8" s="1"/>
  <c r="U2397" i="8" s="1"/>
  <c r="V2398" i="8" s="1"/>
  <c r="U2398" i="8" s="1"/>
  <c r="V2399" i="8" s="1"/>
  <c r="U2399" i="8" s="1"/>
  <c r="V2400" i="8" s="1"/>
  <c r="U2400" i="8" s="1"/>
  <c r="V2401" i="8" s="1"/>
  <c r="U2401" i="8" s="1"/>
  <c r="V2402" i="8" s="1"/>
  <c r="U2402" i="8" s="1"/>
  <c r="V2403" i="8" s="1"/>
  <c r="U2403" i="8" s="1"/>
  <c r="V2404" i="8" s="1"/>
  <c r="U2404" i="8" s="1"/>
  <c r="V2405" i="8" s="1"/>
  <c r="R2376" i="8" l="1"/>
  <c r="S2376" i="8" s="1"/>
  <c r="Q2376" i="8"/>
  <c r="G2378" i="8"/>
  <c r="K2377" i="8"/>
  <c r="P2377" i="8" s="1"/>
  <c r="G2379" i="8" l="1"/>
  <c r="K2378" i="8"/>
  <c r="P2378" i="8" s="1"/>
  <c r="R2377" i="8"/>
  <c r="S2377" i="8" s="1"/>
  <c r="Q2377" i="8"/>
  <c r="R2378" i="8" l="1"/>
  <c r="S2378" i="8" s="1"/>
  <c r="Q2378" i="8"/>
  <c r="K2379" i="8"/>
  <c r="P2379" i="8" s="1"/>
  <c r="G2380" i="8"/>
  <c r="G2381" i="8" l="1"/>
  <c r="K2380" i="8"/>
  <c r="P2380" i="8" s="1"/>
  <c r="R2379" i="8"/>
  <c r="S2379" i="8" s="1"/>
  <c r="Q2379" i="8"/>
  <c r="Q2380" i="8" l="1"/>
  <c r="R2380" i="8"/>
  <c r="S2380" i="8" s="1"/>
  <c r="G2382" i="8"/>
  <c r="K2381" i="8"/>
  <c r="P2381" i="8" s="1"/>
  <c r="R2381" i="8" l="1"/>
  <c r="S2381" i="8" s="1"/>
  <c r="Q2381" i="8"/>
  <c r="G2383" i="8"/>
  <c r="K2382" i="8"/>
  <c r="P2382" i="8" s="1"/>
  <c r="K2383" i="8" l="1"/>
  <c r="P2383" i="8" s="1"/>
  <c r="G2384" i="8"/>
  <c r="R2382" i="8"/>
  <c r="S2382" i="8" s="1"/>
  <c r="Q2382" i="8"/>
  <c r="G2385" i="8" l="1"/>
  <c r="K2384" i="8"/>
  <c r="P2384" i="8" s="1"/>
  <c r="R2383" i="8"/>
  <c r="S2383" i="8" s="1"/>
  <c r="Q2383" i="8"/>
  <c r="Q2384" i="8" l="1"/>
  <c r="R2384" i="8"/>
  <c r="S2384" i="8" s="1"/>
  <c r="G2386" i="8"/>
  <c r="K2385" i="8"/>
  <c r="P2385" i="8" s="1"/>
  <c r="R2385" i="8" l="1"/>
  <c r="S2385" i="8" s="1"/>
  <c r="Q2385" i="8"/>
  <c r="K2386" i="8"/>
  <c r="P2386" i="8" s="1"/>
  <c r="G2387" i="8"/>
  <c r="R2386" i="8" l="1"/>
  <c r="S2386" i="8" s="1"/>
  <c r="Q2386" i="8"/>
  <c r="K2387" i="8"/>
  <c r="P2387" i="8" s="1"/>
  <c r="G2388" i="8"/>
  <c r="R2387" i="8" l="1"/>
  <c r="S2387" i="8" s="1"/>
  <c r="Q2387" i="8"/>
  <c r="K2388" i="8"/>
  <c r="P2388" i="8" s="1"/>
  <c r="G2389" i="8"/>
  <c r="R2388" i="8" l="1"/>
  <c r="S2388" i="8" s="1"/>
  <c r="Q2388" i="8"/>
  <c r="G2390" i="8"/>
  <c r="K2389" i="8"/>
  <c r="P2389" i="8" s="1"/>
  <c r="G2391" i="8" l="1"/>
  <c r="K2390" i="8"/>
  <c r="P2390" i="8" s="1"/>
  <c r="R2389" i="8"/>
  <c r="S2389" i="8" s="1"/>
  <c r="Q2389" i="8"/>
  <c r="Q2390" i="8" l="1"/>
  <c r="R2390" i="8"/>
  <c r="S2390" i="8" s="1"/>
  <c r="K2391" i="8"/>
  <c r="P2391" i="8" s="1"/>
  <c r="G2392" i="8"/>
  <c r="G2393" i="8" l="1"/>
  <c r="K2392" i="8"/>
  <c r="P2392" i="8" s="1"/>
  <c r="Q2391" i="8"/>
  <c r="R2391" i="8"/>
  <c r="S2391" i="8" s="1"/>
  <c r="R2392" i="8" l="1"/>
  <c r="S2392" i="8" s="1"/>
  <c r="Q2392" i="8"/>
  <c r="K2393" i="8"/>
  <c r="P2393" i="8" s="1"/>
  <c r="G2394" i="8"/>
  <c r="R2393" i="8" l="1"/>
  <c r="S2393" i="8" s="1"/>
  <c r="Q2393" i="8"/>
  <c r="G2395" i="8"/>
  <c r="K2394" i="8"/>
  <c r="P2394" i="8" s="1"/>
  <c r="G2396" i="8" l="1"/>
  <c r="K2395" i="8"/>
  <c r="P2395" i="8" s="1"/>
  <c r="R2394" i="8"/>
  <c r="S2394" i="8" s="1"/>
  <c r="Q2394" i="8"/>
  <c r="R2395" i="8" l="1"/>
  <c r="S2395" i="8" s="1"/>
  <c r="Q2395" i="8"/>
  <c r="K2396" i="8"/>
  <c r="P2396" i="8" s="1"/>
  <c r="G2397" i="8"/>
  <c r="R2396" i="8" l="1"/>
  <c r="S2396" i="8" s="1"/>
  <c r="Q2396" i="8"/>
  <c r="G2398" i="8"/>
  <c r="K2397" i="8"/>
  <c r="P2397" i="8" s="1"/>
  <c r="K2398" i="8" l="1"/>
  <c r="P2398" i="8" s="1"/>
  <c r="G2399" i="8"/>
  <c r="R2397" i="8"/>
  <c r="S2397" i="8" s="1"/>
  <c r="Q2397" i="8"/>
  <c r="K2399" i="8" l="1"/>
  <c r="P2399" i="8" s="1"/>
  <c r="G2400" i="8"/>
  <c r="Q2398" i="8"/>
  <c r="R2398" i="8"/>
  <c r="S2398" i="8" s="1"/>
  <c r="G2401" i="8" l="1"/>
  <c r="K2400" i="8"/>
  <c r="P2400" i="8" s="1"/>
  <c r="Q2399" i="8"/>
  <c r="R2399" i="8"/>
  <c r="S2399" i="8" s="1"/>
  <c r="Q2400" i="8" l="1"/>
  <c r="R2400" i="8"/>
  <c r="S2400" i="8" s="1"/>
  <c r="K2401" i="8"/>
  <c r="P2401" i="8" s="1"/>
  <c r="G2402" i="8"/>
  <c r="G2403" i="8" l="1"/>
  <c r="K2402" i="8"/>
  <c r="P2402" i="8" s="1"/>
  <c r="Q2401" i="8"/>
  <c r="R2401" i="8"/>
  <c r="S2401" i="8" s="1"/>
  <c r="R2402" i="8" l="1"/>
  <c r="S2402" i="8" s="1"/>
  <c r="Q2402" i="8"/>
  <c r="G2404" i="8"/>
  <c r="K2403" i="8"/>
  <c r="P2403" i="8" s="1"/>
  <c r="K2404" i="8" l="1"/>
  <c r="P2404" i="8" s="1"/>
  <c r="G2405" i="8"/>
  <c r="K2405" i="8" s="1"/>
  <c r="P2405" i="8" s="1"/>
  <c r="R2403" i="8"/>
  <c r="S2403" i="8" s="1"/>
  <c r="Q2403" i="8"/>
  <c r="R2405" i="8" l="1"/>
  <c r="S2405" i="8" s="1"/>
  <c r="T2405" i="8" s="1"/>
  <c r="Q2405" i="8"/>
  <c r="R2404" i="8"/>
  <c r="S2404" i="8" s="1"/>
  <c r="Q2404" i="8"/>
  <c r="U2405" i="8" l="1"/>
  <c r="V2406" i="8" s="1"/>
  <c r="G2406" i="8" s="1"/>
  <c r="K2406" i="8" s="1"/>
  <c r="P2406" i="8" s="1"/>
  <c r="U2406" i="8"/>
  <c r="V2407" i="8" s="1"/>
  <c r="G2407" i="8" s="1"/>
  <c r="K2407" i="8" l="1"/>
  <c r="P2407" i="8" s="1"/>
  <c r="U2407" i="8"/>
  <c r="V2408" i="8" s="1"/>
  <c r="Q2406" i="8"/>
  <c r="R2406" i="8"/>
  <c r="S2406" i="8" s="1"/>
  <c r="U2408" i="8" l="1"/>
  <c r="V2409" i="8" s="1"/>
  <c r="G2408" i="8"/>
  <c r="Q2407" i="8"/>
  <c r="R2407" i="8"/>
  <c r="S2407" i="8" s="1"/>
  <c r="G2409" i="8" l="1"/>
  <c r="K2408" i="8"/>
  <c r="P2408" i="8" s="1"/>
  <c r="U2409" i="8"/>
  <c r="V2410" i="8" s="1"/>
  <c r="U2410" i="8"/>
  <c r="V2411" i="8" s="1"/>
  <c r="U2411" i="8" l="1"/>
  <c r="V2412" i="8" s="1"/>
  <c r="R2408" i="8"/>
  <c r="S2408" i="8" s="1"/>
  <c r="Q2408" i="8"/>
  <c r="U2412" i="8"/>
  <c r="V2413" i="8" s="1"/>
  <c r="G2410" i="8"/>
  <c r="K2409" i="8"/>
  <c r="P2409" i="8" s="1"/>
  <c r="U2413" i="8" l="1"/>
  <c r="V2414" i="8" s="1"/>
  <c r="U2414" i="8" s="1"/>
  <c r="V2415" i="8" s="1"/>
  <c r="U2415" i="8" s="1"/>
  <c r="V2416" i="8" s="1"/>
  <c r="U2416" i="8" s="1"/>
  <c r="V2417" i="8" s="1"/>
  <c r="U2417" i="8" s="1"/>
  <c r="V2418" i="8" s="1"/>
  <c r="U2418" i="8" s="1"/>
  <c r="V2419" i="8" s="1"/>
  <c r="U2419" i="8" s="1"/>
  <c r="V2420" i="8" s="1"/>
  <c r="U2420" i="8" s="1"/>
  <c r="V2421" i="8" s="1"/>
  <c r="U2421" i="8" s="1"/>
  <c r="V2422" i="8" s="1"/>
  <c r="U2422" i="8" s="1"/>
  <c r="V2423" i="8" s="1"/>
  <c r="U2423" i="8" s="1"/>
  <c r="V2424" i="8" s="1"/>
  <c r="U2424" i="8" s="1"/>
  <c r="V2425" i="8" s="1"/>
  <c r="U2425" i="8" s="1"/>
  <c r="V2426" i="8" s="1"/>
  <c r="U2426" i="8" s="1"/>
  <c r="V2427" i="8" s="1"/>
  <c r="U2427" i="8" s="1"/>
  <c r="V2428" i="8" s="1"/>
  <c r="U2428" i="8" s="1"/>
  <c r="V2429" i="8" s="1"/>
  <c r="U2429" i="8" s="1"/>
  <c r="V2430" i="8" s="1"/>
  <c r="U2430" i="8" s="1"/>
  <c r="V2431" i="8" s="1"/>
  <c r="U2431" i="8" s="1"/>
  <c r="V2432" i="8" s="1"/>
  <c r="U2432" i="8" s="1"/>
  <c r="V2433" i="8" s="1"/>
  <c r="U2433" i="8" s="1"/>
  <c r="V2434" i="8" s="1"/>
  <c r="U2434" i="8" s="1"/>
  <c r="V2435" i="8" s="1"/>
  <c r="U2435" i="8" s="1"/>
  <c r="V2436" i="8" s="1"/>
  <c r="Q2409" i="8"/>
  <c r="R2409" i="8"/>
  <c r="S2409" i="8" s="1"/>
  <c r="G2411" i="8"/>
  <c r="K2410" i="8"/>
  <c r="P2410" i="8" s="1"/>
  <c r="Q2410" i="8" l="1"/>
  <c r="R2410" i="8"/>
  <c r="S2410" i="8" s="1"/>
  <c r="G2412" i="8"/>
  <c r="K2411" i="8"/>
  <c r="P2411" i="8" s="1"/>
  <c r="R2411" i="8" l="1"/>
  <c r="S2411" i="8" s="1"/>
  <c r="Q2411" i="8"/>
  <c r="G2413" i="8"/>
  <c r="K2412" i="8"/>
  <c r="P2412" i="8" s="1"/>
  <c r="R2412" i="8" l="1"/>
  <c r="S2412" i="8" s="1"/>
  <c r="Q2412" i="8"/>
  <c r="G2414" i="8"/>
  <c r="K2413" i="8"/>
  <c r="P2413" i="8" s="1"/>
  <c r="G2415" i="8" l="1"/>
  <c r="K2414" i="8"/>
  <c r="P2414" i="8" s="1"/>
  <c r="R2413" i="8"/>
  <c r="S2413" i="8" s="1"/>
  <c r="Q2413" i="8"/>
  <c r="R2414" i="8" l="1"/>
  <c r="S2414" i="8" s="1"/>
  <c r="Q2414" i="8"/>
  <c r="G2416" i="8"/>
  <c r="K2415" i="8"/>
  <c r="P2415" i="8" s="1"/>
  <c r="G2417" i="8" l="1"/>
  <c r="K2416" i="8"/>
  <c r="P2416" i="8" s="1"/>
  <c r="R2415" i="8"/>
  <c r="S2415" i="8" s="1"/>
  <c r="Q2415" i="8"/>
  <c r="R2416" i="8" l="1"/>
  <c r="S2416" i="8" s="1"/>
  <c r="Q2416" i="8"/>
  <c r="G2418" i="8"/>
  <c r="K2417" i="8"/>
  <c r="P2417" i="8" s="1"/>
  <c r="K2418" i="8" l="1"/>
  <c r="P2418" i="8" s="1"/>
  <c r="G2419" i="8"/>
  <c r="R2417" i="8"/>
  <c r="S2417" i="8" s="1"/>
  <c r="Q2417" i="8"/>
  <c r="K2419" i="8" l="1"/>
  <c r="P2419" i="8" s="1"/>
  <c r="G2420" i="8"/>
  <c r="R2418" i="8"/>
  <c r="S2418" i="8" s="1"/>
  <c r="Q2418" i="8"/>
  <c r="G2421" i="8" l="1"/>
  <c r="K2420" i="8"/>
  <c r="P2420" i="8" s="1"/>
  <c r="Q2419" i="8"/>
  <c r="R2419" i="8"/>
  <c r="S2419" i="8" s="1"/>
  <c r="Q2420" i="8" l="1"/>
  <c r="R2420" i="8"/>
  <c r="S2420" i="8" s="1"/>
  <c r="G2422" i="8"/>
  <c r="K2421" i="8"/>
  <c r="P2421" i="8" s="1"/>
  <c r="R2421" i="8" l="1"/>
  <c r="S2421" i="8" s="1"/>
  <c r="Q2421" i="8"/>
  <c r="K2422" i="8"/>
  <c r="P2422" i="8" s="1"/>
  <c r="G2423" i="8"/>
  <c r="Q2422" i="8" l="1"/>
  <c r="R2422" i="8"/>
  <c r="S2422" i="8" s="1"/>
  <c r="K2423" i="8"/>
  <c r="P2423" i="8" s="1"/>
  <c r="G2424" i="8"/>
  <c r="K2424" i="8" l="1"/>
  <c r="P2424" i="8" s="1"/>
  <c r="G2425" i="8"/>
  <c r="R2423" i="8"/>
  <c r="S2423" i="8" s="1"/>
  <c r="Q2423" i="8"/>
  <c r="G2426" i="8" l="1"/>
  <c r="K2425" i="8"/>
  <c r="P2425" i="8" s="1"/>
  <c r="Q2424" i="8"/>
  <c r="R2424" i="8"/>
  <c r="S2424" i="8" s="1"/>
  <c r="R2425" i="8" l="1"/>
  <c r="S2425" i="8" s="1"/>
  <c r="Q2425" i="8"/>
  <c r="G2427" i="8"/>
  <c r="K2426" i="8"/>
  <c r="P2426" i="8" s="1"/>
  <c r="G2428" i="8" l="1"/>
  <c r="K2427" i="8"/>
  <c r="P2427" i="8" s="1"/>
  <c r="R2426" i="8"/>
  <c r="S2426" i="8" s="1"/>
  <c r="Q2426" i="8"/>
  <c r="Q2427" i="8" l="1"/>
  <c r="R2427" i="8"/>
  <c r="S2427" i="8" s="1"/>
  <c r="G2429" i="8"/>
  <c r="K2428" i="8"/>
  <c r="P2428" i="8" s="1"/>
  <c r="R2428" i="8" l="1"/>
  <c r="S2428" i="8" s="1"/>
  <c r="Q2428" i="8"/>
  <c r="K2429" i="8"/>
  <c r="P2429" i="8" s="1"/>
  <c r="G2430" i="8"/>
  <c r="R2429" i="8" l="1"/>
  <c r="S2429" i="8" s="1"/>
  <c r="Q2429" i="8"/>
  <c r="G2431" i="8"/>
  <c r="K2430" i="8"/>
  <c r="P2430" i="8" s="1"/>
  <c r="G2432" i="8" l="1"/>
  <c r="K2431" i="8"/>
  <c r="P2431" i="8" s="1"/>
  <c r="R2430" i="8"/>
  <c r="S2430" i="8" s="1"/>
  <c r="Q2430" i="8"/>
  <c r="R2431" i="8" l="1"/>
  <c r="S2431" i="8" s="1"/>
  <c r="Q2431" i="8"/>
  <c r="K2432" i="8"/>
  <c r="P2432" i="8" s="1"/>
  <c r="G2433" i="8"/>
  <c r="R2432" i="8" l="1"/>
  <c r="S2432" i="8" s="1"/>
  <c r="Q2432" i="8"/>
  <c r="G2434" i="8"/>
  <c r="K2433" i="8"/>
  <c r="P2433" i="8" s="1"/>
  <c r="G2435" i="8" l="1"/>
  <c r="K2434" i="8"/>
  <c r="P2434" i="8" s="1"/>
  <c r="R2433" i="8"/>
  <c r="S2433" i="8" s="1"/>
  <c r="Q2433" i="8"/>
  <c r="R2434" i="8" l="1"/>
  <c r="S2434" i="8" s="1"/>
  <c r="Q2434" i="8"/>
  <c r="G2436" i="8"/>
  <c r="K2436" i="8" s="1"/>
  <c r="P2436" i="8" s="1"/>
  <c r="K2435" i="8"/>
  <c r="P2435" i="8" s="1"/>
  <c r="R2436" i="8" l="1"/>
  <c r="S2436" i="8" s="1"/>
  <c r="T2436" i="8" s="1"/>
  <c r="Q2436" i="8"/>
  <c r="R2435" i="8"/>
  <c r="S2435" i="8" s="1"/>
  <c r="Q2435" i="8"/>
  <c r="U2436" i="8" l="1"/>
  <c r="V2437" i="8" s="1"/>
  <c r="G2437" i="8" s="1"/>
  <c r="U2437" i="8"/>
  <c r="V2438" i="8" s="1"/>
  <c r="K2437" i="8" l="1"/>
  <c r="P2437" i="8" s="1"/>
  <c r="G2438" i="8"/>
  <c r="U2438" i="8"/>
  <c r="V2439" i="8" s="1"/>
  <c r="U2439" i="8" l="1"/>
  <c r="V2440" i="8" s="1"/>
  <c r="U2441" i="8" s="1"/>
  <c r="V2442" i="8" s="1"/>
  <c r="U2442" i="8" s="1"/>
  <c r="V2443" i="8" s="1"/>
  <c r="G2439" i="8"/>
  <c r="K2438" i="8"/>
  <c r="P2438" i="8" s="1"/>
  <c r="Q2437" i="8"/>
  <c r="R2437" i="8"/>
  <c r="S2437" i="8" s="1"/>
  <c r="U2440" i="8"/>
  <c r="V2441" i="8" s="1"/>
  <c r="R2438" i="8" l="1"/>
  <c r="S2438" i="8" s="1"/>
  <c r="Q2438" i="8"/>
  <c r="G2440" i="8"/>
  <c r="K2439" i="8"/>
  <c r="P2439" i="8" s="1"/>
  <c r="U2443" i="8"/>
  <c r="V2444" i="8" s="1"/>
  <c r="U2444" i="8" s="1"/>
  <c r="V2445" i="8" s="1"/>
  <c r="U2445" i="8" s="1"/>
  <c r="V2446" i="8" s="1"/>
  <c r="U2446" i="8" s="1"/>
  <c r="V2447" i="8" s="1"/>
  <c r="U2447" i="8" s="1"/>
  <c r="V2448" i="8" s="1"/>
  <c r="U2448" i="8" s="1"/>
  <c r="V2449" i="8" s="1"/>
  <c r="U2449" i="8" s="1"/>
  <c r="V2450" i="8" s="1"/>
  <c r="U2450" i="8" s="1"/>
  <c r="V2451" i="8" s="1"/>
  <c r="U2451" i="8" s="1"/>
  <c r="V2452" i="8" s="1"/>
  <c r="U2452" i="8" s="1"/>
  <c r="V2453" i="8" s="1"/>
  <c r="U2453" i="8" s="1"/>
  <c r="V2454" i="8" s="1"/>
  <c r="U2454" i="8" s="1"/>
  <c r="V2455" i="8" s="1"/>
  <c r="U2455" i="8" s="1"/>
  <c r="V2456" i="8" s="1"/>
  <c r="U2456" i="8" s="1"/>
  <c r="V2457" i="8" s="1"/>
  <c r="U2457" i="8" s="1"/>
  <c r="V2458" i="8" s="1"/>
  <c r="U2458" i="8" s="1"/>
  <c r="V2459" i="8" s="1"/>
  <c r="U2459" i="8" s="1"/>
  <c r="V2460" i="8" s="1"/>
  <c r="U2460" i="8" s="1"/>
  <c r="V2461" i="8" s="1"/>
  <c r="U2461" i="8" s="1"/>
  <c r="V2462" i="8" s="1"/>
  <c r="U2462" i="8" s="1"/>
  <c r="V2463" i="8" s="1"/>
  <c r="U2463" i="8" s="1"/>
  <c r="V2464" i="8" s="1"/>
  <c r="U2464" i="8" s="1"/>
  <c r="V2465" i="8" s="1"/>
  <c r="U2465" i="8" s="1"/>
  <c r="V2466" i="8" s="1"/>
  <c r="Q2439" i="8" l="1"/>
  <c r="R2439" i="8"/>
  <c r="S2439" i="8" s="1"/>
  <c r="G2441" i="8"/>
  <c r="K2440" i="8"/>
  <c r="P2440" i="8" s="1"/>
  <c r="Q2440" i="8" l="1"/>
  <c r="R2440" i="8"/>
  <c r="S2440" i="8" s="1"/>
  <c r="G2442" i="8"/>
  <c r="K2441" i="8"/>
  <c r="P2441" i="8" s="1"/>
  <c r="R2441" i="8" l="1"/>
  <c r="S2441" i="8" s="1"/>
  <c r="Q2441" i="8"/>
  <c r="K2442" i="8"/>
  <c r="P2442" i="8" s="1"/>
  <c r="G2443" i="8"/>
  <c r="R2442" i="8" l="1"/>
  <c r="S2442" i="8" s="1"/>
  <c r="Q2442" i="8"/>
  <c r="G2444" i="8"/>
  <c r="K2443" i="8"/>
  <c r="P2443" i="8" s="1"/>
  <c r="R2443" i="8" l="1"/>
  <c r="S2443" i="8" s="1"/>
  <c r="Q2443" i="8"/>
  <c r="K2444" i="8"/>
  <c r="P2444" i="8" s="1"/>
  <c r="G2445" i="8"/>
  <c r="Q2444" i="8" l="1"/>
  <c r="R2444" i="8"/>
  <c r="S2444" i="8" s="1"/>
  <c r="G2446" i="8"/>
  <c r="K2445" i="8"/>
  <c r="P2445" i="8" s="1"/>
  <c r="R2445" i="8" l="1"/>
  <c r="S2445" i="8" s="1"/>
  <c r="Q2445" i="8"/>
  <c r="G2447" i="8"/>
  <c r="K2446" i="8"/>
  <c r="P2446" i="8" s="1"/>
  <c r="K2447" i="8" l="1"/>
  <c r="P2447" i="8" s="1"/>
  <c r="G2448" i="8"/>
  <c r="R2446" i="8"/>
  <c r="S2446" i="8" s="1"/>
  <c r="Q2446" i="8"/>
  <c r="G2449" i="8" l="1"/>
  <c r="K2448" i="8"/>
  <c r="P2448" i="8" s="1"/>
  <c r="Q2447" i="8"/>
  <c r="R2447" i="8"/>
  <c r="S2447" i="8" s="1"/>
  <c r="R2448" i="8" l="1"/>
  <c r="S2448" i="8" s="1"/>
  <c r="Q2448" i="8"/>
  <c r="G2450" i="8"/>
  <c r="K2449" i="8"/>
  <c r="P2449" i="8" s="1"/>
  <c r="G2451" i="8" l="1"/>
  <c r="K2450" i="8"/>
  <c r="P2450" i="8" s="1"/>
  <c r="R2449" i="8"/>
  <c r="S2449" i="8" s="1"/>
  <c r="Q2449" i="8"/>
  <c r="R2450" i="8" l="1"/>
  <c r="S2450" i="8" s="1"/>
  <c r="Q2450" i="8"/>
  <c r="G2452" i="8"/>
  <c r="K2451" i="8"/>
  <c r="P2451" i="8" s="1"/>
  <c r="G2453" i="8" l="1"/>
  <c r="K2452" i="8"/>
  <c r="P2452" i="8" s="1"/>
  <c r="R2451" i="8"/>
  <c r="S2451" i="8" s="1"/>
  <c r="Q2451" i="8"/>
  <c r="R2452" i="8" l="1"/>
  <c r="S2452" i="8" s="1"/>
  <c r="Q2452" i="8"/>
  <c r="G2454" i="8"/>
  <c r="K2453" i="8"/>
  <c r="P2453" i="8" s="1"/>
  <c r="K2454" i="8" l="1"/>
  <c r="P2454" i="8" s="1"/>
  <c r="G2455" i="8"/>
  <c r="R2453" i="8"/>
  <c r="S2453" i="8" s="1"/>
  <c r="Q2453" i="8"/>
  <c r="G2456" i="8" l="1"/>
  <c r="K2455" i="8"/>
  <c r="P2455" i="8" s="1"/>
  <c r="R2454" i="8"/>
  <c r="S2454" i="8" s="1"/>
  <c r="Q2454" i="8"/>
  <c r="R2455" i="8" l="1"/>
  <c r="S2455" i="8" s="1"/>
  <c r="Q2455" i="8"/>
  <c r="K2456" i="8"/>
  <c r="P2456" i="8" s="1"/>
  <c r="G2457" i="8"/>
  <c r="R2456" i="8" l="1"/>
  <c r="S2456" i="8" s="1"/>
  <c r="Q2456" i="8"/>
  <c r="K2457" i="8"/>
  <c r="P2457" i="8" s="1"/>
  <c r="G2458" i="8"/>
  <c r="R2457" i="8" l="1"/>
  <c r="S2457" i="8" s="1"/>
  <c r="Q2457" i="8"/>
  <c r="K2458" i="8"/>
  <c r="P2458" i="8" s="1"/>
  <c r="G2459" i="8"/>
  <c r="R2458" i="8" l="1"/>
  <c r="S2458" i="8" s="1"/>
  <c r="Q2458" i="8"/>
  <c r="G2460" i="8"/>
  <c r="K2459" i="8"/>
  <c r="P2459" i="8" s="1"/>
  <c r="G2461" i="8" l="1"/>
  <c r="K2460" i="8"/>
  <c r="P2460" i="8" s="1"/>
  <c r="R2459" i="8"/>
  <c r="S2459" i="8" s="1"/>
  <c r="Q2459" i="8"/>
  <c r="R2460" i="8" l="1"/>
  <c r="S2460" i="8" s="1"/>
  <c r="Q2460" i="8"/>
  <c r="K2461" i="8"/>
  <c r="P2461" i="8" s="1"/>
  <c r="G2462" i="8"/>
  <c r="R2461" i="8" l="1"/>
  <c r="S2461" i="8" s="1"/>
  <c r="Q2461" i="8"/>
  <c r="G2463" i="8"/>
  <c r="K2462" i="8"/>
  <c r="P2462" i="8" s="1"/>
  <c r="K2463" i="8" l="1"/>
  <c r="P2463" i="8" s="1"/>
  <c r="G2464" i="8"/>
  <c r="Q2462" i="8"/>
  <c r="R2462" i="8"/>
  <c r="S2462" i="8" s="1"/>
  <c r="K2464" i="8" l="1"/>
  <c r="P2464" i="8" s="1"/>
  <c r="G2465" i="8"/>
  <c r="R2463" i="8"/>
  <c r="S2463" i="8" s="1"/>
  <c r="Q2463" i="8"/>
  <c r="G2466" i="8" l="1"/>
  <c r="K2466" i="8" s="1"/>
  <c r="P2466" i="8" s="1"/>
  <c r="K2465" i="8"/>
  <c r="P2465" i="8" s="1"/>
  <c r="Q2464" i="8"/>
  <c r="R2464" i="8"/>
  <c r="S2464" i="8" s="1"/>
  <c r="R2465" i="8" l="1"/>
  <c r="S2465" i="8" s="1"/>
  <c r="Q2465" i="8"/>
  <c r="R2466" i="8"/>
  <c r="S2466" i="8" s="1"/>
  <c r="T2466" i="8" s="1"/>
  <c r="Q2466" i="8"/>
  <c r="U2466" i="8" l="1"/>
  <c r="V2467" i="8" s="1"/>
  <c r="G2467" i="8" s="1"/>
  <c r="U2467" i="8" l="1"/>
  <c r="V2468" i="8" s="1"/>
  <c r="G2468" i="8" s="1"/>
  <c r="K2467" i="8"/>
  <c r="P2467" i="8" s="1"/>
  <c r="K2468" i="8" l="1"/>
  <c r="P2468" i="8" s="1"/>
  <c r="R2467" i="8"/>
  <c r="S2467" i="8" s="1"/>
  <c r="Q2467" i="8"/>
  <c r="U2468" i="8"/>
  <c r="V2469" i="8" s="1"/>
  <c r="U2469" i="8"/>
  <c r="V2470" i="8" s="1"/>
  <c r="U2470" i="8" s="1"/>
  <c r="V2471" i="8" s="1"/>
  <c r="U2471" i="8" l="1"/>
  <c r="V2472" i="8" s="1"/>
  <c r="G2469" i="8"/>
  <c r="R2468" i="8"/>
  <c r="S2468" i="8" s="1"/>
  <c r="Q2468" i="8"/>
  <c r="U2472" i="8" l="1"/>
  <c r="V2473" i="8" s="1"/>
  <c r="G2470" i="8"/>
  <c r="K2469" i="8"/>
  <c r="P2469" i="8" s="1"/>
  <c r="R2469" i="8" l="1"/>
  <c r="S2469" i="8" s="1"/>
  <c r="Q2469" i="8"/>
  <c r="G2471" i="8"/>
  <c r="K2470" i="8"/>
  <c r="P2470" i="8" s="1"/>
  <c r="U2473" i="8"/>
  <c r="V2474" i="8" s="1"/>
  <c r="U2474" i="8" l="1"/>
  <c r="V2475" i="8" s="1"/>
  <c r="U2475" i="8" s="1"/>
  <c r="V2476" i="8" s="1"/>
  <c r="U2476" i="8" s="1"/>
  <c r="V2477" i="8" s="1"/>
  <c r="U2477" i="8" s="1"/>
  <c r="V2478" i="8" s="1"/>
  <c r="U2478" i="8" s="1"/>
  <c r="V2479" i="8" s="1"/>
  <c r="U2479" i="8" s="1"/>
  <c r="V2480" i="8" s="1"/>
  <c r="U2480" i="8" s="1"/>
  <c r="V2481" i="8" s="1"/>
  <c r="U2481" i="8" s="1"/>
  <c r="V2482" i="8" s="1"/>
  <c r="U2482" i="8" s="1"/>
  <c r="V2483" i="8" s="1"/>
  <c r="U2483" i="8" s="1"/>
  <c r="V2484" i="8" s="1"/>
  <c r="U2484" i="8" s="1"/>
  <c r="V2485" i="8" s="1"/>
  <c r="U2485" i="8" s="1"/>
  <c r="V2486" i="8" s="1"/>
  <c r="U2486" i="8" s="1"/>
  <c r="V2487" i="8" s="1"/>
  <c r="U2487" i="8" s="1"/>
  <c r="V2488" i="8" s="1"/>
  <c r="U2488" i="8" s="1"/>
  <c r="V2489" i="8" s="1"/>
  <c r="U2489" i="8" s="1"/>
  <c r="V2490" i="8" s="1"/>
  <c r="U2490" i="8" s="1"/>
  <c r="V2491" i="8" s="1"/>
  <c r="U2491" i="8" s="1"/>
  <c r="V2492" i="8" s="1"/>
  <c r="U2492" i="8" s="1"/>
  <c r="V2493" i="8" s="1"/>
  <c r="U2493" i="8" s="1"/>
  <c r="V2494" i="8" s="1"/>
  <c r="U2494" i="8" s="1"/>
  <c r="V2495" i="8" s="1"/>
  <c r="U2495" i="8" s="1"/>
  <c r="V2496" i="8" s="1"/>
  <c r="U2496" i="8" s="1"/>
  <c r="V2497" i="8" s="1"/>
  <c r="Q2470" i="8"/>
  <c r="R2470" i="8"/>
  <c r="S2470" i="8" s="1"/>
  <c r="K2471" i="8"/>
  <c r="P2471" i="8" s="1"/>
  <c r="G2472" i="8"/>
  <c r="R2471" i="8" l="1"/>
  <c r="S2471" i="8" s="1"/>
  <c r="Q2471" i="8"/>
  <c r="G2473" i="8"/>
  <c r="K2472" i="8"/>
  <c r="P2472" i="8" s="1"/>
  <c r="R2472" i="8" l="1"/>
  <c r="S2472" i="8" s="1"/>
  <c r="Q2472" i="8"/>
  <c r="G2474" i="8"/>
  <c r="K2473" i="8"/>
  <c r="P2473" i="8" s="1"/>
  <c r="G2475" i="8" l="1"/>
  <c r="K2474" i="8"/>
  <c r="P2474" i="8" s="1"/>
  <c r="R2473" i="8"/>
  <c r="S2473" i="8" s="1"/>
  <c r="Q2473" i="8"/>
  <c r="R2474" i="8" l="1"/>
  <c r="S2474" i="8" s="1"/>
  <c r="Q2474" i="8"/>
  <c r="K2475" i="8"/>
  <c r="P2475" i="8" s="1"/>
  <c r="G2476" i="8"/>
  <c r="R2475" i="8" l="1"/>
  <c r="S2475" i="8" s="1"/>
  <c r="Q2475" i="8"/>
  <c r="K2476" i="8"/>
  <c r="P2476" i="8" s="1"/>
  <c r="G2477" i="8"/>
  <c r="R2476" i="8" l="1"/>
  <c r="S2476" i="8" s="1"/>
  <c r="Q2476" i="8"/>
  <c r="G2478" i="8"/>
  <c r="K2477" i="8"/>
  <c r="P2477" i="8" s="1"/>
  <c r="G2479" i="8" l="1"/>
  <c r="K2478" i="8"/>
  <c r="P2478" i="8" s="1"/>
  <c r="R2477" i="8"/>
  <c r="S2477" i="8" s="1"/>
  <c r="Q2477" i="8"/>
  <c r="Q2478" i="8" l="1"/>
  <c r="R2478" i="8"/>
  <c r="S2478" i="8" s="1"/>
  <c r="K2479" i="8"/>
  <c r="P2479" i="8" s="1"/>
  <c r="G2480" i="8"/>
  <c r="G2481" i="8" l="1"/>
  <c r="K2480" i="8"/>
  <c r="P2480" i="8" s="1"/>
  <c r="R2479" i="8"/>
  <c r="S2479" i="8" s="1"/>
  <c r="Q2479" i="8"/>
  <c r="R2480" i="8" l="1"/>
  <c r="S2480" i="8" s="1"/>
  <c r="Q2480" i="8"/>
  <c r="G2482" i="8"/>
  <c r="K2481" i="8"/>
  <c r="P2481" i="8" s="1"/>
  <c r="K2482" i="8" l="1"/>
  <c r="P2482" i="8" s="1"/>
  <c r="G2483" i="8"/>
  <c r="Q2481" i="8"/>
  <c r="R2481" i="8"/>
  <c r="S2481" i="8" s="1"/>
  <c r="G2484" i="8" l="1"/>
  <c r="K2483" i="8"/>
  <c r="P2483" i="8" s="1"/>
  <c r="Q2482" i="8"/>
  <c r="R2482" i="8"/>
  <c r="S2482" i="8" s="1"/>
  <c r="R2483" i="8" l="1"/>
  <c r="S2483" i="8" s="1"/>
  <c r="Q2483" i="8"/>
  <c r="K2484" i="8"/>
  <c r="P2484" i="8" s="1"/>
  <c r="G2485" i="8"/>
  <c r="Q2484" i="8" l="1"/>
  <c r="R2484" i="8"/>
  <c r="S2484" i="8" s="1"/>
  <c r="G2486" i="8"/>
  <c r="K2485" i="8"/>
  <c r="P2485" i="8" s="1"/>
  <c r="R2485" i="8" l="1"/>
  <c r="S2485" i="8" s="1"/>
  <c r="Q2485" i="8"/>
  <c r="G2487" i="8"/>
  <c r="K2486" i="8"/>
  <c r="P2486" i="8" s="1"/>
  <c r="K2487" i="8" l="1"/>
  <c r="P2487" i="8" s="1"/>
  <c r="G2488" i="8"/>
  <c r="Q2486" i="8"/>
  <c r="R2486" i="8"/>
  <c r="S2486" i="8" s="1"/>
  <c r="G2489" i="8" l="1"/>
  <c r="K2488" i="8"/>
  <c r="P2488" i="8" s="1"/>
  <c r="Q2487" i="8"/>
  <c r="R2487" i="8"/>
  <c r="S2487" i="8" s="1"/>
  <c r="R2488" i="8" l="1"/>
  <c r="S2488" i="8" s="1"/>
  <c r="Q2488" i="8"/>
  <c r="G2490" i="8"/>
  <c r="K2489" i="8"/>
  <c r="P2489" i="8" s="1"/>
  <c r="G2491" i="8" l="1"/>
  <c r="K2490" i="8"/>
  <c r="P2490" i="8" s="1"/>
  <c r="R2489" i="8"/>
  <c r="S2489" i="8" s="1"/>
  <c r="Q2489" i="8"/>
  <c r="R2490" i="8" l="1"/>
  <c r="S2490" i="8" s="1"/>
  <c r="Q2490" i="8"/>
  <c r="G2492" i="8"/>
  <c r="K2491" i="8"/>
  <c r="P2491" i="8" s="1"/>
  <c r="G2493" i="8" l="1"/>
  <c r="K2492" i="8"/>
  <c r="P2492" i="8" s="1"/>
  <c r="Q2491" i="8"/>
  <c r="R2491" i="8"/>
  <c r="S2491" i="8" s="1"/>
  <c r="R2492" i="8" l="1"/>
  <c r="S2492" i="8" s="1"/>
  <c r="Q2492" i="8"/>
  <c r="K2493" i="8"/>
  <c r="P2493" i="8" s="1"/>
  <c r="G2494" i="8"/>
  <c r="R2493" i="8" l="1"/>
  <c r="S2493" i="8" s="1"/>
  <c r="Q2493" i="8"/>
  <c r="G2495" i="8"/>
  <c r="K2494" i="8"/>
  <c r="P2494" i="8" s="1"/>
  <c r="G2496" i="8" l="1"/>
  <c r="K2495" i="8"/>
  <c r="P2495" i="8" s="1"/>
  <c r="R2494" i="8"/>
  <c r="S2494" i="8" s="1"/>
  <c r="Q2494" i="8"/>
  <c r="R2495" i="8" l="1"/>
  <c r="S2495" i="8" s="1"/>
  <c r="Q2495" i="8"/>
  <c r="K2496" i="8"/>
  <c r="P2496" i="8" s="1"/>
  <c r="G2497" i="8"/>
  <c r="K2497" i="8" s="1"/>
  <c r="P2497" i="8" s="1"/>
  <c r="Q2496" i="8" l="1"/>
  <c r="R2496" i="8"/>
  <c r="S2496" i="8" s="1"/>
  <c r="Q2497" i="8"/>
  <c r="R2497" i="8"/>
  <c r="S2497" i="8" s="1"/>
  <c r="T2497" i="8" s="1"/>
  <c r="U2497" i="8" l="1"/>
  <c r="V2498" i="8" s="1"/>
  <c r="G2498" i="8" s="1"/>
  <c r="K2498" i="8" l="1"/>
  <c r="P2498" i="8" s="1"/>
  <c r="U2498" i="8"/>
  <c r="V2499" i="8" s="1"/>
  <c r="U2499" i="8" l="1"/>
  <c r="V2500" i="8" s="1"/>
  <c r="G2499" i="8"/>
  <c r="Q2498" i="8"/>
  <c r="R2498" i="8"/>
  <c r="S2498" i="8" s="1"/>
  <c r="G2500" i="8" l="1"/>
  <c r="K2499" i="8"/>
  <c r="P2499" i="8" s="1"/>
  <c r="U2500" i="8"/>
  <c r="V2501" i="8" s="1"/>
  <c r="U2501" i="8" l="1"/>
  <c r="V2502" i="8" s="1"/>
  <c r="U2502" i="8" s="1"/>
  <c r="V2503" i="8" s="1"/>
  <c r="R2499" i="8"/>
  <c r="S2499" i="8" s="1"/>
  <c r="Q2499" i="8"/>
  <c r="G2501" i="8"/>
  <c r="K2500" i="8"/>
  <c r="P2500" i="8" s="1"/>
  <c r="U2503" i="8" l="1"/>
  <c r="V2504" i="8" s="1"/>
  <c r="U2504" i="8" s="1"/>
  <c r="V2505" i="8" s="1"/>
  <c r="G2502" i="8"/>
  <c r="K2501" i="8"/>
  <c r="P2501" i="8" s="1"/>
  <c r="Q2500" i="8"/>
  <c r="R2500" i="8"/>
  <c r="S2500" i="8" s="1"/>
  <c r="U2505" i="8" l="1"/>
  <c r="V2506" i="8" s="1"/>
  <c r="U2506" i="8"/>
  <c r="V2507" i="8" s="1"/>
  <c r="U2507" i="8"/>
  <c r="V2508" i="8" s="1"/>
  <c r="U2508" i="8" s="1"/>
  <c r="V2509" i="8" s="1"/>
  <c r="U2509" i="8" s="1"/>
  <c r="V2510" i="8" s="1"/>
  <c r="U2510" i="8" s="1"/>
  <c r="V2511" i="8" s="1"/>
  <c r="U2511" i="8" s="1"/>
  <c r="V2512" i="8" s="1"/>
  <c r="U2512" i="8" s="1"/>
  <c r="V2513" i="8" s="1"/>
  <c r="U2513" i="8" s="1"/>
  <c r="V2514" i="8" s="1"/>
  <c r="U2514" i="8" s="1"/>
  <c r="V2515" i="8" s="1"/>
  <c r="U2515" i="8" s="1"/>
  <c r="V2516" i="8" s="1"/>
  <c r="U2516" i="8" s="1"/>
  <c r="V2517" i="8" s="1"/>
  <c r="U2517" i="8" s="1"/>
  <c r="V2518" i="8" s="1"/>
  <c r="U2518" i="8" s="1"/>
  <c r="V2519" i="8" s="1"/>
  <c r="U2519" i="8" s="1"/>
  <c r="V2520" i="8" s="1"/>
  <c r="U2520" i="8" s="1"/>
  <c r="V2521" i="8" s="1"/>
  <c r="U2521" i="8" s="1"/>
  <c r="V2522" i="8" s="1"/>
  <c r="U2522" i="8" s="1"/>
  <c r="V2523" i="8" s="1"/>
  <c r="U2523" i="8" s="1"/>
  <c r="V2524" i="8" s="1"/>
  <c r="U2524" i="8" s="1"/>
  <c r="V2525" i="8" s="1"/>
  <c r="U2525" i="8" s="1"/>
  <c r="V2526" i="8" s="1"/>
  <c r="U2526" i="8" s="1"/>
  <c r="V2527" i="8" s="1"/>
  <c r="Q2501" i="8"/>
  <c r="R2501" i="8"/>
  <c r="S2501" i="8" s="1"/>
  <c r="G2503" i="8"/>
  <c r="K2502" i="8"/>
  <c r="P2502" i="8" s="1"/>
  <c r="R2502" i="8" l="1"/>
  <c r="S2502" i="8" s="1"/>
  <c r="Q2502" i="8"/>
  <c r="K2503" i="8"/>
  <c r="P2503" i="8" s="1"/>
  <c r="G2504" i="8"/>
  <c r="R2503" i="8" l="1"/>
  <c r="S2503" i="8" s="1"/>
  <c r="Q2503" i="8"/>
  <c r="G2505" i="8"/>
  <c r="K2504" i="8"/>
  <c r="P2504" i="8" s="1"/>
  <c r="Q2504" i="8" l="1"/>
  <c r="R2504" i="8"/>
  <c r="S2504" i="8" s="1"/>
  <c r="G2506" i="8"/>
  <c r="K2505" i="8"/>
  <c r="P2505" i="8" s="1"/>
  <c r="R2505" i="8" l="1"/>
  <c r="S2505" i="8" s="1"/>
  <c r="Q2505" i="8"/>
  <c r="K2506" i="8"/>
  <c r="P2506" i="8" s="1"/>
  <c r="G2507" i="8"/>
  <c r="R2506" i="8" l="1"/>
  <c r="S2506" i="8" s="1"/>
  <c r="Q2506" i="8"/>
  <c r="G2508" i="8"/>
  <c r="K2507" i="8"/>
  <c r="P2507" i="8" s="1"/>
  <c r="R2507" i="8" l="1"/>
  <c r="S2507" i="8" s="1"/>
  <c r="Q2507" i="8"/>
  <c r="G2509" i="8"/>
  <c r="K2508" i="8"/>
  <c r="P2508" i="8" s="1"/>
  <c r="R2508" i="8" l="1"/>
  <c r="S2508" i="8" s="1"/>
  <c r="Q2508" i="8"/>
  <c r="K2509" i="8"/>
  <c r="P2509" i="8" s="1"/>
  <c r="G2510" i="8"/>
  <c r="Q2509" i="8" l="1"/>
  <c r="R2509" i="8"/>
  <c r="S2509" i="8" s="1"/>
  <c r="G2511" i="8"/>
  <c r="K2510" i="8"/>
  <c r="P2510" i="8" s="1"/>
  <c r="Q2510" i="8" l="1"/>
  <c r="R2510" i="8"/>
  <c r="S2510" i="8" s="1"/>
  <c r="K2511" i="8"/>
  <c r="P2511" i="8" s="1"/>
  <c r="G2512" i="8"/>
  <c r="K2512" i="8" l="1"/>
  <c r="P2512" i="8" s="1"/>
  <c r="G2513" i="8"/>
  <c r="R2511" i="8"/>
  <c r="S2511" i="8" s="1"/>
  <c r="Q2511" i="8"/>
  <c r="K2513" i="8" l="1"/>
  <c r="P2513" i="8" s="1"/>
  <c r="G2514" i="8"/>
  <c r="R2512" i="8"/>
  <c r="S2512" i="8" s="1"/>
  <c r="Q2512" i="8"/>
  <c r="G2515" i="8" l="1"/>
  <c r="K2514" i="8"/>
  <c r="P2514" i="8" s="1"/>
  <c r="R2513" i="8"/>
  <c r="S2513" i="8" s="1"/>
  <c r="Q2513" i="8"/>
  <c r="R2514" i="8" l="1"/>
  <c r="S2514" i="8" s="1"/>
  <c r="Q2514" i="8"/>
  <c r="G2516" i="8"/>
  <c r="K2515" i="8"/>
  <c r="P2515" i="8" s="1"/>
  <c r="R2515" i="8" l="1"/>
  <c r="S2515" i="8" s="1"/>
  <c r="Q2515" i="8"/>
  <c r="G2517" i="8"/>
  <c r="K2516" i="8"/>
  <c r="P2516" i="8" s="1"/>
  <c r="G2518" i="8" l="1"/>
  <c r="K2517" i="8"/>
  <c r="P2517" i="8" s="1"/>
  <c r="R2516" i="8"/>
  <c r="S2516" i="8" s="1"/>
  <c r="Q2516" i="8"/>
  <c r="R2517" i="8" l="1"/>
  <c r="S2517" i="8" s="1"/>
  <c r="Q2517" i="8"/>
  <c r="G2519" i="8"/>
  <c r="K2518" i="8"/>
  <c r="P2518" i="8" s="1"/>
  <c r="Q2518" i="8" l="1"/>
  <c r="R2518" i="8"/>
  <c r="S2518" i="8" s="1"/>
  <c r="G2520" i="8"/>
  <c r="K2519" i="8"/>
  <c r="P2519" i="8" s="1"/>
  <c r="G2521" i="8" l="1"/>
  <c r="K2520" i="8"/>
  <c r="P2520" i="8" s="1"/>
  <c r="Q2519" i="8"/>
  <c r="R2519" i="8"/>
  <c r="S2519" i="8" s="1"/>
  <c r="R2520" i="8" l="1"/>
  <c r="S2520" i="8" s="1"/>
  <c r="Q2520" i="8"/>
  <c r="G2522" i="8"/>
  <c r="K2521" i="8"/>
  <c r="P2521" i="8" s="1"/>
  <c r="R2521" i="8" l="1"/>
  <c r="S2521" i="8" s="1"/>
  <c r="Q2521" i="8"/>
  <c r="G2523" i="8"/>
  <c r="K2522" i="8"/>
  <c r="P2522" i="8" s="1"/>
  <c r="K2523" i="8" l="1"/>
  <c r="P2523" i="8" s="1"/>
  <c r="G2524" i="8"/>
  <c r="R2522" i="8"/>
  <c r="S2522" i="8" s="1"/>
  <c r="Q2522" i="8"/>
  <c r="G2525" i="8" l="1"/>
  <c r="K2524" i="8"/>
  <c r="P2524" i="8" s="1"/>
  <c r="R2523" i="8"/>
  <c r="S2523" i="8" s="1"/>
  <c r="Q2523" i="8"/>
  <c r="R2524" i="8" l="1"/>
  <c r="S2524" i="8" s="1"/>
  <c r="Q2524" i="8"/>
  <c r="K2525" i="8"/>
  <c r="P2525" i="8" s="1"/>
  <c r="G2526" i="8"/>
  <c r="R2525" i="8" l="1"/>
  <c r="S2525" i="8" s="1"/>
  <c r="Q2525" i="8"/>
  <c r="K2526" i="8"/>
  <c r="P2526" i="8" s="1"/>
  <c r="G2527" i="8"/>
  <c r="K2527" i="8" s="1"/>
  <c r="P2527" i="8" s="1"/>
  <c r="R2527" i="8" l="1"/>
  <c r="S2527" i="8" s="1"/>
  <c r="T2527" i="8" s="1"/>
  <c r="Q2527" i="8"/>
  <c r="Q2526" i="8"/>
  <c r="R2526" i="8"/>
  <c r="S2526" i="8" s="1"/>
  <c r="U2527" i="8" l="1"/>
  <c r="V2528" i="8" s="1"/>
  <c r="G2528" i="8" s="1"/>
  <c r="K2528" i="8" l="1"/>
  <c r="P2528" i="8" s="1"/>
  <c r="U2528" i="8"/>
  <c r="V2529" i="8" s="1"/>
  <c r="U2529" i="8" l="1"/>
  <c r="V2530" i="8" s="1"/>
  <c r="U2530" i="8" s="1"/>
  <c r="V2531" i="8" s="1"/>
  <c r="G2529" i="8"/>
  <c r="R2528" i="8"/>
  <c r="S2528" i="8" s="1"/>
  <c r="Q2528" i="8"/>
  <c r="G2530" i="8" l="1"/>
  <c r="K2529" i="8"/>
  <c r="P2529" i="8" s="1"/>
  <c r="U2531" i="8"/>
  <c r="V2532" i="8" s="1"/>
  <c r="U2532" i="8" l="1"/>
  <c r="V2533" i="8" s="1"/>
  <c r="U2533" i="8" s="1"/>
  <c r="V2534" i="8" s="1"/>
  <c r="U2534" i="8" s="1"/>
  <c r="V2535" i="8" s="1"/>
  <c r="U2535" i="8" s="1"/>
  <c r="V2536" i="8" s="1"/>
  <c r="U2536" i="8" s="1"/>
  <c r="V2537" i="8" s="1"/>
  <c r="U2537" i="8" s="1"/>
  <c r="V2538" i="8" s="1"/>
  <c r="U2538" i="8" s="1"/>
  <c r="V2539" i="8" s="1"/>
  <c r="U2539" i="8" s="1"/>
  <c r="V2540" i="8" s="1"/>
  <c r="U2540" i="8" s="1"/>
  <c r="V2541" i="8" s="1"/>
  <c r="U2541" i="8" s="1"/>
  <c r="V2542" i="8" s="1"/>
  <c r="U2542" i="8" s="1"/>
  <c r="V2543" i="8" s="1"/>
  <c r="U2543" i="8" s="1"/>
  <c r="V2544" i="8" s="1"/>
  <c r="U2544" i="8" s="1"/>
  <c r="V2545" i="8" s="1"/>
  <c r="U2545" i="8" s="1"/>
  <c r="V2546" i="8" s="1"/>
  <c r="U2546" i="8" s="1"/>
  <c r="V2547" i="8" s="1"/>
  <c r="U2547" i="8" s="1"/>
  <c r="V2548" i="8" s="1"/>
  <c r="U2548" i="8" s="1"/>
  <c r="V2549" i="8" s="1"/>
  <c r="U2549" i="8" s="1"/>
  <c r="V2550" i="8" s="1"/>
  <c r="U2550" i="8" s="1"/>
  <c r="V2551" i="8" s="1"/>
  <c r="U2551" i="8" s="1"/>
  <c r="V2552" i="8" s="1"/>
  <c r="U2552" i="8" s="1"/>
  <c r="V2553" i="8" s="1"/>
  <c r="U2553" i="8" s="1"/>
  <c r="V2554" i="8" s="1"/>
  <c r="U2554" i="8" s="1"/>
  <c r="V2555" i="8" s="1"/>
  <c r="U2555" i="8" s="1"/>
  <c r="V2556" i="8" s="1"/>
  <c r="U2556" i="8" s="1"/>
  <c r="V2557" i="8" s="1"/>
  <c r="U2557" i="8" s="1"/>
  <c r="V2558" i="8" s="1"/>
  <c r="R2529" i="8"/>
  <c r="S2529" i="8" s="1"/>
  <c r="Q2529" i="8"/>
  <c r="G2531" i="8"/>
  <c r="K2530" i="8"/>
  <c r="P2530" i="8" s="1"/>
  <c r="R2530" i="8" l="1"/>
  <c r="S2530" i="8" s="1"/>
  <c r="Q2530" i="8"/>
  <c r="G2532" i="8"/>
  <c r="K2531" i="8"/>
  <c r="P2531" i="8" s="1"/>
  <c r="R2531" i="8" l="1"/>
  <c r="S2531" i="8" s="1"/>
  <c r="Q2531" i="8"/>
  <c r="G2533" i="8"/>
  <c r="K2532" i="8"/>
  <c r="P2532" i="8" s="1"/>
  <c r="G2534" i="8" l="1"/>
  <c r="K2533" i="8"/>
  <c r="P2533" i="8" s="1"/>
  <c r="R2532" i="8"/>
  <c r="S2532" i="8" s="1"/>
  <c r="Q2532" i="8"/>
  <c r="Q2533" i="8" l="1"/>
  <c r="R2533" i="8"/>
  <c r="S2533" i="8" s="1"/>
  <c r="G2535" i="8"/>
  <c r="K2534" i="8"/>
  <c r="P2534" i="8" s="1"/>
  <c r="R2534" i="8" l="1"/>
  <c r="S2534" i="8" s="1"/>
  <c r="Q2534" i="8"/>
  <c r="G2536" i="8"/>
  <c r="K2535" i="8"/>
  <c r="P2535" i="8" s="1"/>
  <c r="R2535" i="8" l="1"/>
  <c r="S2535" i="8" s="1"/>
  <c r="Q2535" i="8"/>
  <c r="G2537" i="8"/>
  <c r="K2536" i="8"/>
  <c r="P2536" i="8" s="1"/>
  <c r="R2536" i="8" l="1"/>
  <c r="S2536" i="8" s="1"/>
  <c r="Q2536" i="8"/>
  <c r="G2538" i="8"/>
  <c r="K2537" i="8"/>
  <c r="P2537" i="8" s="1"/>
  <c r="R2537" i="8" l="1"/>
  <c r="S2537" i="8" s="1"/>
  <c r="Q2537" i="8"/>
  <c r="G2539" i="8"/>
  <c r="K2538" i="8"/>
  <c r="P2538" i="8" s="1"/>
  <c r="G2540" i="8" l="1"/>
  <c r="K2539" i="8"/>
  <c r="P2539" i="8" s="1"/>
  <c r="R2538" i="8"/>
  <c r="S2538" i="8" s="1"/>
  <c r="Q2538" i="8"/>
  <c r="R2539" i="8" l="1"/>
  <c r="S2539" i="8" s="1"/>
  <c r="Q2539" i="8"/>
  <c r="K2540" i="8"/>
  <c r="P2540" i="8" s="1"/>
  <c r="G2541" i="8"/>
  <c r="G2542" i="8" l="1"/>
  <c r="K2541" i="8"/>
  <c r="P2541" i="8" s="1"/>
  <c r="Q2540" i="8"/>
  <c r="R2540" i="8"/>
  <c r="S2540" i="8" s="1"/>
  <c r="R2541" i="8" l="1"/>
  <c r="S2541" i="8" s="1"/>
  <c r="Q2541" i="8"/>
  <c r="K2542" i="8"/>
  <c r="P2542" i="8" s="1"/>
  <c r="G2543" i="8"/>
  <c r="Q2542" i="8" l="1"/>
  <c r="R2542" i="8"/>
  <c r="S2542" i="8" s="1"/>
  <c r="G2544" i="8"/>
  <c r="K2543" i="8"/>
  <c r="P2543" i="8" s="1"/>
  <c r="G2545" i="8" l="1"/>
  <c r="K2544" i="8"/>
  <c r="P2544" i="8" s="1"/>
  <c r="R2543" i="8"/>
  <c r="S2543" i="8" s="1"/>
  <c r="Q2543" i="8"/>
  <c r="R2544" i="8" l="1"/>
  <c r="S2544" i="8" s="1"/>
  <c r="Q2544" i="8"/>
  <c r="G2546" i="8"/>
  <c r="K2545" i="8"/>
  <c r="P2545" i="8" s="1"/>
  <c r="G2547" i="8" l="1"/>
  <c r="K2546" i="8"/>
  <c r="P2546" i="8" s="1"/>
  <c r="R2545" i="8"/>
  <c r="S2545" i="8" s="1"/>
  <c r="Q2545" i="8"/>
  <c r="Q2546" i="8" l="1"/>
  <c r="R2546" i="8"/>
  <c r="S2546" i="8" s="1"/>
  <c r="G2548" i="8"/>
  <c r="K2547" i="8"/>
  <c r="P2547" i="8" s="1"/>
  <c r="G2549" i="8" l="1"/>
  <c r="K2548" i="8"/>
  <c r="P2548" i="8" s="1"/>
  <c r="R2547" i="8"/>
  <c r="S2547" i="8" s="1"/>
  <c r="Q2547" i="8"/>
  <c r="R2548" i="8" l="1"/>
  <c r="S2548" i="8" s="1"/>
  <c r="Q2548" i="8"/>
  <c r="G2550" i="8"/>
  <c r="K2549" i="8"/>
  <c r="P2549" i="8" s="1"/>
  <c r="R2549" i="8" l="1"/>
  <c r="S2549" i="8" s="1"/>
  <c r="Q2549" i="8"/>
  <c r="G2551" i="8"/>
  <c r="K2550" i="8"/>
  <c r="P2550" i="8" s="1"/>
  <c r="K2551" i="8" l="1"/>
  <c r="P2551" i="8" s="1"/>
  <c r="G2552" i="8"/>
  <c r="R2550" i="8"/>
  <c r="S2550" i="8" s="1"/>
  <c r="Q2550" i="8"/>
  <c r="G2553" i="8" l="1"/>
  <c r="K2552" i="8"/>
  <c r="P2552" i="8" s="1"/>
  <c r="R2551" i="8"/>
  <c r="S2551" i="8" s="1"/>
  <c r="Q2551" i="8"/>
  <c r="R2552" i="8" l="1"/>
  <c r="S2552" i="8" s="1"/>
  <c r="Q2552" i="8"/>
  <c r="K2553" i="8"/>
  <c r="P2553" i="8" s="1"/>
  <c r="G2554" i="8"/>
  <c r="Q2553" i="8" l="1"/>
  <c r="R2553" i="8"/>
  <c r="S2553" i="8" s="1"/>
  <c r="K2554" i="8"/>
  <c r="P2554" i="8" s="1"/>
  <c r="G2555" i="8"/>
  <c r="G2556" i="8" l="1"/>
  <c r="K2555" i="8"/>
  <c r="P2555" i="8" s="1"/>
  <c r="Q2554" i="8"/>
  <c r="R2554" i="8"/>
  <c r="S2554" i="8" s="1"/>
  <c r="R2555" i="8" l="1"/>
  <c r="S2555" i="8" s="1"/>
  <c r="Q2555" i="8"/>
  <c r="G2557" i="8"/>
  <c r="K2556" i="8"/>
  <c r="P2556" i="8" s="1"/>
  <c r="R2556" i="8" l="1"/>
  <c r="S2556" i="8" s="1"/>
  <c r="Q2556" i="8"/>
  <c r="G2558" i="8"/>
  <c r="K2558" i="8" s="1"/>
  <c r="P2558" i="8" s="1"/>
  <c r="K2557" i="8"/>
  <c r="P2557" i="8" s="1"/>
  <c r="R2558" i="8" l="1"/>
  <c r="S2558" i="8" s="1"/>
  <c r="T2558" i="8" s="1"/>
  <c r="Q2558" i="8"/>
  <c r="R2557" i="8"/>
  <c r="S2557" i="8" s="1"/>
  <c r="Q2557" i="8"/>
  <c r="U2558" i="8" l="1"/>
  <c r="V2559" i="8" s="1"/>
  <c r="G2559" i="8" s="1"/>
  <c r="U2559" i="8"/>
  <c r="V2560" i="8" s="1"/>
  <c r="K2559" i="8" l="1"/>
  <c r="P2559" i="8" s="1"/>
  <c r="G2560" i="8"/>
  <c r="U2560" i="8"/>
  <c r="V2561" i="8" s="1"/>
  <c r="U2561" i="8" s="1"/>
  <c r="V2562" i="8" s="1"/>
  <c r="U2562" i="8" l="1"/>
  <c r="V2563" i="8" s="1"/>
  <c r="G2561" i="8"/>
  <c r="K2560" i="8"/>
  <c r="P2560" i="8" s="1"/>
  <c r="U2563" i="8"/>
  <c r="V2564" i="8" s="1"/>
  <c r="Q2559" i="8"/>
  <c r="R2559" i="8"/>
  <c r="S2559" i="8" s="1"/>
  <c r="R2560" i="8" l="1"/>
  <c r="S2560" i="8" s="1"/>
  <c r="Q2560" i="8"/>
  <c r="K2561" i="8"/>
  <c r="P2561" i="8" s="1"/>
  <c r="G2562" i="8"/>
  <c r="U2564" i="8"/>
  <c r="V2565" i="8" s="1"/>
  <c r="G2563" i="8" l="1"/>
  <c r="K2562" i="8"/>
  <c r="P2562" i="8" s="1"/>
  <c r="R2561" i="8"/>
  <c r="S2561" i="8" s="1"/>
  <c r="Q2561" i="8"/>
  <c r="U2565" i="8"/>
  <c r="V2566" i="8" s="1"/>
  <c r="U2566" i="8" s="1"/>
  <c r="V2567" i="8" s="1"/>
  <c r="U2567" i="8" s="1"/>
  <c r="V2568" i="8" s="1"/>
  <c r="U2568" i="8" s="1"/>
  <c r="V2569" i="8" s="1"/>
  <c r="U2569" i="8" s="1"/>
  <c r="V2570" i="8" s="1"/>
  <c r="U2570" i="8" s="1"/>
  <c r="V2571" i="8" s="1"/>
  <c r="U2571" i="8" s="1"/>
  <c r="V2572" i="8" s="1"/>
  <c r="U2572" i="8" s="1"/>
  <c r="V2573" i="8" s="1"/>
  <c r="U2573" i="8" s="1"/>
  <c r="V2574" i="8" s="1"/>
  <c r="U2574" i="8" s="1"/>
  <c r="V2575" i="8" s="1"/>
  <c r="U2575" i="8" s="1"/>
  <c r="V2576" i="8" s="1"/>
  <c r="U2576" i="8" s="1"/>
  <c r="V2577" i="8" s="1"/>
  <c r="U2577" i="8" s="1"/>
  <c r="V2578" i="8" s="1"/>
  <c r="U2578" i="8" s="1"/>
  <c r="V2579" i="8" s="1"/>
  <c r="U2579" i="8" s="1"/>
  <c r="V2580" i="8" s="1"/>
  <c r="U2580" i="8" s="1"/>
  <c r="V2581" i="8" s="1"/>
  <c r="U2581" i="8" s="1"/>
  <c r="V2582" i="8" s="1"/>
  <c r="U2582" i="8" s="1"/>
  <c r="V2583" i="8" s="1"/>
  <c r="U2583" i="8" s="1"/>
  <c r="V2584" i="8" s="1"/>
  <c r="U2584" i="8" s="1"/>
  <c r="V2585" i="8" s="1"/>
  <c r="U2585" i="8" s="1"/>
  <c r="V2586" i="8" s="1"/>
  <c r="U2586" i="8" s="1"/>
  <c r="V2587" i="8" s="1"/>
  <c r="U2587" i="8" s="1"/>
  <c r="V2588" i="8" s="1"/>
  <c r="U2588" i="8" s="1"/>
  <c r="V2589" i="8" s="1"/>
  <c r="R2562" i="8" l="1"/>
  <c r="S2562" i="8" s="1"/>
  <c r="Q2562" i="8"/>
  <c r="G2564" i="8"/>
  <c r="K2563" i="8"/>
  <c r="P2563" i="8" s="1"/>
  <c r="R2563" i="8" l="1"/>
  <c r="S2563" i="8" s="1"/>
  <c r="Q2563" i="8"/>
  <c r="K2564" i="8"/>
  <c r="P2564" i="8" s="1"/>
  <c r="G2565" i="8"/>
  <c r="R2564" i="8" l="1"/>
  <c r="S2564" i="8" s="1"/>
  <c r="Q2564" i="8"/>
  <c r="G2566" i="8"/>
  <c r="K2565" i="8"/>
  <c r="P2565" i="8" s="1"/>
  <c r="Q2565" i="8" l="1"/>
  <c r="R2565" i="8"/>
  <c r="S2565" i="8" s="1"/>
  <c r="G2567" i="8"/>
  <c r="K2566" i="8"/>
  <c r="P2566" i="8" s="1"/>
  <c r="G2568" i="8" l="1"/>
  <c r="K2567" i="8"/>
  <c r="P2567" i="8" s="1"/>
  <c r="R2566" i="8"/>
  <c r="S2566" i="8" s="1"/>
  <c r="Q2566" i="8"/>
  <c r="R2567" i="8" l="1"/>
  <c r="S2567" i="8" s="1"/>
  <c r="Q2567" i="8"/>
  <c r="K2568" i="8"/>
  <c r="P2568" i="8" s="1"/>
  <c r="G2569" i="8"/>
  <c r="R2568" i="8" l="1"/>
  <c r="S2568" i="8" s="1"/>
  <c r="Q2568" i="8"/>
  <c r="G2570" i="8"/>
  <c r="K2569" i="8"/>
  <c r="P2569" i="8" s="1"/>
  <c r="G2571" i="8" l="1"/>
  <c r="K2570" i="8"/>
  <c r="P2570" i="8" s="1"/>
  <c r="R2569" i="8"/>
  <c r="S2569" i="8" s="1"/>
  <c r="Q2569" i="8"/>
  <c r="R2570" i="8" l="1"/>
  <c r="S2570" i="8" s="1"/>
  <c r="Q2570" i="8"/>
  <c r="G2572" i="8"/>
  <c r="K2571" i="8"/>
  <c r="P2571" i="8" s="1"/>
  <c r="G2573" i="8" l="1"/>
  <c r="K2572" i="8"/>
  <c r="P2572" i="8" s="1"/>
  <c r="Q2571" i="8"/>
  <c r="R2571" i="8"/>
  <c r="S2571" i="8" s="1"/>
  <c r="R2572" i="8" l="1"/>
  <c r="S2572" i="8" s="1"/>
  <c r="Q2572" i="8"/>
  <c r="K2573" i="8"/>
  <c r="P2573" i="8" s="1"/>
  <c r="G2574" i="8"/>
  <c r="R2573" i="8" l="1"/>
  <c r="S2573" i="8" s="1"/>
  <c r="Q2573" i="8"/>
  <c r="G2575" i="8"/>
  <c r="K2574" i="8"/>
  <c r="P2574" i="8" s="1"/>
  <c r="G2576" i="8" l="1"/>
  <c r="K2575" i="8"/>
  <c r="P2575" i="8" s="1"/>
  <c r="R2574" i="8"/>
  <c r="S2574" i="8" s="1"/>
  <c r="Q2574" i="8"/>
  <c r="Q2575" i="8" l="1"/>
  <c r="R2575" i="8"/>
  <c r="S2575" i="8" s="1"/>
  <c r="G2577" i="8"/>
  <c r="K2576" i="8"/>
  <c r="P2576" i="8" s="1"/>
  <c r="R2576" i="8" l="1"/>
  <c r="S2576" i="8" s="1"/>
  <c r="Q2576" i="8"/>
  <c r="K2577" i="8"/>
  <c r="P2577" i="8" s="1"/>
  <c r="G2578" i="8"/>
  <c r="R2577" i="8" l="1"/>
  <c r="S2577" i="8" s="1"/>
  <c r="Q2577" i="8"/>
  <c r="G2579" i="8"/>
  <c r="K2578" i="8"/>
  <c r="P2578" i="8" s="1"/>
  <c r="G2580" i="8" l="1"/>
  <c r="K2579" i="8"/>
  <c r="P2579" i="8" s="1"/>
  <c r="R2578" i="8"/>
  <c r="S2578" i="8" s="1"/>
  <c r="Q2578" i="8"/>
  <c r="R2579" i="8" l="1"/>
  <c r="S2579" i="8" s="1"/>
  <c r="Q2579" i="8"/>
  <c r="G2581" i="8"/>
  <c r="K2580" i="8"/>
  <c r="P2580" i="8" s="1"/>
  <c r="G2582" i="8" l="1"/>
  <c r="K2581" i="8"/>
  <c r="P2581" i="8" s="1"/>
  <c r="R2580" i="8"/>
  <c r="S2580" i="8" s="1"/>
  <c r="Q2580" i="8"/>
  <c r="R2581" i="8" l="1"/>
  <c r="S2581" i="8" s="1"/>
  <c r="Q2581" i="8"/>
  <c r="K2582" i="8"/>
  <c r="P2582" i="8" s="1"/>
  <c r="G2583" i="8"/>
  <c r="Q2582" i="8" l="1"/>
  <c r="R2582" i="8"/>
  <c r="S2582" i="8" s="1"/>
  <c r="G2584" i="8"/>
  <c r="K2583" i="8"/>
  <c r="P2583" i="8" s="1"/>
  <c r="R2583" i="8" l="1"/>
  <c r="S2583" i="8" s="1"/>
  <c r="Q2583" i="8"/>
  <c r="G2585" i="8"/>
  <c r="K2584" i="8"/>
  <c r="P2584" i="8" s="1"/>
  <c r="K2585" i="8" l="1"/>
  <c r="P2585" i="8" s="1"/>
  <c r="G2586" i="8"/>
  <c r="R2584" i="8"/>
  <c r="S2584" i="8" s="1"/>
  <c r="Q2584" i="8"/>
  <c r="K2586" i="8" l="1"/>
  <c r="P2586" i="8" s="1"/>
  <c r="G2587" i="8"/>
  <c r="R2585" i="8"/>
  <c r="S2585" i="8" s="1"/>
  <c r="Q2585" i="8"/>
  <c r="G2588" i="8" l="1"/>
  <c r="K2587" i="8"/>
  <c r="P2587" i="8" s="1"/>
  <c r="Q2586" i="8"/>
  <c r="R2586" i="8"/>
  <c r="S2586" i="8" s="1"/>
  <c r="R2587" i="8" l="1"/>
  <c r="S2587" i="8" s="1"/>
  <c r="Q2587" i="8"/>
  <c r="G2589" i="8"/>
  <c r="K2589" i="8" s="1"/>
  <c r="P2589" i="8" s="1"/>
  <c r="K2588" i="8"/>
  <c r="P2588" i="8" s="1"/>
  <c r="R2589" i="8" l="1"/>
  <c r="S2589" i="8" s="1"/>
  <c r="T2589" i="8" s="1"/>
  <c r="Q2589" i="8"/>
  <c r="R2588" i="8"/>
  <c r="S2588" i="8" s="1"/>
  <c r="Q2588" i="8"/>
  <c r="U2589" i="8" l="1"/>
  <c r="V2590" i="8" s="1"/>
  <c r="G2590" i="8" s="1"/>
  <c r="U2590" i="8"/>
  <c r="V2591" i="8" s="1"/>
  <c r="U2591" i="8" l="1"/>
  <c r="V2592" i="8" s="1"/>
  <c r="K2590" i="8"/>
  <c r="P2590" i="8" s="1"/>
  <c r="G2591" i="8"/>
  <c r="G2592" i="8" l="1"/>
  <c r="K2591" i="8"/>
  <c r="P2591" i="8" s="1"/>
  <c r="Q2590" i="8"/>
  <c r="R2590" i="8"/>
  <c r="S2590" i="8" s="1"/>
  <c r="U2592" i="8"/>
  <c r="V2593" i="8" s="1"/>
  <c r="R2591" i="8" l="1"/>
  <c r="S2591" i="8" s="1"/>
  <c r="Q2591" i="8"/>
  <c r="U2593" i="8"/>
  <c r="V2594" i="8" s="1"/>
  <c r="G2593" i="8"/>
  <c r="K2592" i="8"/>
  <c r="P2592" i="8" s="1"/>
  <c r="U2594" i="8" l="1"/>
  <c r="V2595" i="8" s="1"/>
  <c r="R2592" i="8"/>
  <c r="S2592" i="8" s="1"/>
  <c r="Q2592" i="8"/>
  <c r="G2594" i="8"/>
  <c r="K2593" i="8"/>
  <c r="P2593" i="8" s="1"/>
  <c r="R2593" i="8" l="1"/>
  <c r="S2593" i="8" s="1"/>
  <c r="Q2593" i="8"/>
  <c r="G2595" i="8"/>
  <c r="K2594" i="8"/>
  <c r="P2594" i="8" s="1"/>
  <c r="U2595" i="8"/>
  <c r="V2596" i="8" s="1"/>
  <c r="G2596" i="8" l="1"/>
  <c r="K2595" i="8"/>
  <c r="P2595" i="8" s="1"/>
  <c r="Q2594" i="8"/>
  <c r="R2594" i="8"/>
  <c r="S2594" i="8" s="1"/>
  <c r="U2596" i="8"/>
  <c r="V2597" i="8" s="1"/>
  <c r="U2597" i="8" s="1"/>
  <c r="V2598" i="8" s="1"/>
  <c r="U2598" i="8" s="1"/>
  <c r="V2599" i="8" s="1"/>
  <c r="U2599" i="8" s="1"/>
  <c r="V2600" i="8" s="1"/>
  <c r="U2600" i="8" s="1"/>
  <c r="V2601" i="8" s="1"/>
  <c r="U2601" i="8" s="1"/>
  <c r="V2602" i="8" s="1"/>
  <c r="U2602" i="8" s="1"/>
  <c r="V2603" i="8" s="1"/>
  <c r="U2603" i="8" s="1"/>
  <c r="V2604" i="8" s="1"/>
  <c r="U2604" i="8" s="1"/>
  <c r="V2605" i="8" s="1"/>
  <c r="U2605" i="8" s="1"/>
  <c r="V2606" i="8" s="1"/>
  <c r="U2606" i="8" s="1"/>
  <c r="V2607" i="8" s="1"/>
  <c r="U2607" i="8" s="1"/>
  <c r="V2608" i="8" s="1"/>
  <c r="U2608" i="8" s="1"/>
  <c r="V2609" i="8" s="1"/>
  <c r="U2609" i="8" s="1"/>
  <c r="V2610" i="8" s="1"/>
  <c r="U2610" i="8" s="1"/>
  <c r="V2611" i="8" s="1"/>
  <c r="U2611" i="8" s="1"/>
  <c r="V2612" i="8" s="1"/>
  <c r="U2612" i="8" s="1"/>
  <c r="V2613" i="8" s="1"/>
  <c r="U2613" i="8" s="1"/>
  <c r="V2614" i="8" s="1"/>
  <c r="U2614" i="8" s="1"/>
  <c r="V2615" i="8" s="1"/>
  <c r="U2615" i="8" s="1"/>
  <c r="V2616" i="8" s="1"/>
  <c r="U2616" i="8" s="1"/>
  <c r="V2617" i="8" s="1"/>
  <c r="Q2595" i="8" l="1"/>
  <c r="R2595" i="8"/>
  <c r="S2595" i="8" s="1"/>
  <c r="K2596" i="8"/>
  <c r="P2596" i="8" s="1"/>
  <c r="G2597" i="8"/>
  <c r="G2598" i="8" l="1"/>
  <c r="K2597" i="8"/>
  <c r="P2597" i="8" s="1"/>
  <c r="R2596" i="8"/>
  <c r="S2596" i="8" s="1"/>
  <c r="Q2596" i="8"/>
  <c r="Q2597" i="8" l="1"/>
  <c r="R2597" i="8"/>
  <c r="S2597" i="8" s="1"/>
  <c r="G2599" i="8"/>
  <c r="K2598" i="8"/>
  <c r="P2598" i="8" s="1"/>
  <c r="R2598" i="8" l="1"/>
  <c r="S2598" i="8" s="1"/>
  <c r="Q2598" i="8"/>
  <c r="K2599" i="8"/>
  <c r="P2599" i="8" s="1"/>
  <c r="G2600" i="8"/>
  <c r="R2599" i="8" l="1"/>
  <c r="S2599" i="8" s="1"/>
  <c r="Q2599" i="8"/>
  <c r="G2601" i="8"/>
  <c r="K2600" i="8"/>
  <c r="P2600" i="8" s="1"/>
  <c r="R2600" i="8" l="1"/>
  <c r="S2600" i="8" s="1"/>
  <c r="Q2600" i="8"/>
  <c r="G2602" i="8"/>
  <c r="K2601" i="8"/>
  <c r="P2601" i="8" s="1"/>
  <c r="R2601" i="8" l="1"/>
  <c r="S2601" i="8" s="1"/>
  <c r="Q2601" i="8"/>
  <c r="K2602" i="8"/>
  <c r="P2602" i="8" s="1"/>
  <c r="G2603" i="8"/>
  <c r="R2602" i="8" l="1"/>
  <c r="S2602" i="8" s="1"/>
  <c r="Q2602" i="8"/>
  <c r="G2604" i="8"/>
  <c r="K2603" i="8"/>
  <c r="P2603" i="8" s="1"/>
  <c r="G2605" i="8" l="1"/>
  <c r="K2604" i="8"/>
  <c r="P2604" i="8" s="1"/>
  <c r="Q2603" i="8"/>
  <c r="R2603" i="8"/>
  <c r="S2603" i="8" s="1"/>
  <c r="R2604" i="8" l="1"/>
  <c r="S2604" i="8" s="1"/>
  <c r="Q2604" i="8"/>
  <c r="K2605" i="8"/>
  <c r="P2605" i="8" s="1"/>
  <c r="G2606" i="8"/>
  <c r="R2605" i="8" l="1"/>
  <c r="S2605" i="8" s="1"/>
  <c r="Q2605" i="8"/>
  <c r="G2607" i="8"/>
  <c r="K2606" i="8"/>
  <c r="P2606" i="8" s="1"/>
  <c r="G2608" i="8" l="1"/>
  <c r="K2607" i="8"/>
  <c r="P2607" i="8" s="1"/>
  <c r="Q2606" i="8"/>
  <c r="R2606" i="8"/>
  <c r="S2606" i="8" s="1"/>
  <c r="R2607" i="8" l="1"/>
  <c r="S2607" i="8" s="1"/>
  <c r="Q2607" i="8"/>
  <c r="K2608" i="8"/>
  <c r="P2608" i="8" s="1"/>
  <c r="G2609" i="8"/>
  <c r="R2608" i="8" l="1"/>
  <c r="S2608" i="8" s="1"/>
  <c r="Q2608" i="8"/>
  <c r="K2609" i="8"/>
  <c r="P2609" i="8" s="1"/>
  <c r="G2610" i="8"/>
  <c r="Q2609" i="8" l="1"/>
  <c r="R2609" i="8"/>
  <c r="S2609" i="8" s="1"/>
  <c r="K2610" i="8"/>
  <c r="P2610" i="8" s="1"/>
  <c r="G2611" i="8"/>
  <c r="K2611" i="8" l="1"/>
  <c r="P2611" i="8" s="1"/>
  <c r="G2612" i="8"/>
  <c r="R2610" i="8"/>
  <c r="S2610" i="8" s="1"/>
  <c r="Q2610" i="8"/>
  <c r="G2613" i="8" l="1"/>
  <c r="K2612" i="8"/>
  <c r="P2612" i="8" s="1"/>
  <c r="R2611" i="8"/>
  <c r="S2611" i="8" s="1"/>
  <c r="Q2611" i="8"/>
  <c r="R2612" i="8" l="1"/>
  <c r="S2612" i="8" s="1"/>
  <c r="Q2612" i="8"/>
  <c r="K2613" i="8"/>
  <c r="P2613" i="8" s="1"/>
  <c r="G2614" i="8"/>
  <c r="Q2613" i="8" l="1"/>
  <c r="R2613" i="8"/>
  <c r="S2613" i="8" s="1"/>
  <c r="G2615" i="8"/>
  <c r="K2614" i="8"/>
  <c r="P2614" i="8" s="1"/>
  <c r="R2614" i="8" l="1"/>
  <c r="S2614" i="8" s="1"/>
  <c r="Q2614" i="8"/>
  <c r="K2615" i="8"/>
  <c r="P2615" i="8" s="1"/>
  <c r="G2616" i="8"/>
  <c r="R2615" i="8" l="1"/>
  <c r="S2615" i="8" s="1"/>
  <c r="Q2615" i="8"/>
  <c r="G2617" i="8"/>
  <c r="K2617" i="8" s="1"/>
  <c r="P2617" i="8" s="1"/>
  <c r="K2616" i="8"/>
  <c r="P2616" i="8" s="1"/>
  <c r="Q2617" i="8" l="1"/>
  <c r="R2617" i="8"/>
  <c r="S2617" i="8" s="1"/>
  <c r="T2617" i="8" s="1"/>
  <c r="R2616" i="8"/>
  <c r="S2616" i="8" s="1"/>
  <c r="Q2616" i="8"/>
  <c r="U2617" i="8" l="1"/>
  <c r="V2618" i="8" s="1"/>
  <c r="G2618" i="8" s="1"/>
  <c r="U2618" i="8" l="1"/>
  <c r="V2619" i="8" s="1"/>
  <c r="G2619" i="8" s="1"/>
  <c r="K2618" i="8"/>
  <c r="P2618" i="8" s="1"/>
  <c r="K2619" i="8" l="1"/>
  <c r="P2619" i="8" s="1"/>
  <c r="R2618" i="8"/>
  <c r="S2618" i="8" s="1"/>
  <c r="Q2618" i="8"/>
  <c r="U2619" i="8"/>
  <c r="V2620" i="8" s="1"/>
  <c r="R2619" i="8" l="1"/>
  <c r="S2619" i="8" s="1"/>
  <c r="Q2619" i="8"/>
  <c r="U2620" i="8"/>
  <c r="V2621" i="8" s="1"/>
  <c r="U2621" i="8" s="1"/>
  <c r="V2622" i="8" s="1"/>
  <c r="G2620" i="8"/>
  <c r="U2622" i="8" l="1"/>
  <c r="V2623" i="8" s="1"/>
  <c r="U2623" i="8"/>
  <c r="V2624" i="8" s="1"/>
  <c r="G2621" i="8"/>
  <c r="K2620" i="8"/>
  <c r="P2620" i="8" s="1"/>
  <c r="U2624" i="8" l="1"/>
  <c r="V2625" i="8" s="1"/>
  <c r="U2625" i="8" s="1"/>
  <c r="V2626" i="8" s="1"/>
  <c r="U2626" i="8" s="1"/>
  <c r="V2627" i="8" s="1"/>
  <c r="U2627" i="8" s="1"/>
  <c r="V2628" i="8" s="1"/>
  <c r="U2628" i="8" s="1"/>
  <c r="V2629" i="8" s="1"/>
  <c r="U2629" i="8" s="1"/>
  <c r="V2630" i="8" s="1"/>
  <c r="U2630" i="8" s="1"/>
  <c r="V2631" i="8" s="1"/>
  <c r="U2631" i="8" s="1"/>
  <c r="V2632" i="8" s="1"/>
  <c r="U2632" i="8" s="1"/>
  <c r="V2633" i="8" s="1"/>
  <c r="U2633" i="8" s="1"/>
  <c r="V2634" i="8" s="1"/>
  <c r="U2634" i="8" s="1"/>
  <c r="V2635" i="8" s="1"/>
  <c r="U2635" i="8" s="1"/>
  <c r="V2636" i="8" s="1"/>
  <c r="U2636" i="8" s="1"/>
  <c r="V2637" i="8" s="1"/>
  <c r="U2637" i="8" s="1"/>
  <c r="V2638" i="8" s="1"/>
  <c r="U2638" i="8" s="1"/>
  <c r="V2639" i="8" s="1"/>
  <c r="U2639" i="8" s="1"/>
  <c r="V2640" i="8" s="1"/>
  <c r="U2640" i="8" s="1"/>
  <c r="V2641" i="8" s="1"/>
  <c r="U2641" i="8" s="1"/>
  <c r="V2642" i="8" s="1"/>
  <c r="U2642" i="8" s="1"/>
  <c r="V2643" i="8" s="1"/>
  <c r="U2643" i="8" s="1"/>
  <c r="V2644" i="8" s="1"/>
  <c r="U2644" i="8" s="1"/>
  <c r="V2645" i="8" s="1"/>
  <c r="U2645" i="8" s="1"/>
  <c r="V2646" i="8" s="1"/>
  <c r="U2646" i="8" s="1"/>
  <c r="V2647" i="8" s="1"/>
  <c r="U2647" i="8" s="1"/>
  <c r="V2648" i="8" s="1"/>
  <c r="Q2620" i="8"/>
  <c r="R2620" i="8"/>
  <c r="S2620" i="8" s="1"/>
  <c r="G2622" i="8"/>
  <c r="K2621" i="8"/>
  <c r="P2621" i="8" s="1"/>
  <c r="R2621" i="8" l="1"/>
  <c r="S2621" i="8" s="1"/>
  <c r="Q2621" i="8"/>
  <c r="G2623" i="8"/>
  <c r="K2622" i="8"/>
  <c r="P2622" i="8" s="1"/>
  <c r="R2622" i="8" l="1"/>
  <c r="S2622" i="8" s="1"/>
  <c r="Q2622" i="8"/>
  <c r="G2624" i="8"/>
  <c r="K2623" i="8"/>
  <c r="P2623" i="8" s="1"/>
  <c r="K2624" i="8" l="1"/>
  <c r="P2624" i="8" s="1"/>
  <c r="G2625" i="8"/>
  <c r="Q2623" i="8"/>
  <c r="R2623" i="8"/>
  <c r="S2623" i="8" s="1"/>
  <c r="G2626" i="8" l="1"/>
  <c r="K2625" i="8"/>
  <c r="P2625" i="8" s="1"/>
  <c r="Q2624" i="8"/>
  <c r="R2624" i="8"/>
  <c r="S2624" i="8" s="1"/>
  <c r="R2625" i="8" l="1"/>
  <c r="S2625" i="8" s="1"/>
  <c r="Q2625" i="8"/>
  <c r="G2627" i="8"/>
  <c r="K2626" i="8"/>
  <c r="P2626" i="8" s="1"/>
  <c r="G2628" i="8" l="1"/>
  <c r="K2627" i="8"/>
  <c r="P2627" i="8" s="1"/>
  <c r="R2626" i="8"/>
  <c r="S2626" i="8" s="1"/>
  <c r="Q2626" i="8"/>
  <c r="R2627" i="8" l="1"/>
  <c r="S2627" i="8" s="1"/>
  <c r="Q2627" i="8"/>
  <c r="K2628" i="8"/>
  <c r="P2628" i="8" s="1"/>
  <c r="G2629" i="8"/>
  <c r="Q2628" i="8" l="1"/>
  <c r="R2628" i="8"/>
  <c r="S2628" i="8" s="1"/>
  <c r="G2630" i="8"/>
  <c r="K2629" i="8"/>
  <c r="P2629" i="8" s="1"/>
  <c r="R2629" i="8" l="1"/>
  <c r="S2629" i="8" s="1"/>
  <c r="Q2629" i="8"/>
  <c r="K2630" i="8"/>
  <c r="P2630" i="8" s="1"/>
  <c r="G2631" i="8"/>
  <c r="G2632" i="8" l="1"/>
  <c r="K2631" i="8"/>
  <c r="P2631" i="8" s="1"/>
  <c r="R2630" i="8"/>
  <c r="S2630" i="8" s="1"/>
  <c r="Q2630" i="8"/>
  <c r="R2631" i="8" l="1"/>
  <c r="Q2631" i="8"/>
  <c r="K2632" i="8"/>
  <c r="P2632" i="8" s="1"/>
  <c r="G2633" i="8"/>
  <c r="K2633" i="8" l="1"/>
  <c r="P2633" i="8" s="1"/>
  <c r="G2634" i="8"/>
  <c r="R2632" i="8"/>
  <c r="S2632" i="8" s="1"/>
  <c r="Q2632" i="8"/>
  <c r="S2631" i="8"/>
  <c r="K2634" i="8" l="1"/>
  <c r="P2634" i="8" s="1"/>
  <c r="G2635" i="8"/>
  <c r="R2633" i="8"/>
  <c r="Q2633" i="8"/>
  <c r="S2633" i="8" l="1"/>
  <c r="G2636" i="8"/>
  <c r="K2635" i="8"/>
  <c r="P2635" i="8" s="1"/>
  <c r="R2634" i="8"/>
  <c r="S2634" i="8" s="1"/>
  <c r="Q2634" i="8"/>
  <c r="Q2635" i="8" l="1"/>
  <c r="R2635" i="8"/>
  <c r="G2637" i="8"/>
  <c r="K2636" i="8"/>
  <c r="P2636" i="8" s="1"/>
  <c r="G2638" i="8" l="1"/>
  <c r="K2637" i="8"/>
  <c r="P2637" i="8" s="1"/>
  <c r="R2636" i="8"/>
  <c r="S2636" i="8" s="1"/>
  <c r="Q2636" i="8"/>
  <c r="S2635" i="8"/>
  <c r="R2637" i="8" l="1"/>
  <c r="Q2637" i="8"/>
  <c r="G2639" i="8"/>
  <c r="K2638" i="8"/>
  <c r="P2638" i="8" s="1"/>
  <c r="G2640" i="8" l="1"/>
  <c r="K2639" i="8"/>
  <c r="P2639" i="8" s="1"/>
  <c r="Q2638" i="8"/>
  <c r="R2638" i="8"/>
  <c r="S2638" i="8" s="1"/>
  <c r="S2637" i="8"/>
  <c r="R2639" i="8" l="1"/>
  <c r="Q2639" i="8"/>
  <c r="G2641" i="8"/>
  <c r="K2640" i="8"/>
  <c r="P2640" i="8" s="1"/>
  <c r="Q2640" i="8" l="1"/>
  <c r="R2640" i="8"/>
  <c r="S2640" i="8" s="1"/>
  <c r="K2641" i="8"/>
  <c r="P2641" i="8" s="1"/>
  <c r="G2642" i="8"/>
  <c r="S2639" i="8"/>
  <c r="G2643" i="8" l="1"/>
  <c r="K2642" i="8"/>
  <c r="P2642" i="8" s="1"/>
  <c r="Q2641" i="8"/>
  <c r="R2641" i="8"/>
  <c r="S2641" i="8" s="1"/>
  <c r="R2642" i="8" l="1"/>
  <c r="S2642" i="8" s="1"/>
  <c r="Q2642" i="8"/>
  <c r="G2644" i="8"/>
  <c r="K2643" i="8"/>
  <c r="P2643" i="8" s="1"/>
  <c r="G2645" i="8" l="1"/>
  <c r="K2644" i="8"/>
  <c r="P2644" i="8" s="1"/>
  <c r="R2643" i="8"/>
  <c r="S2643" i="8" s="1"/>
  <c r="Q2643" i="8"/>
  <c r="R2644" i="8" l="1"/>
  <c r="S2644" i="8" s="1"/>
  <c r="Q2644" i="8"/>
  <c r="K2645" i="8"/>
  <c r="P2645" i="8" s="1"/>
  <c r="G2646" i="8"/>
  <c r="Q2645" i="8" l="1"/>
  <c r="R2645" i="8"/>
  <c r="S2645" i="8" s="1"/>
  <c r="K2646" i="8"/>
  <c r="P2646" i="8" s="1"/>
  <c r="G2647" i="8"/>
  <c r="G2648" i="8" l="1"/>
  <c r="K2648" i="8" s="1"/>
  <c r="P2648" i="8" s="1"/>
  <c r="K2647" i="8"/>
  <c r="P2647" i="8" s="1"/>
  <c r="R2646" i="8"/>
  <c r="S2646" i="8" s="1"/>
  <c r="Q2646" i="8"/>
  <c r="R2647" i="8" l="1"/>
  <c r="S2647" i="8" s="1"/>
  <c r="Q2647" i="8"/>
  <c r="R2648" i="8"/>
  <c r="S2648" i="8" s="1"/>
  <c r="T2648" i="8" s="1"/>
  <c r="Q2648" i="8"/>
  <c r="U2649" i="8" l="1"/>
  <c r="V2650" i="8" s="1"/>
  <c r="U2648" i="8"/>
  <c r="V2649" i="8" s="1"/>
  <c r="G2649" i="8" s="1"/>
  <c r="U2650" i="8"/>
  <c r="V2651" i="8" s="1"/>
  <c r="U2652" i="8" s="1"/>
  <c r="V2653" i="8" s="1"/>
  <c r="U2651" i="8"/>
  <c r="V2652" i="8" s="1"/>
  <c r="U2653" i="8" l="1"/>
  <c r="V2654" i="8" s="1"/>
  <c r="U2654" i="8" s="1"/>
  <c r="V2655" i="8" s="1"/>
  <c r="G2650" i="8"/>
  <c r="K2649" i="8"/>
  <c r="P2649" i="8" s="1"/>
  <c r="Q2649" i="8" l="1"/>
  <c r="R2649" i="8"/>
  <c r="S2649" i="8" s="1"/>
  <c r="G2651" i="8"/>
  <c r="K2650" i="8"/>
  <c r="P2650" i="8" s="1"/>
  <c r="U2655" i="8"/>
  <c r="V2656" i="8" s="1"/>
  <c r="U2656" i="8" l="1"/>
  <c r="V2657" i="8" s="1"/>
  <c r="U2657" i="8" s="1"/>
  <c r="V2658" i="8" s="1"/>
  <c r="Q2650" i="8"/>
  <c r="R2650" i="8"/>
  <c r="S2650" i="8" s="1"/>
  <c r="K2651" i="8"/>
  <c r="P2651" i="8" s="1"/>
  <c r="G2652" i="8"/>
  <c r="U2658" i="8" l="1"/>
  <c r="V2659" i="8" s="1"/>
  <c r="U2659" i="8"/>
  <c r="V2660" i="8" s="1"/>
  <c r="U2660" i="8" s="1"/>
  <c r="V2661" i="8" s="1"/>
  <c r="U2661" i="8" s="1"/>
  <c r="V2662" i="8" s="1"/>
  <c r="U2662" i="8" s="1"/>
  <c r="V2663" i="8" s="1"/>
  <c r="U2663" i="8" s="1"/>
  <c r="V2664" i="8" s="1"/>
  <c r="U2664" i="8" s="1"/>
  <c r="V2665" i="8" s="1"/>
  <c r="U2665" i="8" s="1"/>
  <c r="V2666" i="8" s="1"/>
  <c r="U2666" i="8" s="1"/>
  <c r="V2667" i="8" s="1"/>
  <c r="U2667" i="8" s="1"/>
  <c r="V2668" i="8" s="1"/>
  <c r="U2668" i="8" s="1"/>
  <c r="V2669" i="8" s="1"/>
  <c r="U2669" i="8" s="1"/>
  <c r="V2670" i="8" s="1"/>
  <c r="U2670" i="8" s="1"/>
  <c r="V2671" i="8" s="1"/>
  <c r="U2671" i="8" s="1"/>
  <c r="V2672" i="8" s="1"/>
  <c r="U2672" i="8" s="1"/>
  <c r="V2673" i="8" s="1"/>
  <c r="U2673" i="8" s="1"/>
  <c r="V2674" i="8" s="1"/>
  <c r="U2674" i="8" s="1"/>
  <c r="V2675" i="8" s="1"/>
  <c r="U2675" i="8" s="1"/>
  <c r="V2676" i="8" s="1"/>
  <c r="U2676" i="8" s="1"/>
  <c r="V2677" i="8" s="1"/>
  <c r="U2677" i="8" s="1"/>
  <c r="V2678" i="8" s="1"/>
  <c r="G2653" i="8"/>
  <c r="K2652" i="8"/>
  <c r="P2652" i="8" s="1"/>
  <c r="Q2651" i="8"/>
  <c r="R2651" i="8"/>
  <c r="S2651" i="8" s="1"/>
  <c r="R2652" i="8" l="1"/>
  <c r="S2652" i="8" s="1"/>
  <c r="Q2652" i="8"/>
  <c r="G2654" i="8"/>
  <c r="K2653" i="8"/>
  <c r="P2653" i="8" s="1"/>
  <c r="G2655" i="8" l="1"/>
  <c r="K2654" i="8"/>
  <c r="P2654" i="8" s="1"/>
  <c r="Q2653" i="8"/>
  <c r="R2653" i="8"/>
  <c r="S2653" i="8" s="1"/>
  <c r="R2654" i="8" l="1"/>
  <c r="S2654" i="8" s="1"/>
  <c r="Q2654" i="8"/>
  <c r="G2656" i="8"/>
  <c r="K2655" i="8"/>
  <c r="P2655" i="8" s="1"/>
  <c r="G2657" i="8" l="1"/>
  <c r="K2656" i="8"/>
  <c r="P2656" i="8" s="1"/>
  <c r="R2655" i="8"/>
  <c r="S2655" i="8" s="1"/>
  <c r="Q2655" i="8"/>
  <c r="R2656" i="8" l="1"/>
  <c r="S2656" i="8" s="1"/>
  <c r="Q2656" i="8"/>
  <c r="G2658" i="8"/>
  <c r="K2657" i="8"/>
  <c r="P2657" i="8" s="1"/>
  <c r="Q2657" i="8" l="1"/>
  <c r="R2657" i="8"/>
  <c r="S2657" i="8" s="1"/>
  <c r="G2659" i="8"/>
  <c r="K2658" i="8"/>
  <c r="P2658" i="8" s="1"/>
  <c r="R2658" i="8" l="1"/>
  <c r="S2658" i="8" s="1"/>
  <c r="Q2658" i="8"/>
  <c r="G2660" i="8"/>
  <c r="K2659" i="8"/>
  <c r="P2659" i="8" s="1"/>
  <c r="Q2659" i="8" l="1"/>
  <c r="R2659" i="8"/>
  <c r="S2659" i="8" s="1"/>
  <c r="G2661" i="8"/>
  <c r="K2660" i="8"/>
  <c r="P2660" i="8" s="1"/>
  <c r="R2660" i="8" l="1"/>
  <c r="S2660" i="8" s="1"/>
  <c r="Q2660" i="8"/>
  <c r="K2661" i="8"/>
  <c r="P2661" i="8" s="1"/>
  <c r="G2662" i="8"/>
  <c r="K2662" i="8" l="1"/>
  <c r="P2662" i="8" s="1"/>
  <c r="G2663" i="8"/>
  <c r="R2661" i="8"/>
  <c r="S2661" i="8" s="1"/>
  <c r="Q2661" i="8"/>
  <c r="K2663" i="8" l="1"/>
  <c r="P2663" i="8" s="1"/>
  <c r="G2664" i="8"/>
  <c r="R2662" i="8"/>
  <c r="S2662" i="8" s="1"/>
  <c r="Q2662" i="8"/>
  <c r="G2665" i="8" l="1"/>
  <c r="K2664" i="8"/>
  <c r="P2664" i="8" s="1"/>
  <c r="R2663" i="8"/>
  <c r="S2663" i="8" s="1"/>
  <c r="Q2663" i="8"/>
  <c r="Q2664" i="8" l="1"/>
  <c r="R2664" i="8"/>
  <c r="S2664" i="8" s="1"/>
  <c r="G2666" i="8"/>
  <c r="K2665" i="8"/>
  <c r="P2665" i="8" s="1"/>
  <c r="G2667" i="8" l="1"/>
  <c r="K2666" i="8"/>
  <c r="P2666" i="8" s="1"/>
  <c r="R2665" i="8"/>
  <c r="S2665" i="8" s="1"/>
  <c r="Q2665" i="8"/>
  <c r="Q2666" i="8" l="1"/>
  <c r="R2666" i="8"/>
  <c r="S2666" i="8" s="1"/>
  <c r="G2668" i="8"/>
  <c r="K2667" i="8"/>
  <c r="P2667" i="8" s="1"/>
  <c r="G2669" i="8" l="1"/>
  <c r="K2668" i="8"/>
  <c r="P2668" i="8" s="1"/>
  <c r="R2667" i="8"/>
  <c r="S2667" i="8" s="1"/>
  <c r="Q2667" i="8"/>
  <c r="Q2668" i="8" l="1"/>
  <c r="R2668" i="8"/>
  <c r="S2668" i="8" s="1"/>
  <c r="K2669" i="8"/>
  <c r="P2669" i="8" s="1"/>
  <c r="G2670" i="8"/>
  <c r="G2671" i="8" l="1"/>
  <c r="K2670" i="8"/>
  <c r="P2670" i="8" s="1"/>
  <c r="Q2669" i="8"/>
  <c r="R2669" i="8"/>
  <c r="S2669" i="8" s="1"/>
  <c r="R2670" i="8" l="1"/>
  <c r="S2670" i="8" s="1"/>
  <c r="Q2670" i="8"/>
  <c r="K2671" i="8"/>
  <c r="P2671" i="8" s="1"/>
  <c r="G2672" i="8"/>
  <c r="Q2671" i="8" l="1"/>
  <c r="R2671" i="8"/>
  <c r="S2671" i="8" s="1"/>
  <c r="G2673" i="8"/>
  <c r="K2672" i="8"/>
  <c r="P2672" i="8" s="1"/>
  <c r="G2674" i="8" l="1"/>
  <c r="K2673" i="8"/>
  <c r="P2673" i="8" s="1"/>
  <c r="R2672" i="8"/>
  <c r="S2672" i="8" s="1"/>
  <c r="Q2672" i="8"/>
  <c r="R2673" i="8" l="1"/>
  <c r="S2673" i="8" s="1"/>
  <c r="Q2673" i="8"/>
  <c r="G2675" i="8"/>
  <c r="K2674" i="8"/>
  <c r="P2674" i="8" s="1"/>
  <c r="R2674" i="8" l="1"/>
  <c r="S2674" i="8" s="1"/>
  <c r="Q2674" i="8"/>
  <c r="K2675" i="8"/>
  <c r="P2675" i="8" s="1"/>
  <c r="G2676" i="8"/>
  <c r="G2677" i="8" l="1"/>
  <c r="K2676" i="8"/>
  <c r="P2676" i="8" s="1"/>
  <c r="Q2675" i="8"/>
  <c r="R2675" i="8"/>
  <c r="S2675" i="8" s="1"/>
  <c r="R2676" i="8" l="1"/>
  <c r="S2676" i="8" s="1"/>
  <c r="Q2676" i="8"/>
  <c r="K2677" i="8"/>
  <c r="P2677" i="8" s="1"/>
  <c r="G2678" i="8"/>
  <c r="K2678" i="8" s="1"/>
  <c r="P2678" i="8" s="1"/>
  <c r="R2677" i="8" l="1"/>
  <c r="S2677" i="8" s="1"/>
  <c r="Q2677" i="8"/>
  <c r="Q2678" i="8"/>
  <c r="R2678" i="8"/>
  <c r="S2678" i="8" s="1"/>
  <c r="T2678" i="8" s="1"/>
  <c r="U2678" i="8" l="1"/>
  <c r="V2679" i="8" s="1"/>
  <c r="G2679" i="8" s="1"/>
  <c r="U2679" i="8"/>
  <c r="V2680" i="8" s="1"/>
  <c r="K2679" i="8" l="1"/>
  <c r="P2679" i="8" s="1"/>
  <c r="G2680" i="8"/>
  <c r="U2680" i="8"/>
  <c r="V2681" i="8" s="1"/>
  <c r="U2681" i="8"/>
  <c r="V2682" i="8" s="1"/>
  <c r="U2682" i="8" l="1"/>
  <c r="V2683" i="8" s="1"/>
  <c r="G2681" i="8"/>
  <c r="K2680" i="8"/>
  <c r="P2680" i="8" s="1"/>
  <c r="Q2679" i="8"/>
  <c r="R2679" i="8"/>
  <c r="S2679" i="8" s="1"/>
  <c r="R2680" i="8" l="1"/>
  <c r="S2680" i="8" s="1"/>
  <c r="Q2680" i="8"/>
  <c r="K2681" i="8"/>
  <c r="P2681" i="8" s="1"/>
  <c r="G2682" i="8"/>
  <c r="U2684" i="8"/>
  <c r="V2685" i="8" s="1"/>
  <c r="U2685" i="8" s="1"/>
  <c r="V2686" i="8" s="1"/>
  <c r="U2683" i="8"/>
  <c r="V2684" i="8" s="1"/>
  <c r="U2687" i="8" l="1"/>
  <c r="V2688" i="8" s="1"/>
  <c r="U2688" i="8" s="1"/>
  <c r="V2689" i="8" s="1"/>
  <c r="U2689" i="8" s="1"/>
  <c r="V2690" i="8" s="1"/>
  <c r="U2690" i="8" s="1"/>
  <c r="V2691" i="8" s="1"/>
  <c r="U2691" i="8" s="1"/>
  <c r="V2692" i="8" s="1"/>
  <c r="U2692" i="8" s="1"/>
  <c r="V2693" i="8" s="1"/>
  <c r="U2693" i="8" s="1"/>
  <c r="V2694" i="8" s="1"/>
  <c r="U2694" i="8" s="1"/>
  <c r="V2695" i="8" s="1"/>
  <c r="U2695" i="8" s="1"/>
  <c r="V2696" i="8" s="1"/>
  <c r="U2696" i="8" s="1"/>
  <c r="V2697" i="8" s="1"/>
  <c r="U2697" i="8" s="1"/>
  <c r="V2698" i="8" s="1"/>
  <c r="U2698" i="8" s="1"/>
  <c r="V2699" i="8" s="1"/>
  <c r="U2699" i="8" s="1"/>
  <c r="V2700" i="8" s="1"/>
  <c r="U2700" i="8" s="1"/>
  <c r="V2701" i="8" s="1"/>
  <c r="U2701" i="8" s="1"/>
  <c r="V2702" i="8" s="1"/>
  <c r="U2702" i="8" s="1"/>
  <c r="V2703" i="8" s="1"/>
  <c r="U2703" i="8" s="1"/>
  <c r="V2704" i="8" s="1"/>
  <c r="U2704" i="8" s="1"/>
  <c r="V2705" i="8" s="1"/>
  <c r="U2705" i="8" s="1"/>
  <c r="V2706" i="8" s="1"/>
  <c r="U2706" i="8" s="1"/>
  <c r="V2707" i="8" s="1"/>
  <c r="U2707" i="8" s="1"/>
  <c r="V2708" i="8" s="1"/>
  <c r="U2708" i="8" s="1"/>
  <c r="V2709" i="8" s="1"/>
  <c r="U2686" i="8"/>
  <c r="V2687" i="8" s="1"/>
  <c r="G2683" i="8"/>
  <c r="K2682" i="8"/>
  <c r="P2682" i="8" s="1"/>
  <c r="R2681" i="8"/>
  <c r="S2681" i="8" s="1"/>
  <c r="Q2681" i="8"/>
  <c r="G2684" i="8" l="1"/>
  <c r="K2683" i="8"/>
  <c r="P2683" i="8" s="1"/>
  <c r="R2682" i="8"/>
  <c r="S2682" i="8" s="1"/>
  <c r="Q2682" i="8"/>
  <c r="R2683" i="8" l="1"/>
  <c r="S2683" i="8" s="1"/>
  <c r="Q2683" i="8"/>
  <c r="K2684" i="8"/>
  <c r="P2684" i="8" s="1"/>
  <c r="G2685" i="8"/>
  <c r="R2684" i="8" l="1"/>
  <c r="S2684" i="8" s="1"/>
  <c r="Q2684" i="8"/>
  <c r="G2686" i="8"/>
  <c r="K2685" i="8"/>
  <c r="P2685" i="8" s="1"/>
  <c r="G2687" i="8" l="1"/>
  <c r="K2686" i="8"/>
  <c r="P2686" i="8" s="1"/>
  <c r="Q2685" i="8"/>
  <c r="R2685" i="8"/>
  <c r="S2685" i="8" s="1"/>
  <c r="Q2686" i="8" l="1"/>
  <c r="R2686" i="8"/>
  <c r="S2686" i="8" s="1"/>
  <c r="G2688" i="8"/>
  <c r="K2687" i="8"/>
  <c r="P2687" i="8" s="1"/>
  <c r="R2687" i="8" l="1"/>
  <c r="S2687" i="8" s="1"/>
  <c r="Q2687" i="8"/>
  <c r="G2689" i="8"/>
  <c r="K2688" i="8"/>
  <c r="P2688" i="8" s="1"/>
  <c r="R2688" i="8" l="1"/>
  <c r="S2688" i="8" s="1"/>
  <c r="Q2688" i="8"/>
  <c r="G2690" i="8"/>
  <c r="K2689" i="8"/>
  <c r="P2689" i="8" s="1"/>
  <c r="R2689" i="8" l="1"/>
  <c r="S2689" i="8" s="1"/>
  <c r="Q2689" i="8"/>
  <c r="K2690" i="8"/>
  <c r="P2690" i="8" s="1"/>
  <c r="G2691" i="8"/>
  <c r="G2692" i="8" l="1"/>
  <c r="K2691" i="8"/>
  <c r="P2691" i="8" s="1"/>
  <c r="R2690" i="8"/>
  <c r="S2690" i="8" s="1"/>
  <c r="Q2690" i="8"/>
  <c r="Q2691" i="8" l="1"/>
  <c r="R2691" i="8"/>
  <c r="S2691" i="8" s="1"/>
  <c r="G2693" i="8"/>
  <c r="K2692" i="8"/>
  <c r="P2692" i="8" s="1"/>
  <c r="R2692" i="8" l="1"/>
  <c r="S2692" i="8" s="1"/>
  <c r="Q2692" i="8"/>
  <c r="G2694" i="8"/>
  <c r="K2693" i="8"/>
  <c r="P2693" i="8" s="1"/>
  <c r="Q2693" i="8" l="1"/>
  <c r="R2693" i="8"/>
  <c r="S2693" i="8" s="1"/>
  <c r="G2695" i="8"/>
  <c r="K2694" i="8"/>
  <c r="P2694" i="8" s="1"/>
  <c r="Q2694" i="8" l="1"/>
  <c r="R2694" i="8"/>
  <c r="S2694" i="8" s="1"/>
  <c r="G2696" i="8"/>
  <c r="K2695" i="8"/>
  <c r="P2695" i="8" s="1"/>
  <c r="G2697" i="8" l="1"/>
  <c r="K2696" i="8"/>
  <c r="P2696" i="8" s="1"/>
  <c r="R2695" i="8"/>
  <c r="S2695" i="8" s="1"/>
  <c r="Q2695" i="8"/>
  <c r="Q2696" i="8" l="1"/>
  <c r="R2696" i="8"/>
  <c r="S2696" i="8" s="1"/>
  <c r="G2698" i="8"/>
  <c r="K2697" i="8"/>
  <c r="P2697" i="8" s="1"/>
  <c r="Q2697" i="8" l="1"/>
  <c r="R2697" i="8"/>
  <c r="S2697" i="8" s="1"/>
  <c r="K2698" i="8"/>
  <c r="P2698" i="8" s="1"/>
  <c r="G2699" i="8"/>
  <c r="Q2698" i="8" l="1"/>
  <c r="R2698" i="8"/>
  <c r="S2698" i="8" s="1"/>
  <c r="G2700" i="8"/>
  <c r="K2699" i="8"/>
  <c r="P2699" i="8" s="1"/>
  <c r="G2701" i="8" l="1"/>
  <c r="K2700" i="8"/>
  <c r="P2700" i="8" s="1"/>
  <c r="R2699" i="8"/>
  <c r="S2699" i="8" s="1"/>
  <c r="Q2699" i="8"/>
  <c r="Q2700" i="8" l="1"/>
  <c r="R2700" i="8"/>
  <c r="S2700" i="8" s="1"/>
  <c r="G2702" i="8"/>
  <c r="K2701" i="8"/>
  <c r="P2701" i="8" s="1"/>
  <c r="K2702" i="8" l="1"/>
  <c r="P2702" i="8" s="1"/>
  <c r="G2703" i="8"/>
  <c r="R2701" i="8"/>
  <c r="S2701" i="8" s="1"/>
  <c r="Q2701" i="8"/>
  <c r="G2704" i="8" l="1"/>
  <c r="K2703" i="8"/>
  <c r="P2703" i="8" s="1"/>
  <c r="R2702" i="8"/>
  <c r="S2702" i="8" s="1"/>
  <c r="Q2702" i="8"/>
  <c r="R2703" i="8" l="1"/>
  <c r="S2703" i="8" s="1"/>
  <c r="Q2703" i="8"/>
  <c r="G2705" i="8"/>
  <c r="K2704" i="8"/>
  <c r="P2704" i="8" s="1"/>
  <c r="G2706" i="8" l="1"/>
  <c r="K2705" i="8"/>
  <c r="P2705" i="8" s="1"/>
  <c r="Q2704" i="8"/>
  <c r="R2704" i="8"/>
  <c r="S2704" i="8" s="1"/>
  <c r="Q2705" i="8" l="1"/>
  <c r="R2705" i="8"/>
  <c r="S2705" i="8" s="1"/>
  <c r="K2706" i="8"/>
  <c r="P2706" i="8" s="1"/>
  <c r="G2707" i="8"/>
  <c r="G2708" i="8" l="1"/>
  <c r="K2707" i="8"/>
  <c r="P2707" i="8" s="1"/>
  <c r="Q2706" i="8"/>
  <c r="R2706" i="8"/>
  <c r="S2706" i="8" s="1"/>
  <c r="R2707" i="8" l="1"/>
  <c r="S2707" i="8" s="1"/>
  <c r="Q2707" i="8"/>
  <c r="G2709" i="8"/>
  <c r="K2709" i="8" s="1"/>
  <c r="P2709" i="8" s="1"/>
  <c r="K2708" i="8"/>
  <c r="P2708" i="8" s="1"/>
  <c r="R2709" i="8" l="1"/>
  <c r="S2709" i="8" s="1"/>
  <c r="T2709" i="8" s="1"/>
  <c r="Q2709" i="8"/>
  <c r="R2708" i="8"/>
  <c r="S2708" i="8" s="1"/>
  <c r="Q2708" i="8"/>
  <c r="U2709" i="8" l="1"/>
  <c r="V2710" i="8" s="1"/>
  <c r="G2710" i="8" s="1"/>
  <c r="K2710" i="8" l="1"/>
  <c r="P2710" i="8" s="1"/>
  <c r="U2710" i="8"/>
  <c r="V2711" i="8" s="1"/>
  <c r="G2711" i="8" l="1"/>
  <c r="U2711" i="8"/>
  <c r="V2712" i="8" s="1"/>
  <c r="Q2710" i="8"/>
  <c r="R2710" i="8"/>
  <c r="S2710" i="8" s="1"/>
  <c r="K2711" i="8" l="1"/>
  <c r="P2711" i="8" s="1"/>
  <c r="G2712" i="8"/>
  <c r="U2712" i="8"/>
  <c r="V2713" i="8" s="1"/>
  <c r="U2713" i="8" l="1"/>
  <c r="V2714" i="8" s="1"/>
  <c r="U2715" i="8" s="1"/>
  <c r="V2716" i="8" s="1"/>
  <c r="U2716" i="8" s="1"/>
  <c r="V2717" i="8" s="1"/>
  <c r="K2712" i="8"/>
  <c r="P2712" i="8" s="1"/>
  <c r="G2713" i="8"/>
  <c r="R2711" i="8"/>
  <c r="S2711" i="8" s="1"/>
  <c r="Q2711" i="8"/>
  <c r="U2714" i="8"/>
  <c r="V2715" i="8" s="1"/>
  <c r="K2713" i="8" l="1"/>
  <c r="P2713" i="8" s="1"/>
  <c r="G2714" i="8"/>
  <c r="R2712" i="8"/>
  <c r="S2712" i="8" s="1"/>
  <c r="Q2712" i="8"/>
  <c r="U2717" i="8"/>
  <c r="V2718" i="8" s="1"/>
  <c r="U2718" i="8" s="1"/>
  <c r="V2719" i="8" s="1"/>
  <c r="U2719" i="8" s="1"/>
  <c r="V2720" i="8" s="1"/>
  <c r="U2720" i="8" s="1"/>
  <c r="V2721" i="8" s="1"/>
  <c r="U2721" i="8" s="1"/>
  <c r="V2722" i="8" s="1"/>
  <c r="U2722" i="8" s="1"/>
  <c r="V2723" i="8" s="1"/>
  <c r="U2723" i="8" s="1"/>
  <c r="V2724" i="8" s="1"/>
  <c r="U2724" i="8" s="1"/>
  <c r="V2725" i="8" s="1"/>
  <c r="U2725" i="8" s="1"/>
  <c r="V2726" i="8" s="1"/>
  <c r="U2726" i="8" s="1"/>
  <c r="V2727" i="8" s="1"/>
  <c r="U2727" i="8" s="1"/>
  <c r="V2728" i="8" s="1"/>
  <c r="U2728" i="8" s="1"/>
  <c r="V2729" i="8" s="1"/>
  <c r="U2729" i="8" s="1"/>
  <c r="V2730" i="8" s="1"/>
  <c r="U2730" i="8" s="1"/>
  <c r="V2731" i="8" s="1"/>
  <c r="U2731" i="8" s="1"/>
  <c r="V2732" i="8" s="1"/>
  <c r="U2732" i="8" s="1"/>
  <c r="V2733" i="8" s="1"/>
  <c r="U2733" i="8" s="1"/>
  <c r="V2734" i="8" s="1"/>
  <c r="U2734" i="8" s="1"/>
  <c r="V2735" i="8" s="1"/>
  <c r="U2735" i="8" s="1"/>
  <c r="V2736" i="8" s="1"/>
  <c r="U2736" i="8" s="1"/>
  <c r="V2737" i="8" s="1"/>
  <c r="U2737" i="8" s="1"/>
  <c r="V2738" i="8" s="1"/>
  <c r="U2738" i="8" s="1"/>
  <c r="V2739" i="8" s="1"/>
  <c r="K2714" i="8" l="1"/>
  <c r="P2714" i="8" s="1"/>
  <c r="G2715" i="8"/>
  <c r="R2713" i="8"/>
  <c r="S2713" i="8" s="1"/>
  <c r="Q2713" i="8"/>
  <c r="Q2714" i="8" l="1"/>
  <c r="R2714" i="8"/>
  <c r="S2714" i="8" s="1"/>
  <c r="K2715" i="8"/>
  <c r="P2715" i="8" s="1"/>
  <c r="G2716" i="8"/>
  <c r="K2716" i="8" l="1"/>
  <c r="P2716" i="8" s="1"/>
  <c r="G2717" i="8"/>
  <c r="R2715" i="8"/>
  <c r="S2715" i="8" s="1"/>
  <c r="Q2715" i="8"/>
  <c r="G2718" i="8" l="1"/>
  <c r="K2717" i="8"/>
  <c r="P2717" i="8" s="1"/>
  <c r="R2716" i="8"/>
  <c r="S2716" i="8" s="1"/>
  <c r="Q2716" i="8"/>
  <c r="R2717" i="8" l="1"/>
  <c r="S2717" i="8" s="1"/>
  <c r="Q2717" i="8"/>
  <c r="G2719" i="8"/>
  <c r="K2718" i="8"/>
  <c r="P2718" i="8" s="1"/>
  <c r="R2718" i="8" l="1"/>
  <c r="S2718" i="8" s="1"/>
  <c r="Q2718" i="8"/>
  <c r="G2720" i="8"/>
  <c r="K2719" i="8"/>
  <c r="P2719" i="8" s="1"/>
  <c r="R2719" i="8" l="1"/>
  <c r="S2719" i="8" s="1"/>
  <c r="Q2719" i="8"/>
  <c r="G2721" i="8"/>
  <c r="K2720" i="8"/>
  <c r="P2720" i="8" s="1"/>
  <c r="K2721" i="8" l="1"/>
  <c r="P2721" i="8" s="1"/>
  <c r="G2722" i="8"/>
  <c r="R2720" i="8"/>
  <c r="S2720" i="8" s="1"/>
  <c r="Q2720" i="8"/>
  <c r="G2723" i="8" l="1"/>
  <c r="K2722" i="8"/>
  <c r="P2722" i="8" s="1"/>
  <c r="R2721" i="8"/>
  <c r="S2721" i="8" s="1"/>
  <c r="Q2721" i="8"/>
  <c r="R2722" i="8" l="1"/>
  <c r="S2722" i="8" s="1"/>
  <c r="Q2722" i="8"/>
  <c r="G2724" i="8"/>
  <c r="K2723" i="8"/>
  <c r="P2723" i="8" s="1"/>
  <c r="R2723" i="8" l="1"/>
  <c r="S2723" i="8" s="1"/>
  <c r="Q2723" i="8"/>
  <c r="K2724" i="8"/>
  <c r="P2724" i="8" s="1"/>
  <c r="G2725" i="8"/>
  <c r="K2725" i="8" l="1"/>
  <c r="P2725" i="8" s="1"/>
  <c r="G2726" i="8"/>
  <c r="R2724" i="8"/>
  <c r="S2724" i="8" s="1"/>
  <c r="Q2724" i="8"/>
  <c r="K2726" i="8" l="1"/>
  <c r="P2726" i="8" s="1"/>
  <c r="G2727" i="8"/>
  <c r="R2725" i="8"/>
  <c r="S2725" i="8" s="1"/>
  <c r="Q2725" i="8"/>
  <c r="G2728" i="8" l="1"/>
  <c r="K2727" i="8"/>
  <c r="P2727" i="8" s="1"/>
  <c r="R2726" i="8"/>
  <c r="S2726" i="8" s="1"/>
  <c r="Q2726" i="8"/>
  <c r="Q2727" i="8" l="1"/>
  <c r="R2727" i="8"/>
  <c r="S2727" i="8" s="1"/>
  <c r="G2729" i="8"/>
  <c r="K2728" i="8"/>
  <c r="P2728" i="8" s="1"/>
  <c r="R2728" i="8" l="1"/>
  <c r="S2728" i="8" s="1"/>
  <c r="Q2728" i="8"/>
  <c r="G2730" i="8"/>
  <c r="K2729" i="8"/>
  <c r="P2729" i="8" s="1"/>
  <c r="R2729" i="8" l="1"/>
  <c r="S2729" i="8" s="1"/>
  <c r="Q2729" i="8"/>
  <c r="K2730" i="8"/>
  <c r="P2730" i="8" s="1"/>
  <c r="G2731" i="8"/>
  <c r="K2731" i="8" l="1"/>
  <c r="P2731" i="8" s="1"/>
  <c r="G2732" i="8"/>
  <c r="R2730" i="8"/>
  <c r="S2730" i="8" s="1"/>
  <c r="Q2730" i="8"/>
  <c r="G2733" i="8" l="1"/>
  <c r="K2732" i="8"/>
  <c r="P2732" i="8" s="1"/>
  <c r="Q2731" i="8"/>
  <c r="R2731" i="8"/>
  <c r="S2731" i="8" s="1"/>
  <c r="R2732" i="8" l="1"/>
  <c r="S2732" i="8" s="1"/>
  <c r="Q2732" i="8"/>
  <c r="G2734" i="8"/>
  <c r="K2733" i="8"/>
  <c r="P2733" i="8" s="1"/>
  <c r="R2733" i="8" l="1"/>
  <c r="S2733" i="8" s="1"/>
  <c r="Q2733" i="8"/>
  <c r="K2734" i="8"/>
  <c r="P2734" i="8" s="1"/>
  <c r="G2735" i="8"/>
  <c r="R2734" i="8" l="1"/>
  <c r="S2734" i="8" s="1"/>
  <c r="Q2734" i="8"/>
  <c r="K2735" i="8"/>
  <c r="P2735" i="8" s="1"/>
  <c r="G2736" i="8"/>
  <c r="G2737" i="8" l="1"/>
  <c r="K2736" i="8"/>
  <c r="P2736" i="8" s="1"/>
  <c r="R2735" i="8"/>
  <c r="S2735" i="8" s="1"/>
  <c r="Q2735" i="8"/>
  <c r="R2736" i="8" l="1"/>
  <c r="S2736" i="8" s="1"/>
  <c r="Q2736" i="8"/>
  <c r="K2737" i="8"/>
  <c r="P2737" i="8" s="1"/>
  <c r="G2738" i="8"/>
  <c r="G2739" i="8" l="1"/>
  <c r="K2739" i="8" s="1"/>
  <c r="P2739" i="8" s="1"/>
  <c r="K2738" i="8"/>
  <c r="P2738" i="8" s="1"/>
  <c r="Q2737" i="8"/>
  <c r="R2737" i="8"/>
  <c r="S2737" i="8" s="1"/>
  <c r="R2738" i="8" l="1"/>
  <c r="S2738" i="8" s="1"/>
  <c r="Q2738" i="8"/>
  <c r="R2739" i="8"/>
  <c r="S2739" i="8" s="1"/>
  <c r="T2739" i="8" s="1"/>
  <c r="Q2739" i="8"/>
  <c r="U2739" i="8" l="1"/>
  <c r="V2740" i="8" s="1"/>
  <c r="G2740" i="8" s="1"/>
  <c r="U2740" i="8" l="1"/>
  <c r="V2741" i="8" s="1"/>
  <c r="U2744" i="8" s="1"/>
  <c r="V2745" i="8" s="1"/>
  <c r="K2740" i="8"/>
  <c r="P2740" i="8" s="1"/>
  <c r="U2741" i="8"/>
  <c r="V2742" i="8" s="1"/>
  <c r="U2742" i="8"/>
  <c r="V2743" i="8" s="1"/>
  <c r="U2743" i="8"/>
  <c r="V2744" i="8" s="1"/>
  <c r="G2741" i="8" l="1"/>
  <c r="Q2740" i="8"/>
  <c r="R2740" i="8"/>
  <c r="S2740" i="8" s="1"/>
  <c r="U2745" i="8"/>
  <c r="V2746" i="8" s="1"/>
  <c r="G2742" i="8" l="1"/>
  <c r="K2741" i="8"/>
  <c r="P2741" i="8" s="1"/>
  <c r="U2746" i="8"/>
  <c r="V2747" i="8" s="1"/>
  <c r="U2747" i="8" s="1"/>
  <c r="V2748" i="8" s="1"/>
  <c r="U2748" i="8" l="1"/>
  <c r="V2749" i="8" s="1"/>
  <c r="U2749" i="8" s="1"/>
  <c r="V2750" i="8" s="1"/>
  <c r="U2750" i="8" s="1"/>
  <c r="V2751" i="8" s="1"/>
  <c r="U2751" i="8" s="1"/>
  <c r="V2752" i="8" s="1"/>
  <c r="U2752" i="8" s="1"/>
  <c r="V2753" i="8" s="1"/>
  <c r="U2753" i="8" s="1"/>
  <c r="V2754" i="8" s="1"/>
  <c r="U2754" i="8" s="1"/>
  <c r="V2755" i="8" s="1"/>
  <c r="U2755" i="8" s="1"/>
  <c r="V2756" i="8" s="1"/>
  <c r="U2756" i="8" s="1"/>
  <c r="V2757" i="8" s="1"/>
  <c r="U2757" i="8" s="1"/>
  <c r="V2758" i="8" s="1"/>
  <c r="U2758" i="8" s="1"/>
  <c r="V2759" i="8" s="1"/>
  <c r="U2759" i="8" s="1"/>
  <c r="V2760" i="8" s="1"/>
  <c r="U2760" i="8" s="1"/>
  <c r="V2761" i="8" s="1"/>
  <c r="U2761" i="8" s="1"/>
  <c r="V2762" i="8" s="1"/>
  <c r="U2762" i="8" s="1"/>
  <c r="V2763" i="8" s="1"/>
  <c r="U2763" i="8" s="1"/>
  <c r="V2764" i="8" s="1"/>
  <c r="U2764" i="8" s="1"/>
  <c r="V2765" i="8" s="1"/>
  <c r="U2765" i="8" s="1"/>
  <c r="V2766" i="8" s="1"/>
  <c r="U2766" i="8" s="1"/>
  <c r="V2767" i="8" s="1"/>
  <c r="U2767" i="8" s="1"/>
  <c r="V2768" i="8" s="1"/>
  <c r="U2768" i="8" s="1"/>
  <c r="V2769" i="8" s="1"/>
  <c r="U2769" i="8" s="1"/>
  <c r="V2770" i="8" s="1"/>
  <c r="R2741" i="8"/>
  <c r="S2741" i="8" s="1"/>
  <c r="Q2741" i="8"/>
  <c r="K2742" i="8"/>
  <c r="P2742" i="8" s="1"/>
  <c r="G2743" i="8"/>
  <c r="Q2742" i="8" l="1"/>
  <c r="R2742" i="8"/>
  <c r="S2742" i="8" s="1"/>
  <c r="K2743" i="8"/>
  <c r="P2743" i="8" s="1"/>
  <c r="G2744" i="8"/>
  <c r="R2743" i="8" l="1"/>
  <c r="S2743" i="8" s="1"/>
  <c r="Q2743" i="8"/>
  <c r="K2744" i="8"/>
  <c r="P2744" i="8" s="1"/>
  <c r="G2745" i="8"/>
  <c r="R2744" i="8" l="1"/>
  <c r="S2744" i="8" s="1"/>
  <c r="Q2744" i="8"/>
  <c r="G2746" i="8"/>
  <c r="K2745" i="8"/>
  <c r="P2745" i="8" s="1"/>
  <c r="R2745" i="8" l="1"/>
  <c r="S2745" i="8" s="1"/>
  <c r="Q2745" i="8"/>
  <c r="G2747" i="8"/>
  <c r="K2746" i="8"/>
  <c r="P2746" i="8" s="1"/>
  <c r="G2748" i="8" l="1"/>
  <c r="K2747" i="8"/>
  <c r="P2747" i="8" s="1"/>
  <c r="R2746" i="8"/>
  <c r="S2746" i="8" s="1"/>
  <c r="Q2746" i="8"/>
  <c r="Q2747" i="8" l="1"/>
  <c r="R2747" i="8"/>
  <c r="S2747" i="8" s="1"/>
  <c r="K2748" i="8"/>
  <c r="P2748" i="8" s="1"/>
  <c r="G2749" i="8"/>
  <c r="G2750" i="8" l="1"/>
  <c r="K2749" i="8"/>
  <c r="P2749" i="8" s="1"/>
  <c r="R2748" i="8"/>
  <c r="S2748" i="8" s="1"/>
  <c r="Q2748" i="8"/>
  <c r="R2749" i="8" l="1"/>
  <c r="S2749" i="8" s="1"/>
  <c r="Q2749" i="8"/>
  <c r="K2750" i="8"/>
  <c r="P2750" i="8" s="1"/>
  <c r="G2751" i="8"/>
  <c r="K2751" i="8" l="1"/>
  <c r="P2751" i="8" s="1"/>
  <c r="G2752" i="8"/>
  <c r="Q2750" i="8"/>
  <c r="R2750" i="8"/>
  <c r="S2750" i="8" s="1"/>
  <c r="K2752" i="8" l="1"/>
  <c r="P2752" i="8" s="1"/>
  <c r="G2753" i="8"/>
  <c r="R2751" i="8"/>
  <c r="S2751" i="8" s="1"/>
  <c r="Q2751" i="8"/>
  <c r="G2754" i="8" l="1"/>
  <c r="K2753" i="8"/>
  <c r="P2753" i="8" s="1"/>
  <c r="R2752" i="8"/>
  <c r="S2752" i="8" s="1"/>
  <c r="Q2752" i="8"/>
  <c r="Q2753" i="8" l="1"/>
  <c r="R2753" i="8"/>
  <c r="S2753" i="8" s="1"/>
  <c r="G2755" i="8"/>
  <c r="K2754" i="8"/>
  <c r="P2754" i="8" s="1"/>
  <c r="R2754" i="8" l="1"/>
  <c r="S2754" i="8" s="1"/>
  <c r="Q2754" i="8"/>
  <c r="G2756" i="8"/>
  <c r="K2755" i="8"/>
  <c r="P2755" i="8" s="1"/>
  <c r="G2757" i="8" l="1"/>
  <c r="K2756" i="8"/>
  <c r="P2756" i="8" s="1"/>
  <c r="Q2755" i="8"/>
  <c r="R2755" i="8"/>
  <c r="R2756" i="8" l="1"/>
  <c r="S2756" i="8" s="1"/>
  <c r="Q2756" i="8"/>
  <c r="S2755" i="8"/>
  <c r="G2758" i="8"/>
  <c r="K2757" i="8"/>
  <c r="P2757" i="8" s="1"/>
  <c r="K2758" i="8" l="1"/>
  <c r="P2758" i="8" s="1"/>
  <c r="G2759" i="8"/>
  <c r="R2757" i="8"/>
  <c r="Q2757" i="8"/>
  <c r="K2759" i="8" l="1"/>
  <c r="P2759" i="8" s="1"/>
  <c r="G2760" i="8"/>
  <c r="S2757" i="8"/>
  <c r="R2758" i="8"/>
  <c r="S2758" i="8" s="1"/>
  <c r="Q2758" i="8"/>
  <c r="G2761" i="8" l="1"/>
  <c r="K2760" i="8"/>
  <c r="P2760" i="8" s="1"/>
  <c r="Q2759" i="8"/>
  <c r="R2759" i="8"/>
  <c r="S2759" i="8" l="1"/>
  <c r="R2760" i="8"/>
  <c r="S2760" i="8" s="1"/>
  <c r="Q2760" i="8"/>
  <c r="G2762" i="8"/>
  <c r="K2761" i="8"/>
  <c r="P2761" i="8" s="1"/>
  <c r="R2761" i="8" l="1"/>
  <c r="Q2761" i="8"/>
  <c r="K2762" i="8"/>
  <c r="P2762" i="8" s="1"/>
  <c r="G2763" i="8"/>
  <c r="R2762" i="8" l="1"/>
  <c r="S2762" i="8" s="1"/>
  <c r="Q2762" i="8"/>
  <c r="G2764" i="8"/>
  <c r="K2763" i="8"/>
  <c r="P2763" i="8" s="1"/>
  <c r="S2761" i="8"/>
  <c r="R2763" i="8" l="1"/>
  <c r="Q2763" i="8"/>
  <c r="K2764" i="8"/>
  <c r="P2764" i="8" s="1"/>
  <c r="G2765" i="8"/>
  <c r="R2764" i="8" l="1"/>
  <c r="S2764" i="8" s="1"/>
  <c r="Q2764" i="8"/>
  <c r="K2765" i="8"/>
  <c r="P2765" i="8" s="1"/>
  <c r="G2766" i="8"/>
  <c r="S2763" i="8"/>
  <c r="G2767" i="8" l="1"/>
  <c r="K2766" i="8"/>
  <c r="P2766" i="8" s="1"/>
  <c r="R2765" i="8"/>
  <c r="S2765" i="8" s="1"/>
  <c r="Q2765" i="8"/>
  <c r="Q2766" i="8" l="1"/>
  <c r="R2766" i="8"/>
  <c r="S2766" i="8" s="1"/>
  <c r="K2767" i="8"/>
  <c r="P2767" i="8" s="1"/>
  <c r="G2768" i="8"/>
  <c r="K2768" i="8" l="1"/>
  <c r="P2768" i="8" s="1"/>
  <c r="G2769" i="8"/>
  <c r="Q2767" i="8"/>
  <c r="R2767" i="8"/>
  <c r="S2767" i="8" s="1"/>
  <c r="G2770" i="8" l="1"/>
  <c r="K2770" i="8" s="1"/>
  <c r="P2770" i="8" s="1"/>
  <c r="K2769" i="8"/>
  <c r="P2769" i="8" s="1"/>
  <c r="R2768" i="8"/>
  <c r="S2768" i="8" s="1"/>
  <c r="Q2768" i="8"/>
  <c r="R2769" i="8" l="1"/>
  <c r="S2769" i="8" s="1"/>
  <c r="Q2769" i="8"/>
  <c r="R2770" i="8"/>
  <c r="S2770" i="8" s="1"/>
  <c r="T2770" i="8" s="1"/>
  <c r="Q2770" i="8"/>
  <c r="U2770" i="8" l="1"/>
  <c r="V2771" i="8" s="1"/>
  <c r="G2771" i="8" s="1"/>
  <c r="U2771" i="8"/>
  <c r="V2772" i="8" s="1"/>
  <c r="U2772" i="8"/>
  <c r="V2773" i="8" s="1"/>
  <c r="U2773" i="8" l="1"/>
  <c r="V2774" i="8" s="1"/>
  <c r="G2772" i="8"/>
  <c r="K2771" i="8"/>
  <c r="P2771" i="8" s="1"/>
  <c r="U2774" i="8"/>
  <c r="V2775" i="8" s="1"/>
  <c r="U2775" i="8" l="1"/>
  <c r="V2776" i="8" s="1"/>
  <c r="U2777" i="8" s="1"/>
  <c r="V2778" i="8" s="1"/>
  <c r="G2773" i="8"/>
  <c r="K2772" i="8"/>
  <c r="P2772" i="8" s="1"/>
  <c r="U2776" i="8"/>
  <c r="V2777" i="8" s="1"/>
  <c r="R2771" i="8"/>
  <c r="S2771" i="8" s="1"/>
  <c r="Q2771" i="8"/>
  <c r="U2778" i="8" l="1"/>
  <c r="V2779" i="8" s="1"/>
  <c r="U2779" i="8"/>
  <c r="V2780" i="8" s="1"/>
  <c r="U2780" i="8" s="1"/>
  <c r="V2781" i="8" s="1"/>
  <c r="U2781" i="8" s="1"/>
  <c r="V2782" i="8" s="1"/>
  <c r="Q2772" i="8"/>
  <c r="R2772" i="8"/>
  <c r="S2772" i="8" s="1"/>
  <c r="G2774" i="8"/>
  <c r="K2773" i="8"/>
  <c r="P2773" i="8" s="1"/>
  <c r="G2775" i="8" l="1"/>
  <c r="K2774" i="8"/>
  <c r="P2774" i="8" s="1"/>
  <c r="Q2773" i="8"/>
  <c r="R2773" i="8"/>
  <c r="S2773" i="8" s="1"/>
  <c r="U2782" i="8"/>
  <c r="V2783" i="8" s="1"/>
  <c r="U2783" i="8" s="1"/>
  <c r="V2784" i="8" s="1"/>
  <c r="U2784" i="8" s="1"/>
  <c r="V2785" i="8" s="1"/>
  <c r="U2785" i="8" s="1"/>
  <c r="V2786" i="8" s="1"/>
  <c r="U2786" i="8" s="1"/>
  <c r="V2787" i="8" s="1"/>
  <c r="U2787" i="8" s="1"/>
  <c r="V2788" i="8" s="1"/>
  <c r="U2788" i="8" s="1"/>
  <c r="V2789" i="8" s="1"/>
  <c r="U2789" i="8" s="1"/>
  <c r="V2790" i="8" s="1"/>
  <c r="U2790" i="8" s="1"/>
  <c r="V2791" i="8" s="1"/>
  <c r="U2791" i="8" s="1"/>
  <c r="V2792" i="8" s="1"/>
  <c r="U2792" i="8" s="1"/>
  <c r="V2793" i="8" s="1"/>
  <c r="U2793" i="8" s="1"/>
  <c r="V2794" i="8" s="1"/>
  <c r="U2794" i="8" s="1"/>
  <c r="V2795" i="8" s="1"/>
  <c r="U2795" i="8" s="1"/>
  <c r="V2796" i="8" s="1"/>
  <c r="U2796" i="8" s="1"/>
  <c r="V2797" i="8" s="1"/>
  <c r="U2797" i="8" s="1"/>
  <c r="V2798" i="8" s="1"/>
  <c r="U2798" i="8" s="1"/>
  <c r="V2799" i="8" s="1"/>
  <c r="U2799" i="8" s="1"/>
  <c r="V2800" i="8" s="1"/>
  <c r="U2800" i="8" s="1"/>
  <c r="V2801" i="8" s="1"/>
  <c r="R2774" i="8" l="1"/>
  <c r="S2774" i="8" s="1"/>
  <c r="Q2774" i="8"/>
  <c r="G2776" i="8"/>
  <c r="K2775" i="8"/>
  <c r="P2775" i="8" s="1"/>
  <c r="R2775" i="8" l="1"/>
  <c r="S2775" i="8" s="1"/>
  <c r="Q2775" i="8"/>
  <c r="G2777" i="8"/>
  <c r="K2776" i="8"/>
  <c r="P2776" i="8" s="1"/>
  <c r="G2778" i="8" l="1"/>
  <c r="K2777" i="8"/>
  <c r="P2777" i="8" s="1"/>
  <c r="Q2776" i="8"/>
  <c r="R2776" i="8"/>
  <c r="S2776" i="8" s="1"/>
  <c r="R2777" i="8" l="1"/>
  <c r="S2777" i="8" s="1"/>
  <c r="Q2777" i="8"/>
  <c r="G2779" i="8"/>
  <c r="K2778" i="8"/>
  <c r="P2778" i="8" s="1"/>
  <c r="K2779" i="8" l="1"/>
  <c r="P2779" i="8" s="1"/>
  <c r="G2780" i="8"/>
  <c r="R2778" i="8"/>
  <c r="S2778" i="8" s="1"/>
  <c r="Q2778" i="8"/>
  <c r="K2780" i="8" l="1"/>
  <c r="P2780" i="8" s="1"/>
  <c r="G2781" i="8"/>
  <c r="R2779" i="8"/>
  <c r="S2779" i="8" s="1"/>
  <c r="Q2779" i="8"/>
  <c r="G2782" i="8" l="1"/>
  <c r="K2781" i="8"/>
  <c r="P2781" i="8" s="1"/>
  <c r="R2780" i="8"/>
  <c r="S2780" i="8" s="1"/>
  <c r="Q2780" i="8"/>
  <c r="Q2781" i="8" l="1"/>
  <c r="R2781" i="8"/>
  <c r="S2781" i="8" s="1"/>
  <c r="K2782" i="8"/>
  <c r="P2782" i="8" s="1"/>
  <c r="G2783" i="8"/>
  <c r="G2784" i="8" l="1"/>
  <c r="K2783" i="8"/>
  <c r="P2783" i="8" s="1"/>
  <c r="R2782" i="8"/>
  <c r="S2782" i="8" s="1"/>
  <c r="Q2782" i="8"/>
  <c r="R2783" i="8" l="1"/>
  <c r="S2783" i="8" s="1"/>
  <c r="Q2783" i="8"/>
  <c r="K2784" i="8"/>
  <c r="P2784" i="8" s="1"/>
  <c r="G2785" i="8"/>
  <c r="K2785" i="8" l="1"/>
  <c r="P2785" i="8" s="1"/>
  <c r="G2786" i="8"/>
  <c r="R2784" i="8"/>
  <c r="S2784" i="8" s="1"/>
  <c r="Q2784" i="8"/>
  <c r="G2787" i="8" l="1"/>
  <c r="K2786" i="8"/>
  <c r="P2786" i="8" s="1"/>
  <c r="R2785" i="8"/>
  <c r="S2785" i="8" s="1"/>
  <c r="Q2785" i="8"/>
  <c r="R2786" i="8" l="1"/>
  <c r="S2786" i="8" s="1"/>
  <c r="Q2786" i="8"/>
  <c r="G2788" i="8"/>
  <c r="K2787" i="8"/>
  <c r="P2787" i="8" s="1"/>
  <c r="R2787" i="8" l="1"/>
  <c r="S2787" i="8" s="1"/>
  <c r="Q2787" i="8"/>
  <c r="G2789" i="8"/>
  <c r="K2788" i="8"/>
  <c r="P2788" i="8" s="1"/>
  <c r="Q2788" i="8" l="1"/>
  <c r="R2788" i="8"/>
  <c r="S2788" i="8" s="1"/>
  <c r="G2790" i="8"/>
  <c r="K2789" i="8"/>
  <c r="P2789" i="8" s="1"/>
  <c r="R2789" i="8" l="1"/>
  <c r="S2789" i="8" s="1"/>
  <c r="Q2789" i="8"/>
  <c r="K2790" i="8"/>
  <c r="P2790" i="8" s="1"/>
  <c r="G2791" i="8"/>
  <c r="R2790" i="8" l="1"/>
  <c r="S2790" i="8" s="1"/>
  <c r="Q2790" i="8"/>
  <c r="K2791" i="8"/>
  <c r="P2791" i="8" s="1"/>
  <c r="G2792" i="8"/>
  <c r="R2791" i="8" l="1"/>
  <c r="S2791" i="8" s="1"/>
  <c r="Q2791" i="8"/>
  <c r="G2793" i="8"/>
  <c r="K2792" i="8"/>
  <c r="P2792" i="8" s="1"/>
  <c r="K2793" i="8" l="1"/>
  <c r="P2793" i="8" s="1"/>
  <c r="G2794" i="8"/>
  <c r="Q2792" i="8"/>
  <c r="R2792" i="8"/>
  <c r="S2792" i="8" s="1"/>
  <c r="G2795" i="8" l="1"/>
  <c r="K2794" i="8"/>
  <c r="P2794" i="8" s="1"/>
  <c r="Q2793" i="8"/>
  <c r="R2793" i="8"/>
  <c r="S2793" i="8" s="1"/>
  <c r="Q2794" i="8" l="1"/>
  <c r="R2794" i="8"/>
  <c r="S2794" i="8" s="1"/>
  <c r="K2795" i="8"/>
  <c r="P2795" i="8" s="1"/>
  <c r="G2796" i="8"/>
  <c r="G2797" i="8" l="1"/>
  <c r="K2796" i="8"/>
  <c r="P2796" i="8" s="1"/>
  <c r="Q2795" i="8"/>
  <c r="R2795" i="8"/>
  <c r="S2795" i="8" s="1"/>
  <c r="R2796" i="8" l="1"/>
  <c r="S2796" i="8" s="1"/>
  <c r="Q2796" i="8"/>
  <c r="K2797" i="8"/>
  <c r="P2797" i="8" s="1"/>
  <c r="G2798" i="8"/>
  <c r="R2797" i="8" l="1"/>
  <c r="S2797" i="8" s="1"/>
  <c r="Q2797" i="8"/>
  <c r="G2799" i="8"/>
  <c r="K2798" i="8"/>
  <c r="P2798" i="8" s="1"/>
  <c r="G2800" i="8" l="1"/>
  <c r="K2799" i="8"/>
  <c r="P2799" i="8" s="1"/>
  <c r="Q2798" i="8"/>
  <c r="R2798" i="8"/>
  <c r="S2798" i="8" s="1"/>
  <c r="R2799" i="8" l="1"/>
  <c r="S2799" i="8" s="1"/>
  <c r="Q2799" i="8"/>
  <c r="G2801" i="8"/>
  <c r="K2801" i="8" s="1"/>
  <c r="P2801" i="8" s="1"/>
  <c r="K2800" i="8"/>
  <c r="P2800" i="8" s="1"/>
  <c r="R2801" i="8" l="1"/>
  <c r="S2801" i="8" s="1"/>
  <c r="T2801" i="8" s="1"/>
  <c r="Q2801" i="8"/>
  <c r="R2800" i="8"/>
  <c r="S2800" i="8" s="1"/>
  <c r="Q2800" i="8"/>
  <c r="U2801" i="8" l="1"/>
  <c r="V2802" i="8" s="1"/>
  <c r="G2802" i="8" s="1"/>
  <c r="U2802" i="8" l="1"/>
  <c r="V2803" i="8" s="1"/>
  <c r="G2803" i="8" s="1"/>
  <c r="K2802" i="8"/>
  <c r="P2802" i="8" s="1"/>
  <c r="K2803" i="8" l="1"/>
  <c r="P2803" i="8" s="1"/>
  <c r="Q2802" i="8"/>
  <c r="R2802" i="8"/>
  <c r="S2802" i="8" s="1"/>
  <c r="U2803" i="8"/>
  <c r="V2804" i="8" s="1"/>
  <c r="U2806" i="8" s="1"/>
  <c r="V2807" i="8" s="1"/>
  <c r="U2804" i="8"/>
  <c r="V2805" i="8" s="1"/>
  <c r="U2805" i="8" s="1"/>
  <c r="V2806" i="8" s="1"/>
  <c r="U2807" i="8" l="1"/>
  <c r="V2808" i="8" s="1"/>
  <c r="U2808" i="8"/>
  <c r="V2809" i="8" s="1"/>
  <c r="U2810" i="8" s="1"/>
  <c r="V2811" i="8" s="1"/>
  <c r="R2803" i="8"/>
  <c r="S2803" i="8" s="1"/>
  <c r="Q2803" i="8"/>
  <c r="U2809" i="8"/>
  <c r="V2810" i="8" s="1"/>
  <c r="G2804" i="8"/>
  <c r="U2811" i="8" l="1"/>
  <c r="V2812" i="8" s="1"/>
  <c r="U2812" i="8" s="1"/>
  <c r="V2813" i="8" s="1"/>
  <c r="U2813" i="8" s="1"/>
  <c r="V2814" i="8" s="1"/>
  <c r="U2814" i="8" s="1"/>
  <c r="V2815" i="8" s="1"/>
  <c r="U2815" i="8" s="1"/>
  <c r="V2816" i="8" s="1"/>
  <c r="U2816" i="8" s="1"/>
  <c r="V2817" i="8" s="1"/>
  <c r="U2817" i="8" s="1"/>
  <c r="V2818" i="8" s="1"/>
  <c r="U2818" i="8" s="1"/>
  <c r="V2819" i="8" s="1"/>
  <c r="U2819" i="8" s="1"/>
  <c r="V2820" i="8" s="1"/>
  <c r="U2820" i="8" s="1"/>
  <c r="V2821" i="8" s="1"/>
  <c r="U2821" i="8" s="1"/>
  <c r="V2822" i="8" s="1"/>
  <c r="U2822" i="8" s="1"/>
  <c r="V2823" i="8" s="1"/>
  <c r="U2823" i="8" s="1"/>
  <c r="V2824" i="8" s="1"/>
  <c r="U2824" i="8" s="1"/>
  <c r="V2825" i="8" s="1"/>
  <c r="U2825" i="8" s="1"/>
  <c r="V2826" i="8" s="1"/>
  <c r="U2826" i="8" s="1"/>
  <c r="V2827" i="8" s="1"/>
  <c r="U2827" i="8" s="1"/>
  <c r="V2828" i="8" s="1"/>
  <c r="U2828" i="8" s="1"/>
  <c r="V2829" i="8" s="1"/>
  <c r="U2829" i="8" s="1"/>
  <c r="V2830" i="8" s="1"/>
  <c r="U2830" i="8" s="1"/>
  <c r="V2831" i="8" s="1"/>
  <c r="K2804" i="8"/>
  <c r="P2804" i="8" s="1"/>
  <c r="G2805" i="8"/>
  <c r="G2806" i="8" l="1"/>
  <c r="K2805" i="8"/>
  <c r="P2805" i="8" s="1"/>
  <c r="R2804" i="8"/>
  <c r="S2804" i="8" s="1"/>
  <c r="Q2804" i="8"/>
  <c r="Q2805" i="8" l="1"/>
  <c r="R2805" i="8"/>
  <c r="S2805" i="8" s="1"/>
  <c r="G2807" i="8"/>
  <c r="K2806" i="8"/>
  <c r="P2806" i="8" s="1"/>
  <c r="G2808" i="8" l="1"/>
  <c r="K2807" i="8"/>
  <c r="P2807" i="8" s="1"/>
  <c r="Q2806" i="8"/>
  <c r="R2806" i="8"/>
  <c r="S2806" i="8" s="1"/>
  <c r="Q2807" i="8" l="1"/>
  <c r="R2807" i="8"/>
  <c r="S2807" i="8" s="1"/>
  <c r="G2809" i="8"/>
  <c r="K2808" i="8"/>
  <c r="P2808" i="8" s="1"/>
  <c r="R2808" i="8" l="1"/>
  <c r="S2808" i="8" s="1"/>
  <c r="Q2808" i="8"/>
  <c r="G2810" i="8"/>
  <c r="K2809" i="8"/>
  <c r="P2809" i="8" s="1"/>
  <c r="G2811" i="8" l="1"/>
  <c r="K2810" i="8"/>
  <c r="P2810" i="8" s="1"/>
  <c r="R2809" i="8"/>
  <c r="S2809" i="8" s="1"/>
  <c r="Q2809" i="8"/>
  <c r="R2810" i="8" l="1"/>
  <c r="S2810" i="8" s="1"/>
  <c r="Q2810" i="8"/>
  <c r="G2812" i="8"/>
  <c r="K2811" i="8"/>
  <c r="P2811" i="8" s="1"/>
  <c r="R2811" i="8" l="1"/>
  <c r="S2811" i="8" s="1"/>
  <c r="Q2811" i="8"/>
  <c r="G2813" i="8"/>
  <c r="K2812" i="8"/>
  <c r="P2812" i="8" s="1"/>
  <c r="Q2812" i="8" l="1"/>
  <c r="R2812" i="8"/>
  <c r="S2812" i="8" s="1"/>
  <c r="G2814" i="8"/>
  <c r="K2813" i="8"/>
  <c r="P2813" i="8" s="1"/>
  <c r="R2813" i="8" l="1"/>
  <c r="S2813" i="8" s="1"/>
  <c r="Q2813" i="8"/>
  <c r="K2814" i="8"/>
  <c r="P2814" i="8" s="1"/>
  <c r="G2815" i="8"/>
  <c r="G2816" i="8" l="1"/>
  <c r="K2815" i="8"/>
  <c r="P2815" i="8" s="1"/>
  <c r="Q2814" i="8"/>
  <c r="R2814" i="8"/>
  <c r="S2814" i="8" s="1"/>
  <c r="R2815" i="8" l="1"/>
  <c r="S2815" i="8" s="1"/>
  <c r="Q2815" i="8"/>
  <c r="G2817" i="8"/>
  <c r="K2816" i="8"/>
  <c r="P2816" i="8" s="1"/>
  <c r="R2816" i="8" l="1"/>
  <c r="S2816" i="8" s="1"/>
  <c r="Q2816" i="8"/>
  <c r="K2817" i="8"/>
  <c r="P2817" i="8" s="1"/>
  <c r="G2818" i="8"/>
  <c r="R2817" i="8" l="1"/>
  <c r="S2817" i="8" s="1"/>
  <c r="Q2817" i="8"/>
  <c r="K2818" i="8"/>
  <c r="P2818" i="8" s="1"/>
  <c r="G2819" i="8"/>
  <c r="Q2818" i="8" l="1"/>
  <c r="R2818" i="8"/>
  <c r="S2818" i="8" s="1"/>
  <c r="G2820" i="8"/>
  <c r="K2819" i="8"/>
  <c r="P2819" i="8" s="1"/>
  <c r="R2819" i="8" l="1"/>
  <c r="S2819" i="8" s="1"/>
  <c r="Q2819" i="8"/>
  <c r="K2820" i="8"/>
  <c r="P2820" i="8" s="1"/>
  <c r="G2821" i="8"/>
  <c r="R2820" i="8" l="1"/>
  <c r="S2820" i="8" s="1"/>
  <c r="Q2820" i="8"/>
  <c r="G2822" i="8"/>
  <c r="K2821" i="8"/>
  <c r="P2821" i="8" s="1"/>
  <c r="K2822" i="8" l="1"/>
  <c r="P2822" i="8" s="1"/>
  <c r="G2823" i="8"/>
  <c r="R2821" i="8"/>
  <c r="S2821" i="8" s="1"/>
  <c r="Q2821" i="8"/>
  <c r="K2823" i="8" l="1"/>
  <c r="P2823" i="8" s="1"/>
  <c r="G2824" i="8"/>
  <c r="Q2822" i="8"/>
  <c r="R2822" i="8"/>
  <c r="S2822" i="8" s="1"/>
  <c r="G2825" i="8" l="1"/>
  <c r="K2824" i="8"/>
  <c r="P2824" i="8" s="1"/>
  <c r="R2823" i="8"/>
  <c r="S2823" i="8" s="1"/>
  <c r="Q2823" i="8"/>
  <c r="R2824" i="8" l="1"/>
  <c r="S2824" i="8" s="1"/>
  <c r="Q2824" i="8"/>
  <c r="K2825" i="8"/>
  <c r="P2825" i="8" s="1"/>
  <c r="G2826" i="8"/>
  <c r="R2825" i="8" l="1"/>
  <c r="S2825" i="8" s="1"/>
  <c r="Q2825" i="8"/>
  <c r="K2826" i="8"/>
  <c r="P2826" i="8" s="1"/>
  <c r="G2827" i="8"/>
  <c r="Q2826" i="8" l="1"/>
  <c r="R2826" i="8"/>
  <c r="S2826" i="8" s="1"/>
  <c r="G2828" i="8"/>
  <c r="K2827" i="8"/>
  <c r="P2827" i="8" s="1"/>
  <c r="G2829" i="8" l="1"/>
  <c r="K2828" i="8"/>
  <c r="P2828" i="8" s="1"/>
  <c r="R2827" i="8"/>
  <c r="S2827" i="8" s="1"/>
  <c r="Q2827" i="8"/>
  <c r="R2828" i="8" l="1"/>
  <c r="S2828" i="8" s="1"/>
  <c r="Q2828" i="8"/>
  <c r="G2830" i="8"/>
  <c r="K2829" i="8"/>
  <c r="P2829" i="8" s="1"/>
  <c r="G2831" i="8" l="1"/>
  <c r="K2831" i="8" s="1"/>
  <c r="P2831" i="8" s="1"/>
  <c r="K2830" i="8"/>
  <c r="P2830" i="8" s="1"/>
  <c r="Q2829" i="8"/>
  <c r="R2829" i="8"/>
  <c r="S2829" i="8" s="1"/>
  <c r="Q2830" i="8" l="1"/>
  <c r="R2830" i="8"/>
  <c r="S2830" i="8" s="1"/>
  <c r="R2831" i="8"/>
  <c r="S2831" i="8" s="1"/>
  <c r="T2831" i="8" s="1"/>
  <c r="Q2831" i="8"/>
  <c r="U2831" i="8" l="1"/>
  <c r="V2832" i="8" s="1"/>
  <c r="G2832" i="8" s="1"/>
  <c r="K2832" i="8" l="1"/>
  <c r="P2832" i="8" s="1"/>
  <c r="U2832" i="8"/>
  <c r="V2833" i="8" s="1"/>
  <c r="U2833" i="8" l="1"/>
  <c r="V2834" i="8" s="1"/>
  <c r="U2834" i="8"/>
  <c r="V2835" i="8" s="1"/>
  <c r="R2832" i="8"/>
  <c r="S2832" i="8" s="1"/>
  <c r="Q2832" i="8"/>
  <c r="G2833" i="8"/>
  <c r="U2835" i="8" l="1"/>
  <c r="V2836" i="8" s="1"/>
  <c r="K2833" i="8"/>
  <c r="P2833" i="8" s="1"/>
  <c r="G2834" i="8"/>
  <c r="U2836" i="8" l="1"/>
  <c r="V2837" i="8" s="1"/>
  <c r="U2837" i="8" s="1"/>
  <c r="V2838" i="8" s="1"/>
  <c r="U2838" i="8" s="1"/>
  <c r="V2839" i="8" s="1"/>
  <c r="R2833" i="8"/>
  <c r="Q2833" i="8"/>
  <c r="G2835" i="8"/>
  <c r="K2834" i="8"/>
  <c r="P2834" i="8" s="1"/>
  <c r="S2833" i="8" l="1"/>
  <c r="U2839" i="8"/>
  <c r="V2840" i="8" s="1"/>
  <c r="U2840" i="8" s="1"/>
  <c r="V2841" i="8" s="1"/>
  <c r="U2841" i="8" s="1"/>
  <c r="V2842" i="8" s="1"/>
  <c r="U2842" i="8" s="1"/>
  <c r="V2843" i="8" s="1"/>
  <c r="U2843" i="8" s="1"/>
  <c r="V2844" i="8" s="1"/>
  <c r="U2844" i="8" s="1"/>
  <c r="V2845" i="8" s="1"/>
  <c r="U2845" i="8" s="1"/>
  <c r="V2846" i="8" s="1"/>
  <c r="U2846" i="8" s="1"/>
  <c r="V2847" i="8" s="1"/>
  <c r="U2847" i="8" s="1"/>
  <c r="V2848" i="8" s="1"/>
  <c r="U2848" i="8" s="1"/>
  <c r="V2849" i="8" s="1"/>
  <c r="U2849" i="8" s="1"/>
  <c r="V2850" i="8" s="1"/>
  <c r="U2850" i="8" s="1"/>
  <c r="V2851" i="8" s="1"/>
  <c r="U2851" i="8" s="1"/>
  <c r="V2852" i="8" s="1"/>
  <c r="U2852" i="8" s="1"/>
  <c r="V2853" i="8" s="1"/>
  <c r="U2853" i="8" s="1"/>
  <c r="V2854" i="8" s="1"/>
  <c r="U2854" i="8" s="1"/>
  <c r="V2855" i="8" s="1"/>
  <c r="U2855" i="8" s="1"/>
  <c r="V2856" i="8" s="1"/>
  <c r="U2856" i="8" s="1"/>
  <c r="V2857" i="8" s="1"/>
  <c r="U2857" i="8" s="1"/>
  <c r="V2858" i="8" s="1"/>
  <c r="U2858" i="8" s="1"/>
  <c r="V2859" i="8" s="1"/>
  <c r="U2859" i="8" s="1"/>
  <c r="V2860" i="8" s="1"/>
  <c r="U2860" i="8" s="1"/>
  <c r="V2861" i="8" s="1"/>
  <c r="U2861" i="8" s="1"/>
  <c r="V2862" i="8" s="1"/>
  <c r="R2834" i="8"/>
  <c r="S2834" i="8" s="1"/>
  <c r="Q2834" i="8"/>
  <c r="G2836" i="8"/>
  <c r="K2835" i="8"/>
  <c r="P2835" i="8" s="1"/>
  <c r="G2837" i="8" l="1"/>
  <c r="K2836" i="8"/>
  <c r="P2836" i="8" s="1"/>
  <c r="R2835" i="8"/>
  <c r="S2835" i="8" s="1"/>
  <c r="Q2835" i="8"/>
  <c r="Q2836" i="8" l="1"/>
  <c r="R2836" i="8"/>
  <c r="S2836" i="8" s="1"/>
  <c r="G2838" i="8"/>
  <c r="K2837" i="8"/>
  <c r="P2837" i="8" s="1"/>
  <c r="G2839" i="8" l="1"/>
  <c r="K2838" i="8"/>
  <c r="P2838" i="8" s="1"/>
  <c r="R2837" i="8"/>
  <c r="S2837" i="8" s="1"/>
  <c r="Q2837" i="8"/>
  <c r="Q2838" i="8" l="1"/>
  <c r="R2838" i="8"/>
  <c r="S2838" i="8" s="1"/>
  <c r="K2839" i="8"/>
  <c r="P2839" i="8" s="1"/>
  <c r="G2840" i="8"/>
  <c r="G2841" i="8" l="1"/>
  <c r="K2840" i="8"/>
  <c r="P2840" i="8" s="1"/>
  <c r="Q2839" i="8"/>
  <c r="R2839" i="8"/>
  <c r="S2839" i="8" s="1"/>
  <c r="R2840" i="8" l="1"/>
  <c r="S2840" i="8" s="1"/>
  <c r="Q2840" i="8"/>
  <c r="G2842" i="8"/>
  <c r="K2841" i="8"/>
  <c r="P2841" i="8" s="1"/>
  <c r="R2841" i="8" l="1"/>
  <c r="S2841" i="8" s="1"/>
  <c r="Q2841" i="8"/>
  <c r="G2843" i="8"/>
  <c r="K2842" i="8"/>
  <c r="P2842" i="8" s="1"/>
  <c r="G2844" i="8" l="1"/>
  <c r="K2843" i="8"/>
  <c r="P2843" i="8" s="1"/>
  <c r="R2842" i="8"/>
  <c r="S2842" i="8" s="1"/>
  <c r="Q2842" i="8"/>
  <c r="R2843" i="8" l="1"/>
  <c r="S2843" i="8" s="1"/>
  <c r="Q2843" i="8"/>
  <c r="G2845" i="8"/>
  <c r="K2844" i="8"/>
  <c r="P2844" i="8" s="1"/>
  <c r="G2846" i="8" l="1"/>
  <c r="K2845" i="8"/>
  <c r="P2845" i="8" s="1"/>
  <c r="Q2844" i="8"/>
  <c r="R2844" i="8"/>
  <c r="S2844" i="8" s="1"/>
  <c r="R2845" i="8" l="1"/>
  <c r="S2845" i="8" s="1"/>
  <c r="Q2845" i="8"/>
  <c r="K2846" i="8"/>
  <c r="P2846" i="8" s="1"/>
  <c r="G2847" i="8"/>
  <c r="Q2846" i="8" l="1"/>
  <c r="R2846" i="8"/>
  <c r="S2846" i="8" s="1"/>
  <c r="G2848" i="8"/>
  <c r="K2847" i="8"/>
  <c r="P2847" i="8" s="1"/>
  <c r="Q2847" i="8" l="1"/>
  <c r="R2847" i="8"/>
  <c r="S2847" i="8" s="1"/>
  <c r="K2848" i="8"/>
  <c r="P2848" i="8" s="1"/>
  <c r="G2849" i="8"/>
  <c r="G2850" i="8" l="1"/>
  <c r="K2849" i="8"/>
  <c r="P2849" i="8" s="1"/>
  <c r="R2848" i="8"/>
  <c r="S2848" i="8" s="1"/>
  <c r="Q2848" i="8"/>
  <c r="R2849" i="8" l="1"/>
  <c r="S2849" i="8" s="1"/>
  <c r="Q2849" i="8"/>
  <c r="G2851" i="8"/>
  <c r="K2850" i="8"/>
  <c r="P2850" i="8" s="1"/>
  <c r="R2850" i="8" l="1"/>
  <c r="S2850" i="8" s="1"/>
  <c r="Q2850" i="8"/>
  <c r="G2852" i="8"/>
  <c r="K2851" i="8"/>
  <c r="P2851" i="8" s="1"/>
  <c r="Q2851" i="8" l="1"/>
  <c r="R2851" i="8"/>
  <c r="S2851" i="8" s="1"/>
  <c r="K2852" i="8"/>
  <c r="P2852" i="8" s="1"/>
  <c r="G2853" i="8"/>
  <c r="G2854" i="8" l="1"/>
  <c r="K2853" i="8"/>
  <c r="P2853" i="8" s="1"/>
  <c r="R2852" i="8"/>
  <c r="S2852" i="8" s="1"/>
  <c r="Q2852" i="8"/>
  <c r="R2853" i="8" l="1"/>
  <c r="S2853" i="8" s="1"/>
  <c r="Q2853" i="8"/>
  <c r="K2854" i="8"/>
  <c r="P2854" i="8" s="1"/>
  <c r="G2855" i="8"/>
  <c r="Q2854" i="8" l="1"/>
  <c r="R2854" i="8"/>
  <c r="S2854" i="8" s="1"/>
  <c r="G2856" i="8"/>
  <c r="K2855" i="8"/>
  <c r="P2855" i="8" s="1"/>
  <c r="K2856" i="8" l="1"/>
  <c r="P2856" i="8" s="1"/>
  <c r="G2857" i="8"/>
  <c r="R2855" i="8"/>
  <c r="S2855" i="8" s="1"/>
  <c r="Q2855" i="8"/>
  <c r="K2857" i="8" l="1"/>
  <c r="P2857" i="8" s="1"/>
  <c r="G2858" i="8"/>
  <c r="Q2856" i="8"/>
  <c r="R2856" i="8"/>
  <c r="S2856" i="8" s="1"/>
  <c r="G2859" i="8" l="1"/>
  <c r="K2858" i="8"/>
  <c r="P2858" i="8" s="1"/>
  <c r="Q2857" i="8"/>
  <c r="R2857" i="8"/>
  <c r="S2857" i="8" s="1"/>
  <c r="R2858" i="8" l="1"/>
  <c r="S2858" i="8" s="1"/>
  <c r="Q2858" i="8"/>
  <c r="G2860" i="8"/>
  <c r="K2859" i="8"/>
  <c r="P2859" i="8" s="1"/>
  <c r="R2859" i="8" l="1"/>
  <c r="S2859" i="8" s="1"/>
  <c r="Q2859" i="8"/>
  <c r="K2860" i="8"/>
  <c r="P2860" i="8" s="1"/>
  <c r="G2861" i="8"/>
  <c r="G2862" i="8" l="1"/>
  <c r="K2862" i="8" s="1"/>
  <c r="P2862" i="8" s="1"/>
  <c r="K2861" i="8"/>
  <c r="P2861" i="8" s="1"/>
  <c r="R2860" i="8"/>
  <c r="S2860" i="8" s="1"/>
  <c r="Q2860" i="8"/>
  <c r="R2861" i="8" l="1"/>
  <c r="S2861" i="8" s="1"/>
  <c r="Q2861" i="8"/>
  <c r="Q2862" i="8"/>
  <c r="R2862" i="8"/>
  <c r="S2862" i="8" s="1"/>
  <c r="T2862" i="8" s="1"/>
  <c r="U2862" i="8" l="1"/>
  <c r="V2863" i="8" s="1"/>
  <c r="G2863" i="8" s="1"/>
  <c r="U2863" i="8"/>
  <c r="V2864" i="8" s="1"/>
  <c r="U2864" i="8"/>
  <c r="V2865" i="8" s="1"/>
  <c r="U2865" i="8" l="1"/>
  <c r="V2866" i="8" s="1"/>
  <c r="K2863" i="8"/>
  <c r="P2863" i="8" s="1"/>
  <c r="G2864" i="8"/>
  <c r="U2866" i="8"/>
  <c r="V2867" i="8" s="1"/>
  <c r="U2867" i="8" l="1"/>
  <c r="V2868" i="8" s="1"/>
  <c r="U2869" i="8" s="1"/>
  <c r="V2870" i="8" s="1"/>
  <c r="U2868" i="8"/>
  <c r="V2869" i="8" s="1"/>
  <c r="G2865" i="8"/>
  <c r="K2864" i="8"/>
  <c r="P2864" i="8" s="1"/>
  <c r="R2863" i="8"/>
  <c r="S2863" i="8" s="1"/>
  <c r="Q2863" i="8"/>
  <c r="Q2864" i="8" l="1"/>
  <c r="R2864" i="8"/>
  <c r="S2864" i="8" s="1"/>
  <c r="G2866" i="8"/>
  <c r="K2865" i="8"/>
  <c r="P2865" i="8" s="1"/>
  <c r="U2870" i="8"/>
  <c r="V2871" i="8" s="1"/>
  <c r="U2871" i="8" s="1"/>
  <c r="V2872" i="8" s="1"/>
  <c r="U2872" i="8" l="1"/>
  <c r="V2873" i="8" s="1"/>
  <c r="U2873" i="8" s="1"/>
  <c r="V2874" i="8" s="1"/>
  <c r="U2874" i="8" s="1"/>
  <c r="V2875" i="8" s="1"/>
  <c r="U2875" i="8" s="1"/>
  <c r="V2876" i="8" s="1"/>
  <c r="U2876" i="8" s="1"/>
  <c r="V2877" i="8" s="1"/>
  <c r="U2877" i="8" s="1"/>
  <c r="V2878" i="8" s="1"/>
  <c r="U2878" i="8" s="1"/>
  <c r="V2879" i="8" s="1"/>
  <c r="U2879" i="8" s="1"/>
  <c r="V2880" i="8" s="1"/>
  <c r="U2880" i="8" s="1"/>
  <c r="V2881" i="8" s="1"/>
  <c r="U2881" i="8" s="1"/>
  <c r="V2882" i="8" s="1"/>
  <c r="U2882" i="8" s="1"/>
  <c r="V2883" i="8" s="1"/>
  <c r="U2883" i="8" s="1"/>
  <c r="V2884" i="8" s="1"/>
  <c r="U2884" i="8" s="1"/>
  <c r="V2885" i="8" s="1"/>
  <c r="U2885" i="8" s="1"/>
  <c r="V2886" i="8" s="1"/>
  <c r="U2886" i="8" s="1"/>
  <c r="V2887" i="8" s="1"/>
  <c r="U2887" i="8" s="1"/>
  <c r="V2888" i="8" s="1"/>
  <c r="U2888" i="8" s="1"/>
  <c r="V2889" i="8" s="1"/>
  <c r="U2889" i="8" s="1"/>
  <c r="V2890" i="8" s="1"/>
  <c r="U2890" i="8" s="1"/>
  <c r="V2891" i="8" s="1"/>
  <c r="U2891" i="8" s="1"/>
  <c r="V2892" i="8" s="1"/>
  <c r="Q2865" i="8"/>
  <c r="R2865" i="8"/>
  <c r="S2865" i="8" s="1"/>
  <c r="G2867" i="8"/>
  <c r="K2866" i="8"/>
  <c r="P2866" i="8" s="1"/>
  <c r="G2868" i="8" l="1"/>
  <c r="K2867" i="8"/>
  <c r="P2867" i="8" s="1"/>
  <c r="Q2866" i="8"/>
  <c r="R2866" i="8"/>
  <c r="S2866" i="8" s="1"/>
  <c r="R2867" i="8" l="1"/>
  <c r="S2867" i="8" s="1"/>
  <c r="Q2867" i="8"/>
  <c r="G2869" i="8"/>
  <c r="K2868" i="8"/>
  <c r="P2868" i="8" s="1"/>
  <c r="G2870" i="8" l="1"/>
  <c r="K2869" i="8"/>
  <c r="P2869" i="8" s="1"/>
  <c r="R2868" i="8"/>
  <c r="S2868" i="8" s="1"/>
  <c r="Q2868" i="8"/>
  <c r="R2869" i="8" l="1"/>
  <c r="S2869" i="8" s="1"/>
  <c r="Q2869" i="8"/>
  <c r="K2870" i="8"/>
  <c r="P2870" i="8" s="1"/>
  <c r="G2871" i="8"/>
  <c r="Q2870" i="8" l="1"/>
  <c r="R2870" i="8"/>
  <c r="S2870" i="8" s="1"/>
  <c r="G2872" i="8"/>
  <c r="K2871" i="8"/>
  <c r="P2871" i="8" s="1"/>
  <c r="R2871" i="8" l="1"/>
  <c r="S2871" i="8" s="1"/>
  <c r="Q2871" i="8"/>
  <c r="K2872" i="8"/>
  <c r="P2872" i="8" s="1"/>
  <c r="G2873" i="8"/>
  <c r="G2874" i="8" l="1"/>
  <c r="K2873" i="8"/>
  <c r="P2873" i="8" s="1"/>
  <c r="R2872" i="8"/>
  <c r="S2872" i="8" s="1"/>
  <c r="Q2872" i="8"/>
  <c r="Q2873" i="8" l="1"/>
  <c r="R2873" i="8"/>
  <c r="S2873" i="8" s="1"/>
  <c r="G2875" i="8"/>
  <c r="K2874" i="8"/>
  <c r="P2874" i="8" s="1"/>
  <c r="G2876" i="8" l="1"/>
  <c r="K2875" i="8"/>
  <c r="P2875" i="8" s="1"/>
  <c r="R2874" i="8"/>
  <c r="S2874" i="8" s="1"/>
  <c r="Q2874" i="8"/>
  <c r="R2875" i="8" l="1"/>
  <c r="S2875" i="8" s="1"/>
  <c r="Q2875" i="8"/>
  <c r="K2876" i="8"/>
  <c r="P2876" i="8" s="1"/>
  <c r="G2877" i="8"/>
  <c r="R2876" i="8" l="1"/>
  <c r="S2876" i="8" s="1"/>
  <c r="Q2876" i="8"/>
  <c r="K2877" i="8"/>
  <c r="P2877" i="8" s="1"/>
  <c r="G2878" i="8"/>
  <c r="K2878" i="8" l="1"/>
  <c r="P2878" i="8" s="1"/>
  <c r="G2879" i="8"/>
  <c r="Q2877" i="8"/>
  <c r="R2877" i="8"/>
  <c r="S2877" i="8" s="1"/>
  <c r="G2880" i="8" l="1"/>
  <c r="K2879" i="8"/>
  <c r="P2879" i="8" s="1"/>
  <c r="R2878" i="8"/>
  <c r="S2878" i="8" s="1"/>
  <c r="Q2878" i="8"/>
  <c r="R2879" i="8" l="1"/>
  <c r="S2879" i="8" s="1"/>
  <c r="Q2879" i="8"/>
  <c r="G2881" i="8"/>
  <c r="K2880" i="8"/>
  <c r="P2880" i="8" s="1"/>
  <c r="Q2880" i="8" l="1"/>
  <c r="R2880" i="8"/>
  <c r="S2880" i="8" s="1"/>
  <c r="K2881" i="8"/>
  <c r="P2881" i="8" s="1"/>
  <c r="G2882" i="8"/>
  <c r="G2883" i="8" l="1"/>
  <c r="K2882" i="8"/>
  <c r="P2882" i="8" s="1"/>
  <c r="R2881" i="8"/>
  <c r="S2881" i="8" s="1"/>
  <c r="Q2881" i="8"/>
  <c r="R2882" i="8" l="1"/>
  <c r="S2882" i="8" s="1"/>
  <c r="Q2882" i="8"/>
  <c r="G2884" i="8"/>
  <c r="K2883" i="8"/>
  <c r="P2883" i="8" s="1"/>
  <c r="G2885" i="8" l="1"/>
  <c r="K2884" i="8"/>
  <c r="P2884" i="8" s="1"/>
  <c r="R2883" i="8"/>
  <c r="S2883" i="8" s="1"/>
  <c r="Q2883" i="8"/>
  <c r="R2884" i="8" l="1"/>
  <c r="S2884" i="8" s="1"/>
  <c r="Q2884" i="8"/>
  <c r="G2886" i="8"/>
  <c r="K2885" i="8"/>
  <c r="P2885" i="8" s="1"/>
  <c r="Q2885" i="8" l="1"/>
  <c r="R2885" i="8"/>
  <c r="S2885" i="8" s="1"/>
  <c r="K2886" i="8"/>
  <c r="P2886" i="8" s="1"/>
  <c r="G2887" i="8"/>
  <c r="G2888" i="8" l="1"/>
  <c r="K2887" i="8"/>
  <c r="P2887" i="8" s="1"/>
  <c r="R2886" i="8"/>
  <c r="S2886" i="8" s="1"/>
  <c r="Q2886" i="8"/>
  <c r="Q2887" i="8" l="1"/>
  <c r="R2887" i="8"/>
  <c r="S2887" i="8" s="1"/>
  <c r="G2889" i="8"/>
  <c r="K2888" i="8"/>
  <c r="P2888" i="8" s="1"/>
  <c r="R2888" i="8" l="1"/>
  <c r="S2888" i="8" s="1"/>
  <c r="Q2888" i="8"/>
  <c r="G2890" i="8"/>
  <c r="K2889" i="8"/>
  <c r="P2889" i="8" s="1"/>
  <c r="K2890" i="8" l="1"/>
  <c r="P2890" i="8" s="1"/>
  <c r="G2891" i="8"/>
  <c r="Q2889" i="8"/>
  <c r="R2889" i="8"/>
  <c r="S2889" i="8" s="1"/>
  <c r="G2892" i="8" l="1"/>
  <c r="K2892" i="8" s="1"/>
  <c r="P2892" i="8" s="1"/>
  <c r="K2891" i="8"/>
  <c r="P2891" i="8" s="1"/>
  <c r="Q2890" i="8"/>
  <c r="R2890" i="8"/>
  <c r="S2890" i="8" s="1"/>
  <c r="R2891" i="8" l="1"/>
  <c r="S2891" i="8" s="1"/>
  <c r="Q2891" i="8"/>
  <c r="R2892" i="8"/>
  <c r="S2892" i="8" s="1"/>
  <c r="T2892" i="8" s="1"/>
  <c r="Q2892" i="8"/>
  <c r="U2892" i="8" l="1"/>
  <c r="V2893" i="8" s="1"/>
  <c r="G2893" i="8" s="1"/>
  <c r="U2893" i="8"/>
  <c r="V2894" i="8" s="1"/>
  <c r="U2895" i="8" s="1"/>
  <c r="V2896" i="8" s="1"/>
  <c r="U2894" i="8"/>
  <c r="V2895" i="8" s="1"/>
  <c r="U2896" i="8" l="1"/>
  <c r="V2897" i="8" s="1"/>
  <c r="K2893" i="8"/>
  <c r="P2893" i="8" s="1"/>
  <c r="G2894" i="8"/>
  <c r="U2897" i="8" l="1"/>
  <c r="V2898" i="8" s="1"/>
  <c r="G2895" i="8"/>
  <c r="K2894" i="8"/>
  <c r="P2894" i="8" s="1"/>
  <c r="Q2893" i="8"/>
  <c r="R2893" i="8"/>
  <c r="S2893" i="8" s="1"/>
  <c r="Q2894" i="8" l="1"/>
  <c r="R2894" i="8"/>
  <c r="S2894" i="8" s="1"/>
  <c r="G2896" i="8"/>
  <c r="K2895" i="8"/>
  <c r="P2895" i="8" s="1"/>
  <c r="U2898" i="8"/>
  <c r="V2899" i="8" s="1"/>
  <c r="Q2895" i="8" l="1"/>
  <c r="R2895" i="8"/>
  <c r="S2895" i="8" s="1"/>
  <c r="G2897" i="8"/>
  <c r="K2896" i="8"/>
  <c r="P2896" i="8" s="1"/>
  <c r="U2899" i="8"/>
  <c r="V2900" i="8" s="1"/>
  <c r="R2896" i="8" l="1"/>
  <c r="S2896" i="8" s="1"/>
  <c r="Q2896" i="8"/>
  <c r="K2897" i="8"/>
  <c r="P2897" i="8" s="1"/>
  <c r="G2898" i="8"/>
  <c r="U2900" i="8"/>
  <c r="V2901" i="8" s="1"/>
  <c r="U2901" i="8" s="1"/>
  <c r="V2902" i="8" s="1"/>
  <c r="U2902" i="8" s="1"/>
  <c r="V2903" i="8" s="1"/>
  <c r="U2903" i="8" s="1"/>
  <c r="V2904" i="8" s="1"/>
  <c r="U2904" i="8" s="1"/>
  <c r="V2905" i="8" s="1"/>
  <c r="U2905" i="8" s="1"/>
  <c r="V2906" i="8" s="1"/>
  <c r="U2906" i="8" s="1"/>
  <c r="V2907" i="8" s="1"/>
  <c r="U2907" i="8" s="1"/>
  <c r="V2908" i="8" s="1"/>
  <c r="U2908" i="8" s="1"/>
  <c r="V2909" i="8" s="1"/>
  <c r="U2909" i="8" s="1"/>
  <c r="V2910" i="8" s="1"/>
  <c r="U2910" i="8" s="1"/>
  <c r="V2911" i="8" s="1"/>
  <c r="U2911" i="8" s="1"/>
  <c r="V2912" i="8" s="1"/>
  <c r="U2912" i="8" s="1"/>
  <c r="V2913" i="8" s="1"/>
  <c r="U2913" i="8" s="1"/>
  <c r="V2914" i="8" s="1"/>
  <c r="U2914" i="8" s="1"/>
  <c r="V2915" i="8" s="1"/>
  <c r="U2915" i="8" s="1"/>
  <c r="V2916" i="8" s="1"/>
  <c r="U2916" i="8" s="1"/>
  <c r="V2917" i="8" s="1"/>
  <c r="U2917" i="8" s="1"/>
  <c r="V2918" i="8" s="1"/>
  <c r="U2918" i="8" s="1"/>
  <c r="V2919" i="8" s="1"/>
  <c r="U2919" i="8" s="1"/>
  <c r="V2920" i="8" s="1"/>
  <c r="U2920" i="8" s="1"/>
  <c r="V2921" i="8" s="1"/>
  <c r="U2921" i="8" s="1"/>
  <c r="V2922" i="8" s="1"/>
  <c r="U2922" i="8" s="1"/>
  <c r="V2923" i="8" s="1"/>
  <c r="R2897" i="8" l="1"/>
  <c r="S2897" i="8" s="1"/>
  <c r="Q2897" i="8"/>
  <c r="G2899" i="8"/>
  <c r="K2898" i="8"/>
  <c r="P2898" i="8" s="1"/>
  <c r="R2898" i="8" l="1"/>
  <c r="S2898" i="8" s="1"/>
  <c r="Q2898" i="8"/>
  <c r="G2900" i="8"/>
  <c r="K2899" i="8"/>
  <c r="P2899" i="8" s="1"/>
  <c r="R2899" i="8" l="1"/>
  <c r="S2899" i="8" s="1"/>
  <c r="Q2899" i="8"/>
  <c r="K2900" i="8"/>
  <c r="P2900" i="8" s="1"/>
  <c r="G2901" i="8"/>
  <c r="R2900" i="8" l="1"/>
  <c r="S2900" i="8" s="1"/>
  <c r="Q2900" i="8"/>
  <c r="G2902" i="8"/>
  <c r="K2901" i="8"/>
  <c r="P2901" i="8" s="1"/>
  <c r="G2903" i="8" l="1"/>
  <c r="K2902" i="8"/>
  <c r="P2902" i="8" s="1"/>
  <c r="R2901" i="8"/>
  <c r="S2901" i="8" s="1"/>
  <c r="Q2901" i="8"/>
  <c r="Q2902" i="8" l="1"/>
  <c r="R2902" i="8"/>
  <c r="S2902" i="8" s="1"/>
  <c r="K2903" i="8"/>
  <c r="P2903" i="8" s="1"/>
  <c r="G2904" i="8"/>
  <c r="K2904" i="8" l="1"/>
  <c r="P2904" i="8" s="1"/>
  <c r="G2905" i="8"/>
  <c r="R2903" i="8"/>
  <c r="S2903" i="8" s="1"/>
  <c r="Q2903" i="8"/>
  <c r="G2906" i="8" l="1"/>
  <c r="K2905" i="8"/>
  <c r="P2905" i="8" s="1"/>
  <c r="R2904" i="8"/>
  <c r="S2904" i="8" s="1"/>
  <c r="Q2904" i="8"/>
  <c r="Q2905" i="8" l="1"/>
  <c r="R2905" i="8"/>
  <c r="S2905" i="8" s="1"/>
  <c r="G2907" i="8"/>
  <c r="K2906" i="8"/>
  <c r="P2906" i="8" s="1"/>
  <c r="Q2906" i="8" l="1"/>
  <c r="R2906" i="8"/>
  <c r="S2906" i="8" s="1"/>
  <c r="G2908" i="8"/>
  <c r="K2907" i="8"/>
  <c r="P2907" i="8" s="1"/>
  <c r="Q2907" i="8" l="1"/>
  <c r="R2907" i="8"/>
  <c r="S2907" i="8" s="1"/>
  <c r="G2909" i="8"/>
  <c r="K2908" i="8"/>
  <c r="P2908" i="8" s="1"/>
  <c r="R2908" i="8" l="1"/>
  <c r="S2908" i="8" s="1"/>
  <c r="Q2908" i="8"/>
  <c r="G2910" i="8"/>
  <c r="K2909" i="8"/>
  <c r="P2909" i="8" s="1"/>
  <c r="G2911" i="8" l="1"/>
  <c r="K2910" i="8"/>
  <c r="P2910" i="8" s="1"/>
  <c r="R2909" i="8"/>
  <c r="S2909" i="8" s="1"/>
  <c r="Q2909" i="8"/>
  <c r="Q2910" i="8" l="1"/>
  <c r="R2910" i="8"/>
  <c r="S2910" i="8" s="1"/>
  <c r="K2911" i="8"/>
  <c r="P2911" i="8" s="1"/>
  <c r="G2912" i="8"/>
  <c r="G2913" i="8" l="1"/>
  <c r="K2912" i="8"/>
  <c r="P2912" i="8" s="1"/>
  <c r="R2911" i="8"/>
  <c r="S2911" i="8" s="1"/>
  <c r="Q2911" i="8"/>
  <c r="R2912" i="8" l="1"/>
  <c r="S2912" i="8" s="1"/>
  <c r="Q2912" i="8"/>
  <c r="G2914" i="8"/>
  <c r="K2913" i="8"/>
  <c r="P2913" i="8" s="1"/>
  <c r="G2915" i="8" l="1"/>
  <c r="K2914" i="8"/>
  <c r="P2914" i="8" s="1"/>
  <c r="R2913" i="8"/>
  <c r="S2913" i="8" s="1"/>
  <c r="Q2913" i="8"/>
  <c r="R2914" i="8" l="1"/>
  <c r="S2914" i="8" s="1"/>
  <c r="Q2914" i="8"/>
  <c r="G2916" i="8"/>
  <c r="K2915" i="8"/>
  <c r="P2915" i="8" s="1"/>
  <c r="R2915" i="8" l="1"/>
  <c r="S2915" i="8" s="1"/>
  <c r="Q2915" i="8"/>
  <c r="K2916" i="8"/>
  <c r="P2916" i="8" s="1"/>
  <c r="G2917" i="8"/>
  <c r="R2916" i="8" l="1"/>
  <c r="S2916" i="8" s="1"/>
  <c r="Q2916" i="8"/>
  <c r="K2917" i="8"/>
  <c r="P2917" i="8" s="1"/>
  <c r="G2918" i="8"/>
  <c r="G2919" i="8" l="1"/>
  <c r="K2918" i="8"/>
  <c r="P2918" i="8" s="1"/>
  <c r="R2917" i="8"/>
  <c r="S2917" i="8" s="1"/>
  <c r="Q2917" i="8"/>
  <c r="R2918" i="8" l="1"/>
  <c r="S2918" i="8" s="1"/>
  <c r="Q2918" i="8"/>
  <c r="K2919" i="8"/>
  <c r="P2919" i="8" s="1"/>
  <c r="G2920" i="8"/>
  <c r="Q2919" i="8" l="1"/>
  <c r="R2919" i="8"/>
  <c r="S2919" i="8" s="1"/>
  <c r="G2921" i="8"/>
  <c r="K2920" i="8"/>
  <c r="P2920" i="8" s="1"/>
  <c r="R2920" i="8" l="1"/>
  <c r="S2920" i="8" s="1"/>
  <c r="Q2920" i="8"/>
  <c r="G2922" i="8"/>
  <c r="K2921" i="8"/>
  <c r="P2921" i="8" s="1"/>
  <c r="G2923" i="8" l="1"/>
  <c r="K2923" i="8" s="1"/>
  <c r="P2923" i="8" s="1"/>
  <c r="K2922" i="8"/>
  <c r="P2922" i="8" s="1"/>
  <c r="R2921" i="8"/>
  <c r="S2921" i="8" s="1"/>
  <c r="Q2921" i="8"/>
  <c r="R2922" i="8" l="1"/>
  <c r="S2922" i="8" s="1"/>
  <c r="Q2922" i="8"/>
  <c r="R2923" i="8"/>
  <c r="S2923" i="8" s="1"/>
  <c r="T2923" i="8" s="1"/>
  <c r="Q2923" i="8"/>
  <c r="U2923" i="8" l="1"/>
  <c r="V2924" i="8" s="1"/>
  <c r="G2924" i="8" s="1"/>
  <c r="K2924" i="8" l="1"/>
  <c r="P2924" i="8" s="1"/>
  <c r="U2925" i="8"/>
  <c r="V2926" i="8" s="1"/>
  <c r="U2924" i="8"/>
  <c r="V2925" i="8" s="1"/>
  <c r="U2926" i="8"/>
  <c r="V2927" i="8" s="1"/>
  <c r="U2927" i="8" s="1"/>
  <c r="V2928" i="8" s="1"/>
  <c r="U2928" i="8" l="1"/>
  <c r="V2929" i="8" s="1"/>
  <c r="R2924" i="8"/>
  <c r="S2924" i="8" s="1"/>
  <c r="Q2924" i="8"/>
  <c r="G2925" i="8"/>
  <c r="G2926" i="8" l="1"/>
  <c r="K2925" i="8"/>
  <c r="P2925" i="8" s="1"/>
  <c r="U2929" i="8"/>
  <c r="V2930" i="8" s="1"/>
  <c r="U2930" i="8" s="1"/>
  <c r="V2931" i="8" s="1"/>
  <c r="U2931" i="8" l="1"/>
  <c r="V2932" i="8" s="1"/>
  <c r="U2933" i="8" s="1"/>
  <c r="V2934" i="8" s="1"/>
  <c r="U2934" i="8" s="1"/>
  <c r="V2935" i="8" s="1"/>
  <c r="R2925" i="8"/>
  <c r="S2925" i="8" s="1"/>
  <c r="Q2925" i="8"/>
  <c r="G2927" i="8"/>
  <c r="K2926" i="8"/>
  <c r="P2926" i="8" s="1"/>
  <c r="U2932" i="8"/>
  <c r="V2933" i="8" s="1"/>
  <c r="U2935" i="8" l="1"/>
  <c r="V2936" i="8" s="1"/>
  <c r="U2936" i="8" s="1"/>
  <c r="V2937" i="8" s="1"/>
  <c r="U2937" i="8" s="1"/>
  <c r="V2938" i="8" s="1"/>
  <c r="U2938" i="8" s="1"/>
  <c r="V2939" i="8" s="1"/>
  <c r="U2939" i="8" s="1"/>
  <c r="V2940" i="8" s="1"/>
  <c r="U2940" i="8" s="1"/>
  <c r="V2941" i="8" s="1"/>
  <c r="U2941" i="8" s="1"/>
  <c r="V2942" i="8" s="1"/>
  <c r="U2942" i="8" s="1"/>
  <c r="V2943" i="8" s="1"/>
  <c r="U2943" i="8" s="1"/>
  <c r="V2944" i="8" s="1"/>
  <c r="U2944" i="8" s="1"/>
  <c r="V2945" i="8" s="1"/>
  <c r="U2945" i="8" s="1"/>
  <c r="V2946" i="8" s="1"/>
  <c r="U2946" i="8" s="1"/>
  <c r="V2947" i="8" s="1"/>
  <c r="U2947" i="8" s="1"/>
  <c r="V2948" i="8" s="1"/>
  <c r="U2948" i="8" s="1"/>
  <c r="V2949" i="8" s="1"/>
  <c r="U2949" i="8" s="1"/>
  <c r="V2950" i="8" s="1"/>
  <c r="U2950" i="8" s="1"/>
  <c r="V2951" i="8" s="1"/>
  <c r="U2951" i="8" s="1"/>
  <c r="V2952" i="8" s="1"/>
  <c r="U2952" i="8" s="1"/>
  <c r="V2953" i="8" s="1"/>
  <c r="U2953" i="8" s="1"/>
  <c r="V2954" i="8" s="1"/>
  <c r="Q2926" i="8"/>
  <c r="R2926" i="8"/>
  <c r="S2926" i="8" s="1"/>
  <c r="G2928" i="8"/>
  <c r="K2927" i="8"/>
  <c r="P2927" i="8" s="1"/>
  <c r="Q2927" i="8" l="1"/>
  <c r="R2927" i="8"/>
  <c r="S2927" i="8" s="1"/>
  <c r="G2929" i="8"/>
  <c r="K2928" i="8"/>
  <c r="P2928" i="8" s="1"/>
  <c r="Q2928" i="8" l="1"/>
  <c r="R2928" i="8"/>
  <c r="S2928" i="8" s="1"/>
  <c r="G2930" i="8"/>
  <c r="K2929" i="8"/>
  <c r="P2929" i="8" s="1"/>
  <c r="Q2929" i="8" l="1"/>
  <c r="R2929" i="8"/>
  <c r="S2929" i="8" s="1"/>
  <c r="G2931" i="8"/>
  <c r="K2930" i="8"/>
  <c r="P2930" i="8" s="1"/>
  <c r="R2930" i="8" l="1"/>
  <c r="S2930" i="8" s="1"/>
  <c r="Q2930" i="8"/>
  <c r="G2932" i="8"/>
  <c r="K2931" i="8"/>
  <c r="P2931" i="8" s="1"/>
  <c r="G2933" i="8" l="1"/>
  <c r="K2932" i="8"/>
  <c r="P2932" i="8" s="1"/>
  <c r="R2931" i="8"/>
  <c r="S2931" i="8" s="1"/>
  <c r="Q2931" i="8"/>
  <c r="R2932" i="8" l="1"/>
  <c r="S2932" i="8" s="1"/>
  <c r="Q2932" i="8"/>
  <c r="K2933" i="8"/>
  <c r="P2933" i="8" s="1"/>
  <c r="G2934" i="8"/>
  <c r="Q2933" i="8" l="1"/>
  <c r="R2933" i="8"/>
  <c r="S2933" i="8" s="1"/>
  <c r="G2935" i="8"/>
  <c r="K2934" i="8"/>
  <c r="P2934" i="8" s="1"/>
  <c r="Q2934" i="8" l="1"/>
  <c r="R2934" i="8"/>
  <c r="S2934" i="8" s="1"/>
  <c r="K2935" i="8"/>
  <c r="P2935" i="8" s="1"/>
  <c r="G2936" i="8"/>
  <c r="G2937" i="8" l="1"/>
  <c r="K2936" i="8"/>
  <c r="P2936" i="8" s="1"/>
  <c r="Q2935" i="8"/>
  <c r="R2935" i="8"/>
  <c r="S2935" i="8" s="1"/>
  <c r="R2936" i="8" l="1"/>
  <c r="S2936" i="8" s="1"/>
  <c r="Q2936" i="8"/>
  <c r="G2938" i="8"/>
  <c r="K2937" i="8"/>
  <c r="P2937" i="8" s="1"/>
  <c r="G2939" i="8" l="1"/>
  <c r="K2938" i="8"/>
  <c r="P2938" i="8" s="1"/>
  <c r="R2937" i="8"/>
  <c r="S2937" i="8" s="1"/>
  <c r="Q2937" i="8"/>
  <c r="R2938" i="8" l="1"/>
  <c r="S2938" i="8" s="1"/>
  <c r="Q2938" i="8"/>
  <c r="G2940" i="8"/>
  <c r="K2939" i="8"/>
  <c r="P2939" i="8" s="1"/>
  <c r="G2941" i="8" l="1"/>
  <c r="K2940" i="8"/>
  <c r="P2940" i="8" s="1"/>
  <c r="R2939" i="8"/>
  <c r="S2939" i="8" s="1"/>
  <c r="Q2939" i="8"/>
  <c r="Q2940" i="8" l="1"/>
  <c r="R2940" i="8"/>
  <c r="S2940" i="8" s="1"/>
  <c r="G2942" i="8"/>
  <c r="K2941" i="8"/>
  <c r="P2941" i="8" s="1"/>
  <c r="R2941" i="8" l="1"/>
  <c r="S2941" i="8" s="1"/>
  <c r="Q2941" i="8"/>
  <c r="G2943" i="8"/>
  <c r="K2942" i="8"/>
  <c r="P2942" i="8" s="1"/>
  <c r="Q2942" i="8" l="1"/>
  <c r="R2942" i="8"/>
  <c r="S2942" i="8" s="1"/>
  <c r="K2943" i="8"/>
  <c r="P2943" i="8" s="1"/>
  <c r="G2944" i="8"/>
  <c r="G2945" i="8" l="1"/>
  <c r="K2944" i="8"/>
  <c r="P2944" i="8" s="1"/>
  <c r="R2943" i="8"/>
  <c r="S2943" i="8" s="1"/>
  <c r="Q2943" i="8"/>
  <c r="Q2944" i="8" l="1"/>
  <c r="R2944" i="8"/>
  <c r="S2944" i="8" s="1"/>
  <c r="K2945" i="8"/>
  <c r="P2945" i="8" s="1"/>
  <c r="G2946" i="8"/>
  <c r="G2947" i="8" l="1"/>
  <c r="K2946" i="8"/>
  <c r="P2946" i="8" s="1"/>
  <c r="Q2945" i="8"/>
  <c r="R2945" i="8"/>
  <c r="S2945" i="8" s="1"/>
  <c r="R2946" i="8" l="1"/>
  <c r="S2946" i="8" s="1"/>
  <c r="Q2946" i="8"/>
  <c r="G2948" i="8"/>
  <c r="K2947" i="8"/>
  <c r="P2947" i="8" s="1"/>
  <c r="K2948" i="8" l="1"/>
  <c r="P2948" i="8" s="1"/>
  <c r="G2949" i="8"/>
  <c r="Q2947" i="8"/>
  <c r="R2947" i="8"/>
  <c r="S2947" i="8" s="1"/>
  <c r="G2950" i="8" l="1"/>
  <c r="K2949" i="8"/>
  <c r="P2949" i="8" s="1"/>
  <c r="Q2948" i="8"/>
  <c r="R2948" i="8"/>
  <c r="S2948" i="8" s="1"/>
  <c r="R2949" i="8" l="1"/>
  <c r="S2949" i="8" s="1"/>
  <c r="Q2949" i="8"/>
  <c r="K2950" i="8"/>
  <c r="P2950" i="8" s="1"/>
  <c r="G2951" i="8"/>
  <c r="R2950" i="8" l="1"/>
  <c r="S2950" i="8" s="1"/>
  <c r="Q2950" i="8"/>
  <c r="G2952" i="8"/>
  <c r="K2951" i="8"/>
  <c r="P2951" i="8" s="1"/>
  <c r="G2953" i="8" l="1"/>
  <c r="K2952" i="8"/>
  <c r="P2952" i="8" s="1"/>
  <c r="R2951" i="8"/>
  <c r="S2951" i="8" s="1"/>
  <c r="Q2951" i="8"/>
  <c r="Q2952" i="8" l="1"/>
  <c r="R2952" i="8"/>
  <c r="S2952" i="8" s="1"/>
  <c r="G2954" i="8"/>
  <c r="K2954" i="8" s="1"/>
  <c r="P2954" i="8" s="1"/>
  <c r="K2953" i="8"/>
  <c r="P2953" i="8" s="1"/>
  <c r="R2953" i="8" l="1"/>
  <c r="S2953" i="8" s="1"/>
  <c r="Q2953" i="8"/>
  <c r="Q2954" i="8"/>
  <c r="R2954" i="8"/>
  <c r="S2954" i="8" s="1"/>
  <c r="T2954" i="8" s="1"/>
  <c r="U2954" i="8" l="1"/>
  <c r="V2955" i="8" s="1"/>
  <c r="G2955" i="8" s="1"/>
  <c r="K2955" i="8" l="1"/>
  <c r="P2955" i="8" s="1"/>
  <c r="U2955" i="8"/>
  <c r="V2956" i="8" s="1"/>
  <c r="U2956" i="8"/>
  <c r="V2957" i="8" s="1"/>
  <c r="U2957" i="8" l="1"/>
  <c r="V2958" i="8" s="1"/>
  <c r="G2956" i="8"/>
  <c r="R2955" i="8"/>
  <c r="S2955" i="8" s="1"/>
  <c r="Q2955" i="8"/>
  <c r="U2958" i="8" l="1"/>
  <c r="V2959" i="8" s="1"/>
  <c r="U2959" i="8"/>
  <c r="V2960" i="8" s="1"/>
  <c r="U2960" i="8" s="1"/>
  <c r="V2961" i="8" s="1"/>
  <c r="U2961" i="8" s="1"/>
  <c r="V2962" i="8" s="1"/>
  <c r="U2962" i="8" s="1"/>
  <c r="V2963" i="8" s="1"/>
  <c r="G2957" i="8"/>
  <c r="K2956" i="8"/>
  <c r="P2956" i="8" s="1"/>
  <c r="Q2956" i="8" l="1"/>
  <c r="R2956" i="8"/>
  <c r="S2956" i="8" s="1"/>
  <c r="G2958" i="8"/>
  <c r="K2957" i="8"/>
  <c r="P2957" i="8" s="1"/>
  <c r="U2963" i="8"/>
  <c r="V2964" i="8" s="1"/>
  <c r="U2964" i="8" s="1"/>
  <c r="V2965" i="8" s="1"/>
  <c r="U2965" i="8" s="1"/>
  <c r="V2966" i="8" s="1"/>
  <c r="U2966" i="8" s="1"/>
  <c r="V2967" i="8" s="1"/>
  <c r="U2967" i="8" s="1"/>
  <c r="V2968" i="8" s="1"/>
  <c r="U2968" i="8" s="1"/>
  <c r="V2969" i="8" s="1"/>
  <c r="U2969" i="8" s="1"/>
  <c r="V2970" i="8" s="1"/>
  <c r="U2970" i="8" s="1"/>
  <c r="V2971" i="8" s="1"/>
  <c r="U2971" i="8" s="1"/>
  <c r="V2972" i="8" s="1"/>
  <c r="U2972" i="8" s="1"/>
  <c r="V2973" i="8" s="1"/>
  <c r="U2973" i="8" s="1"/>
  <c r="V2974" i="8" s="1"/>
  <c r="U2974" i="8" s="1"/>
  <c r="V2975" i="8" s="1"/>
  <c r="U2975" i="8" s="1"/>
  <c r="V2976" i="8" s="1"/>
  <c r="U2976" i="8" s="1"/>
  <c r="V2977" i="8" s="1"/>
  <c r="U2977" i="8" s="1"/>
  <c r="V2978" i="8" s="1"/>
  <c r="U2978" i="8" s="1"/>
  <c r="V2979" i="8" s="1"/>
  <c r="U2979" i="8" s="1"/>
  <c r="V2980" i="8" s="1"/>
  <c r="U2980" i="8" s="1"/>
  <c r="V2981" i="8" s="1"/>
  <c r="U2981" i="8" s="1"/>
  <c r="V2982" i="8" s="1"/>
  <c r="Q2957" i="8" l="1"/>
  <c r="R2957" i="8"/>
  <c r="S2957" i="8" s="1"/>
  <c r="G2959" i="8"/>
  <c r="K2958" i="8"/>
  <c r="P2958" i="8" s="1"/>
  <c r="Q2958" i="8" l="1"/>
  <c r="R2958" i="8"/>
  <c r="S2958" i="8" s="1"/>
  <c r="K2959" i="8"/>
  <c r="P2959" i="8" s="1"/>
  <c r="G2960" i="8"/>
  <c r="R2959" i="8" l="1"/>
  <c r="S2959" i="8" s="1"/>
  <c r="Q2959" i="8"/>
  <c r="G2961" i="8"/>
  <c r="K2960" i="8"/>
  <c r="P2960" i="8" s="1"/>
  <c r="G2962" i="8" l="1"/>
  <c r="K2961" i="8"/>
  <c r="P2961" i="8" s="1"/>
  <c r="R2960" i="8"/>
  <c r="S2960" i="8" s="1"/>
  <c r="Q2960" i="8"/>
  <c r="R2961" i="8" l="1"/>
  <c r="S2961" i="8" s="1"/>
  <c r="Q2961" i="8"/>
  <c r="G2963" i="8"/>
  <c r="K2962" i="8"/>
  <c r="P2962" i="8" s="1"/>
  <c r="G2964" i="8" l="1"/>
  <c r="K2963" i="8"/>
  <c r="P2963" i="8" s="1"/>
  <c r="Q2962" i="8"/>
  <c r="R2962" i="8"/>
  <c r="S2962" i="8" s="1"/>
  <c r="R2963" i="8" l="1"/>
  <c r="S2963" i="8" s="1"/>
  <c r="Q2963" i="8"/>
  <c r="G2965" i="8"/>
  <c r="K2964" i="8"/>
  <c r="P2964" i="8" s="1"/>
  <c r="G2966" i="8" l="1"/>
  <c r="K2965" i="8"/>
  <c r="P2965" i="8" s="1"/>
  <c r="R2964" i="8"/>
  <c r="S2964" i="8" s="1"/>
  <c r="Q2964" i="8"/>
  <c r="R2965" i="8" l="1"/>
  <c r="S2965" i="8" s="1"/>
  <c r="Q2965" i="8"/>
  <c r="G2967" i="8"/>
  <c r="K2966" i="8"/>
  <c r="P2966" i="8" s="1"/>
  <c r="G2968" i="8" l="1"/>
  <c r="K2967" i="8"/>
  <c r="P2967" i="8" s="1"/>
  <c r="Q2966" i="8"/>
  <c r="R2966" i="8"/>
  <c r="S2966" i="8" s="1"/>
  <c r="R2967" i="8" l="1"/>
  <c r="S2967" i="8" s="1"/>
  <c r="Q2967" i="8"/>
  <c r="G2969" i="8"/>
  <c r="K2968" i="8"/>
  <c r="P2968" i="8" s="1"/>
  <c r="R2968" i="8" l="1"/>
  <c r="S2968" i="8" s="1"/>
  <c r="Q2968" i="8"/>
  <c r="G2970" i="8"/>
  <c r="K2969" i="8"/>
  <c r="P2969" i="8" s="1"/>
  <c r="R2969" i="8" l="1"/>
  <c r="S2969" i="8" s="1"/>
  <c r="Q2969" i="8"/>
  <c r="G2971" i="8"/>
  <c r="K2970" i="8"/>
  <c r="P2970" i="8" s="1"/>
  <c r="R2970" i="8" l="1"/>
  <c r="S2970" i="8" s="1"/>
  <c r="Q2970" i="8"/>
  <c r="G2972" i="8"/>
  <c r="K2971" i="8"/>
  <c r="P2971" i="8" s="1"/>
  <c r="Q2971" i="8" l="1"/>
  <c r="R2971" i="8"/>
  <c r="S2971" i="8" s="1"/>
  <c r="G2973" i="8"/>
  <c r="K2972" i="8"/>
  <c r="P2972" i="8" s="1"/>
  <c r="Q2972" i="8" l="1"/>
  <c r="R2972" i="8"/>
  <c r="S2972" i="8" s="1"/>
  <c r="K2973" i="8"/>
  <c r="P2973" i="8" s="1"/>
  <c r="G2974" i="8"/>
  <c r="G2975" i="8" l="1"/>
  <c r="K2974" i="8"/>
  <c r="P2974" i="8" s="1"/>
  <c r="R2973" i="8"/>
  <c r="S2973" i="8" s="1"/>
  <c r="Q2973" i="8"/>
  <c r="R2974" i="8" l="1"/>
  <c r="S2974" i="8" s="1"/>
  <c r="Q2974" i="8"/>
  <c r="G2976" i="8"/>
  <c r="K2975" i="8"/>
  <c r="P2975" i="8" s="1"/>
  <c r="Q2975" i="8" l="1"/>
  <c r="R2975" i="8"/>
  <c r="S2975" i="8" s="1"/>
  <c r="K2976" i="8"/>
  <c r="P2976" i="8" s="1"/>
  <c r="G2977" i="8"/>
  <c r="G2978" i="8" l="1"/>
  <c r="K2977" i="8"/>
  <c r="P2977" i="8" s="1"/>
  <c r="Q2976" i="8"/>
  <c r="R2976" i="8"/>
  <c r="S2976" i="8" s="1"/>
  <c r="R2977" i="8" l="1"/>
  <c r="S2977" i="8" s="1"/>
  <c r="Q2977" i="8"/>
  <c r="K2978" i="8"/>
  <c r="P2978" i="8" s="1"/>
  <c r="G2979" i="8"/>
  <c r="R2978" i="8" l="1"/>
  <c r="S2978" i="8" s="1"/>
  <c r="Q2978" i="8"/>
  <c r="K2979" i="8"/>
  <c r="P2979" i="8" s="1"/>
  <c r="G2980" i="8"/>
  <c r="R2979" i="8" l="1"/>
  <c r="S2979" i="8" s="1"/>
  <c r="Q2979" i="8"/>
  <c r="K2980" i="8"/>
  <c r="P2980" i="8" s="1"/>
  <c r="G2981" i="8"/>
  <c r="R2980" i="8" l="1"/>
  <c r="S2980" i="8" s="1"/>
  <c r="Q2980" i="8"/>
  <c r="K2981" i="8"/>
  <c r="P2981" i="8" s="1"/>
  <c r="G2982" i="8"/>
  <c r="K2982" i="8" s="1"/>
  <c r="P2982" i="8" s="1"/>
  <c r="R2981" i="8" l="1"/>
  <c r="S2981" i="8" s="1"/>
  <c r="Q2981" i="8"/>
  <c r="R2982" i="8"/>
  <c r="S2982" i="8" s="1"/>
  <c r="T2982" i="8" s="1"/>
  <c r="Q2982" i="8"/>
  <c r="U2982" i="8" l="1"/>
  <c r="V2983" i="8" s="1"/>
  <c r="G2983" i="8" s="1"/>
  <c r="K2983" i="8" l="1"/>
  <c r="P2983" i="8" s="1"/>
  <c r="U2983" i="8"/>
  <c r="V2984" i="8" s="1"/>
  <c r="U2984" i="8" l="1"/>
  <c r="V2985" i="8" s="1"/>
  <c r="Q2983" i="8"/>
  <c r="R2983" i="8"/>
  <c r="S2983" i="8" s="1"/>
  <c r="G2984" i="8"/>
  <c r="U2985" i="8" l="1"/>
  <c r="V2986" i="8" s="1"/>
  <c r="G2985" i="8"/>
  <c r="K2984" i="8"/>
  <c r="P2984" i="8" s="1"/>
  <c r="R2984" i="8" l="1"/>
  <c r="S2984" i="8" s="1"/>
  <c r="Q2984" i="8"/>
  <c r="G2986" i="8"/>
  <c r="K2985" i="8"/>
  <c r="P2985" i="8" s="1"/>
  <c r="U2986" i="8"/>
  <c r="V2987" i="8" s="1"/>
  <c r="U2987" i="8" s="1"/>
  <c r="V2988" i="8" s="1"/>
  <c r="U2988" i="8" l="1"/>
  <c r="V2989" i="8" s="1"/>
  <c r="R2985" i="8"/>
  <c r="S2985" i="8" s="1"/>
  <c r="Q2985" i="8"/>
  <c r="K2986" i="8"/>
  <c r="P2986" i="8" s="1"/>
  <c r="G2987" i="8"/>
  <c r="U2989" i="8"/>
  <c r="V2990" i="8" s="1"/>
  <c r="U2991" i="8"/>
  <c r="V2992" i="8" s="1"/>
  <c r="U2992" i="8" s="1"/>
  <c r="V2993" i="8" s="1"/>
  <c r="U2990" i="8"/>
  <c r="V2991" i="8" s="1"/>
  <c r="G2988" i="8" l="1"/>
  <c r="K2987" i="8"/>
  <c r="P2987" i="8" s="1"/>
  <c r="R2986" i="8"/>
  <c r="S2986" i="8" s="1"/>
  <c r="Q2986" i="8"/>
  <c r="U2993" i="8"/>
  <c r="V2994" i="8" s="1"/>
  <c r="U2994" i="8" s="1"/>
  <c r="V2995" i="8" s="1"/>
  <c r="U2995" i="8" s="1"/>
  <c r="V2996" i="8" s="1"/>
  <c r="U2996" i="8" s="1"/>
  <c r="V2997" i="8" s="1"/>
  <c r="U2997" i="8" s="1"/>
  <c r="V2998" i="8" s="1"/>
  <c r="U2998" i="8" s="1"/>
  <c r="V2999" i="8" s="1"/>
  <c r="U2999" i="8" s="1"/>
  <c r="V3000" i="8" s="1"/>
  <c r="U3000" i="8" s="1"/>
  <c r="V3001" i="8" s="1"/>
  <c r="U3001" i="8" s="1"/>
  <c r="V3002" i="8" s="1"/>
  <c r="U3002" i="8" s="1"/>
  <c r="V3003" i="8" s="1"/>
  <c r="U3003" i="8" s="1"/>
  <c r="V3004" i="8" s="1"/>
  <c r="U3004" i="8" s="1"/>
  <c r="V3005" i="8" s="1"/>
  <c r="U3005" i="8" s="1"/>
  <c r="V3006" i="8" s="1"/>
  <c r="U3006" i="8" s="1"/>
  <c r="V3007" i="8" s="1"/>
  <c r="U3007" i="8" s="1"/>
  <c r="V3008" i="8" s="1"/>
  <c r="U3008" i="8" s="1"/>
  <c r="V3009" i="8" s="1"/>
  <c r="U3009" i="8" s="1"/>
  <c r="V3010" i="8" s="1"/>
  <c r="U3010" i="8" s="1"/>
  <c r="V3011" i="8" s="1"/>
  <c r="U3011" i="8" s="1"/>
  <c r="V3012" i="8" s="1"/>
  <c r="U3012" i="8" s="1"/>
  <c r="V3013" i="8" s="1"/>
  <c r="R2987" i="8" l="1"/>
  <c r="S2987" i="8" s="1"/>
  <c r="Q2987" i="8"/>
  <c r="G2989" i="8"/>
  <c r="K2988" i="8"/>
  <c r="P2988" i="8" s="1"/>
  <c r="R2988" i="8" l="1"/>
  <c r="S2988" i="8" s="1"/>
  <c r="Q2988" i="8"/>
  <c r="K2989" i="8"/>
  <c r="P2989" i="8" s="1"/>
  <c r="G2990" i="8"/>
  <c r="R2989" i="8" l="1"/>
  <c r="S2989" i="8" s="1"/>
  <c r="Q2989" i="8"/>
  <c r="G2991" i="8"/>
  <c r="K2990" i="8"/>
  <c r="P2990" i="8" s="1"/>
  <c r="K2991" i="8" l="1"/>
  <c r="P2991" i="8" s="1"/>
  <c r="G2992" i="8"/>
  <c r="Q2990" i="8"/>
  <c r="R2990" i="8"/>
  <c r="S2990" i="8" s="1"/>
  <c r="G2993" i="8" l="1"/>
  <c r="K2992" i="8"/>
  <c r="P2992" i="8" s="1"/>
  <c r="R2991" i="8"/>
  <c r="S2991" i="8" s="1"/>
  <c r="Q2991" i="8"/>
  <c r="R2992" i="8" l="1"/>
  <c r="S2992" i="8" s="1"/>
  <c r="Q2992" i="8"/>
  <c r="K2993" i="8"/>
  <c r="P2993" i="8" s="1"/>
  <c r="G2994" i="8"/>
  <c r="Q2993" i="8" l="1"/>
  <c r="R2993" i="8"/>
  <c r="S2993" i="8" s="1"/>
  <c r="G2995" i="8"/>
  <c r="K2994" i="8"/>
  <c r="P2994" i="8" s="1"/>
  <c r="K2995" i="8" l="1"/>
  <c r="P2995" i="8" s="1"/>
  <c r="G2996" i="8"/>
  <c r="R2994" i="8"/>
  <c r="S2994" i="8" s="1"/>
  <c r="Q2994" i="8"/>
  <c r="G2997" i="8" l="1"/>
  <c r="K2996" i="8"/>
  <c r="P2996" i="8" s="1"/>
  <c r="Q2995" i="8"/>
  <c r="R2995" i="8"/>
  <c r="S2995" i="8" s="1"/>
  <c r="R2996" i="8" l="1"/>
  <c r="S2996" i="8" s="1"/>
  <c r="Q2996" i="8"/>
  <c r="K2997" i="8"/>
  <c r="P2997" i="8" s="1"/>
  <c r="G2998" i="8"/>
  <c r="Q2997" i="8" l="1"/>
  <c r="R2997" i="8"/>
  <c r="S2997" i="8" s="1"/>
  <c r="K2998" i="8"/>
  <c r="P2998" i="8" s="1"/>
  <c r="G2999" i="8"/>
  <c r="R2998" i="8" l="1"/>
  <c r="S2998" i="8" s="1"/>
  <c r="Q2998" i="8"/>
  <c r="G3000" i="8"/>
  <c r="K2999" i="8"/>
  <c r="P2999" i="8" s="1"/>
  <c r="R2999" i="8" l="1"/>
  <c r="S2999" i="8" s="1"/>
  <c r="Q2999" i="8"/>
  <c r="G3001" i="8"/>
  <c r="K3000" i="8"/>
  <c r="P3000" i="8" s="1"/>
  <c r="R3000" i="8" l="1"/>
  <c r="S3000" i="8" s="1"/>
  <c r="Q3000" i="8"/>
  <c r="K3001" i="8"/>
  <c r="P3001" i="8" s="1"/>
  <c r="G3002" i="8"/>
  <c r="R3001" i="8" l="1"/>
  <c r="S3001" i="8" s="1"/>
  <c r="Q3001" i="8"/>
  <c r="G3003" i="8"/>
  <c r="K3002" i="8"/>
  <c r="P3002" i="8" s="1"/>
  <c r="R3002" i="8" l="1"/>
  <c r="S3002" i="8" s="1"/>
  <c r="Q3002" i="8"/>
  <c r="K3003" i="8"/>
  <c r="P3003" i="8" s="1"/>
  <c r="G3004" i="8"/>
  <c r="K3004" i="8" l="1"/>
  <c r="P3004" i="8" s="1"/>
  <c r="G3005" i="8"/>
  <c r="Q3003" i="8"/>
  <c r="R3003" i="8"/>
  <c r="S3003" i="8" s="1"/>
  <c r="G3006" i="8" l="1"/>
  <c r="K3005" i="8"/>
  <c r="P3005" i="8" s="1"/>
  <c r="Q3004" i="8"/>
  <c r="R3004" i="8"/>
  <c r="S3004" i="8" s="1"/>
  <c r="R3005" i="8" l="1"/>
  <c r="S3005" i="8" s="1"/>
  <c r="Q3005" i="8"/>
  <c r="K3006" i="8"/>
  <c r="P3006" i="8" s="1"/>
  <c r="G3007" i="8"/>
  <c r="G3008" i="8" l="1"/>
  <c r="K3007" i="8"/>
  <c r="P3007" i="8" s="1"/>
  <c r="R3006" i="8"/>
  <c r="S3006" i="8" s="1"/>
  <c r="Q3006" i="8"/>
  <c r="R3007" i="8" l="1"/>
  <c r="S3007" i="8" s="1"/>
  <c r="Q3007" i="8"/>
  <c r="G3009" i="8"/>
  <c r="K3008" i="8"/>
  <c r="P3008" i="8" s="1"/>
  <c r="G3010" i="8" l="1"/>
  <c r="K3009" i="8"/>
  <c r="P3009" i="8" s="1"/>
  <c r="Q3008" i="8"/>
  <c r="R3008" i="8"/>
  <c r="S3008" i="8" s="1"/>
  <c r="R3009" i="8" l="1"/>
  <c r="S3009" i="8" s="1"/>
  <c r="Q3009" i="8"/>
  <c r="K3010" i="8"/>
  <c r="P3010" i="8" s="1"/>
  <c r="G3011" i="8"/>
  <c r="Q3010" i="8" l="1"/>
  <c r="R3010" i="8"/>
  <c r="S3010" i="8" s="1"/>
  <c r="K3011" i="8"/>
  <c r="P3011" i="8" s="1"/>
  <c r="G3012" i="8"/>
  <c r="G3013" i="8" l="1"/>
  <c r="K3013" i="8" s="1"/>
  <c r="P3013" i="8" s="1"/>
  <c r="K3012" i="8"/>
  <c r="P3012" i="8" s="1"/>
  <c r="Q3011" i="8"/>
  <c r="R3011" i="8"/>
  <c r="S3011" i="8" s="1"/>
  <c r="Q3012" i="8" l="1"/>
  <c r="R3012" i="8"/>
  <c r="S3012" i="8" s="1"/>
  <c r="R3013" i="8"/>
  <c r="S3013" i="8" s="1"/>
  <c r="T3013" i="8" s="1"/>
  <c r="Q3013" i="8"/>
  <c r="U3013" i="8" l="1"/>
  <c r="V3014" i="8" s="1"/>
  <c r="G3014" i="8" s="1"/>
  <c r="K3014" i="8" l="1"/>
  <c r="P3014" i="8" s="1"/>
  <c r="U3015" i="8"/>
  <c r="V3016" i="8" s="1"/>
  <c r="U3016" i="8" s="1"/>
  <c r="V3017" i="8" s="1"/>
  <c r="U3014" i="8"/>
  <c r="V3015" i="8" s="1"/>
  <c r="G3015" i="8" l="1"/>
  <c r="Q3014" i="8"/>
  <c r="R3014" i="8"/>
  <c r="S3014" i="8" s="1"/>
  <c r="U3017" i="8"/>
  <c r="V3018" i="8" s="1"/>
  <c r="G3016" i="8" l="1"/>
  <c r="K3015" i="8"/>
  <c r="P3015" i="8" s="1"/>
  <c r="U3018" i="8"/>
  <c r="V3019" i="8" s="1"/>
  <c r="U3019" i="8" l="1"/>
  <c r="V3020" i="8" s="1"/>
  <c r="U3020" i="8" s="1"/>
  <c r="V3021" i="8" s="1"/>
  <c r="Q3015" i="8"/>
  <c r="R3015" i="8"/>
  <c r="S3015" i="8" s="1"/>
  <c r="G3017" i="8"/>
  <c r="K3016" i="8"/>
  <c r="P3016" i="8" s="1"/>
  <c r="U3021" i="8" l="1"/>
  <c r="V3022" i="8" s="1"/>
  <c r="U3022" i="8"/>
  <c r="V3023" i="8" s="1"/>
  <c r="U3023" i="8" s="1"/>
  <c r="V3024" i="8" s="1"/>
  <c r="U3024" i="8" s="1"/>
  <c r="V3025" i="8" s="1"/>
  <c r="U3025" i="8" s="1"/>
  <c r="V3026" i="8" s="1"/>
  <c r="U3026" i="8" s="1"/>
  <c r="V3027" i="8" s="1"/>
  <c r="U3027" i="8" s="1"/>
  <c r="V3028" i="8" s="1"/>
  <c r="U3028" i="8" s="1"/>
  <c r="V3029" i="8" s="1"/>
  <c r="U3029" i="8" s="1"/>
  <c r="V3030" i="8" s="1"/>
  <c r="U3030" i="8" s="1"/>
  <c r="V3031" i="8" s="1"/>
  <c r="U3031" i="8" s="1"/>
  <c r="V3032" i="8" s="1"/>
  <c r="U3032" i="8" s="1"/>
  <c r="V3033" i="8" s="1"/>
  <c r="U3033" i="8" s="1"/>
  <c r="V3034" i="8" s="1"/>
  <c r="U3034" i="8" s="1"/>
  <c r="V3035" i="8" s="1"/>
  <c r="U3035" i="8" s="1"/>
  <c r="V3036" i="8" s="1"/>
  <c r="U3036" i="8" s="1"/>
  <c r="V3037" i="8" s="1"/>
  <c r="U3037" i="8" s="1"/>
  <c r="V3038" i="8" s="1"/>
  <c r="U3038" i="8" s="1"/>
  <c r="V3039" i="8" s="1"/>
  <c r="U3039" i="8" s="1"/>
  <c r="V3040" i="8" s="1"/>
  <c r="U3040" i="8" s="1"/>
  <c r="V3041" i="8" s="1"/>
  <c r="U3041" i="8" s="1"/>
  <c r="V3042" i="8" s="1"/>
  <c r="U3042" i="8" s="1"/>
  <c r="V3043" i="8" s="1"/>
  <c r="G3018" i="8"/>
  <c r="K3017" i="8"/>
  <c r="P3017" i="8" s="1"/>
  <c r="Q3016" i="8"/>
  <c r="R3016" i="8"/>
  <c r="S3016" i="8" s="1"/>
  <c r="R3017" i="8" l="1"/>
  <c r="S3017" i="8" s="1"/>
  <c r="Q3017" i="8"/>
  <c r="G3019" i="8"/>
  <c r="K3018" i="8"/>
  <c r="P3018" i="8" s="1"/>
  <c r="G3020" i="8" l="1"/>
  <c r="K3019" i="8"/>
  <c r="P3019" i="8" s="1"/>
  <c r="R3018" i="8"/>
  <c r="S3018" i="8" s="1"/>
  <c r="Q3018" i="8"/>
  <c r="R3019" i="8" l="1"/>
  <c r="S3019" i="8" s="1"/>
  <c r="Q3019" i="8"/>
  <c r="G3021" i="8"/>
  <c r="K3020" i="8"/>
  <c r="P3020" i="8" s="1"/>
  <c r="R3020" i="8" l="1"/>
  <c r="S3020" i="8" s="1"/>
  <c r="Q3020" i="8"/>
  <c r="G3022" i="8"/>
  <c r="K3021" i="8"/>
  <c r="P3021" i="8" s="1"/>
  <c r="Q3021" i="8" l="1"/>
  <c r="R3021" i="8"/>
  <c r="S3021" i="8" s="1"/>
  <c r="K3022" i="8"/>
  <c r="P3022" i="8" s="1"/>
  <c r="G3023" i="8"/>
  <c r="G3024" i="8" l="1"/>
  <c r="K3023" i="8"/>
  <c r="P3023" i="8" s="1"/>
  <c r="R3022" i="8"/>
  <c r="S3022" i="8" s="1"/>
  <c r="Q3022" i="8"/>
  <c r="R3023" i="8" l="1"/>
  <c r="S3023" i="8" s="1"/>
  <c r="Q3023" i="8"/>
  <c r="K3024" i="8"/>
  <c r="P3024" i="8" s="1"/>
  <c r="G3025" i="8"/>
  <c r="G3026" i="8" l="1"/>
  <c r="K3025" i="8"/>
  <c r="P3025" i="8" s="1"/>
  <c r="R3024" i="8"/>
  <c r="S3024" i="8" s="1"/>
  <c r="Q3024" i="8"/>
  <c r="R3025" i="8" l="1"/>
  <c r="S3025" i="8" s="1"/>
  <c r="Q3025" i="8"/>
  <c r="K3026" i="8"/>
  <c r="P3026" i="8" s="1"/>
  <c r="G3027" i="8"/>
  <c r="K3027" i="8" l="1"/>
  <c r="P3027" i="8" s="1"/>
  <c r="G3028" i="8"/>
  <c r="Q3026" i="8"/>
  <c r="R3026" i="8"/>
  <c r="S3026" i="8" s="1"/>
  <c r="G3029" i="8" l="1"/>
  <c r="K3028" i="8"/>
  <c r="P3028" i="8" s="1"/>
  <c r="Q3027" i="8"/>
  <c r="R3027" i="8"/>
  <c r="S3027" i="8" s="1"/>
  <c r="Q3028" i="8" l="1"/>
  <c r="R3028" i="8"/>
  <c r="S3028" i="8" s="1"/>
  <c r="G3030" i="8"/>
  <c r="K3029" i="8"/>
  <c r="P3029" i="8" s="1"/>
  <c r="R3029" i="8" l="1"/>
  <c r="S3029" i="8" s="1"/>
  <c r="Q3029" i="8"/>
  <c r="G3031" i="8"/>
  <c r="K3030" i="8"/>
  <c r="P3030" i="8" s="1"/>
  <c r="R3030" i="8" l="1"/>
  <c r="S3030" i="8" s="1"/>
  <c r="Q3030" i="8"/>
  <c r="K3031" i="8"/>
  <c r="P3031" i="8" s="1"/>
  <c r="G3032" i="8"/>
  <c r="G3033" i="8" l="1"/>
  <c r="K3032" i="8"/>
  <c r="P3032" i="8" s="1"/>
  <c r="Q3031" i="8"/>
  <c r="R3031" i="8"/>
  <c r="S3031" i="8" s="1"/>
  <c r="R3032" i="8" l="1"/>
  <c r="S3032" i="8" s="1"/>
  <c r="Q3032" i="8"/>
  <c r="G3034" i="8"/>
  <c r="K3033" i="8"/>
  <c r="P3033" i="8" s="1"/>
  <c r="Q3033" i="8" l="1"/>
  <c r="R3033" i="8"/>
  <c r="S3033" i="8" s="1"/>
  <c r="G3035" i="8"/>
  <c r="K3034" i="8"/>
  <c r="P3034" i="8" s="1"/>
  <c r="R3034" i="8" l="1"/>
  <c r="S3034" i="8" s="1"/>
  <c r="Q3034" i="8"/>
  <c r="K3035" i="8"/>
  <c r="P3035" i="8" s="1"/>
  <c r="G3036" i="8"/>
  <c r="G3037" i="8" l="1"/>
  <c r="K3036" i="8"/>
  <c r="P3036" i="8" s="1"/>
  <c r="Q3035" i="8"/>
  <c r="R3035" i="8"/>
  <c r="S3035" i="8" s="1"/>
  <c r="Q3036" i="8" l="1"/>
  <c r="R3036" i="8"/>
  <c r="S3036" i="8" s="1"/>
  <c r="G3038" i="8"/>
  <c r="K3037" i="8"/>
  <c r="P3037" i="8" s="1"/>
  <c r="R3037" i="8" l="1"/>
  <c r="S3037" i="8" s="1"/>
  <c r="Q3037" i="8"/>
  <c r="G3039" i="8"/>
  <c r="K3038" i="8"/>
  <c r="P3038" i="8" s="1"/>
  <c r="Q3038" i="8" l="1"/>
  <c r="R3038" i="8"/>
  <c r="S3038" i="8" s="1"/>
  <c r="G3040" i="8"/>
  <c r="K3039" i="8"/>
  <c r="P3039" i="8" s="1"/>
  <c r="R3039" i="8" l="1"/>
  <c r="S3039" i="8" s="1"/>
  <c r="Q3039" i="8"/>
  <c r="K3040" i="8"/>
  <c r="P3040" i="8" s="1"/>
  <c r="G3041" i="8"/>
  <c r="Q3040" i="8" l="1"/>
  <c r="R3040" i="8"/>
  <c r="S3040" i="8" s="1"/>
  <c r="G3042" i="8"/>
  <c r="K3041" i="8"/>
  <c r="P3041" i="8" s="1"/>
  <c r="R3041" i="8" l="1"/>
  <c r="S3041" i="8" s="1"/>
  <c r="Q3041" i="8"/>
  <c r="K3042" i="8"/>
  <c r="P3042" i="8" s="1"/>
  <c r="G3043" i="8"/>
  <c r="K3043" i="8" s="1"/>
  <c r="P3043" i="8" s="1"/>
  <c r="R3042" i="8" l="1"/>
  <c r="S3042" i="8" s="1"/>
  <c r="Q3042" i="8"/>
  <c r="R3043" i="8"/>
  <c r="S3043" i="8" s="1"/>
  <c r="T3043" i="8" s="1"/>
  <c r="Q3043" i="8"/>
  <c r="U3043" i="8" l="1"/>
  <c r="V3044" i="8" s="1"/>
  <c r="G3044" i="8" s="1"/>
  <c r="U3044" i="8"/>
  <c r="V3045" i="8" s="1"/>
  <c r="U3045" i="8" s="1"/>
  <c r="V3046" i="8" s="1"/>
  <c r="U3046" i="8" s="1"/>
  <c r="V3047" i="8" s="1"/>
  <c r="U3048" i="8" l="1"/>
  <c r="V3049" i="8" s="1"/>
  <c r="U3047" i="8"/>
  <c r="V3048" i="8" s="1"/>
  <c r="U3049" i="8" s="1"/>
  <c r="V3050" i="8" s="1"/>
  <c r="U3050" i="8" s="1"/>
  <c r="V3051" i="8" s="1"/>
  <c r="U3051" i="8" s="1"/>
  <c r="V3052" i="8" s="1"/>
  <c r="U3052" i="8" s="1"/>
  <c r="V3053" i="8" s="1"/>
  <c r="U3053" i="8" s="1"/>
  <c r="V3054" i="8" s="1"/>
  <c r="U3054" i="8" s="1"/>
  <c r="V3055" i="8" s="1"/>
  <c r="U3055" i="8" s="1"/>
  <c r="V3056" i="8" s="1"/>
  <c r="U3056" i="8" s="1"/>
  <c r="V3057" i="8" s="1"/>
  <c r="U3057" i="8" s="1"/>
  <c r="V3058" i="8" s="1"/>
  <c r="U3058" i="8" s="1"/>
  <c r="V3059" i="8" s="1"/>
  <c r="U3059" i="8" s="1"/>
  <c r="V3060" i="8" s="1"/>
  <c r="U3060" i="8" s="1"/>
  <c r="V3061" i="8" s="1"/>
  <c r="U3061" i="8" s="1"/>
  <c r="V3062" i="8" s="1"/>
  <c r="U3062" i="8" s="1"/>
  <c r="V3063" i="8" s="1"/>
  <c r="U3063" i="8" s="1"/>
  <c r="V3064" i="8" s="1"/>
  <c r="U3064" i="8" s="1"/>
  <c r="V3065" i="8" s="1"/>
  <c r="U3065" i="8" s="1"/>
  <c r="V3066" i="8" s="1"/>
  <c r="U3066" i="8" s="1"/>
  <c r="V3067" i="8" s="1"/>
  <c r="U3067" i="8" s="1"/>
  <c r="V3068" i="8" s="1"/>
  <c r="U3068" i="8" s="1"/>
  <c r="V3069" i="8" s="1"/>
  <c r="U3069" i="8" s="1"/>
  <c r="V3070" i="8" s="1"/>
  <c r="U3070" i="8" s="1"/>
  <c r="V3071" i="8" s="1"/>
  <c r="U3071" i="8" s="1"/>
  <c r="V3072" i="8" s="1"/>
  <c r="U3072" i="8" s="1"/>
  <c r="V3073" i="8" s="1"/>
  <c r="U3073" i="8" s="1"/>
  <c r="V3074" i="8" s="1"/>
  <c r="K3044" i="8"/>
  <c r="P3044" i="8" s="1"/>
  <c r="G3045" i="8"/>
  <c r="K3045" i="8" l="1"/>
  <c r="P3045" i="8" s="1"/>
  <c r="G3046" i="8"/>
  <c r="Q3044" i="8"/>
  <c r="R3044" i="8"/>
  <c r="S3044" i="8" s="1"/>
  <c r="G3047" i="8" l="1"/>
  <c r="K3046" i="8"/>
  <c r="P3046" i="8" s="1"/>
  <c r="R3045" i="8"/>
  <c r="S3045" i="8" s="1"/>
  <c r="Q3045" i="8"/>
  <c r="R3046" i="8" l="1"/>
  <c r="S3046" i="8" s="1"/>
  <c r="Q3046" i="8"/>
  <c r="G3048" i="8"/>
  <c r="K3047" i="8"/>
  <c r="P3047" i="8" s="1"/>
  <c r="G3049" i="8" l="1"/>
  <c r="K3048" i="8"/>
  <c r="P3048" i="8" s="1"/>
  <c r="R3047" i="8"/>
  <c r="S3047" i="8" s="1"/>
  <c r="Q3047" i="8"/>
  <c r="Q3048" i="8" l="1"/>
  <c r="R3048" i="8"/>
  <c r="S3048" i="8" s="1"/>
  <c r="G3050" i="8"/>
  <c r="K3049" i="8"/>
  <c r="P3049" i="8" s="1"/>
  <c r="G3051" i="8" l="1"/>
  <c r="K3050" i="8"/>
  <c r="P3050" i="8" s="1"/>
  <c r="R3049" i="8"/>
  <c r="S3049" i="8" s="1"/>
  <c r="Q3049" i="8"/>
  <c r="Q3050" i="8" l="1"/>
  <c r="R3050" i="8"/>
  <c r="S3050" i="8" s="1"/>
  <c r="K3051" i="8"/>
  <c r="P3051" i="8" s="1"/>
  <c r="G3052" i="8"/>
  <c r="G3053" i="8" l="1"/>
  <c r="K3052" i="8"/>
  <c r="P3052" i="8" s="1"/>
  <c r="Q3051" i="8"/>
  <c r="R3051" i="8"/>
  <c r="S3051" i="8" s="1"/>
  <c r="Q3052" i="8" l="1"/>
  <c r="R3052" i="8"/>
  <c r="S3052" i="8" s="1"/>
  <c r="G3054" i="8"/>
  <c r="K3053" i="8"/>
  <c r="P3053" i="8" s="1"/>
  <c r="G3055" i="8" l="1"/>
  <c r="K3054" i="8"/>
  <c r="P3054" i="8" s="1"/>
  <c r="R3053" i="8"/>
  <c r="S3053" i="8" s="1"/>
  <c r="Q3053" i="8"/>
  <c r="Q3054" i="8" l="1"/>
  <c r="R3054" i="8"/>
  <c r="S3054" i="8" s="1"/>
  <c r="K3055" i="8"/>
  <c r="P3055" i="8" s="1"/>
  <c r="G3056" i="8"/>
  <c r="R3055" i="8" l="1"/>
  <c r="S3055" i="8" s="1"/>
  <c r="Q3055" i="8"/>
  <c r="K3056" i="8"/>
  <c r="P3056" i="8" s="1"/>
  <c r="G3057" i="8"/>
  <c r="R3056" i="8" l="1"/>
  <c r="S3056" i="8" s="1"/>
  <c r="Q3056" i="8"/>
  <c r="K3057" i="8"/>
  <c r="P3057" i="8" s="1"/>
  <c r="G3058" i="8"/>
  <c r="R3057" i="8" l="1"/>
  <c r="S3057" i="8" s="1"/>
  <c r="Q3057" i="8"/>
  <c r="K3058" i="8"/>
  <c r="P3058" i="8" s="1"/>
  <c r="G3059" i="8"/>
  <c r="R3058" i="8" l="1"/>
  <c r="S3058" i="8" s="1"/>
  <c r="Q3058" i="8"/>
  <c r="G3060" i="8"/>
  <c r="K3059" i="8"/>
  <c r="P3059" i="8" s="1"/>
  <c r="G3061" i="8" l="1"/>
  <c r="K3060" i="8"/>
  <c r="P3060" i="8" s="1"/>
  <c r="R3059" i="8"/>
  <c r="S3059" i="8" s="1"/>
  <c r="Q3059" i="8"/>
  <c r="R3060" i="8" l="1"/>
  <c r="S3060" i="8" s="1"/>
  <c r="Q3060" i="8"/>
  <c r="G3062" i="8"/>
  <c r="K3061" i="8"/>
  <c r="P3061" i="8" s="1"/>
  <c r="K3062" i="8" l="1"/>
  <c r="P3062" i="8" s="1"/>
  <c r="G3063" i="8"/>
  <c r="R3061" i="8"/>
  <c r="S3061" i="8" s="1"/>
  <c r="Q3061" i="8"/>
  <c r="K3063" i="8" l="1"/>
  <c r="P3063" i="8" s="1"/>
  <c r="G3064" i="8"/>
  <c r="R3062" i="8"/>
  <c r="S3062" i="8" s="1"/>
  <c r="Q3062" i="8"/>
  <c r="G3065" i="8" l="1"/>
  <c r="K3064" i="8"/>
  <c r="P3064" i="8" s="1"/>
  <c r="Q3063" i="8"/>
  <c r="R3063" i="8"/>
  <c r="S3063" i="8" s="1"/>
  <c r="R3064" i="8" l="1"/>
  <c r="S3064" i="8" s="1"/>
  <c r="Q3064" i="8"/>
  <c r="K3065" i="8"/>
  <c r="P3065" i="8" s="1"/>
  <c r="G3066" i="8"/>
  <c r="K3066" i="8" l="1"/>
  <c r="P3066" i="8" s="1"/>
  <c r="G3067" i="8"/>
  <c r="R3065" i="8"/>
  <c r="S3065" i="8" s="1"/>
  <c r="Q3065" i="8"/>
  <c r="G3068" i="8" l="1"/>
  <c r="K3067" i="8"/>
  <c r="P3067" i="8" s="1"/>
  <c r="Q3066" i="8"/>
  <c r="R3066" i="8"/>
  <c r="S3066" i="8" s="1"/>
  <c r="R3067" i="8" l="1"/>
  <c r="S3067" i="8" s="1"/>
  <c r="Q3067" i="8"/>
  <c r="G3069" i="8"/>
  <c r="K3068" i="8"/>
  <c r="P3068" i="8" s="1"/>
  <c r="G3070" i="8" l="1"/>
  <c r="K3069" i="8"/>
  <c r="P3069" i="8" s="1"/>
  <c r="R3068" i="8"/>
  <c r="S3068" i="8" s="1"/>
  <c r="Q3068" i="8"/>
  <c r="R3069" i="8" l="1"/>
  <c r="S3069" i="8" s="1"/>
  <c r="Q3069" i="8"/>
  <c r="G3071" i="8"/>
  <c r="K3070" i="8"/>
  <c r="P3070" i="8" s="1"/>
  <c r="Q3070" i="8" l="1"/>
  <c r="R3070" i="8"/>
  <c r="S3070" i="8" s="1"/>
  <c r="G3072" i="8"/>
  <c r="K3071" i="8"/>
  <c r="P3071" i="8" s="1"/>
  <c r="R3071" i="8" l="1"/>
  <c r="S3071" i="8" s="1"/>
  <c r="Q3071" i="8"/>
  <c r="K3072" i="8"/>
  <c r="P3072" i="8" s="1"/>
  <c r="G3073" i="8"/>
  <c r="R3072" i="8" l="1"/>
  <c r="S3072" i="8" s="1"/>
  <c r="Q3072" i="8"/>
  <c r="G3074" i="8"/>
  <c r="K3074" i="8" s="1"/>
  <c r="P3074" i="8" s="1"/>
  <c r="K3073" i="8"/>
  <c r="P3073" i="8" s="1"/>
  <c r="R3073" i="8" l="1"/>
  <c r="S3073" i="8" s="1"/>
  <c r="Q3073" i="8"/>
  <c r="R3074" i="8"/>
  <c r="S3074" i="8" s="1"/>
  <c r="T3074" i="8" s="1"/>
  <c r="Q3074" i="8"/>
  <c r="U3074" i="8" l="1"/>
  <c r="V3075" i="8" s="1"/>
  <c r="G3075" i="8" s="1"/>
  <c r="U3075" i="8" l="1"/>
  <c r="V3076" i="8" s="1"/>
  <c r="G3076" i="8" s="1"/>
  <c r="K3075" i="8"/>
  <c r="P3075" i="8" s="1"/>
  <c r="K3076" i="8" l="1"/>
  <c r="P3076" i="8" s="1"/>
  <c r="R3075" i="8"/>
  <c r="S3075" i="8" s="1"/>
  <c r="Q3075" i="8"/>
  <c r="U3076" i="8"/>
  <c r="V3077" i="8" s="1"/>
  <c r="U3077" i="8" l="1"/>
  <c r="V3078" i="8" s="1"/>
  <c r="U3078" i="8" s="1"/>
  <c r="V3079" i="8" s="1"/>
  <c r="G3077" i="8"/>
  <c r="Q3076" i="8"/>
  <c r="R3076" i="8"/>
  <c r="S3076" i="8" s="1"/>
  <c r="U3079" i="8" l="1"/>
  <c r="V3080" i="8" s="1"/>
  <c r="U3080" i="8" s="1"/>
  <c r="V3081" i="8" s="1"/>
  <c r="K3077" i="8"/>
  <c r="P3077" i="8" s="1"/>
  <c r="G3078" i="8"/>
  <c r="U3081" i="8" l="1"/>
  <c r="V3082" i="8" s="1"/>
  <c r="U3082" i="8" s="1"/>
  <c r="V3083" i="8" s="1"/>
  <c r="U3083" i="8" s="1"/>
  <c r="V3084" i="8" s="1"/>
  <c r="U3084" i="8" s="1"/>
  <c r="V3085" i="8" s="1"/>
  <c r="U3085" i="8" s="1"/>
  <c r="V3086" i="8" s="1"/>
  <c r="U3086" i="8" s="1"/>
  <c r="V3087" i="8" s="1"/>
  <c r="U3087" i="8" s="1"/>
  <c r="V3088" i="8" s="1"/>
  <c r="U3088" i="8" s="1"/>
  <c r="V3089" i="8" s="1"/>
  <c r="U3089" i="8" s="1"/>
  <c r="V3090" i="8" s="1"/>
  <c r="U3090" i="8" s="1"/>
  <c r="V3091" i="8" s="1"/>
  <c r="U3091" i="8" s="1"/>
  <c r="V3092" i="8" s="1"/>
  <c r="U3092" i="8" s="1"/>
  <c r="V3093" i="8" s="1"/>
  <c r="U3093" i="8" s="1"/>
  <c r="V3094" i="8" s="1"/>
  <c r="U3094" i="8" s="1"/>
  <c r="V3095" i="8" s="1"/>
  <c r="U3095" i="8" s="1"/>
  <c r="V3096" i="8" s="1"/>
  <c r="U3096" i="8" s="1"/>
  <c r="V3097" i="8" s="1"/>
  <c r="U3097" i="8" s="1"/>
  <c r="V3098" i="8" s="1"/>
  <c r="U3098" i="8" s="1"/>
  <c r="V3099" i="8" s="1"/>
  <c r="U3099" i="8" s="1"/>
  <c r="V3100" i="8" s="1"/>
  <c r="U3100" i="8" s="1"/>
  <c r="V3101" i="8" s="1"/>
  <c r="U3101" i="8" s="1"/>
  <c r="V3102" i="8" s="1"/>
  <c r="U3102" i="8" s="1"/>
  <c r="V3103" i="8" s="1"/>
  <c r="U3103" i="8" s="1"/>
  <c r="V3104" i="8" s="1"/>
  <c r="G3079" i="8"/>
  <c r="K3078" i="8"/>
  <c r="P3078" i="8" s="1"/>
  <c r="R3077" i="8"/>
  <c r="S3077" i="8" s="1"/>
  <c r="Q3077" i="8"/>
  <c r="Q3078" i="8" l="1"/>
  <c r="R3078" i="8"/>
  <c r="S3078" i="8" s="1"/>
  <c r="G3080" i="8"/>
  <c r="K3079" i="8"/>
  <c r="P3079" i="8" s="1"/>
  <c r="R3079" i="8" l="1"/>
  <c r="S3079" i="8" s="1"/>
  <c r="Q3079" i="8"/>
  <c r="G3081" i="8"/>
  <c r="K3080" i="8"/>
  <c r="P3080" i="8" s="1"/>
  <c r="R3080" i="8" l="1"/>
  <c r="S3080" i="8" s="1"/>
  <c r="Q3080" i="8"/>
  <c r="G3082" i="8"/>
  <c r="K3081" i="8"/>
  <c r="P3081" i="8" s="1"/>
  <c r="G3083" i="8" l="1"/>
  <c r="K3082" i="8"/>
  <c r="P3082" i="8" s="1"/>
  <c r="R3081" i="8"/>
  <c r="S3081" i="8" s="1"/>
  <c r="Q3081" i="8"/>
  <c r="R3082" i="8" l="1"/>
  <c r="S3082" i="8" s="1"/>
  <c r="Q3082" i="8"/>
  <c r="K3083" i="8"/>
  <c r="P3083" i="8" s="1"/>
  <c r="G3084" i="8"/>
  <c r="G3085" i="8" l="1"/>
  <c r="K3084" i="8"/>
  <c r="P3084" i="8" s="1"/>
  <c r="Q3083" i="8"/>
  <c r="R3083" i="8"/>
  <c r="S3083" i="8" s="1"/>
  <c r="Q3084" i="8" l="1"/>
  <c r="R3084" i="8"/>
  <c r="S3084" i="8" s="1"/>
  <c r="K3085" i="8"/>
  <c r="P3085" i="8" s="1"/>
  <c r="G3086" i="8"/>
  <c r="G3087" i="8" l="1"/>
  <c r="K3086" i="8"/>
  <c r="P3086" i="8" s="1"/>
  <c r="Q3085" i="8"/>
  <c r="R3085" i="8"/>
  <c r="S3085" i="8" s="1"/>
  <c r="Q3086" i="8" l="1"/>
  <c r="R3086" i="8"/>
  <c r="S3086" i="8" s="1"/>
  <c r="G3088" i="8"/>
  <c r="K3087" i="8"/>
  <c r="P3087" i="8" s="1"/>
  <c r="R3087" i="8" l="1"/>
  <c r="S3087" i="8" s="1"/>
  <c r="Q3087" i="8"/>
  <c r="G3089" i="8"/>
  <c r="K3088" i="8"/>
  <c r="P3088" i="8" s="1"/>
  <c r="G3090" i="8" l="1"/>
  <c r="K3089" i="8"/>
  <c r="P3089" i="8" s="1"/>
  <c r="R3088" i="8"/>
  <c r="S3088" i="8" s="1"/>
  <c r="Q3088" i="8"/>
  <c r="R3089" i="8" l="1"/>
  <c r="S3089" i="8" s="1"/>
  <c r="Q3089" i="8"/>
  <c r="K3090" i="8"/>
  <c r="P3090" i="8" s="1"/>
  <c r="G3091" i="8"/>
  <c r="G3092" i="8" l="1"/>
  <c r="K3091" i="8"/>
  <c r="P3091" i="8" s="1"/>
  <c r="R3090" i="8"/>
  <c r="S3090" i="8" s="1"/>
  <c r="Q3090" i="8"/>
  <c r="R3091" i="8" l="1"/>
  <c r="S3091" i="8" s="1"/>
  <c r="Q3091" i="8"/>
  <c r="G3093" i="8"/>
  <c r="K3092" i="8"/>
  <c r="P3092" i="8" s="1"/>
  <c r="R3092" i="8" l="1"/>
  <c r="S3092" i="8" s="1"/>
  <c r="Q3092" i="8"/>
  <c r="G3094" i="8"/>
  <c r="K3093" i="8"/>
  <c r="P3093" i="8" s="1"/>
  <c r="Q3093" i="8" l="1"/>
  <c r="R3093" i="8"/>
  <c r="S3093" i="8" s="1"/>
  <c r="K3094" i="8"/>
  <c r="P3094" i="8" s="1"/>
  <c r="G3095" i="8"/>
  <c r="G3096" i="8" l="1"/>
  <c r="K3095" i="8"/>
  <c r="P3095" i="8" s="1"/>
  <c r="R3094" i="8"/>
  <c r="S3094" i="8" s="1"/>
  <c r="Q3094" i="8"/>
  <c r="R3095" i="8" l="1"/>
  <c r="S3095" i="8" s="1"/>
  <c r="Q3095" i="8"/>
  <c r="G3097" i="8"/>
  <c r="K3096" i="8"/>
  <c r="P3096" i="8" s="1"/>
  <c r="R3096" i="8" l="1"/>
  <c r="S3096" i="8" s="1"/>
  <c r="Q3096" i="8"/>
  <c r="K3097" i="8"/>
  <c r="P3097" i="8" s="1"/>
  <c r="G3098" i="8"/>
  <c r="K3098" i="8" l="1"/>
  <c r="P3098" i="8" s="1"/>
  <c r="G3099" i="8"/>
  <c r="R3097" i="8"/>
  <c r="S3097" i="8" s="1"/>
  <c r="Q3097" i="8"/>
  <c r="G3100" i="8" l="1"/>
  <c r="K3099" i="8"/>
  <c r="P3099" i="8" s="1"/>
  <c r="Q3098" i="8"/>
  <c r="R3098" i="8"/>
  <c r="S3098" i="8" s="1"/>
  <c r="R3099" i="8" l="1"/>
  <c r="S3099" i="8" s="1"/>
  <c r="Q3099" i="8"/>
  <c r="K3100" i="8"/>
  <c r="P3100" i="8" s="1"/>
  <c r="G3101" i="8"/>
  <c r="R3100" i="8" l="1"/>
  <c r="S3100" i="8" s="1"/>
  <c r="Q3100" i="8"/>
  <c r="K3101" i="8"/>
  <c r="P3101" i="8" s="1"/>
  <c r="G3102" i="8"/>
  <c r="Q3101" i="8" l="1"/>
  <c r="R3101" i="8"/>
  <c r="S3101" i="8" s="1"/>
  <c r="G3103" i="8"/>
  <c r="K3102" i="8"/>
  <c r="P3102" i="8" s="1"/>
  <c r="K3103" i="8" l="1"/>
  <c r="P3103" i="8" s="1"/>
  <c r="G3104" i="8"/>
  <c r="K3104" i="8" s="1"/>
  <c r="P3104" i="8" s="1"/>
  <c r="Q3102" i="8"/>
  <c r="R3102" i="8"/>
  <c r="S3102" i="8" s="1"/>
  <c r="Q3104" i="8" l="1"/>
  <c r="R3104" i="8"/>
  <c r="S3104" i="8" s="1"/>
  <c r="T3104" i="8" s="1"/>
  <c r="R3103" i="8"/>
  <c r="S3103" i="8" s="1"/>
  <c r="Q3103" i="8"/>
  <c r="U3104" i="8" l="1"/>
  <c r="V3105" i="8" s="1"/>
  <c r="G3105" i="8" s="1"/>
  <c r="K3105" i="8" l="1"/>
  <c r="P3105" i="8" s="1"/>
  <c r="U3105" i="8"/>
  <c r="V3106" i="8" s="1"/>
  <c r="G3106" i="8" l="1"/>
  <c r="Q3105" i="8"/>
  <c r="R3105" i="8"/>
  <c r="S3105" i="8" s="1"/>
  <c r="U3106" i="8"/>
  <c r="V3107" i="8" s="1"/>
  <c r="U3107" i="8"/>
  <c r="V3108" i="8" s="1"/>
  <c r="U3108" i="8" s="1"/>
  <c r="V3109" i="8" s="1"/>
  <c r="G3107" i="8" l="1"/>
  <c r="K3106" i="8"/>
  <c r="P3106" i="8" s="1"/>
  <c r="U3109" i="8"/>
  <c r="V3110" i="8" s="1"/>
  <c r="R3106" i="8" l="1"/>
  <c r="S3106" i="8" s="1"/>
  <c r="Q3106" i="8"/>
  <c r="G3108" i="8"/>
  <c r="K3107" i="8"/>
  <c r="P3107" i="8" s="1"/>
  <c r="U3111" i="8"/>
  <c r="V3112" i="8" s="1"/>
  <c r="U3112" i="8" s="1"/>
  <c r="V3113" i="8" s="1"/>
  <c r="U3113" i="8" s="1"/>
  <c r="V3114" i="8" s="1"/>
  <c r="U3114" i="8" s="1"/>
  <c r="V3115" i="8" s="1"/>
  <c r="U3115" i="8" s="1"/>
  <c r="V3116" i="8" s="1"/>
  <c r="U3116" i="8" s="1"/>
  <c r="V3117" i="8" s="1"/>
  <c r="U3117" i="8" s="1"/>
  <c r="V3118" i="8" s="1"/>
  <c r="U3118" i="8" s="1"/>
  <c r="V3119" i="8" s="1"/>
  <c r="U3119" i="8" s="1"/>
  <c r="V3120" i="8" s="1"/>
  <c r="U3120" i="8" s="1"/>
  <c r="V3121" i="8" s="1"/>
  <c r="U3121" i="8" s="1"/>
  <c r="V3122" i="8" s="1"/>
  <c r="U3110" i="8"/>
  <c r="V3111" i="8" s="1"/>
  <c r="G3109" i="8" l="1"/>
  <c r="K3108" i="8"/>
  <c r="P3108" i="8" s="1"/>
  <c r="U3122" i="8"/>
  <c r="V3123" i="8" s="1"/>
  <c r="U3123" i="8" s="1"/>
  <c r="V3124" i="8" s="1"/>
  <c r="U3124" i="8" s="1"/>
  <c r="V3125" i="8" s="1"/>
  <c r="U3125" i="8" s="1"/>
  <c r="V3126" i="8" s="1"/>
  <c r="U3126" i="8" s="1"/>
  <c r="V3127" i="8" s="1"/>
  <c r="U3127" i="8" s="1"/>
  <c r="V3128" i="8" s="1"/>
  <c r="U3128" i="8" s="1"/>
  <c r="V3129" i="8" s="1"/>
  <c r="U3129" i="8" s="1"/>
  <c r="V3130" i="8" s="1"/>
  <c r="U3130" i="8" s="1"/>
  <c r="V3131" i="8" s="1"/>
  <c r="U3131" i="8" s="1"/>
  <c r="V3132" i="8" s="1"/>
  <c r="U3132" i="8" s="1"/>
  <c r="V3133" i="8" s="1"/>
  <c r="U3133" i="8" s="1"/>
  <c r="V3134" i="8" s="1"/>
  <c r="U3134" i="8" s="1"/>
  <c r="V3135" i="8" s="1"/>
  <c r="R3107" i="8"/>
  <c r="S3107" i="8" s="1"/>
  <c r="Q3107" i="8"/>
  <c r="R3108" i="8" l="1"/>
  <c r="S3108" i="8" s="1"/>
  <c r="Q3108" i="8"/>
  <c r="G3110" i="8"/>
  <c r="K3109" i="8"/>
  <c r="P3109" i="8" s="1"/>
  <c r="R3109" i="8" l="1"/>
  <c r="S3109" i="8" s="1"/>
  <c r="Q3109" i="8"/>
  <c r="K3110" i="8"/>
  <c r="P3110" i="8" s="1"/>
  <c r="G3111" i="8"/>
  <c r="R3110" i="8" l="1"/>
  <c r="S3110" i="8" s="1"/>
  <c r="Q3110" i="8"/>
  <c r="G3112" i="8"/>
  <c r="K3111" i="8"/>
  <c r="P3111" i="8" s="1"/>
  <c r="K3112" i="8" l="1"/>
  <c r="P3112" i="8" s="1"/>
  <c r="G3113" i="8"/>
  <c r="Q3111" i="8"/>
  <c r="R3111" i="8"/>
  <c r="S3111" i="8" s="1"/>
  <c r="G3114" i="8" l="1"/>
  <c r="K3113" i="8"/>
  <c r="P3113" i="8" s="1"/>
  <c r="R3112" i="8"/>
  <c r="S3112" i="8" s="1"/>
  <c r="Q3112" i="8"/>
  <c r="R3113" i="8" l="1"/>
  <c r="S3113" i="8" s="1"/>
  <c r="Q3113" i="8"/>
  <c r="G3115" i="8"/>
  <c r="K3114" i="8"/>
  <c r="P3114" i="8" s="1"/>
  <c r="R3114" i="8" l="1"/>
  <c r="S3114" i="8" s="1"/>
  <c r="Q3114" i="8"/>
  <c r="K3115" i="8"/>
  <c r="P3115" i="8" s="1"/>
  <c r="G3116" i="8"/>
  <c r="G3117" i="8" l="1"/>
  <c r="K3116" i="8"/>
  <c r="P3116" i="8" s="1"/>
  <c r="Q3115" i="8"/>
  <c r="R3115" i="8"/>
  <c r="S3115" i="8" s="1"/>
  <c r="R3116" i="8" l="1"/>
  <c r="S3116" i="8" s="1"/>
  <c r="Q3116" i="8"/>
  <c r="K3117" i="8"/>
  <c r="P3117" i="8" s="1"/>
  <c r="G3118" i="8"/>
  <c r="Q3117" i="8" l="1"/>
  <c r="R3117" i="8"/>
  <c r="S3117" i="8" s="1"/>
  <c r="G3119" i="8"/>
  <c r="K3118" i="8"/>
  <c r="P3118" i="8" s="1"/>
  <c r="Q3118" i="8" l="1"/>
  <c r="R3118" i="8"/>
  <c r="S3118" i="8" s="1"/>
  <c r="K3119" i="8"/>
  <c r="P3119" i="8" s="1"/>
  <c r="G3120" i="8"/>
  <c r="G3121" i="8" l="1"/>
  <c r="K3120" i="8"/>
  <c r="P3120" i="8" s="1"/>
  <c r="Q3119" i="8"/>
  <c r="R3119" i="8"/>
  <c r="S3119" i="8" s="1"/>
  <c r="Q3120" i="8" l="1"/>
  <c r="R3120" i="8"/>
  <c r="S3120" i="8" s="1"/>
  <c r="G3122" i="8"/>
  <c r="K3121" i="8"/>
  <c r="P3121" i="8" s="1"/>
  <c r="K3122" i="8" l="1"/>
  <c r="P3122" i="8" s="1"/>
  <c r="G3123" i="8"/>
  <c r="R3121" i="8"/>
  <c r="S3121" i="8" s="1"/>
  <c r="Q3121" i="8"/>
  <c r="K3123" i="8" l="1"/>
  <c r="P3123" i="8" s="1"/>
  <c r="G3124" i="8"/>
  <c r="R3122" i="8"/>
  <c r="S3122" i="8" s="1"/>
  <c r="Q3122" i="8"/>
  <c r="K3124" i="8" l="1"/>
  <c r="P3124" i="8" s="1"/>
  <c r="G3125" i="8"/>
  <c r="R3123" i="8"/>
  <c r="S3123" i="8" s="1"/>
  <c r="Q3123" i="8"/>
  <c r="K3125" i="8" l="1"/>
  <c r="P3125" i="8" s="1"/>
  <c r="G3126" i="8"/>
  <c r="Q3124" i="8"/>
  <c r="R3124" i="8"/>
  <c r="S3124" i="8" s="1"/>
  <c r="G3127" i="8" l="1"/>
  <c r="K3126" i="8"/>
  <c r="P3126" i="8" s="1"/>
  <c r="Q3125" i="8"/>
  <c r="R3125" i="8"/>
  <c r="S3125" i="8" s="1"/>
  <c r="Q3126" i="8" l="1"/>
  <c r="R3126" i="8"/>
  <c r="S3126" i="8" s="1"/>
  <c r="K3127" i="8"/>
  <c r="P3127" i="8" s="1"/>
  <c r="G3128" i="8"/>
  <c r="K3128" i="8" l="1"/>
  <c r="P3128" i="8" s="1"/>
  <c r="G3129" i="8"/>
  <c r="Q3127" i="8"/>
  <c r="R3127" i="8"/>
  <c r="S3127" i="8" s="1"/>
  <c r="G3130" i="8" l="1"/>
  <c r="K3129" i="8"/>
  <c r="P3129" i="8" s="1"/>
  <c r="R3128" i="8"/>
  <c r="S3128" i="8" s="1"/>
  <c r="Q3128" i="8"/>
  <c r="R3129" i="8" l="1"/>
  <c r="S3129" i="8" s="1"/>
  <c r="Q3129" i="8"/>
  <c r="G3131" i="8"/>
  <c r="K3130" i="8"/>
  <c r="P3130" i="8" s="1"/>
  <c r="G3132" i="8" l="1"/>
  <c r="K3131" i="8"/>
  <c r="P3131" i="8" s="1"/>
  <c r="Q3130" i="8"/>
  <c r="R3130" i="8"/>
  <c r="S3130" i="8" s="1"/>
  <c r="R3131" i="8" l="1"/>
  <c r="S3131" i="8" s="1"/>
  <c r="Q3131" i="8"/>
  <c r="K3132" i="8"/>
  <c r="P3132" i="8" s="1"/>
  <c r="G3133" i="8"/>
  <c r="R3132" i="8" l="1"/>
  <c r="S3132" i="8" s="1"/>
  <c r="Q3132" i="8"/>
  <c r="G3134" i="8"/>
  <c r="K3133" i="8"/>
  <c r="P3133" i="8" s="1"/>
  <c r="G3135" i="8" l="1"/>
  <c r="K3135" i="8" s="1"/>
  <c r="P3135" i="8" s="1"/>
  <c r="K3134" i="8"/>
  <c r="P3134" i="8" s="1"/>
  <c r="R3133" i="8"/>
  <c r="S3133" i="8" s="1"/>
  <c r="Q3133" i="8"/>
  <c r="Q3134" i="8" l="1"/>
  <c r="R3134" i="8"/>
  <c r="S3134" i="8" s="1"/>
  <c r="R3135" i="8"/>
  <c r="S3135" i="8" s="1"/>
  <c r="T3135" i="8" s="1"/>
  <c r="Q3135" i="8"/>
  <c r="U3135" i="8" l="1"/>
  <c r="V3136" i="8" s="1"/>
  <c r="G3136" i="8" s="1"/>
  <c r="U3136" i="8"/>
  <c r="V3137" i="8" s="1"/>
  <c r="U3137" i="8" l="1"/>
  <c r="V3138" i="8" s="1"/>
  <c r="G3137" i="8"/>
  <c r="K3136" i="8"/>
  <c r="P3136" i="8" s="1"/>
  <c r="U3138" i="8" l="1"/>
  <c r="V3139" i="8" s="1"/>
  <c r="U3139" i="8" s="1"/>
  <c r="V3140" i="8" s="1"/>
  <c r="U3140" i="8" s="1"/>
  <c r="V3141" i="8" s="1"/>
  <c r="Q3136" i="8"/>
  <c r="R3136" i="8"/>
  <c r="S3136" i="8" s="1"/>
  <c r="G3138" i="8"/>
  <c r="K3137" i="8"/>
  <c r="P3137" i="8" s="1"/>
  <c r="U3141" i="8" l="1"/>
  <c r="V3142" i="8" s="1"/>
  <c r="U3142" i="8" s="1"/>
  <c r="V3143" i="8" s="1"/>
  <c r="U3143" i="8" s="1"/>
  <c r="V3144" i="8" s="1"/>
  <c r="U3144" i="8" s="1"/>
  <c r="V3145" i="8" s="1"/>
  <c r="U3145" i="8" s="1"/>
  <c r="V3146" i="8" s="1"/>
  <c r="U3146" i="8" s="1"/>
  <c r="V3147" i="8" s="1"/>
  <c r="U3147" i="8" s="1"/>
  <c r="V3148" i="8" s="1"/>
  <c r="U3148" i="8" s="1"/>
  <c r="V3149" i="8" s="1"/>
  <c r="U3149" i="8" s="1"/>
  <c r="V3150" i="8" s="1"/>
  <c r="U3150" i="8" s="1"/>
  <c r="V3151" i="8" s="1"/>
  <c r="U3151" i="8" s="1"/>
  <c r="V3152" i="8" s="1"/>
  <c r="U3152" i="8" s="1"/>
  <c r="V3153" i="8" s="1"/>
  <c r="U3153" i="8" s="1"/>
  <c r="V3154" i="8" s="1"/>
  <c r="U3154" i="8" s="1"/>
  <c r="V3155" i="8" s="1"/>
  <c r="U3155" i="8" s="1"/>
  <c r="V3156" i="8" s="1"/>
  <c r="U3156" i="8" s="1"/>
  <c r="V3157" i="8" s="1"/>
  <c r="U3157" i="8" s="1"/>
  <c r="V3158" i="8" s="1"/>
  <c r="U3158" i="8" s="1"/>
  <c r="V3159" i="8" s="1"/>
  <c r="U3159" i="8" s="1"/>
  <c r="V3160" i="8" s="1"/>
  <c r="U3160" i="8" s="1"/>
  <c r="V3161" i="8" s="1"/>
  <c r="U3161" i="8" s="1"/>
  <c r="V3162" i="8" s="1"/>
  <c r="U3162" i="8" s="1"/>
  <c r="V3163" i="8" s="1"/>
  <c r="U3163" i="8" s="1"/>
  <c r="V3164" i="8" s="1"/>
  <c r="U3164" i="8" s="1"/>
  <c r="V3165" i="8" s="1"/>
  <c r="U3165" i="8" s="1"/>
  <c r="V3166" i="8" s="1"/>
  <c r="R3137" i="8"/>
  <c r="S3137" i="8" s="1"/>
  <c r="Q3137" i="8"/>
  <c r="K3138" i="8"/>
  <c r="P3138" i="8" s="1"/>
  <c r="G3139" i="8"/>
  <c r="K3139" i="8" l="1"/>
  <c r="P3139" i="8" s="1"/>
  <c r="G3140" i="8"/>
  <c r="R3138" i="8"/>
  <c r="S3138" i="8" s="1"/>
  <c r="Q3138" i="8"/>
  <c r="G3141" i="8" l="1"/>
  <c r="K3140" i="8"/>
  <c r="P3140" i="8" s="1"/>
  <c r="R3139" i="8"/>
  <c r="S3139" i="8" s="1"/>
  <c r="Q3139" i="8"/>
  <c r="R3140" i="8" l="1"/>
  <c r="S3140" i="8" s="1"/>
  <c r="Q3140" i="8"/>
  <c r="K3141" i="8"/>
  <c r="P3141" i="8" s="1"/>
  <c r="G3142" i="8"/>
  <c r="R3141" i="8" l="1"/>
  <c r="S3141" i="8" s="1"/>
  <c r="Q3141" i="8"/>
  <c r="K3142" i="8"/>
  <c r="P3142" i="8" s="1"/>
  <c r="G3143" i="8"/>
  <c r="R3142" i="8" l="1"/>
  <c r="S3142" i="8" s="1"/>
  <c r="Q3142" i="8"/>
  <c r="K3143" i="8"/>
  <c r="P3143" i="8" s="1"/>
  <c r="G3144" i="8"/>
  <c r="Q3143" i="8" l="1"/>
  <c r="R3143" i="8"/>
  <c r="S3143" i="8" s="1"/>
  <c r="G3145" i="8"/>
  <c r="K3144" i="8"/>
  <c r="P3144" i="8" s="1"/>
  <c r="R3144" i="8" l="1"/>
  <c r="S3144" i="8" s="1"/>
  <c r="Q3144" i="8"/>
  <c r="G3146" i="8"/>
  <c r="K3145" i="8"/>
  <c r="P3145" i="8" s="1"/>
  <c r="G3147" i="8" l="1"/>
  <c r="K3146" i="8"/>
  <c r="P3146" i="8" s="1"/>
  <c r="Q3145" i="8"/>
  <c r="R3145" i="8"/>
  <c r="S3145" i="8" s="1"/>
  <c r="R3146" i="8" l="1"/>
  <c r="S3146" i="8" s="1"/>
  <c r="Q3146" i="8"/>
  <c r="K3147" i="8"/>
  <c r="P3147" i="8" s="1"/>
  <c r="G3148" i="8"/>
  <c r="R3147" i="8" l="1"/>
  <c r="S3147" i="8" s="1"/>
  <c r="Q3147" i="8"/>
  <c r="G3149" i="8"/>
  <c r="K3148" i="8"/>
  <c r="P3148" i="8" s="1"/>
  <c r="G3150" i="8" l="1"/>
  <c r="K3149" i="8"/>
  <c r="P3149" i="8" s="1"/>
  <c r="R3148" i="8"/>
  <c r="S3148" i="8" s="1"/>
  <c r="Q3148" i="8"/>
  <c r="R3149" i="8" l="1"/>
  <c r="S3149" i="8" s="1"/>
  <c r="Q3149" i="8"/>
  <c r="K3150" i="8"/>
  <c r="P3150" i="8" s="1"/>
  <c r="G3151" i="8"/>
  <c r="Q3150" i="8" l="1"/>
  <c r="R3150" i="8"/>
  <c r="S3150" i="8" s="1"/>
  <c r="G3152" i="8"/>
  <c r="K3151" i="8"/>
  <c r="P3151" i="8" s="1"/>
  <c r="K3152" i="8" l="1"/>
  <c r="P3152" i="8" s="1"/>
  <c r="G3153" i="8"/>
  <c r="R3151" i="8"/>
  <c r="S3151" i="8" s="1"/>
  <c r="Q3151" i="8"/>
  <c r="G3154" i="8" l="1"/>
  <c r="K3153" i="8"/>
  <c r="P3153" i="8" s="1"/>
  <c r="R3152" i="8"/>
  <c r="S3152" i="8" s="1"/>
  <c r="Q3152" i="8"/>
  <c r="R3153" i="8" l="1"/>
  <c r="S3153" i="8" s="1"/>
  <c r="Q3153" i="8"/>
  <c r="G3155" i="8"/>
  <c r="K3154" i="8"/>
  <c r="P3154" i="8" s="1"/>
  <c r="K3155" i="8" l="1"/>
  <c r="P3155" i="8" s="1"/>
  <c r="G3156" i="8"/>
  <c r="R3154" i="8"/>
  <c r="S3154" i="8" s="1"/>
  <c r="Q3154" i="8"/>
  <c r="G3157" i="8" l="1"/>
  <c r="K3156" i="8"/>
  <c r="P3156" i="8" s="1"/>
  <c r="R3155" i="8"/>
  <c r="S3155" i="8" s="1"/>
  <c r="Q3155" i="8"/>
  <c r="R3156" i="8" l="1"/>
  <c r="S3156" i="8" s="1"/>
  <c r="Q3156" i="8"/>
  <c r="K3157" i="8"/>
  <c r="P3157" i="8" s="1"/>
  <c r="G3158" i="8"/>
  <c r="G3159" i="8" l="1"/>
  <c r="K3158" i="8"/>
  <c r="P3158" i="8" s="1"/>
  <c r="R3157" i="8"/>
  <c r="S3157" i="8" s="1"/>
  <c r="Q3157" i="8"/>
  <c r="Q3158" i="8" l="1"/>
  <c r="R3158" i="8"/>
  <c r="S3158" i="8" s="1"/>
  <c r="K3159" i="8"/>
  <c r="P3159" i="8" s="1"/>
  <c r="G3160" i="8"/>
  <c r="K3160" i="8" l="1"/>
  <c r="P3160" i="8" s="1"/>
  <c r="G3161" i="8"/>
  <c r="R3159" i="8"/>
  <c r="S3159" i="8" s="1"/>
  <c r="Q3159" i="8"/>
  <c r="G3162" i="8" l="1"/>
  <c r="K3161" i="8"/>
  <c r="P3161" i="8" s="1"/>
  <c r="Q3160" i="8"/>
  <c r="R3160" i="8"/>
  <c r="S3160" i="8" s="1"/>
  <c r="R3161" i="8" l="1"/>
  <c r="S3161" i="8" s="1"/>
  <c r="Q3161" i="8"/>
  <c r="K3162" i="8"/>
  <c r="P3162" i="8" s="1"/>
  <c r="G3163" i="8"/>
  <c r="R3162" i="8" l="1"/>
  <c r="S3162" i="8" s="1"/>
  <c r="Q3162" i="8"/>
  <c r="G3164" i="8"/>
  <c r="K3163" i="8"/>
  <c r="P3163" i="8" s="1"/>
  <c r="R3163" i="8" l="1"/>
  <c r="S3163" i="8" s="1"/>
  <c r="Q3163" i="8"/>
  <c r="G3165" i="8"/>
  <c r="K3164" i="8"/>
  <c r="P3164" i="8" s="1"/>
  <c r="G3166" i="8" l="1"/>
  <c r="K3166" i="8" s="1"/>
  <c r="P3166" i="8" s="1"/>
  <c r="K3165" i="8"/>
  <c r="P3165" i="8" s="1"/>
  <c r="Q3164" i="8"/>
  <c r="R3164" i="8"/>
  <c r="S3164" i="8" s="1"/>
  <c r="R3165" i="8" l="1"/>
  <c r="S3165" i="8" s="1"/>
  <c r="Q3165" i="8"/>
  <c r="Q3166" i="8"/>
  <c r="R3166" i="8"/>
  <c r="S3166" i="8" s="1"/>
  <c r="T3166" i="8" s="1"/>
  <c r="U3166" i="8" l="1"/>
  <c r="V3167" i="8" s="1"/>
  <c r="G3167" i="8" s="1"/>
  <c r="U3167" i="8" l="1"/>
  <c r="V3168" i="8" s="1"/>
  <c r="G3168" i="8" s="1"/>
  <c r="K3167" i="8"/>
  <c r="P3167" i="8" s="1"/>
  <c r="U3168" i="8"/>
  <c r="V3169" i="8" s="1"/>
  <c r="G3169" i="8" l="1"/>
  <c r="K3168" i="8"/>
  <c r="P3168" i="8" s="1"/>
  <c r="Q3167" i="8"/>
  <c r="R3167" i="8"/>
  <c r="S3167" i="8" s="1"/>
  <c r="U3169" i="8"/>
  <c r="V3170" i="8" s="1"/>
  <c r="U3170" i="8" l="1"/>
  <c r="V3171" i="8" s="1"/>
  <c r="U3172" i="8" s="1"/>
  <c r="V3173" i="8" s="1"/>
  <c r="U3173" i="8" s="1"/>
  <c r="V3174" i="8" s="1"/>
  <c r="U3171" i="8"/>
  <c r="V3172" i="8" s="1"/>
  <c r="R3168" i="8"/>
  <c r="S3168" i="8" s="1"/>
  <c r="Q3168" i="8"/>
  <c r="G3170" i="8"/>
  <c r="K3169" i="8"/>
  <c r="P3169" i="8" s="1"/>
  <c r="U3174" i="8" l="1"/>
  <c r="V3175" i="8" s="1"/>
  <c r="Q3169" i="8"/>
  <c r="R3169" i="8"/>
  <c r="S3169" i="8" s="1"/>
  <c r="G3171" i="8"/>
  <c r="K3170" i="8"/>
  <c r="P3170" i="8" s="1"/>
  <c r="R3170" i="8" l="1"/>
  <c r="S3170" i="8" s="1"/>
  <c r="Q3170" i="8"/>
  <c r="G3172" i="8"/>
  <c r="K3171" i="8"/>
  <c r="P3171" i="8" s="1"/>
  <c r="U3175" i="8"/>
  <c r="V3176" i="8" s="1"/>
  <c r="U3176" i="8" l="1"/>
  <c r="V3177" i="8" s="1"/>
  <c r="U3177" i="8" s="1"/>
  <c r="V3178" i="8" s="1"/>
  <c r="U3178" i="8" s="1"/>
  <c r="V3179" i="8" s="1"/>
  <c r="U3179" i="8" s="1"/>
  <c r="V3180" i="8" s="1"/>
  <c r="U3180" i="8" s="1"/>
  <c r="V3181" i="8" s="1"/>
  <c r="U3181" i="8" s="1"/>
  <c r="V3182" i="8" s="1"/>
  <c r="U3182" i="8" s="1"/>
  <c r="V3183" i="8" s="1"/>
  <c r="U3183" i="8" s="1"/>
  <c r="V3184" i="8" s="1"/>
  <c r="U3184" i="8" s="1"/>
  <c r="V3185" i="8" s="1"/>
  <c r="U3185" i="8" s="1"/>
  <c r="V3186" i="8" s="1"/>
  <c r="U3186" i="8" s="1"/>
  <c r="V3187" i="8" s="1"/>
  <c r="U3187" i="8" s="1"/>
  <c r="V3188" i="8" s="1"/>
  <c r="U3188" i="8" s="1"/>
  <c r="V3189" i="8" s="1"/>
  <c r="U3189" i="8" s="1"/>
  <c r="V3190" i="8" s="1"/>
  <c r="U3190" i="8" s="1"/>
  <c r="V3191" i="8" s="1"/>
  <c r="U3191" i="8" s="1"/>
  <c r="V3192" i="8" s="1"/>
  <c r="U3192" i="8" s="1"/>
  <c r="V3193" i="8" s="1"/>
  <c r="U3193" i="8" s="1"/>
  <c r="V3194" i="8" s="1"/>
  <c r="U3194" i="8" s="1"/>
  <c r="V3195" i="8" s="1"/>
  <c r="U3195" i="8" s="1"/>
  <c r="V3196" i="8" s="1"/>
  <c r="R3171" i="8"/>
  <c r="S3171" i="8" s="1"/>
  <c r="Q3171" i="8"/>
  <c r="K3172" i="8"/>
  <c r="P3172" i="8" s="1"/>
  <c r="G3173" i="8"/>
  <c r="K3173" i="8" l="1"/>
  <c r="P3173" i="8" s="1"/>
  <c r="G3174" i="8"/>
  <c r="R3172" i="8"/>
  <c r="S3172" i="8" s="1"/>
  <c r="Q3172" i="8"/>
  <c r="K3174" i="8" l="1"/>
  <c r="P3174" i="8" s="1"/>
  <c r="G3175" i="8"/>
  <c r="R3173" i="8"/>
  <c r="S3173" i="8" s="1"/>
  <c r="Q3173" i="8"/>
  <c r="K3175" i="8" l="1"/>
  <c r="P3175" i="8" s="1"/>
  <c r="G3176" i="8"/>
  <c r="R3174" i="8"/>
  <c r="S3174" i="8" s="1"/>
  <c r="Q3174" i="8"/>
  <c r="G3177" i="8" l="1"/>
  <c r="K3176" i="8"/>
  <c r="P3176" i="8" s="1"/>
  <c r="R3175" i="8"/>
  <c r="S3175" i="8" s="1"/>
  <c r="Q3175" i="8"/>
  <c r="R3176" i="8" l="1"/>
  <c r="S3176" i="8" s="1"/>
  <c r="Q3176" i="8"/>
  <c r="G3178" i="8"/>
  <c r="K3177" i="8"/>
  <c r="P3177" i="8" s="1"/>
  <c r="G3179" i="8" l="1"/>
  <c r="K3178" i="8"/>
  <c r="P3178" i="8" s="1"/>
  <c r="R3177" i="8"/>
  <c r="S3177" i="8" s="1"/>
  <c r="Q3177" i="8"/>
  <c r="R3178" i="8" l="1"/>
  <c r="S3178" i="8" s="1"/>
  <c r="Q3178" i="8"/>
  <c r="G3180" i="8"/>
  <c r="K3179" i="8"/>
  <c r="P3179" i="8" s="1"/>
  <c r="G3181" i="8" l="1"/>
  <c r="K3180" i="8"/>
  <c r="P3180" i="8" s="1"/>
  <c r="R3179" i="8"/>
  <c r="S3179" i="8" s="1"/>
  <c r="Q3179" i="8"/>
  <c r="R3180" i="8" l="1"/>
  <c r="S3180" i="8" s="1"/>
  <c r="Q3180" i="8"/>
  <c r="K3181" i="8"/>
  <c r="P3181" i="8" s="1"/>
  <c r="G3182" i="8"/>
  <c r="K3182" i="8" l="1"/>
  <c r="P3182" i="8" s="1"/>
  <c r="G3183" i="8"/>
  <c r="R3181" i="8"/>
  <c r="S3181" i="8" s="1"/>
  <c r="Q3181" i="8"/>
  <c r="G3184" i="8" l="1"/>
  <c r="K3183" i="8"/>
  <c r="P3183" i="8" s="1"/>
  <c r="Q3182" i="8"/>
  <c r="R3182" i="8"/>
  <c r="S3182" i="8" s="1"/>
  <c r="R3183" i="8" l="1"/>
  <c r="S3183" i="8" s="1"/>
  <c r="Q3183" i="8"/>
  <c r="K3184" i="8"/>
  <c r="P3184" i="8" s="1"/>
  <c r="G3185" i="8"/>
  <c r="Q3184" i="8" l="1"/>
  <c r="R3184" i="8"/>
  <c r="S3184" i="8" s="1"/>
  <c r="G3186" i="8"/>
  <c r="K3185" i="8"/>
  <c r="P3185" i="8" s="1"/>
  <c r="Q3185" i="8" l="1"/>
  <c r="R3185" i="8"/>
  <c r="S3185" i="8" s="1"/>
  <c r="G3187" i="8"/>
  <c r="K3186" i="8"/>
  <c r="P3186" i="8" s="1"/>
  <c r="R3186" i="8" l="1"/>
  <c r="S3186" i="8" s="1"/>
  <c r="Q3186" i="8"/>
  <c r="K3187" i="8"/>
  <c r="P3187" i="8" s="1"/>
  <c r="G3188" i="8"/>
  <c r="K3188" i="8" l="1"/>
  <c r="P3188" i="8" s="1"/>
  <c r="G3189" i="8"/>
  <c r="R3187" i="8"/>
  <c r="S3187" i="8" s="1"/>
  <c r="Q3187" i="8"/>
  <c r="G3190" i="8" l="1"/>
  <c r="K3189" i="8"/>
  <c r="P3189" i="8" s="1"/>
  <c r="R3188" i="8"/>
  <c r="S3188" i="8" s="1"/>
  <c r="Q3188" i="8"/>
  <c r="Q3189" i="8" l="1"/>
  <c r="R3189" i="8"/>
  <c r="S3189" i="8" s="1"/>
  <c r="G3191" i="8"/>
  <c r="K3190" i="8"/>
  <c r="P3190" i="8" s="1"/>
  <c r="Q3190" i="8" l="1"/>
  <c r="R3190" i="8"/>
  <c r="S3190" i="8" s="1"/>
  <c r="K3191" i="8"/>
  <c r="P3191" i="8" s="1"/>
  <c r="G3192" i="8"/>
  <c r="K3192" i="8" l="1"/>
  <c r="P3192" i="8" s="1"/>
  <c r="G3193" i="8"/>
  <c r="R3191" i="8"/>
  <c r="S3191" i="8" s="1"/>
  <c r="Q3191" i="8"/>
  <c r="K3193" i="8" l="1"/>
  <c r="P3193" i="8" s="1"/>
  <c r="G3194" i="8"/>
  <c r="R3192" i="8"/>
  <c r="S3192" i="8" s="1"/>
  <c r="Q3192" i="8"/>
  <c r="G3195" i="8" l="1"/>
  <c r="K3194" i="8"/>
  <c r="P3194" i="8" s="1"/>
  <c r="R3193" i="8"/>
  <c r="S3193" i="8" s="1"/>
  <c r="Q3193" i="8"/>
  <c r="R3194" i="8" l="1"/>
  <c r="S3194" i="8" s="1"/>
  <c r="Q3194" i="8"/>
  <c r="K3195" i="8"/>
  <c r="P3195" i="8" s="1"/>
  <c r="G3196" i="8"/>
  <c r="K3196" i="8" s="1"/>
  <c r="P3196" i="8" s="1"/>
  <c r="R3196" i="8" l="1"/>
  <c r="S3196" i="8" s="1"/>
  <c r="T3196" i="8" s="1"/>
  <c r="Q3196" i="8"/>
  <c r="R3195" i="8"/>
  <c r="S3195" i="8" s="1"/>
  <c r="Q3195" i="8"/>
  <c r="U3196" i="8" l="1"/>
  <c r="V3197" i="8" s="1"/>
  <c r="G3197" i="8" s="1"/>
  <c r="U3197" i="8" l="1"/>
  <c r="V3198" i="8" s="1"/>
  <c r="G3198" i="8" s="1"/>
  <c r="K3197" i="8"/>
  <c r="P3197" i="8" s="1"/>
  <c r="K3198" i="8" l="1"/>
  <c r="P3198" i="8" s="1"/>
  <c r="Q3197" i="8"/>
  <c r="R3197" i="8"/>
  <c r="S3197" i="8" s="1"/>
  <c r="U3198" i="8"/>
  <c r="V3199" i="8" s="1"/>
  <c r="U3199" i="8" l="1"/>
  <c r="V3200" i="8" s="1"/>
  <c r="U3200" i="8" s="1"/>
  <c r="V3201" i="8" s="1"/>
  <c r="Q3198" i="8"/>
  <c r="R3198" i="8"/>
  <c r="S3198" i="8" s="1"/>
  <c r="G3199" i="8"/>
  <c r="G3200" i="8" l="1"/>
  <c r="K3199" i="8"/>
  <c r="P3199" i="8" s="1"/>
  <c r="U3201" i="8"/>
  <c r="V3202" i="8" s="1"/>
  <c r="Q3199" i="8" l="1"/>
  <c r="R3199" i="8"/>
  <c r="S3199" i="8" s="1"/>
  <c r="G3201" i="8"/>
  <c r="K3200" i="8"/>
  <c r="P3200" i="8" s="1"/>
  <c r="U3203" i="8"/>
  <c r="V3204" i="8" s="1"/>
  <c r="U3202" i="8"/>
  <c r="V3203" i="8" s="1"/>
  <c r="U3204" i="8" s="1"/>
  <c r="V3205" i="8" s="1"/>
  <c r="U3205" i="8" s="1"/>
  <c r="V3206" i="8" s="1"/>
  <c r="U3206" i="8" s="1"/>
  <c r="V3207" i="8" s="1"/>
  <c r="U3207" i="8" s="1"/>
  <c r="V3208" i="8" s="1"/>
  <c r="U3208" i="8" s="1"/>
  <c r="V3209" i="8" s="1"/>
  <c r="U3209" i="8" s="1"/>
  <c r="V3210" i="8" s="1"/>
  <c r="U3210" i="8" s="1"/>
  <c r="V3211" i="8" s="1"/>
  <c r="U3211" i="8" s="1"/>
  <c r="V3212" i="8" s="1"/>
  <c r="U3212" i="8" s="1"/>
  <c r="V3213" i="8" s="1"/>
  <c r="U3213" i="8" s="1"/>
  <c r="V3214" i="8" s="1"/>
  <c r="U3214" i="8" s="1"/>
  <c r="V3215" i="8" s="1"/>
  <c r="U3215" i="8" s="1"/>
  <c r="V3216" i="8" s="1"/>
  <c r="U3216" i="8" s="1"/>
  <c r="V3217" i="8" s="1"/>
  <c r="U3217" i="8" s="1"/>
  <c r="V3218" i="8" s="1"/>
  <c r="U3218" i="8" s="1"/>
  <c r="V3219" i="8" s="1"/>
  <c r="U3219" i="8" s="1"/>
  <c r="V3220" i="8" s="1"/>
  <c r="U3220" i="8" s="1"/>
  <c r="V3221" i="8" s="1"/>
  <c r="U3221" i="8" s="1"/>
  <c r="V3222" i="8" s="1"/>
  <c r="U3222" i="8" s="1"/>
  <c r="V3223" i="8" s="1"/>
  <c r="U3223" i="8" s="1"/>
  <c r="V3224" i="8" s="1"/>
  <c r="U3224" i="8" s="1"/>
  <c r="V3225" i="8" s="1"/>
  <c r="U3225" i="8" s="1"/>
  <c r="V3226" i="8" s="1"/>
  <c r="U3226" i="8" s="1"/>
  <c r="V3227" i="8" s="1"/>
  <c r="Q3200" i="8" l="1"/>
  <c r="R3200" i="8"/>
  <c r="S3200" i="8" s="1"/>
  <c r="K3201" i="8"/>
  <c r="P3201" i="8" s="1"/>
  <c r="G3202" i="8"/>
  <c r="G3203" i="8" l="1"/>
  <c r="K3202" i="8"/>
  <c r="P3202" i="8" s="1"/>
  <c r="R3201" i="8"/>
  <c r="S3201" i="8" s="1"/>
  <c r="Q3201" i="8"/>
  <c r="R3202" i="8" l="1"/>
  <c r="S3202" i="8" s="1"/>
  <c r="Q3202" i="8"/>
  <c r="K3203" i="8"/>
  <c r="P3203" i="8" s="1"/>
  <c r="G3204" i="8"/>
  <c r="K3204" i="8" l="1"/>
  <c r="P3204" i="8" s="1"/>
  <c r="G3205" i="8"/>
  <c r="R3203" i="8"/>
  <c r="S3203" i="8" s="1"/>
  <c r="Q3203" i="8"/>
  <c r="G3206" i="8" l="1"/>
  <c r="K3205" i="8"/>
  <c r="P3205" i="8" s="1"/>
  <c r="Q3204" i="8"/>
  <c r="R3204" i="8"/>
  <c r="S3204" i="8" s="1"/>
  <c r="R3205" i="8" l="1"/>
  <c r="S3205" i="8" s="1"/>
  <c r="Q3205" i="8"/>
  <c r="K3206" i="8"/>
  <c r="P3206" i="8" s="1"/>
  <c r="G3207" i="8"/>
  <c r="G3208" i="8" l="1"/>
  <c r="K3207" i="8"/>
  <c r="P3207" i="8" s="1"/>
  <c r="Q3206" i="8"/>
  <c r="R3206" i="8"/>
  <c r="S3206" i="8" s="1"/>
  <c r="R3207" i="8" l="1"/>
  <c r="S3207" i="8" s="1"/>
  <c r="Q3207" i="8"/>
  <c r="K3208" i="8"/>
  <c r="P3208" i="8" s="1"/>
  <c r="G3209" i="8"/>
  <c r="G3210" i="8" l="1"/>
  <c r="K3209" i="8"/>
  <c r="P3209" i="8" s="1"/>
  <c r="Q3208" i="8"/>
  <c r="R3208" i="8"/>
  <c r="S3208" i="8" s="1"/>
  <c r="R3209" i="8" l="1"/>
  <c r="S3209" i="8" s="1"/>
  <c r="Q3209" i="8"/>
  <c r="G3211" i="8"/>
  <c r="K3210" i="8"/>
  <c r="P3210" i="8" s="1"/>
  <c r="Q3210" i="8" l="1"/>
  <c r="R3210" i="8"/>
  <c r="S3210" i="8" s="1"/>
  <c r="K3211" i="8"/>
  <c r="P3211" i="8" s="1"/>
  <c r="G3212" i="8"/>
  <c r="G3213" i="8" l="1"/>
  <c r="K3212" i="8"/>
  <c r="P3212" i="8" s="1"/>
  <c r="R3211" i="8"/>
  <c r="S3211" i="8" s="1"/>
  <c r="Q3211" i="8"/>
  <c r="R3212" i="8" l="1"/>
  <c r="S3212" i="8" s="1"/>
  <c r="Q3212" i="8"/>
  <c r="G3214" i="8"/>
  <c r="K3213" i="8"/>
  <c r="P3213" i="8" s="1"/>
  <c r="K3214" i="8" l="1"/>
  <c r="P3214" i="8" s="1"/>
  <c r="G3215" i="8"/>
  <c r="R3213" i="8"/>
  <c r="S3213" i="8" s="1"/>
  <c r="Q3213" i="8"/>
  <c r="K3215" i="8" l="1"/>
  <c r="P3215" i="8" s="1"/>
  <c r="G3216" i="8"/>
  <c r="Q3214" i="8"/>
  <c r="R3214" i="8"/>
  <c r="S3214" i="8" s="1"/>
  <c r="K3216" i="8" l="1"/>
  <c r="P3216" i="8" s="1"/>
  <c r="G3217" i="8"/>
  <c r="R3215" i="8"/>
  <c r="S3215" i="8" s="1"/>
  <c r="Q3215" i="8"/>
  <c r="G3218" i="8" l="1"/>
  <c r="K3217" i="8"/>
  <c r="P3217" i="8" s="1"/>
  <c r="Q3216" i="8"/>
  <c r="R3216" i="8"/>
  <c r="S3216" i="8" s="1"/>
  <c r="R3217" i="8" l="1"/>
  <c r="S3217" i="8" s="1"/>
  <c r="Q3217" i="8"/>
  <c r="K3218" i="8"/>
  <c r="P3218" i="8" s="1"/>
  <c r="G3219" i="8"/>
  <c r="R3218" i="8" l="1"/>
  <c r="S3218" i="8" s="1"/>
  <c r="Q3218" i="8"/>
  <c r="K3219" i="8"/>
  <c r="P3219" i="8" s="1"/>
  <c r="G3220" i="8"/>
  <c r="R3219" i="8" l="1"/>
  <c r="S3219" i="8" s="1"/>
  <c r="Q3219" i="8"/>
  <c r="G3221" i="8"/>
  <c r="K3220" i="8"/>
  <c r="P3220" i="8" s="1"/>
  <c r="R3220" i="8" l="1"/>
  <c r="S3220" i="8" s="1"/>
  <c r="Q3220" i="8"/>
  <c r="G3222" i="8"/>
  <c r="K3221" i="8"/>
  <c r="P3221" i="8" s="1"/>
  <c r="K3222" i="8" l="1"/>
  <c r="P3222" i="8" s="1"/>
  <c r="G3223" i="8"/>
  <c r="R3221" i="8"/>
  <c r="S3221" i="8" s="1"/>
  <c r="Q3221" i="8"/>
  <c r="K3223" i="8" l="1"/>
  <c r="P3223" i="8" s="1"/>
  <c r="G3224" i="8"/>
  <c r="Q3222" i="8"/>
  <c r="R3222" i="8"/>
  <c r="S3222" i="8" s="1"/>
  <c r="K3224" i="8" l="1"/>
  <c r="P3224" i="8" s="1"/>
  <c r="G3225" i="8"/>
  <c r="R3223" i="8"/>
  <c r="S3223" i="8" s="1"/>
  <c r="Q3223" i="8"/>
  <c r="K3225" i="8" l="1"/>
  <c r="P3225" i="8" s="1"/>
  <c r="G3226" i="8"/>
  <c r="R3224" i="8"/>
  <c r="S3224" i="8" s="1"/>
  <c r="Q3224" i="8"/>
  <c r="R3225" i="8" l="1"/>
  <c r="S3225" i="8" s="1"/>
  <c r="Q3225" i="8"/>
  <c r="G3227" i="8"/>
  <c r="K3227" i="8" s="1"/>
  <c r="P3227" i="8" s="1"/>
  <c r="K3226" i="8"/>
  <c r="P3226" i="8" s="1"/>
  <c r="R3227" i="8" l="1"/>
  <c r="S3227" i="8" s="1"/>
  <c r="T3227" i="8" s="1"/>
  <c r="Q3227" i="8"/>
  <c r="R3226" i="8"/>
  <c r="S3226" i="8" s="1"/>
  <c r="Q3226" i="8"/>
  <c r="U3227" i="8" l="1"/>
  <c r="V3228" i="8" s="1"/>
  <c r="G3228" i="8" s="1"/>
  <c r="U3228" i="8"/>
  <c r="V3229" i="8" s="1"/>
  <c r="U3229" i="8"/>
  <c r="V3230" i="8" s="1"/>
  <c r="U3230" i="8" l="1"/>
  <c r="V3231" i="8" s="1"/>
  <c r="G3229" i="8"/>
  <c r="K3228" i="8"/>
  <c r="P3228" i="8" s="1"/>
  <c r="R3228" i="8" l="1"/>
  <c r="S3228" i="8" s="1"/>
  <c r="Q3228" i="8"/>
  <c r="K3229" i="8"/>
  <c r="P3229" i="8" s="1"/>
  <c r="G3230" i="8"/>
  <c r="U3231" i="8"/>
  <c r="V3232" i="8" s="1"/>
  <c r="U3232" i="8" l="1"/>
  <c r="V3233" i="8" s="1"/>
  <c r="U3233" i="8"/>
  <c r="V3234" i="8" s="1"/>
  <c r="G3231" i="8"/>
  <c r="K3230" i="8"/>
  <c r="P3230" i="8" s="1"/>
  <c r="R3229" i="8"/>
  <c r="S3229" i="8" s="1"/>
  <c r="Q3229" i="8"/>
  <c r="Q3230" i="8" l="1"/>
  <c r="R3230" i="8"/>
  <c r="S3230" i="8" s="1"/>
  <c r="G3232" i="8"/>
  <c r="K3231" i="8"/>
  <c r="P3231" i="8" s="1"/>
  <c r="U3235" i="8"/>
  <c r="V3236" i="8" s="1"/>
  <c r="U3236" i="8"/>
  <c r="V3237" i="8" s="1"/>
  <c r="U3237" i="8" s="1"/>
  <c r="V3238" i="8" s="1"/>
  <c r="U3238" i="8" s="1"/>
  <c r="V3239" i="8" s="1"/>
  <c r="U3239" i="8" s="1"/>
  <c r="V3240" i="8" s="1"/>
  <c r="U3240" i="8" s="1"/>
  <c r="V3241" i="8" s="1"/>
  <c r="U3241" i="8" s="1"/>
  <c r="V3242" i="8" s="1"/>
  <c r="U3242" i="8" s="1"/>
  <c r="V3243" i="8" s="1"/>
  <c r="U3243" i="8" s="1"/>
  <c r="V3244" i="8" s="1"/>
  <c r="U3244" i="8" s="1"/>
  <c r="V3245" i="8" s="1"/>
  <c r="U3245" i="8" s="1"/>
  <c r="V3246" i="8" s="1"/>
  <c r="U3246" i="8" s="1"/>
  <c r="V3247" i="8" s="1"/>
  <c r="U3247" i="8" s="1"/>
  <c r="V3248" i="8" s="1"/>
  <c r="U3248" i="8" s="1"/>
  <c r="V3249" i="8" s="1"/>
  <c r="U3249" i="8" s="1"/>
  <c r="V3250" i="8" s="1"/>
  <c r="U3250" i="8" s="1"/>
  <c r="V3251" i="8" s="1"/>
  <c r="U3251" i="8" s="1"/>
  <c r="V3252" i="8" s="1"/>
  <c r="U3252" i="8" s="1"/>
  <c r="V3253" i="8" s="1"/>
  <c r="U3253" i="8" s="1"/>
  <c r="V3254" i="8" s="1"/>
  <c r="U3254" i="8" s="1"/>
  <c r="V3255" i="8" s="1"/>
  <c r="U3255" i="8" s="1"/>
  <c r="V3256" i="8" s="1"/>
  <c r="U3256" i="8" s="1"/>
  <c r="V3257" i="8" s="1"/>
  <c r="U3234" i="8"/>
  <c r="V3235" i="8" s="1"/>
  <c r="Q3231" i="8" l="1"/>
  <c r="R3231" i="8"/>
  <c r="S3231" i="8" s="1"/>
  <c r="G3233" i="8"/>
  <c r="K3232" i="8"/>
  <c r="P3232" i="8" s="1"/>
  <c r="R3232" i="8" l="1"/>
  <c r="S3232" i="8" s="1"/>
  <c r="Q3232" i="8"/>
  <c r="K3233" i="8"/>
  <c r="P3233" i="8" s="1"/>
  <c r="G3234" i="8"/>
  <c r="G3235" i="8" l="1"/>
  <c r="K3234" i="8"/>
  <c r="P3234" i="8" s="1"/>
  <c r="R3233" i="8"/>
  <c r="S3233" i="8" s="1"/>
  <c r="Q3233" i="8"/>
  <c r="R3234" i="8" l="1"/>
  <c r="S3234" i="8" s="1"/>
  <c r="Q3234" i="8"/>
  <c r="K3235" i="8"/>
  <c r="P3235" i="8" s="1"/>
  <c r="G3236" i="8"/>
  <c r="R3235" i="8" l="1"/>
  <c r="S3235" i="8" s="1"/>
  <c r="Q3235" i="8"/>
  <c r="G3237" i="8"/>
  <c r="K3236" i="8"/>
  <c r="P3236" i="8" s="1"/>
  <c r="K3237" i="8" l="1"/>
  <c r="P3237" i="8" s="1"/>
  <c r="G3238" i="8"/>
  <c r="R3236" i="8"/>
  <c r="S3236" i="8" s="1"/>
  <c r="Q3236" i="8"/>
  <c r="K3238" i="8" l="1"/>
  <c r="P3238" i="8" s="1"/>
  <c r="G3239" i="8"/>
  <c r="R3237" i="8"/>
  <c r="S3237" i="8" s="1"/>
  <c r="Q3237" i="8"/>
  <c r="G3240" i="8" l="1"/>
  <c r="K3239" i="8"/>
  <c r="P3239" i="8" s="1"/>
  <c r="R3238" i="8"/>
  <c r="S3238" i="8" s="1"/>
  <c r="Q3238" i="8"/>
  <c r="R3239" i="8" l="1"/>
  <c r="S3239" i="8" s="1"/>
  <c r="Q3239" i="8"/>
  <c r="G3241" i="8"/>
  <c r="K3240" i="8"/>
  <c r="P3240" i="8" s="1"/>
  <c r="R3240" i="8" l="1"/>
  <c r="S3240" i="8" s="1"/>
  <c r="Q3240" i="8"/>
  <c r="K3241" i="8"/>
  <c r="P3241" i="8" s="1"/>
  <c r="G3242" i="8"/>
  <c r="R3241" i="8" l="1"/>
  <c r="S3241" i="8" s="1"/>
  <c r="Q3241" i="8"/>
  <c r="K3242" i="8"/>
  <c r="P3242" i="8" s="1"/>
  <c r="G3243" i="8"/>
  <c r="G3244" i="8" l="1"/>
  <c r="K3243" i="8"/>
  <c r="P3243" i="8" s="1"/>
  <c r="R3242" i="8"/>
  <c r="S3242" i="8" s="1"/>
  <c r="Q3242" i="8"/>
  <c r="R3243" i="8" l="1"/>
  <c r="S3243" i="8" s="1"/>
  <c r="Q3243" i="8"/>
  <c r="K3244" i="8"/>
  <c r="P3244" i="8" s="1"/>
  <c r="G3245" i="8"/>
  <c r="R3244" i="8" l="1"/>
  <c r="S3244" i="8" s="1"/>
  <c r="Q3244" i="8"/>
  <c r="G3246" i="8"/>
  <c r="K3245" i="8"/>
  <c r="P3245" i="8" s="1"/>
  <c r="R3245" i="8" l="1"/>
  <c r="S3245" i="8" s="1"/>
  <c r="Q3245" i="8"/>
  <c r="K3246" i="8"/>
  <c r="P3246" i="8" s="1"/>
  <c r="G3247" i="8"/>
  <c r="Q3246" i="8" l="1"/>
  <c r="R3246" i="8"/>
  <c r="S3246" i="8" s="1"/>
  <c r="G3248" i="8"/>
  <c r="K3247" i="8"/>
  <c r="P3247" i="8" s="1"/>
  <c r="R3247" i="8" l="1"/>
  <c r="S3247" i="8" s="1"/>
  <c r="Q3247" i="8"/>
  <c r="K3248" i="8"/>
  <c r="P3248" i="8" s="1"/>
  <c r="G3249" i="8"/>
  <c r="G3250" i="8" l="1"/>
  <c r="K3249" i="8"/>
  <c r="P3249" i="8" s="1"/>
  <c r="Q3248" i="8"/>
  <c r="R3248" i="8"/>
  <c r="S3248" i="8" s="1"/>
  <c r="Q3249" i="8" l="1"/>
  <c r="R3249" i="8"/>
  <c r="S3249" i="8" s="1"/>
  <c r="G3251" i="8"/>
  <c r="K3250" i="8"/>
  <c r="P3250" i="8" s="1"/>
  <c r="R3250" i="8" l="1"/>
  <c r="S3250" i="8" s="1"/>
  <c r="Q3250" i="8"/>
  <c r="G3252" i="8"/>
  <c r="K3251" i="8"/>
  <c r="P3251" i="8" s="1"/>
  <c r="K3252" i="8" l="1"/>
  <c r="P3252" i="8" s="1"/>
  <c r="G3253" i="8"/>
  <c r="R3251" i="8"/>
  <c r="S3251" i="8" s="1"/>
  <c r="Q3251" i="8"/>
  <c r="K3253" i="8" l="1"/>
  <c r="P3253" i="8" s="1"/>
  <c r="G3254" i="8"/>
  <c r="R3252" i="8"/>
  <c r="S3252" i="8" s="1"/>
  <c r="Q3252" i="8"/>
  <c r="G3255" i="8" l="1"/>
  <c r="K3254" i="8"/>
  <c r="P3254" i="8" s="1"/>
  <c r="R3253" i="8"/>
  <c r="S3253" i="8" s="1"/>
  <c r="Q3253" i="8"/>
  <c r="R3254" i="8" l="1"/>
  <c r="S3254" i="8" s="1"/>
  <c r="Q3254" i="8"/>
  <c r="G3256" i="8"/>
  <c r="K3255" i="8"/>
  <c r="P3255" i="8" s="1"/>
  <c r="R3255" i="8" l="1"/>
  <c r="S3255" i="8" s="1"/>
  <c r="Q3255" i="8"/>
  <c r="G3257" i="8"/>
  <c r="K3257" i="8" s="1"/>
  <c r="P3257" i="8" s="1"/>
  <c r="K3256" i="8"/>
  <c r="P3256" i="8" s="1"/>
  <c r="R3257" i="8" l="1"/>
  <c r="S3257" i="8" s="1"/>
  <c r="T3257" i="8" s="1"/>
  <c r="Q3257" i="8"/>
  <c r="R3256" i="8"/>
  <c r="S3256" i="8" s="1"/>
  <c r="Q3256" i="8"/>
  <c r="U3257" i="8" l="1"/>
  <c r="V3258" i="8" s="1"/>
  <c r="G3258" i="8" s="1"/>
  <c r="U3258" i="8" l="1"/>
  <c r="V3259" i="8" s="1"/>
  <c r="G3259" i="8" s="1"/>
  <c r="K3258" i="8"/>
  <c r="P3258" i="8" s="1"/>
  <c r="U3259" i="8"/>
  <c r="V3260" i="8" s="1"/>
  <c r="K3259" i="8" l="1"/>
  <c r="P3259" i="8" s="1"/>
  <c r="G3260" i="8"/>
  <c r="Q3258" i="8"/>
  <c r="R3258" i="8"/>
  <c r="S3258" i="8" s="1"/>
  <c r="U3261" i="8"/>
  <c r="V3262" i="8" s="1"/>
  <c r="U3260" i="8"/>
  <c r="V3261" i="8" s="1"/>
  <c r="U3262" i="8" s="1"/>
  <c r="V3263" i="8" s="1"/>
  <c r="U3263" i="8" l="1"/>
  <c r="V3264" i="8" s="1"/>
  <c r="G3261" i="8"/>
  <c r="K3260" i="8"/>
  <c r="P3260" i="8" s="1"/>
  <c r="Q3259" i="8"/>
  <c r="R3259" i="8"/>
  <c r="S3259" i="8" s="1"/>
  <c r="Q3260" i="8" l="1"/>
  <c r="R3260" i="8"/>
  <c r="S3260" i="8" s="1"/>
  <c r="G3262" i="8"/>
  <c r="K3261" i="8"/>
  <c r="P3261" i="8" s="1"/>
  <c r="U3264" i="8"/>
  <c r="V3265" i="8" s="1"/>
  <c r="U3265" i="8" l="1"/>
  <c r="V3266" i="8" s="1"/>
  <c r="U3266" i="8" s="1"/>
  <c r="V3267" i="8" s="1"/>
  <c r="R3261" i="8"/>
  <c r="S3261" i="8" s="1"/>
  <c r="Q3261" i="8"/>
  <c r="G3263" i="8"/>
  <c r="K3262" i="8"/>
  <c r="P3262" i="8" s="1"/>
  <c r="R3262" i="8" l="1"/>
  <c r="S3262" i="8" s="1"/>
  <c r="Q3262" i="8"/>
  <c r="K3263" i="8"/>
  <c r="P3263" i="8" s="1"/>
  <c r="G3264" i="8"/>
  <c r="U3267" i="8"/>
  <c r="V3268" i="8" s="1"/>
  <c r="U3268" i="8" s="1"/>
  <c r="V3269" i="8" s="1"/>
  <c r="U3269" i="8" s="1"/>
  <c r="V3270" i="8" s="1"/>
  <c r="U3270" i="8" s="1"/>
  <c r="V3271" i="8" s="1"/>
  <c r="U3271" i="8" s="1"/>
  <c r="V3272" i="8" s="1"/>
  <c r="U3272" i="8" s="1"/>
  <c r="V3273" i="8" s="1"/>
  <c r="U3273" i="8" s="1"/>
  <c r="V3274" i="8" s="1"/>
  <c r="U3274" i="8" s="1"/>
  <c r="V3275" i="8" s="1"/>
  <c r="U3275" i="8" s="1"/>
  <c r="V3276" i="8" s="1"/>
  <c r="U3276" i="8" s="1"/>
  <c r="V3277" i="8" s="1"/>
  <c r="U3277" i="8" s="1"/>
  <c r="V3278" i="8" s="1"/>
  <c r="U3278" i="8" s="1"/>
  <c r="V3279" i="8" s="1"/>
  <c r="U3279" i="8" s="1"/>
  <c r="V3280" i="8" s="1"/>
  <c r="U3280" i="8" s="1"/>
  <c r="V3281" i="8" s="1"/>
  <c r="U3281" i="8" s="1"/>
  <c r="V3282" i="8" s="1"/>
  <c r="U3282" i="8" s="1"/>
  <c r="V3283" i="8" s="1"/>
  <c r="U3283" i="8" s="1"/>
  <c r="V3284" i="8" s="1"/>
  <c r="U3284" i="8" s="1"/>
  <c r="V3285" i="8" s="1"/>
  <c r="U3285" i="8" s="1"/>
  <c r="V3286" i="8" s="1"/>
  <c r="U3286" i="8" s="1"/>
  <c r="V3287" i="8" s="1"/>
  <c r="U3287" i="8" s="1"/>
  <c r="V3288" i="8" s="1"/>
  <c r="Q3263" i="8" l="1"/>
  <c r="R3263" i="8"/>
  <c r="S3263" i="8" s="1"/>
  <c r="G3265" i="8"/>
  <c r="K3264" i="8"/>
  <c r="P3264" i="8" s="1"/>
  <c r="R3264" i="8" l="1"/>
  <c r="S3264" i="8" s="1"/>
  <c r="Q3264" i="8"/>
  <c r="K3265" i="8"/>
  <c r="P3265" i="8" s="1"/>
  <c r="G3266" i="8"/>
  <c r="K3266" i="8" l="1"/>
  <c r="P3266" i="8" s="1"/>
  <c r="G3267" i="8"/>
  <c r="R3265" i="8"/>
  <c r="S3265" i="8" s="1"/>
  <c r="Q3265" i="8"/>
  <c r="G3268" i="8" l="1"/>
  <c r="K3267" i="8"/>
  <c r="P3267" i="8" s="1"/>
  <c r="R3266" i="8"/>
  <c r="S3266" i="8" s="1"/>
  <c r="Q3266" i="8"/>
  <c r="R3267" i="8" l="1"/>
  <c r="S3267" i="8" s="1"/>
  <c r="Q3267" i="8"/>
  <c r="K3268" i="8"/>
  <c r="P3268" i="8" s="1"/>
  <c r="G3269" i="8"/>
  <c r="K3269" i="8" l="1"/>
  <c r="P3269" i="8" s="1"/>
  <c r="G3270" i="8"/>
  <c r="R3268" i="8"/>
  <c r="S3268" i="8" s="1"/>
  <c r="Q3268" i="8"/>
  <c r="G3271" i="8" l="1"/>
  <c r="K3270" i="8"/>
  <c r="P3270" i="8" s="1"/>
  <c r="R3269" i="8"/>
  <c r="S3269" i="8" s="1"/>
  <c r="Q3269" i="8"/>
  <c r="R3270" i="8" l="1"/>
  <c r="S3270" i="8" s="1"/>
  <c r="Q3270" i="8"/>
  <c r="K3271" i="8"/>
  <c r="P3271" i="8" s="1"/>
  <c r="G3272" i="8"/>
  <c r="K3272" i="8" l="1"/>
  <c r="P3272" i="8" s="1"/>
  <c r="G3273" i="8"/>
  <c r="R3271" i="8"/>
  <c r="S3271" i="8" s="1"/>
  <c r="Q3271" i="8"/>
  <c r="G3274" i="8" l="1"/>
  <c r="K3273" i="8"/>
  <c r="P3273" i="8" s="1"/>
  <c r="R3272" i="8"/>
  <c r="S3272" i="8" s="1"/>
  <c r="Q3272" i="8"/>
  <c r="Q3273" i="8" l="1"/>
  <c r="R3273" i="8"/>
  <c r="S3273" i="8" s="1"/>
  <c r="G3275" i="8"/>
  <c r="K3274" i="8"/>
  <c r="P3274" i="8" s="1"/>
  <c r="R3274" i="8" l="1"/>
  <c r="S3274" i="8" s="1"/>
  <c r="Q3274" i="8"/>
  <c r="G3276" i="8"/>
  <c r="K3275" i="8"/>
  <c r="P3275" i="8" s="1"/>
  <c r="R3275" i="8" l="1"/>
  <c r="S3275" i="8" s="1"/>
  <c r="Q3275" i="8"/>
  <c r="K3276" i="8"/>
  <c r="P3276" i="8" s="1"/>
  <c r="G3277" i="8"/>
  <c r="G3278" i="8" l="1"/>
  <c r="K3277" i="8"/>
  <c r="P3277" i="8" s="1"/>
  <c r="R3276" i="8"/>
  <c r="S3276" i="8" s="1"/>
  <c r="Q3276" i="8"/>
  <c r="R3277" i="8" l="1"/>
  <c r="S3277" i="8" s="1"/>
  <c r="Q3277" i="8"/>
  <c r="K3278" i="8"/>
  <c r="P3278" i="8" s="1"/>
  <c r="G3279" i="8"/>
  <c r="K3279" i="8" l="1"/>
  <c r="P3279" i="8" s="1"/>
  <c r="G3280" i="8"/>
  <c r="Q3278" i="8"/>
  <c r="R3278" i="8"/>
  <c r="S3278" i="8" s="1"/>
  <c r="G3281" i="8" l="1"/>
  <c r="K3280" i="8"/>
  <c r="P3280" i="8" s="1"/>
  <c r="R3279" i="8"/>
  <c r="S3279" i="8" s="1"/>
  <c r="Q3279" i="8"/>
  <c r="R3280" i="8" l="1"/>
  <c r="S3280" i="8" s="1"/>
  <c r="Q3280" i="8"/>
  <c r="G3282" i="8"/>
  <c r="K3281" i="8"/>
  <c r="P3281" i="8" s="1"/>
  <c r="G3283" i="8" l="1"/>
  <c r="K3282" i="8"/>
  <c r="P3282" i="8" s="1"/>
  <c r="Q3281" i="8"/>
  <c r="R3281" i="8"/>
  <c r="S3281" i="8" s="1"/>
  <c r="R3282" i="8" l="1"/>
  <c r="S3282" i="8" s="1"/>
  <c r="Q3282" i="8"/>
  <c r="K3283" i="8"/>
  <c r="P3283" i="8" s="1"/>
  <c r="G3284" i="8"/>
  <c r="R3283" i="8" l="1"/>
  <c r="S3283" i="8" s="1"/>
  <c r="Q3283" i="8"/>
  <c r="G3285" i="8"/>
  <c r="K3284" i="8"/>
  <c r="P3284" i="8" s="1"/>
  <c r="R3284" i="8" l="1"/>
  <c r="S3284" i="8" s="1"/>
  <c r="Q3284" i="8"/>
  <c r="G3286" i="8"/>
  <c r="K3285" i="8"/>
  <c r="P3285" i="8" s="1"/>
  <c r="R3285" i="8" l="1"/>
  <c r="S3285" i="8" s="1"/>
  <c r="Q3285" i="8"/>
  <c r="K3286" i="8"/>
  <c r="P3286" i="8" s="1"/>
  <c r="G3287" i="8"/>
  <c r="K3287" i="8" l="1"/>
  <c r="P3287" i="8" s="1"/>
  <c r="G3288" i="8"/>
  <c r="K3288" i="8" s="1"/>
  <c r="P3288" i="8" s="1"/>
  <c r="Q3286" i="8"/>
  <c r="R3286" i="8"/>
  <c r="S3286" i="8" s="1"/>
  <c r="R3288" i="8" l="1"/>
  <c r="S3288" i="8" s="1"/>
  <c r="T3288" i="8" s="1"/>
  <c r="Q3288" i="8"/>
  <c r="Q3287" i="8"/>
  <c r="R3287" i="8"/>
  <c r="S3287" i="8" s="1"/>
  <c r="U3288" i="8" l="1"/>
  <c r="V3289" i="8" s="1"/>
  <c r="G3289" i="8" s="1"/>
  <c r="K3289" i="8" l="1"/>
  <c r="P3289" i="8" s="1"/>
  <c r="U3289" i="8"/>
  <c r="V3290" i="8" s="1"/>
  <c r="G3290" i="8" l="1"/>
  <c r="R3289" i="8"/>
  <c r="S3289" i="8" s="1"/>
  <c r="Q3289" i="8"/>
  <c r="U3290" i="8"/>
  <c r="V3291" i="8" s="1"/>
  <c r="U3291" i="8" l="1"/>
  <c r="V3292" i="8" s="1"/>
  <c r="U3292" i="8" s="1"/>
  <c r="V3293" i="8" s="1"/>
  <c r="G3291" i="8"/>
  <c r="K3290" i="8"/>
  <c r="P3290" i="8" s="1"/>
  <c r="U3293" i="8" l="1"/>
  <c r="V3294" i="8" s="1"/>
  <c r="Q3290" i="8"/>
  <c r="R3290" i="8"/>
  <c r="S3290" i="8" s="1"/>
  <c r="G3292" i="8"/>
  <c r="K3291" i="8"/>
  <c r="P3291" i="8" s="1"/>
  <c r="U3294" i="8"/>
  <c r="V3295" i="8" s="1"/>
  <c r="U3295" i="8" s="1"/>
  <c r="V3296" i="8" s="1"/>
  <c r="U3297" i="8" l="1"/>
  <c r="V3298" i="8" s="1"/>
  <c r="U3296" i="8"/>
  <c r="V3297" i="8" s="1"/>
  <c r="U3298" i="8"/>
  <c r="V3299" i="8" s="1"/>
  <c r="U3299" i="8" s="1"/>
  <c r="V3300" i="8" s="1"/>
  <c r="U3300" i="8" s="1"/>
  <c r="V3301" i="8" s="1"/>
  <c r="U3301" i="8" s="1"/>
  <c r="V3302" i="8" s="1"/>
  <c r="U3302" i="8" s="1"/>
  <c r="V3303" i="8" s="1"/>
  <c r="U3303" i="8" s="1"/>
  <c r="V3304" i="8" s="1"/>
  <c r="U3304" i="8" s="1"/>
  <c r="V3305" i="8" s="1"/>
  <c r="U3305" i="8" s="1"/>
  <c r="V3306" i="8" s="1"/>
  <c r="U3306" i="8" s="1"/>
  <c r="V3307" i="8" s="1"/>
  <c r="U3307" i="8" s="1"/>
  <c r="V3308" i="8" s="1"/>
  <c r="U3308" i="8" s="1"/>
  <c r="V3309" i="8" s="1"/>
  <c r="U3309" i="8" s="1"/>
  <c r="V3310" i="8" s="1"/>
  <c r="U3310" i="8" s="1"/>
  <c r="V3311" i="8" s="1"/>
  <c r="U3311" i="8" s="1"/>
  <c r="V3312" i="8" s="1"/>
  <c r="U3312" i="8" s="1"/>
  <c r="V3313" i="8" s="1"/>
  <c r="U3313" i="8" s="1"/>
  <c r="V3314" i="8" s="1"/>
  <c r="U3314" i="8" s="1"/>
  <c r="V3315" i="8" s="1"/>
  <c r="U3315" i="8" s="1"/>
  <c r="V3316" i="8" s="1"/>
  <c r="U3316" i="8" s="1"/>
  <c r="V3317" i="8" s="1"/>
  <c r="U3317" i="8" s="1"/>
  <c r="V3318" i="8" s="1"/>
  <c r="U3318" i="8" s="1"/>
  <c r="V3319" i="8" s="1"/>
  <c r="Q3291" i="8"/>
  <c r="R3291" i="8"/>
  <c r="S3291" i="8" s="1"/>
  <c r="K3292" i="8"/>
  <c r="P3292" i="8" s="1"/>
  <c r="G3293" i="8"/>
  <c r="G3294" i="8" l="1"/>
  <c r="K3293" i="8"/>
  <c r="P3293" i="8" s="1"/>
  <c r="Q3292" i="8"/>
  <c r="R3292" i="8"/>
  <c r="S3292" i="8" s="1"/>
  <c r="R3293" i="8" l="1"/>
  <c r="S3293" i="8" s="1"/>
  <c r="Q3293" i="8"/>
  <c r="G3295" i="8"/>
  <c r="K3294" i="8"/>
  <c r="P3294" i="8" s="1"/>
  <c r="Q3294" i="8" l="1"/>
  <c r="R3294" i="8"/>
  <c r="S3294" i="8" s="1"/>
  <c r="G3296" i="8"/>
  <c r="K3295" i="8"/>
  <c r="P3295" i="8" s="1"/>
  <c r="R3295" i="8" l="1"/>
  <c r="S3295" i="8" s="1"/>
  <c r="Q3295" i="8"/>
  <c r="G3297" i="8"/>
  <c r="K3296" i="8"/>
  <c r="P3296" i="8" s="1"/>
  <c r="R3296" i="8" l="1"/>
  <c r="S3296" i="8" s="1"/>
  <c r="Q3296" i="8"/>
  <c r="G3298" i="8"/>
  <c r="K3297" i="8"/>
  <c r="P3297" i="8" s="1"/>
  <c r="R3297" i="8" l="1"/>
  <c r="S3297" i="8" s="1"/>
  <c r="Q3297" i="8"/>
  <c r="G3299" i="8"/>
  <c r="K3298" i="8"/>
  <c r="P3298" i="8" s="1"/>
  <c r="R3298" i="8" l="1"/>
  <c r="S3298" i="8" s="1"/>
  <c r="Q3298" i="8"/>
  <c r="G3300" i="8"/>
  <c r="K3299" i="8"/>
  <c r="P3299" i="8" s="1"/>
  <c r="Q3299" i="8" l="1"/>
  <c r="R3299" i="8"/>
  <c r="S3299" i="8" s="1"/>
  <c r="G3301" i="8"/>
  <c r="K3300" i="8"/>
  <c r="P3300" i="8" s="1"/>
  <c r="R3300" i="8" l="1"/>
  <c r="S3300" i="8" s="1"/>
  <c r="Q3300" i="8"/>
  <c r="G3302" i="8"/>
  <c r="K3301" i="8"/>
  <c r="P3301" i="8" s="1"/>
  <c r="R3301" i="8" l="1"/>
  <c r="S3301" i="8" s="1"/>
  <c r="Q3301" i="8"/>
  <c r="G3303" i="8"/>
  <c r="K3302" i="8"/>
  <c r="P3302" i="8" s="1"/>
  <c r="R3302" i="8" l="1"/>
  <c r="S3302" i="8" s="1"/>
  <c r="Q3302" i="8"/>
  <c r="K3303" i="8"/>
  <c r="P3303" i="8" s="1"/>
  <c r="G3304" i="8"/>
  <c r="G3305" i="8" l="1"/>
  <c r="K3304" i="8"/>
  <c r="P3304" i="8" s="1"/>
  <c r="R3303" i="8"/>
  <c r="S3303" i="8" s="1"/>
  <c r="Q3303" i="8"/>
  <c r="Q3304" i="8" l="1"/>
  <c r="R3304" i="8"/>
  <c r="S3304" i="8" s="1"/>
  <c r="K3305" i="8"/>
  <c r="P3305" i="8" s="1"/>
  <c r="G3306" i="8"/>
  <c r="G3307" i="8" l="1"/>
  <c r="K3306" i="8"/>
  <c r="P3306" i="8" s="1"/>
  <c r="Q3305" i="8"/>
  <c r="R3305" i="8"/>
  <c r="S3305" i="8" s="1"/>
  <c r="R3306" i="8" l="1"/>
  <c r="S3306" i="8" s="1"/>
  <c r="Q3306" i="8"/>
  <c r="K3307" i="8"/>
  <c r="P3307" i="8" s="1"/>
  <c r="G3308" i="8"/>
  <c r="G3309" i="8" l="1"/>
  <c r="K3308" i="8"/>
  <c r="P3308" i="8" s="1"/>
  <c r="R3307" i="8"/>
  <c r="S3307" i="8" s="1"/>
  <c r="Q3307" i="8"/>
  <c r="R3308" i="8" l="1"/>
  <c r="S3308" i="8" s="1"/>
  <c r="Q3308" i="8"/>
  <c r="G3310" i="8"/>
  <c r="K3309" i="8"/>
  <c r="P3309" i="8" s="1"/>
  <c r="R3309" i="8" l="1"/>
  <c r="S3309" i="8" s="1"/>
  <c r="Q3309" i="8"/>
  <c r="K3310" i="8"/>
  <c r="P3310" i="8" s="1"/>
  <c r="G3311" i="8"/>
  <c r="K3311" i="8" l="1"/>
  <c r="P3311" i="8" s="1"/>
  <c r="G3312" i="8"/>
  <c r="Q3310" i="8"/>
  <c r="R3310" i="8"/>
  <c r="S3310" i="8" s="1"/>
  <c r="G3313" i="8" l="1"/>
  <c r="K3312" i="8"/>
  <c r="P3312" i="8" s="1"/>
  <c r="R3311" i="8"/>
  <c r="S3311" i="8" s="1"/>
  <c r="Q3311" i="8"/>
  <c r="R3312" i="8" l="1"/>
  <c r="S3312" i="8" s="1"/>
  <c r="Q3312" i="8"/>
  <c r="K3313" i="8"/>
  <c r="P3313" i="8" s="1"/>
  <c r="G3314" i="8"/>
  <c r="K3314" i="8" l="1"/>
  <c r="P3314" i="8" s="1"/>
  <c r="G3315" i="8"/>
  <c r="R3313" i="8"/>
  <c r="S3313" i="8" s="1"/>
  <c r="Q3313" i="8"/>
  <c r="G3316" i="8" l="1"/>
  <c r="K3315" i="8"/>
  <c r="P3315" i="8" s="1"/>
  <c r="R3314" i="8"/>
  <c r="S3314" i="8" s="1"/>
  <c r="Q3314" i="8"/>
  <c r="R3315" i="8" l="1"/>
  <c r="S3315" i="8" s="1"/>
  <c r="Q3315" i="8"/>
  <c r="K3316" i="8"/>
  <c r="P3316" i="8" s="1"/>
  <c r="G3317" i="8"/>
  <c r="R3316" i="8" l="1"/>
  <c r="S3316" i="8" s="1"/>
  <c r="Q3316" i="8"/>
  <c r="G3318" i="8"/>
  <c r="K3317" i="8"/>
  <c r="P3317" i="8" s="1"/>
  <c r="R3317" i="8" l="1"/>
  <c r="S3317" i="8" s="1"/>
  <c r="Q3317" i="8"/>
  <c r="K3318" i="8"/>
  <c r="P3318" i="8" s="1"/>
  <c r="G3319" i="8"/>
  <c r="K3319" i="8" s="1"/>
  <c r="P3319" i="8" s="1"/>
  <c r="R3319" i="8" l="1"/>
  <c r="S3319" i="8" s="1"/>
  <c r="T3319" i="8" s="1"/>
  <c r="Q3319" i="8"/>
  <c r="Q3318" i="8"/>
  <c r="R3318" i="8"/>
  <c r="S3318" i="8" s="1"/>
  <c r="U3319" i="8" l="1"/>
  <c r="V3320" i="8" s="1"/>
  <c r="G3320" i="8" s="1"/>
  <c r="K3320" i="8" l="1"/>
  <c r="P3320" i="8" s="1"/>
  <c r="U3320" i="8"/>
  <c r="V3321" i="8" s="1"/>
  <c r="U3321" i="8" l="1"/>
  <c r="V3322" i="8" s="1"/>
  <c r="U3323" i="8" s="1"/>
  <c r="V3324" i="8" s="1"/>
  <c r="U3324" i="8" s="1"/>
  <c r="V3325" i="8" s="1"/>
  <c r="U3322" i="8"/>
  <c r="V3323" i="8" s="1"/>
  <c r="R3320" i="8"/>
  <c r="S3320" i="8" s="1"/>
  <c r="Q3320" i="8"/>
  <c r="G3321" i="8"/>
  <c r="K3321" i="8" l="1"/>
  <c r="P3321" i="8" s="1"/>
  <c r="G3322" i="8"/>
  <c r="U3325" i="8"/>
  <c r="V3326" i="8" s="1"/>
  <c r="U3327" i="8" s="1"/>
  <c r="V3328" i="8" s="1"/>
  <c r="U3328" i="8" s="1"/>
  <c r="V3329" i="8" s="1"/>
  <c r="U3329" i="8" s="1"/>
  <c r="V3330" i="8" s="1"/>
  <c r="U3330" i="8" s="1"/>
  <c r="V3331" i="8" s="1"/>
  <c r="U3331" i="8" s="1"/>
  <c r="V3332" i="8" s="1"/>
  <c r="U3332" i="8" s="1"/>
  <c r="V3333" i="8" s="1"/>
  <c r="U3333" i="8" s="1"/>
  <c r="V3334" i="8" s="1"/>
  <c r="U3334" i="8" s="1"/>
  <c r="V3335" i="8" s="1"/>
  <c r="U3335" i="8" s="1"/>
  <c r="V3336" i="8" s="1"/>
  <c r="U3336" i="8" s="1"/>
  <c r="V3337" i="8" s="1"/>
  <c r="U3337" i="8" s="1"/>
  <c r="V3338" i="8" s="1"/>
  <c r="U3338" i="8" s="1"/>
  <c r="V3339" i="8" s="1"/>
  <c r="U3339" i="8" s="1"/>
  <c r="V3340" i="8" s="1"/>
  <c r="U3340" i="8" s="1"/>
  <c r="V3341" i="8" s="1"/>
  <c r="U3341" i="8" s="1"/>
  <c r="V3342" i="8" s="1"/>
  <c r="U3342" i="8" s="1"/>
  <c r="V3343" i="8" s="1"/>
  <c r="U3343" i="8" s="1"/>
  <c r="V3344" i="8" s="1"/>
  <c r="U3344" i="8" s="1"/>
  <c r="V3345" i="8" s="1"/>
  <c r="U3345" i="8" s="1"/>
  <c r="V3346" i="8" s="1"/>
  <c r="U3346" i="8" s="1"/>
  <c r="V3347" i="8" s="1"/>
  <c r="U3347" i="8" s="1"/>
  <c r="V3348" i="8" s="1"/>
  <c r="U3326" i="8"/>
  <c r="V3327" i="8" s="1"/>
  <c r="K3322" i="8" l="1"/>
  <c r="P3322" i="8" s="1"/>
  <c r="G3323" i="8"/>
  <c r="R3321" i="8"/>
  <c r="S3321" i="8" s="1"/>
  <c r="Q3321" i="8"/>
  <c r="G3324" i="8" l="1"/>
  <c r="K3323" i="8"/>
  <c r="P3323" i="8" s="1"/>
  <c r="R3322" i="8"/>
  <c r="S3322" i="8" s="1"/>
  <c r="Q3322" i="8"/>
  <c r="Q3323" i="8" l="1"/>
  <c r="R3323" i="8"/>
  <c r="S3323" i="8" s="1"/>
  <c r="G3325" i="8"/>
  <c r="K3324" i="8"/>
  <c r="P3324" i="8" s="1"/>
  <c r="R3324" i="8" l="1"/>
  <c r="S3324" i="8" s="1"/>
  <c r="Q3324" i="8"/>
  <c r="K3325" i="8"/>
  <c r="P3325" i="8" s="1"/>
  <c r="G3326" i="8"/>
  <c r="G3327" i="8" l="1"/>
  <c r="K3326" i="8"/>
  <c r="P3326" i="8" s="1"/>
  <c r="R3325" i="8"/>
  <c r="S3325" i="8" s="1"/>
  <c r="Q3325" i="8"/>
  <c r="R3326" i="8" l="1"/>
  <c r="S3326" i="8" s="1"/>
  <c r="Q3326" i="8"/>
  <c r="G3328" i="8"/>
  <c r="K3327" i="8"/>
  <c r="P3327" i="8" s="1"/>
  <c r="R3327" i="8" l="1"/>
  <c r="S3327" i="8" s="1"/>
  <c r="Q3327" i="8"/>
  <c r="G3329" i="8"/>
  <c r="K3328" i="8"/>
  <c r="P3328" i="8" s="1"/>
  <c r="Q3328" i="8" l="1"/>
  <c r="R3328" i="8"/>
  <c r="S3328" i="8" s="1"/>
  <c r="G3330" i="8"/>
  <c r="K3329" i="8"/>
  <c r="P3329" i="8" s="1"/>
  <c r="R3329" i="8" l="1"/>
  <c r="S3329" i="8" s="1"/>
  <c r="Q3329" i="8"/>
  <c r="G3331" i="8"/>
  <c r="K3330" i="8"/>
  <c r="P3330" i="8" s="1"/>
  <c r="R3330" i="8" l="1"/>
  <c r="S3330" i="8" s="1"/>
  <c r="Q3330" i="8"/>
  <c r="G3332" i="8"/>
  <c r="K3331" i="8"/>
  <c r="P3331" i="8" s="1"/>
  <c r="R3331" i="8" l="1"/>
  <c r="S3331" i="8" s="1"/>
  <c r="Q3331" i="8"/>
  <c r="K3332" i="8"/>
  <c r="P3332" i="8" s="1"/>
  <c r="G3333" i="8"/>
  <c r="R3332" i="8" l="1"/>
  <c r="S3332" i="8" s="1"/>
  <c r="Q3332" i="8"/>
  <c r="G3334" i="8"/>
  <c r="K3333" i="8"/>
  <c r="P3333" i="8" s="1"/>
  <c r="Q3333" i="8" l="1"/>
  <c r="R3333" i="8"/>
  <c r="S3333" i="8" s="1"/>
  <c r="G3335" i="8"/>
  <c r="K3334" i="8"/>
  <c r="P3334" i="8" s="1"/>
  <c r="R3334" i="8" l="1"/>
  <c r="S3334" i="8" s="1"/>
  <c r="Q3334" i="8"/>
  <c r="K3335" i="8"/>
  <c r="P3335" i="8" s="1"/>
  <c r="G3336" i="8"/>
  <c r="K3336" i="8" l="1"/>
  <c r="P3336" i="8" s="1"/>
  <c r="G3337" i="8"/>
  <c r="Q3335" i="8"/>
  <c r="R3335" i="8"/>
  <c r="S3335" i="8" s="1"/>
  <c r="G3338" i="8" l="1"/>
  <c r="K3337" i="8"/>
  <c r="P3337" i="8" s="1"/>
  <c r="Q3336" i="8"/>
  <c r="R3336" i="8"/>
  <c r="S3336" i="8" s="1"/>
  <c r="Q3337" i="8" l="1"/>
  <c r="R3337" i="8"/>
  <c r="S3337" i="8" s="1"/>
  <c r="K3338" i="8"/>
  <c r="P3338" i="8" s="1"/>
  <c r="G3339" i="8"/>
  <c r="K3339" i="8" l="1"/>
  <c r="P3339" i="8" s="1"/>
  <c r="G3340" i="8"/>
  <c r="R3338" i="8"/>
  <c r="S3338" i="8" s="1"/>
  <c r="Q3338" i="8"/>
  <c r="K3340" i="8" l="1"/>
  <c r="P3340" i="8" s="1"/>
  <c r="G3341" i="8"/>
  <c r="R3339" i="8"/>
  <c r="S3339" i="8" s="1"/>
  <c r="Q3339" i="8"/>
  <c r="G3342" i="8" l="1"/>
  <c r="K3341" i="8"/>
  <c r="P3341" i="8" s="1"/>
  <c r="Q3340" i="8"/>
  <c r="R3340" i="8"/>
  <c r="S3340" i="8" s="1"/>
  <c r="R3341" i="8" l="1"/>
  <c r="S3341" i="8" s="1"/>
  <c r="Q3341" i="8"/>
  <c r="G3343" i="8"/>
  <c r="K3342" i="8"/>
  <c r="P3342" i="8" s="1"/>
  <c r="Q3342" i="8" l="1"/>
  <c r="R3342" i="8"/>
  <c r="S3342" i="8" s="1"/>
  <c r="G3344" i="8"/>
  <c r="K3343" i="8"/>
  <c r="P3343" i="8" s="1"/>
  <c r="R3343" i="8" l="1"/>
  <c r="S3343" i="8" s="1"/>
  <c r="Q3343" i="8"/>
  <c r="G3345" i="8"/>
  <c r="K3344" i="8"/>
  <c r="P3344" i="8" s="1"/>
  <c r="G3346" i="8" l="1"/>
  <c r="K3345" i="8"/>
  <c r="P3345" i="8" s="1"/>
  <c r="Q3344" i="8"/>
  <c r="R3344" i="8"/>
  <c r="S3344" i="8" s="1"/>
  <c r="R3345" i="8" l="1"/>
  <c r="S3345" i="8" s="1"/>
  <c r="Q3345" i="8"/>
  <c r="K3346" i="8"/>
  <c r="P3346" i="8" s="1"/>
  <c r="G3347" i="8"/>
  <c r="K3347" i="8" l="1"/>
  <c r="P3347" i="8" s="1"/>
  <c r="G3348" i="8"/>
  <c r="K3348" i="8" s="1"/>
  <c r="P3348" i="8" s="1"/>
  <c r="R3346" i="8"/>
  <c r="S3346" i="8" s="1"/>
  <c r="Q3346" i="8"/>
  <c r="Q3348" i="8" l="1"/>
  <c r="R3348" i="8"/>
  <c r="S3348" i="8" s="1"/>
  <c r="T3348" i="8" s="1"/>
  <c r="R3347" i="8"/>
  <c r="S3347" i="8" s="1"/>
  <c r="Q3347" i="8"/>
  <c r="U3348" i="8" l="1"/>
  <c r="V3349" i="8" s="1"/>
  <c r="G3349" i="8" s="1"/>
  <c r="U3349" i="8"/>
  <c r="V3350" i="8" s="1"/>
  <c r="U3350" i="8"/>
  <c r="V3351" i="8" s="1"/>
  <c r="G3350" i="8" l="1"/>
  <c r="K3349" i="8"/>
  <c r="P3349" i="8" s="1"/>
  <c r="U3351" i="8"/>
  <c r="V3352" i="8" s="1"/>
  <c r="U3352" i="8" l="1"/>
  <c r="V3353" i="8" s="1"/>
  <c r="U3353" i="8"/>
  <c r="V3354" i="8" s="1"/>
  <c r="Q3349" i="8"/>
  <c r="R3349" i="8"/>
  <c r="S3349" i="8" s="1"/>
  <c r="G3351" i="8"/>
  <c r="K3350" i="8"/>
  <c r="P3350" i="8" s="1"/>
  <c r="U3354" i="8" l="1"/>
  <c r="V3355" i="8" s="1"/>
  <c r="U3355" i="8"/>
  <c r="V3356" i="8" s="1"/>
  <c r="R3350" i="8"/>
  <c r="S3350" i="8" s="1"/>
  <c r="Q3350" i="8"/>
  <c r="G3352" i="8"/>
  <c r="K3351" i="8"/>
  <c r="P3351" i="8" s="1"/>
  <c r="Q3351" i="8" l="1"/>
  <c r="R3351" i="8"/>
  <c r="S3351" i="8" s="1"/>
  <c r="G3353" i="8"/>
  <c r="K3352" i="8"/>
  <c r="P3352" i="8" s="1"/>
  <c r="U3356" i="8"/>
  <c r="V3357" i="8" s="1"/>
  <c r="Q3352" i="8" l="1"/>
  <c r="R3352" i="8"/>
  <c r="S3352" i="8" s="1"/>
  <c r="G3354" i="8"/>
  <c r="K3353" i="8"/>
  <c r="P3353" i="8" s="1"/>
  <c r="U3357" i="8"/>
  <c r="V3358" i="8" s="1"/>
  <c r="U3358" i="8" l="1"/>
  <c r="V3359" i="8" s="1"/>
  <c r="U3359" i="8" s="1"/>
  <c r="V3360" i="8" s="1"/>
  <c r="U3360" i="8" s="1"/>
  <c r="V3361" i="8" s="1"/>
  <c r="U3361" i="8" s="1"/>
  <c r="V3362" i="8" s="1"/>
  <c r="U3362" i="8" s="1"/>
  <c r="V3363" i="8" s="1"/>
  <c r="U3363" i="8" s="1"/>
  <c r="V3364" i="8" s="1"/>
  <c r="U3364" i="8" s="1"/>
  <c r="V3365" i="8" s="1"/>
  <c r="U3365" i="8" s="1"/>
  <c r="V3366" i="8" s="1"/>
  <c r="U3366" i="8" s="1"/>
  <c r="V3367" i="8" s="1"/>
  <c r="U3367" i="8" s="1"/>
  <c r="V3368" i="8" s="1"/>
  <c r="U3368" i="8" s="1"/>
  <c r="V3369" i="8" s="1"/>
  <c r="U3369" i="8" s="1"/>
  <c r="V3370" i="8" s="1"/>
  <c r="U3370" i="8" s="1"/>
  <c r="V3371" i="8" s="1"/>
  <c r="U3371" i="8" s="1"/>
  <c r="V3372" i="8" s="1"/>
  <c r="U3372" i="8" s="1"/>
  <c r="V3373" i="8" s="1"/>
  <c r="U3373" i="8" s="1"/>
  <c r="V3374" i="8" s="1"/>
  <c r="U3374" i="8" s="1"/>
  <c r="V3375" i="8" s="1"/>
  <c r="U3375" i="8" s="1"/>
  <c r="V3376" i="8" s="1"/>
  <c r="U3376" i="8" s="1"/>
  <c r="V3377" i="8" s="1"/>
  <c r="U3377" i="8" s="1"/>
  <c r="V3378" i="8" s="1"/>
  <c r="U3378" i="8" s="1"/>
  <c r="V3379" i="8" s="1"/>
  <c r="Q3353" i="8"/>
  <c r="R3353" i="8"/>
  <c r="S3353" i="8" s="1"/>
  <c r="G3355" i="8"/>
  <c r="K3354" i="8"/>
  <c r="P3354" i="8" s="1"/>
  <c r="R3354" i="8" l="1"/>
  <c r="S3354" i="8" s="1"/>
  <c r="Q3354" i="8"/>
  <c r="G3356" i="8"/>
  <c r="K3355" i="8"/>
  <c r="P3355" i="8" s="1"/>
  <c r="R3355" i="8" l="1"/>
  <c r="S3355" i="8" s="1"/>
  <c r="Q3355" i="8"/>
  <c r="G3357" i="8"/>
  <c r="K3356" i="8"/>
  <c r="P3356" i="8" s="1"/>
  <c r="G3358" i="8" l="1"/>
  <c r="K3357" i="8"/>
  <c r="P3357" i="8" s="1"/>
  <c r="R3356" i="8"/>
  <c r="S3356" i="8" s="1"/>
  <c r="Q3356" i="8"/>
  <c r="R3357" i="8" l="1"/>
  <c r="S3357" i="8" s="1"/>
  <c r="Q3357" i="8"/>
  <c r="G3359" i="8"/>
  <c r="K3358" i="8"/>
  <c r="P3358" i="8" s="1"/>
  <c r="R3358" i="8" l="1"/>
  <c r="S3358" i="8" s="1"/>
  <c r="Q3358" i="8"/>
  <c r="G3360" i="8"/>
  <c r="K3359" i="8"/>
  <c r="P3359" i="8" s="1"/>
  <c r="G3361" i="8" l="1"/>
  <c r="K3360" i="8"/>
  <c r="P3360" i="8" s="1"/>
  <c r="R3359" i="8"/>
  <c r="S3359" i="8" s="1"/>
  <c r="Q3359" i="8"/>
  <c r="Q3360" i="8" l="1"/>
  <c r="R3360" i="8"/>
  <c r="S3360" i="8" s="1"/>
  <c r="G3362" i="8"/>
  <c r="K3361" i="8"/>
  <c r="P3361" i="8" s="1"/>
  <c r="Q3361" i="8" l="1"/>
  <c r="R3361" i="8"/>
  <c r="S3361" i="8" s="1"/>
  <c r="G3363" i="8"/>
  <c r="K3362" i="8"/>
  <c r="P3362" i="8" s="1"/>
  <c r="R3362" i="8" l="1"/>
  <c r="S3362" i="8" s="1"/>
  <c r="Q3362" i="8"/>
  <c r="G3364" i="8"/>
  <c r="K3363" i="8"/>
  <c r="P3363" i="8" s="1"/>
  <c r="Q3363" i="8" l="1"/>
  <c r="R3363" i="8"/>
  <c r="S3363" i="8" s="1"/>
  <c r="K3364" i="8"/>
  <c r="P3364" i="8" s="1"/>
  <c r="G3365" i="8"/>
  <c r="G3366" i="8" l="1"/>
  <c r="K3365" i="8"/>
  <c r="P3365" i="8" s="1"/>
  <c r="R3364" i="8"/>
  <c r="S3364" i="8" s="1"/>
  <c r="Q3364" i="8"/>
  <c r="R3365" i="8" l="1"/>
  <c r="S3365" i="8" s="1"/>
  <c r="Q3365" i="8"/>
  <c r="G3367" i="8"/>
  <c r="K3366" i="8"/>
  <c r="P3366" i="8" s="1"/>
  <c r="Q3366" i="8" l="1"/>
  <c r="R3366" i="8"/>
  <c r="S3366" i="8" s="1"/>
  <c r="G3368" i="8"/>
  <c r="K3367" i="8"/>
  <c r="P3367" i="8" s="1"/>
  <c r="R3367" i="8" l="1"/>
  <c r="S3367" i="8" s="1"/>
  <c r="Q3367" i="8"/>
  <c r="K3368" i="8"/>
  <c r="P3368" i="8" s="1"/>
  <c r="G3369" i="8"/>
  <c r="K3369" i="8" l="1"/>
  <c r="P3369" i="8" s="1"/>
  <c r="G3370" i="8"/>
  <c r="R3368" i="8"/>
  <c r="S3368" i="8" s="1"/>
  <c r="Q3368" i="8"/>
  <c r="G3371" i="8" l="1"/>
  <c r="K3370" i="8"/>
  <c r="P3370" i="8" s="1"/>
  <c r="Q3369" i="8"/>
  <c r="R3369" i="8"/>
  <c r="S3369" i="8" s="1"/>
  <c r="R3370" i="8" l="1"/>
  <c r="S3370" i="8" s="1"/>
  <c r="Q3370" i="8"/>
  <c r="K3371" i="8"/>
  <c r="P3371" i="8" s="1"/>
  <c r="G3372" i="8"/>
  <c r="G3373" i="8" l="1"/>
  <c r="K3372" i="8"/>
  <c r="P3372" i="8" s="1"/>
  <c r="R3371" i="8"/>
  <c r="S3371" i="8" s="1"/>
  <c r="Q3371" i="8"/>
  <c r="R3372" i="8" l="1"/>
  <c r="S3372" i="8" s="1"/>
  <c r="Q3372" i="8"/>
  <c r="G3374" i="8"/>
  <c r="K3373" i="8"/>
  <c r="P3373" i="8" s="1"/>
  <c r="R3373" i="8" l="1"/>
  <c r="S3373" i="8" s="1"/>
  <c r="Q3373" i="8"/>
  <c r="G3375" i="8"/>
  <c r="K3374" i="8"/>
  <c r="P3374" i="8" s="1"/>
  <c r="R3374" i="8" l="1"/>
  <c r="S3374" i="8" s="1"/>
  <c r="Q3374" i="8"/>
  <c r="G3376" i="8"/>
  <c r="K3375" i="8"/>
  <c r="P3375" i="8" s="1"/>
  <c r="Q3375" i="8" l="1"/>
  <c r="R3375" i="8"/>
  <c r="S3375" i="8" s="1"/>
  <c r="K3376" i="8"/>
  <c r="P3376" i="8" s="1"/>
  <c r="G3377" i="8"/>
  <c r="G3378" i="8" l="1"/>
  <c r="K3377" i="8"/>
  <c r="P3377" i="8" s="1"/>
  <c r="R3376" i="8"/>
  <c r="S3376" i="8" s="1"/>
  <c r="Q3376" i="8"/>
  <c r="Q3377" i="8" l="1"/>
  <c r="R3377" i="8"/>
  <c r="S3377" i="8" s="1"/>
  <c r="G3379" i="8"/>
  <c r="K3379" i="8" s="1"/>
  <c r="P3379" i="8" s="1"/>
  <c r="K3378" i="8"/>
  <c r="P3378" i="8" s="1"/>
  <c r="R3378" i="8" l="1"/>
  <c r="S3378" i="8" s="1"/>
  <c r="Q3378" i="8"/>
  <c r="R3379" i="8"/>
  <c r="S3379" i="8" s="1"/>
  <c r="T3379" i="8" s="1"/>
  <c r="Q3379" i="8"/>
  <c r="U3379" i="8" l="1"/>
  <c r="V3380" i="8" s="1"/>
  <c r="G3380" i="8" s="1"/>
  <c r="K3380" i="8" l="1"/>
  <c r="P3380" i="8" s="1"/>
  <c r="U3380" i="8"/>
  <c r="V3381" i="8" s="1"/>
  <c r="G3381" i="8" l="1"/>
  <c r="U3381" i="8"/>
  <c r="V3382" i="8" s="1"/>
  <c r="U3383" i="8" s="1"/>
  <c r="V3384" i="8" s="1"/>
  <c r="R3380" i="8"/>
  <c r="S3380" i="8" s="1"/>
  <c r="Q3380" i="8"/>
  <c r="U3382" i="8"/>
  <c r="V3383" i="8" s="1"/>
  <c r="U3384" i="8" l="1"/>
  <c r="V3385" i="8" s="1"/>
  <c r="U3385" i="8" s="1"/>
  <c r="V3386" i="8" s="1"/>
  <c r="G3382" i="8"/>
  <c r="K3381" i="8"/>
  <c r="P3381" i="8" s="1"/>
  <c r="U3386" i="8" l="1"/>
  <c r="V3387" i="8" s="1"/>
  <c r="U3387" i="8" s="1"/>
  <c r="V3388" i="8" s="1"/>
  <c r="R3381" i="8"/>
  <c r="S3381" i="8" s="1"/>
  <c r="Q3381" i="8"/>
  <c r="K3382" i="8"/>
  <c r="P3382" i="8" s="1"/>
  <c r="G3383" i="8"/>
  <c r="U3388" i="8" l="1"/>
  <c r="V3389" i="8" s="1"/>
  <c r="U3389" i="8" s="1"/>
  <c r="V3390" i="8" s="1"/>
  <c r="U3390" i="8" s="1"/>
  <c r="V3391" i="8" s="1"/>
  <c r="U3391" i="8" s="1"/>
  <c r="V3392" i="8" s="1"/>
  <c r="U3392" i="8" s="1"/>
  <c r="V3393" i="8" s="1"/>
  <c r="U3393" i="8" s="1"/>
  <c r="V3394" i="8" s="1"/>
  <c r="U3394" i="8" s="1"/>
  <c r="V3395" i="8" s="1"/>
  <c r="U3395" i="8" s="1"/>
  <c r="V3396" i="8" s="1"/>
  <c r="U3396" i="8" s="1"/>
  <c r="V3397" i="8" s="1"/>
  <c r="U3397" i="8" s="1"/>
  <c r="V3398" i="8" s="1"/>
  <c r="U3398" i="8" s="1"/>
  <c r="V3399" i="8" s="1"/>
  <c r="U3399" i="8" s="1"/>
  <c r="V3400" i="8" s="1"/>
  <c r="U3400" i="8" s="1"/>
  <c r="V3401" i="8" s="1"/>
  <c r="U3401" i="8" s="1"/>
  <c r="V3402" i="8" s="1"/>
  <c r="U3402" i="8" s="1"/>
  <c r="V3403" i="8" s="1"/>
  <c r="U3403" i="8" s="1"/>
  <c r="V3404" i="8" s="1"/>
  <c r="U3404" i="8" s="1"/>
  <c r="V3405" i="8" s="1"/>
  <c r="U3405" i="8" s="1"/>
  <c r="V3406" i="8" s="1"/>
  <c r="U3406" i="8" s="1"/>
  <c r="V3407" i="8" s="1"/>
  <c r="U3407" i="8" s="1"/>
  <c r="V3408" i="8" s="1"/>
  <c r="U3408" i="8" s="1"/>
  <c r="V3409" i="8" s="1"/>
  <c r="K3383" i="8"/>
  <c r="P3383" i="8" s="1"/>
  <c r="G3384" i="8"/>
  <c r="Q3382" i="8"/>
  <c r="R3382" i="8"/>
  <c r="S3382" i="8" s="1"/>
  <c r="G3385" i="8" l="1"/>
  <c r="K3384" i="8"/>
  <c r="P3384" i="8" s="1"/>
  <c r="Q3383" i="8"/>
  <c r="R3383" i="8"/>
  <c r="S3383" i="8" s="1"/>
  <c r="R3384" i="8" l="1"/>
  <c r="S3384" i="8" s="1"/>
  <c r="Q3384" i="8"/>
  <c r="G3386" i="8"/>
  <c r="K3385" i="8"/>
  <c r="P3385" i="8" s="1"/>
  <c r="R3385" i="8" l="1"/>
  <c r="S3385" i="8" s="1"/>
  <c r="Q3385" i="8"/>
  <c r="G3387" i="8"/>
  <c r="K3386" i="8"/>
  <c r="P3386" i="8" s="1"/>
  <c r="Q3386" i="8" l="1"/>
  <c r="R3386" i="8"/>
  <c r="S3386" i="8" s="1"/>
  <c r="G3388" i="8"/>
  <c r="K3387" i="8"/>
  <c r="P3387" i="8" s="1"/>
  <c r="Q3387" i="8" l="1"/>
  <c r="R3387" i="8"/>
  <c r="S3387" i="8" s="1"/>
  <c r="G3389" i="8"/>
  <c r="K3388" i="8"/>
  <c r="P3388" i="8" s="1"/>
  <c r="Q3388" i="8" l="1"/>
  <c r="R3388" i="8"/>
  <c r="S3388" i="8" s="1"/>
  <c r="K3389" i="8"/>
  <c r="P3389" i="8" s="1"/>
  <c r="G3390" i="8"/>
  <c r="K3390" i="8" l="1"/>
  <c r="P3390" i="8" s="1"/>
  <c r="G3391" i="8"/>
  <c r="R3389" i="8"/>
  <c r="S3389" i="8" s="1"/>
  <c r="Q3389" i="8"/>
  <c r="G3392" i="8" l="1"/>
  <c r="K3391" i="8"/>
  <c r="P3391" i="8" s="1"/>
  <c r="Q3390" i="8"/>
  <c r="R3390" i="8"/>
  <c r="S3390" i="8" s="1"/>
  <c r="R3391" i="8" l="1"/>
  <c r="S3391" i="8" s="1"/>
  <c r="Q3391" i="8"/>
  <c r="G3393" i="8"/>
  <c r="K3392" i="8"/>
  <c r="P3392" i="8" s="1"/>
  <c r="G3394" i="8" l="1"/>
  <c r="K3393" i="8"/>
  <c r="P3393" i="8" s="1"/>
  <c r="R3392" i="8"/>
  <c r="S3392" i="8" s="1"/>
  <c r="Q3392" i="8"/>
  <c r="R3393" i="8" l="1"/>
  <c r="S3393" i="8" s="1"/>
  <c r="Q3393" i="8"/>
  <c r="K3394" i="8"/>
  <c r="P3394" i="8" s="1"/>
  <c r="G3395" i="8"/>
  <c r="G3396" i="8" l="1"/>
  <c r="K3395" i="8"/>
  <c r="P3395" i="8" s="1"/>
  <c r="R3394" i="8"/>
  <c r="S3394" i="8" s="1"/>
  <c r="Q3394" i="8"/>
  <c r="Q3395" i="8" l="1"/>
  <c r="R3395" i="8"/>
  <c r="S3395" i="8" s="1"/>
  <c r="K3396" i="8"/>
  <c r="P3396" i="8" s="1"/>
  <c r="G3397" i="8"/>
  <c r="K3397" i="8" l="1"/>
  <c r="P3397" i="8" s="1"/>
  <c r="G3398" i="8"/>
  <c r="Q3396" i="8"/>
  <c r="R3396" i="8"/>
  <c r="S3396" i="8" s="1"/>
  <c r="G3399" i="8" l="1"/>
  <c r="K3398" i="8"/>
  <c r="P3398" i="8" s="1"/>
  <c r="R3397" i="8"/>
  <c r="S3397" i="8" s="1"/>
  <c r="Q3397" i="8"/>
  <c r="R3398" i="8" l="1"/>
  <c r="S3398" i="8" s="1"/>
  <c r="Q3398" i="8"/>
  <c r="K3399" i="8"/>
  <c r="P3399" i="8" s="1"/>
  <c r="G3400" i="8"/>
  <c r="G3401" i="8" l="1"/>
  <c r="K3400" i="8"/>
  <c r="P3400" i="8" s="1"/>
  <c r="Q3399" i="8"/>
  <c r="R3399" i="8"/>
  <c r="S3399" i="8" s="1"/>
  <c r="R3400" i="8" l="1"/>
  <c r="S3400" i="8" s="1"/>
  <c r="Q3400" i="8"/>
  <c r="K3401" i="8"/>
  <c r="P3401" i="8" s="1"/>
  <c r="G3402" i="8"/>
  <c r="G3403" i="8" l="1"/>
  <c r="K3402" i="8"/>
  <c r="P3402" i="8" s="1"/>
  <c r="R3401" i="8"/>
  <c r="S3401" i="8" s="1"/>
  <c r="Q3401" i="8"/>
  <c r="Q3402" i="8" l="1"/>
  <c r="R3402" i="8"/>
  <c r="S3402" i="8" s="1"/>
  <c r="K3403" i="8"/>
  <c r="P3403" i="8" s="1"/>
  <c r="G3404" i="8"/>
  <c r="K3404" i="8" l="1"/>
  <c r="P3404" i="8" s="1"/>
  <c r="G3405" i="8"/>
  <c r="R3403" i="8"/>
  <c r="S3403" i="8" s="1"/>
  <c r="Q3403" i="8"/>
  <c r="G3406" i="8" l="1"/>
  <c r="K3405" i="8"/>
  <c r="P3405" i="8" s="1"/>
  <c r="R3404" i="8"/>
  <c r="S3404" i="8" s="1"/>
  <c r="Q3404" i="8"/>
  <c r="R3405" i="8" l="1"/>
  <c r="S3405" i="8" s="1"/>
  <c r="Q3405" i="8"/>
  <c r="K3406" i="8"/>
  <c r="P3406" i="8" s="1"/>
  <c r="G3407" i="8"/>
  <c r="K3407" i="8" l="1"/>
  <c r="P3407" i="8" s="1"/>
  <c r="G3408" i="8"/>
  <c r="R3406" i="8"/>
  <c r="S3406" i="8" s="1"/>
  <c r="Q3406" i="8"/>
  <c r="K3408" i="8" l="1"/>
  <c r="P3408" i="8" s="1"/>
  <c r="G3409" i="8"/>
  <c r="K3409" i="8" s="1"/>
  <c r="P3409" i="8" s="1"/>
  <c r="R3407" i="8"/>
  <c r="S3407" i="8" s="1"/>
  <c r="Q3407" i="8"/>
  <c r="R3409" i="8" l="1"/>
  <c r="S3409" i="8" s="1"/>
  <c r="T3409" i="8" s="1"/>
  <c r="Q3409" i="8"/>
  <c r="R3408" i="8"/>
  <c r="S3408" i="8" s="1"/>
  <c r="Q3408" i="8"/>
  <c r="U3409" i="8" l="1"/>
  <c r="V3410" i="8" s="1"/>
  <c r="G3410" i="8" s="1"/>
  <c r="U3410" i="8"/>
  <c r="V3411" i="8" s="1"/>
  <c r="U3411" i="8"/>
  <c r="V3412" i="8" s="1"/>
  <c r="U3412" i="8" l="1"/>
  <c r="V3413" i="8" s="1"/>
  <c r="U3413" i="8" s="1"/>
  <c r="V3414" i="8" s="1"/>
  <c r="K3410" i="8"/>
  <c r="P3410" i="8" s="1"/>
  <c r="G3411" i="8"/>
  <c r="U3414" i="8" l="1"/>
  <c r="V3415" i="8" s="1"/>
  <c r="K3411" i="8"/>
  <c r="P3411" i="8" s="1"/>
  <c r="G3412" i="8"/>
  <c r="U3415" i="8"/>
  <c r="V3416" i="8" s="1"/>
  <c r="U3417" i="8" s="1"/>
  <c r="V3418" i="8" s="1"/>
  <c r="Q3410" i="8"/>
  <c r="R3410" i="8"/>
  <c r="S3410" i="8" s="1"/>
  <c r="U3416" i="8"/>
  <c r="V3417" i="8" s="1"/>
  <c r="G3413" i="8" l="1"/>
  <c r="K3412" i="8"/>
  <c r="P3412" i="8" s="1"/>
  <c r="Q3411" i="8"/>
  <c r="R3411" i="8"/>
  <c r="S3411" i="8" s="1"/>
  <c r="U3418" i="8"/>
  <c r="V3419" i="8" s="1"/>
  <c r="U3419" i="8" s="1"/>
  <c r="V3420" i="8" s="1"/>
  <c r="U3420" i="8" s="1"/>
  <c r="V3421" i="8" s="1"/>
  <c r="U3421" i="8" s="1"/>
  <c r="V3422" i="8" s="1"/>
  <c r="U3422" i="8" s="1"/>
  <c r="V3423" i="8" s="1"/>
  <c r="U3423" i="8" s="1"/>
  <c r="V3424" i="8" s="1"/>
  <c r="U3424" i="8" s="1"/>
  <c r="V3425" i="8" s="1"/>
  <c r="U3425" i="8" s="1"/>
  <c r="V3426" i="8" s="1"/>
  <c r="U3426" i="8" s="1"/>
  <c r="V3427" i="8" s="1"/>
  <c r="U3427" i="8" s="1"/>
  <c r="V3428" i="8" s="1"/>
  <c r="U3428" i="8" s="1"/>
  <c r="V3429" i="8" s="1"/>
  <c r="U3429" i="8" s="1"/>
  <c r="V3430" i="8" s="1"/>
  <c r="U3430" i="8" s="1"/>
  <c r="V3431" i="8" s="1"/>
  <c r="U3431" i="8" s="1"/>
  <c r="V3432" i="8" s="1"/>
  <c r="U3432" i="8" s="1"/>
  <c r="V3433" i="8" s="1"/>
  <c r="U3433" i="8" s="1"/>
  <c r="V3434" i="8" s="1"/>
  <c r="U3434" i="8" s="1"/>
  <c r="V3435" i="8" s="1"/>
  <c r="U3435" i="8" s="1"/>
  <c r="V3436" i="8" s="1"/>
  <c r="U3436" i="8" s="1"/>
  <c r="V3437" i="8" s="1"/>
  <c r="U3437" i="8" s="1"/>
  <c r="V3438" i="8" s="1"/>
  <c r="U3438" i="8" s="1"/>
  <c r="V3439" i="8" s="1"/>
  <c r="U3439" i="8" s="1"/>
  <c r="V3440" i="8" s="1"/>
  <c r="Q3412" i="8" l="1"/>
  <c r="R3412" i="8"/>
  <c r="S3412" i="8" s="1"/>
  <c r="G3414" i="8"/>
  <c r="K3413" i="8"/>
  <c r="P3413" i="8" s="1"/>
  <c r="R3413" i="8" l="1"/>
  <c r="S3413" i="8" s="1"/>
  <c r="Q3413" i="8"/>
  <c r="G3415" i="8"/>
  <c r="K3414" i="8"/>
  <c r="P3414" i="8" s="1"/>
  <c r="Q3414" i="8" l="1"/>
  <c r="R3414" i="8"/>
  <c r="S3414" i="8" s="1"/>
  <c r="K3415" i="8"/>
  <c r="P3415" i="8" s="1"/>
  <c r="G3416" i="8"/>
  <c r="G3417" i="8" l="1"/>
  <c r="K3416" i="8"/>
  <c r="P3416" i="8" s="1"/>
  <c r="Q3415" i="8"/>
  <c r="R3415" i="8"/>
  <c r="S3415" i="8" s="1"/>
  <c r="R3416" i="8" l="1"/>
  <c r="S3416" i="8" s="1"/>
  <c r="Q3416" i="8"/>
  <c r="G3418" i="8"/>
  <c r="K3417" i="8"/>
  <c r="P3417" i="8" s="1"/>
  <c r="R3417" i="8" l="1"/>
  <c r="S3417" i="8" s="1"/>
  <c r="Q3417" i="8"/>
  <c r="G3419" i="8"/>
  <c r="K3418" i="8"/>
  <c r="P3418" i="8" s="1"/>
  <c r="R3418" i="8" l="1"/>
  <c r="S3418" i="8" s="1"/>
  <c r="Q3418" i="8"/>
  <c r="G3420" i="8"/>
  <c r="K3419" i="8"/>
  <c r="P3419" i="8" s="1"/>
  <c r="R3419" i="8" l="1"/>
  <c r="S3419" i="8" s="1"/>
  <c r="Q3419" i="8"/>
  <c r="K3420" i="8"/>
  <c r="P3420" i="8" s="1"/>
  <c r="G3421" i="8"/>
  <c r="G3422" i="8" l="1"/>
  <c r="K3421" i="8"/>
  <c r="P3421" i="8" s="1"/>
  <c r="R3420" i="8"/>
  <c r="S3420" i="8" s="1"/>
  <c r="Q3420" i="8"/>
  <c r="Q3421" i="8" l="1"/>
  <c r="R3421" i="8"/>
  <c r="S3421" i="8" s="1"/>
  <c r="G3423" i="8"/>
  <c r="K3422" i="8"/>
  <c r="P3422" i="8" s="1"/>
  <c r="Q3422" i="8" l="1"/>
  <c r="R3422" i="8"/>
  <c r="S3422" i="8" s="1"/>
  <c r="G3424" i="8"/>
  <c r="K3423" i="8"/>
  <c r="P3423" i="8" s="1"/>
  <c r="Q3423" i="8" l="1"/>
  <c r="R3423" i="8"/>
  <c r="S3423" i="8" s="1"/>
  <c r="K3424" i="8"/>
  <c r="P3424" i="8" s="1"/>
  <c r="G3425" i="8"/>
  <c r="G3426" i="8" l="1"/>
  <c r="K3425" i="8"/>
  <c r="P3425" i="8" s="1"/>
  <c r="Q3424" i="8"/>
  <c r="R3424" i="8"/>
  <c r="S3424" i="8" s="1"/>
  <c r="Q3425" i="8" l="1"/>
  <c r="R3425" i="8"/>
  <c r="S3425" i="8" s="1"/>
  <c r="G3427" i="8"/>
  <c r="K3426" i="8"/>
  <c r="P3426" i="8" s="1"/>
  <c r="Q3426" i="8" l="1"/>
  <c r="R3426" i="8"/>
  <c r="S3426" i="8" s="1"/>
  <c r="G3428" i="8"/>
  <c r="K3427" i="8"/>
  <c r="P3427" i="8" s="1"/>
  <c r="R3427" i="8" l="1"/>
  <c r="S3427" i="8" s="1"/>
  <c r="Q3427" i="8"/>
  <c r="G3429" i="8"/>
  <c r="K3428" i="8"/>
  <c r="P3428" i="8" s="1"/>
  <c r="R3428" i="8" l="1"/>
  <c r="S3428" i="8" s="1"/>
  <c r="Q3428" i="8"/>
  <c r="K3429" i="8"/>
  <c r="P3429" i="8" s="1"/>
  <c r="G3430" i="8"/>
  <c r="G3431" i="8" l="1"/>
  <c r="K3430" i="8"/>
  <c r="P3430" i="8" s="1"/>
  <c r="R3429" i="8"/>
  <c r="S3429" i="8" s="1"/>
  <c r="Q3429" i="8"/>
  <c r="R3430" i="8" l="1"/>
  <c r="S3430" i="8" s="1"/>
  <c r="Q3430" i="8"/>
  <c r="G3432" i="8"/>
  <c r="K3431" i="8"/>
  <c r="P3431" i="8" s="1"/>
  <c r="R3431" i="8" l="1"/>
  <c r="S3431" i="8" s="1"/>
  <c r="Q3431" i="8"/>
  <c r="G3433" i="8"/>
  <c r="K3432" i="8"/>
  <c r="P3432" i="8" s="1"/>
  <c r="R3432" i="8" l="1"/>
  <c r="S3432" i="8" s="1"/>
  <c r="Q3432" i="8"/>
  <c r="G3434" i="8"/>
  <c r="K3433" i="8"/>
  <c r="P3433" i="8" s="1"/>
  <c r="Q3433" i="8" l="1"/>
  <c r="R3433" i="8"/>
  <c r="S3433" i="8" s="1"/>
  <c r="K3434" i="8"/>
  <c r="P3434" i="8" s="1"/>
  <c r="G3435" i="8"/>
  <c r="K3435" i="8" l="1"/>
  <c r="P3435" i="8" s="1"/>
  <c r="G3436" i="8"/>
  <c r="R3434" i="8"/>
  <c r="S3434" i="8" s="1"/>
  <c r="Q3434" i="8"/>
  <c r="K3436" i="8" l="1"/>
  <c r="P3436" i="8" s="1"/>
  <c r="G3437" i="8"/>
  <c r="Q3435" i="8"/>
  <c r="R3435" i="8"/>
  <c r="S3435" i="8" s="1"/>
  <c r="G3438" i="8" l="1"/>
  <c r="K3437" i="8"/>
  <c r="P3437" i="8" s="1"/>
  <c r="R3436" i="8"/>
  <c r="S3436" i="8" s="1"/>
  <c r="Q3436" i="8"/>
  <c r="Q3437" i="8" l="1"/>
  <c r="R3437" i="8"/>
  <c r="S3437" i="8" s="1"/>
  <c r="K3438" i="8"/>
  <c r="P3438" i="8" s="1"/>
  <c r="G3439" i="8"/>
  <c r="G3440" i="8" l="1"/>
  <c r="K3440" i="8" s="1"/>
  <c r="P3440" i="8" s="1"/>
  <c r="K3439" i="8"/>
  <c r="P3439" i="8" s="1"/>
  <c r="R3438" i="8"/>
  <c r="S3438" i="8" s="1"/>
  <c r="Q3438" i="8"/>
  <c r="R3439" i="8" l="1"/>
  <c r="S3439" i="8" s="1"/>
  <c r="Q3439" i="8"/>
  <c r="R3440" i="8"/>
  <c r="S3440" i="8" s="1"/>
  <c r="T3440" i="8" s="1"/>
  <c r="Q3440" i="8"/>
  <c r="U3440" i="8" l="1"/>
  <c r="V3441" i="8" s="1"/>
  <c r="G3441" i="8" s="1"/>
  <c r="U3441" i="8"/>
  <c r="V3442" i="8" s="1"/>
  <c r="U3442" i="8"/>
  <c r="V3443" i="8" s="1"/>
  <c r="K3441" i="8" l="1"/>
  <c r="P3441" i="8" s="1"/>
  <c r="G3442" i="8"/>
  <c r="U3443" i="8"/>
  <c r="V3444" i="8" s="1"/>
  <c r="U3444" i="8" l="1"/>
  <c r="V3445" i="8" s="1"/>
  <c r="U3445" i="8" s="1"/>
  <c r="V3446" i="8" s="1"/>
  <c r="U3446" i="8" s="1"/>
  <c r="V3447" i="8" s="1"/>
  <c r="U3447" i="8" s="1"/>
  <c r="V3448" i="8" s="1"/>
  <c r="G3443" i="8"/>
  <c r="K3442" i="8"/>
  <c r="P3442" i="8" s="1"/>
  <c r="R3441" i="8"/>
  <c r="S3441" i="8" s="1"/>
  <c r="Q3441" i="8"/>
  <c r="R3442" i="8" l="1"/>
  <c r="S3442" i="8" s="1"/>
  <c r="Q3442" i="8"/>
  <c r="U3448" i="8"/>
  <c r="V3449" i="8" s="1"/>
  <c r="K3443" i="8"/>
  <c r="P3443" i="8" s="1"/>
  <c r="G3444" i="8"/>
  <c r="U3449" i="8"/>
  <c r="V3450" i="8" s="1"/>
  <c r="U3450" i="8" s="1"/>
  <c r="V3451" i="8" s="1"/>
  <c r="U3451" i="8" s="1"/>
  <c r="V3452" i="8" s="1"/>
  <c r="U3452" i="8" s="1"/>
  <c r="V3453" i="8" s="1"/>
  <c r="U3453" i="8" s="1"/>
  <c r="V3454" i="8" s="1"/>
  <c r="U3454" i="8" s="1"/>
  <c r="V3455" i="8" s="1"/>
  <c r="U3455" i="8" s="1"/>
  <c r="V3456" i="8" s="1"/>
  <c r="U3456" i="8" s="1"/>
  <c r="V3457" i="8" s="1"/>
  <c r="U3457" i="8" s="1"/>
  <c r="V3458" i="8" s="1"/>
  <c r="U3458" i="8" s="1"/>
  <c r="V3459" i="8" s="1"/>
  <c r="U3459" i="8" s="1"/>
  <c r="V3460" i="8" s="1"/>
  <c r="U3460" i="8" s="1"/>
  <c r="V3461" i="8" s="1"/>
  <c r="U3461" i="8" s="1"/>
  <c r="V3462" i="8" s="1"/>
  <c r="U3462" i="8" s="1"/>
  <c r="V3463" i="8" s="1"/>
  <c r="U3463" i="8" s="1"/>
  <c r="V3464" i="8" s="1"/>
  <c r="U3464" i="8" s="1"/>
  <c r="V3465" i="8" s="1"/>
  <c r="U3465" i="8" s="1"/>
  <c r="V3466" i="8" s="1"/>
  <c r="U3466" i="8" s="1"/>
  <c r="V3467" i="8" s="1"/>
  <c r="U3467" i="8" s="1"/>
  <c r="V3468" i="8" s="1"/>
  <c r="U3468" i="8" s="1"/>
  <c r="V3469" i="8" s="1"/>
  <c r="U3469" i="8" s="1"/>
  <c r="V3470" i="8" s="1"/>
  <c r="G3445" i="8" l="1"/>
  <c r="K3444" i="8"/>
  <c r="P3444" i="8" s="1"/>
  <c r="R3443" i="8"/>
  <c r="S3443" i="8" s="1"/>
  <c r="Q3443" i="8"/>
  <c r="R3444" i="8" l="1"/>
  <c r="S3444" i="8" s="1"/>
  <c r="Q3444" i="8"/>
  <c r="G3446" i="8"/>
  <c r="K3445" i="8"/>
  <c r="P3445" i="8" s="1"/>
  <c r="R3445" i="8" l="1"/>
  <c r="S3445" i="8" s="1"/>
  <c r="Q3445" i="8"/>
  <c r="K3446" i="8"/>
  <c r="P3446" i="8" s="1"/>
  <c r="G3447" i="8"/>
  <c r="G3448" i="8" l="1"/>
  <c r="K3447" i="8"/>
  <c r="P3447" i="8" s="1"/>
  <c r="Q3446" i="8"/>
  <c r="R3446" i="8"/>
  <c r="S3446" i="8" s="1"/>
  <c r="R3447" i="8" l="1"/>
  <c r="S3447" i="8" s="1"/>
  <c r="Q3447" i="8"/>
  <c r="K3448" i="8"/>
  <c r="P3448" i="8" s="1"/>
  <c r="G3449" i="8"/>
  <c r="K3449" i="8" l="1"/>
  <c r="P3449" i="8" s="1"/>
  <c r="G3450" i="8"/>
  <c r="R3448" i="8"/>
  <c r="S3448" i="8" s="1"/>
  <c r="Q3448" i="8"/>
  <c r="G3451" i="8" l="1"/>
  <c r="K3450" i="8"/>
  <c r="P3450" i="8" s="1"/>
  <c r="R3449" i="8"/>
  <c r="S3449" i="8" s="1"/>
  <c r="Q3449" i="8"/>
  <c r="R3450" i="8" l="1"/>
  <c r="S3450" i="8" s="1"/>
  <c r="Q3450" i="8"/>
  <c r="G3452" i="8"/>
  <c r="K3451" i="8"/>
  <c r="P3451" i="8" s="1"/>
  <c r="R3451" i="8" l="1"/>
  <c r="S3451" i="8" s="1"/>
  <c r="Q3451" i="8"/>
  <c r="G3453" i="8"/>
  <c r="K3452" i="8"/>
  <c r="P3452" i="8" s="1"/>
  <c r="R3452" i="8" l="1"/>
  <c r="S3452" i="8" s="1"/>
  <c r="Q3452" i="8"/>
  <c r="G3454" i="8"/>
  <c r="K3453" i="8"/>
  <c r="P3453" i="8" s="1"/>
  <c r="R3453" i="8" l="1"/>
  <c r="S3453" i="8" s="1"/>
  <c r="Q3453" i="8"/>
  <c r="K3454" i="8"/>
  <c r="P3454" i="8" s="1"/>
  <c r="G3455" i="8"/>
  <c r="K3455" i="8" l="1"/>
  <c r="P3455" i="8" s="1"/>
  <c r="G3456" i="8"/>
  <c r="Q3454" i="8"/>
  <c r="R3454" i="8"/>
  <c r="S3454" i="8" s="1"/>
  <c r="G3457" i="8" l="1"/>
  <c r="K3456" i="8"/>
  <c r="P3456" i="8" s="1"/>
  <c r="R3455" i="8"/>
  <c r="S3455" i="8" s="1"/>
  <c r="Q3455" i="8"/>
  <c r="R3456" i="8" l="1"/>
  <c r="S3456" i="8" s="1"/>
  <c r="Q3456" i="8"/>
  <c r="K3457" i="8"/>
  <c r="P3457" i="8" s="1"/>
  <c r="G3458" i="8"/>
  <c r="R3457" i="8" l="1"/>
  <c r="S3457" i="8" s="1"/>
  <c r="Q3457" i="8"/>
  <c r="K3458" i="8"/>
  <c r="P3458" i="8" s="1"/>
  <c r="G3459" i="8"/>
  <c r="K3459" i="8" l="1"/>
  <c r="P3459" i="8" s="1"/>
  <c r="G3460" i="8"/>
  <c r="R3458" i="8"/>
  <c r="S3458" i="8" s="1"/>
  <c r="Q3458" i="8"/>
  <c r="K3460" i="8" l="1"/>
  <c r="P3460" i="8" s="1"/>
  <c r="G3461" i="8"/>
  <c r="R3459" i="8"/>
  <c r="S3459" i="8" s="1"/>
  <c r="Q3459" i="8"/>
  <c r="G3462" i="8" l="1"/>
  <c r="K3461" i="8"/>
  <c r="P3461" i="8" s="1"/>
  <c r="Q3460" i="8"/>
  <c r="R3460" i="8"/>
  <c r="S3460" i="8" s="1"/>
  <c r="R3461" i="8" l="1"/>
  <c r="S3461" i="8" s="1"/>
  <c r="Q3461" i="8"/>
  <c r="G3463" i="8"/>
  <c r="K3462" i="8"/>
  <c r="P3462" i="8" s="1"/>
  <c r="R3462" i="8" l="1"/>
  <c r="S3462" i="8" s="1"/>
  <c r="Q3462" i="8"/>
  <c r="K3463" i="8"/>
  <c r="P3463" i="8" s="1"/>
  <c r="G3464" i="8"/>
  <c r="G3465" i="8" l="1"/>
  <c r="K3464" i="8"/>
  <c r="P3464" i="8" s="1"/>
  <c r="R3463" i="8"/>
  <c r="S3463" i="8" s="1"/>
  <c r="Q3463" i="8"/>
  <c r="R3464" i="8" l="1"/>
  <c r="S3464" i="8" s="1"/>
  <c r="Q3464" i="8"/>
  <c r="G3466" i="8"/>
  <c r="K3465" i="8"/>
  <c r="P3465" i="8" s="1"/>
  <c r="Q3465" i="8" l="1"/>
  <c r="R3465" i="8"/>
  <c r="S3465" i="8" s="1"/>
  <c r="G3467" i="8"/>
  <c r="K3466" i="8"/>
  <c r="P3466" i="8" s="1"/>
  <c r="Q3466" i="8" l="1"/>
  <c r="R3466" i="8"/>
  <c r="S3466" i="8" s="1"/>
  <c r="G3468" i="8"/>
  <c r="K3467" i="8"/>
  <c r="P3467" i="8" s="1"/>
  <c r="R3467" i="8" l="1"/>
  <c r="S3467" i="8" s="1"/>
  <c r="Q3467" i="8"/>
  <c r="K3468" i="8"/>
  <c r="P3468" i="8" s="1"/>
  <c r="G3469" i="8"/>
  <c r="G3470" i="8" l="1"/>
  <c r="K3470" i="8" s="1"/>
  <c r="P3470" i="8" s="1"/>
  <c r="K3469" i="8"/>
  <c r="P3469" i="8" s="1"/>
  <c r="Q3468" i="8"/>
  <c r="R3468" i="8"/>
  <c r="S3468" i="8" s="1"/>
  <c r="R3469" i="8" l="1"/>
  <c r="S3469" i="8" s="1"/>
  <c r="Q3469" i="8"/>
  <c r="Q3470" i="8"/>
  <c r="R3470" i="8"/>
  <c r="S3470" i="8" s="1"/>
  <c r="T3470" i="8" s="1"/>
  <c r="U3470" i="8" l="1"/>
  <c r="V3471" i="8" s="1"/>
  <c r="G3471" i="8" s="1"/>
  <c r="K3471" i="8" l="1"/>
  <c r="P3471" i="8" s="1"/>
  <c r="U3471" i="8"/>
  <c r="V3472" i="8" s="1"/>
  <c r="G3472" i="8" s="1"/>
  <c r="K3472" i="8" l="1"/>
  <c r="P3472" i="8" s="1"/>
  <c r="U3472" i="8"/>
  <c r="V3473" i="8" s="1"/>
  <c r="U3473" i="8" s="1"/>
  <c r="V3474" i="8" s="1"/>
  <c r="R3471" i="8"/>
  <c r="S3471" i="8" s="1"/>
  <c r="Q3471" i="8"/>
  <c r="U3474" i="8" l="1"/>
  <c r="V3475" i="8" s="1"/>
  <c r="R3472" i="8"/>
  <c r="S3472" i="8" s="1"/>
  <c r="Q3472" i="8"/>
  <c r="G3473" i="8"/>
  <c r="G3474" i="8" l="1"/>
  <c r="K3473" i="8"/>
  <c r="P3473" i="8" s="1"/>
  <c r="U3475" i="8"/>
  <c r="V3476" i="8" s="1"/>
  <c r="U3476" i="8" s="1"/>
  <c r="V3477" i="8" s="1"/>
  <c r="U3477" i="8" l="1"/>
  <c r="V3478" i="8" s="1"/>
  <c r="U3478" i="8" s="1"/>
  <c r="V3479" i="8" s="1"/>
  <c r="U3479" i="8" s="1"/>
  <c r="V3480" i="8" s="1"/>
  <c r="U3480" i="8" s="1"/>
  <c r="V3481" i="8" s="1"/>
  <c r="U3481" i="8" s="1"/>
  <c r="V3482" i="8" s="1"/>
  <c r="U3482" i="8" s="1"/>
  <c r="V3483" i="8" s="1"/>
  <c r="U3483" i="8" s="1"/>
  <c r="V3484" i="8" s="1"/>
  <c r="U3484" i="8" s="1"/>
  <c r="V3485" i="8" s="1"/>
  <c r="U3485" i="8" s="1"/>
  <c r="V3486" i="8" s="1"/>
  <c r="U3486" i="8" s="1"/>
  <c r="V3487" i="8" s="1"/>
  <c r="U3487" i="8" s="1"/>
  <c r="V3488" i="8" s="1"/>
  <c r="U3488" i="8" s="1"/>
  <c r="V3489" i="8" s="1"/>
  <c r="U3489" i="8" s="1"/>
  <c r="V3490" i="8" s="1"/>
  <c r="U3490" i="8" s="1"/>
  <c r="V3491" i="8" s="1"/>
  <c r="U3491" i="8" s="1"/>
  <c r="V3492" i="8" s="1"/>
  <c r="U3492" i="8" s="1"/>
  <c r="V3493" i="8" s="1"/>
  <c r="U3493" i="8" s="1"/>
  <c r="V3494" i="8" s="1"/>
  <c r="U3494" i="8" s="1"/>
  <c r="V3495" i="8" s="1"/>
  <c r="U3495" i="8" s="1"/>
  <c r="V3496" i="8" s="1"/>
  <c r="U3496" i="8" s="1"/>
  <c r="V3497" i="8" s="1"/>
  <c r="U3497" i="8" s="1"/>
  <c r="V3498" i="8" s="1"/>
  <c r="U3498" i="8" s="1"/>
  <c r="V3499" i="8" s="1"/>
  <c r="U3499" i="8" s="1"/>
  <c r="V3500" i="8" s="1"/>
  <c r="U3500" i="8" s="1"/>
  <c r="V3501" i="8" s="1"/>
  <c r="R3473" i="8"/>
  <c r="S3473" i="8" s="1"/>
  <c r="Q3473" i="8"/>
  <c r="G3475" i="8"/>
  <c r="K3474" i="8"/>
  <c r="P3474" i="8" s="1"/>
  <c r="Q3474" i="8" l="1"/>
  <c r="R3474" i="8"/>
  <c r="S3474" i="8" s="1"/>
  <c r="G3476" i="8"/>
  <c r="K3475" i="8"/>
  <c r="P3475" i="8" s="1"/>
  <c r="R3475" i="8" l="1"/>
  <c r="S3475" i="8" s="1"/>
  <c r="Q3475" i="8"/>
  <c r="G3477" i="8"/>
  <c r="K3476" i="8"/>
  <c r="P3476" i="8" s="1"/>
  <c r="R3476" i="8" l="1"/>
  <c r="S3476" i="8" s="1"/>
  <c r="Q3476" i="8"/>
  <c r="K3477" i="8"/>
  <c r="P3477" i="8" s="1"/>
  <c r="G3478" i="8"/>
  <c r="K3478" i="8" l="1"/>
  <c r="P3478" i="8" s="1"/>
  <c r="G3479" i="8"/>
  <c r="Q3477" i="8"/>
  <c r="R3477" i="8"/>
  <c r="S3477" i="8" s="1"/>
  <c r="G3480" i="8" l="1"/>
  <c r="K3479" i="8"/>
  <c r="P3479" i="8" s="1"/>
  <c r="Q3478" i="8"/>
  <c r="R3478" i="8"/>
  <c r="S3478" i="8" s="1"/>
  <c r="R3479" i="8" l="1"/>
  <c r="S3479" i="8" s="1"/>
  <c r="Q3479" i="8"/>
  <c r="G3481" i="8"/>
  <c r="K3480" i="8"/>
  <c r="P3480" i="8" s="1"/>
  <c r="R3480" i="8" l="1"/>
  <c r="S3480" i="8" s="1"/>
  <c r="Q3480" i="8"/>
  <c r="G3482" i="8"/>
  <c r="K3481" i="8"/>
  <c r="P3481" i="8" s="1"/>
  <c r="R3481" i="8" l="1"/>
  <c r="S3481" i="8" s="1"/>
  <c r="Q3481" i="8"/>
  <c r="K3482" i="8"/>
  <c r="P3482" i="8" s="1"/>
  <c r="G3483" i="8"/>
  <c r="K3483" i="8" l="1"/>
  <c r="P3483" i="8" s="1"/>
  <c r="G3484" i="8"/>
  <c r="R3482" i="8"/>
  <c r="S3482" i="8" s="1"/>
  <c r="Q3482" i="8"/>
  <c r="G3485" i="8" l="1"/>
  <c r="K3484" i="8"/>
  <c r="P3484" i="8" s="1"/>
  <c r="Q3483" i="8"/>
  <c r="R3483" i="8"/>
  <c r="S3483" i="8" s="1"/>
  <c r="Q3484" i="8" l="1"/>
  <c r="R3484" i="8"/>
  <c r="S3484" i="8" s="1"/>
  <c r="G3486" i="8"/>
  <c r="K3485" i="8"/>
  <c r="P3485" i="8" s="1"/>
  <c r="Q3485" i="8" l="1"/>
  <c r="R3485" i="8"/>
  <c r="S3485" i="8" s="1"/>
  <c r="K3486" i="8"/>
  <c r="P3486" i="8" s="1"/>
  <c r="G3487" i="8"/>
  <c r="G3488" i="8" l="1"/>
  <c r="K3487" i="8"/>
  <c r="P3487" i="8" s="1"/>
  <c r="R3486" i="8"/>
  <c r="S3486" i="8" s="1"/>
  <c r="Q3486" i="8"/>
  <c r="R3487" i="8" l="1"/>
  <c r="S3487" i="8" s="1"/>
  <c r="Q3487" i="8"/>
  <c r="G3489" i="8"/>
  <c r="K3488" i="8"/>
  <c r="P3488" i="8" s="1"/>
  <c r="Q3488" i="8" l="1"/>
  <c r="R3488" i="8"/>
  <c r="S3488" i="8" s="1"/>
  <c r="G3490" i="8"/>
  <c r="K3489" i="8"/>
  <c r="P3489" i="8" s="1"/>
  <c r="R3489" i="8" l="1"/>
  <c r="S3489" i="8" s="1"/>
  <c r="Q3489" i="8"/>
  <c r="K3490" i="8"/>
  <c r="P3490" i="8" s="1"/>
  <c r="G3491" i="8"/>
  <c r="G3492" i="8" l="1"/>
  <c r="K3491" i="8"/>
  <c r="P3491" i="8" s="1"/>
  <c r="R3490" i="8"/>
  <c r="S3490" i="8" s="1"/>
  <c r="Q3490" i="8"/>
  <c r="R3491" i="8" l="1"/>
  <c r="S3491" i="8" s="1"/>
  <c r="Q3491" i="8"/>
  <c r="G3493" i="8"/>
  <c r="K3492" i="8"/>
  <c r="P3492" i="8" s="1"/>
  <c r="R3492" i="8" l="1"/>
  <c r="S3492" i="8" s="1"/>
  <c r="Q3492" i="8"/>
  <c r="G3494" i="8"/>
  <c r="K3493" i="8"/>
  <c r="P3493" i="8" s="1"/>
  <c r="R3493" i="8" l="1"/>
  <c r="S3493" i="8" s="1"/>
  <c r="Q3493" i="8"/>
  <c r="K3494" i="8"/>
  <c r="P3494" i="8" s="1"/>
  <c r="G3495" i="8"/>
  <c r="G3496" i="8" l="1"/>
  <c r="K3495" i="8"/>
  <c r="P3495" i="8" s="1"/>
  <c r="R3494" i="8"/>
  <c r="S3494" i="8" s="1"/>
  <c r="Q3494" i="8"/>
  <c r="Q3495" i="8" l="1"/>
  <c r="R3495" i="8"/>
  <c r="S3495" i="8" s="1"/>
  <c r="G3497" i="8"/>
  <c r="K3496" i="8"/>
  <c r="P3496" i="8" s="1"/>
  <c r="R3496" i="8" l="1"/>
  <c r="S3496" i="8" s="1"/>
  <c r="Q3496" i="8"/>
  <c r="G3498" i="8"/>
  <c r="K3497" i="8"/>
  <c r="P3497" i="8" s="1"/>
  <c r="R3497" i="8" l="1"/>
  <c r="S3497" i="8" s="1"/>
  <c r="Q3497" i="8"/>
  <c r="G3499" i="8"/>
  <c r="K3498" i="8"/>
  <c r="P3498" i="8" s="1"/>
  <c r="R3498" i="8" l="1"/>
  <c r="S3498" i="8" s="1"/>
  <c r="Q3498" i="8"/>
  <c r="G3500" i="8"/>
  <c r="K3499" i="8"/>
  <c r="P3499" i="8" s="1"/>
  <c r="R3499" i="8" l="1"/>
  <c r="S3499" i="8" s="1"/>
  <c r="Q3499" i="8"/>
  <c r="K3500" i="8"/>
  <c r="P3500" i="8" s="1"/>
  <c r="G3501" i="8"/>
  <c r="K3501" i="8" s="1"/>
  <c r="P3501" i="8" s="1"/>
  <c r="Q3501" i="8" l="1"/>
  <c r="R3501" i="8"/>
  <c r="S3501" i="8" s="1"/>
  <c r="T3501" i="8" s="1"/>
  <c r="R3500" i="8"/>
  <c r="S3500" i="8" s="1"/>
  <c r="Q3500" i="8"/>
  <c r="U3501" i="8" l="1"/>
  <c r="V3502" i="8" s="1"/>
  <c r="G3502" i="8" s="1"/>
  <c r="K3502" i="8" l="1"/>
  <c r="P3502" i="8" s="1"/>
  <c r="U3502" i="8"/>
  <c r="V3503" i="8" s="1"/>
  <c r="G3503" i="8" s="1"/>
  <c r="K3503" i="8" l="1"/>
  <c r="P3503" i="8" s="1"/>
  <c r="U3503" i="8"/>
  <c r="V3504" i="8" s="1"/>
  <c r="Q3502" i="8"/>
  <c r="R3502" i="8"/>
  <c r="S3502" i="8" s="1"/>
  <c r="U3504" i="8"/>
  <c r="V3505" i="8" s="1"/>
  <c r="U3505" i="8" l="1"/>
  <c r="V3506" i="8" s="1"/>
  <c r="R3503" i="8"/>
  <c r="S3503" i="8" s="1"/>
  <c r="Q3503" i="8"/>
  <c r="G3504" i="8"/>
  <c r="K3504" i="8" l="1"/>
  <c r="P3504" i="8" s="1"/>
  <c r="G3505" i="8"/>
  <c r="U3506" i="8"/>
  <c r="V3507" i="8" s="1"/>
  <c r="U3507" i="8" l="1"/>
  <c r="V3508" i="8" s="1"/>
  <c r="K3505" i="8"/>
  <c r="P3505" i="8" s="1"/>
  <c r="G3506" i="8"/>
  <c r="Q3504" i="8"/>
  <c r="R3504" i="8"/>
  <c r="S3504" i="8" s="1"/>
  <c r="G3507" i="8" l="1"/>
  <c r="K3506" i="8"/>
  <c r="P3506" i="8" s="1"/>
  <c r="R3505" i="8"/>
  <c r="S3505" i="8" s="1"/>
  <c r="Q3505" i="8"/>
  <c r="U3508" i="8"/>
  <c r="V3509" i="8" s="1"/>
  <c r="U3509" i="8" s="1"/>
  <c r="V3510" i="8" s="1"/>
  <c r="U3510" i="8" s="1"/>
  <c r="V3511" i="8" s="1"/>
  <c r="U3511" i="8" s="1"/>
  <c r="V3512" i="8" s="1"/>
  <c r="U3512" i="8" s="1"/>
  <c r="V3513" i="8" s="1"/>
  <c r="U3513" i="8" s="1"/>
  <c r="V3514" i="8" s="1"/>
  <c r="U3514" i="8" s="1"/>
  <c r="V3515" i="8" s="1"/>
  <c r="U3515" i="8" s="1"/>
  <c r="V3516" i="8" s="1"/>
  <c r="U3516" i="8" s="1"/>
  <c r="V3517" i="8" s="1"/>
  <c r="U3517" i="8" s="1"/>
  <c r="V3518" i="8" s="1"/>
  <c r="U3518" i="8" s="1"/>
  <c r="V3519" i="8" s="1"/>
  <c r="U3519" i="8" s="1"/>
  <c r="V3520" i="8" s="1"/>
  <c r="U3520" i="8" s="1"/>
  <c r="V3521" i="8" s="1"/>
  <c r="U3521" i="8" s="1"/>
  <c r="V3522" i="8" s="1"/>
  <c r="U3522" i="8" s="1"/>
  <c r="V3523" i="8" s="1"/>
  <c r="U3523" i="8" s="1"/>
  <c r="V3524" i="8" s="1"/>
  <c r="U3524" i="8" s="1"/>
  <c r="V3525" i="8" s="1"/>
  <c r="U3525" i="8" s="1"/>
  <c r="V3526" i="8" s="1"/>
  <c r="U3526" i="8" s="1"/>
  <c r="V3527" i="8" s="1"/>
  <c r="U3527" i="8" s="1"/>
  <c r="V3528" i="8" s="1"/>
  <c r="U3528" i="8" s="1"/>
  <c r="V3529" i="8" s="1"/>
  <c r="U3529" i="8" s="1"/>
  <c r="V3530" i="8" s="1"/>
  <c r="U3530" i="8" s="1"/>
  <c r="V3531" i="8" s="1"/>
  <c r="U3531" i="8" s="1"/>
  <c r="V3532" i="8" s="1"/>
  <c r="R3506" i="8" l="1"/>
  <c r="S3506" i="8" s="1"/>
  <c r="Q3506" i="8"/>
  <c r="G3508" i="8"/>
  <c r="K3507" i="8"/>
  <c r="P3507" i="8" s="1"/>
  <c r="K3508" i="8" l="1"/>
  <c r="P3508" i="8" s="1"/>
  <c r="G3509" i="8"/>
  <c r="R3507" i="8"/>
  <c r="S3507" i="8" s="1"/>
  <c r="Q3507" i="8"/>
  <c r="G3510" i="8" l="1"/>
  <c r="K3509" i="8"/>
  <c r="P3509" i="8" s="1"/>
  <c r="Q3508" i="8"/>
  <c r="R3508" i="8"/>
  <c r="S3508" i="8" s="1"/>
  <c r="R3509" i="8" l="1"/>
  <c r="S3509" i="8" s="1"/>
  <c r="Q3509" i="8"/>
  <c r="G3511" i="8"/>
  <c r="K3510" i="8"/>
  <c r="P3510" i="8" s="1"/>
  <c r="Q3510" i="8" l="1"/>
  <c r="R3510" i="8"/>
  <c r="S3510" i="8" s="1"/>
  <c r="K3511" i="8"/>
  <c r="P3511" i="8" s="1"/>
  <c r="G3512" i="8"/>
  <c r="Q3511" i="8" l="1"/>
  <c r="R3511" i="8"/>
  <c r="S3511" i="8" s="1"/>
  <c r="G3513" i="8"/>
  <c r="K3512" i="8"/>
  <c r="P3512" i="8" s="1"/>
  <c r="R3512" i="8" l="1"/>
  <c r="S3512" i="8" s="1"/>
  <c r="Q3512" i="8"/>
  <c r="G3514" i="8"/>
  <c r="K3513" i="8"/>
  <c r="P3513" i="8" s="1"/>
  <c r="Q3513" i="8" l="1"/>
  <c r="R3513" i="8"/>
  <c r="S3513" i="8" s="1"/>
  <c r="G3515" i="8"/>
  <c r="K3514" i="8"/>
  <c r="P3514" i="8" s="1"/>
  <c r="R3514" i="8" l="1"/>
  <c r="S3514" i="8" s="1"/>
  <c r="Q3514" i="8"/>
  <c r="G3516" i="8"/>
  <c r="K3515" i="8"/>
  <c r="P3515" i="8" s="1"/>
  <c r="R3515" i="8" l="1"/>
  <c r="S3515" i="8" s="1"/>
  <c r="Q3515" i="8"/>
  <c r="K3516" i="8"/>
  <c r="P3516" i="8" s="1"/>
  <c r="G3517" i="8"/>
  <c r="K3517" i="8" l="1"/>
  <c r="P3517" i="8" s="1"/>
  <c r="G3518" i="8"/>
  <c r="R3516" i="8"/>
  <c r="S3516" i="8" s="1"/>
  <c r="Q3516" i="8"/>
  <c r="G3519" i="8" l="1"/>
  <c r="K3518" i="8"/>
  <c r="P3518" i="8" s="1"/>
  <c r="R3517" i="8"/>
  <c r="S3517" i="8" s="1"/>
  <c r="Q3517" i="8"/>
  <c r="Q3518" i="8" l="1"/>
  <c r="R3518" i="8"/>
  <c r="S3518" i="8" s="1"/>
  <c r="K3519" i="8"/>
  <c r="P3519" i="8" s="1"/>
  <c r="G3520" i="8"/>
  <c r="G3521" i="8" l="1"/>
  <c r="K3520" i="8"/>
  <c r="P3520" i="8" s="1"/>
  <c r="Q3519" i="8"/>
  <c r="R3519" i="8"/>
  <c r="S3519" i="8" s="1"/>
  <c r="Q3520" i="8" l="1"/>
  <c r="R3520" i="8"/>
  <c r="S3520" i="8" s="1"/>
  <c r="G3522" i="8"/>
  <c r="K3521" i="8"/>
  <c r="P3521" i="8" s="1"/>
  <c r="Q3521" i="8" l="1"/>
  <c r="R3521" i="8"/>
  <c r="S3521" i="8" s="1"/>
  <c r="G3523" i="8"/>
  <c r="K3522" i="8"/>
  <c r="P3522" i="8" s="1"/>
  <c r="R3522" i="8" l="1"/>
  <c r="S3522" i="8" s="1"/>
  <c r="Q3522" i="8"/>
  <c r="K3523" i="8"/>
  <c r="P3523" i="8" s="1"/>
  <c r="G3524" i="8"/>
  <c r="G3525" i="8" l="1"/>
  <c r="K3524" i="8"/>
  <c r="P3524" i="8" s="1"/>
  <c r="R3523" i="8"/>
  <c r="S3523" i="8" s="1"/>
  <c r="Q3523" i="8"/>
  <c r="Q3524" i="8" l="1"/>
  <c r="R3524" i="8"/>
  <c r="S3524" i="8" s="1"/>
  <c r="G3526" i="8"/>
  <c r="K3525" i="8"/>
  <c r="P3525" i="8" s="1"/>
  <c r="R3525" i="8" l="1"/>
  <c r="S3525" i="8" s="1"/>
  <c r="Q3525" i="8"/>
  <c r="K3526" i="8"/>
  <c r="P3526" i="8" s="1"/>
  <c r="G3527" i="8"/>
  <c r="G3528" i="8" l="1"/>
  <c r="K3527" i="8"/>
  <c r="P3527" i="8" s="1"/>
  <c r="R3526" i="8"/>
  <c r="S3526" i="8" s="1"/>
  <c r="Q3526" i="8"/>
  <c r="R3527" i="8" l="1"/>
  <c r="S3527" i="8" s="1"/>
  <c r="Q3527" i="8"/>
  <c r="K3528" i="8"/>
  <c r="P3528" i="8" s="1"/>
  <c r="G3529" i="8"/>
  <c r="G3530" i="8" l="1"/>
  <c r="K3529" i="8"/>
  <c r="P3529" i="8" s="1"/>
  <c r="R3528" i="8"/>
  <c r="S3528" i="8" s="1"/>
  <c r="Q3528" i="8"/>
  <c r="R3529" i="8" l="1"/>
  <c r="S3529" i="8" s="1"/>
  <c r="Q3529" i="8"/>
  <c r="G3531" i="8"/>
  <c r="K3530" i="8"/>
  <c r="P3530" i="8" s="1"/>
  <c r="Q3530" i="8" l="1"/>
  <c r="R3530" i="8"/>
  <c r="S3530" i="8" s="1"/>
  <c r="G3532" i="8"/>
  <c r="K3532" i="8" s="1"/>
  <c r="P3532" i="8" s="1"/>
  <c r="K3531" i="8"/>
  <c r="P3531" i="8" s="1"/>
  <c r="R3531" i="8" l="1"/>
  <c r="S3531" i="8" s="1"/>
  <c r="Q3531" i="8"/>
  <c r="R3532" i="8"/>
  <c r="S3532" i="8" s="1"/>
  <c r="T3532" i="8" s="1"/>
  <c r="Q3532" i="8"/>
  <c r="U3532" i="8" l="1"/>
  <c r="V3533" i="8" s="1"/>
  <c r="G3533" i="8" s="1"/>
  <c r="K3533" i="8" l="1"/>
  <c r="P3533" i="8" s="1"/>
  <c r="U3533" i="8"/>
  <c r="V3534" i="8" s="1"/>
  <c r="Q3533" i="8" l="1"/>
  <c r="R3533" i="8"/>
  <c r="S3533" i="8" s="1"/>
  <c r="U3534" i="8"/>
  <c r="V3535" i="8" s="1"/>
  <c r="G3534" i="8"/>
  <c r="G3535" i="8" l="1"/>
  <c r="K3534" i="8"/>
  <c r="P3534" i="8" s="1"/>
  <c r="U3535" i="8"/>
  <c r="V3536" i="8" s="1"/>
  <c r="U3536" i="8" l="1"/>
  <c r="V3537" i="8" s="1"/>
  <c r="R3534" i="8"/>
  <c r="S3534" i="8" s="1"/>
  <c r="Q3534" i="8"/>
  <c r="U3537" i="8"/>
  <c r="V3538" i="8" s="1"/>
  <c r="G3536" i="8"/>
  <c r="K3535" i="8"/>
  <c r="P3535" i="8" s="1"/>
  <c r="Q3535" i="8" l="1"/>
  <c r="R3535" i="8"/>
  <c r="S3535" i="8" s="1"/>
  <c r="G3537" i="8"/>
  <c r="K3536" i="8"/>
  <c r="P3536" i="8" s="1"/>
  <c r="U3538" i="8"/>
  <c r="V3539" i="8" s="1"/>
  <c r="U3539" i="8" s="1"/>
  <c r="V3540" i="8" s="1"/>
  <c r="U3540" i="8" s="1"/>
  <c r="V3541" i="8" s="1"/>
  <c r="U3541" i="8" s="1"/>
  <c r="V3542" i="8" s="1"/>
  <c r="U3542" i="8" s="1"/>
  <c r="V3543" i="8" s="1"/>
  <c r="U3543" i="8" s="1"/>
  <c r="V3544" i="8" s="1"/>
  <c r="U3544" i="8" s="1"/>
  <c r="V3545" i="8" s="1"/>
  <c r="U3545" i="8" s="1"/>
  <c r="V3546" i="8" s="1"/>
  <c r="U3546" i="8" s="1"/>
  <c r="V3547" i="8" s="1"/>
  <c r="U3547" i="8" s="1"/>
  <c r="V3548" i="8" s="1"/>
  <c r="U3548" i="8" s="1"/>
  <c r="V3549" i="8" s="1"/>
  <c r="U3549" i="8" s="1"/>
  <c r="V3550" i="8" s="1"/>
  <c r="U3550" i="8" s="1"/>
  <c r="V3551" i="8" s="1"/>
  <c r="U3551" i="8" s="1"/>
  <c r="V3552" i="8" s="1"/>
  <c r="U3552" i="8" s="1"/>
  <c r="V3553" i="8" s="1"/>
  <c r="U3553" i="8" s="1"/>
  <c r="V3554" i="8" s="1"/>
  <c r="U3554" i="8" s="1"/>
  <c r="V3555" i="8" s="1"/>
  <c r="U3555" i="8" s="1"/>
  <c r="V3556" i="8" s="1"/>
  <c r="U3556" i="8" s="1"/>
  <c r="V3557" i="8" s="1"/>
  <c r="U3557" i="8" s="1"/>
  <c r="V3558" i="8" s="1"/>
  <c r="U3558" i="8" s="1"/>
  <c r="V3559" i="8" s="1"/>
  <c r="U3559" i="8" s="1"/>
  <c r="V3560" i="8" s="1"/>
  <c r="U3560" i="8" s="1"/>
  <c r="V3561" i="8" s="1"/>
  <c r="U3561" i="8" s="1"/>
  <c r="V3562" i="8" s="1"/>
  <c r="G3538" i="8" l="1"/>
  <c r="K3537" i="8"/>
  <c r="P3537" i="8" s="1"/>
  <c r="Q3536" i="8"/>
  <c r="R3536" i="8"/>
  <c r="S3536" i="8" s="1"/>
  <c r="R3537" i="8" l="1"/>
  <c r="S3537" i="8" s="1"/>
  <c r="Q3537" i="8"/>
  <c r="G3539" i="8"/>
  <c r="K3538" i="8"/>
  <c r="P3538" i="8" s="1"/>
  <c r="Q3538" i="8" l="1"/>
  <c r="R3538" i="8"/>
  <c r="S3538" i="8" s="1"/>
  <c r="K3539" i="8"/>
  <c r="P3539" i="8" s="1"/>
  <c r="G3540" i="8"/>
  <c r="G3541" i="8" l="1"/>
  <c r="K3540" i="8"/>
  <c r="P3540" i="8" s="1"/>
  <c r="R3539" i="8"/>
  <c r="S3539" i="8" s="1"/>
  <c r="Q3539" i="8"/>
  <c r="R3540" i="8" l="1"/>
  <c r="S3540" i="8" s="1"/>
  <c r="Q3540" i="8"/>
  <c r="K3541" i="8"/>
  <c r="P3541" i="8" s="1"/>
  <c r="G3542" i="8"/>
  <c r="G3543" i="8" l="1"/>
  <c r="K3542" i="8"/>
  <c r="P3542" i="8" s="1"/>
  <c r="R3541" i="8"/>
  <c r="S3541" i="8" s="1"/>
  <c r="Q3541" i="8"/>
  <c r="Q3542" i="8" l="1"/>
  <c r="R3542" i="8"/>
  <c r="S3542" i="8" s="1"/>
  <c r="G3544" i="8"/>
  <c r="K3543" i="8"/>
  <c r="P3543" i="8" s="1"/>
  <c r="Q3543" i="8" l="1"/>
  <c r="R3543" i="8"/>
  <c r="S3543" i="8" s="1"/>
  <c r="G3545" i="8"/>
  <c r="K3544" i="8"/>
  <c r="P3544" i="8" s="1"/>
  <c r="R3544" i="8" l="1"/>
  <c r="S3544" i="8" s="1"/>
  <c r="Q3544" i="8"/>
  <c r="K3545" i="8"/>
  <c r="P3545" i="8" s="1"/>
  <c r="G3546" i="8"/>
  <c r="G3547" i="8" l="1"/>
  <c r="K3546" i="8"/>
  <c r="P3546" i="8" s="1"/>
  <c r="R3545" i="8"/>
  <c r="S3545" i="8" s="1"/>
  <c r="Q3545" i="8"/>
  <c r="R3546" i="8" l="1"/>
  <c r="S3546" i="8" s="1"/>
  <c r="Q3546" i="8"/>
  <c r="G3548" i="8"/>
  <c r="K3547" i="8"/>
  <c r="P3547" i="8" s="1"/>
  <c r="R3547" i="8" l="1"/>
  <c r="S3547" i="8" s="1"/>
  <c r="Q3547" i="8"/>
  <c r="K3548" i="8"/>
  <c r="P3548" i="8" s="1"/>
  <c r="G3549" i="8"/>
  <c r="R3548" i="8" l="1"/>
  <c r="S3548" i="8" s="1"/>
  <c r="Q3548" i="8"/>
  <c r="G3550" i="8"/>
  <c r="K3549" i="8"/>
  <c r="P3549" i="8" s="1"/>
  <c r="R3549" i="8" l="1"/>
  <c r="S3549" i="8" s="1"/>
  <c r="Q3549" i="8"/>
  <c r="G3551" i="8"/>
  <c r="K3550" i="8"/>
  <c r="P3550" i="8" s="1"/>
  <c r="R3550" i="8" l="1"/>
  <c r="S3550" i="8" s="1"/>
  <c r="Q3550" i="8"/>
  <c r="G3552" i="8"/>
  <c r="K3551" i="8"/>
  <c r="P3551" i="8" s="1"/>
  <c r="R3551" i="8" l="1"/>
  <c r="S3551" i="8" s="1"/>
  <c r="Q3551" i="8"/>
  <c r="G3553" i="8"/>
  <c r="K3552" i="8"/>
  <c r="P3552" i="8" s="1"/>
  <c r="R3552" i="8" l="1"/>
  <c r="S3552" i="8" s="1"/>
  <c r="Q3552" i="8"/>
  <c r="K3553" i="8"/>
  <c r="P3553" i="8" s="1"/>
  <c r="G3554" i="8"/>
  <c r="G3555" i="8" l="1"/>
  <c r="K3554" i="8"/>
  <c r="P3554" i="8" s="1"/>
  <c r="Q3553" i="8"/>
  <c r="R3553" i="8"/>
  <c r="S3553" i="8" s="1"/>
  <c r="R3554" i="8" l="1"/>
  <c r="S3554" i="8" s="1"/>
  <c r="Q3554" i="8"/>
  <c r="K3555" i="8"/>
  <c r="P3555" i="8" s="1"/>
  <c r="G3556" i="8"/>
  <c r="K3556" i="8" l="1"/>
  <c r="P3556" i="8" s="1"/>
  <c r="G3557" i="8"/>
  <c r="R3555" i="8"/>
  <c r="S3555" i="8" s="1"/>
  <c r="Q3555" i="8"/>
  <c r="K3557" i="8" l="1"/>
  <c r="P3557" i="8" s="1"/>
  <c r="G3558" i="8"/>
  <c r="R3556" i="8"/>
  <c r="S3556" i="8" s="1"/>
  <c r="Q3556" i="8"/>
  <c r="K3558" i="8" l="1"/>
  <c r="P3558" i="8" s="1"/>
  <c r="G3559" i="8"/>
  <c r="Q3557" i="8"/>
  <c r="R3557" i="8"/>
  <c r="S3557" i="8" s="1"/>
  <c r="G3560" i="8" l="1"/>
  <c r="K3559" i="8"/>
  <c r="P3559" i="8" s="1"/>
  <c r="R3558" i="8"/>
  <c r="S3558" i="8" s="1"/>
  <c r="Q3558" i="8"/>
  <c r="Q3559" i="8" l="1"/>
  <c r="R3559" i="8"/>
  <c r="S3559" i="8" s="1"/>
  <c r="G3561" i="8"/>
  <c r="K3560" i="8"/>
  <c r="P3560" i="8" s="1"/>
  <c r="Q3560" i="8" l="1"/>
  <c r="R3560" i="8"/>
  <c r="S3560" i="8" s="1"/>
  <c r="G3562" i="8"/>
  <c r="K3562" i="8" s="1"/>
  <c r="P3562" i="8" s="1"/>
  <c r="K3561" i="8"/>
  <c r="P3561" i="8" s="1"/>
  <c r="R3561" i="8" l="1"/>
  <c r="S3561" i="8" s="1"/>
  <c r="Q3561" i="8"/>
  <c r="Q3562" i="8"/>
  <c r="R3562" i="8"/>
  <c r="S3562" i="8" s="1"/>
  <c r="T3562" i="8" s="1"/>
  <c r="U3562" i="8" l="1"/>
  <c r="V3563" i="8" s="1"/>
  <c r="G3563" i="8" s="1"/>
  <c r="K3563" i="8" l="1"/>
  <c r="P3563" i="8" s="1"/>
  <c r="U3563" i="8"/>
  <c r="V3564" i="8" s="1"/>
  <c r="U3564" i="8" l="1"/>
  <c r="V3565" i="8" s="1"/>
  <c r="U3566" i="8" s="1"/>
  <c r="V3567" i="8" s="1"/>
  <c r="U3565" i="8"/>
  <c r="V3566" i="8" s="1"/>
  <c r="G3564" i="8"/>
  <c r="Q3563" i="8"/>
  <c r="R3563" i="8"/>
  <c r="S3563" i="8" s="1"/>
  <c r="G3565" i="8" l="1"/>
  <c r="K3564" i="8"/>
  <c r="P3564" i="8" s="1"/>
  <c r="U3568" i="8"/>
  <c r="V3569" i="8" s="1"/>
  <c r="U3569" i="8" s="1"/>
  <c r="V3570" i="8" s="1"/>
  <c r="U3567" i="8"/>
  <c r="V3568" i="8" s="1"/>
  <c r="R3564" i="8" l="1"/>
  <c r="S3564" i="8" s="1"/>
  <c r="Q3564" i="8"/>
  <c r="G3566" i="8"/>
  <c r="K3565" i="8"/>
  <c r="P3565" i="8" s="1"/>
  <c r="U3570" i="8"/>
  <c r="V3571" i="8" s="1"/>
  <c r="U3571" i="8" s="1"/>
  <c r="V3572" i="8" s="1"/>
  <c r="U3572" i="8" s="1"/>
  <c r="V3573" i="8" s="1"/>
  <c r="U3573" i="8" s="1"/>
  <c r="V3574" i="8" s="1"/>
  <c r="U3574" i="8" s="1"/>
  <c r="V3575" i="8" s="1"/>
  <c r="U3575" i="8" s="1"/>
  <c r="V3576" i="8" s="1"/>
  <c r="U3576" i="8" s="1"/>
  <c r="V3577" i="8" s="1"/>
  <c r="U3577" i="8" s="1"/>
  <c r="V3578" i="8" s="1"/>
  <c r="U3578" i="8" s="1"/>
  <c r="V3579" i="8" s="1"/>
  <c r="U3579" i="8" s="1"/>
  <c r="V3580" i="8" s="1"/>
  <c r="U3580" i="8" s="1"/>
  <c r="V3581" i="8" s="1"/>
  <c r="U3581" i="8" s="1"/>
  <c r="V3582" i="8" s="1"/>
  <c r="U3582" i="8" s="1"/>
  <c r="V3583" i="8" s="1"/>
  <c r="U3583" i="8" s="1"/>
  <c r="V3584" i="8" s="1"/>
  <c r="U3584" i="8" s="1"/>
  <c r="V3585" i="8" s="1"/>
  <c r="U3585" i="8" s="1"/>
  <c r="V3586" i="8" s="1"/>
  <c r="U3586" i="8" s="1"/>
  <c r="V3587" i="8" s="1"/>
  <c r="U3587" i="8" s="1"/>
  <c r="V3588" i="8" s="1"/>
  <c r="U3588" i="8" s="1"/>
  <c r="V3589" i="8" s="1"/>
  <c r="U3589" i="8" s="1"/>
  <c r="V3590" i="8" s="1"/>
  <c r="U3590" i="8" s="1"/>
  <c r="V3591" i="8" s="1"/>
  <c r="U3591" i="8" s="1"/>
  <c r="V3592" i="8" s="1"/>
  <c r="U3592" i="8" s="1"/>
  <c r="V3593" i="8" s="1"/>
  <c r="R3565" i="8" l="1"/>
  <c r="S3565" i="8" s="1"/>
  <c r="Q3565" i="8"/>
  <c r="G3567" i="8"/>
  <c r="K3566" i="8"/>
  <c r="P3566" i="8" s="1"/>
  <c r="Q3566" i="8" l="1"/>
  <c r="R3566" i="8"/>
  <c r="S3566" i="8" s="1"/>
  <c r="K3567" i="8"/>
  <c r="P3567" i="8" s="1"/>
  <c r="G3568" i="8"/>
  <c r="G3569" i="8" l="1"/>
  <c r="K3568" i="8"/>
  <c r="P3568" i="8" s="1"/>
  <c r="Q3567" i="8"/>
  <c r="R3567" i="8"/>
  <c r="S3567" i="8" s="1"/>
  <c r="Q3568" i="8" l="1"/>
  <c r="R3568" i="8"/>
  <c r="S3568" i="8" s="1"/>
  <c r="K3569" i="8"/>
  <c r="P3569" i="8" s="1"/>
  <c r="G3570" i="8"/>
  <c r="K3570" i="8" l="1"/>
  <c r="P3570" i="8" s="1"/>
  <c r="G3571" i="8"/>
  <c r="R3569" i="8"/>
  <c r="S3569" i="8" s="1"/>
  <c r="Q3569" i="8"/>
  <c r="K3571" i="8" l="1"/>
  <c r="P3571" i="8" s="1"/>
  <c r="G3572" i="8"/>
  <c r="R3570" i="8"/>
  <c r="S3570" i="8" s="1"/>
  <c r="Q3570" i="8"/>
  <c r="G3573" i="8" l="1"/>
  <c r="K3572" i="8"/>
  <c r="P3572" i="8" s="1"/>
  <c r="Q3571" i="8"/>
  <c r="R3571" i="8"/>
  <c r="S3571" i="8" s="1"/>
  <c r="R3572" i="8" l="1"/>
  <c r="S3572" i="8" s="1"/>
  <c r="Q3572" i="8"/>
  <c r="K3573" i="8"/>
  <c r="P3573" i="8" s="1"/>
  <c r="G3574" i="8"/>
  <c r="Q3573" i="8" l="1"/>
  <c r="R3573" i="8"/>
  <c r="S3573" i="8" s="1"/>
  <c r="G3575" i="8"/>
  <c r="K3574" i="8"/>
  <c r="P3574" i="8" s="1"/>
  <c r="Q3574" i="8" l="1"/>
  <c r="R3574" i="8"/>
  <c r="S3574" i="8" s="1"/>
  <c r="K3575" i="8"/>
  <c r="P3575" i="8" s="1"/>
  <c r="G3576" i="8"/>
  <c r="G3577" i="8" l="1"/>
  <c r="K3576" i="8"/>
  <c r="P3576" i="8" s="1"/>
  <c r="Q3575" i="8"/>
  <c r="R3575" i="8"/>
  <c r="S3575" i="8" s="1"/>
  <c r="R3576" i="8" l="1"/>
  <c r="S3576" i="8" s="1"/>
  <c r="Q3576" i="8"/>
  <c r="K3577" i="8"/>
  <c r="P3577" i="8" s="1"/>
  <c r="G3578" i="8"/>
  <c r="G3579" i="8" l="1"/>
  <c r="K3578" i="8"/>
  <c r="P3578" i="8" s="1"/>
  <c r="R3577" i="8"/>
  <c r="S3577" i="8" s="1"/>
  <c r="Q3577" i="8"/>
  <c r="R3578" i="8" l="1"/>
  <c r="S3578" i="8" s="1"/>
  <c r="Q3578" i="8"/>
  <c r="G3580" i="8"/>
  <c r="K3579" i="8"/>
  <c r="P3579" i="8" s="1"/>
  <c r="G3581" i="8" l="1"/>
  <c r="K3580" i="8"/>
  <c r="P3580" i="8" s="1"/>
  <c r="Q3579" i="8"/>
  <c r="R3579" i="8"/>
  <c r="S3579" i="8" s="1"/>
  <c r="R3580" i="8" l="1"/>
  <c r="S3580" i="8" s="1"/>
  <c r="Q3580" i="8"/>
  <c r="G3582" i="8"/>
  <c r="K3581" i="8"/>
  <c r="P3581" i="8" s="1"/>
  <c r="R3581" i="8" l="1"/>
  <c r="S3581" i="8" s="1"/>
  <c r="Q3581" i="8"/>
  <c r="G3583" i="8"/>
  <c r="K3582" i="8"/>
  <c r="P3582" i="8" s="1"/>
  <c r="R3582" i="8" l="1"/>
  <c r="S3582" i="8" s="1"/>
  <c r="Q3582" i="8"/>
  <c r="G3584" i="8"/>
  <c r="K3583" i="8"/>
  <c r="P3583" i="8" s="1"/>
  <c r="Q3583" i="8" l="1"/>
  <c r="R3583" i="8"/>
  <c r="S3583" i="8" s="1"/>
  <c r="G3585" i="8"/>
  <c r="K3584" i="8"/>
  <c r="P3584" i="8" s="1"/>
  <c r="R3584" i="8" l="1"/>
  <c r="S3584" i="8" s="1"/>
  <c r="Q3584" i="8"/>
  <c r="G3586" i="8"/>
  <c r="K3585" i="8"/>
  <c r="P3585" i="8" s="1"/>
  <c r="R3585" i="8" l="1"/>
  <c r="S3585" i="8" s="1"/>
  <c r="Q3585" i="8"/>
  <c r="G3587" i="8"/>
  <c r="K3586" i="8"/>
  <c r="P3586" i="8" s="1"/>
  <c r="R3586" i="8" l="1"/>
  <c r="S3586" i="8" s="1"/>
  <c r="Q3586" i="8"/>
  <c r="K3587" i="8"/>
  <c r="P3587" i="8" s="1"/>
  <c r="G3588" i="8"/>
  <c r="G3589" i="8" l="1"/>
  <c r="K3588" i="8"/>
  <c r="P3588" i="8" s="1"/>
  <c r="R3587" i="8"/>
  <c r="S3587" i="8" s="1"/>
  <c r="Q3587" i="8"/>
  <c r="R3588" i="8" l="1"/>
  <c r="S3588" i="8" s="1"/>
  <c r="Q3588" i="8"/>
  <c r="K3589" i="8"/>
  <c r="P3589" i="8" s="1"/>
  <c r="G3590" i="8"/>
  <c r="R3589" i="8" l="1"/>
  <c r="S3589" i="8" s="1"/>
  <c r="Q3589" i="8"/>
  <c r="G3591" i="8"/>
  <c r="K3590" i="8"/>
  <c r="P3590" i="8" s="1"/>
  <c r="R3590" i="8" l="1"/>
  <c r="S3590" i="8" s="1"/>
  <c r="Q3590" i="8"/>
  <c r="G3592" i="8"/>
  <c r="K3591" i="8"/>
  <c r="P3591" i="8" s="1"/>
  <c r="R3591" i="8" l="1"/>
  <c r="S3591" i="8" s="1"/>
  <c r="Q3591" i="8"/>
  <c r="G3593" i="8"/>
  <c r="K3593" i="8" s="1"/>
  <c r="P3593" i="8" s="1"/>
  <c r="K3592" i="8"/>
  <c r="P3592" i="8" s="1"/>
  <c r="Q3592" i="8" l="1"/>
  <c r="R3592" i="8"/>
  <c r="S3592" i="8" s="1"/>
  <c r="Q3593" i="8"/>
  <c r="R3593" i="8"/>
  <c r="S3593" i="8" s="1"/>
  <c r="T3593" i="8" s="1"/>
  <c r="U3593" i="8" l="1"/>
  <c r="V3594" i="8" s="1"/>
  <c r="G3594" i="8" s="1"/>
  <c r="K3594" i="8" l="1"/>
  <c r="P3594" i="8" s="1"/>
  <c r="U3594" i="8"/>
  <c r="V3595" i="8" s="1"/>
  <c r="Q3594" i="8" l="1"/>
  <c r="R3594" i="8"/>
  <c r="S3594" i="8" s="1"/>
  <c r="U3595" i="8"/>
  <c r="V3596" i="8" s="1"/>
  <c r="G3595" i="8"/>
  <c r="G3596" i="8" l="1"/>
  <c r="K3595" i="8"/>
  <c r="P3595" i="8" s="1"/>
  <c r="U3596" i="8"/>
  <c r="V3597" i="8" s="1"/>
  <c r="U3597" i="8" l="1"/>
  <c r="V3598" i="8" s="1"/>
  <c r="R3595" i="8"/>
  <c r="S3595" i="8" s="1"/>
  <c r="Q3595" i="8"/>
  <c r="K3596" i="8"/>
  <c r="P3596" i="8" s="1"/>
  <c r="G3597" i="8"/>
  <c r="U3598" i="8"/>
  <c r="V3599" i="8" s="1"/>
  <c r="U3599" i="8" s="1"/>
  <c r="V3600" i="8" s="1"/>
  <c r="U3600" i="8" s="1"/>
  <c r="V3601" i="8" s="1"/>
  <c r="U3602" i="8" l="1"/>
  <c r="V3603" i="8" s="1"/>
  <c r="U3603" i="8" s="1"/>
  <c r="V3604" i="8" s="1"/>
  <c r="U3604" i="8" s="1"/>
  <c r="V3605" i="8" s="1"/>
  <c r="U3605" i="8" s="1"/>
  <c r="V3606" i="8" s="1"/>
  <c r="U3606" i="8" s="1"/>
  <c r="V3607" i="8" s="1"/>
  <c r="U3607" i="8" s="1"/>
  <c r="V3608" i="8" s="1"/>
  <c r="U3608" i="8" s="1"/>
  <c r="V3609" i="8" s="1"/>
  <c r="U3609" i="8" s="1"/>
  <c r="V3610" i="8" s="1"/>
  <c r="U3610" i="8" s="1"/>
  <c r="V3611" i="8" s="1"/>
  <c r="U3611" i="8" s="1"/>
  <c r="V3612" i="8" s="1"/>
  <c r="U3612" i="8" s="1"/>
  <c r="V3613" i="8" s="1"/>
  <c r="U3613" i="8" s="1"/>
  <c r="V3614" i="8" s="1"/>
  <c r="U3614" i="8" s="1"/>
  <c r="V3615" i="8" s="1"/>
  <c r="U3615" i="8" s="1"/>
  <c r="V3616" i="8" s="1"/>
  <c r="U3616" i="8" s="1"/>
  <c r="V3617" i="8" s="1"/>
  <c r="U3617" i="8" s="1"/>
  <c r="V3618" i="8" s="1"/>
  <c r="U3618" i="8" s="1"/>
  <c r="V3619" i="8" s="1"/>
  <c r="U3619" i="8" s="1"/>
  <c r="V3620" i="8" s="1"/>
  <c r="U3620" i="8" s="1"/>
  <c r="V3621" i="8" s="1"/>
  <c r="U3621" i="8" s="1"/>
  <c r="V3622" i="8" s="1"/>
  <c r="U3622" i="8" s="1"/>
  <c r="V3623" i="8" s="1"/>
  <c r="U3601" i="8"/>
  <c r="V3602" i="8" s="1"/>
  <c r="G3598" i="8"/>
  <c r="K3597" i="8"/>
  <c r="P3597" i="8" s="1"/>
  <c r="Q3596" i="8"/>
  <c r="R3596" i="8"/>
  <c r="S3596" i="8" s="1"/>
  <c r="R3597" i="8" l="1"/>
  <c r="S3597" i="8" s="1"/>
  <c r="Q3597" i="8"/>
  <c r="G3599" i="8"/>
  <c r="K3598" i="8"/>
  <c r="P3598" i="8" s="1"/>
  <c r="Q3598" i="8" l="1"/>
  <c r="R3598" i="8"/>
  <c r="S3598" i="8" s="1"/>
  <c r="G3600" i="8"/>
  <c r="K3599" i="8"/>
  <c r="P3599" i="8" s="1"/>
  <c r="Q3599" i="8" l="1"/>
  <c r="R3599" i="8"/>
  <c r="S3599" i="8" s="1"/>
  <c r="G3601" i="8"/>
  <c r="K3600" i="8"/>
  <c r="P3600" i="8" s="1"/>
  <c r="R3600" i="8" l="1"/>
  <c r="S3600" i="8" s="1"/>
  <c r="Q3600" i="8"/>
  <c r="K3601" i="8"/>
  <c r="P3601" i="8" s="1"/>
  <c r="G3602" i="8"/>
  <c r="G3603" i="8" l="1"/>
  <c r="K3602" i="8"/>
  <c r="P3602" i="8" s="1"/>
  <c r="R3601" i="8"/>
  <c r="S3601" i="8" s="1"/>
  <c r="Q3601" i="8"/>
  <c r="R3602" i="8" l="1"/>
  <c r="S3602" i="8" s="1"/>
  <c r="Q3602" i="8"/>
  <c r="G3604" i="8"/>
  <c r="K3603" i="8"/>
  <c r="P3603" i="8" s="1"/>
  <c r="K3604" i="8" l="1"/>
  <c r="P3604" i="8" s="1"/>
  <c r="G3605" i="8"/>
  <c r="R3603" i="8"/>
  <c r="S3603" i="8" s="1"/>
  <c r="Q3603" i="8"/>
  <c r="K3605" i="8" l="1"/>
  <c r="P3605" i="8" s="1"/>
  <c r="G3606" i="8"/>
  <c r="R3604" i="8"/>
  <c r="S3604" i="8" s="1"/>
  <c r="Q3604" i="8"/>
  <c r="G3607" i="8" l="1"/>
  <c r="K3606" i="8"/>
  <c r="P3606" i="8" s="1"/>
  <c r="R3605" i="8"/>
  <c r="S3605" i="8" s="1"/>
  <c r="Q3605" i="8"/>
  <c r="Q3606" i="8" l="1"/>
  <c r="R3606" i="8"/>
  <c r="S3606" i="8" s="1"/>
  <c r="G3608" i="8"/>
  <c r="K3607" i="8"/>
  <c r="P3607" i="8" s="1"/>
  <c r="Q3607" i="8" l="1"/>
  <c r="R3607" i="8"/>
  <c r="S3607" i="8" s="1"/>
  <c r="K3608" i="8"/>
  <c r="P3608" i="8" s="1"/>
  <c r="G3609" i="8"/>
  <c r="G3610" i="8" l="1"/>
  <c r="K3609" i="8"/>
  <c r="P3609" i="8" s="1"/>
  <c r="Q3608" i="8"/>
  <c r="R3608" i="8"/>
  <c r="S3608" i="8" s="1"/>
  <c r="R3609" i="8" l="1"/>
  <c r="S3609" i="8" s="1"/>
  <c r="Q3609" i="8"/>
  <c r="G3611" i="8"/>
  <c r="K3610" i="8"/>
  <c r="P3610" i="8" s="1"/>
  <c r="R3610" i="8" l="1"/>
  <c r="S3610" i="8" s="1"/>
  <c r="Q3610" i="8"/>
  <c r="K3611" i="8"/>
  <c r="P3611" i="8" s="1"/>
  <c r="G3612" i="8"/>
  <c r="G3613" i="8" l="1"/>
  <c r="K3612" i="8"/>
  <c r="P3612" i="8" s="1"/>
  <c r="R3611" i="8"/>
  <c r="S3611" i="8" s="1"/>
  <c r="Q3611" i="8"/>
  <c r="Q3612" i="8" l="1"/>
  <c r="R3612" i="8"/>
  <c r="S3612" i="8" s="1"/>
  <c r="G3614" i="8"/>
  <c r="K3613" i="8"/>
  <c r="P3613" i="8" s="1"/>
  <c r="R3613" i="8" l="1"/>
  <c r="S3613" i="8" s="1"/>
  <c r="Q3613" i="8"/>
  <c r="G3615" i="8"/>
  <c r="K3614" i="8"/>
  <c r="P3614" i="8" s="1"/>
  <c r="R3614" i="8" l="1"/>
  <c r="S3614" i="8" s="1"/>
  <c r="Q3614" i="8"/>
  <c r="G3616" i="8"/>
  <c r="K3615" i="8"/>
  <c r="P3615" i="8" s="1"/>
  <c r="R3615" i="8" l="1"/>
  <c r="S3615" i="8" s="1"/>
  <c r="Q3615" i="8"/>
  <c r="K3616" i="8"/>
  <c r="P3616" i="8" s="1"/>
  <c r="G3617" i="8"/>
  <c r="G3618" i="8" l="1"/>
  <c r="K3617" i="8"/>
  <c r="P3617" i="8" s="1"/>
  <c r="Q3616" i="8"/>
  <c r="R3616" i="8"/>
  <c r="S3616" i="8" s="1"/>
  <c r="Q3617" i="8" l="1"/>
  <c r="R3617" i="8"/>
  <c r="S3617" i="8" s="1"/>
  <c r="K3618" i="8"/>
  <c r="P3618" i="8" s="1"/>
  <c r="G3619" i="8"/>
  <c r="G3620" i="8" l="1"/>
  <c r="K3619" i="8"/>
  <c r="P3619" i="8" s="1"/>
  <c r="R3618" i="8"/>
  <c r="S3618" i="8" s="1"/>
  <c r="Q3618" i="8"/>
  <c r="Q3619" i="8" l="1"/>
  <c r="R3619" i="8"/>
  <c r="S3619" i="8" s="1"/>
  <c r="K3620" i="8"/>
  <c r="P3620" i="8" s="1"/>
  <c r="G3621" i="8"/>
  <c r="G3622" i="8" l="1"/>
  <c r="K3621" i="8"/>
  <c r="P3621" i="8" s="1"/>
  <c r="Q3620" i="8"/>
  <c r="R3620" i="8"/>
  <c r="S3620" i="8" s="1"/>
  <c r="Q3621" i="8" l="1"/>
  <c r="R3621" i="8"/>
  <c r="S3621" i="8" s="1"/>
  <c r="K3622" i="8"/>
  <c r="P3622" i="8" s="1"/>
  <c r="G3623" i="8"/>
  <c r="K3623" i="8" s="1"/>
  <c r="P3623" i="8" s="1"/>
  <c r="R3623" i="8" l="1"/>
  <c r="S3623" i="8" s="1"/>
  <c r="T3623" i="8" s="1"/>
  <c r="Q3623" i="8"/>
  <c r="Q3622" i="8"/>
  <c r="R3622" i="8"/>
  <c r="S3622" i="8" s="1"/>
  <c r="U3623" i="8" l="1"/>
  <c r="V3624" i="8" s="1"/>
  <c r="G3624" i="8" s="1"/>
  <c r="U3624" i="8"/>
  <c r="V3625" i="8" s="1"/>
  <c r="K3624" i="8" l="1"/>
  <c r="P3624" i="8" s="1"/>
  <c r="G3625" i="8"/>
  <c r="U3626" i="8"/>
  <c r="V3627" i="8" s="1"/>
  <c r="U3625" i="8"/>
  <c r="V3626" i="8" s="1"/>
  <c r="U3627" i="8" l="1"/>
  <c r="V3628" i="8" s="1"/>
  <c r="K3625" i="8"/>
  <c r="P3625" i="8" s="1"/>
  <c r="G3626" i="8"/>
  <c r="R3624" i="8"/>
  <c r="S3624" i="8" s="1"/>
  <c r="Q3624" i="8"/>
  <c r="G3627" i="8" l="1"/>
  <c r="K3626" i="8"/>
  <c r="P3626" i="8" s="1"/>
  <c r="R3625" i="8"/>
  <c r="S3625" i="8" s="1"/>
  <c r="Q3625" i="8"/>
  <c r="U3628" i="8"/>
  <c r="V3629" i="8" s="1"/>
  <c r="R3626" i="8" l="1"/>
  <c r="S3626" i="8" s="1"/>
  <c r="Q3626" i="8"/>
  <c r="U3629" i="8"/>
  <c r="V3630" i="8" s="1"/>
  <c r="U3630" i="8" s="1"/>
  <c r="V3631" i="8" s="1"/>
  <c r="U3631" i="8" s="1"/>
  <c r="V3632" i="8" s="1"/>
  <c r="U3632" i="8" s="1"/>
  <c r="V3633" i="8" s="1"/>
  <c r="U3633" i="8" s="1"/>
  <c r="V3634" i="8" s="1"/>
  <c r="U3634" i="8" s="1"/>
  <c r="V3635" i="8" s="1"/>
  <c r="U3635" i="8" s="1"/>
  <c r="V3636" i="8" s="1"/>
  <c r="U3636" i="8" s="1"/>
  <c r="V3637" i="8" s="1"/>
  <c r="U3637" i="8" s="1"/>
  <c r="V3638" i="8" s="1"/>
  <c r="U3638" i="8" s="1"/>
  <c r="V3639" i="8" s="1"/>
  <c r="U3639" i="8" s="1"/>
  <c r="V3640" i="8" s="1"/>
  <c r="U3640" i="8" s="1"/>
  <c r="V3641" i="8" s="1"/>
  <c r="U3641" i="8" s="1"/>
  <c r="V3642" i="8" s="1"/>
  <c r="U3642" i="8" s="1"/>
  <c r="V3643" i="8" s="1"/>
  <c r="U3643" i="8" s="1"/>
  <c r="V3644" i="8" s="1"/>
  <c r="U3644" i="8" s="1"/>
  <c r="V3645" i="8" s="1"/>
  <c r="U3645" i="8" s="1"/>
  <c r="V3646" i="8" s="1"/>
  <c r="U3646" i="8" s="1"/>
  <c r="V3647" i="8" s="1"/>
  <c r="U3647" i="8" s="1"/>
  <c r="V3648" i="8" s="1"/>
  <c r="U3648" i="8" s="1"/>
  <c r="V3649" i="8" s="1"/>
  <c r="U3649" i="8" s="1"/>
  <c r="V3650" i="8" s="1"/>
  <c r="U3650" i="8" s="1"/>
  <c r="V3651" i="8" s="1"/>
  <c r="U3651" i="8" s="1"/>
  <c r="V3652" i="8" s="1"/>
  <c r="U3652" i="8" s="1"/>
  <c r="V3653" i="8" s="1"/>
  <c r="U3653" i="8" s="1"/>
  <c r="V3654" i="8" s="1"/>
  <c r="G3628" i="8"/>
  <c r="K3627" i="8"/>
  <c r="P3627" i="8" s="1"/>
  <c r="G3629" i="8" l="1"/>
  <c r="K3628" i="8"/>
  <c r="P3628" i="8" s="1"/>
  <c r="R3627" i="8"/>
  <c r="S3627" i="8" s="1"/>
  <c r="Q3627" i="8"/>
  <c r="Q3628" i="8" l="1"/>
  <c r="R3628" i="8"/>
  <c r="S3628" i="8" s="1"/>
  <c r="G3630" i="8"/>
  <c r="K3629" i="8"/>
  <c r="P3629" i="8" s="1"/>
  <c r="Q3629" i="8" l="1"/>
  <c r="R3629" i="8"/>
  <c r="S3629" i="8" s="1"/>
  <c r="G3631" i="8"/>
  <c r="K3630" i="8"/>
  <c r="P3630" i="8" s="1"/>
  <c r="Q3630" i="8" l="1"/>
  <c r="R3630" i="8"/>
  <c r="S3630" i="8" s="1"/>
  <c r="G3632" i="8"/>
  <c r="K3631" i="8"/>
  <c r="P3631" i="8" s="1"/>
  <c r="R3631" i="8" l="1"/>
  <c r="S3631" i="8" s="1"/>
  <c r="Q3631" i="8"/>
  <c r="K3632" i="8"/>
  <c r="P3632" i="8" s="1"/>
  <c r="G3633" i="8"/>
  <c r="K3633" i="8" l="1"/>
  <c r="P3633" i="8" s="1"/>
  <c r="G3634" i="8"/>
  <c r="Q3632" i="8"/>
  <c r="R3632" i="8"/>
  <c r="S3632" i="8" s="1"/>
  <c r="K3634" i="8" l="1"/>
  <c r="P3634" i="8" s="1"/>
  <c r="G3635" i="8"/>
  <c r="R3633" i="8"/>
  <c r="S3633" i="8" s="1"/>
  <c r="Q3633" i="8"/>
  <c r="K3635" i="8" l="1"/>
  <c r="P3635" i="8" s="1"/>
  <c r="G3636" i="8"/>
  <c r="R3634" i="8"/>
  <c r="S3634" i="8" s="1"/>
  <c r="Q3634" i="8"/>
  <c r="K3636" i="8" l="1"/>
  <c r="P3636" i="8" s="1"/>
  <c r="G3637" i="8"/>
  <c r="R3635" i="8"/>
  <c r="S3635" i="8" s="1"/>
  <c r="Q3635" i="8"/>
  <c r="G3638" i="8" l="1"/>
  <c r="K3637" i="8"/>
  <c r="P3637" i="8" s="1"/>
  <c r="R3636" i="8"/>
  <c r="S3636" i="8" s="1"/>
  <c r="Q3636" i="8"/>
  <c r="R3637" i="8" l="1"/>
  <c r="S3637" i="8" s="1"/>
  <c r="Q3637" i="8"/>
  <c r="K3638" i="8"/>
  <c r="P3638" i="8" s="1"/>
  <c r="G3639" i="8"/>
  <c r="K3639" i="8" l="1"/>
  <c r="P3639" i="8" s="1"/>
  <c r="G3640" i="8"/>
  <c r="R3638" i="8"/>
  <c r="S3638" i="8" s="1"/>
  <c r="Q3638" i="8"/>
  <c r="G3641" i="8" l="1"/>
  <c r="K3640" i="8"/>
  <c r="P3640" i="8" s="1"/>
  <c r="R3639" i="8"/>
  <c r="S3639" i="8" s="1"/>
  <c r="Q3639" i="8"/>
  <c r="Q3640" i="8" l="1"/>
  <c r="R3640" i="8"/>
  <c r="S3640" i="8" s="1"/>
  <c r="G3642" i="8"/>
  <c r="K3641" i="8"/>
  <c r="P3641" i="8" s="1"/>
  <c r="Q3641" i="8" l="1"/>
  <c r="R3641" i="8"/>
  <c r="S3641" i="8" s="1"/>
  <c r="G3643" i="8"/>
  <c r="K3642" i="8"/>
  <c r="P3642" i="8" s="1"/>
  <c r="R3642" i="8" l="1"/>
  <c r="S3642" i="8" s="1"/>
  <c r="Q3642" i="8"/>
  <c r="K3643" i="8"/>
  <c r="P3643" i="8" s="1"/>
  <c r="G3644" i="8"/>
  <c r="K3644" i="8" l="1"/>
  <c r="P3644" i="8" s="1"/>
  <c r="G3645" i="8"/>
  <c r="R3643" i="8"/>
  <c r="S3643" i="8" s="1"/>
  <c r="Q3643" i="8"/>
  <c r="K3645" i="8" l="1"/>
  <c r="P3645" i="8" s="1"/>
  <c r="G3646" i="8"/>
  <c r="R3644" i="8"/>
  <c r="S3644" i="8" s="1"/>
  <c r="Q3644" i="8"/>
  <c r="G3647" i="8" l="1"/>
  <c r="K3646" i="8"/>
  <c r="P3646" i="8" s="1"/>
  <c r="R3645" i="8"/>
  <c r="S3645" i="8" s="1"/>
  <c r="Q3645" i="8"/>
  <c r="R3646" i="8" l="1"/>
  <c r="S3646" i="8" s="1"/>
  <c r="Q3646" i="8"/>
  <c r="G3648" i="8"/>
  <c r="K3647" i="8"/>
  <c r="P3647" i="8" s="1"/>
  <c r="R3647" i="8" l="1"/>
  <c r="S3647" i="8" s="1"/>
  <c r="Q3647" i="8"/>
  <c r="K3648" i="8"/>
  <c r="P3648" i="8" s="1"/>
  <c r="G3649" i="8"/>
  <c r="G3650" i="8" l="1"/>
  <c r="K3649" i="8"/>
  <c r="P3649" i="8" s="1"/>
  <c r="R3648" i="8"/>
  <c r="S3648" i="8" s="1"/>
  <c r="Q3648" i="8"/>
  <c r="R3649" i="8" l="1"/>
  <c r="S3649" i="8" s="1"/>
  <c r="Q3649" i="8"/>
  <c r="G3651" i="8"/>
  <c r="K3650" i="8"/>
  <c r="P3650" i="8" s="1"/>
  <c r="R3650" i="8" l="1"/>
  <c r="S3650" i="8" s="1"/>
  <c r="Q3650" i="8"/>
  <c r="G3652" i="8"/>
  <c r="K3651" i="8"/>
  <c r="P3651" i="8" s="1"/>
  <c r="R3651" i="8" l="1"/>
  <c r="S3651" i="8" s="1"/>
  <c r="Q3651" i="8"/>
  <c r="K3652" i="8"/>
  <c r="P3652" i="8" s="1"/>
  <c r="G3653" i="8"/>
  <c r="G3654" i="8" l="1"/>
  <c r="K3654" i="8" s="1"/>
  <c r="P3654" i="8" s="1"/>
  <c r="K3653" i="8"/>
  <c r="P3653" i="8" s="1"/>
  <c r="R3652" i="8"/>
  <c r="S3652" i="8" s="1"/>
  <c r="Q3652" i="8"/>
  <c r="R3653" i="8" l="1"/>
  <c r="S3653" i="8" s="1"/>
  <c r="Q3653" i="8"/>
  <c r="R3654" i="8"/>
  <c r="S3654" i="8" s="1"/>
  <c r="T3654" i="8" s="1"/>
  <c r="Q3654" i="8"/>
  <c r="U3654" i="8" l="1"/>
  <c r="V3655" i="8" s="1"/>
  <c r="G3655" i="8" s="1"/>
  <c r="K3655" i="8" l="1"/>
  <c r="P3655" i="8" s="1"/>
  <c r="U3656" i="8"/>
  <c r="V3657" i="8" s="1"/>
  <c r="U3657" i="8" s="1"/>
  <c r="V3658" i="8" s="1"/>
  <c r="U3655" i="8"/>
  <c r="V3656" i="8" s="1"/>
  <c r="U3659" i="8" l="1"/>
  <c r="V3660" i="8" s="1"/>
  <c r="U3660" i="8" s="1"/>
  <c r="V3661" i="8" s="1"/>
  <c r="U3658" i="8"/>
  <c r="V3659" i="8" s="1"/>
  <c r="G3656" i="8"/>
  <c r="R3655" i="8"/>
  <c r="S3655" i="8" s="1"/>
  <c r="Q3655" i="8"/>
  <c r="U3662" i="8" l="1"/>
  <c r="V3663" i="8" s="1"/>
  <c r="U3663" i="8" s="1"/>
  <c r="V3664" i="8" s="1"/>
  <c r="U3664" i="8" s="1"/>
  <c r="V3665" i="8" s="1"/>
  <c r="U3665" i="8" s="1"/>
  <c r="V3666" i="8" s="1"/>
  <c r="U3666" i="8" s="1"/>
  <c r="V3667" i="8" s="1"/>
  <c r="U3667" i="8" s="1"/>
  <c r="V3668" i="8" s="1"/>
  <c r="U3668" i="8" s="1"/>
  <c r="V3669" i="8" s="1"/>
  <c r="U3669" i="8" s="1"/>
  <c r="V3670" i="8" s="1"/>
  <c r="U3670" i="8" s="1"/>
  <c r="V3671" i="8" s="1"/>
  <c r="U3671" i="8" s="1"/>
  <c r="V3672" i="8" s="1"/>
  <c r="U3672" i="8" s="1"/>
  <c r="V3673" i="8" s="1"/>
  <c r="U3673" i="8" s="1"/>
  <c r="V3674" i="8" s="1"/>
  <c r="U3674" i="8" s="1"/>
  <c r="V3675" i="8" s="1"/>
  <c r="U3675" i="8" s="1"/>
  <c r="V3676" i="8" s="1"/>
  <c r="U3676" i="8" s="1"/>
  <c r="V3677" i="8" s="1"/>
  <c r="U3677" i="8" s="1"/>
  <c r="V3678" i="8" s="1"/>
  <c r="U3678" i="8" s="1"/>
  <c r="V3679" i="8" s="1"/>
  <c r="U3679" i="8" s="1"/>
  <c r="V3680" i="8" s="1"/>
  <c r="U3680" i="8" s="1"/>
  <c r="V3681" i="8" s="1"/>
  <c r="U3681" i="8" s="1"/>
  <c r="V3682" i="8" s="1"/>
  <c r="U3682" i="8" s="1"/>
  <c r="V3683" i="8" s="1"/>
  <c r="U3683" i="8" s="1"/>
  <c r="V3684" i="8" s="1"/>
  <c r="U3684" i="8" s="1"/>
  <c r="V3685" i="8" s="1"/>
  <c r="U3661" i="8"/>
  <c r="V3662" i="8" s="1"/>
  <c r="G3657" i="8"/>
  <c r="K3656" i="8"/>
  <c r="P3656" i="8" s="1"/>
  <c r="R3656" i="8" l="1"/>
  <c r="S3656" i="8" s="1"/>
  <c r="Q3656" i="8"/>
  <c r="G3658" i="8"/>
  <c r="K3657" i="8"/>
  <c r="P3657" i="8" s="1"/>
  <c r="Q3657" i="8" l="1"/>
  <c r="R3657" i="8"/>
  <c r="S3657" i="8" s="1"/>
  <c r="G3659" i="8"/>
  <c r="K3658" i="8"/>
  <c r="P3658" i="8" s="1"/>
  <c r="Q3658" i="8" l="1"/>
  <c r="R3658" i="8"/>
  <c r="S3658" i="8" s="1"/>
  <c r="G3660" i="8"/>
  <c r="K3659" i="8"/>
  <c r="P3659" i="8" s="1"/>
  <c r="R3659" i="8" l="1"/>
  <c r="S3659" i="8" s="1"/>
  <c r="Q3659" i="8"/>
  <c r="K3660" i="8"/>
  <c r="P3660" i="8" s="1"/>
  <c r="G3661" i="8"/>
  <c r="G3662" i="8" l="1"/>
  <c r="K3661" i="8"/>
  <c r="P3661" i="8" s="1"/>
  <c r="R3660" i="8"/>
  <c r="S3660" i="8" s="1"/>
  <c r="Q3660" i="8"/>
  <c r="R3661" i="8" l="1"/>
  <c r="S3661" i="8" s="1"/>
  <c r="Q3661" i="8"/>
  <c r="K3662" i="8"/>
  <c r="P3662" i="8" s="1"/>
  <c r="G3663" i="8"/>
  <c r="G3664" i="8" l="1"/>
  <c r="K3663" i="8"/>
  <c r="P3663" i="8" s="1"/>
  <c r="Q3662" i="8"/>
  <c r="R3662" i="8"/>
  <c r="S3662" i="8" s="1"/>
  <c r="Q3663" i="8" l="1"/>
  <c r="R3663" i="8"/>
  <c r="S3663" i="8" s="1"/>
  <c r="G3665" i="8"/>
  <c r="K3664" i="8"/>
  <c r="P3664" i="8" s="1"/>
  <c r="R3664" i="8" l="1"/>
  <c r="S3664" i="8" s="1"/>
  <c r="Q3664" i="8"/>
  <c r="G3666" i="8"/>
  <c r="K3665" i="8"/>
  <c r="P3665" i="8" s="1"/>
  <c r="R3665" i="8" l="1"/>
  <c r="S3665" i="8" s="1"/>
  <c r="Q3665" i="8"/>
  <c r="K3666" i="8"/>
  <c r="P3666" i="8" s="1"/>
  <c r="G3667" i="8"/>
  <c r="K3667" i="8" l="1"/>
  <c r="P3667" i="8" s="1"/>
  <c r="G3668" i="8"/>
  <c r="R3666" i="8"/>
  <c r="S3666" i="8" s="1"/>
  <c r="Q3666" i="8"/>
  <c r="K3668" i="8" l="1"/>
  <c r="P3668" i="8" s="1"/>
  <c r="G3669" i="8"/>
  <c r="R3667" i="8"/>
  <c r="S3667" i="8" s="1"/>
  <c r="Q3667" i="8"/>
  <c r="G3670" i="8" l="1"/>
  <c r="K3669" i="8"/>
  <c r="P3669" i="8" s="1"/>
  <c r="R3668" i="8"/>
  <c r="S3668" i="8" s="1"/>
  <c r="Q3668" i="8"/>
  <c r="R3669" i="8" l="1"/>
  <c r="S3669" i="8" s="1"/>
  <c r="Q3669" i="8"/>
  <c r="K3670" i="8"/>
  <c r="P3670" i="8" s="1"/>
  <c r="G3671" i="8"/>
  <c r="G3672" i="8" l="1"/>
  <c r="K3671" i="8"/>
  <c r="P3671" i="8" s="1"/>
  <c r="Q3670" i="8"/>
  <c r="R3670" i="8"/>
  <c r="S3670" i="8" s="1"/>
  <c r="Q3671" i="8" l="1"/>
  <c r="R3671" i="8"/>
  <c r="S3671" i="8" s="1"/>
  <c r="K3672" i="8"/>
  <c r="P3672" i="8" s="1"/>
  <c r="G3673" i="8"/>
  <c r="G3674" i="8" l="1"/>
  <c r="K3673" i="8"/>
  <c r="P3673" i="8" s="1"/>
  <c r="R3672" i="8"/>
  <c r="S3672" i="8" s="1"/>
  <c r="Q3672" i="8"/>
  <c r="R3673" i="8" l="1"/>
  <c r="S3673" i="8" s="1"/>
  <c r="Q3673" i="8"/>
  <c r="K3674" i="8"/>
  <c r="P3674" i="8" s="1"/>
  <c r="G3675" i="8"/>
  <c r="K3675" i="8" l="1"/>
  <c r="P3675" i="8" s="1"/>
  <c r="G3676" i="8"/>
  <c r="R3674" i="8"/>
  <c r="S3674" i="8" s="1"/>
  <c r="Q3674" i="8"/>
  <c r="G3677" i="8" l="1"/>
  <c r="K3676" i="8"/>
  <c r="P3676" i="8" s="1"/>
  <c r="R3675" i="8"/>
  <c r="S3675" i="8" s="1"/>
  <c r="Q3675" i="8"/>
  <c r="R3676" i="8" l="1"/>
  <c r="S3676" i="8" s="1"/>
  <c r="Q3676" i="8"/>
  <c r="G3678" i="8"/>
  <c r="K3677" i="8"/>
  <c r="P3677" i="8" s="1"/>
  <c r="K3678" i="8" l="1"/>
  <c r="P3678" i="8" s="1"/>
  <c r="G3679" i="8"/>
  <c r="R3677" i="8"/>
  <c r="S3677" i="8" s="1"/>
  <c r="Q3677" i="8"/>
  <c r="G3680" i="8" l="1"/>
  <c r="K3679" i="8"/>
  <c r="P3679" i="8" s="1"/>
  <c r="R3678" i="8"/>
  <c r="S3678" i="8" s="1"/>
  <c r="Q3678" i="8"/>
  <c r="R3679" i="8" l="1"/>
  <c r="S3679" i="8" s="1"/>
  <c r="Q3679" i="8"/>
  <c r="K3680" i="8"/>
  <c r="P3680" i="8" s="1"/>
  <c r="G3681" i="8"/>
  <c r="G3682" i="8" l="1"/>
  <c r="K3681" i="8"/>
  <c r="P3681" i="8" s="1"/>
  <c r="R3680" i="8"/>
  <c r="S3680" i="8" s="1"/>
  <c r="Q3680" i="8"/>
  <c r="R3681" i="8" l="1"/>
  <c r="S3681" i="8" s="1"/>
  <c r="Q3681" i="8"/>
  <c r="G3683" i="8"/>
  <c r="K3682" i="8"/>
  <c r="P3682" i="8" s="1"/>
  <c r="G3684" i="8" l="1"/>
  <c r="K3683" i="8"/>
  <c r="P3683" i="8" s="1"/>
  <c r="R3682" i="8"/>
  <c r="S3682" i="8" s="1"/>
  <c r="Q3682" i="8"/>
  <c r="Q3683" i="8" l="1"/>
  <c r="R3683" i="8"/>
  <c r="S3683" i="8" s="1"/>
  <c r="G3685" i="8"/>
  <c r="K3685" i="8" s="1"/>
  <c r="P3685" i="8" s="1"/>
  <c r="K3684" i="8"/>
  <c r="P3684" i="8" s="1"/>
  <c r="R3684" i="8" l="1"/>
  <c r="S3684" i="8" s="1"/>
  <c r="Q3684" i="8"/>
  <c r="R3685" i="8"/>
  <c r="S3685" i="8" s="1"/>
  <c r="T3685" i="8" s="1"/>
  <c r="Q3685" i="8"/>
  <c r="U3685" i="8" l="1"/>
  <c r="V3686" i="8" s="1"/>
  <c r="G3686" i="8" s="1"/>
  <c r="U3686" i="8" l="1"/>
  <c r="V3687" i="8" s="1"/>
  <c r="G3687" i="8" s="1"/>
  <c r="K3686" i="8"/>
  <c r="P3686" i="8" s="1"/>
  <c r="U3687" i="8"/>
  <c r="V3688" i="8" s="1"/>
  <c r="U3688" i="8" s="1"/>
  <c r="V3689" i="8" s="1"/>
  <c r="K3687" i="8" l="1"/>
  <c r="P3687" i="8" s="1"/>
  <c r="G3688" i="8"/>
  <c r="U3690" i="8"/>
  <c r="V3691" i="8" s="1"/>
  <c r="U3691" i="8"/>
  <c r="V3692" i="8" s="1"/>
  <c r="U3693" i="8" s="1"/>
  <c r="V3694" i="8" s="1"/>
  <c r="U3694" i="8" s="1"/>
  <c r="V3695" i="8" s="1"/>
  <c r="U3695" i="8" s="1"/>
  <c r="V3696" i="8" s="1"/>
  <c r="U3696" i="8" s="1"/>
  <c r="V3697" i="8" s="1"/>
  <c r="U3697" i="8" s="1"/>
  <c r="V3698" i="8" s="1"/>
  <c r="U3698" i="8" s="1"/>
  <c r="V3699" i="8" s="1"/>
  <c r="U3699" i="8" s="1"/>
  <c r="V3700" i="8" s="1"/>
  <c r="U3700" i="8" s="1"/>
  <c r="V3701" i="8" s="1"/>
  <c r="U3701" i="8" s="1"/>
  <c r="V3702" i="8" s="1"/>
  <c r="U3702" i="8" s="1"/>
  <c r="V3703" i="8" s="1"/>
  <c r="U3703" i="8" s="1"/>
  <c r="V3704" i="8" s="1"/>
  <c r="U3704" i="8" s="1"/>
  <c r="V3705" i="8" s="1"/>
  <c r="U3705" i="8" s="1"/>
  <c r="V3706" i="8" s="1"/>
  <c r="U3706" i="8" s="1"/>
  <c r="V3707" i="8" s="1"/>
  <c r="U3707" i="8" s="1"/>
  <c r="V3708" i="8" s="1"/>
  <c r="U3708" i="8" s="1"/>
  <c r="V3709" i="8" s="1"/>
  <c r="U3709" i="8" s="1"/>
  <c r="V3710" i="8" s="1"/>
  <c r="U3710" i="8" s="1"/>
  <c r="V3711" i="8" s="1"/>
  <c r="U3711" i="8" s="1"/>
  <c r="V3712" i="8" s="1"/>
  <c r="U3712" i="8" s="1"/>
  <c r="V3713" i="8" s="1"/>
  <c r="Q3686" i="8"/>
  <c r="R3686" i="8"/>
  <c r="S3686" i="8" s="1"/>
  <c r="U3689" i="8"/>
  <c r="V3690" i="8" s="1"/>
  <c r="U3692" i="8"/>
  <c r="V3693" i="8" s="1"/>
  <c r="G3689" i="8" l="1"/>
  <c r="K3688" i="8"/>
  <c r="P3688" i="8" s="1"/>
  <c r="R3687" i="8"/>
  <c r="S3687" i="8" s="1"/>
  <c r="Q3687" i="8"/>
  <c r="Q3688" i="8" l="1"/>
  <c r="R3688" i="8"/>
  <c r="S3688" i="8" s="1"/>
  <c r="G3690" i="8"/>
  <c r="K3689" i="8"/>
  <c r="P3689" i="8" s="1"/>
  <c r="Q3689" i="8" l="1"/>
  <c r="R3689" i="8"/>
  <c r="S3689" i="8" s="1"/>
  <c r="K3690" i="8"/>
  <c r="P3690" i="8" s="1"/>
  <c r="G3691" i="8"/>
  <c r="K3691" i="8" l="1"/>
  <c r="P3691" i="8" s="1"/>
  <c r="G3692" i="8"/>
  <c r="Q3690" i="8"/>
  <c r="R3690" i="8"/>
  <c r="S3690" i="8" s="1"/>
  <c r="K3692" i="8" l="1"/>
  <c r="P3692" i="8" s="1"/>
  <c r="G3693" i="8"/>
  <c r="R3691" i="8"/>
  <c r="S3691" i="8" s="1"/>
  <c r="Q3691" i="8"/>
  <c r="G3694" i="8" l="1"/>
  <c r="K3693" i="8"/>
  <c r="P3693" i="8" s="1"/>
  <c r="R3692" i="8"/>
  <c r="S3692" i="8" s="1"/>
  <c r="Q3692" i="8"/>
  <c r="R3693" i="8" l="1"/>
  <c r="S3693" i="8" s="1"/>
  <c r="Q3693" i="8"/>
  <c r="K3694" i="8"/>
  <c r="P3694" i="8" s="1"/>
  <c r="G3695" i="8"/>
  <c r="R3694" i="8" l="1"/>
  <c r="S3694" i="8" s="1"/>
  <c r="Q3694" i="8"/>
  <c r="K3695" i="8"/>
  <c r="P3695" i="8" s="1"/>
  <c r="G3696" i="8"/>
  <c r="G3697" i="8" l="1"/>
  <c r="K3696" i="8"/>
  <c r="P3696" i="8" s="1"/>
  <c r="R3695" i="8"/>
  <c r="S3695" i="8" s="1"/>
  <c r="Q3695" i="8"/>
  <c r="R3696" i="8" l="1"/>
  <c r="S3696" i="8" s="1"/>
  <c r="Q3696" i="8"/>
  <c r="K3697" i="8"/>
  <c r="P3697" i="8" s="1"/>
  <c r="G3698" i="8"/>
  <c r="R3697" i="8" l="1"/>
  <c r="S3697" i="8" s="1"/>
  <c r="Q3697" i="8"/>
  <c r="G3699" i="8"/>
  <c r="K3698" i="8"/>
  <c r="P3698" i="8" s="1"/>
  <c r="R3698" i="8" l="1"/>
  <c r="S3698" i="8" s="1"/>
  <c r="Q3698" i="8"/>
  <c r="G3700" i="8"/>
  <c r="K3699" i="8"/>
  <c r="P3699" i="8" s="1"/>
  <c r="R3699" i="8" l="1"/>
  <c r="S3699" i="8" s="1"/>
  <c r="Q3699" i="8"/>
  <c r="K3700" i="8"/>
  <c r="P3700" i="8" s="1"/>
  <c r="G3701" i="8"/>
  <c r="G3702" i="8" l="1"/>
  <c r="K3701" i="8"/>
  <c r="P3701" i="8" s="1"/>
  <c r="Q3700" i="8"/>
  <c r="R3700" i="8"/>
  <c r="S3700" i="8" s="1"/>
  <c r="Q3701" i="8" l="1"/>
  <c r="R3701" i="8"/>
  <c r="S3701" i="8" s="1"/>
  <c r="G3703" i="8"/>
  <c r="K3702" i="8"/>
  <c r="P3702" i="8" s="1"/>
  <c r="Q3702" i="8" l="1"/>
  <c r="R3702" i="8"/>
  <c r="S3702" i="8" s="1"/>
  <c r="G3704" i="8"/>
  <c r="K3703" i="8"/>
  <c r="P3703" i="8" s="1"/>
  <c r="R3703" i="8" l="1"/>
  <c r="S3703" i="8" s="1"/>
  <c r="Q3703" i="8"/>
  <c r="G3705" i="8"/>
  <c r="K3704" i="8"/>
  <c r="P3704" i="8" s="1"/>
  <c r="R3704" i="8" l="1"/>
  <c r="S3704" i="8" s="1"/>
  <c r="Q3704" i="8"/>
  <c r="G3706" i="8"/>
  <c r="K3705" i="8"/>
  <c r="P3705" i="8" s="1"/>
  <c r="R3705" i="8" l="1"/>
  <c r="S3705" i="8" s="1"/>
  <c r="Q3705" i="8"/>
  <c r="G3707" i="8"/>
  <c r="K3706" i="8"/>
  <c r="P3706" i="8" s="1"/>
  <c r="R3706" i="8" l="1"/>
  <c r="S3706" i="8" s="1"/>
  <c r="Q3706" i="8"/>
  <c r="G3708" i="8"/>
  <c r="K3707" i="8"/>
  <c r="P3707" i="8" s="1"/>
  <c r="R3707" i="8" l="1"/>
  <c r="S3707" i="8" s="1"/>
  <c r="Q3707" i="8"/>
  <c r="G3709" i="8"/>
  <c r="K3708" i="8"/>
  <c r="P3708" i="8" s="1"/>
  <c r="R3708" i="8" l="1"/>
  <c r="S3708" i="8" s="1"/>
  <c r="Q3708" i="8"/>
  <c r="K3709" i="8"/>
  <c r="P3709" i="8" s="1"/>
  <c r="G3710" i="8"/>
  <c r="K3710" i="8" l="1"/>
  <c r="P3710" i="8" s="1"/>
  <c r="G3711" i="8"/>
  <c r="R3709" i="8"/>
  <c r="S3709" i="8" s="1"/>
  <c r="Q3709" i="8"/>
  <c r="K3711" i="8" l="1"/>
  <c r="P3711" i="8" s="1"/>
  <c r="G3712" i="8"/>
  <c r="R3710" i="8"/>
  <c r="S3710" i="8" s="1"/>
  <c r="Q3710" i="8"/>
  <c r="K3712" i="8" l="1"/>
  <c r="P3712" i="8" s="1"/>
  <c r="G3713" i="8"/>
  <c r="K3713" i="8" s="1"/>
  <c r="P3713" i="8" s="1"/>
  <c r="R3711" i="8"/>
  <c r="S3711" i="8" s="1"/>
  <c r="Q3711" i="8"/>
  <c r="R3713" i="8" l="1"/>
  <c r="S3713" i="8" s="1"/>
  <c r="T3713" i="8" s="1"/>
  <c r="Q3713" i="8"/>
  <c r="R3712" i="8"/>
  <c r="S3712" i="8" s="1"/>
  <c r="Q3712" i="8"/>
  <c r="U3713" i="8" l="1"/>
  <c r="V3714" i="8" s="1"/>
  <c r="G3714" i="8" s="1"/>
  <c r="U3714" i="8" l="1"/>
  <c r="V3715" i="8" s="1"/>
  <c r="U3715" i="8" s="1"/>
  <c r="V3716" i="8" s="1"/>
  <c r="K3714" i="8"/>
  <c r="P3714" i="8" s="1"/>
  <c r="G3715" i="8" l="1"/>
  <c r="R3714" i="8"/>
  <c r="S3714" i="8" s="1"/>
  <c r="Q3714" i="8"/>
  <c r="U3716" i="8"/>
  <c r="V3717" i="8" s="1"/>
  <c r="U3717" i="8" l="1"/>
  <c r="V3718" i="8" s="1"/>
  <c r="G3716" i="8"/>
  <c r="K3715" i="8"/>
  <c r="P3715" i="8" s="1"/>
  <c r="R3715" i="8" l="1"/>
  <c r="S3715" i="8" s="1"/>
  <c r="Q3715" i="8"/>
  <c r="K3716" i="8"/>
  <c r="P3716" i="8" s="1"/>
  <c r="G3717" i="8"/>
  <c r="U3718" i="8"/>
  <c r="V3719" i="8" s="1"/>
  <c r="U3719" i="8" s="1"/>
  <c r="V3720" i="8" s="1"/>
  <c r="U3720" i="8" s="1"/>
  <c r="V3721" i="8" s="1"/>
  <c r="U3721" i="8" s="1"/>
  <c r="V3722" i="8" s="1"/>
  <c r="U3722" i="8" s="1"/>
  <c r="V3723" i="8" s="1"/>
  <c r="U3723" i="8" s="1"/>
  <c r="V3724" i="8" s="1"/>
  <c r="U3724" i="8" s="1"/>
  <c r="V3725" i="8" s="1"/>
  <c r="U3725" i="8" s="1"/>
  <c r="V3726" i="8" s="1"/>
  <c r="U3726" i="8" s="1"/>
  <c r="V3727" i="8" s="1"/>
  <c r="U3727" i="8" s="1"/>
  <c r="V3728" i="8" s="1"/>
  <c r="U3728" i="8" s="1"/>
  <c r="V3729" i="8" s="1"/>
  <c r="U3729" i="8" s="1"/>
  <c r="V3730" i="8" s="1"/>
  <c r="U3730" i="8" s="1"/>
  <c r="V3731" i="8" s="1"/>
  <c r="U3731" i="8" s="1"/>
  <c r="V3732" i="8" s="1"/>
  <c r="U3732" i="8" s="1"/>
  <c r="V3733" i="8" s="1"/>
  <c r="U3733" i="8" s="1"/>
  <c r="V3734" i="8" s="1"/>
  <c r="U3734" i="8" s="1"/>
  <c r="V3735" i="8" s="1"/>
  <c r="U3735" i="8" s="1"/>
  <c r="V3736" i="8" s="1"/>
  <c r="U3736" i="8" s="1"/>
  <c r="V3737" i="8" s="1"/>
  <c r="U3737" i="8" s="1"/>
  <c r="V3738" i="8" s="1"/>
  <c r="U3738" i="8" s="1"/>
  <c r="V3739" i="8" s="1"/>
  <c r="U3739" i="8" s="1"/>
  <c r="V3740" i="8" s="1"/>
  <c r="U3740" i="8" s="1"/>
  <c r="V3741" i="8" s="1"/>
  <c r="U3741" i="8" s="1"/>
  <c r="V3742" i="8" s="1"/>
  <c r="U3742" i="8" s="1"/>
  <c r="V3743" i="8" s="1"/>
  <c r="U3743" i="8" s="1"/>
  <c r="V3744" i="8" s="1"/>
  <c r="G3718" i="8" l="1"/>
  <c r="K3717" i="8"/>
  <c r="P3717" i="8" s="1"/>
  <c r="R3716" i="8"/>
  <c r="S3716" i="8" s="1"/>
  <c r="Q3716" i="8"/>
  <c r="R3717" i="8" l="1"/>
  <c r="S3717" i="8" s="1"/>
  <c r="Q3717" i="8"/>
  <c r="G3719" i="8"/>
  <c r="K3718" i="8"/>
  <c r="P3718" i="8" s="1"/>
  <c r="K3719" i="8" l="1"/>
  <c r="P3719" i="8" s="1"/>
  <c r="G3720" i="8"/>
  <c r="R3718" i="8"/>
  <c r="S3718" i="8" s="1"/>
  <c r="Q3718" i="8"/>
  <c r="G3721" i="8" l="1"/>
  <c r="K3720" i="8"/>
  <c r="P3720" i="8" s="1"/>
  <c r="R3719" i="8"/>
  <c r="S3719" i="8" s="1"/>
  <c r="Q3719" i="8"/>
  <c r="R3720" i="8" l="1"/>
  <c r="S3720" i="8" s="1"/>
  <c r="Q3720" i="8"/>
  <c r="K3721" i="8"/>
  <c r="P3721" i="8" s="1"/>
  <c r="G3722" i="8"/>
  <c r="R3721" i="8" l="1"/>
  <c r="S3721" i="8" s="1"/>
  <c r="Q3721" i="8"/>
  <c r="G3723" i="8"/>
  <c r="K3722" i="8"/>
  <c r="P3722" i="8" s="1"/>
  <c r="R3722" i="8" l="1"/>
  <c r="S3722" i="8" s="1"/>
  <c r="Q3722" i="8"/>
  <c r="K3723" i="8"/>
  <c r="P3723" i="8" s="1"/>
  <c r="G3724" i="8"/>
  <c r="K3724" i="8" l="1"/>
  <c r="P3724" i="8" s="1"/>
  <c r="G3725" i="8"/>
  <c r="R3723" i="8"/>
  <c r="S3723" i="8" s="1"/>
  <c r="Q3723" i="8"/>
  <c r="K3725" i="8" l="1"/>
  <c r="P3725" i="8" s="1"/>
  <c r="G3726" i="8"/>
  <c r="R3724" i="8"/>
  <c r="S3724" i="8" s="1"/>
  <c r="Q3724" i="8"/>
  <c r="G3727" i="8" l="1"/>
  <c r="K3726" i="8"/>
  <c r="P3726" i="8" s="1"/>
  <c r="R3725" i="8"/>
  <c r="S3725" i="8" s="1"/>
  <c r="Q3725" i="8"/>
  <c r="R3726" i="8" l="1"/>
  <c r="S3726" i="8" s="1"/>
  <c r="Q3726" i="8"/>
  <c r="K3727" i="8"/>
  <c r="P3727" i="8" s="1"/>
  <c r="G3728" i="8"/>
  <c r="G3729" i="8" l="1"/>
  <c r="K3728" i="8"/>
  <c r="P3728" i="8" s="1"/>
  <c r="Q3727" i="8"/>
  <c r="R3727" i="8"/>
  <c r="S3727" i="8" s="1"/>
  <c r="R3728" i="8" l="1"/>
  <c r="S3728" i="8" s="1"/>
  <c r="Q3728" i="8"/>
  <c r="G3730" i="8"/>
  <c r="K3729" i="8"/>
  <c r="P3729" i="8" s="1"/>
  <c r="R3729" i="8" l="1"/>
  <c r="S3729" i="8" s="1"/>
  <c r="Q3729" i="8"/>
  <c r="G3731" i="8"/>
  <c r="K3730" i="8"/>
  <c r="P3730" i="8" s="1"/>
  <c r="R3730" i="8" l="1"/>
  <c r="S3730" i="8" s="1"/>
  <c r="Q3730" i="8"/>
  <c r="G3732" i="8"/>
  <c r="K3731" i="8"/>
  <c r="P3731" i="8" s="1"/>
  <c r="R3731" i="8" l="1"/>
  <c r="S3731" i="8" s="1"/>
  <c r="Q3731" i="8"/>
  <c r="G3733" i="8"/>
  <c r="K3732" i="8"/>
  <c r="P3732" i="8" s="1"/>
  <c r="R3732" i="8" l="1"/>
  <c r="S3732" i="8" s="1"/>
  <c r="Q3732" i="8"/>
  <c r="K3733" i="8"/>
  <c r="P3733" i="8" s="1"/>
  <c r="G3734" i="8"/>
  <c r="K3734" i="8" l="1"/>
  <c r="P3734" i="8" s="1"/>
  <c r="G3735" i="8"/>
  <c r="R3733" i="8"/>
  <c r="S3733" i="8" s="1"/>
  <c r="Q3733" i="8"/>
  <c r="G3736" i="8" l="1"/>
  <c r="K3735" i="8"/>
  <c r="P3735" i="8" s="1"/>
  <c r="Q3734" i="8"/>
  <c r="R3734" i="8"/>
  <c r="S3734" i="8" s="1"/>
  <c r="R3735" i="8" l="1"/>
  <c r="S3735" i="8" s="1"/>
  <c r="Q3735" i="8"/>
  <c r="K3736" i="8"/>
  <c r="P3736" i="8" s="1"/>
  <c r="G3737" i="8"/>
  <c r="G3738" i="8" l="1"/>
  <c r="K3737" i="8"/>
  <c r="P3737" i="8" s="1"/>
  <c r="R3736" i="8"/>
  <c r="S3736" i="8" s="1"/>
  <c r="Q3736" i="8"/>
  <c r="R3737" i="8" l="1"/>
  <c r="S3737" i="8" s="1"/>
  <c r="Q3737" i="8"/>
  <c r="G3739" i="8"/>
  <c r="K3738" i="8"/>
  <c r="P3738" i="8" s="1"/>
  <c r="Q3738" i="8" l="1"/>
  <c r="R3738" i="8"/>
  <c r="S3738" i="8" s="1"/>
  <c r="G3740" i="8"/>
  <c r="K3739" i="8"/>
  <c r="P3739" i="8" s="1"/>
  <c r="R3739" i="8" l="1"/>
  <c r="S3739" i="8" s="1"/>
  <c r="Q3739" i="8"/>
  <c r="G3741" i="8"/>
  <c r="K3740" i="8"/>
  <c r="P3740" i="8" s="1"/>
  <c r="Q3740" i="8" l="1"/>
  <c r="R3740" i="8"/>
  <c r="S3740" i="8" s="1"/>
  <c r="K3741" i="8"/>
  <c r="P3741" i="8" s="1"/>
  <c r="G3742" i="8"/>
  <c r="G3743" i="8" l="1"/>
  <c r="K3742" i="8"/>
  <c r="P3742" i="8" s="1"/>
  <c r="R3741" i="8"/>
  <c r="S3741" i="8" s="1"/>
  <c r="Q3741" i="8"/>
  <c r="Q3742" i="8" l="1"/>
  <c r="R3742" i="8"/>
  <c r="S3742" i="8" s="1"/>
  <c r="K3743" i="8"/>
  <c r="P3743" i="8" s="1"/>
  <c r="G3744" i="8"/>
  <c r="K3744" i="8" s="1"/>
  <c r="P3744" i="8" s="1"/>
  <c r="Q3744" i="8" l="1"/>
  <c r="R3744" i="8"/>
  <c r="S3744" i="8" s="1"/>
  <c r="T3744" i="8" s="1"/>
  <c r="R3743" i="8"/>
  <c r="S3743" i="8" s="1"/>
  <c r="Q3743" i="8"/>
  <c r="U3744" i="8" l="1"/>
  <c r="V3745" i="8" s="1"/>
  <c r="G3745" i="8" s="1"/>
  <c r="U3745" i="8" l="1"/>
  <c r="V3746" i="8" s="1"/>
  <c r="K3745" i="8"/>
  <c r="P3745" i="8" s="1"/>
  <c r="U3746" i="8" l="1"/>
  <c r="V3747" i="8" s="1"/>
  <c r="Q3745" i="8"/>
  <c r="R3745" i="8"/>
  <c r="S3745" i="8" s="1"/>
  <c r="G3746" i="8"/>
  <c r="U3747" i="8"/>
  <c r="V3748" i="8" s="1"/>
  <c r="U3748" i="8" s="1"/>
  <c r="V3749" i="8" s="1"/>
  <c r="G3747" i="8" l="1"/>
  <c r="K3746" i="8"/>
  <c r="P3746" i="8" s="1"/>
  <c r="U3749" i="8"/>
  <c r="V3750" i="8" s="1"/>
  <c r="U3750" i="8" l="1"/>
  <c r="V3751" i="8" s="1"/>
  <c r="U3751" i="8" s="1"/>
  <c r="V3752" i="8" s="1"/>
  <c r="Q3746" i="8"/>
  <c r="R3746" i="8"/>
  <c r="S3746" i="8" s="1"/>
  <c r="K3747" i="8"/>
  <c r="P3747" i="8" s="1"/>
  <c r="G3748" i="8"/>
  <c r="U3752" i="8" l="1"/>
  <c r="V3753" i="8" s="1"/>
  <c r="U3753" i="8" s="1"/>
  <c r="V3754" i="8" s="1"/>
  <c r="U3754" i="8" s="1"/>
  <c r="V3755" i="8" s="1"/>
  <c r="U3755" i="8" s="1"/>
  <c r="V3756" i="8" s="1"/>
  <c r="U3756" i="8" s="1"/>
  <c r="V3757" i="8" s="1"/>
  <c r="U3757" i="8" s="1"/>
  <c r="V3758" i="8" s="1"/>
  <c r="U3758" i="8" s="1"/>
  <c r="V3759" i="8" s="1"/>
  <c r="U3759" i="8" s="1"/>
  <c r="V3760" i="8" s="1"/>
  <c r="U3760" i="8" s="1"/>
  <c r="V3761" i="8" s="1"/>
  <c r="U3761" i="8" s="1"/>
  <c r="V3762" i="8" s="1"/>
  <c r="U3762" i="8" s="1"/>
  <c r="V3763" i="8" s="1"/>
  <c r="U3763" i="8" s="1"/>
  <c r="V3764" i="8" s="1"/>
  <c r="U3764" i="8" s="1"/>
  <c r="V3765" i="8" s="1"/>
  <c r="U3765" i="8" s="1"/>
  <c r="V3766" i="8" s="1"/>
  <c r="U3766" i="8" s="1"/>
  <c r="V3767" i="8" s="1"/>
  <c r="U3767" i="8" s="1"/>
  <c r="V3768" i="8" s="1"/>
  <c r="U3768" i="8" s="1"/>
  <c r="V3769" i="8" s="1"/>
  <c r="U3769" i="8" s="1"/>
  <c r="V3770" i="8" s="1"/>
  <c r="U3770" i="8" s="1"/>
  <c r="V3771" i="8" s="1"/>
  <c r="U3771" i="8" s="1"/>
  <c r="V3772" i="8" s="1"/>
  <c r="U3772" i="8" s="1"/>
  <c r="V3773" i="8" s="1"/>
  <c r="U3773" i="8" s="1"/>
  <c r="V3774" i="8" s="1"/>
  <c r="K3748" i="8"/>
  <c r="P3748" i="8" s="1"/>
  <c r="G3749" i="8"/>
  <c r="Q3747" i="8"/>
  <c r="R3747" i="8"/>
  <c r="S3747" i="8" s="1"/>
  <c r="G3750" i="8" l="1"/>
  <c r="K3749" i="8"/>
  <c r="P3749" i="8" s="1"/>
  <c r="R3748" i="8"/>
  <c r="S3748" i="8" s="1"/>
  <c r="Q3748" i="8"/>
  <c r="R3749" i="8" l="1"/>
  <c r="S3749" i="8" s="1"/>
  <c r="Q3749" i="8"/>
  <c r="G3751" i="8"/>
  <c r="K3750" i="8"/>
  <c r="P3750" i="8" s="1"/>
  <c r="Q3750" i="8" l="1"/>
  <c r="R3750" i="8"/>
  <c r="S3750" i="8" s="1"/>
  <c r="K3751" i="8"/>
  <c r="P3751" i="8" s="1"/>
  <c r="G3752" i="8"/>
  <c r="K3752" i="8" l="1"/>
  <c r="P3752" i="8" s="1"/>
  <c r="G3753" i="8"/>
  <c r="R3751" i="8"/>
  <c r="S3751" i="8" s="1"/>
  <c r="Q3751" i="8"/>
  <c r="G3754" i="8" l="1"/>
  <c r="K3753" i="8"/>
  <c r="P3753" i="8" s="1"/>
  <c r="Q3752" i="8"/>
  <c r="R3752" i="8"/>
  <c r="S3752" i="8" s="1"/>
  <c r="R3753" i="8" l="1"/>
  <c r="S3753" i="8" s="1"/>
  <c r="Q3753" i="8"/>
  <c r="G3755" i="8"/>
  <c r="K3754" i="8"/>
  <c r="P3754" i="8" s="1"/>
  <c r="R3754" i="8" l="1"/>
  <c r="S3754" i="8" s="1"/>
  <c r="Q3754" i="8"/>
  <c r="G3756" i="8"/>
  <c r="K3755" i="8"/>
  <c r="P3755" i="8" s="1"/>
  <c r="R3755" i="8" l="1"/>
  <c r="S3755" i="8" s="1"/>
  <c r="Q3755" i="8"/>
  <c r="G3757" i="8"/>
  <c r="K3756" i="8"/>
  <c r="P3756" i="8" s="1"/>
  <c r="R3756" i="8" l="1"/>
  <c r="S3756" i="8" s="1"/>
  <c r="Q3756" i="8"/>
  <c r="K3757" i="8"/>
  <c r="P3757" i="8" s="1"/>
  <c r="G3758" i="8"/>
  <c r="G3759" i="8" l="1"/>
  <c r="K3758" i="8"/>
  <c r="P3758" i="8" s="1"/>
  <c r="R3757" i="8"/>
  <c r="S3757" i="8" s="1"/>
  <c r="Q3757" i="8"/>
  <c r="Q3758" i="8" l="1"/>
  <c r="R3758" i="8"/>
  <c r="S3758" i="8" s="1"/>
  <c r="G3760" i="8"/>
  <c r="K3759" i="8"/>
  <c r="P3759" i="8" s="1"/>
  <c r="Q3759" i="8" l="1"/>
  <c r="R3759" i="8"/>
  <c r="S3759" i="8" s="1"/>
  <c r="G3761" i="8"/>
  <c r="K3760" i="8"/>
  <c r="P3760" i="8" s="1"/>
  <c r="Q3760" i="8" l="1"/>
  <c r="R3760" i="8"/>
  <c r="S3760" i="8" s="1"/>
  <c r="G3762" i="8"/>
  <c r="K3761" i="8"/>
  <c r="P3761" i="8" s="1"/>
  <c r="R3761" i="8" l="1"/>
  <c r="S3761" i="8" s="1"/>
  <c r="Q3761" i="8"/>
  <c r="K3762" i="8"/>
  <c r="P3762" i="8" s="1"/>
  <c r="G3763" i="8"/>
  <c r="K3763" i="8" l="1"/>
  <c r="P3763" i="8" s="1"/>
  <c r="G3764" i="8"/>
  <c r="Q3762" i="8"/>
  <c r="R3762" i="8"/>
  <c r="S3762" i="8" s="1"/>
  <c r="K3764" i="8" l="1"/>
  <c r="P3764" i="8" s="1"/>
  <c r="G3765" i="8"/>
  <c r="R3763" i="8"/>
  <c r="S3763" i="8" s="1"/>
  <c r="Q3763" i="8"/>
  <c r="G3766" i="8" l="1"/>
  <c r="K3765" i="8"/>
  <c r="P3765" i="8" s="1"/>
  <c r="R3764" i="8"/>
  <c r="S3764" i="8" s="1"/>
  <c r="Q3764" i="8"/>
  <c r="Q3765" i="8" l="1"/>
  <c r="R3765" i="8"/>
  <c r="S3765" i="8" s="1"/>
  <c r="G3767" i="8"/>
  <c r="K3766" i="8"/>
  <c r="P3766" i="8" s="1"/>
  <c r="R3766" i="8" l="1"/>
  <c r="S3766" i="8" s="1"/>
  <c r="Q3766" i="8"/>
  <c r="K3767" i="8"/>
  <c r="P3767" i="8" s="1"/>
  <c r="G3768" i="8"/>
  <c r="K3768" i="8" l="1"/>
  <c r="P3768" i="8" s="1"/>
  <c r="G3769" i="8"/>
  <c r="R3767" i="8"/>
  <c r="S3767" i="8" s="1"/>
  <c r="Q3767" i="8"/>
  <c r="G3770" i="8" l="1"/>
  <c r="K3769" i="8"/>
  <c r="P3769" i="8" s="1"/>
  <c r="R3768" i="8"/>
  <c r="S3768" i="8" s="1"/>
  <c r="Q3768" i="8"/>
  <c r="R3769" i="8" l="1"/>
  <c r="S3769" i="8" s="1"/>
  <c r="Q3769" i="8"/>
  <c r="K3770" i="8"/>
  <c r="P3770" i="8" s="1"/>
  <c r="G3771" i="8"/>
  <c r="G3772" i="8" l="1"/>
  <c r="K3771" i="8"/>
  <c r="P3771" i="8" s="1"/>
  <c r="R3770" i="8"/>
  <c r="S3770" i="8" s="1"/>
  <c r="Q3770" i="8"/>
  <c r="R3771" i="8" l="1"/>
  <c r="S3771" i="8" s="1"/>
  <c r="Q3771" i="8"/>
  <c r="G3773" i="8"/>
  <c r="K3772" i="8"/>
  <c r="P3772" i="8" s="1"/>
  <c r="R3772" i="8" l="1"/>
  <c r="S3772" i="8" s="1"/>
  <c r="Q3772" i="8"/>
  <c r="G3774" i="8"/>
  <c r="K3774" i="8" s="1"/>
  <c r="P3774" i="8" s="1"/>
  <c r="K3773" i="8"/>
  <c r="P3773" i="8" s="1"/>
  <c r="R3773" i="8" l="1"/>
  <c r="S3773" i="8" s="1"/>
  <c r="Q3773" i="8"/>
  <c r="Q3774" i="8"/>
  <c r="R3774" i="8"/>
  <c r="S3774" i="8" s="1"/>
  <c r="T3774" i="8" s="1"/>
  <c r="U3774" i="8" l="1"/>
  <c r="V3775" i="8" s="1"/>
  <c r="G3775" i="8" s="1"/>
  <c r="U3775" i="8" l="1"/>
  <c r="V3776" i="8" s="1"/>
  <c r="G3776" i="8" s="1"/>
  <c r="K3775" i="8"/>
  <c r="P3775" i="8" s="1"/>
  <c r="K3776" i="8" l="1"/>
  <c r="P3776" i="8" s="1"/>
  <c r="R3775" i="8"/>
  <c r="S3775" i="8" s="1"/>
  <c r="Q3775" i="8"/>
  <c r="U3776" i="8"/>
  <c r="V3777" i="8" s="1"/>
  <c r="G3777" i="8" s="1"/>
  <c r="K3777" i="8" l="1"/>
  <c r="P3777" i="8" s="1"/>
  <c r="U3777" i="8"/>
  <c r="V3778" i="8" s="1"/>
  <c r="U3778" i="8"/>
  <c r="V3779" i="8" s="1"/>
  <c r="U3779" i="8"/>
  <c r="V3780" i="8" s="1"/>
  <c r="R3776" i="8"/>
  <c r="S3776" i="8" s="1"/>
  <c r="Q3776" i="8"/>
  <c r="U3780" i="8" l="1"/>
  <c r="V3781" i="8" s="1"/>
  <c r="U3781" i="8" s="1"/>
  <c r="V3782" i="8" s="1"/>
  <c r="U3782" i="8" s="1"/>
  <c r="V3783" i="8" s="1"/>
  <c r="R3777" i="8"/>
  <c r="S3777" i="8" s="1"/>
  <c r="Q3777" i="8"/>
  <c r="G3778" i="8"/>
  <c r="G3779" i="8" l="1"/>
  <c r="K3778" i="8"/>
  <c r="P3778" i="8" s="1"/>
  <c r="U3783" i="8"/>
  <c r="V3784" i="8" s="1"/>
  <c r="U3784" i="8" s="1"/>
  <c r="V3785" i="8" s="1"/>
  <c r="U3785" i="8" s="1"/>
  <c r="V3786" i="8" s="1"/>
  <c r="U3786" i="8" s="1"/>
  <c r="V3787" i="8" s="1"/>
  <c r="U3787" i="8" s="1"/>
  <c r="V3788" i="8" s="1"/>
  <c r="U3788" i="8" s="1"/>
  <c r="V3789" i="8" s="1"/>
  <c r="U3789" i="8" s="1"/>
  <c r="V3790" i="8" s="1"/>
  <c r="U3790" i="8" s="1"/>
  <c r="V3791" i="8" s="1"/>
  <c r="U3791" i="8" s="1"/>
  <c r="V3792" i="8" s="1"/>
  <c r="U3792" i="8" s="1"/>
  <c r="V3793" i="8" s="1"/>
  <c r="U3793" i="8" s="1"/>
  <c r="V3794" i="8" s="1"/>
  <c r="U3794" i="8" s="1"/>
  <c r="V3795" i="8" s="1"/>
  <c r="U3795" i="8" s="1"/>
  <c r="V3796" i="8" s="1"/>
  <c r="U3796" i="8" s="1"/>
  <c r="V3797" i="8" s="1"/>
  <c r="U3797" i="8" s="1"/>
  <c r="V3798" i="8" s="1"/>
  <c r="U3798" i="8" s="1"/>
  <c r="V3799" i="8" s="1"/>
  <c r="U3799" i="8" s="1"/>
  <c r="V3800" i="8" s="1"/>
  <c r="U3800" i="8" s="1"/>
  <c r="V3801" i="8" s="1"/>
  <c r="U3801" i="8" s="1"/>
  <c r="V3802" i="8" s="1"/>
  <c r="U3802" i="8" s="1"/>
  <c r="V3803" i="8" s="1"/>
  <c r="U3803" i="8" s="1"/>
  <c r="V3804" i="8" s="1"/>
  <c r="U3804" i="8" s="1"/>
  <c r="V3805" i="8" s="1"/>
  <c r="R3778" i="8" l="1"/>
  <c r="S3778" i="8" s="1"/>
  <c r="Q3778" i="8"/>
  <c r="G3780" i="8"/>
  <c r="K3779" i="8"/>
  <c r="P3779" i="8" s="1"/>
  <c r="R3779" i="8" l="1"/>
  <c r="S3779" i="8" s="1"/>
  <c r="Q3779" i="8"/>
  <c r="G3781" i="8"/>
  <c r="K3780" i="8"/>
  <c r="P3780" i="8" s="1"/>
  <c r="R3780" i="8" l="1"/>
  <c r="S3780" i="8" s="1"/>
  <c r="Q3780" i="8"/>
  <c r="K3781" i="8"/>
  <c r="P3781" i="8" s="1"/>
  <c r="G3782" i="8"/>
  <c r="G3783" i="8" l="1"/>
  <c r="K3782" i="8"/>
  <c r="P3782" i="8" s="1"/>
  <c r="R3781" i="8"/>
  <c r="S3781" i="8" s="1"/>
  <c r="Q3781" i="8"/>
  <c r="Q3782" i="8" l="1"/>
  <c r="R3782" i="8"/>
  <c r="S3782" i="8" s="1"/>
  <c r="K3783" i="8"/>
  <c r="P3783" i="8" s="1"/>
  <c r="G3784" i="8"/>
  <c r="K3784" i="8" l="1"/>
  <c r="P3784" i="8" s="1"/>
  <c r="G3785" i="8"/>
  <c r="R3783" i="8"/>
  <c r="S3783" i="8" s="1"/>
  <c r="Q3783" i="8"/>
  <c r="G3786" i="8" l="1"/>
  <c r="K3785" i="8"/>
  <c r="P3785" i="8" s="1"/>
  <c r="R3784" i="8"/>
  <c r="S3784" i="8" s="1"/>
  <c r="Q3784" i="8"/>
  <c r="R3785" i="8" l="1"/>
  <c r="S3785" i="8" s="1"/>
  <c r="Q3785" i="8"/>
  <c r="G3787" i="8"/>
  <c r="K3786" i="8"/>
  <c r="P3786" i="8" s="1"/>
  <c r="Q3786" i="8" l="1"/>
  <c r="R3786" i="8"/>
  <c r="S3786" i="8" s="1"/>
  <c r="G3788" i="8"/>
  <c r="K3787" i="8"/>
  <c r="P3787" i="8" s="1"/>
  <c r="R3787" i="8" l="1"/>
  <c r="S3787" i="8" s="1"/>
  <c r="Q3787" i="8"/>
  <c r="G3789" i="8"/>
  <c r="K3788" i="8"/>
  <c r="P3788" i="8" s="1"/>
  <c r="R3788" i="8" l="1"/>
  <c r="S3788" i="8" s="1"/>
  <c r="Q3788" i="8"/>
  <c r="K3789" i="8"/>
  <c r="P3789" i="8" s="1"/>
  <c r="G3790" i="8"/>
  <c r="G3791" i="8" l="1"/>
  <c r="K3790" i="8"/>
  <c r="P3790" i="8" s="1"/>
  <c r="R3789" i="8"/>
  <c r="S3789" i="8" s="1"/>
  <c r="Q3789" i="8"/>
  <c r="R3790" i="8" l="1"/>
  <c r="S3790" i="8" s="1"/>
  <c r="Q3790" i="8"/>
  <c r="G3792" i="8"/>
  <c r="K3791" i="8"/>
  <c r="P3791" i="8" s="1"/>
  <c r="R3791" i="8" l="1"/>
  <c r="S3791" i="8" s="1"/>
  <c r="Q3791" i="8"/>
  <c r="G3793" i="8"/>
  <c r="K3792" i="8"/>
  <c r="P3792" i="8" s="1"/>
  <c r="R3792" i="8" l="1"/>
  <c r="S3792" i="8" s="1"/>
  <c r="Q3792" i="8"/>
  <c r="K3793" i="8"/>
  <c r="P3793" i="8" s="1"/>
  <c r="G3794" i="8"/>
  <c r="K3794" i="8" l="1"/>
  <c r="P3794" i="8" s="1"/>
  <c r="G3795" i="8"/>
  <c r="R3793" i="8"/>
  <c r="S3793" i="8" s="1"/>
  <c r="Q3793" i="8"/>
  <c r="K3795" i="8" l="1"/>
  <c r="P3795" i="8" s="1"/>
  <c r="G3796" i="8"/>
  <c r="Q3794" i="8"/>
  <c r="R3794" i="8"/>
  <c r="S3794" i="8" s="1"/>
  <c r="G3797" i="8" l="1"/>
  <c r="K3796" i="8"/>
  <c r="P3796" i="8" s="1"/>
  <c r="R3795" i="8"/>
  <c r="S3795" i="8" s="1"/>
  <c r="Q3795" i="8"/>
  <c r="Q3796" i="8" l="1"/>
  <c r="R3796" i="8"/>
  <c r="S3796" i="8" s="1"/>
  <c r="K3797" i="8"/>
  <c r="P3797" i="8" s="1"/>
  <c r="G3798" i="8"/>
  <c r="Q3797" i="8" l="1"/>
  <c r="R3797" i="8"/>
  <c r="S3797" i="8" s="1"/>
  <c r="G3799" i="8"/>
  <c r="K3798" i="8"/>
  <c r="P3798" i="8" s="1"/>
  <c r="Q3798" i="8" l="1"/>
  <c r="R3798" i="8"/>
  <c r="S3798" i="8" s="1"/>
  <c r="K3799" i="8"/>
  <c r="P3799" i="8" s="1"/>
  <c r="G3800" i="8"/>
  <c r="K3800" i="8" l="1"/>
  <c r="P3800" i="8" s="1"/>
  <c r="G3801" i="8"/>
  <c r="R3799" i="8"/>
  <c r="S3799" i="8" s="1"/>
  <c r="Q3799" i="8"/>
  <c r="G3802" i="8" l="1"/>
  <c r="K3801" i="8"/>
  <c r="P3801" i="8" s="1"/>
  <c r="R3800" i="8"/>
  <c r="S3800" i="8" s="1"/>
  <c r="Q3800" i="8"/>
  <c r="R3801" i="8" l="1"/>
  <c r="S3801" i="8" s="1"/>
  <c r="Q3801" i="8"/>
  <c r="K3802" i="8"/>
  <c r="P3802" i="8" s="1"/>
  <c r="G3803" i="8"/>
  <c r="R3802" i="8" l="1"/>
  <c r="S3802" i="8" s="1"/>
  <c r="Q3802" i="8"/>
  <c r="G3804" i="8"/>
  <c r="K3803" i="8"/>
  <c r="P3803" i="8" s="1"/>
  <c r="G3805" i="8" l="1"/>
  <c r="K3805" i="8" s="1"/>
  <c r="P3805" i="8" s="1"/>
  <c r="K3804" i="8"/>
  <c r="P3804" i="8" s="1"/>
  <c r="Q3803" i="8"/>
  <c r="R3803" i="8"/>
  <c r="S3803" i="8" s="1"/>
  <c r="R3804" i="8" l="1"/>
  <c r="S3804" i="8" s="1"/>
  <c r="Q3804" i="8"/>
  <c r="R3805" i="8"/>
  <c r="S3805" i="8" s="1"/>
  <c r="T3805" i="8" s="1"/>
  <c r="Q3805" i="8"/>
  <c r="U3805" i="8" l="1"/>
  <c r="V3806" i="8" s="1"/>
  <c r="G3806" i="8" s="1"/>
  <c r="K3806" i="8" l="1"/>
  <c r="P3806" i="8" s="1"/>
  <c r="U3806" i="8"/>
  <c r="V3807" i="8" s="1"/>
  <c r="G3807" i="8" s="1"/>
  <c r="U3807" i="8"/>
  <c r="V3808" i="8" s="1"/>
  <c r="G3808" i="8" l="1"/>
  <c r="K3807" i="8"/>
  <c r="P3807" i="8" s="1"/>
  <c r="Q3806" i="8"/>
  <c r="R3806" i="8"/>
  <c r="S3806" i="8" s="1"/>
  <c r="U3808" i="8"/>
  <c r="V3809" i="8" s="1"/>
  <c r="U3809" i="8" l="1"/>
  <c r="V3810" i="8" s="1"/>
  <c r="U3810" i="8" s="1"/>
  <c r="V3811" i="8" s="1"/>
  <c r="R3807" i="8"/>
  <c r="S3807" i="8" s="1"/>
  <c r="Q3807" i="8"/>
  <c r="G3809" i="8"/>
  <c r="K3808" i="8"/>
  <c r="P3808" i="8" s="1"/>
  <c r="G3810" i="8" l="1"/>
  <c r="K3809" i="8"/>
  <c r="P3809" i="8" s="1"/>
  <c r="U3811" i="8"/>
  <c r="V3812" i="8" s="1"/>
  <c r="U3812" i="8" s="1"/>
  <c r="V3813" i="8" s="1"/>
  <c r="U3813" i="8" s="1"/>
  <c r="V3814" i="8" s="1"/>
  <c r="U3814" i="8" s="1"/>
  <c r="V3815" i="8" s="1"/>
  <c r="U3815" i="8" s="1"/>
  <c r="V3816" i="8" s="1"/>
  <c r="U3816" i="8" s="1"/>
  <c r="V3817" i="8" s="1"/>
  <c r="U3817" i="8" s="1"/>
  <c r="V3818" i="8" s="1"/>
  <c r="U3818" i="8" s="1"/>
  <c r="V3819" i="8" s="1"/>
  <c r="U3819" i="8" s="1"/>
  <c r="V3820" i="8" s="1"/>
  <c r="U3820" i="8" s="1"/>
  <c r="V3821" i="8" s="1"/>
  <c r="U3821" i="8" s="1"/>
  <c r="V3822" i="8" s="1"/>
  <c r="U3822" i="8" s="1"/>
  <c r="V3823" i="8" s="1"/>
  <c r="U3823" i="8" s="1"/>
  <c r="V3824" i="8" s="1"/>
  <c r="U3824" i="8" s="1"/>
  <c r="V3825" i="8" s="1"/>
  <c r="U3825" i="8" s="1"/>
  <c r="V3826" i="8" s="1"/>
  <c r="U3826" i="8" s="1"/>
  <c r="V3827" i="8" s="1"/>
  <c r="U3827" i="8" s="1"/>
  <c r="V3828" i="8" s="1"/>
  <c r="U3828" i="8" s="1"/>
  <c r="V3829" i="8" s="1"/>
  <c r="U3829" i="8" s="1"/>
  <c r="V3830" i="8" s="1"/>
  <c r="U3830" i="8" s="1"/>
  <c r="V3831" i="8" s="1"/>
  <c r="U3831" i="8" s="1"/>
  <c r="V3832" i="8" s="1"/>
  <c r="U3832" i="8" s="1"/>
  <c r="V3833" i="8" s="1"/>
  <c r="U3833" i="8" s="1"/>
  <c r="V3834" i="8" s="1"/>
  <c r="U3834" i="8" s="1"/>
  <c r="V3835" i="8" s="1"/>
  <c r="Q3808" i="8"/>
  <c r="R3808" i="8"/>
  <c r="S3808" i="8" s="1"/>
  <c r="R3809" i="8" l="1"/>
  <c r="S3809" i="8" s="1"/>
  <c r="Q3809" i="8"/>
  <c r="G3811" i="8"/>
  <c r="K3810" i="8"/>
  <c r="P3810" i="8" s="1"/>
  <c r="Q3810" i="8" l="1"/>
  <c r="R3810" i="8"/>
  <c r="S3810" i="8" s="1"/>
  <c r="G3812" i="8"/>
  <c r="K3811" i="8"/>
  <c r="P3811" i="8" s="1"/>
  <c r="R3811" i="8" l="1"/>
  <c r="S3811" i="8" s="1"/>
  <c r="Q3811" i="8"/>
  <c r="K3812" i="8"/>
  <c r="P3812" i="8" s="1"/>
  <c r="G3813" i="8"/>
  <c r="K3813" i="8" l="1"/>
  <c r="P3813" i="8" s="1"/>
  <c r="G3814" i="8"/>
  <c r="R3812" i="8"/>
  <c r="S3812" i="8" s="1"/>
  <c r="Q3812" i="8"/>
  <c r="G3815" i="8" l="1"/>
  <c r="K3814" i="8"/>
  <c r="P3814" i="8" s="1"/>
  <c r="Q3813" i="8"/>
  <c r="R3813" i="8"/>
  <c r="S3813" i="8" s="1"/>
  <c r="Q3814" i="8" l="1"/>
  <c r="R3814" i="8"/>
  <c r="S3814" i="8" s="1"/>
  <c r="K3815" i="8"/>
  <c r="P3815" i="8" s="1"/>
  <c r="G3816" i="8"/>
  <c r="K3816" i="8" l="1"/>
  <c r="P3816" i="8" s="1"/>
  <c r="G3817" i="8"/>
  <c r="Q3815" i="8"/>
  <c r="R3815" i="8"/>
  <c r="S3815" i="8" s="1"/>
  <c r="G3818" i="8" l="1"/>
  <c r="K3817" i="8"/>
  <c r="P3817" i="8" s="1"/>
  <c r="R3816" i="8"/>
  <c r="S3816" i="8" s="1"/>
  <c r="Q3816" i="8"/>
  <c r="R3817" i="8" l="1"/>
  <c r="S3817" i="8" s="1"/>
  <c r="Q3817" i="8"/>
  <c r="G3819" i="8"/>
  <c r="K3818" i="8"/>
  <c r="P3818" i="8" s="1"/>
  <c r="R3818" i="8" l="1"/>
  <c r="S3818" i="8" s="1"/>
  <c r="Q3818" i="8"/>
  <c r="G3820" i="8"/>
  <c r="K3819" i="8"/>
  <c r="P3819" i="8" s="1"/>
  <c r="Q3819" i="8" l="1"/>
  <c r="R3819" i="8"/>
  <c r="S3819" i="8" s="1"/>
  <c r="K3820" i="8"/>
  <c r="P3820" i="8" s="1"/>
  <c r="G3821" i="8"/>
  <c r="G3822" i="8" l="1"/>
  <c r="K3821" i="8"/>
  <c r="P3821" i="8" s="1"/>
  <c r="Q3820" i="8"/>
  <c r="R3820" i="8"/>
  <c r="S3820" i="8" s="1"/>
  <c r="Q3821" i="8" l="1"/>
  <c r="R3821" i="8"/>
  <c r="S3821" i="8" s="1"/>
  <c r="G3823" i="8"/>
  <c r="K3822" i="8"/>
  <c r="P3822" i="8" s="1"/>
  <c r="Q3822" i="8" l="1"/>
  <c r="R3822" i="8"/>
  <c r="S3822" i="8" s="1"/>
  <c r="G3824" i="8"/>
  <c r="K3823" i="8"/>
  <c r="P3823" i="8" s="1"/>
  <c r="R3823" i="8" l="1"/>
  <c r="S3823" i="8" s="1"/>
  <c r="Q3823" i="8"/>
  <c r="G3825" i="8"/>
  <c r="K3824" i="8"/>
  <c r="P3824" i="8" s="1"/>
  <c r="R3824" i="8" l="1"/>
  <c r="S3824" i="8" s="1"/>
  <c r="Q3824" i="8"/>
  <c r="G3826" i="8"/>
  <c r="K3825" i="8"/>
  <c r="P3825" i="8" s="1"/>
  <c r="Q3825" i="8" l="1"/>
  <c r="R3825" i="8"/>
  <c r="S3825" i="8" s="1"/>
  <c r="G3827" i="8"/>
  <c r="K3826" i="8"/>
  <c r="P3826" i="8" s="1"/>
  <c r="R3826" i="8" l="1"/>
  <c r="S3826" i="8" s="1"/>
  <c r="Q3826" i="8"/>
  <c r="K3827" i="8"/>
  <c r="P3827" i="8" s="1"/>
  <c r="G3828" i="8"/>
  <c r="G3829" i="8" l="1"/>
  <c r="K3828" i="8"/>
  <c r="P3828" i="8" s="1"/>
  <c r="R3827" i="8"/>
  <c r="S3827" i="8" s="1"/>
  <c r="Q3827" i="8"/>
  <c r="Q3828" i="8" l="1"/>
  <c r="R3828" i="8"/>
  <c r="S3828" i="8" s="1"/>
  <c r="K3829" i="8"/>
  <c r="P3829" i="8" s="1"/>
  <c r="G3830" i="8"/>
  <c r="G3831" i="8" l="1"/>
  <c r="K3830" i="8"/>
  <c r="P3830" i="8" s="1"/>
  <c r="R3829" i="8"/>
  <c r="S3829" i="8" s="1"/>
  <c r="Q3829" i="8"/>
  <c r="Q3830" i="8" l="1"/>
  <c r="R3830" i="8"/>
  <c r="S3830" i="8" s="1"/>
  <c r="K3831" i="8"/>
  <c r="P3831" i="8" s="1"/>
  <c r="G3832" i="8"/>
  <c r="G3833" i="8" l="1"/>
  <c r="K3832" i="8"/>
  <c r="P3832" i="8" s="1"/>
  <c r="Q3831" i="8"/>
  <c r="R3831" i="8"/>
  <c r="S3831" i="8" s="1"/>
  <c r="R3832" i="8" l="1"/>
  <c r="S3832" i="8" s="1"/>
  <c r="Q3832" i="8"/>
  <c r="G3834" i="8"/>
  <c r="K3833" i="8"/>
  <c r="P3833" i="8" s="1"/>
  <c r="R3833" i="8" l="1"/>
  <c r="S3833" i="8" s="1"/>
  <c r="Q3833" i="8"/>
  <c r="K3834" i="8"/>
  <c r="P3834" i="8" s="1"/>
  <c r="G3835" i="8"/>
  <c r="K3835" i="8" s="1"/>
  <c r="P3835" i="8" s="1"/>
  <c r="R3835" i="8" l="1"/>
  <c r="S3835" i="8" s="1"/>
  <c r="T3835" i="8" s="1"/>
  <c r="U3835" i="8" s="1"/>
  <c r="Q3835" i="8"/>
  <c r="R3834" i="8"/>
  <c r="S3834" i="8" s="1"/>
  <c r="Q383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ne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  <connection id="2" xr16:uid="{00000000-0015-0000-FFFF-FFFF01000000}" name="dane1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  <connection id="3" xr16:uid="{00000000-0015-0000-FFFF-FFFF02000000}" name="dane2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  <connection id="4" xr16:uid="{00000000-0015-0000-FFFF-FFFF03000000}" name="dane3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  <connection id="5" xr16:uid="{00000000-0015-0000-FFFF-FFFF04000000}" name="dane4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  <connection id="6" xr16:uid="{00000000-0015-0000-FFFF-FFFF05000000}" name="dane41" type="6" refreshedVersion="6" background="1" saveData="1">
    <textPr codePage="852" sourceFile="F:\arkusz-kalk-zadania\fotowolatika\dane.csv" thousands=" " semicolon="1">
      <textFields count="5"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<sst xmlns="http://schemas.openxmlformats.org/spreadsheetml/2006/main" count="151" uniqueCount="51">
  <si>
    <t>data</t>
  </si>
  <si>
    <t>wschod</t>
  </si>
  <si>
    <t>zachod</t>
  </si>
  <si>
    <t>srednia dobowa temperatura</t>
  </si>
  <si>
    <t>procent zachmurzenia</t>
  </si>
  <si>
    <t>WYDAJNOŚĆ</t>
  </si>
  <si>
    <t>Powierzchnia paneli</t>
  </si>
  <si>
    <t>Długośc dnia</t>
  </si>
  <si>
    <t>Energia Słońca</t>
  </si>
  <si>
    <t>1 - stopien zachm</t>
  </si>
  <si>
    <t>E (kWh)</t>
  </si>
  <si>
    <t>Nr miesiąca</t>
  </si>
  <si>
    <t>Suma końcowa</t>
  </si>
  <si>
    <t>2015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</si>
  <si>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</si>
  <si>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</si>
  <si>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</si>
  <si>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</si>
  <si>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</si>
  <si>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</si>
  <si>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</si>
  <si>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</si>
  <si>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</si>
  <si>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</si>
  <si>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</si>
  <si>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</si>
  <si>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2016</t>
  </si>
  <si>
    <t>Średni procent zachmurzenia</t>
  </si>
  <si>
    <t>Średnia temperatura (°C)</t>
  </si>
  <si>
    <t>Żużyta dziennie (kWh)</t>
  </si>
  <si>
    <t>Żarówki (kWh)</t>
  </si>
  <si>
    <t>Ogrzewanie (kWh)</t>
  </si>
  <si>
    <t>Saldo (kWh)</t>
  </si>
  <si>
    <t>Całk żużycie</t>
  </si>
  <si>
    <t>Opłata</t>
  </si>
  <si>
    <t>Zwrot</t>
  </si>
  <si>
    <t>Rachunek</t>
  </si>
  <si>
    <t>Saldo miesięczne (zł)</t>
  </si>
  <si>
    <t>Suma opłat</t>
  </si>
  <si>
    <t>Koszt za panel</t>
  </si>
  <si>
    <t>Koszt 20 Paneli</t>
  </si>
  <si>
    <t>Oszczędność za prąd</t>
  </si>
  <si>
    <t>Saldo sumaryczne</t>
  </si>
  <si>
    <t>Zwrócona inwestycja?</t>
  </si>
  <si>
    <t>Koszt z panelami i prądem</t>
  </si>
  <si>
    <t>Miesiące</t>
  </si>
  <si>
    <t>Całkowite żużycie prądu (kWh)</t>
  </si>
  <si>
    <t>Suma wygnerowanego prądu (kWh)</t>
  </si>
  <si>
    <t>Miesiąc</t>
  </si>
  <si>
    <t>Konto</t>
  </si>
  <si>
    <t>Kupno Paneli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</si>
</sst>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[rozwiazanie.xlsx]Zadanie 4 Rozw!Tabela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Zużycie</a:t>
            </a:r>
            <a:r>
              <a:rPr lang="pl-PL" baseline="0"/>
              <a:t> oraz generacja prądu w latach 2015-2016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'Zadanie 4 Rozw'!$B$3</c:f>
              <c:strCache>
                <c:ptCount val="1"/>
                <c:pt idx="0">
                  <c:v>Całkowite żużycie prądu (kWh)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'Zadanie 4 Rozw'!$A$4:$A$30</c:f>
              <c:multiLvlStrCache>
                <c:ptCount val="24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'Zadanie 4 Rozw'!$B$4:$B$30</c:f>
              <c:numCache>
                <c:formatCode>General</c:formatCode>
                <c:ptCount val="24"/>
                <c:pt idx="0">
                  <c:v>323.76037499999995</c:v>
                </c:pt>
                <c:pt idx="1">
                  <c:v>291.49238888888885</c:v>
                </c:pt>
                <c:pt idx="2">
                  <c:v>284.2342361111111</c:v>
                </c:pt>
                <c:pt idx="3">
                  <c:v>248.78441666666666</c:v>
                </c:pt>
                <c:pt idx="4">
                  <c:v>220.28816666666665</c:v>
                </c:pt>
                <c:pt idx="5">
                  <c:v>182.69980555555554</c:v>
                </c:pt>
                <c:pt idx="6">
                  <c:v>174.46513888888887</c:v>
                </c:pt>
                <c:pt idx="7">
                  <c:v>163.19554166666668</c:v>
                </c:pt>
                <c:pt idx="8">
                  <c:v>199.73534722222229</c:v>
                </c:pt>
                <c:pt idx="9">
                  <c:v>267.52140277777778</c:v>
                </c:pt>
                <c:pt idx="10">
                  <c:v>276.95050000000003</c:v>
                </c:pt>
                <c:pt idx="11">
                  <c:v>297.40205555555553</c:v>
                </c:pt>
                <c:pt idx="12">
                  <c:v>360.40176388888892</c:v>
                </c:pt>
                <c:pt idx="13">
                  <c:v>287.20159722222229</c:v>
                </c:pt>
                <c:pt idx="14">
                  <c:v>298.02533333333332</c:v>
                </c:pt>
                <c:pt idx="15">
                  <c:v>245.28120833333332</c:v>
                </c:pt>
                <c:pt idx="16">
                  <c:v>197.50118055555552</c:v>
                </c:pt>
                <c:pt idx="17">
                  <c:v>170.18875000000006</c:v>
                </c:pt>
                <c:pt idx="18">
                  <c:v>170.91283333333337</c:v>
                </c:pt>
                <c:pt idx="19">
                  <c:v>179.94652777777779</c:v>
                </c:pt>
                <c:pt idx="20">
                  <c:v>198.29006944444441</c:v>
                </c:pt>
                <c:pt idx="21">
                  <c:v>272.05236111111117</c:v>
                </c:pt>
                <c:pt idx="22">
                  <c:v>295.3126111111111</c:v>
                </c:pt>
                <c:pt idx="23">
                  <c:v>317.78913888888883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3-462F-A4D9-BEC8F0C55B58}"/>
            </c:ext>
          </c:extLst>
        </c:ser>
        <c:ser>
          <c:idx val="1"/>
          <c:order val="1"/>
          <c:tx>
            <c:strRef>
              <c:f>'Zadanie 4 Rozw'!$C$3</c:f>
              <c:strCache>
                <c:ptCount val="1"/>
                <c:pt idx="0">
                  <c:v>Suma wygnerowanego prądu (kWh)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'Zadanie 4 Rozw'!$A$4:$A$30</c:f>
              <c:multiLvlStrCache>
                <c:ptCount val="24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'Zadanie 4 Rozw'!$C$4:$C$30</c:f>
              <c:numCache>
                <c:formatCode>General</c:formatCode>
                <c:ptCount val="24"/>
                <c:pt idx="0">
                  <c:v>135.77709444444446</c:v>
                </c:pt>
                <c:pt idx="1">
                  <c:v>276.57278083333335</c:v>
                </c:pt>
                <c:pt idx="2">
                  <c:v>493.86285861111122</c:v>
                </c:pt>
                <c:pt idx="3">
                  <c:v>693.52972999999974</c:v>
                </c:pt>
                <c:pt idx="4">
                  <c:v>824.60028</c:v>
                </c:pt>
                <c:pt idx="5">
                  <c:v>1127.7503805555552</c:v>
                </c:pt>
                <c:pt idx="6">
                  <c:v>1163.3912499999999</c:v>
                </c:pt>
                <c:pt idx="7">
                  <c:v>1445.5725150000003</c:v>
                </c:pt>
                <c:pt idx="8">
                  <c:v>571.31301111111111</c:v>
                </c:pt>
                <c:pt idx="9">
                  <c:v>472.65537569444456</c:v>
                </c:pt>
                <c:pt idx="10">
                  <c:v>102.92481583333335</c:v>
                </c:pt>
                <c:pt idx="11">
                  <c:v>175.61017222222225</c:v>
                </c:pt>
                <c:pt idx="12">
                  <c:v>146.13402569444443</c:v>
                </c:pt>
                <c:pt idx="13">
                  <c:v>168.08809166666668</c:v>
                </c:pt>
                <c:pt idx="14">
                  <c:v>343.12608555555556</c:v>
                </c:pt>
                <c:pt idx="15">
                  <c:v>548.62170666666657</c:v>
                </c:pt>
                <c:pt idx="16">
                  <c:v>1245.5423587500002</c:v>
                </c:pt>
                <c:pt idx="17">
                  <c:v>1438.3073708333336</c:v>
                </c:pt>
                <c:pt idx="18">
                  <c:v>924.55878194444449</c:v>
                </c:pt>
                <c:pt idx="19">
                  <c:v>908.71657875000005</c:v>
                </c:pt>
                <c:pt idx="20">
                  <c:v>932.81047888888884</c:v>
                </c:pt>
                <c:pt idx="21">
                  <c:v>286.56939888888894</c:v>
                </c:pt>
                <c:pt idx="22">
                  <c:v>150.02155416666668</c:v>
                </c:pt>
                <c:pt idx="23">
                  <c:v>123.45932083333332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3-462F-A4D9-BEC8F0C5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190703"/>
        <c:axId val="477189455"/>
      </c:barChart>
      <c:catAx>
        <c:axId val="47719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7189455"/>
        <c:crosses val="autoZero"/>
        <c:auto val="1"/>
        <c:lblAlgn val="ctr"/>
        <c:lblOffset val="100"/>
        <c:noMultiLvlLbl val="0"/>
      </c:catAx>
      <c:valAx>
        <c:axId val="47718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Energia</a:t>
                </a:r>
                <a:r>
                  <a:rPr lang="pl-PL" baseline="0"/>
                  <a:t> (kWh)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71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[rozwiazanie.xlsx]Zadanie 1 Rozw!Tabela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</a:t>
            </a:r>
            <a:r>
              <a:rPr lang="pl-PL" baseline="0"/>
              <a:t> temperatura oraz średni procent zachmurzenia w pewnej miejscowosci w 2015-2016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'Zadanie 1 Rozw'!$B$3</c:f>
              <c:strCache>
                <c:ptCount val="1"/>
                <c:pt idx="0">
                  <c:v>Średnia temperatura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'Zadanie 1 Rozw'!$A$4:$A$30</c:f>
              <c:multiLvlStrCache>
                <c:ptCount val="24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'Zadanie 1 Rozw'!$B$4:$B$30</c:f>
              <c:numCache>
                <c:formatCode>0.00</c:formatCode>
                <c:ptCount val="24"/>
                <c:pt idx="0">
                  <c:v>0.20645161290322583</c:v>
                </c:pt>
                <c:pt idx="1">
                  <c:v>0</c:v>
                </c:pt>
                <c:pt idx="2">
                  <c:v>4.5516129032258075</c:v>
                </c:pt>
                <c:pt idx="3">
                  <c:v>7.6233333333333331</c:v>
                </c:pt>
                <c:pt idx="4">
                  <c:v>11.987096774193549</c:v>
                </c:pt>
                <c:pt idx="5">
                  <c:v>15.85</c:v>
                </c:pt>
                <c:pt idx="6">
                  <c:v>18.090322580645168</c:v>
                </c:pt>
                <c:pt idx="7">
                  <c:v>20.580645161290324</c:v>
                </c:pt>
                <c:pt idx="8">
                  <c:v>14.573333333333331</c:v>
                </c:pt>
                <c:pt idx="9">
                  <c:v>6.9677419354838728</c:v>
                </c:pt>
                <c:pt idx="10">
                  <c:v>4.950000000000002</c:v>
                </c:pt>
                <c:pt idx="11">
                  <c:v>3.7193548387096791</c:v>
                </c:pt>
                <c:pt idx="12">
                  <c:v>-4.5193548387096758</c:v>
                </c:pt>
                <c:pt idx="13">
                  <c:v>2.0241379310344829</c:v>
                </c:pt>
                <c:pt idx="14">
                  <c:v>2.7612903225806456</c:v>
                </c:pt>
                <c:pt idx="15">
                  <c:v>8.0800000000000018</c:v>
                </c:pt>
                <c:pt idx="16">
                  <c:v>14.938709677419356</c:v>
                </c:pt>
                <c:pt idx="17">
                  <c:v>17.95</c:v>
                </c:pt>
                <c:pt idx="18">
                  <c:v>18.525806451612901</c:v>
                </c:pt>
                <c:pt idx="19">
                  <c:v>17.535483870967738</c:v>
                </c:pt>
                <c:pt idx="20">
                  <c:v>14.630000000000003</c:v>
                </c:pt>
                <c:pt idx="21">
                  <c:v>6.3935483870967733</c:v>
                </c:pt>
                <c:pt idx="22">
                  <c:v>2.5099999999999998</c:v>
                </c:pt>
                <c:pt idx="23">
                  <c:v>1.0903225806451613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6-4931-ABE9-A387ECA1AF78}"/>
            </c:ext>
          </c:extLst>
        </c:ser>
        <c:ser>
          <c:idx val="1"/>
          <c:order val="1"/>
          <c:tx>
            <c:strRef>
              <c:f>'Zadanie 1 Rozw'!$C$3</c:f>
              <c:strCache>
                <c:ptCount val="1"/>
                <c:pt idx="0">
                  <c:v>Średni procent zachmurzenia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'Zadanie 1 Rozw'!$A$4:$A$30</c:f>
              <c:multiLvlStrCache>
                <c:ptCount val="24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</c:lvl>
              </c:multiLvlStrCache>
            </c:multiLvlStrRef>
          </c:cat>
          <c:val>
            <c:numRef>
              <c:f>'Zadanie 1 Rozw'!$C$4:$C$30</c:f>
              <c:numCache>
                <c:formatCode>0.00</c:formatCode>
                <c:ptCount val="24"/>
                <c:pt idx="0">
                  <c:v>78.212903225806471</c:v>
                </c:pt>
                <c:pt idx="1">
                  <c:v>66.514285714285734</c:v>
                </c:pt>
                <c:pt idx="2">
                  <c:v>61.893548387096779</c:v>
                </c:pt>
                <c:pt idx="3">
                  <c:v>59.059999999999995</c:v>
                </c:pt>
                <c:pt idx="4">
                  <c:v>62.890322580645154</c:v>
                </c:pt>
                <c:pt idx="5">
                  <c:v>55.673333333333339</c:v>
                </c:pt>
                <c:pt idx="6">
                  <c:v>54.709677419354847</c:v>
                </c:pt>
                <c:pt idx="7">
                  <c:v>30.4</c:v>
                </c:pt>
                <c:pt idx="8">
                  <c:v>62.556666666666658</c:v>
                </c:pt>
                <c:pt idx="9">
                  <c:v>59.13225806451613</c:v>
                </c:pt>
                <c:pt idx="10">
                  <c:v>86.663333333333313</c:v>
                </c:pt>
                <c:pt idx="11">
                  <c:v>69.909677419354836</c:v>
                </c:pt>
                <c:pt idx="12">
                  <c:v>76.5</c:v>
                </c:pt>
                <c:pt idx="13">
                  <c:v>80.15862068965518</c:v>
                </c:pt>
                <c:pt idx="14">
                  <c:v>74.183870967741925</c:v>
                </c:pt>
                <c:pt idx="15">
                  <c:v>67.62</c:v>
                </c:pt>
                <c:pt idx="16">
                  <c:v>44.054838709677412</c:v>
                </c:pt>
                <c:pt idx="17">
                  <c:v>43.54999999999999</c:v>
                </c:pt>
                <c:pt idx="18">
                  <c:v>63.783870967741926</c:v>
                </c:pt>
                <c:pt idx="19">
                  <c:v>55.293548387096777</c:v>
                </c:pt>
                <c:pt idx="20">
                  <c:v>38.976666666666667</c:v>
                </c:pt>
                <c:pt idx="21">
                  <c:v>74.780645161290337</c:v>
                </c:pt>
                <c:pt idx="22">
                  <c:v>80.45</c:v>
                </c:pt>
                <c:pt idx="23">
                  <c:v>78.864516129032296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6-4931-ABE9-A387ECA1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19759"/>
        <c:axId val="113316847"/>
      </c:lineChart>
      <c:catAx>
        <c:axId val="11331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Miesiące,</a:t>
                </a:r>
                <a:r>
                  <a:rPr lang="pl-PL" baseline="0"/>
                  <a:t> lata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316847"/>
        <c:crosses val="autoZero"/>
        <c:auto val="1"/>
        <c:lblAlgn val="ctr"/>
        <c:lblOffset val="100"/>
        <c:noMultiLvlLbl val="0"/>
      </c:catAx>
      <c:valAx>
        <c:axId val="11331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Temperatura</a:t>
                </a:r>
                <a:r>
                  <a:rPr lang="pl-PL" baseline="0"/>
                  <a:t> (</a:t>
                </a:r>
                <a:r>
                  <a:rPr lang="pl-PL" baseline="0">
                    <a:sym typeface="Symbol" panose="05050102010706020507" pitchFamily="18" charset="2"/>
                  </a:rPr>
                  <a:t>C) / Procent zachmurzenia (%)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31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2</xdr:row>
      <xdr:rowOff>23812</xdr:rowOff>
    </xdr:from>
    <xdr:to>
      <xdr:col>16</xdr:col>
      <xdr:colOff>314325</xdr:colOff>
      <xdr:row>20</xdr:row>
      <xdr:rowOff>19050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357186</xdr:colOff>
      <xdr:row>1</xdr:row>
      <xdr:rowOff>152399</xdr:rowOff>
    </xdr:from>
    <xdr:to>
      <xdr:col>18</xdr:col>
      <xdr:colOff>485775</xdr:colOff>
      <xdr:row>27</xdr:row>
      <xdr:rowOff>66674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roz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rozw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520.665497106478" createdVersion="6" refreshedVersion="6" minRefreshableVersion="3" recordCount="731" xr:uid="{00000000-000A-0000-FFFF-FFFF00000000}">
  <cacheSource type="worksheet">
    <worksheetSource ref="A1:C732" sheet="Zadanie 1 Dane" r:id="rId2"/>
  </cacheSource>
  <cacheFields count="4">
    <cacheField name="data" numFmtId="14">
      <sharedItems containsSemiMixedTypes="0" containsNonDate="0" containsDate="1" containsString="0" minDate="2015-01-01T00:00:00" maxDate="2017-01-01T00:00:00" count="731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</sharedItems>
      <fieldGroup par="3" base="0">
        <rangePr groupBy="months" startDate="2015-01-01T00:00:00" endDate="2017-01-01T00:00:00"/>
        <groupItems count="14">
          <s v="&lt;01.01.2015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17"/>
        </groupItems>
      </fieldGroup>
    </cacheField>
    <cacheField name="srednia dobowa temperatura" numFmtId="2">
      <sharedItems containsSemiMixedTypes="0" containsString="0" containsNumber="1" minValue="-14.8" maxValue="27.1"/>
    </cacheField>
    <cacheField name="procent zachmurzenia" numFmtId="2">
      <sharedItems containsSemiMixedTypes="0" containsString="0" containsNumber="1" minValue="0" maxValue="98.8"/>
    </cacheField>
    <cacheField name="Lata" numFmtId="0" databaseField="0">
      <fieldGroup base="0">
        <rangePr groupBy="years" startDate="2015-01-01T00:00:00" endDate="2017-01-01T00:00:00"/>
        <groupItems count="5">
          <s v="&lt;01.01.2015"/>
          <s v="2015"/>
          <s v="2016"/>
          <s v="2017"/>
          <s v="&gt;01.01.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520.668796990743" createdVersion="6" refreshedVersion="6" minRefreshableVersion="3" recordCount="731" xr:uid="{00000000-000A-0000-FFFF-FFFF01000000}">
  <cacheSource type="worksheet">
    <worksheetSource ref="A1:T732" sheet="Zadanie 4 Sym" r:id="rId2"/>
  </cacheSource>
  <cacheFields count="21">
    <cacheField name="data" numFmtId="14">
      <sharedItems containsSemiMixedTypes="0" containsNonDate="0" containsDate="1" containsString="0" minDate="2015-01-01T00:00:00" maxDate="2017-01-01T00:00:00" count="731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</sharedItems>
      <fieldGroup par="20" base="0">
        <rangePr groupBy="months" startDate="2015-01-01T00:00:00" endDate="2017-01-01T00:00:00"/>
        <groupItems count="14">
          <s v="&lt;01.01.2015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17"/>
        </groupItems>
      </fieldGroup>
    </cacheField>
    <cacheField name="wschod" numFmtId="21">
      <sharedItems containsSemiMixedTypes="0" containsNonDate="0" containsDate="1" containsString="0" minDate="1899-12-30T04:02:52" maxDate="1899-12-30T07:51:53"/>
    </cacheField>
    <cacheField name="zachod" numFmtId="21">
      <sharedItems containsSemiMixedTypes="0" containsNonDate="0" containsDate="1" containsString="0" minDate="1899-12-30T15:12:55" maxDate="1899-12-30T21:08:53"/>
    </cacheField>
    <cacheField name="srednia dobowa temperatura" numFmtId="2">
      <sharedItems containsSemiMixedTypes="0" containsString="0" containsNumber="1" minValue="-14.8" maxValue="27.1"/>
    </cacheField>
    <cacheField name="procent zachmurzenia" numFmtId="2">
      <sharedItems containsSemiMixedTypes="0" containsString="0" containsNumber="1" minValue="0" maxValue="98.8"/>
    </cacheField>
    <cacheField name="Nr miesiąca" numFmtId="1">
      <sharedItems containsSemiMixedTypes="0" containsString="0" containsNumber="1" containsInteger="1" minValue="1" maxValue="12"/>
    </cacheField>
    <cacheField name="Powierzchnia paneli" numFmtId="0">
      <sharedItems containsSemiMixedTypes="0" containsString="0" containsNumber="1" containsInteger="1" minValue="20" maxValue="20"/>
    </cacheField>
    <cacheField name="Długośc dnia" numFmtId="2">
      <sharedItems containsSemiMixedTypes="0" containsString="0" containsNumber="1" minValue="7.4188888888888886" maxValue="17.089166666666664"/>
    </cacheField>
    <cacheField name="Energia Słońca" numFmtId="0">
      <sharedItems containsSemiMixedTypes="0" containsString="0" containsNumber="1" containsInteger="1" minValue="500" maxValue="1000"/>
    </cacheField>
    <cacheField name="1 - stopien zachm" numFmtId="0">
      <sharedItems containsSemiMixedTypes="0" containsString="0" containsNumber="1" minValue="1.2000000000000011E-2" maxValue="1"/>
    </cacheField>
    <cacheField name="E (kWh)" numFmtId="0">
      <sharedItems containsSemiMixedTypes="0" containsString="0" containsNumber="1" minValue="0.61200000000000065" maxValue="84.798611111111086"/>
    </cacheField>
    <cacheField name="Żużyta dziennie (kWh)" numFmtId="0">
      <sharedItems containsSemiMixedTypes="0" containsString="0" containsNumber="1" minValue="4.8" maxValue="4.8"/>
    </cacheField>
    <cacheField name="Żarówki (kWh)" numFmtId="0">
      <sharedItems containsSemiMixedTypes="0" containsString="0" containsNumber="1" minValue="0" maxValue="0.47905555555555557"/>
    </cacheField>
    <cacheField name="Ogrzewanie (kWh)" numFmtId="0">
      <sharedItems containsSemiMixedTypes="0" containsString="0" containsNumber="1" minValue="0" maxValue="8.9499999999999993"/>
    </cacheField>
    <cacheField name="Całk żużycie" numFmtId="0">
      <sharedItems containsSemiMixedTypes="0" containsString="0" containsNumber="1" minValue="4.8" maxValue="14.221527777777776"/>
    </cacheField>
    <cacheField name="Saldo (kWh)" numFmtId="0">
      <sharedItems containsSemiMixedTypes="0" containsString="0" containsNumber="1" minValue="-11.51321875" maxValue="79.996597222222192"/>
    </cacheField>
    <cacheField name="Opłata" numFmtId="0">
      <sharedItems containsSemiMixedTypes="0" containsString="0" containsNumber="1" minValue="0" maxValue="5.756609375"/>
    </cacheField>
    <cacheField name="Zwrot" numFmtId="0">
      <sharedItems containsSemiMixedTypes="0" containsString="0" containsNumber="1" minValue="0" maxValue="15.999319444444438"/>
    </cacheField>
    <cacheField name="Saldo miesięczne (zł)" numFmtId="0">
      <sharedItems containsSemiMixedTypes="0" containsString="0" containsNumber="1" minValue="-108.25996219444471" maxValue="256.47068620833318"/>
    </cacheField>
    <cacheField name="Rachunek" numFmtId="0">
      <sharedItems containsSemiMixedTypes="0" containsString="0" containsNumber="1" minValue="-256.47000000000003" maxValue="108.26"/>
    </cacheField>
    <cacheField name="Lata" numFmtId="0" databaseField="0">
      <fieldGroup base="0">
        <rangePr groupBy="years" startDate="2015-01-01T00:00:00" endDate="2017-01-01T00:00:00"/>
        <groupItems count="5">
          <s v="&lt;01.01.2015"/>
          <s v="2015"/>
          <s v="2016"/>
          <s v="2017"/>
          <s v="&gt;01.01.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1">
  <r>
    <x v="0"/>
    <n v="1.9"/>
    <n v="92.9"/>
  </r>
  <r>
    <x v="1"/>
    <n v="3.2"/>
    <n v="90.6"/>
  </r>
  <r>
    <x v="2"/>
    <n v="2.6"/>
    <n v="82.5"/>
  </r>
  <r>
    <x v="3"/>
    <n v="1.4"/>
    <n v="79"/>
  </r>
  <r>
    <x v="4"/>
    <n v="0"/>
    <n v="74.3"/>
  </r>
  <r>
    <x v="5"/>
    <n v="-8.6"/>
    <n v="24.2"/>
  </r>
  <r>
    <x v="6"/>
    <n v="-8.6"/>
    <n v="78.2"/>
  </r>
  <r>
    <x v="7"/>
    <n v="-2.9"/>
    <n v="92.9"/>
  </r>
  <r>
    <x v="8"/>
    <n v="1.8"/>
    <n v="89.1"/>
  </r>
  <r>
    <x v="9"/>
    <n v="3.4"/>
    <n v="89.8"/>
  </r>
  <r>
    <x v="10"/>
    <n v="3.3"/>
    <n v="78.2"/>
  </r>
  <r>
    <x v="11"/>
    <n v="2"/>
    <n v="91.4"/>
  </r>
  <r>
    <x v="12"/>
    <n v="6"/>
    <n v="77.8"/>
  </r>
  <r>
    <x v="13"/>
    <n v="5.4"/>
    <n v="61.6"/>
  </r>
  <r>
    <x v="14"/>
    <n v="0.4"/>
    <n v="64.7"/>
  </r>
  <r>
    <x v="15"/>
    <n v="4.0999999999999996"/>
    <n v="67.8"/>
  </r>
  <r>
    <x v="16"/>
    <n v="2.5"/>
    <n v="83.2"/>
  </r>
  <r>
    <x v="17"/>
    <n v="0.5"/>
    <n v="48.8"/>
  </r>
  <r>
    <x v="18"/>
    <n v="-3.1"/>
    <n v="54.2"/>
  </r>
  <r>
    <x v="19"/>
    <n v="-1.8"/>
    <n v="92.9"/>
  </r>
  <r>
    <x v="20"/>
    <n v="-0.4"/>
    <n v="65.8"/>
  </r>
  <r>
    <x v="21"/>
    <n v="0"/>
    <n v="42.2"/>
  </r>
  <r>
    <x v="22"/>
    <n v="-0.5"/>
    <n v="92.9"/>
  </r>
  <r>
    <x v="23"/>
    <n v="-1.8"/>
    <n v="92.5"/>
  </r>
  <r>
    <x v="24"/>
    <n v="-1.7"/>
    <n v="92.9"/>
  </r>
  <r>
    <x v="25"/>
    <n v="-1"/>
    <n v="92.9"/>
  </r>
  <r>
    <x v="26"/>
    <n v="-1.7"/>
    <n v="78.599999999999994"/>
  </r>
  <r>
    <x v="27"/>
    <n v="0"/>
    <n v="91.8"/>
  </r>
  <r>
    <x v="28"/>
    <n v="0"/>
    <n v="81.3"/>
  </r>
  <r>
    <x v="29"/>
    <n v="-0.3"/>
    <n v="87.1"/>
  </r>
  <r>
    <x v="30"/>
    <n v="0.3"/>
    <n v="92.5"/>
  </r>
  <r>
    <x v="31"/>
    <n v="-0.8"/>
    <n v="70.5"/>
  </r>
  <r>
    <x v="32"/>
    <n v="-1.4"/>
    <n v="49.9"/>
  </r>
  <r>
    <x v="33"/>
    <n v="-1.8"/>
    <n v="64.7"/>
  </r>
  <r>
    <x v="34"/>
    <n v="-2.6"/>
    <n v="80.900000000000006"/>
  </r>
  <r>
    <x v="35"/>
    <n v="-2.9"/>
    <n v="92.9"/>
  </r>
  <r>
    <x v="36"/>
    <n v="-2.4"/>
    <n v="83.6"/>
  </r>
  <r>
    <x v="37"/>
    <n v="-0.3"/>
    <n v="92.9"/>
  </r>
  <r>
    <x v="38"/>
    <n v="-1.9"/>
    <n v="80.5"/>
  </r>
  <r>
    <x v="39"/>
    <n v="-0.9"/>
    <n v="91.8"/>
  </r>
  <r>
    <x v="40"/>
    <n v="1.8"/>
    <n v="59"/>
  </r>
  <r>
    <x v="41"/>
    <n v="1"/>
    <n v="92.9"/>
  </r>
  <r>
    <x v="42"/>
    <n v="0.1"/>
    <n v="92.9"/>
  </r>
  <r>
    <x v="43"/>
    <n v="-0.6"/>
    <n v="73.599999999999994"/>
  </r>
  <r>
    <x v="44"/>
    <n v="-0.7"/>
    <n v="0.4"/>
  </r>
  <r>
    <x v="45"/>
    <n v="-1.9"/>
    <n v="58.1"/>
  </r>
  <r>
    <x v="46"/>
    <n v="-3.9"/>
    <n v="15.9"/>
  </r>
  <r>
    <x v="47"/>
    <n v="-3.8"/>
    <n v="0"/>
  </r>
  <r>
    <x v="48"/>
    <n v="-1.2"/>
    <n v="53.4"/>
  </r>
  <r>
    <x v="49"/>
    <n v="2.4"/>
    <n v="82.9"/>
  </r>
  <r>
    <x v="50"/>
    <n v="2.6"/>
    <n v="35.200000000000003"/>
  </r>
  <r>
    <x v="51"/>
    <n v="1.8"/>
    <n v="49.2"/>
  </r>
  <r>
    <x v="52"/>
    <n v="1.7"/>
    <n v="74"/>
  </r>
  <r>
    <x v="53"/>
    <n v="2.1"/>
    <n v="87"/>
  </r>
  <r>
    <x v="54"/>
    <n v="3.6"/>
    <n v="92.9"/>
  </r>
  <r>
    <x v="55"/>
    <n v="2.6"/>
    <n v="47.2"/>
  </r>
  <r>
    <x v="56"/>
    <n v="2.2000000000000002"/>
    <n v="70.900000000000006"/>
  </r>
  <r>
    <x v="57"/>
    <n v="2.7"/>
    <n v="81.3"/>
  </r>
  <r>
    <x v="58"/>
    <n v="2.5"/>
    <n v="87.9"/>
  </r>
  <r>
    <x v="59"/>
    <n v="2.7"/>
    <n v="46.1"/>
  </r>
  <r>
    <x v="60"/>
    <n v="4.3"/>
    <n v="91"/>
  </r>
  <r>
    <x v="61"/>
    <n v="2.4"/>
    <n v="73.2"/>
  </r>
  <r>
    <x v="62"/>
    <n v="0.5"/>
    <n v="73.599999999999994"/>
  </r>
  <r>
    <x v="63"/>
    <n v="0.3"/>
    <n v="73.2"/>
  </r>
  <r>
    <x v="64"/>
    <n v="1"/>
    <n v="86.7"/>
  </r>
  <r>
    <x v="65"/>
    <n v="4.5999999999999996"/>
    <n v="91"/>
  </r>
  <r>
    <x v="66"/>
    <n v="8.1999999999999993"/>
    <n v="74.3"/>
  </r>
  <r>
    <x v="67"/>
    <n v="7.6"/>
    <n v="81.7"/>
  </r>
  <r>
    <x v="68"/>
    <n v="6.9"/>
    <n v="46.9"/>
  </r>
  <r>
    <x v="69"/>
    <n v="4.9000000000000004"/>
    <n v="66.099999999999994"/>
  </r>
  <r>
    <x v="70"/>
    <n v="3.2"/>
    <n v="79.8"/>
  </r>
  <r>
    <x v="71"/>
    <n v="2.4"/>
    <n v="62"/>
  </r>
  <r>
    <x v="72"/>
    <n v="4.9000000000000004"/>
    <n v="92.5"/>
  </r>
  <r>
    <x v="73"/>
    <n v="5.4"/>
    <n v="87.1"/>
  </r>
  <r>
    <x v="74"/>
    <n v="6.2"/>
    <n v="38.700000000000003"/>
  </r>
  <r>
    <x v="75"/>
    <n v="5.8"/>
    <n v="0.4"/>
  </r>
  <r>
    <x v="76"/>
    <n v="4.9000000000000004"/>
    <n v="2.7"/>
  </r>
  <r>
    <x v="77"/>
    <n v="3.2"/>
    <n v="0"/>
  </r>
  <r>
    <x v="78"/>
    <n v="5.0999999999999996"/>
    <n v="53"/>
  </r>
  <r>
    <x v="79"/>
    <n v="4.9000000000000004"/>
    <n v="89.1"/>
  </r>
  <r>
    <x v="80"/>
    <n v="-2.1"/>
    <n v="51.5"/>
  </r>
  <r>
    <x v="81"/>
    <n v="1.4"/>
    <n v="39.9"/>
  </r>
  <r>
    <x v="82"/>
    <n v="5.9"/>
    <n v="15.9"/>
  </r>
  <r>
    <x v="83"/>
    <n v="7.2"/>
    <n v="27.1"/>
  </r>
  <r>
    <x v="84"/>
    <n v="8.6"/>
    <n v="91"/>
  </r>
  <r>
    <x v="85"/>
    <n v="9.4"/>
    <n v="84.4"/>
  </r>
  <r>
    <x v="86"/>
    <n v="5"/>
    <n v="78.599999999999994"/>
  </r>
  <r>
    <x v="87"/>
    <n v="5.4"/>
    <n v="55.4"/>
  </r>
  <r>
    <x v="88"/>
    <n v="6.8"/>
    <n v="77.099999999999994"/>
  </r>
  <r>
    <x v="89"/>
    <n v="4.0999999999999996"/>
    <n v="88.7"/>
  </r>
  <r>
    <x v="90"/>
    <n v="3.3"/>
    <n v="88.9"/>
  </r>
  <r>
    <x v="91"/>
    <n v="3"/>
    <n v="76"/>
  </r>
  <r>
    <x v="92"/>
    <n v="2.8"/>
    <n v="80.5"/>
  </r>
  <r>
    <x v="93"/>
    <n v="2.6"/>
    <n v="82.1"/>
  </r>
  <r>
    <x v="94"/>
    <n v="2.5"/>
    <n v="88.7"/>
  </r>
  <r>
    <x v="95"/>
    <n v="3.2"/>
    <n v="69.7"/>
  </r>
  <r>
    <x v="96"/>
    <n v="4.2"/>
    <n v="92.2"/>
  </r>
  <r>
    <x v="97"/>
    <n v="6.9"/>
    <n v="58.9"/>
  </r>
  <r>
    <x v="98"/>
    <n v="6.9"/>
    <n v="6.2"/>
  </r>
  <r>
    <x v="99"/>
    <n v="9.6"/>
    <n v="5.4"/>
  </r>
  <r>
    <x v="100"/>
    <n v="11.4"/>
    <n v="5.8"/>
  </r>
  <r>
    <x v="101"/>
    <n v="9.4"/>
    <n v="72.8"/>
  </r>
  <r>
    <x v="102"/>
    <n v="6"/>
    <n v="63.1"/>
  </r>
  <r>
    <x v="103"/>
    <n v="5.5"/>
    <n v="55.8"/>
  </r>
  <r>
    <x v="104"/>
    <n v="8.9"/>
    <n v="84.8"/>
  </r>
  <r>
    <x v="105"/>
    <n v="8.6"/>
    <n v="58.5"/>
  </r>
  <r>
    <x v="106"/>
    <n v="5.5"/>
    <n v="51.9"/>
  </r>
  <r>
    <x v="107"/>
    <n v="4.5"/>
    <n v="86"/>
  </r>
  <r>
    <x v="108"/>
    <n v="5.5"/>
    <n v="86.3"/>
  </r>
  <r>
    <x v="109"/>
    <n v="7.1"/>
    <n v="53"/>
  </r>
  <r>
    <x v="110"/>
    <n v="7"/>
    <n v="45.5"/>
  </r>
  <r>
    <x v="111"/>
    <n v="7.9"/>
    <n v="20.9"/>
  </r>
  <r>
    <x v="112"/>
    <n v="11.3"/>
    <n v="36"/>
  </r>
  <r>
    <x v="113"/>
    <n v="11.1"/>
    <n v="64.7"/>
  </r>
  <r>
    <x v="114"/>
    <n v="14.8"/>
    <n v="42.2"/>
  </r>
  <r>
    <x v="115"/>
    <n v="13.9"/>
    <n v="82.9"/>
  </r>
  <r>
    <x v="116"/>
    <n v="14.7"/>
    <n v="25.6"/>
  </r>
  <r>
    <x v="117"/>
    <n v="14.5"/>
    <n v="77.099999999999994"/>
  </r>
  <r>
    <x v="118"/>
    <n v="7.5"/>
    <n v="54.2"/>
  </r>
  <r>
    <x v="119"/>
    <n v="8.6"/>
    <n v="56.1"/>
  </r>
  <r>
    <x v="120"/>
    <n v="10"/>
    <n v="75.3"/>
  </r>
  <r>
    <x v="121"/>
    <n v="8.8000000000000007"/>
    <n v="42.8"/>
  </r>
  <r>
    <x v="122"/>
    <n v="9.1"/>
    <n v="28.3"/>
  </r>
  <r>
    <x v="123"/>
    <n v="11.2"/>
    <n v="76.099999999999994"/>
  </r>
  <r>
    <x v="124"/>
    <n v="15.3"/>
    <n v="57.2"/>
  </r>
  <r>
    <x v="125"/>
    <n v="13.1"/>
    <n v="94.6"/>
  </r>
  <r>
    <x v="126"/>
    <n v="13.4"/>
    <n v="58.9"/>
  </r>
  <r>
    <x v="127"/>
    <n v="11.2"/>
    <n v="30.1"/>
  </r>
  <r>
    <x v="128"/>
    <n v="12.5"/>
    <n v="49.8"/>
  </r>
  <r>
    <x v="129"/>
    <n v="11.1"/>
    <n v="79.900000000000006"/>
  </r>
  <r>
    <x v="130"/>
    <n v="10.6"/>
    <n v="63.8"/>
  </r>
  <r>
    <x v="131"/>
    <n v="13.8"/>
    <n v="74.099999999999994"/>
  </r>
  <r>
    <x v="132"/>
    <n v="11.4"/>
    <n v="75.7"/>
  </r>
  <r>
    <x v="133"/>
    <n v="10.1"/>
    <n v="66.7"/>
  </r>
  <r>
    <x v="134"/>
    <n v="9.4"/>
    <n v="51.9"/>
  </r>
  <r>
    <x v="135"/>
    <n v="9.9"/>
    <n v="43.2"/>
  </r>
  <r>
    <x v="136"/>
    <n v="9.5"/>
    <n v="71.2"/>
  </r>
  <r>
    <x v="137"/>
    <n v="9.5"/>
    <n v="52.7"/>
  </r>
  <r>
    <x v="138"/>
    <n v="14.4"/>
    <n v="81.5"/>
  </r>
  <r>
    <x v="139"/>
    <n v="14.1"/>
    <n v="89"/>
  </r>
  <r>
    <x v="140"/>
    <n v="11.8"/>
    <n v="90.5"/>
  </r>
  <r>
    <x v="141"/>
    <n v="12.8"/>
    <n v="60.5"/>
  </r>
  <r>
    <x v="142"/>
    <n v="13.3"/>
    <n v="67.599999999999994"/>
  </r>
  <r>
    <x v="143"/>
    <n v="13.5"/>
    <n v="24.7"/>
  </r>
  <r>
    <x v="144"/>
    <n v="15"/>
    <n v="55.6"/>
  </r>
  <r>
    <x v="145"/>
    <n v="13.3"/>
    <n v="98.8"/>
  </r>
  <r>
    <x v="146"/>
    <n v="10.6"/>
    <n v="85.7"/>
  </r>
  <r>
    <x v="147"/>
    <n v="12.4"/>
    <n v="44.9"/>
  </r>
  <r>
    <x v="148"/>
    <n v="12.4"/>
    <n v="53.1"/>
  </r>
  <r>
    <x v="149"/>
    <n v="15"/>
    <n v="66.3"/>
  </r>
  <r>
    <x v="150"/>
    <n v="13.1"/>
    <n v="39.1"/>
  </r>
  <r>
    <x v="151"/>
    <n v="16.899999999999999"/>
    <n v="47.8"/>
  </r>
  <r>
    <x v="152"/>
    <n v="17.8"/>
    <n v="63.6"/>
  </r>
  <r>
    <x v="153"/>
    <n v="20.100000000000001"/>
    <n v="57.1"/>
  </r>
  <r>
    <x v="154"/>
    <n v="13.6"/>
    <n v="10.3"/>
  </r>
  <r>
    <x v="155"/>
    <n v="14.6"/>
    <n v="10.3"/>
  </r>
  <r>
    <x v="156"/>
    <n v="20.100000000000001"/>
    <n v="15.6"/>
  </r>
  <r>
    <x v="157"/>
    <n v="16.399999999999999"/>
    <n v="63"/>
  </r>
  <r>
    <x v="158"/>
    <n v="13.9"/>
    <n v="27.6"/>
  </r>
  <r>
    <x v="159"/>
    <n v="12.5"/>
    <n v="91.4"/>
  </r>
  <r>
    <x v="160"/>
    <n v="15"/>
    <n v="43.3"/>
  </r>
  <r>
    <x v="161"/>
    <n v="15.7"/>
    <n v="15.8"/>
  </r>
  <r>
    <x v="162"/>
    <n v="19.3"/>
    <n v="25.5"/>
  </r>
  <r>
    <x v="163"/>
    <n v="19.5"/>
    <n v="56.1"/>
  </r>
  <r>
    <x v="164"/>
    <n v="20"/>
    <n v="61.3"/>
  </r>
  <r>
    <x v="165"/>
    <n v="15.5"/>
    <n v="58.9"/>
  </r>
  <r>
    <x v="166"/>
    <n v="13.1"/>
    <n v="60.1"/>
  </r>
  <r>
    <x v="167"/>
    <n v="14.4"/>
    <n v="64.3"/>
  </r>
  <r>
    <x v="168"/>
    <n v="15.8"/>
    <n v="90.2"/>
  </r>
  <r>
    <x v="169"/>
    <n v="12.9"/>
    <n v="81.5"/>
  </r>
  <r>
    <x v="170"/>
    <n v="13"/>
    <n v="61.6"/>
  </r>
  <r>
    <x v="171"/>
    <n v="13.6"/>
    <n v="85.2"/>
  </r>
  <r>
    <x v="172"/>
    <n v="15.3"/>
    <n v="81.5"/>
  </r>
  <r>
    <x v="173"/>
    <n v="14.3"/>
    <n v="88.9"/>
  </r>
  <r>
    <x v="174"/>
    <n v="14.3"/>
    <n v="78.7"/>
  </r>
  <r>
    <x v="175"/>
    <n v="15.5"/>
    <n v="49.4"/>
  </r>
  <r>
    <x v="176"/>
    <n v="15.5"/>
    <n v="60.5"/>
  </r>
  <r>
    <x v="177"/>
    <n v="15.7"/>
    <n v="24.7"/>
  </r>
  <r>
    <x v="178"/>
    <n v="18.399999999999999"/>
    <n v="66.7"/>
  </r>
  <r>
    <x v="179"/>
    <n v="15.8"/>
    <n v="76.2"/>
  </r>
  <r>
    <x v="180"/>
    <n v="17"/>
    <n v="53.1"/>
  </r>
  <r>
    <x v="181"/>
    <n v="17.3"/>
    <n v="46.1"/>
  </r>
  <r>
    <x v="182"/>
    <n v="18.5"/>
    <n v="14.4"/>
  </r>
  <r>
    <x v="183"/>
    <n v="21.4"/>
    <n v="0"/>
  </r>
  <r>
    <x v="184"/>
    <n v="24.3"/>
    <n v="14.4"/>
  </r>
  <r>
    <x v="185"/>
    <n v="25.6"/>
    <n v="23.5"/>
  </r>
  <r>
    <x v="186"/>
    <n v="21.6"/>
    <n v="52"/>
  </r>
  <r>
    <x v="187"/>
    <n v="20.5"/>
    <n v="20.6"/>
  </r>
  <r>
    <x v="188"/>
    <n v="20.8"/>
    <n v="84.4"/>
  </r>
  <r>
    <x v="189"/>
    <n v="15.8"/>
    <n v="56.8"/>
  </r>
  <r>
    <x v="190"/>
    <n v="13.5"/>
    <n v="88.9"/>
  </r>
  <r>
    <x v="191"/>
    <n v="14.8"/>
    <n v="88.9"/>
  </r>
  <r>
    <x v="192"/>
    <n v="17.3"/>
    <n v="74.099999999999994"/>
  </r>
  <r>
    <x v="193"/>
    <n v="15.9"/>
    <n v="91.4"/>
  </r>
  <r>
    <x v="194"/>
    <n v="16"/>
    <n v="71.2"/>
  </r>
  <r>
    <x v="195"/>
    <n v="16"/>
    <n v="39.1"/>
  </r>
  <r>
    <x v="196"/>
    <n v="16.399999999999999"/>
    <n v="42.8"/>
  </r>
  <r>
    <x v="197"/>
    <n v="17.399999999999999"/>
    <n v="28.4"/>
  </r>
  <r>
    <x v="198"/>
    <n v="19.7"/>
    <n v="48.1"/>
  </r>
  <r>
    <x v="199"/>
    <n v="20.100000000000001"/>
    <n v="61.8"/>
  </r>
  <r>
    <x v="200"/>
    <n v="15.1"/>
    <n v="77.400000000000006"/>
  </r>
  <r>
    <x v="201"/>
    <n v="18.100000000000001"/>
    <n v="28.8"/>
  </r>
  <r>
    <x v="202"/>
    <n v="20.6"/>
    <n v="35.4"/>
  </r>
  <r>
    <x v="203"/>
    <n v="18.5"/>
    <n v="54.8"/>
  </r>
  <r>
    <x v="204"/>
    <n v="17.5"/>
    <n v="45.3"/>
  </r>
  <r>
    <x v="205"/>
    <n v="21.4"/>
    <n v="63.4"/>
  </r>
  <r>
    <x v="206"/>
    <n v="16.399999999999999"/>
    <n v="79.900000000000006"/>
  </r>
  <r>
    <x v="207"/>
    <n v="17"/>
    <n v="61"/>
  </r>
  <r>
    <x v="208"/>
    <n v="16.8"/>
    <n v="80.7"/>
  </r>
  <r>
    <x v="209"/>
    <n v="17.2"/>
    <n v="72.900000000000006"/>
  </r>
  <r>
    <x v="210"/>
    <n v="14.7"/>
    <n v="75.400000000000006"/>
  </r>
  <r>
    <x v="211"/>
    <n v="14.6"/>
    <n v="74.099999999999994"/>
  </r>
  <r>
    <x v="212"/>
    <n v="14.9"/>
    <n v="44.1"/>
  </r>
  <r>
    <x v="213"/>
    <n v="18"/>
    <n v="23.1"/>
  </r>
  <r>
    <x v="214"/>
    <n v="21.5"/>
    <n v="5.8"/>
  </r>
  <r>
    <x v="215"/>
    <n v="23.7"/>
    <n v="8.6"/>
  </r>
  <r>
    <x v="216"/>
    <n v="25"/>
    <n v="6.2"/>
  </r>
  <r>
    <x v="217"/>
    <n v="22.3"/>
    <n v="28.4"/>
  </r>
  <r>
    <x v="218"/>
    <n v="24.7"/>
    <n v="17.3"/>
  </r>
  <r>
    <x v="219"/>
    <n v="27.1"/>
    <n v="9.1"/>
  </r>
  <r>
    <x v="220"/>
    <n v="22.1"/>
    <n v="54.8"/>
  </r>
  <r>
    <x v="221"/>
    <n v="20.7"/>
    <n v="51.5"/>
  </r>
  <r>
    <x v="222"/>
    <n v="24"/>
    <n v="6.2"/>
  </r>
  <r>
    <x v="223"/>
    <n v="25.4"/>
    <n v="14"/>
  </r>
  <r>
    <x v="224"/>
    <n v="21.3"/>
    <n v="41.6"/>
  </r>
  <r>
    <x v="225"/>
    <n v="19.7"/>
    <n v="1.6"/>
  </r>
  <r>
    <x v="226"/>
    <n v="22.2"/>
    <n v="7.4"/>
  </r>
  <r>
    <x v="227"/>
    <n v="22.2"/>
    <n v="14"/>
  </r>
  <r>
    <x v="228"/>
    <n v="20.2"/>
    <n v="8.6"/>
  </r>
  <r>
    <x v="229"/>
    <n v="17.8"/>
    <n v="0"/>
  </r>
  <r>
    <x v="230"/>
    <n v="17"/>
    <n v="1.2"/>
  </r>
  <r>
    <x v="231"/>
    <n v="16.600000000000001"/>
    <n v="28.4"/>
  </r>
  <r>
    <x v="232"/>
    <n v="16.899999999999999"/>
    <n v="46.1"/>
  </r>
  <r>
    <x v="233"/>
    <n v="18.7"/>
    <n v="51.4"/>
  </r>
  <r>
    <x v="234"/>
    <n v="19.3"/>
    <n v="55.6"/>
  </r>
  <r>
    <x v="235"/>
    <n v="22.2"/>
    <n v="43.3"/>
  </r>
  <r>
    <x v="236"/>
    <n v="20"/>
    <n v="62.2"/>
  </r>
  <r>
    <x v="237"/>
    <n v="18.2"/>
    <n v="58.9"/>
  </r>
  <r>
    <x v="238"/>
    <n v="20.8"/>
    <n v="51.5"/>
  </r>
  <r>
    <x v="239"/>
    <n v="18.899999999999999"/>
    <n v="77.599999999999994"/>
  </r>
  <r>
    <x v="240"/>
    <n v="17"/>
    <n v="37.9"/>
  </r>
  <r>
    <x v="241"/>
    <n v="18.399999999999999"/>
    <n v="41.2"/>
  </r>
  <r>
    <x v="242"/>
    <n v="21.2"/>
    <n v="44.8"/>
  </r>
  <r>
    <x v="243"/>
    <n v="25.4"/>
    <n v="18.899999999999999"/>
  </r>
  <r>
    <x v="244"/>
    <n v="16.8"/>
    <n v="66.7"/>
  </r>
  <r>
    <x v="245"/>
    <n v="14.8"/>
    <n v="54.8"/>
  </r>
  <r>
    <x v="246"/>
    <n v="14.3"/>
    <n v="95.2"/>
  </r>
  <r>
    <x v="247"/>
    <n v="14.9"/>
    <n v="57.2"/>
  </r>
  <r>
    <x v="248"/>
    <n v="12.5"/>
    <n v="72.099999999999994"/>
  </r>
  <r>
    <x v="249"/>
    <n v="12.8"/>
    <n v="85.2"/>
  </r>
  <r>
    <x v="250"/>
    <n v="12.7"/>
    <n v="79.900000000000006"/>
  </r>
  <r>
    <x v="251"/>
    <n v="12.3"/>
    <n v="39.5"/>
  </r>
  <r>
    <x v="252"/>
    <n v="13.5"/>
    <n v="30"/>
  </r>
  <r>
    <x v="253"/>
    <n v="14.7"/>
    <n v="43.7"/>
  </r>
  <r>
    <x v="254"/>
    <n v="14.3"/>
    <n v="91.9"/>
  </r>
  <r>
    <x v="255"/>
    <n v="13.9"/>
    <n v="63"/>
  </r>
  <r>
    <x v="256"/>
    <n v="14.6"/>
    <n v="70.400000000000006"/>
  </r>
  <r>
    <x v="257"/>
    <n v="18.399999999999999"/>
    <n v="80.2"/>
  </r>
  <r>
    <x v="258"/>
    <n v="18.100000000000001"/>
    <n v="82.7"/>
  </r>
  <r>
    <x v="259"/>
    <n v="20.8"/>
    <n v="44.1"/>
  </r>
  <r>
    <x v="260"/>
    <n v="17.399999999999999"/>
    <n v="51.6"/>
  </r>
  <r>
    <x v="261"/>
    <n v="15.2"/>
    <n v="33.799999999999997"/>
  </r>
  <r>
    <x v="262"/>
    <n v="13.4"/>
    <n v="66.599999999999994"/>
  </r>
  <r>
    <x v="263"/>
    <n v="11.1"/>
    <n v="74.099999999999994"/>
  </r>
  <r>
    <x v="264"/>
    <n v="12.2"/>
    <n v="51.9"/>
  </r>
  <r>
    <x v="265"/>
    <n v="14.2"/>
    <n v="76"/>
  </r>
  <r>
    <x v="266"/>
    <n v="16.7"/>
    <n v="84"/>
  </r>
  <r>
    <x v="267"/>
    <n v="15.4"/>
    <n v="87.7"/>
  </r>
  <r>
    <x v="268"/>
    <n v="13.7"/>
    <n v="89.8"/>
  </r>
  <r>
    <x v="269"/>
    <n v="11.5"/>
    <n v="42.4"/>
  </r>
  <r>
    <x v="270"/>
    <n v="10.9"/>
    <n v="31.7"/>
  </r>
  <r>
    <x v="271"/>
    <n v="10.1"/>
    <n v="67.5"/>
  </r>
  <r>
    <x v="272"/>
    <n v="10.6"/>
    <n v="44.1"/>
  </r>
  <r>
    <x v="273"/>
    <n v="10.7"/>
    <n v="30.1"/>
  </r>
  <r>
    <x v="274"/>
    <n v="11.6"/>
    <n v="70.400000000000006"/>
  </r>
  <r>
    <x v="275"/>
    <n v="10.6"/>
    <n v="56.8"/>
  </r>
  <r>
    <x v="276"/>
    <n v="13.8"/>
    <n v="45.2"/>
  </r>
  <r>
    <x v="277"/>
    <n v="12.4"/>
    <n v="60.7"/>
  </r>
  <r>
    <x v="278"/>
    <n v="10.7"/>
    <n v="55.6"/>
  </r>
  <r>
    <x v="279"/>
    <n v="5.4"/>
    <n v="16.899999999999999"/>
  </r>
  <r>
    <x v="280"/>
    <n v="4.5"/>
    <n v="9.1"/>
  </r>
  <r>
    <x v="281"/>
    <n v="2.4"/>
    <n v="7.4"/>
  </r>
  <r>
    <x v="282"/>
    <n v="2.2999999999999998"/>
    <n v="4.0999999999999996"/>
  </r>
  <r>
    <x v="283"/>
    <n v="3.6"/>
    <n v="58.5"/>
  </r>
  <r>
    <x v="284"/>
    <n v="2.9"/>
    <n v="63.8"/>
  </r>
  <r>
    <x v="285"/>
    <n v="5.9"/>
    <n v="93.5"/>
  </r>
  <r>
    <x v="286"/>
    <n v="6.8"/>
    <n v="75.7"/>
  </r>
  <r>
    <x v="287"/>
    <n v="7.3"/>
    <n v="51.6"/>
  </r>
  <r>
    <x v="288"/>
    <n v="8.4"/>
    <n v="93.8"/>
  </r>
  <r>
    <x v="289"/>
    <n v="8.8000000000000007"/>
    <n v="75.900000000000006"/>
  </r>
  <r>
    <x v="290"/>
    <n v="7.3"/>
    <n v="93.1"/>
  </r>
  <r>
    <x v="291"/>
    <n v="7.9"/>
    <n v="94.2"/>
  </r>
  <r>
    <x v="292"/>
    <n v="6.7"/>
    <n v="94.9"/>
  </r>
  <r>
    <x v="293"/>
    <n v="6.2"/>
    <n v="93.9"/>
  </r>
  <r>
    <x v="294"/>
    <n v="6.6"/>
    <n v="90.1"/>
  </r>
  <r>
    <x v="295"/>
    <n v="9.3000000000000007"/>
    <n v="92.3"/>
  </r>
  <r>
    <x v="296"/>
    <n v="9.3000000000000007"/>
    <n v="74.8"/>
  </r>
  <r>
    <x v="297"/>
    <n v="6.9"/>
    <n v="88.9"/>
  </r>
  <r>
    <x v="298"/>
    <n v="7.6"/>
    <n v="25.8"/>
  </r>
  <r>
    <x v="299"/>
    <n v="5.5"/>
    <n v="44.8"/>
  </r>
  <r>
    <x v="300"/>
    <n v="4"/>
    <n v="82.8"/>
  </r>
  <r>
    <x v="301"/>
    <n v="3.5"/>
    <n v="58.5"/>
  </r>
  <r>
    <x v="302"/>
    <n v="2.8"/>
    <n v="5.6"/>
  </r>
  <r>
    <x v="303"/>
    <n v="4.3"/>
    <n v="24.3"/>
  </r>
  <r>
    <x v="304"/>
    <n v="6.8"/>
    <n v="52.7"/>
  </r>
  <r>
    <x v="305"/>
    <n v="6.7"/>
    <n v="90.4"/>
  </r>
  <r>
    <x v="306"/>
    <n v="6.7"/>
    <n v="94.4"/>
  </r>
  <r>
    <x v="307"/>
    <n v="2.9"/>
    <n v="94.4"/>
  </r>
  <r>
    <x v="308"/>
    <n v="4.8"/>
    <n v="94.9"/>
  </r>
  <r>
    <x v="309"/>
    <n v="2.5"/>
    <n v="94.7"/>
  </r>
  <r>
    <x v="310"/>
    <n v="2.2999999999999998"/>
    <n v="82.3"/>
  </r>
  <r>
    <x v="311"/>
    <n v="9.1999999999999993"/>
    <n v="94.6"/>
  </r>
  <r>
    <x v="312"/>
    <n v="7.8"/>
    <n v="85.4"/>
  </r>
  <r>
    <x v="313"/>
    <n v="10.6"/>
    <n v="93.4"/>
  </r>
  <r>
    <x v="314"/>
    <n v="12.2"/>
    <n v="90"/>
  </r>
  <r>
    <x v="315"/>
    <n v="10.6"/>
    <n v="85.7"/>
  </r>
  <r>
    <x v="316"/>
    <n v="7.7"/>
    <n v="85.3"/>
  </r>
  <r>
    <x v="317"/>
    <n v="6.7"/>
    <n v="93.3"/>
  </r>
  <r>
    <x v="318"/>
    <n v="5.3"/>
    <n v="82"/>
  </r>
  <r>
    <x v="319"/>
    <n v="4.4000000000000004"/>
    <n v="97.4"/>
  </r>
  <r>
    <x v="320"/>
    <n v="7.9"/>
    <n v="97.6"/>
  </r>
  <r>
    <x v="321"/>
    <n v="9.8000000000000007"/>
    <n v="91.8"/>
  </r>
  <r>
    <x v="322"/>
    <n v="7.8"/>
    <n v="84.6"/>
  </r>
  <r>
    <x v="323"/>
    <n v="6.8"/>
    <n v="87.6"/>
  </r>
  <r>
    <x v="324"/>
    <n v="3.8"/>
    <n v="93.1"/>
  </r>
  <r>
    <x v="325"/>
    <n v="2.8"/>
    <n v="93.1"/>
  </r>
  <r>
    <x v="326"/>
    <n v="1.4"/>
    <n v="84.5"/>
  </r>
  <r>
    <x v="327"/>
    <n v="-0.5"/>
    <n v="74.7"/>
  </r>
  <r>
    <x v="328"/>
    <n v="-1"/>
    <n v="35.9"/>
  </r>
  <r>
    <x v="329"/>
    <n v="-1.2"/>
    <n v="93.1"/>
  </r>
  <r>
    <x v="330"/>
    <n v="-1"/>
    <n v="93.1"/>
  </r>
  <r>
    <x v="331"/>
    <n v="-1.6"/>
    <n v="93.6"/>
  </r>
  <r>
    <x v="332"/>
    <n v="2"/>
    <n v="88.1"/>
  </r>
  <r>
    <x v="333"/>
    <n v="4.3"/>
    <n v="78.2"/>
  </r>
  <r>
    <x v="334"/>
    <n v="2.9"/>
    <n v="64.900000000000006"/>
  </r>
  <r>
    <x v="335"/>
    <n v="3.1"/>
    <n v="50.6"/>
  </r>
  <r>
    <x v="336"/>
    <n v="6.3"/>
    <n v="93.5"/>
  </r>
  <r>
    <x v="337"/>
    <n v="6.6"/>
    <n v="86.6"/>
  </r>
  <r>
    <x v="338"/>
    <n v="7"/>
    <n v="87.3"/>
  </r>
  <r>
    <x v="339"/>
    <n v="8.6"/>
    <n v="82.8"/>
  </r>
  <r>
    <x v="340"/>
    <n v="8.1999999999999993"/>
    <n v="70.099999999999994"/>
  </r>
  <r>
    <x v="341"/>
    <n v="4.0999999999999996"/>
    <n v="57.1"/>
  </r>
  <r>
    <x v="342"/>
    <n v="1.8"/>
    <n v="85.6"/>
  </r>
  <r>
    <x v="343"/>
    <n v="3.5"/>
    <n v="44.5"/>
  </r>
  <r>
    <x v="344"/>
    <n v="0.9"/>
    <n v="54.1"/>
  </r>
  <r>
    <x v="345"/>
    <n v="3.5"/>
    <n v="80.5"/>
  </r>
  <r>
    <x v="346"/>
    <n v="2.1"/>
    <n v="92.8"/>
  </r>
  <r>
    <x v="347"/>
    <n v="1.2"/>
    <n v="80.3"/>
  </r>
  <r>
    <x v="348"/>
    <n v="-1.2"/>
    <n v="54.6"/>
  </r>
  <r>
    <x v="349"/>
    <n v="-3.3"/>
    <n v="42.3"/>
  </r>
  <r>
    <x v="350"/>
    <n v="1.9"/>
    <n v="90"/>
  </r>
  <r>
    <x v="351"/>
    <n v="8.6999999999999993"/>
    <n v="93.1"/>
  </r>
  <r>
    <x v="352"/>
    <n v="9.1999999999999993"/>
    <n v="88.1"/>
  </r>
  <r>
    <x v="353"/>
    <n v="7.9"/>
    <n v="86.3"/>
  </r>
  <r>
    <x v="354"/>
    <n v="5.4"/>
    <n v="83.8"/>
  </r>
  <r>
    <x v="355"/>
    <n v="7.2"/>
    <n v="77.099999999999994"/>
  </r>
  <r>
    <x v="356"/>
    <n v="10.199999999999999"/>
    <n v="83.7"/>
  </r>
  <r>
    <x v="357"/>
    <n v="5.4"/>
    <n v="44.2"/>
  </r>
  <r>
    <x v="358"/>
    <n v="5"/>
    <n v="62.1"/>
  </r>
  <r>
    <x v="359"/>
    <n v="4.4000000000000004"/>
    <n v="84.2"/>
  </r>
  <r>
    <x v="360"/>
    <n v="3.7"/>
    <n v="93.9"/>
  </r>
  <r>
    <x v="361"/>
    <n v="3.9"/>
    <n v="87.8"/>
  </r>
  <r>
    <x v="362"/>
    <n v="-3.8"/>
    <n v="23.5"/>
  </r>
  <r>
    <x v="363"/>
    <n v="-3.5"/>
    <n v="41.8"/>
  </r>
  <r>
    <x v="364"/>
    <n v="-5.6"/>
    <n v="0"/>
  </r>
  <r>
    <x v="365"/>
    <n v="-8.8000000000000007"/>
    <n v="47.9"/>
  </r>
  <r>
    <x v="366"/>
    <n v="-10.5"/>
    <n v="68.099999999999994"/>
  </r>
  <r>
    <x v="367"/>
    <n v="-14.8"/>
    <n v="37.1"/>
  </r>
  <r>
    <x v="368"/>
    <n v="-13.6"/>
    <n v="64.3"/>
  </r>
  <r>
    <x v="369"/>
    <n v="-13.1"/>
    <n v="65.900000000000006"/>
  </r>
  <r>
    <x v="370"/>
    <n v="-11.2"/>
    <n v="89.3"/>
  </r>
  <r>
    <x v="371"/>
    <n v="-12.7"/>
    <n v="65.099999999999994"/>
  </r>
  <r>
    <x v="372"/>
    <n v="-8.6999999999999993"/>
    <n v="93.9"/>
  </r>
  <r>
    <x v="373"/>
    <n v="-1.5"/>
    <n v="94.2"/>
  </r>
  <r>
    <x v="374"/>
    <n v="-1.1000000000000001"/>
    <n v="93.2"/>
  </r>
  <r>
    <x v="375"/>
    <n v="-0.4"/>
    <n v="93.9"/>
  </r>
  <r>
    <x v="376"/>
    <n v="-2.1"/>
    <n v="78.7"/>
  </r>
  <r>
    <x v="377"/>
    <n v="-1.1000000000000001"/>
    <n v="93"/>
  </r>
  <r>
    <x v="378"/>
    <n v="-2.8"/>
    <n v="86.3"/>
  </r>
  <r>
    <x v="379"/>
    <n v="-1.5"/>
    <n v="94.2"/>
  </r>
  <r>
    <x v="380"/>
    <n v="-8.5"/>
    <n v="46.3"/>
  </r>
  <r>
    <x v="381"/>
    <n v="-5.4"/>
    <n v="79.7"/>
  </r>
  <r>
    <x v="382"/>
    <n v="-6.1"/>
    <n v="35.9"/>
  </r>
  <r>
    <x v="383"/>
    <n v="-7.3"/>
    <n v="85.4"/>
  </r>
  <r>
    <x v="384"/>
    <n v="-6.6"/>
    <n v="90.1"/>
  </r>
  <r>
    <x v="385"/>
    <n v="-8.1"/>
    <n v="83"/>
  </r>
  <r>
    <x v="386"/>
    <n v="-5.9"/>
    <n v="83.9"/>
  </r>
  <r>
    <x v="387"/>
    <n v="-8.5"/>
    <n v="32.5"/>
  </r>
  <r>
    <x v="388"/>
    <n v="-5.7"/>
    <n v="93"/>
  </r>
  <r>
    <x v="389"/>
    <n v="1.1000000000000001"/>
    <n v="93.9"/>
  </r>
  <r>
    <x v="390"/>
    <n v="2.4"/>
    <n v="92.3"/>
  </r>
  <r>
    <x v="391"/>
    <n v="5"/>
    <n v="93.1"/>
  </r>
  <r>
    <x v="392"/>
    <n v="5.9"/>
    <n v="66.099999999999994"/>
  </r>
  <r>
    <x v="393"/>
    <n v="2.8"/>
    <n v="49.5"/>
  </r>
  <r>
    <x v="394"/>
    <n v="5.9"/>
    <n v="93.6"/>
  </r>
  <r>
    <x v="395"/>
    <n v="2.8"/>
    <n v="88.1"/>
  </r>
  <r>
    <x v="396"/>
    <n v="2.1"/>
    <n v="89"/>
  </r>
  <r>
    <x v="397"/>
    <n v="6.6"/>
    <n v="89.2"/>
  </r>
  <r>
    <x v="398"/>
    <n v="5"/>
    <n v="81.599999999999994"/>
  </r>
  <r>
    <x v="399"/>
    <n v="1.4"/>
    <n v="78.599999999999994"/>
  </r>
  <r>
    <x v="400"/>
    <n v="0.6"/>
    <n v="64.099999999999994"/>
  </r>
  <r>
    <x v="401"/>
    <n v="1.7"/>
    <n v="93.6"/>
  </r>
  <r>
    <x v="402"/>
    <n v="3.3"/>
    <n v="15.2"/>
  </r>
  <r>
    <x v="403"/>
    <n v="4.5"/>
    <n v="56.6"/>
  </r>
  <r>
    <x v="404"/>
    <n v="6.2"/>
    <n v="78.5"/>
  </r>
  <r>
    <x v="405"/>
    <n v="5.2"/>
    <n v="97.8"/>
  </r>
  <r>
    <x v="406"/>
    <n v="1.1000000000000001"/>
    <n v="95.6"/>
  </r>
  <r>
    <x v="407"/>
    <n v="2"/>
    <n v="92.5"/>
  </r>
  <r>
    <x v="408"/>
    <n v="0.9"/>
    <n v="93.1"/>
  </r>
  <r>
    <x v="409"/>
    <n v="1.6"/>
    <n v="89.4"/>
  </r>
  <r>
    <x v="410"/>
    <n v="3.4"/>
    <n v="78.400000000000006"/>
  </r>
  <r>
    <x v="411"/>
    <n v="1.4"/>
    <n v="73.8"/>
  </r>
  <r>
    <x v="412"/>
    <n v="-1.3"/>
    <n v="21.4"/>
  </r>
  <r>
    <x v="413"/>
    <n v="2.6"/>
    <n v="92.9"/>
  </r>
  <r>
    <x v="414"/>
    <n v="1"/>
    <n v="97.4"/>
  </r>
  <r>
    <x v="415"/>
    <n v="0.4"/>
    <n v="95"/>
  </r>
  <r>
    <x v="416"/>
    <n v="2.2000000000000002"/>
    <n v="89.2"/>
  </r>
  <r>
    <x v="417"/>
    <n v="4.5999999999999996"/>
    <n v="93.8"/>
  </r>
  <r>
    <x v="418"/>
    <n v="3.3"/>
    <n v="78.7"/>
  </r>
  <r>
    <x v="419"/>
    <n v="1.8"/>
    <n v="87.7"/>
  </r>
  <r>
    <x v="420"/>
    <n v="0.1"/>
    <n v="69.5"/>
  </r>
  <r>
    <x v="421"/>
    <n v="-0.6"/>
    <n v="67.2"/>
  </r>
  <r>
    <x v="422"/>
    <n v="-0.9"/>
    <n v="83.9"/>
  </r>
  <r>
    <x v="423"/>
    <n v="-0.7"/>
    <n v="93.5"/>
  </r>
  <r>
    <x v="424"/>
    <n v="-0.8"/>
    <n v="87.4"/>
  </r>
  <r>
    <x v="425"/>
    <n v="-0.3"/>
    <n v="97.7"/>
  </r>
  <r>
    <x v="426"/>
    <n v="0.6"/>
    <n v="94.7"/>
  </r>
  <r>
    <x v="427"/>
    <n v="2.7"/>
    <n v="95.6"/>
  </r>
  <r>
    <x v="428"/>
    <n v="0.9"/>
    <n v="92.2"/>
  </r>
  <r>
    <x v="429"/>
    <n v="0.7"/>
    <n v="95.5"/>
  </r>
  <r>
    <x v="430"/>
    <n v="3.4"/>
    <n v="97.4"/>
  </r>
  <r>
    <x v="431"/>
    <n v="4.0999999999999996"/>
    <n v="81.400000000000006"/>
  </r>
  <r>
    <x v="432"/>
    <n v="4"/>
    <n v="89.1"/>
  </r>
  <r>
    <x v="433"/>
    <n v="3"/>
    <n v="71.3"/>
  </r>
  <r>
    <x v="434"/>
    <n v="3.3"/>
    <n v="97.7"/>
  </r>
  <r>
    <x v="435"/>
    <n v="2.7"/>
    <n v="97.6"/>
  </r>
  <r>
    <x v="436"/>
    <n v="2.2999999999999998"/>
    <n v="97.6"/>
  </r>
  <r>
    <x v="437"/>
    <n v="2.7"/>
    <n v="29"/>
  </r>
  <r>
    <x v="438"/>
    <n v="0.1"/>
    <n v="73.3"/>
  </r>
  <r>
    <x v="439"/>
    <n v="1.5"/>
    <n v="84.8"/>
  </r>
  <r>
    <x v="440"/>
    <n v="0.5"/>
    <n v="38.799999999999997"/>
  </r>
  <r>
    <x v="441"/>
    <n v="2.4"/>
    <n v="84.9"/>
  </r>
  <r>
    <x v="442"/>
    <n v="3.6"/>
    <n v="76.7"/>
  </r>
  <r>
    <x v="443"/>
    <n v="-1.1000000000000001"/>
    <n v="77.099999999999994"/>
  </r>
  <r>
    <x v="444"/>
    <n v="3.8"/>
    <n v="96"/>
  </r>
  <r>
    <x v="445"/>
    <n v="4.9000000000000004"/>
    <n v="83.1"/>
  </r>
  <r>
    <x v="446"/>
    <n v="2.2000000000000002"/>
    <n v="73.400000000000006"/>
  </r>
  <r>
    <x v="447"/>
    <n v="1.1000000000000001"/>
    <n v="36"/>
  </r>
  <r>
    <x v="448"/>
    <n v="0.6"/>
    <n v="7.7"/>
  </r>
  <r>
    <x v="449"/>
    <n v="3.4"/>
    <n v="79.5"/>
  </r>
  <r>
    <x v="450"/>
    <n v="4"/>
    <n v="92.8"/>
  </r>
  <r>
    <x v="451"/>
    <n v="4"/>
    <n v="21.4"/>
  </r>
  <r>
    <x v="452"/>
    <n v="6.6"/>
    <n v="5.3"/>
  </r>
  <r>
    <x v="453"/>
    <n v="6.4"/>
    <n v="76.2"/>
  </r>
  <r>
    <x v="454"/>
    <n v="5.9"/>
    <n v="91.4"/>
  </r>
  <r>
    <x v="455"/>
    <n v="5.6"/>
    <n v="64.5"/>
  </r>
  <r>
    <x v="456"/>
    <n v="3.9"/>
    <n v="85.8"/>
  </r>
  <r>
    <x v="457"/>
    <n v="5.7"/>
    <n v="47.3"/>
  </r>
  <r>
    <x v="458"/>
    <n v="7.8"/>
    <n v="63.9"/>
  </r>
  <r>
    <x v="459"/>
    <n v="10.4"/>
    <n v="53.9"/>
  </r>
  <r>
    <x v="460"/>
    <n v="12.9"/>
    <n v="57.5"/>
  </r>
  <r>
    <x v="461"/>
    <n v="9.6999999999999993"/>
    <n v="53.7"/>
  </r>
  <r>
    <x v="462"/>
    <n v="10.6"/>
    <n v="43.6"/>
  </r>
  <r>
    <x v="463"/>
    <n v="9.8000000000000007"/>
    <n v="71.8"/>
  </r>
  <r>
    <x v="464"/>
    <n v="8.9"/>
    <n v="93.5"/>
  </r>
  <r>
    <x v="465"/>
    <n v="9.1999999999999993"/>
    <n v="93.9"/>
  </r>
  <r>
    <x v="466"/>
    <n v="9.6"/>
    <n v="87.3"/>
  </r>
  <r>
    <x v="467"/>
    <n v="10.3"/>
    <n v="92.5"/>
  </r>
  <r>
    <x v="468"/>
    <n v="10.4"/>
    <n v="92.2"/>
  </r>
  <r>
    <x v="469"/>
    <n v="8.6999999999999993"/>
    <n v="73.7"/>
  </r>
  <r>
    <x v="470"/>
    <n v="6.9"/>
    <n v="45"/>
  </r>
  <r>
    <x v="471"/>
    <n v="11.2"/>
    <n v="79.2"/>
  </r>
  <r>
    <x v="472"/>
    <n v="9.6"/>
    <n v="85.3"/>
  </r>
  <r>
    <x v="473"/>
    <n v="8.3000000000000007"/>
    <n v="76.2"/>
  </r>
  <r>
    <x v="474"/>
    <n v="7.5"/>
    <n v="81.3"/>
  </r>
  <r>
    <x v="475"/>
    <n v="6.7"/>
    <n v="46.2"/>
  </r>
  <r>
    <x v="476"/>
    <n v="7.7"/>
    <n v="27.7"/>
  </r>
  <r>
    <x v="477"/>
    <n v="6.8"/>
    <n v="64.2"/>
  </r>
  <r>
    <x v="478"/>
    <n v="6.3"/>
    <n v="59"/>
  </r>
  <r>
    <x v="479"/>
    <n v="5.6"/>
    <n v="74.3"/>
  </r>
  <r>
    <x v="480"/>
    <n v="4.5999999999999996"/>
    <n v="80"/>
  </r>
  <r>
    <x v="481"/>
    <n v="6.3"/>
    <n v="51.7"/>
  </r>
  <r>
    <x v="482"/>
    <n v="6"/>
    <n v="86.9"/>
  </r>
  <r>
    <x v="483"/>
    <n v="5.9"/>
    <n v="71.8"/>
  </r>
  <r>
    <x v="484"/>
    <n v="7.3"/>
    <n v="41.8"/>
  </r>
  <r>
    <x v="485"/>
    <n v="7.8"/>
    <n v="47.4"/>
  </r>
  <r>
    <x v="486"/>
    <n v="9.5"/>
    <n v="81.7"/>
  </r>
  <r>
    <x v="487"/>
    <n v="12.1"/>
    <n v="61"/>
  </r>
  <r>
    <x v="488"/>
    <n v="13.4"/>
    <n v="38.4"/>
  </r>
  <r>
    <x v="489"/>
    <n v="13.9"/>
    <n v="14.6"/>
  </r>
  <r>
    <x v="490"/>
    <n v="14"/>
    <n v="16.8"/>
  </r>
  <r>
    <x v="491"/>
    <n v="14.6"/>
    <n v="14.5"/>
  </r>
  <r>
    <x v="492"/>
    <n v="15.6"/>
    <n v="12.3"/>
  </r>
  <r>
    <x v="493"/>
    <n v="17.2"/>
    <n v="23"/>
  </r>
  <r>
    <x v="494"/>
    <n v="16.899999999999999"/>
    <n v="24.2"/>
  </r>
  <r>
    <x v="495"/>
    <n v="17.2"/>
    <n v="16.8"/>
  </r>
  <r>
    <x v="496"/>
    <n v="16.7"/>
    <n v="51"/>
  </r>
  <r>
    <x v="497"/>
    <n v="16.2"/>
    <n v="56.2"/>
  </r>
  <r>
    <x v="498"/>
    <n v="16.399999999999999"/>
    <n v="78.400000000000006"/>
  </r>
  <r>
    <x v="499"/>
    <n v="13.4"/>
    <n v="89.1"/>
  </r>
  <r>
    <x v="500"/>
    <n v="9.6"/>
    <n v="56.7"/>
  </r>
  <r>
    <x v="501"/>
    <n v="7"/>
    <n v="67.400000000000006"/>
  </r>
  <r>
    <x v="502"/>
    <n v="7.5"/>
    <n v="81.5"/>
  </r>
  <r>
    <x v="503"/>
    <n v="8.9"/>
    <n v="61.6"/>
  </r>
  <r>
    <x v="504"/>
    <n v="11.6"/>
    <n v="25.8"/>
  </r>
  <r>
    <x v="505"/>
    <n v="13.9"/>
    <n v="27"/>
  </r>
  <r>
    <x v="506"/>
    <n v="14.3"/>
    <n v="39.6"/>
  </r>
  <r>
    <x v="507"/>
    <n v="16.7"/>
    <n v="35.799999999999997"/>
  </r>
  <r>
    <x v="508"/>
    <n v="18.899999999999999"/>
    <n v="30"/>
  </r>
  <r>
    <x v="509"/>
    <n v="18.600000000000001"/>
    <n v="4.3"/>
  </r>
  <r>
    <x v="510"/>
    <n v="17.8"/>
    <n v="48"/>
  </r>
  <r>
    <x v="511"/>
    <n v="14"/>
    <n v="46.1"/>
  </r>
  <r>
    <x v="512"/>
    <n v="15.1"/>
    <n v="55.8"/>
  </r>
  <r>
    <x v="513"/>
    <n v="19"/>
    <n v="70.900000000000006"/>
  </r>
  <r>
    <x v="514"/>
    <n v="21.1"/>
    <n v="35.6"/>
  </r>
  <r>
    <x v="515"/>
    <n v="21.5"/>
    <n v="36.9"/>
  </r>
  <r>
    <x v="516"/>
    <n v="20.5"/>
    <n v="64.7"/>
  </r>
  <r>
    <x v="517"/>
    <n v="20.399999999999999"/>
    <n v="52.7"/>
  </r>
  <r>
    <x v="518"/>
    <n v="20.9"/>
    <n v="45.3"/>
  </r>
  <r>
    <x v="519"/>
    <n v="20.3"/>
    <n v="31.4"/>
  </r>
  <r>
    <x v="520"/>
    <n v="20.3"/>
    <n v="29.8"/>
  </r>
  <r>
    <x v="521"/>
    <n v="14.9"/>
    <n v="16.600000000000001"/>
  </r>
  <r>
    <x v="522"/>
    <n v="12.3"/>
    <n v="27.5"/>
  </r>
  <r>
    <x v="523"/>
    <n v="13.5"/>
    <n v="8.1"/>
  </r>
  <r>
    <x v="524"/>
    <n v="16.8"/>
    <n v="27.9"/>
  </r>
  <r>
    <x v="525"/>
    <n v="13.9"/>
    <n v="46.1"/>
  </r>
  <r>
    <x v="526"/>
    <n v="12.3"/>
    <n v="59.6"/>
  </r>
  <r>
    <x v="527"/>
    <n v="10.8"/>
    <n v="39.5"/>
  </r>
  <r>
    <x v="528"/>
    <n v="12"/>
    <n v="28.7"/>
  </r>
  <r>
    <x v="529"/>
    <n v="14.7"/>
    <n v="40.299999999999997"/>
  </r>
  <r>
    <x v="530"/>
    <n v="17.5"/>
    <n v="63.9"/>
  </r>
  <r>
    <x v="531"/>
    <n v="15.9"/>
    <n v="72.8"/>
  </r>
  <r>
    <x v="532"/>
    <n v="18.100000000000001"/>
    <n v="50.3"/>
  </r>
  <r>
    <x v="533"/>
    <n v="19.399999999999999"/>
    <n v="67"/>
  </r>
  <r>
    <x v="534"/>
    <n v="17.399999999999999"/>
    <n v="57.3"/>
  </r>
  <r>
    <x v="535"/>
    <n v="19.7"/>
    <n v="30.6"/>
  </r>
  <r>
    <x v="536"/>
    <n v="16.3"/>
    <n v="74.3"/>
  </r>
  <r>
    <x v="537"/>
    <n v="17.100000000000001"/>
    <n v="81.7"/>
  </r>
  <r>
    <x v="538"/>
    <n v="19.100000000000001"/>
    <n v="31.8"/>
  </r>
  <r>
    <x v="539"/>
    <n v="21.4"/>
    <n v="20.5"/>
  </r>
  <r>
    <x v="540"/>
    <n v="23.7"/>
    <n v="7"/>
  </r>
  <r>
    <x v="541"/>
    <n v="26.2"/>
    <n v="22.1"/>
  </r>
  <r>
    <x v="542"/>
    <n v="24.2"/>
    <n v="41.8"/>
  </r>
  <r>
    <x v="543"/>
    <n v="18.600000000000001"/>
    <n v="63.1"/>
  </r>
  <r>
    <x v="544"/>
    <n v="17.899999999999999"/>
    <n v="75.099999999999994"/>
  </r>
  <r>
    <x v="545"/>
    <n v="20.399999999999999"/>
    <n v="51.5"/>
  </r>
  <r>
    <x v="546"/>
    <n v="22.5"/>
    <n v="42.2"/>
  </r>
  <r>
    <x v="547"/>
    <n v="22"/>
    <n v="65.099999999999994"/>
  </r>
  <r>
    <x v="548"/>
    <n v="24.4"/>
    <n v="34.1"/>
  </r>
  <r>
    <x v="549"/>
    <n v="16.899999999999999"/>
    <n v="75.900000000000006"/>
  </r>
  <r>
    <x v="550"/>
    <n v="14.8"/>
    <n v="32.9"/>
  </r>
  <r>
    <x v="551"/>
    <n v="16.8"/>
    <n v="26.3"/>
  </r>
  <r>
    <x v="552"/>
    <n v="15.3"/>
    <n v="79"/>
  </r>
  <r>
    <x v="553"/>
    <n v="14.9"/>
    <n v="65.099999999999994"/>
  </r>
  <r>
    <x v="554"/>
    <n v="16.100000000000001"/>
    <n v="62"/>
  </r>
  <r>
    <x v="555"/>
    <n v="17"/>
    <n v="82.5"/>
  </r>
  <r>
    <x v="556"/>
    <n v="17.5"/>
    <n v="56.5"/>
  </r>
  <r>
    <x v="557"/>
    <n v="21.2"/>
    <n v="74.400000000000006"/>
  </r>
  <r>
    <x v="558"/>
    <n v="19.5"/>
    <n v="81.7"/>
  </r>
  <r>
    <x v="559"/>
    <n v="18.3"/>
    <n v="81.3"/>
  </r>
  <r>
    <x v="560"/>
    <n v="16.7"/>
    <n v="90.2"/>
  </r>
  <r>
    <x v="561"/>
    <n v="15.5"/>
    <n v="81.3"/>
  </r>
  <r>
    <x v="562"/>
    <n v="17"/>
    <n v="63.5"/>
  </r>
  <r>
    <x v="563"/>
    <n v="18.2"/>
    <n v="80.2"/>
  </r>
  <r>
    <x v="564"/>
    <n v="16.3"/>
    <n v="73.2"/>
  </r>
  <r>
    <x v="565"/>
    <n v="17.100000000000001"/>
    <n v="42.2"/>
  </r>
  <r>
    <x v="566"/>
    <n v="17.3"/>
    <n v="35.6"/>
  </r>
  <r>
    <x v="567"/>
    <n v="17.7"/>
    <n v="32.1"/>
  </r>
  <r>
    <x v="568"/>
    <n v="17.399999999999999"/>
    <n v="89.1"/>
  </r>
  <r>
    <x v="569"/>
    <n v="19.399999999999999"/>
    <n v="71.2"/>
  </r>
  <r>
    <x v="570"/>
    <n v="19.899999999999999"/>
    <n v="53"/>
  </r>
  <r>
    <x v="571"/>
    <n v="22.2"/>
    <n v="65.099999999999994"/>
  </r>
  <r>
    <x v="572"/>
    <n v="23.1"/>
    <n v="50.3"/>
  </r>
  <r>
    <x v="573"/>
    <n v="21.1"/>
    <n v="46.9"/>
  </r>
  <r>
    <x v="574"/>
    <n v="21.2"/>
    <n v="77.099999999999994"/>
  </r>
  <r>
    <x v="575"/>
    <n v="18.899999999999999"/>
    <n v="79"/>
  </r>
  <r>
    <x v="576"/>
    <n v="19.399999999999999"/>
    <n v="73.599999999999994"/>
  </r>
  <r>
    <x v="577"/>
    <n v="21.2"/>
    <n v="56.9"/>
  </r>
  <r>
    <x v="578"/>
    <n v="18.5"/>
    <n v="84.8"/>
  </r>
  <r>
    <x v="579"/>
    <n v="17.899999999999999"/>
    <n v="63.9"/>
  </r>
  <r>
    <x v="580"/>
    <n v="16.600000000000001"/>
    <n v="73.599999999999994"/>
  </r>
  <r>
    <x v="581"/>
    <n v="20.6"/>
    <n v="70.099999999999994"/>
  </r>
  <r>
    <x v="582"/>
    <n v="22.8"/>
    <n v="56.1"/>
  </r>
  <r>
    <x v="583"/>
    <n v="17.399999999999999"/>
    <n v="87.9"/>
  </r>
  <r>
    <x v="584"/>
    <n v="16.100000000000001"/>
    <n v="44.5"/>
  </r>
  <r>
    <x v="585"/>
    <n v="19.899999999999999"/>
    <n v="55.8"/>
  </r>
  <r>
    <x v="586"/>
    <n v="17.600000000000001"/>
    <n v="85.2"/>
  </r>
  <r>
    <x v="587"/>
    <n v="13.7"/>
    <n v="88.7"/>
  </r>
  <r>
    <x v="588"/>
    <n v="14.1"/>
    <n v="50.3"/>
  </r>
  <r>
    <x v="589"/>
    <n v="14.3"/>
    <n v="32.1"/>
  </r>
  <r>
    <x v="590"/>
    <n v="16.2"/>
    <n v="70.099999999999994"/>
  </r>
  <r>
    <x v="591"/>
    <n v="17.2"/>
    <n v="55"/>
  </r>
  <r>
    <x v="592"/>
    <n v="15.1"/>
    <n v="38.700000000000003"/>
  </r>
  <r>
    <x v="593"/>
    <n v="14.6"/>
    <n v="66.599999999999994"/>
  </r>
  <r>
    <x v="594"/>
    <n v="12.9"/>
    <n v="64.7"/>
  </r>
  <r>
    <x v="595"/>
    <n v="14.4"/>
    <n v="89.1"/>
  </r>
  <r>
    <x v="596"/>
    <n v="17"/>
    <n v="49.6"/>
  </r>
  <r>
    <x v="597"/>
    <n v="19.5"/>
    <n v="39.9"/>
  </r>
  <r>
    <x v="598"/>
    <n v="20.7"/>
    <n v="80.5"/>
  </r>
  <r>
    <x v="599"/>
    <n v="17.3"/>
    <n v="92.9"/>
  </r>
  <r>
    <x v="600"/>
    <n v="17.2"/>
    <n v="60"/>
  </r>
  <r>
    <x v="601"/>
    <n v="17.7"/>
    <n v="62"/>
  </r>
  <r>
    <x v="602"/>
    <n v="18.100000000000001"/>
    <n v="9.6999999999999993"/>
  </r>
  <r>
    <x v="603"/>
    <n v="20.3"/>
    <n v="0.8"/>
  </r>
  <r>
    <x v="604"/>
    <n v="21.9"/>
    <n v="1.2"/>
  </r>
  <r>
    <x v="605"/>
    <n v="21.1"/>
    <n v="3.5"/>
  </r>
  <r>
    <x v="606"/>
    <n v="21.4"/>
    <n v="40.299999999999997"/>
  </r>
  <r>
    <x v="607"/>
    <n v="16"/>
    <n v="37.6"/>
  </r>
  <r>
    <x v="608"/>
    <n v="15.5"/>
    <n v="58.9"/>
  </r>
  <r>
    <x v="609"/>
    <n v="18.2"/>
    <n v="15.5"/>
  </r>
  <r>
    <x v="610"/>
    <n v="16.600000000000001"/>
    <n v="30.6"/>
  </r>
  <r>
    <x v="611"/>
    <n v="17.2"/>
    <n v="60"/>
  </r>
  <r>
    <x v="612"/>
    <n v="15.7"/>
    <n v="91"/>
  </r>
  <r>
    <x v="613"/>
    <n v="15.3"/>
    <n v="72.8"/>
  </r>
  <r>
    <x v="614"/>
    <n v="15.5"/>
    <n v="27.9"/>
  </r>
  <r>
    <x v="615"/>
    <n v="16.5"/>
    <n v="23.6"/>
  </r>
  <r>
    <x v="616"/>
    <n v="17.399999999999999"/>
    <n v="8.9"/>
  </r>
  <r>
    <x v="617"/>
    <n v="18.899999999999999"/>
    <n v="1.9"/>
  </r>
  <r>
    <x v="618"/>
    <n v="20.7"/>
    <n v="22.1"/>
  </r>
  <r>
    <x v="619"/>
    <n v="20"/>
    <n v="21.7"/>
  </r>
  <r>
    <x v="620"/>
    <n v="19.2"/>
    <n v="10.8"/>
  </r>
  <r>
    <x v="621"/>
    <n v="18.7"/>
    <n v="10.8"/>
  </r>
  <r>
    <x v="622"/>
    <n v="15.2"/>
    <n v="19.8"/>
  </r>
  <r>
    <x v="623"/>
    <n v="14.5"/>
    <n v="1.9"/>
  </r>
  <r>
    <x v="624"/>
    <n v="14.9"/>
    <n v="5"/>
  </r>
  <r>
    <x v="625"/>
    <n v="14"/>
    <n v="33.700000000000003"/>
  </r>
  <r>
    <x v="626"/>
    <n v="11.5"/>
    <n v="22.8"/>
  </r>
  <r>
    <x v="627"/>
    <n v="10.3"/>
    <n v="65.099999999999994"/>
  </r>
  <r>
    <x v="628"/>
    <n v="10.4"/>
    <n v="73.2"/>
  </r>
  <r>
    <x v="629"/>
    <n v="10.1"/>
    <n v="54.2"/>
  </r>
  <r>
    <x v="630"/>
    <n v="11"/>
    <n v="59.6"/>
  </r>
  <r>
    <x v="631"/>
    <n v="11.6"/>
    <n v="78.2"/>
  </r>
  <r>
    <x v="632"/>
    <n v="13.1"/>
    <n v="61.6"/>
  </r>
  <r>
    <x v="633"/>
    <n v="12.1"/>
    <n v="33"/>
  </r>
  <r>
    <x v="634"/>
    <n v="9.8000000000000007"/>
    <n v="31"/>
  </r>
  <r>
    <x v="635"/>
    <n v="8.5"/>
    <n v="33.299999999999997"/>
  </r>
  <r>
    <x v="636"/>
    <n v="9.6"/>
    <n v="63.9"/>
  </r>
  <r>
    <x v="637"/>
    <n v="16.100000000000001"/>
    <n v="70.3"/>
  </r>
  <r>
    <x v="638"/>
    <n v="16.3"/>
    <n v="65.099999999999994"/>
  </r>
  <r>
    <x v="639"/>
    <n v="13.8"/>
    <n v="66.2"/>
  </r>
  <r>
    <x v="640"/>
    <n v="15.6"/>
    <n v="74.7"/>
  </r>
  <r>
    <x v="641"/>
    <n v="13.2"/>
    <n v="82.1"/>
  </r>
  <r>
    <x v="642"/>
    <n v="9.1999999999999993"/>
    <n v="44.9"/>
  </r>
  <r>
    <x v="643"/>
    <n v="6.5"/>
    <n v="92.9"/>
  </r>
  <r>
    <x v="644"/>
    <n v="7.5"/>
    <n v="92.5"/>
  </r>
  <r>
    <x v="645"/>
    <n v="5.0999999999999996"/>
    <n v="85.2"/>
  </r>
  <r>
    <x v="646"/>
    <n v="6.9"/>
    <n v="92.9"/>
  </r>
  <r>
    <x v="647"/>
    <n v="6.7"/>
    <n v="85.2"/>
  </r>
  <r>
    <x v="648"/>
    <n v="6.8"/>
    <n v="92.9"/>
  </r>
  <r>
    <x v="649"/>
    <n v="5.6"/>
    <n v="92.9"/>
  </r>
  <r>
    <x v="650"/>
    <n v="6.3"/>
    <n v="92.9"/>
  </r>
  <r>
    <x v="651"/>
    <n v="4.5999999999999996"/>
    <n v="59.2"/>
  </r>
  <r>
    <x v="652"/>
    <n v="3.6"/>
    <n v="49.2"/>
  </r>
  <r>
    <x v="653"/>
    <n v="0.7"/>
    <n v="90.6"/>
  </r>
  <r>
    <x v="654"/>
    <n v="3.7"/>
    <n v="10.8"/>
  </r>
  <r>
    <x v="655"/>
    <n v="4.5999999999999996"/>
    <n v="4.3"/>
  </r>
  <r>
    <x v="656"/>
    <n v="4.5"/>
    <n v="67.400000000000006"/>
  </r>
  <r>
    <x v="657"/>
    <n v="6.2"/>
    <n v="92.9"/>
  </r>
  <r>
    <x v="658"/>
    <n v="6.5"/>
    <n v="92.9"/>
  </r>
  <r>
    <x v="659"/>
    <n v="3.9"/>
    <n v="92.9"/>
  </r>
  <r>
    <x v="660"/>
    <n v="3.4"/>
    <n v="92.9"/>
  </r>
  <r>
    <x v="661"/>
    <n v="6.3"/>
    <n v="87.9"/>
  </r>
  <r>
    <x v="662"/>
    <n v="5.9"/>
    <n v="92.9"/>
  </r>
  <r>
    <x v="663"/>
    <n v="6.7"/>
    <n v="91.4"/>
  </r>
  <r>
    <x v="664"/>
    <n v="5.0999999999999996"/>
    <n v="60.8"/>
  </r>
  <r>
    <x v="665"/>
    <n v="4.2"/>
    <n v="53.8"/>
  </r>
  <r>
    <x v="666"/>
    <n v="7.3"/>
    <n v="92.5"/>
  </r>
  <r>
    <x v="667"/>
    <n v="7.1"/>
    <n v="57.7"/>
  </r>
  <r>
    <x v="668"/>
    <n v="5.6"/>
    <n v="58.1"/>
  </r>
  <r>
    <x v="669"/>
    <n v="5.0999999999999996"/>
    <n v="74.7"/>
  </r>
  <r>
    <x v="670"/>
    <n v="2.8"/>
    <n v="81.7"/>
  </r>
  <r>
    <x v="671"/>
    <n v="5.0999999999999996"/>
    <n v="80.5"/>
  </r>
  <r>
    <x v="672"/>
    <n v="3"/>
    <n v="89.8"/>
  </r>
  <r>
    <x v="673"/>
    <n v="2.1"/>
    <n v="85.6"/>
  </r>
  <r>
    <x v="674"/>
    <n v="3.5"/>
    <n v="89.1"/>
  </r>
  <r>
    <x v="675"/>
    <n v="4.4000000000000004"/>
    <n v="91.4"/>
  </r>
  <r>
    <x v="676"/>
    <n v="3.4"/>
    <n v="91"/>
  </r>
  <r>
    <x v="677"/>
    <n v="0.9"/>
    <n v="41.4"/>
  </r>
  <r>
    <x v="678"/>
    <n v="-0.6"/>
    <n v="75.900000000000006"/>
  </r>
  <r>
    <x v="679"/>
    <n v="-0.3"/>
    <n v="92.9"/>
  </r>
  <r>
    <x v="680"/>
    <n v="-0.9"/>
    <n v="92.2"/>
  </r>
  <r>
    <x v="681"/>
    <n v="-1.5"/>
    <n v="57.7"/>
  </r>
  <r>
    <x v="682"/>
    <n v="1"/>
    <n v="90.2"/>
  </r>
  <r>
    <x v="683"/>
    <n v="1.1000000000000001"/>
    <n v="75.5"/>
  </r>
  <r>
    <x v="684"/>
    <n v="0.2"/>
    <n v="82.5"/>
  </r>
  <r>
    <x v="685"/>
    <n v="2.4"/>
    <n v="92.5"/>
  </r>
  <r>
    <x v="686"/>
    <n v="5.9"/>
    <n v="93.1"/>
  </r>
  <r>
    <x v="687"/>
    <n v="7.1"/>
    <n v="87.5"/>
  </r>
  <r>
    <x v="688"/>
    <n v="7.1"/>
    <n v="89.1"/>
  </r>
  <r>
    <x v="689"/>
    <n v="6.7"/>
    <n v="83.2"/>
  </r>
  <r>
    <x v="690"/>
    <n v="7.4"/>
    <n v="45.7"/>
  </r>
  <r>
    <x v="691"/>
    <n v="3.8"/>
    <n v="75.099999999999994"/>
  </r>
  <r>
    <x v="692"/>
    <n v="3.2"/>
    <n v="88.5"/>
  </r>
  <r>
    <x v="693"/>
    <n v="3.1"/>
    <n v="63.9"/>
  </r>
  <r>
    <x v="694"/>
    <n v="1.8"/>
    <n v="75.400000000000006"/>
  </r>
  <r>
    <x v="695"/>
    <n v="2.5"/>
    <n v="88.3"/>
  </r>
  <r>
    <x v="696"/>
    <n v="2.4"/>
    <n v="87.5"/>
  </r>
  <r>
    <x v="697"/>
    <n v="-2.2999999999999998"/>
    <n v="84.1"/>
  </r>
  <r>
    <x v="698"/>
    <n v="-0.8"/>
    <n v="49.6"/>
  </r>
  <r>
    <x v="699"/>
    <n v="0.8"/>
    <n v="92.6"/>
  </r>
  <r>
    <x v="700"/>
    <n v="1.1000000000000001"/>
    <n v="69.7"/>
  </r>
  <r>
    <x v="701"/>
    <n v="0.3"/>
    <n v="91.4"/>
  </r>
  <r>
    <x v="702"/>
    <n v="-0.3"/>
    <n v="72.400000000000006"/>
  </r>
  <r>
    <x v="703"/>
    <n v="-2.6"/>
    <n v="66.2"/>
  </r>
  <r>
    <x v="704"/>
    <n v="0.7"/>
    <n v="90.1"/>
  </r>
  <r>
    <x v="705"/>
    <n v="1.3"/>
    <n v="63.1"/>
  </r>
  <r>
    <x v="706"/>
    <n v="-2.5"/>
    <n v="49.6"/>
  </r>
  <r>
    <x v="707"/>
    <n v="4.5999999999999996"/>
    <n v="91.8"/>
  </r>
  <r>
    <x v="708"/>
    <n v="7.7"/>
    <n v="92.5"/>
  </r>
  <r>
    <x v="709"/>
    <n v="7.6"/>
    <n v="92.9"/>
  </r>
  <r>
    <x v="710"/>
    <n v="5.9"/>
    <n v="92.9"/>
  </r>
  <r>
    <x v="711"/>
    <n v="-3.7"/>
    <n v="52.7"/>
  </r>
  <r>
    <x v="712"/>
    <n v="-3.8"/>
    <n v="59.6"/>
  </r>
  <r>
    <x v="713"/>
    <n v="0.8"/>
    <n v="91.4"/>
  </r>
  <r>
    <x v="714"/>
    <n v="-0.2"/>
    <n v="75.5"/>
  </r>
  <r>
    <x v="715"/>
    <n v="-1.3"/>
    <n v="89.4"/>
  </r>
  <r>
    <x v="716"/>
    <n v="-1.5"/>
    <n v="92.9"/>
  </r>
  <r>
    <x v="717"/>
    <n v="-1"/>
    <n v="92.9"/>
  </r>
  <r>
    <x v="718"/>
    <n v="1.5"/>
    <n v="92.9"/>
  </r>
  <r>
    <x v="719"/>
    <n v="2.7"/>
    <n v="69.7"/>
  </r>
  <r>
    <x v="720"/>
    <n v="0.7"/>
    <n v="92.9"/>
  </r>
  <r>
    <x v="721"/>
    <n v="-0.4"/>
    <n v="62.7"/>
  </r>
  <r>
    <x v="722"/>
    <n v="1"/>
    <n v="92.5"/>
  </r>
  <r>
    <x v="723"/>
    <n v="1.3"/>
    <n v="92.9"/>
  </r>
  <r>
    <x v="724"/>
    <n v="2.7"/>
    <n v="76.7"/>
  </r>
  <r>
    <x v="725"/>
    <n v="6.8"/>
    <n v="89.4"/>
  </r>
  <r>
    <x v="726"/>
    <n v="2.9"/>
    <n v="82.9"/>
  </r>
  <r>
    <x v="727"/>
    <n v="1"/>
    <n v="71.599999999999994"/>
  </r>
  <r>
    <x v="728"/>
    <n v="0.1"/>
    <n v="57.3"/>
  </r>
  <r>
    <x v="729"/>
    <n v="0.8"/>
    <n v="63.5"/>
  </r>
  <r>
    <x v="730"/>
    <n v="-0.4"/>
    <n v="72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1">
  <r>
    <x v="0"/>
    <d v="1899-12-30T07:51:43"/>
    <d v="1899-12-30T15:23:30"/>
    <n v="1.9"/>
    <n v="92.9"/>
    <n v="1"/>
    <n v="20"/>
    <n v="7.5297222222222224"/>
    <n v="500"/>
    <n v="7.0999999999999952E-2"/>
    <n v="1.3365256944444435"/>
    <n v="4.8"/>
    <n v="0.47351388888888885"/>
    <n v="4.7750000000000004"/>
    <n v="10.048513888888889"/>
    <n v="-8.7119881944444462"/>
    <n v="4.3559940972222231"/>
    <n v="0"/>
    <n v="-4.3559940972222231"/>
    <n v="0"/>
  </r>
  <r>
    <x v="1"/>
    <d v="1899-12-30T07:51:33"/>
    <d v="1899-12-30T15:24:38"/>
    <n v="3.2"/>
    <n v="90.6"/>
    <n v="1"/>
    <n v="20"/>
    <n v="7.5513888888888898"/>
    <n v="500"/>
    <n v="9.4000000000000083E-2"/>
    <n v="1.7745763888888908"/>
    <n v="4.8"/>
    <n v="0.47243055555555546"/>
    <n v="4.45"/>
    <n v="9.7224305555555546"/>
    <n v="-7.947854166666664"/>
    <n v="3.973927083333332"/>
    <n v="0"/>
    <n v="-8.3299211805555551"/>
    <n v="0"/>
  </r>
  <r>
    <x v="2"/>
    <d v="1899-12-30T07:51:18"/>
    <d v="1899-12-30T15:25:49"/>
    <n v="2.6"/>
    <n v="82.5"/>
    <n v="1"/>
    <n v="20"/>
    <n v="7.5752777777777762"/>
    <n v="500"/>
    <n v="0.17500000000000004"/>
    <n v="3.3141840277777783"/>
    <n v="4.8"/>
    <n v="0.47123611111111119"/>
    <n v="4.5999999999999996"/>
    <n v="9.8712361111111111"/>
    <n v="-6.5570520833333328"/>
    <n v="3.2785260416666664"/>
    <n v="0"/>
    <n v="-11.608447222222221"/>
    <n v="0"/>
  </r>
  <r>
    <x v="3"/>
    <d v="1899-12-30T07:51:00"/>
    <d v="1899-12-30T15:27:03"/>
    <n v="1.4"/>
    <n v="79"/>
    <n v="1"/>
    <n v="20"/>
    <n v="7.600833333333334"/>
    <n v="500"/>
    <n v="0.20999999999999996"/>
    <n v="3.9904375000000001"/>
    <n v="4.8"/>
    <n v="0.46995833333333331"/>
    <n v="4.9000000000000004"/>
    <n v="10.169958333333334"/>
    <n v="-6.1795208333333331"/>
    <n v="3.0897604166666666"/>
    <n v="0"/>
    <n v="-14.698207638888888"/>
    <n v="0"/>
  </r>
  <r>
    <x v="4"/>
    <d v="1899-12-30T07:50:39"/>
    <d v="1899-12-30T15:28:20"/>
    <n v="0"/>
    <n v="74.3"/>
    <n v="1"/>
    <n v="20"/>
    <n v="7.6280555555555569"/>
    <n v="500"/>
    <n v="0.25700000000000001"/>
    <n v="4.9010256944444448"/>
    <n v="4.8"/>
    <n v="0.46859722222222217"/>
    <n v="5.25"/>
    <n v="10.518597222222223"/>
    <n v="-5.6175715277777778"/>
    <n v="2.8087857638888889"/>
    <n v="0"/>
    <n v="-17.506993402777777"/>
    <n v="0"/>
  </r>
  <r>
    <x v="5"/>
    <d v="1899-12-30T07:50:13"/>
    <d v="1899-12-30T15:29:39"/>
    <n v="-8.6"/>
    <n v="24.2"/>
    <n v="1"/>
    <n v="20"/>
    <n v="7.6572222222222219"/>
    <n v="500"/>
    <n v="0.75800000000000001"/>
    <n v="14.51043611111111"/>
    <n v="4.8"/>
    <n v="0.46713888888888894"/>
    <n v="7.4"/>
    <n v="12.667138888888889"/>
    <n v="1.8432972222222208"/>
    <n v="0"/>
    <n v="0.36865944444444421"/>
    <n v="-17.138333958333334"/>
    <n v="0"/>
  </r>
  <r>
    <x v="6"/>
    <d v="1899-12-30T07:49:45"/>
    <d v="1899-12-30T15:31:02"/>
    <n v="-8.6"/>
    <n v="78.2"/>
    <n v="1"/>
    <n v="20"/>
    <n v="7.6880555555555574"/>
    <n v="500"/>
    <n v="0.21799999999999997"/>
    <n v="4.1899902777777784"/>
    <n v="4.8"/>
    <n v="0.46559722222222211"/>
    <n v="7.4"/>
    <n v="12.665597222222221"/>
    <n v="-8.4756069444444435"/>
    <n v="4.2378034722222218"/>
    <n v="0"/>
    <n v="-21.376137430555556"/>
    <n v="0"/>
  </r>
  <r>
    <x v="7"/>
    <d v="1899-12-30T07:49:12"/>
    <d v="1899-12-30T15:32:26"/>
    <n v="-2.9"/>
    <n v="92.9"/>
    <n v="1"/>
    <n v="20"/>
    <n v="7.7205555555555545"/>
    <n v="500"/>
    <n v="7.0999999999999952E-2"/>
    <n v="1.3703986111111102"/>
    <n v="4.8"/>
    <n v="0.46397222222222229"/>
    <n v="5.9749999999999996"/>
    <n v="11.238972222222221"/>
    <n v="-9.8685736111111115"/>
    <n v="4.9342868055555558"/>
    <n v="0"/>
    <n v="-26.31042423611111"/>
    <n v="0"/>
  </r>
  <r>
    <x v="8"/>
    <d v="1899-12-30T07:48:36"/>
    <d v="1899-12-30T15:33:54"/>
    <n v="1.8"/>
    <n v="89.1"/>
    <n v="1"/>
    <n v="20"/>
    <n v="7.7549999999999999"/>
    <n v="500"/>
    <n v="0.1090000000000001"/>
    <n v="2.1132375000000021"/>
    <n v="4.8"/>
    <n v="0.46225000000000005"/>
    <n v="4.8"/>
    <n v="10.062249999999999"/>
    <n v="-7.9490124999999967"/>
    <n v="3.9745062499999984"/>
    <n v="0"/>
    <n v="-30.284930486111108"/>
    <n v="0"/>
  </r>
  <r>
    <x v="9"/>
    <d v="1899-12-30T07:47:57"/>
    <d v="1899-12-30T15:35:23"/>
    <n v="3.4"/>
    <n v="89.8"/>
    <n v="1"/>
    <n v="20"/>
    <n v="7.7905555555555548"/>
    <n v="500"/>
    <n v="0.10199999999999998"/>
    <n v="1.9865916666666661"/>
    <n v="4.8"/>
    <n v="0.46047222222222228"/>
    <n v="4.4000000000000004"/>
    <n v="9.6604722222222215"/>
    <n v="-7.6738805555555558"/>
    <n v="3.8369402777777779"/>
    <n v="0"/>
    <n v="-34.121870763888879"/>
    <n v="0"/>
  </r>
  <r>
    <x v="10"/>
    <d v="1899-12-30T07:47:14"/>
    <d v="1899-12-30T15:36:55"/>
    <n v="3.3"/>
    <n v="78.2"/>
    <n v="1"/>
    <n v="20"/>
    <n v="7.8280555555555544"/>
    <n v="500"/>
    <n v="0.21799999999999997"/>
    <n v="4.2662902777777765"/>
    <n v="4.8"/>
    <n v="0.45859722222222227"/>
    <n v="4.4249999999999998"/>
    <n v="9.6835972222222217"/>
    <n v="-5.4173069444444453"/>
    <n v="2.7086534722222226"/>
    <n v="0"/>
    <n v="-36.830524236111103"/>
    <n v="0"/>
  </r>
  <r>
    <x v="11"/>
    <d v="1899-12-30T07:46:28"/>
    <d v="1899-12-30T15:38:29"/>
    <n v="2"/>
    <n v="91.4"/>
    <n v="1"/>
    <n v="20"/>
    <n v="7.8669444444444441"/>
    <n v="500"/>
    <n v="8.5999999999999965E-2"/>
    <n v="1.6913930555555547"/>
    <n v="4.8"/>
    <n v="0.4566527777777778"/>
    <n v="4.75"/>
    <n v="10.006652777777777"/>
    <n v="-8.3152597222222226"/>
    <n v="4.1576298611111113"/>
    <n v="0"/>
    <n v="-40.988154097222214"/>
    <n v="0"/>
  </r>
  <r>
    <x v="12"/>
    <d v="1899-12-30T07:45:39"/>
    <d v="1899-12-30T15:40:05"/>
    <n v="6"/>
    <n v="77.8"/>
    <n v="1"/>
    <n v="20"/>
    <n v="7.9072222222222237"/>
    <n v="500"/>
    <n v="0.22199999999999998"/>
    <n v="4.3885083333333332"/>
    <n v="4.8"/>
    <n v="0.45463888888888881"/>
    <n v="3.75"/>
    <n v="9.0046388888888877"/>
    <n v="-4.6161305555555545"/>
    <n v="2.3080652777777773"/>
    <n v="0"/>
    <n v="-43.296219374999993"/>
    <n v="0"/>
  </r>
  <r>
    <x v="13"/>
    <d v="1899-12-30T07:44:46"/>
    <d v="1899-12-30T15:41:44"/>
    <n v="5.4"/>
    <n v="61.6"/>
    <n v="1"/>
    <n v="20"/>
    <n v="7.9494444444444445"/>
    <n v="500"/>
    <n v="0.38400000000000001"/>
    <n v="7.6314666666666664"/>
    <n v="4.8"/>
    <n v="0.4525277777777777"/>
    <n v="3.9"/>
    <n v="9.1525277777777774"/>
    <n v="-1.521061111111111"/>
    <n v="0.76053055555555549"/>
    <n v="0"/>
    <n v="-44.056749930555547"/>
    <n v="0"/>
  </r>
  <r>
    <x v="14"/>
    <d v="1899-12-30T07:43:51"/>
    <d v="1899-12-30T15:43:24"/>
    <n v="0.4"/>
    <n v="64.7"/>
    <n v="1"/>
    <n v="20"/>
    <n v="7.9924999999999979"/>
    <n v="500"/>
    <n v="0.35299999999999998"/>
    <n v="7.0533812499999984"/>
    <n v="4.8"/>
    <n v="0.45037500000000014"/>
    <n v="5.15"/>
    <n v="10.400375"/>
    <n v="-3.346993750000002"/>
    <n v="1.673496875000001"/>
    <n v="0"/>
    <n v="-45.730246805555545"/>
    <n v="0"/>
  </r>
  <r>
    <x v="15"/>
    <d v="1899-12-30T07:42:52"/>
    <d v="1899-12-30T15:45:05"/>
    <n v="4.0999999999999996"/>
    <n v="67.8"/>
    <n v="1"/>
    <n v="20"/>
    <n v="8.036944444444444"/>
    <n v="500"/>
    <n v="0.32200000000000006"/>
    <n v="6.4697402777777793"/>
    <n v="4.8"/>
    <n v="0.44815277777777784"/>
    <n v="4.2249999999999996"/>
    <n v="9.4731527777777771"/>
    <n v="-3.0034124999999978"/>
    <n v="1.5017062499999989"/>
    <n v="0"/>
    <n v="-47.231953055555543"/>
    <n v="0"/>
  </r>
  <r>
    <x v="16"/>
    <d v="1899-12-30T07:41:50"/>
    <d v="1899-12-30T15:46:49"/>
    <n v="2.5"/>
    <n v="83.2"/>
    <n v="1"/>
    <n v="20"/>
    <n v="8.083055555555557"/>
    <n v="500"/>
    <n v="0.16799999999999993"/>
    <n v="3.3948833333333326"/>
    <n v="4.8"/>
    <n v="0.44584722222222217"/>
    <n v="4.625"/>
    <n v="9.8708472222222223"/>
    <n v="-6.4759638888888897"/>
    <n v="3.2379819444444449"/>
    <n v="0"/>
    <n v="-50.469934999999985"/>
    <n v="0"/>
  </r>
  <r>
    <x v="17"/>
    <d v="1899-12-30T07:40:45"/>
    <d v="1899-12-30T15:48:34"/>
    <n v="0.5"/>
    <n v="48.8"/>
    <n v="1"/>
    <n v="20"/>
    <n v="8.1302777777777777"/>
    <n v="500"/>
    <n v="0.51200000000000001"/>
    <n v="10.406755555555556"/>
    <n v="4.8"/>
    <n v="0.44348611111111108"/>
    <n v="5.125"/>
    <n v="10.36848611111111"/>
    <n v="3.8269444444445355E-2"/>
    <n v="0"/>
    <n v="7.653888888889071E-3"/>
    <n v="-50.462281111111096"/>
    <n v="0"/>
  </r>
  <r>
    <x v="18"/>
    <d v="1899-12-30T07:39:37"/>
    <d v="1899-12-30T15:50:21"/>
    <n v="-3.1"/>
    <n v="54.2"/>
    <n v="1"/>
    <n v="20"/>
    <n v="8.1788888888888884"/>
    <n v="500"/>
    <n v="0.45799999999999996"/>
    <n v="9.3648277777777764"/>
    <n v="4.8"/>
    <n v="0.44105555555555559"/>
    <n v="6.0250000000000004"/>
    <n v="11.266055555555557"/>
    <n v="-1.9012277777777804"/>
    <n v="0.9506138888888902"/>
    <n v="0"/>
    <n v="-51.412894999999985"/>
    <n v="0"/>
  </r>
  <r>
    <x v="19"/>
    <d v="1899-12-30T07:38:26"/>
    <d v="1899-12-30T15:52:09"/>
    <n v="-1.8"/>
    <n v="92.9"/>
    <n v="1"/>
    <n v="20"/>
    <n v="8.2286111111111104"/>
    <n v="500"/>
    <n v="7.0999999999999952E-2"/>
    <n v="1.4605784722222208"/>
    <n v="4.8"/>
    <n v="0.43856944444444446"/>
    <n v="5.7"/>
    <n v="10.938569444444443"/>
    <n v="-9.4779909722222229"/>
    <n v="4.7389954861111114"/>
    <n v="0"/>
    <n v="-56.151890486111093"/>
    <n v="0"/>
  </r>
  <r>
    <x v="20"/>
    <d v="1899-12-30T07:37:12"/>
    <d v="1899-12-30T15:53:58"/>
    <n v="-0.4"/>
    <n v="65.8"/>
    <n v="1"/>
    <n v="20"/>
    <n v="8.2794444444444455"/>
    <n v="500"/>
    <n v="0.34200000000000008"/>
    <n v="7.0789250000000017"/>
    <n v="4.8"/>
    <n v="0.43602777777777774"/>
    <n v="5.35"/>
    <n v="10.586027777777776"/>
    <n v="-3.5071027777777743"/>
    <n v="1.7535513888888872"/>
    <n v="0"/>
    <n v="-57.90544187499998"/>
    <n v="0"/>
  </r>
  <r>
    <x v="21"/>
    <d v="1899-12-30T07:35:56"/>
    <d v="1899-12-30T15:55:49"/>
    <n v="0"/>
    <n v="42.2"/>
    <n v="1"/>
    <n v="20"/>
    <n v="8.3313888888888901"/>
    <n v="500"/>
    <n v="0.57799999999999996"/>
    <n v="12.038856944444444"/>
    <n v="4.8"/>
    <n v="0.43343055555555549"/>
    <n v="5.25"/>
    <n v="10.483430555555556"/>
    <n v="1.555426388888888"/>
    <n v="0"/>
    <n v="0.31108527777777761"/>
    <n v="-57.594356597222202"/>
    <n v="0"/>
  </r>
  <r>
    <x v="22"/>
    <d v="1899-12-30T07:34:37"/>
    <d v="1899-12-30T15:57:41"/>
    <n v="-0.5"/>
    <n v="92.9"/>
    <n v="1"/>
    <n v="20"/>
    <n v="8.3844444444444441"/>
    <n v="500"/>
    <n v="7.0999999999999952E-2"/>
    <n v="1.4882388888888878"/>
    <n v="4.8"/>
    <n v="0.43077777777777776"/>
    <n v="5.375"/>
    <n v="10.605777777777778"/>
    <n v="-9.1175388888888911"/>
    <n v="4.5587694444444455"/>
    <n v="0"/>
    <n v="-62.153126041666646"/>
    <n v="0"/>
  </r>
  <r>
    <x v="23"/>
    <d v="1899-12-30T07:33:15"/>
    <d v="1899-12-30T15:59:33"/>
    <n v="-1.8"/>
    <n v="92.5"/>
    <n v="1"/>
    <n v="20"/>
    <n v="8.4383333333333326"/>
    <n v="500"/>
    <n v="7.4999999999999956E-2"/>
    <n v="1.582187499999999"/>
    <n v="4.8"/>
    <n v="0.42808333333333337"/>
    <n v="5.7"/>
    <n v="10.928083333333333"/>
    <n v="-9.3458958333333335"/>
    <n v="4.6729479166666668"/>
    <n v="0"/>
    <n v="-66.826073958333325"/>
    <n v="0"/>
  </r>
  <r>
    <x v="24"/>
    <d v="1899-12-30T07:31:51"/>
    <d v="1899-12-30T16:01:27"/>
    <n v="-1.7"/>
    <n v="92.9"/>
    <n v="1"/>
    <n v="20"/>
    <n v="8.4933333333333323"/>
    <n v="500"/>
    <n v="7.0999999999999952E-2"/>
    <n v="1.5075666666666654"/>
    <n v="4.8"/>
    <n v="0.4253333333333334"/>
    <n v="5.6749999999999998"/>
    <n v="10.900333333333332"/>
    <n v="-9.3927666666666667"/>
    <n v="4.6963833333333334"/>
    <n v="0"/>
    <n v="-71.522457291666655"/>
    <n v="0"/>
  </r>
  <r>
    <x v="25"/>
    <d v="1899-12-30T07:30:24"/>
    <d v="1899-12-30T16:03:22"/>
    <n v="-1"/>
    <n v="92.9"/>
    <n v="1"/>
    <n v="20"/>
    <n v="8.5494444444444433"/>
    <n v="500"/>
    <n v="7.0999999999999952E-2"/>
    <n v="1.5175263888888879"/>
    <n v="4.8"/>
    <n v="0.42252777777777784"/>
    <n v="5.5"/>
    <n v="10.722527777777778"/>
    <n v="-9.2050013888888902"/>
    <n v="4.6025006944444451"/>
    <n v="0"/>
    <n v="-76.124957986111099"/>
    <n v="0"/>
  </r>
  <r>
    <x v="26"/>
    <d v="1899-12-30T07:28:55"/>
    <d v="1899-12-30T16:05:18"/>
    <n v="-1.7"/>
    <n v="78.599999999999994"/>
    <n v="1"/>
    <n v="20"/>
    <n v="8.6063888888888904"/>
    <n v="500"/>
    <n v="0.21400000000000008"/>
    <n v="4.6044180555555574"/>
    <n v="4.8"/>
    <n v="0.4196805555555555"/>
    <n v="5.6749999999999998"/>
    <n v="10.894680555555556"/>
    <n v="-6.290262499999999"/>
    <n v="3.1451312499999995"/>
    <n v="0"/>
    <n v="-79.270089236111104"/>
    <n v="0"/>
  </r>
  <r>
    <x v="27"/>
    <d v="1899-12-30T07:27:23"/>
    <d v="1899-12-30T16:07:14"/>
    <n v="0"/>
    <n v="91.8"/>
    <n v="1"/>
    <n v="20"/>
    <n v="8.6641666666666666"/>
    <n v="500"/>
    <n v="8.2000000000000073E-2"/>
    <n v="1.7761541666666683"/>
    <n v="4.8"/>
    <n v="0.41679166666666667"/>
    <n v="5.25"/>
    <n v="10.466791666666666"/>
    <n v="-8.6906374999999976"/>
    <n v="4.3453187499999988"/>
    <n v="0"/>
    <n v="-83.615407986111109"/>
    <n v="0"/>
  </r>
  <r>
    <x v="28"/>
    <d v="1899-12-30T07:25:49"/>
    <d v="1899-12-30T16:09:11"/>
    <n v="0"/>
    <n v="81.3"/>
    <n v="1"/>
    <n v="20"/>
    <n v="8.7227777777777806"/>
    <n v="500"/>
    <n v="0.18700000000000006"/>
    <n v="4.0778986111111131"/>
    <n v="4.8"/>
    <n v="0.41386111111111096"/>
    <n v="5.25"/>
    <n v="10.463861111111111"/>
    <n v="-6.385962499999998"/>
    <n v="3.192981249999999"/>
    <n v="0"/>
    <n v="-86.808389236111111"/>
    <n v="0"/>
  </r>
  <r>
    <x v="29"/>
    <d v="1899-12-30T07:24:13"/>
    <d v="1899-12-30T16:11:08"/>
    <n v="-0.3"/>
    <n v="87.1"/>
    <n v="1"/>
    <n v="20"/>
    <n v="8.781944444444445"/>
    <n v="500"/>
    <n v="0.129"/>
    <n v="2.8321770833333333"/>
    <n v="4.8"/>
    <n v="0.41090277777777778"/>
    <n v="5.3250000000000002"/>
    <n v="10.535902777777778"/>
    <n v="-7.7037256944444454"/>
    <n v="3.8518628472222227"/>
    <n v="0"/>
    <n v="-90.660252083333333"/>
    <n v="0"/>
  </r>
  <r>
    <x v="30"/>
    <d v="1899-12-30T07:22:35"/>
    <d v="1899-12-30T16:13:07"/>
    <n v="0.3"/>
    <n v="92.5"/>
    <n v="1"/>
    <n v="20"/>
    <n v="8.8422222222222224"/>
    <n v="500"/>
    <n v="7.4999999999999956E-2"/>
    <n v="1.6579166666666656"/>
    <n v="4.8"/>
    <n v="0.40788888888888886"/>
    <n v="5.1749999999999998"/>
    <n v="10.382888888888889"/>
    <n v="-8.7249722222222239"/>
    <n v="4.362486111111112"/>
    <n v="0"/>
    <n v="-95.022738194444443"/>
    <n v="95.02"/>
  </r>
  <r>
    <x v="31"/>
    <d v="1899-12-30T07:20:54"/>
    <d v="1899-12-30T16:15:05"/>
    <n v="-0.8"/>
    <n v="70.5"/>
    <n v="2"/>
    <n v="20"/>
    <n v="8.9030555555555573"/>
    <n v="600"/>
    <n v="0.29500000000000004"/>
    <n v="7.8792041666666695"/>
    <n v="4.8"/>
    <n v="0.40484722222222214"/>
    <n v="5.45"/>
    <n v="10.654847222222223"/>
    <n v="-2.7756430555555536"/>
    <n v="1.3878215277777768"/>
    <n v="0"/>
    <n v="-1.3905597222222212"/>
    <n v="0"/>
  </r>
  <r>
    <x v="32"/>
    <d v="1899-12-30T07:19:12"/>
    <d v="1899-12-30T16:17:04"/>
    <n v="-1.4"/>
    <n v="49.9"/>
    <n v="2"/>
    <n v="20"/>
    <n v="8.9644444444444424"/>
    <n v="600"/>
    <n v="0.501"/>
    <n v="13.473559999999996"/>
    <n v="4.8"/>
    <n v="0.4017777777777779"/>
    <n v="5.6"/>
    <n v="10.801777777777778"/>
    <n v="2.6717822222222178"/>
    <n v="0"/>
    <n v="0.53435644444444363"/>
    <n v="-0.85620327777778016"/>
    <n v="0"/>
  </r>
  <r>
    <x v="33"/>
    <d v="1899-12-30T07:17:27"/>
    <d v="1899-12-30T16:19:03"/>
    <n v="-1.8"/>
    <n v="64.7"/>
    <n v="2"/>
    <n v="20"/>
    <n v="9.0266666666666637"/>
    <n v="600"/>
    <n v="0.35299999999999998"/>
    <n v="9.5592399999999955"/>
    <n v="4.8"/>
    <n v="0.39866666666666678"/>
    <n v="5.7"/>
    <n v="10.898666666666667"/>
    <n v="-1.3394266666666717"/>
    <n v="0.66971333333333583"/>
    <n v="0"/>
    <n v="-1.5259166111111142"/>
    <n v="0"/>
  </r>
  <r>
    <x v="34"/>
    <d v="1899-12-30T07:15:40"/>
    <d v="1899-12-30T16:21:03"/>
    <n v="-2.6"/>
    <n v="80.900000000000006"/>
    <n v="2"/>
    <n v="20"/>
    <n v="9.0897222222222229"/>
    <n v="600"/>
    <n v="0.19099999999999995"/>
    <n v="5.2084108333333328"/>
    <n v="4.8"/>
    <n v="0.39551388888888883"/>
    <n v="5.9"/>
    <n v="11.095513888888888"/>
    <n v="-5.8871030555555555"/>
    <n v="2.9435515277777777"/>
    <n v="0"/>
    <n v="-4.4694681388888853"/>
    <n v="0"/>
  </r>
  <r>
    <x v="35"/>
    <d v="1899-12-30T07:13:52"/>
    <d v="1899-12-30T16:23:03"/>
    <n v="-2.9"/>
    <n v="92.9"/>
    <n v="2"/>
    <n v="20"/>
    <n v="9.1530555555555537"/>
    <n v="600"/>
    <n v="7.0999999999999952E-2"/>
    <n v="1.9496008333333317"/>
    <n v="4.8"/>
    <n v="0.39234722222222229"/>
    <n v="5.9749999999999996"/>
    <n v="11.167347222222222"/>
    <n v="-9.2177463888888909"/>
    <n v="4.6088731944444454"/>
    <n v="0"/>
    <n v="-9.0783413333333272"/>
    <n v="0"/>
  </r>
  <r>
    <x v="36"/>
    <d v="1899-12-30T07:12:02"/>
    <d v="1899-12-30T16:25:03"/>
    <n v="-2.4"/>
    <n v="83.6"/>
    <n v="2"/>
    <n v="20"/>
    <n v="9.2169444444444437"/>
    <n v="600"/>
    <n v="0.16400000000000003"/>
    <n v="4.5347366666666673"/>
    <n v="4.8"/>
    <n v="0.38915277777777785"/>
    <n v="5.85"/>
    <n v="11.039152777777776"/>
    <n v="-6.5044161111111087"/>
    <n v="3.2522080555555544"/>
    <n v="0"/>
    <n v="-12.330549388888883"/>
    <n v="0"/>
  </r>
  <r>
    <x v="37"/>
    <d v="1899-12-30T07:10:10"/>
    <d v="1899-12-30T16:27:03"/>
    <n v="-0.3"/>
    <n v="92.9"/>
    <n v="2"/>
    <n v="20"/>
    <n v="9.2813888888888876"/>
    <n v="600"/>
    <n v="7.0999999999999952E-2"/>
    <n v="1.9769358333333316"/>
    <n v="4.8"/>
    <n v="0.38593055555555561"/>
    <n v="5.3250000000000002"/>
    <n v="10.510930555555555"/>
    <n v="-8.5339947222222232"/>
    <n v="4.2669973611111116"/>
    <n v="0"/>
    <n v="-16.597546749999992"/>
    <n v="0"/>
  </r>
  <r>
    <x v="38"/>
    <d v="1899-12-30T07:08:16"/>
    <d v="1899-12-30T16:29:04"/>
    <n v="-1.9"/>
    <n v="80.5"/>
    <n v="2"/>
    <n v="20"/>
    <n v="9.3466666666666693"/>
    <n v="600"/>
    <n v="0.19499999999999995"/>
    <n v="5.4678000000000004"/>
    <n v="4.8"/>
    <n v="0.38266666666666649"/>
    <n v="5.7249999999999996"/>
    <n v="10.907666666666666"/>
    <n v="-5.4398666666666653"/>
    <n v="2.7199333333333326"/>
    <n v="0"/>
    <n v="-19.317480083333322"/>
    <n v="0"/>
  </r>
  <r>
    <x v="39"/>
    <d v="1899-12-30T07:06:20"/>
    <d v="1899-12-30T16:31:04"/>
    <n v="-0.9"/>
    <n v="91.8"/>
    <n v="2"/>
    <n v="20"/>
    <n v="9.4122222222222227"/>
    <n v="600"/>
    <n v="8.2000000000000073E-2"/>
    <n v="2.3154066666666688"/>
    <n v="4.8"/>
    <n v="0.37938888888888883"/>
    <n v="5.4749999999999996"/>
    <n v="10.654388888888889"/>
    <n v="-8.3389822222222207"/>
    <n v="4.1694911111111104"/>
    <n v="0"/>
    <n v="-23.486971194444436"/>
    <n v="0"/>
  </r>
  <r>
    <x v="40"/>
    <d v="1899-12-30T07:04:23"/>
    <d v="1899-12-30T16:33:05"/>
    <n v="1.8"/>
    <n v="59"/>
    <n v="2"/>
    <n v="20"/>
    <n v="9.4783333333333317"/>
    <n v="600"/>
    <n v="0.41000000000000003"/>
    <n v="11.658349999999999"/>
    <n v="4.8"/>
    <n v="0.37608333333333344"/>
    <n v="4.8"/>
    <n v="9.9760833333333334"/>
    <n v="1.6822666666666652"/>
    <n v="0"/>
    <n v="0.33645333333333305"/>
    <n v="-23.150517861111098"/>
    <n v="0"/>
  </r>
  <r>
    <x v="41"/>
    <d v="1899-12-30T07:02:25"/>
    <d v="1899-12-30T16:35:05"/>
    <n v="1"/>
    <n v="92.9"/>
    <n v="2"/>
    <n v="20"/>
    <n v="9.5444444444444443"/>
    <n v="600"/>
    <n v="7.0999999999999952E-2"/>
    <n v="2.032966666666665"/>
    <n v="4.8"/>
    <n v="0.37277777777777776"/>
    <n v="5"/>
    <n v="10.172777777777778"/>
    <n v="-8.1398111111111131"/>
    <n v="4.0699055555555566"/>
    <n v="0"/>
    <n v="-27.220423416666648"/>
    <n v="0"/>
  </r>
  <r>
    <x v="42"/>
    <d v="1899-12-30T07:00:24"/>
    <d v="1899-12-30T16:37:05"/>
    <n v="0.1"/>
    <n v="92.9"/>
    <n v="2"/>
    <n v="20"/>
    <n v="9.6113888888888894"/>
    <n v="600"/>
    <n v="7.0999999999999952E-2"/>
    <n v="2.0472258333333322"/>
    <n v="4.8"/>
    <n v="0.36943055555555554"/>
    <n v="5.2249999999999996"/>
    <n v="10.394430555555555"/>
    <n v="-8.347204722222223"/>
    <n v="4.1736023611111115"/>
    <n v="0"/>
    <n v="-31.394025777777756"/>
    <n v="0"/>
  </r>
  <r>
    <x v="43"/>
    <d v="1899-12-30T06:58:23"/>
    <d v="1899-12-30T16:39:06"/>
    <n v="-0.6"/>
    <n v="73.599999999999994"/>
    <n v="2"/>
    <n v="20"/>
    <n v="9.6786111111111115"/>
    <n v="600"/>
    <n v="0.26400000000000001"/>
    <n v="7.6654600000000004"/>
    <n v="4.8"/>
    <n v="0.36606944444444439"/>
    <n v="5.4"/>
    <n v="10.566069444444445"/>
    <n v="-2.9006094444444441"/>
    <n v="1.4503047222222221"/>
    <n v="0"/>
    <n v="-32.84433049999997"/>
    <n v="0"/>
  </r>
  <r>
    <x v="44"/>
    <d v="1899-12-30T06:56:20"/>
    <d v="1899-12-30T16:41:06"/>
    <n v="-0.7"/>
    <n v="0.4"/>
    <n v="2"/>
    <n v="20"/>
    <n v="9.7461111111111105"/>
    <n v="600"/>
    <n v="0.996"/>
    <n v="29.121379999999998"/>
    <n v="4.8"/>
    <n v="0.36269444444444443"/>
    <n v="5.4249999999999998"/>
    <n v="10.587694444444445"/>
    <n v="18.533685555555554"/>
    <n v="0"/>
    <n v="3.7067371111111109"/>
    <n v="-29.13759338888886"/>
    <n v="0"/>
  </r>
  <r>
    <x v="45"/>
    <d v="1899-12-30T06:54:15"/>
    <d v="1899-12-30T16:43:06"/>
    <n v="-1.9"/>
    <n v="58.1"/>
    <n v="2"/>
    <n v="20"/>
    <n v="9.8141666666666652"/>
    <n v="600"/>
    <n v="0.41900000000000004"/>
    <n v="12.3364075"/>
    <n v="4.8"/>
    <n v="0.35929166666666673"/>
    <n v="5.7249999999999996"/>
    <n v="10.884291666666666"/>
    <n v="1.4521158333333339"/>
    <n v="0"/>
    <n v="0.29042316666666679"/>
    <n v="-28.847170222222189"/>
    <n v="0"/>
  </r>
  <r>
    <x v="46"/>
    <d v="1899-12-30T06:52:10"/>
    <d v="1899-12-30T16:45:06"/>
    <n v="-3.9"/>
    <n v="15.9"/>
    <n v="2"/>
    <n v="20"/>
    <n v="9.8822222222222216"/>
    <n v="600"/>
    <n v="0.84099999999999997"/>
    <n v="24.93284666666667"/>
    <n v="4.8"/>
    <n v="0.35588888888888892"/>
    <n v="6.2249999999999996"/>
    <n v="11.380888888888888"/>
    <n v="13.551957777777782"/>
    <n v="0"/>
    <n v="2.7103915555555567"/>
    <n v="-26.136778666666629"/>
    <n v="0"/>
  </r>
  <r>
    <x v="47"/>
    <d v="1899-12-30T06:50:03"/>
    <d v="1899-12-30T16:47:06"/>
    <n v="-3.8"/>
    <n v="0"/>
    <n v="2"/>
    <n v="20"/>
    <n v="9.9508333333333319"/>
    <n v="600"/>
    <n v="1"/>
    <n v="29.852499999999996"/>
    <n v="4.8"/>
    <n v="0.35245833333333343"/>
    <n v="6.2"/>
    <n v="11.352458333333335"/>
    <n v="18.500041666666661"/>
    <n v="0"/>
    <n v="3.7000083333333325"/>
    <n v="-22.4367703333333"/>
    <n v="0"/>
  </r>
  <r>
    <x v="48"/>
    <d v="1899-12-30T06:47:54"/>
    <d v="1899-12-30T16:49:05"/>
    <n v="-1.2"/>
    <n v="53.4"/>
    <n v="2"/>
    <n v="20"/>
    <n v="10.019722222222221"/>
    <n v="600"/>
    <n v="0.46599999999999997"/>
    <n v="14.007571666666665"/>
    <n v="4.8"/>
    <n v="0.34901388888888896"/>
    <n v="5.55"/>
    <n v="10.699013888888889"/>
    <n v="3.3085577777777768"/>
    <n v="0"/>
    <n v="0.66171155555555539"/>
    <n v="-21.775058777777744"/>
    <n v="0"/>
  </r>
  <r>
    <x v="49"/>
    <d v="1899-12-30T06:45:45"/>
    <d v="1899-12-30T16:51:04"/>
    <n v="2.4"/>
    <n v="82.9"/>
    <n v="2"/>
    <n v="20"/>
    <n v="10.088611111111112"/>
    <n v="600"/>
    <n v="0.17099999999999993"/>
    <n v="5.1754574999999985"/>
    <n v="4.8"/>
    <n v="0.34556944444444437"/>
    <n v="4.6500000000000004"/>
    <n v="9.7955694444444443"/>
    <n v="-4.6201119444444458"/>
    <n v="2.3100559722222229"/>
    <n v="0"/>
    <n v="-24.08511474999996"/>
    <n v="0"/>
  </r>
  <r>
    <x v="50"/>
    <d v="1899-12-30T06:43:34"/>
    <d v="1899-12-30T16:53:03"/>
    <n v="2.6"/>
    <n v="35.200000000000003"/>
    <n v="2"/>
    <n v="20"/>
    <n v="10.158055555555555"/>
    <n v="600"/>
    <n v="0.64799999999999991"/>
    <n v="19.747259999999994"/>
    <n v="4.8"/>
    <n v="0.34209722222222227"/>
    <n v="4.5999999999999996"/>
    <n v="9.7420972222222222"/>
    <n v="10.005162777777771"/>
    <n v="0"/>
    <n v="2.0010325555555544"/>
    <n v="-22.084082194444406"/>
    <n v="0"/>
  </r>
  <r>
    <x v="51"/>
    <d v="1899-12-30T06:41:23"/>
    <d v="1899-12-30T16:55:02"/>
    <n v="1.8"/>
    <n v="49.2"/>
    <n v="2"/>
    <n v="20"/>
    <n v="10.227499999999999"/>
    <n v="600"/>
    <n v="0.50800000000000001"/>
    <n v="15.586709999999998"/>
    <n v="4.8"/>
    <n v="0.33862500000000006"/>
    <n v="4.8"/>
    <n v="9.938625"/>
    <n v="5.6480849999999982"/>
    <n v="0"/>
    <n v="1.1296169999999996"/>
    <n v="-20.95446519444441"/>
    <n v="0"/>
  </r>
  <r>
    <x v="52"/>
    <d v="1899-12-30T06:39:10"/>
    <d v="1899-12-30T16:57:01"/>
    <n v="1.7"/>
    <n v="74"/>
    <n v="2"/>
    <n v="20"/>
    <n v="10.297499999999999"/>
    <n v="600"/>
    <n v="0.26"/>
    <n v="8.0320499999999999"/>
    <n v="4.8"/>
    <n v="0.33512500000000001"/>
    <n v="4.8250000000000002"/>
    <n v="9.9601249999999997"/>
    <n v="-1.9280749999999998"/>
    <n v="0.96403749999999988"/>
    <n v="0"/>
    <n v="-21.918502694444399"/>
    <n v="0"/>
  </r>
  <r>
    <x v="53"/>
    <d v="1899-12-30T06:36:56"/>
    <d v="1899-12-30T16:58:59"/>
    <n v="2.1"/>
    <n v="87"/>
    <n v="2"/>
    <n v="20"/>
    <n v="10.3675"/>
    <n v="600"/>
    <n v="0.13"/>
    <n v="4.0433250000000003"/>
    <n v="4.8"/>
    <n v="0.331625"/>
    <n v="4.7249999999999996"/>
    <n v="9.8566249999999993"/>
    <n v="-5.813299999999999"/>
    <n v="2.9066499999999995"/>
    <n v="0"/>
    <n v="-24.825152694444412"/>
    <n v="0"/>
  </r>
  <r>
    <x v="54"/>
    <d v="1899-12-30T06:34:42"/>
    <d v="1899-12-30T17:00:57"/>
    <n v="3.6"/>
    <n v="92.9"/>
    <n v="2"/>
    <n v="20"/>
    <n v="10.4375"/>
    <n v="600"/>
    <n v="7.0999999999999952E-2"/>
    <n v="2.2231874999999985"/>
    <n v="4.8"/>
    <n v="0.328125"/>
    <n v="4.3499999999999996"/>
    <n v="9.4781249999999986"/>
    <n v="-7.2549375000000005"/>
    <n v="3.6274687500000002"/>
    <n v="0"/>
    <n v="-28.452621444444404"/>
    <n v="0"/>
  </r>
  <r>
    <x v="55"/>
    <d v="1899-12-30T06:32:26"/>
    <d v="1899-12-30T17:02:55"/>
    <n v="2.6"/>
    <n v="47.2"/>
    <n v="2"/>
    <n v="20"/>
    <n v="10.508055555555554"/>
    <n v="600"/>
    <n v="0.52800000000000002"/>
    <n v="16.644759999999998"/>
    <n v="4.8"/>
    <n v="0.32459722222222226"/>
    <n v="4.5999999999999996"/>
    <n v="9.7245972222222221"/>
    <n v="6.9201627777777759"/>
    <n v="0"/>
    <n v="1.3840325555555553"/>
    <n v="-27.06858888888884"/>
    <n v="0"/>
  </r>
  <r>
    <x v="56"/>
    <d v="1899-12-30T06:30:10"/>
    <d v="1899-12-30T17:04:52"/>
    <n v="2.2000000000000002"/>
    <n v="70.900000000000006"/>
    <n v="2"/>
    <n v="20"/>
    <n v="10.578333333333333"/>
    <n v="600"/>
    <n v="0.29099999999999993"/>
    <n v="9.2348849999999985"/>
    <n v="4.8"/>
    <n v="0.32108333333333339"/>
    <n v="4.7"/>
    <n v="9.8210833333333341"/>
    <n v="-0.5861983333333356"/>
    <n v="0.2930991666666678"/>
    <n v="0"/>
    <n v="-27.361688055555518"/>
    <n v="0"/>
  </r>
  <r>
    <x v="57"/>
    <d v="1899-12-30T06:27:52"/>
    <d v="1899-12-30T17:06:49"/>
    <n v="2.7"/>
    <n v="81.3"/>
    <n v="2"/>
    <n v="20"/>
    <n v="10.64916666666667"/>
    <n v="600"/>
    <n v="0.18700000000000006"/>
    <n v="5.9741825000000039"/>
    <n v="4.8"/>
    <n v="0.3175416666666665"/>
    <n v="4.5750000000000002"/>
    <n v="9.6925416666666671"/>
    <n v="-3.7183591666666631"/>
    <n v="1.8591795833333316"/>
    <n v="0"/>
    <n v="-29.220867638888862"/>
    <n v="0"/>
  </r>
  <r>
    <x v="58"/>
    <d v="1899-12-30T06:25:34"/>
    <d v="1899-12-30T17:08:46"/>
    <n v="2.5"/>
    <n v="87.9"/>
    <n v="2"/>
    <n v="20"/>
    <n v="10.719999999999999"/>
    <n v="600"/>
    <n v="0.121"/>
    <n v="3.8913599999999997"/>
    <n v="4.8"/>
    <n v="0.31400000000000006"/>
    <n v="4.625"/>
    <n v="9.7390000000000008"/>
    <n v="-5.8476400000000011"/>
    <n v="2.9238200000000005"/>
    <n v="0"/>
    <n v="-32.144687638888868"/>
    <n v="32.14"/>
  </r>
  <r>
    <x v="59"/>
    <d v="1899-12-30T06:23:15"/>
    <d v="1899-12-30T17:10:43"/>
    <n v="2.7"/>
    <n v="46.1"/>
    <n v="3"/>
    <n v="20"/>
    <n v="10.791111111111109"/>
    <n v="700"/>
    <n v="0.53899999999999992"/>
    <n v="20.357431111111101"/>
    <n v="4.8"/>
    <n v="0.31044444444444458"/>
    <n v="4.5750000000000002"/>
    <n v="9.6854444444444443"/>
    <n v="10.671986666666657"/>
    <n v="0"/>
    <n v="2.1343973333333315"/>
    <n v="2.1297096944444576"/>
    <n v="0"/>
  </r>
  <r>
    <x v="60"/>
    <d v="1899-12-30T06:20:56"/>
    <d v="1899-12-30T17:12:39"/>
    <n v="4.3"/>
    <n v="91"/>
    <n v="3"/>
    <n v="20"/>
    <n v="10.861944444444443"/>
    <n v="700"/>
    <n v="8.9999999999999969E-2"/>
    <n v="3.4215124999999991"/>
    <n v="4.8"/>
    <n v="0.3069027777777778"/>
    <n v="4.1749999999999998"/>
    <n v="9.2819027777777769"/>
    <n v="-5.8603902777777783"/>
    <n v="2.9301951388888892"/>
    <n v="0"/>
    <n v="-0.80048544444441916"/>
    <n v="0"/>
  </r>
  <r>
    <x v="61"/>
    <d v="1899-12-30T06:18:36"/>
    <d v="1899-12-30T17:14:35"/>
    <n v="2.4"/>
    <n v="73.2"/>
    <n v="3"/>
    <n v="20"/>
    <n v="10.933055555555558"/>
    <n v="700"/>
    <n v="0.26800000000000002"/>
    <n v="10.255206111111114"/>
    <n v="4.8"/>
    <n v="0.30334722222222205"/>
    <n v="4.6500000000000004"/>
    <n v="9.7533472222222226"/>
    <n v="0.50185888888889174"/>
    <n v="0"/>
    <n v="0.10037177777777835"/>
    <n v="-0.70011366666663832"/>
    <n v="0"/>
  </r>
  <r>
    <x v="62"/>
    <d v="1899-12-30T06:16:15"/>
    <d v="1899-12-30T17:16:31"/>
    <n v="0.5"/>
    <n v="73.599999999999994"/>
    <n v="3"/>
    <n v="20"/>
    <n v="11.004444444444445"/>
    <n v="700"/>
    <n v="0.26400000000000001"/>
    <n v="10.168106666666667"/>
    <n v="4.8"/>
    <n v="0.2997777777777777"/>
    <n v="5.125"/>
    <n v="10.224777777777778"/>
    <n v="-5.6671111111111117E-2"/>
    <n v="2.8335555555555558E-2"/>
    <n v="0"/>
    <n v="-0.72844922222218145"/>
    <n v="0"/>
  </r>
  <r>
    <x v="63"/>
    <d v="1899-12-30T06:13:53"/>
    <d v="1899-12-30T17:18:26"/>
    <n v="0.3"/>
    <n v="73.2"/>
    <n v="3"/>
    <n v="20"/>
    <n v="11.075833333333332"/>
    <n v="700"/>
    <n v="0.26800000000000002"/>
    <n v="10.389131666666666"/>
    <n v="4.8"/>
    <n v="0.29620833333333341"/>
    <n v="5.1749999999999998"/>
    <n v="10.271208333333334"/>
    <n v="0.11792333333333183"/>
    <n v="0"/>
    <n v="2.3584666666666365E-2"/>
    <n v="-0.70486455555551686"/>
    <n v="0"/>
  </r>
  <r>
    <x v="64"/>
    <d v="1899-12-30T06:11:31"/>
    <d v="1899-12-30T17:20:21"/>
    <n v="1"/>
    <n v="86.7"/>
    <n v="3"/>
    <n v="20"/>
    <n v="11.147222222222222"/>
    <n v="700"/>
    <n v="0.13300000000000001"/>
    <n v="5.1890319444444453"/>
    <n v="4.8"/>
    <n v="0.29263888888888889"/>
    <n v="5"/>
    <n v="10.092638888888889"/>
    <n v="-4.9036069444444434"/>
    <n v="2.4518034722222217"/>
    <n v="0"/>
    <n v="-3.1566680277777266"/>
    <n v="0"/>
  </r>
  <r>
    <x v="65"/>
    <d v="1899-12-30T06:09:08"/>
    <d v="1899-12-30T17:22:16"/>
    <n v="4.5999999999999996"/>
    <n v="91"/>
    <n v="3"/>
    <n v="20"/>
    <n v="11.218888888888891"/>
    <n v="700"/>
    <n v="8.9999999999999969E-2"/>
    <n v="3.5339499999999995"/>
    <n v="4.8"/>
    <n v="0.28905555555555545"/>
    <n v="4.0999999999999996"/>
    <n v="9.1890555555555551"/>
    <n v="-5.6551055555555561"/>
    <n v="2.827552777777778"/>
    <n v="0"/>
    <n v="-5.9842208055555091"/>
    <n v="0"/>
  </r>
  <r>
    <x v="66"/>
    <d v="1899-12-30T06:06:45"/>
    <d v="1899-12-30T17:24:10"/>
    <n v="8.1999999999999993"/>
    <n v="74.3"/>
    <n v="3"/>
    <n v="20"/>
    <n v="11.29027777777778"/>
    <n v="700"/>
    <n v="0.25700000000000001"/>
    <n v="10.155604861111115"/>
    <n v="4.8"/>
    <n v="0.28548611111111105"/>
    <n v="3.2"/>
    <n v="8.285486111111112"/>
    <n v="1.8701187500000032"/>
    <n v="0"/>
    <n v="0.37402375000000065"/>
    <n v="-5.610197055555517"/>
    <n v="0"/>
  </r>
  <r>
    <x v="67"/>
    <d v="1899-12-30T06:04:22"/>
    <d v="1899-12-30T17:26:05"/>
    <n v="7.6"/>
    <n v="81.7"/>
    <n v="3"/>
    <n v="20"/>
    <n v="11.361944444444445"/>
    <n v="700"/>
    <n v="0.18299999999999994"/>
    <n v="7.2773254166666659"/>
    <n v="4.8"/>
    <n v="0.28190277777777778"/>
    <n v="3.35"/>
    <n v="8.4319027777777773"/>
    <n v="-1.1545773611111114"/>
    <n v="0.57728868055555571"/>
    <n v="0"/>
    <n v="-6.1874857361110855"/>
    <n v="0"/>
  </r>
  <r>
    <x v="68"/>
    <d v="1899-12-30T06:01:57"/>
    <d v="1899-12-30T17:27:59"/>
    <n v="6.9"/>
    <n v="46.9"/>
    <n v="3"/>
    <n v="20"/>
    <n v="11.433888888888889"/>
    <n v="700"/>
    <n v="0.53100000000000003"/>
    <n v="21.249882499999998"/>
    <n v="4.8"/>
    <n v="0.27830555555555553"/>
    <n v="3.5249999999999999"/>
    <n v="8.603305555555556"/>
    <n v="12.646576944444442"/>
    <n v="0"/>
    <n v="2.5293153888888886"/>
    <n v="-3.6581703472222102"/>
    <n v="0"/>
  </r>
  <r>
    <x v="69"/>
    <d v="1899-12-30T05:59:33"/>
    <d v="1899-12-30T17:29:52"/>
    <n v="4.9000000000000004"/>
    <n v="66.099999999999994"/>
    <n v="3"/>
    <n v="20"/>
    <n v="11.505277777777779"/>
    <n v="700"/>
    <n v="0.33900000000000008"/>
    <n v="13.651012083333338"/>
    <n v="4.8"/>
    <n v="0.27473611111111101"/>
    <n v="4.0250000000000004"/>
    <n v="9.0997361111111115"/>
    <n v="4.5512759722222267"/>
    <n v="0"/>
    <n v="0.91025519444444536"/>
    <n v="-2.7479151527777503"/>
    <n v="0"/>
  </r>
  <r>
    <x v="70"/>
    <d v="1899-12-30T05:57:08"/>
    <d v="1899-12-30T17:31:46"/>
    <n v="3.2"/>
    <n v="79.8"/>
    <n v="3"/>
    <n v="20"/>
    <n v="11.577222222222224"/>
    <n v="700"/>
    <n v="0.20200000000000007"/>
    <n v="8.1850961111111147"/>
    <n v="4.8"/>
    <n v="0.27113888888888882"/>
    <n v="4.45"/>
    <n v="9.5211388888888884"/>
    <n v="-1.3360427777777737"/>
    <n v="0.66802138888888685"/>
    <n v="0"/>
    <n v="-3.415936541666639"/>
    <n v="0"/>
  </r>
  <r>
    <x v="71"/>
    <d v="1899-12-30T05:54:43"/>
    <d v="1899-12-30T17:33:39"/>
    <n v="2.4"/>
    <n v="62"/>
    <n v="3"/>
    <n v="20"/>
    <n v="11.648888888888891"/>
    <n v="700"/>
    <n v="0.38"/>
    <n v="15.493022222222224"/>
    <n v="4.8"/>
    <n v="0.26755555555555544"/>
    <n v="4.6500000000000004"/>
    <n v="9.7175555555555562"/>
    <n v="5.7754666666666683"/>
    <n v="0"/>
    <n v="1.1550933333333337"/>
    <n v="-2.2608432083333128"/>
    <n v="0"/>
  </r>
  <r>
    <x v="72"/>
    <d v="1899-12-30T05:52:17"/>
    <d v="1899-12-30T17:35:32"/>
    <n v="4.9000000000000004"/>
    <n v="92.5"/>
    <n v="3"/>
    <n v="20"/>
    <n v="11.720833333333335"/>
    <n v="700"/>
    <n v="7.4999999999999956E-2"/>
    <n v="3.0767187499999986"/>
    <n v="4.8"/>
    <n v="0.26395833333333324"/>
    <n v="4.0250000000000004"/>
    <n v="9.0889583333333341"/>
    <n v="-6.0122395833333355"/>
    <n v="3.0061197916666678"/>
    <n v="0"/>
    <n v="-5.2669629999999756"/>
    <n v="0"/>
  </r>
  <r>
    <x v="73"/>
    <d v="1899-12-30T05:49:51"/>
    <d v="1899-12-30T17:37:25"/>
    <n v="5.4"/>
    <n v="87.1"/>
    <n v="3"/>
    <n v="20"/>
    <n v="11.792777777777776"/>
    <n v="700"/>
    <n v="0.129"/>
    <n v="5.3244391666666653"/>
    <n v="4.8"/>
    <n v="0.26036111111111121"/>
    <n v="3.9"/>
    <n v="8.9603611111111103"/>
    <n v="-3.6359219444444451"/>
    <n v="1.8179609722222225"/>
    <n v="0"/>
    <n v="-7.0849239722221853"/>
    <n v="0"/>
  </r>
  <r>
    <x v="74"/>
    <d v="1899-12-30T05:47:25"/>
    <d v="1899-12-30T17:39:18"/>
    <n v="6.2"/>
    <n v="38.700000000000003"/>
    <n v="3"/>
    <n v="20"/>
    <n v="11.864722222222223"/>
    <n v="700"/>
    <n v="0.61299999999999999"/>
    <n v="25.455761527777781"/>
    <n v="4.8"/>
    <n v="0.25676388888888885"/>
    <n v="3.7"/>
    <n v="8.756763888888889"/>
    <n v="16.698997638888891"/>
    <n v="0"/>
    <n v="3.3397995277777781"/>
    <n v="-3.7451244444444001"/>
    <n v="0"/>
  </r>
  <r>
    <x v="75"/>
    <d v="1899-12-30T05:44:59"/>
    <d v="1899-12-30T17:41:10"/>
    <n v="5.8"/>
    <n v="0.4"/>
    <n v="3"/>
    <n v="20"/>
    <n v="11.936388888888889"/>
    <n v="700"/>
    <n v="0.996"/>
    <n v="41.610251666666663"/>
    <n v="4.8"/>
    <n v="0.25318055555555558"/>
    <n v="3.8"/>
    <n v="8.8531805555555554"/>
    <n v="32.757071111111109"/>
    <n v="0"/>
    <n v="6.5514142222222223"/>
    <n v="2.8062897777778062"/>
    <n v="0"/>
  </r>
  <r>
    <x v="76"/>
    <d v="1899-12-30T05:42:32"/>
    <d v="1899-12-30T17:43:02"/>
    <n v="4.9000000000000004"/>
    <n v="2.7"/>
    <n v="3"/>
    <n v="20"/>
    <n v="12.008333333333333"/>
    <n v="700"/>
    <n v="0.97299999999999998"/>
    <n v="40.894379166666667"/>
    <n v="4.8"/>
    <n v="0.24958333333333338"/>
    <n v="4.0250000000000004"/>
    <n v="9.074583333333333"/>
    <n v="31.819795833333334"/>
    <n v="0"/>
    <n v="6.3639591666666675"/>
    <n v="9.1702489444444808"/>
    <n v="0"/>
  </r>
  <r>
    <x v="77"/>
    <d v="1899-12-30T05:40:06"/>
    <d v="1899-12-30T17:44:54"/>
    <n v="3.2"/>
    <n v="0"/>
    <n v="3"/>
    <n v="20"/>
    <n v="12.080000000000002"/>
    <n v="700"/>
    <n v="1"/>
    <n v="42.280000000000008"/>
    <n v="4.8"/>
    <n v="0.24599999999999991"/>
    <n v="4.45"/>
    <n v="9.4959999999999987"/>
    <n v="32.784000000000006"/>
    <n v="0"/>
    <n v="6.5568000000000017"/>
    <n v="15.727048944444476"/>
    <n v="0"/>
  </r>
  <r>
    <x v="78"/>
    <d v="1899-12-30T05:37:39"/>
    <d v="1899-12-30T17:46:46"/>
    <n v="5.0999999999999996"/>
    <n v="53"/>
    <n v="3"/>
    <n v="20"/>
    <n v="12.151944444444442"/>
    <n v="700"/>
    <n v="0.47"/>
    <n v="19.989948611111107"/>
    <n v="4.8"/>
    <n v="0.24240277777777788"/>
    <n v="3.9750000000000001"/>
    <n v="9.017402777777777"/>
    <n v="10.97254583333333"/>
    <n v="0"/>
    <n v="2.1945091666666658"/>
    <n v="17.921558111111153"/>
    <n v="0"/>
  </r>
  <r>
    <x v="79"/>
    <d v="1899-12-30T05:35:12"/>
    <d v="1899-12-30T17:48:38"/>
    <n v="4.9000000000000004"/>
    <n v="89.1"/>
    <n v="3"/>
    <n v="20"/>
    <n v="12.22388888888889"/>
    <n v="700"/>
    <n v="0.1090000000000001"/>
    <n v="4.6634136111111157"/>
    <n v="4.8"/>
    <n v="0.23880555555555549"/>
    <n v="4.0250000000000004"/>
    <n v="9.0638055555555557"/>
    <n v="-4.4003919444444399"/>
    <n v="2.20019597222222"/>
    <n v="0"/>
    <n v="15.721362138888935"/>
    <n v="0"/>
  </r>
  <r>
    <x v="80"/>
    <d v="1899-12-30T05:32:45"/>
    <d v="1899-12-30T17:50:30"/>
    <n v="-2.1"/>
    <n v="51.5"/>
    <n v="3"/>
    <n v="20"/>
    <n v="12.295833333333331"/>
    <n v="700"/>
    <n v="0.48499999999999999"/>
    <n v="20.87217708333333"/>
    <n v="4.8"/>
    <n v="0.23520833333333346"/>
    <n v="5.7750000000000004"/>
    <n v="10.810208333333334"/>
    <n v="10.061968749999997"/>
    <n v="0"/>
    <n v="2.0123937499999993"/>
    <n v="17.733755888888936"/>
    <n v="0"/>
  </r>
  <r>
    <x v="81"/>
    <d v="1899-12-30T05:30:18"/>
    <d v="1899-12-30T17:52:21"/>
    <n v="1.4"/>
    <n v="39.9"/>
    <n v="3"/>
    <n v="20"/>
    <n v="12.3675"/>
    <n v="700"/>
    <n v="0.60099999999999998"/>
    <n v="26.015036249999998"/>
    <n v="4.8"/>
    <n v="0.231625"/>
    <n v="4.9000000000000004"/>
    <n v="9.9316250000000004"/>
    <n v="16.083411249999997"/>
    <n v="0"/>
    <n v="3.2166822499999999"/>
    <n v="20.950438138888927"/>
    <n v="0"/>
  </r>
  <r>
    <x v="82"/>
    <d v="1899-12-30T05:27:50"/>
    <d v="1899-12-30T17:54:13"/>
    <n v="5.9"/>
    <n v="15.9"/>
    <n v="3"/>
    <n v="20"/>
    <n v="12.439722222222223"/>
    <n v="700"/>
    <n v="0.84099999999999997"/>
    <n v="36.616322361111109"/>
    <n v="4.8"/>
    <n v="0.22801388888888885"/>
    <n v="3.7749999999999999"/>
    <n v="8.8030138888888878"/>
    <n v="27.813308472222221"/>
    <n v="0"/>
    <n v="5.5626616944444445"/>
    <n v="26.513099833333371"/>
    <n v="0"/>
  </r>
  <r>
    <x v="83"/>
    <d v="1899-12-30T05:25:23"/>
    <d v="1899-12-30T17:56:04"/>
    <n v="7.2"/>
    <n v="27.1"/>
    <n v="3"/>
    <n v="20"/>
    <n v="12.511388888888888"/>
    <n v="700"/>
    <n v="0.72899999999999998"/>
    <n v="31.922808749999998"/>
    <n v="4.8"/>
    <n v="0.22443055555555561"/>
    <n v="3.45"/>
    <n v="8.4744305555555552"/>
    <n v="23.448378194444444"/>
    <n v="0"/>
    <n v="4.6896756388888887"/>
    <n v="31.202775472222257"/>
    <n v="0"/>
  </r>
  <r>
    <x v="84"/>
    <d v="1899-12-30T05:22:56"/>
    <d v="1899-12-30T17:57:55"/>
    <n v="8.6"/>
    <n v="91"/>
    <n v="3"/>
    <n v="20"/>
    <n v="12.583055555555557"/>
    <n v="700"/>
    <n v="8.9999999999999969E-2"/>
    <n v="3.9636624999999994"/>
    <n v="4.8"/>
    <n v="0.22084722222222214"/>
    <n v="3.1"/>
    <n v="8.1208472222222223"/>
    <n v="-4.1571847222222225"/>
    <n v="2.0785923611111112"/>
    <n v="0"/>
    <n v="29.124183111111151"/>
    <n v="0"/>
  </r>
  <r>
    <x v="85"/>
    <d v="1899-12-30T05:20:29"/>
    <d v="1899-12-30T17:59:46"/>
    <n v="9.4"/>
    <n v="84.4"/>
    <n v="3"/>
    <n v="20"/>
    <n v="12.654722222222224"/>
    <n v="700"/>
    <n v="0.15599999999999992"/>
    <n v="6.9094783333333316"/>
    <n v="4.8"/>
    <n v="0.21726388888888881"/>
    <n v="2.9"/>
    <n v="7.917263888888888"/>
    <n v="-1.0077855555555564"/>
    <n v="0.50389277777777819"/>
    <n v="0"/>
    <n v="28.620290333333386"/>
    <n v="0"/>
  </r>
  <r>
    <x v="86"/>
    <d v="1899-12-30T05:18:03"/>
    <d v="1899-12-30T18:01:37"/>
    <n v="5"/>
    <n v="78.599999999999994"/>
    <n v="3"/>
    <n v="20"/>
    <n v="12.726111111111113"/>
    <n v="700"/>
    <n v="0.21400000000000008"/>
    <n v="9.5318572222222269"/>
    <n v="4.8"/>
    <n v="0.21369444444444438"/>
    <n v="4"/>
    <n v="9.0136944444444431"/>
    <n v="0.51816277777778375"/>
    <n v="0"/>
    <n v="0.10363255555555675"/>
    <n v="28.72392288888895"/>
    <n v="0"/>
  </r>
  <r>
    <x v="87"/>
    <d v="1899-12-30T06:15:36"/>
    <d v="1899-12-30T19:03:28"/>
    <n v="5.4"/>
    <n v="55.4"/>
    <n v="3"/>
    <n v="20"/>
    <n v="12.797777777777776"/>
    <n v="700"/>
    <n v="0.44600000000000006"/>
    <n v="19.977331111111113"/>
    <n v="4.8"/>
    <n v="0.21011111111111117"/>
    <n v="3.9"/>
    <n v="8.9101111111111102"/>
    <n v="11.067220000000002"/>
    <n v="0"/>
    <n v="2.2134440000000004"/>
    <n v="30.937366888888945"/>
    <n v="0"/>
  </r>
  <r>
    <x v="88"/>
    <d v="1899-12-30T06:13:09"/>
    <d v="1899-12-30T19:05:19"/>
    <n v="6.8"/>
    <n v="77.099999999999994"/>
    <n v="3"/>
    <n v="20"/>
    <n v="12.869444444444444"/>
    <n v="700"/>
    <n v="0.22900000000000009"/>
    <n v="10.314859722222225"/>
    <n v="4.8"/>
    <n v="0.20652777777777784"/>
    <n v="3.55"/>
    <n v="8.5565277777777773"/>
    <n v="1.7583319444444481"/>
    <n v="0"/>
    <n v="0.35166638888888962"/>
    <n v="31.289033277777833"/>
    <n v="0"/>
  </r>
  <r>
    <x v="89"/>
    <d v="1899-12-30T06:10:43"/>
    <d v="1899-12-30T19:07:10"/>
    <n v="4.0999999999999996"/>
    <n v="88.7"/>
    <n v="3"/>
    <n v="20"/>
    <n v="12.94083333333333"/>
    <n v="700"/>
    <n v="0.11299999999999999"/>
    <n v="5.1180995833333318"/>
    <n v="4.8"/>
    <n v="0.20295833333333349"/>
    <n v="4.2249999999999996"/>
    <n v="9.2279583333333335"/>
    <n v="-4.1098587500000017"/>
    <n v="2.0549293750000008"/>
    <n v="0"/>
    <n v="29.234103902777832"/>
    <n v="-29.23"/>
  </r>
  <r>
    <x v="90"/>
    <d v="1899-12-30T06:08:17"/>
    <d v="1899-12-30T19:09:00"/>
    <n v="3.3"/>
    <n v="88.9"/>
    <n v="4"/>
    <n v="20"/>
    <n v="13.011944444444442"/>
    <n v="800"/>
    <n v="0.11099999999999999"/>
    <n v="5.7773033333333315"/>
    <n v="4.8"/>
    <n v="0.1994027777777779"/>
    <n v="4.4249999999999998"/>
    <n v="9.4244027777777788"/>
    <n v="-3.6470994444444473"/>
    <n v="1.8235497222222237"/>
    <n v="0"/>
    <n v="-1.8194458194443968"/>
    <n v="0"/>
  </r>
  <r>
    <x v="91"/>
    <d v="1899-12-30T06:05:51"/>
    <d v="1899-12-30T19:10:51"/>
    <n v="3"/>
    <n v="76"/>
    <n v="4"/>
    <n v="20"/>
    <n v="13.083333333333332"/>
    <n v="800"/>
    <n v="0.24"/>
    <n v="12.559999999999999"/>
    <n v="4.8"/>
    <n v="0.19583333333333339"/>
    <n v="4.5"/>
    <n v="9.4958333333333336"/>
    <n v="3.0641666666666652"/>
    <n v="0"/>
    <n v="0.61283333333333312"/>
    <n v="-1.2066124861110694"/>
    <n v="0"/>
  </r>
  <r>
    <x v="92"/>
    <d v="1899-12-30T06:03:25"/>
    <d v="1899-12-30T19:12:42"/>
    <n v="2.8"/>
    <n v="80.5"/>
    <n v="4"/>
    <n v="20"/>
    <n v="13.154722222222222"/>
    <n v="800"/>
    <n v="0.19499999999999995"/>
    <n v="10.260683333333331"/>
    <n v="4.8"/>
    <n v="0.19226388888888887"/>
    <n v="4.55"/>
    <n v="9.5422638888888898"/>
    <n v="0.71841944444444117"/>
    <n v="0"/>
    <n v="0.14368388888888825"/>
    <n v="-1.0629285972221822"/>
    <n v="0"/>
  </r>
  <r>
    <x v="93"/>
    <d v="1899-12-30T06:01:00"/>
    <d v="1899-12-30T19:14:33"/>
    <n v="2.6"/>
    <n v="82.1"/>
    <n v="4"/>
    <n v="20"/>
    <n v="13.225833333333334"/>
    <n v="800"/>
    <n v="0.17900000000000005"/>
    <n v="9.4696966666666693"/>
    <n v="4.8"/>
    <n v="0.18870833333333331"/>
    <n v="4.5999999999999996"/>
    <n v="9.5887083333333329"/>
    <n v="-0.11901166666666363"/>
    <n v="5.9505833333331815E-2"/>
    <n v="0"/>
    <n v="-1.122434430555515"/>
    <n v="0"/>
  </r>
  <r>
    <x v="94"/>
    <d v="1899-12-30T05:58:35"/>
    <d v="1899-12-30T19:16:23"/>
    <n v="2.5"/>
    <n v="88.7"/>
    <n v="4"/>
    <n v="20"/>
    <n v="13.296666666666667"/>
    <n v="800"/>
    <n v="0.11299999999999999"/>
    <n v="6.010093333333332"/>
    <n v="4.8"/>
    <n v="0.18516666666666665"/>
    <n v="4.625"/>
    <n v="9.6101666666666663"/>
    <n v="-3.6000733333333343"/>
    <n v="1.8000366666666672"/>
    <n v="0"/>
    <n v="-2.9224710972221857"/>
    <n v="0"/>
  </r>
  <r>
    <x v="95"/>
    <d v="1899-12-30T05:56:10"/>
    <d v="1899-12-30T19:18:14"/>
    <n v="3.2"/>
    <n v="69.7"/>
    <n v="4"/>
    <n v="20"/>
    <n v="13.367777777777778"/>
    <n v="800"/>
    <n v="0.30299999999999994"/>
    <n v="16.201746666666661"/>
    <n v="4.8"/>
    <n v="0.18161111111111108"/>
    <n v="4.45"/>
    <n v="9.4316111111111098"/>
    <n v="6.7701355555555516"/>
    <n v="0"/>
    <n v="1.3540271111111104"/>
    <n v="-1.5684439861110775"/>
    <n v="0"/>
  </r>
  <r>
    <x v="96"/>
    <d v="1899-12-30T05:53:46"/>
    <d v="1899-12-30T19:20:05"/>
    <n v="4.2"/>
    <n v="92.2"/>
    <n v="4"/>
    <n v="20"/>
    <n v="13.438611111111111"/>
    <n v="800"/>
    <n v="7.7999999999999958E-2"/>
    <n v="4.1928466666666644"/>
    <n v="4.8"/>
    <n v="0.17806944444444442"/>
    <n v="4.2"/>
    <n v="9.1780694444444446"/>
    <n v="-4.9852227777777802"/>
    <n v="2.4926113888888901"/>
    <n v="0"/>
    <n v="-4.0610553749999667"/>
    <n v="0"/>
  </r>
  <r>
    <x v="97"/>
    <d v="1899-12-30T05:51:22"/>
    <d v="1899-12-30T19:21:55"/>
    <n v="6.9"/>
    <n v="58.9"/>
    <n v="4"/>
    <n v="20"/>
    <n v="13.509166666666665"/>
    <n v="800"/>
    <n v="0.41100000000000003"/>
    <n v="22.209069999999997"/>
    <n v="4.8"/>
    <n v="0.17454166666666673"/>
    <n v="3.5249999999999999"/>
    <n v="8.4995416666666657"/>
    <n v="13.709528333333331"/>
    <n v="0"/>
    <n v="2.7419056666666664"/>
    <n v="-1.319149708333299"/>
    <n v="0"/>
  </r>
  <r>
    <x v="98"/>
    <d v="1899-12-30T05:48:58"/>
    <d v="1899-12-30T19:23:46"/>
    <n v="6.9"/>
    <n v="6.2"/>
    <n v="4"/>
    <n v="20"/>
    <n v="13.579999999999998"/>
    <n v="800"/>
    <n v="0.93799999999999994"/>
    <n v="50.952159999999992"/>
    <n v="4.8"/>
    <n v="0.1710000000000001"/>
    <n v="3.5249999999999999"/>
    <n v="8.4960000000000004"/>
    <n v="42.45615999999999"/>
    <n v="0"/>
    <n v="8.4912319999999983"/>
    <n v="7.1720822916666975"/>
    <n v="0"/>
  </r>
  <r>
    <x v="99"/>
    <d v="1899-12-30T05:46:36"/>
    <d v="1899-12-30T19:25:37"/>
    <n v="9.6"/>
    <n v="5.4"/>
    <n v="4"/>
    <n v="20"/>
    <n v="13.650277777777779"/>
    <n v="800"/>
    <n v="0.94599999999999995"/>
    <n v="51.652651111111112"/>
    <n v="4.8"/>
    <n v="0.16748611111111106"/>
    <n v="2.85"/>
    <n v="7.8174861111111102"/>
    <n v="43.835165000000003"/>
    <n v="0"/>
    <n v="8.7670330000000014"/>
    <n v="15.939115291666695"/>
    <n v="0"/>
  </r>
  <r>
    <x v="100"/>
    <d v="1899-12-30T05:44:13"/>
    <d v="1899-12-30T19:27:27"/>
    <n v="11.4"/>
    <n v="5.8"/>
    <n v="4"/>
    <n v="20"/>
    <n v="13.720555555555553"/>
    <n v="800"/>
    <n v="0.94199999999999995"/>
    <n v="51.699053333333318"/>
    <n v="4.8"/>
    <n v="0.16397222222222238"/>
    <n v="2.4"/>
    <n v="7.3639722222222215"/>
    <n v="44.335081111111094"/>
    <n v="0"/>
    <n v="8.8670162222222189"/>
    <n v="24.806131513888914"/>
    <n v="0"/>
  </r>
  <r>
    <x v="101"/>
    <d v="1899-12-30T05:41:51"/>
    <d v="1899-12-30T19:29:18"/>
    <n v="9.4"/>
    <n v="72.8"/>
    <n v="4"/>
    <n v="20"/>
    <n v="13.790833333333333"/>
    <n v="800"/>
    <n v="0.27200000000000002"/>
    <n v="15.004426666666667"/>
    <n v="4.8"/>
    <n v="0.16045833333333331"/>
    <n v="2.9"/>
    <n v="7.8604583333333338"/>
    <n v="7.1439683333333335"/>
    <n v="0"/>
    <n v="1.4287936666666667"/>
    <n v="26.234925180555578"/>
    <n v="0"/>
  </r>
  <r>
    <x v="102"/>
    <d v="1899-12-30T05:39:30"/>
    <d v="1899-12-30T19:31:09"/>
    <n v="6"/>
    <n v="63.1"/>
    <n v="4"/>
    <n v="20"/>
    <n v="13.860833333333334"/>
    <n v="800"/>
    <n v="0.36899999999999999"/>
    <n v="20.458590000000004"/>
    <n v="4.8"/>
    <n v="0.15695833333333331"/>
    <n v="3.75"/>
    <n v="8.7069583333333327"/>
    <n v="11.751631666666672"/>
    <n v="0"/>
    <n v="2.3503263333333346"/>
    <n v="28.585251513888906"/>
    <n v="0"/>
  </r>
  <r>
    <x v="103"/>
    <d v="1899-12-30T05:37:10"/>
    <d v="1899-12-30T19:33:00"/>
    <n v="5.5"/>
    <n v="55.8"/>
    <n v="4"/>
    <n v="20"/>
    <n v="13.930555555555554"/>
    <n v="800"/>
    <n v="0.44200000000000006"/>
    <n v="24.629222222222221"/>
    <n v="4.8"/>
    <n v="0.15347222222222232"/>
    <n v="3.875"/>
    <n v="8.8284722222222225"/>
    <n v="15.800749999999999"/>
    <n v="0"/>
    <n v="3.1601499999999998"/>
    <n v="31.745401513888908"/>
    <n v="0"/>
  </r>
  <r>
    <x v="104"/>
    <d v="1899-12-30T05:34:50"/>
    <d v="1899-12-30T19:34:50"/>
    <n v="8.9"/>
    <n v="84.8"/>
    <n v="4"/>
    <n v="20"/>
    <n v="14"/>
    <n v="800"/>
    <n v="0.15200000000000002"/>
    <n v="8.5120000000000022"/>
    <n v="4.8"/>
    <n v="0.15"/>
    <n v="3.0249999999999999"/>
    <n v="7.9749999999999996"/>
    <n v="0.53700000000000259"/>
    <n v="0"/>
    <n v="0.10740000000000052"/>
    <n v="31.852801513888906"/>
    <n v="0"/>
  </r>
  <r>
    <x v="105"/>
    <d v="1899-12-30T05:32:31"/>
    <d v="1899-12-30T19:36:41"/>
    <n v="8.6"/>
    <n v="58.5"/>
    <n v="4"/>
    <n v="20"/>
    <n v="14.069444444444445"/>
    <n v="800"/>
    <n v="0.41500000000000004"/>
    <n v="23.355277777777783"/>
    <n v="4.8"/>
    <n v="0.14652777777777778"/>
    <n v="3.1"/>
    <n v="8.0465277777777775"/>
    <n v="15.308750000000005"/>
    <n v="0"/>
    <n v="3.0617500000000013"/>
    <n v="34.91455151388891"/>
    <n v="0"/>
  </r>
  <r>
    <x v="106"/>
    <d v="1899-12-30T05:30:12"/>
    <d v="1899-12-30T19:38:32"/>
    <n v="5.5"/>
    <n v="51.9"/>
    <n v="4"/>
    <n v="20"/>
    <n v="14.138888888888891"/>
    <n v="800"/>
    <n v="0.48099999999999998"/>
    <n v="27.203222222222223"/>
    <n v="4.8"/>
    <n v="0.14305555555555546"/>
    <n v="3.875"/>
    <n v="8.8180555555555564"/>
    <n v="18.385166666666667"/>
    <n v="0"/>
    <n v="3.6770333333333336"/>
    <n v="38.591584847222236"/>
    <n v="0"/>
  </r>
  <r>
    <x v="107"/>
    <d v="1899-12-30T05:27:54"/>
    <d v="1899-12-30T19:40:22"/>
    <n v="4.5"/>
    <n v="86"/>
    <n v="4"/>
    <n v="20"/>
    <n v="14.207777777777778"/>
    <n v="800"/>
    <n v="0.14000000000000001"/>
    <n v="7.9563555555555556"/>
    <n v="4.8"/>
    <n v="0.13961111111111107"/>
    <n v="4.125"/>
    <n v="9.0646111111111107"/>
    <n v="-1.1082555555555551"/>
    <n v="0.55412777777777755"/>
    <n v="0"/>
    <n v="38.037457069444457"/>
    <n v="0"/>
  </r>
  <r>
    <x v="108"/>
    <d v="1899-12-30T05:25:37"/>
    <d v="1899-12-30T19:42:13"/>
    <n v="5.5"/>
    <n v="86.3"/>
    <n v="4"/>
    <n v="20"/>
    <n v="14.276666666666667"/>
    <n v="800"/>
    <n v="0.13700000000000001"/>
    <n v="7.8236133333333342"/>
    <n v="4.8"/>
    <n v="0.13616666666666663"/>
    <n v="3.875"/>
    <n v="8.8111666666666668"/>
    <n v="-0.98755333333333262"/>
    <n v="0.49377666666666631"/>
    <n v="0"/>
    <n v="37.543680402777795"/>
    <n v="0"/>
  </r>
  <r>
    <x v="109"/>
    <d v="1899-12-30T05:23:21"/>
    <d v="1899-12-30T19:44:03"/>
    <n v="7.1"/>
    <n v="53"/>
    <n v="4"/>
    <n v="20"/>
    <n v="14.344999999999999"/>
    <n v="800"/>
    <n v="0.47"/>
    <n v="26.968599999999995"/>
    <n v="4.8"/>
    <n v="0.13275000000000006"/>
    <n v="3.4750000000000001"/>
    <n v="8.4077500000000001"/>
    <n v="18.560849999999995"/>
    <n v="0"/>
    <n v="3.7121699999999991"/>
    <n v="41.255850402777796"/>
    <n v="0"/>
  </r>
  <r>
    <x v="110"/>
    <d v="1899-12-30T05:21:06"/>
    <d v="1899-12-30T19:45:54"/>
    <n v="7"/>
    <n v="45.5"/>
    <n v="4"/>
    <n v="20"/>
    <n v="14.413333333333334"/>
    <n v="800"/>
    <n v="0.54499999999999993"/>
    <n v="31.421066666666658"/>
    <n v="4.8"/>
    <n v="0.12933333333333333"/>
    <n v="3.5"/>
    <n v="8.4293333333333322"/>
    <n v="22.991733333333325"/>
    <n v="0"/>
    <n v="4.5983466666666653"/>
    <n v="45.854197069444467"/>
    <n v="0"/>
  </r>
  <r>
    <x v="111"/>
    <d v="1899-12-30T05:18:52"/>
    <d v="1899-12-30T19:47:44"/>
    <n v="7.9"/>
    <n v="20.9"/>
    <n v="4"/>
    <n v="20"/>
    <n v="14.481111111111108"/>
    <n v="800"/>
    <n v="0.79100000000000004"/>
    <n v="45.818235555555546"/>
    <n v="4.8"/>
    <n v="0.12594444444444461"/>
    <n v="3.2749999999999999"/>
    <n v="8.2009444444444437"/>
    <n v="37.617291111111101"/>
    <n v="0"/>
    <n v="7.5234582222222208"/>
    <n v="53.377655291666699"/>
    <n v="0"/>
  </r>
  <r>
    <x v="112"/>
    <d v="1899-12-30T05:16:39"/>
    <d v="1899-12-30T19:49:35"/>
    <n v="11.3"/>
    <n v="36"/>
    <n v="4"/>
    <n v="20"/>
    <n v="14.548888888888891"/>
    <n v="800"/>
    <n v="0.64"/>
    <n v="37.245155555555563"/>
    <n v="4.8"/>
    <n v="0.12255555555555545"/>
    <n v="2.4249999999999998"/>
    <n v="7.3475555555555552"/>
    <n v="29.897600000000008"/>
    <n v="0"/>
    <n v="5.9795200000000017"/>
    <n v="59.357175291666707"/>
    <n v="0"/>
  </r>
  <r>
    <x v="113"/>
    <d v="1899-12-30T05:14:26"/>
    <d v="1899-12-30T19:51:25"/>
    <n v="11.1"/>
    <n v="64.7"/>
    <n v="4"/>
    <n v="20"/>
    <n v="14.616388888888888"/>
    <n v="800"/>
    <n v="0.35299999999999998"/>
    <n v="20.63834111111111"/>
    <n v="4.8"/>
    <n v="0.11918055555555557"/>
    <n v="2.4750000000000001"/>
    <n v="7.3941805555555558"/>
    <n v="13.244160555555554"/>
    <n v="0"/>
    <n v="2.6488321111111111"/>
    <n v="62.006007402777826"/>
    <n v="0"/>
  </r>
  <r>
    <x v="114"/>
    <d v="1899-12-30T05:12:15"/>
    <d v="1899-12-30T19:53:15"/>
    <n v="14.8"/>
    <n v="42.2"/>
    <n v="4"/>
    <n v="20"/>
    <n v="14.683333333333332"/>
    <n v="800"/>
    <n v="0.57799999999999996"/>
    <n v="33.947866666666663"/>
    <n v="4.8"/>
    <n v="0.11583333333333341"/>
    <n v="1.5499999999999998"/>
    <n v="6.4658333333333333"/>
    <n v="27.48203333333333"/>
    <n v="0"/>
    <n v="5.4964066666666662"/>
    <n v="67.502414069444498"/>
    <n v="0"/>
  </r>
  <r>
    <x v="115"/>
    <d v="1899-12-30T05:10:05"/>
    <d v="1899-12-30T19:55:05"/>
    <n v="13.9"/>
    <n v="82.9"/>
    <n v="4"/>
    <n v="20"/>
    <n v="14.75"/>
    <n v="800"/>
    <n v="0.17099999999999993"/>
    <n v="10.088999999999997"/>
    <n v="4.8"/>
    <n v="0.1125"/>
    <n v="1.7749999999999999"/>
    <n v="6.6875"/>
    <n v="3.4014999999999969"/>
    <n v="0"/>
    <n v="0.68029999999999946"/>
    <n v="68.182714069444486"/>
    <n v="0"/>
  </r>
  <r>
    <x v="116"/>
    <d v="1899-12-30T05:07:56"/>
    <d v="1899-12-30T19:56:55"/>
    <n v="14.7"/>
    <n v="25.6"/>
    <n v="4"/>
    <n v="20"/>
    <n v="14.816388888888891"/>
    <n v="800"/>
    <n v="0.74399999999999999"/>
    <n v="44.093573333333339"/>
    <n v="4.8"/>
    <n v="0.10918055555555543"/>
    <n v="1.5750000000000002"/>
    <n v="6.4841805555555556"/>
    <n v="37.609392777777785"/>
    <n v="0"/>
    <n v="7.5218785555555572"/>
    <n v="75.704592625000046"/>
    <n v="0"/>
  </r>
  <r>
    <x v="117"/>
    <d v="1899-12-30T05:05:48"/>
    <d v="1899-12-30T19:58:44"/>
    <n v="14.5"/>
    <n v="77.099999999999994"/>
    <n v="4"/>
    <n v="20"/>
    <n v="14.882222222222223"/>
    <n v="800"/>
    <n v="0.22900000000000009"/>
    <n v="13.632115555555561"/>
    <n v="4.8"/>
    <n v="0.10588888888888882"/>
    <n v="1.625"/>
    <n v="6.5308888888888887"/>
    <n v="7.1012266666666726"/>
    <n v="0"/>
    <n v="1.4202453333333347"/>
    <n v="77.124837958333373"/>
    <n v="0"/>
  </r>
  <r>
    <x v="118"/>
    <d v="1899-12-30T05:03:41"/>
    <d v="1899-12-30T20:00:34"/>
    <n v="7.5"/>
    <n v="54.2"/>
    <n v="4"/>
    <n v="20"/>
    <n v="14.948055555555554"/>
    <n v="800"/>
    <n v="0.45799999999999996"/>
    <n v="27.384837777777772"/>
    <n v="4.8"/>
    <n v="0.10259722222222231"/>
    <n v="3.375"/>
    <n v="8.2775972222222229"/>
    <n v="19.107240555555549"/>
    <n v="0"/>
    <n v="3.8214481111111098"/>
    <n v="80.946286069444497"/>
    <n v="0"/>
  </r>
  <r>
    <x v="119"/>
    <d v="1899-12-30T05:01:36"/>
    <d v="1899-12-30T20:02:23"/>
    <n v="8.6"/>
    <n v="56.1"/>
    <n v="4"/>
    <n v="20"/>
    <n v="15.013055555555558"/>
    <n v="800"/>
    <n v="0.43899999999999995"/>
    <n v="26.362925555555556"/>
    <n v="4.8"/>
    <n v="9.9347222222222073E-2"/>
    <n v="3.1"/>
    <n v="7.9993472222222213"/>
    <n v="18.363578333333336"/>
    <n v="0"/>
    <n v="3.6727156666666674"/>
    <n v="84.619001736111173"/>
    <n v="-84.62"/>
  </r>
  <r>
    <x v="120"/>
    <d v="1899-12-30T04:59:31"/>
    <d v="1899-12-30T20:04:12"/>
    <n v="10"/>
    <n v="75.3"/>
    <n v="5"/>
    <n v="20"/>
    <n v="15.078055555555558"/>
    <n v="900"/>
    <n v="0.247"/>
    <n v="16.759258750000001"/>
    <n v="4.8"/>
    <n v="9.6097222222222098E-2"/>
    <n v="2.75"/>
    <n v="7.6460972222222221"/>
    <n v="9.1131615277777787"/>
    <n v="0"/>
    <n v="1.8226323055555558"/>
    <n v="1.8216340416667123"/>
    <n v="0"/>
  </r>
  <r>
    <x v="121"/>
    <d v="1899-12-30T04:57:29"/>
    <d v="1899-12-30T20:06:00"/>
    <n v="8.8000000000000007"/>
    <n v="42.8"/>
    <n v="5"/>
    <n v="20"/>
    <n v="15.141944444444444"/>
    <n v="900"/>
    <n v="0.57200000000000006"/>
    <n v="38.975365000000004"/>
    <n v="4.8"/>
    <n v="9.2902777777777765E-2"/>
    <n v="3.05"/>
    <n v="7.9429027777777774"/>
    <n v="31.032462222222225"/>
    <n v="0"/>
    <n v="6.2064924444444456"/>
    <n v="8.0281264861111623"/>
    <n v="0"/>
  </r>
  <r>
    <x v="122"/>
    <d v="1899-12-30T04:55:27"/>
    <d v="1899-12-30T20:07:48"/>
    <n v="9.1"/>
    <n v="28.3"/>
    <n v="5"/>
    <n v="20"/>
    <n v="15.205833333333334"/>
    <n v="900"/>
    <n v="0.71699999999999997"/>
    <n v="49.061621249999995"/>
    <n v="4.8"/>
    <n v="8.9708333333333293E-2"/>
    <n v="2.9750000000000001"/>
    <n v="7.8647083333333327"/>
    <n v="41.196912916666662"/>
    <n v="0"/>
    <n v="8.2393825833333327"/>
    <n v="16.2675090694445"/>
    <n v="0"/>
  </r>
  <r>
    <x v="123"/>
    <d v="1899-12-30T04:53:27"/>
    <d v="1899-12-30T20:09:36"/>
    <n v="11.2"/>
    <n v="76.099999999999994"/>
    <n v="5"/>
    <n v="20"/>
    <n v="15.269166666666667"/>
    <n v="900"/>
    <n v="0.2390000000000001"/>
    <n v="16.421988750000008"/>
    <n v="4.8"/>
    <n v="8.6541666666666656E-2"/>
    <n v="2.4500000000000002"/>
    <n v="7.3365416666666663"/>
    <n v="9.0854470833333423"/>
    <n v="0"/>
    <n v="1.8170894166666685"/>
    <n v="18.084598486111176"/>
    <n v="0"/>
  </r>
  <r>
    <x v="124"/>
    <d v="1899-12-30T04:51:29"/>
    <d v="1899-12-30T20:11:24"/>
    <n v="15.3"/>
    <n v="57.2"/>
    <n v="5"/>
    <n v="20"/>
    <n v="15.331944444444446"/>
    <n v="900"/>
    <n v="0.42799999999999994"/>
    <n v="29.529324999999996"/>
    <n v="4.8"/>
    <n v="8.3402777777777715E-2"/>
    <n v="1.4249999999999998"/>
    <n v="6.3084027777777774"/>
    <n v="23.220922222222221"/>
    <n v="0"/>
    <n v="4.644184444444444"/>
    <n v="22.728782930555624"/>
    <n v="0"/>
  </r>
  <r>
    <x v="125"/>
    <d v="1899-12-30T04:49:32"/>
    <d v="1899-12-30T20:13:11"/>
    <n v="13.1"/>
    <n v="94.6"/>
    <n v="5"/>
    <n v="20"/>
    <n v="15.394166666666667"/>
    <n v="900"/>
    <n v="5.4000000000000048E-2"/>
    <n v="3.7407825000000035"/>
    <n v="4.8"/>
    <n v="8.0291666666666664E-2"/>
    <n v="1.9750000000000001"/>
    <n v="6.8552916666666661"/>
    <n v="-3.1145091666666627"/>
    <n v="1.5572545833333313"/>
    <n v="0"/>
    <n v="21.171528347222292"/>
    <n v="0"/>
  </r>
  <r>
    <x v="126"/>
    <d v="1899-12-30T04:47:36"/>
    <d v="1899-12-30T20:14:57"/>
    <n v="13.4"/>
    <n v="58.9"/>
    <n v="5"/>
    <n v="20"/>
    <n v="15.455833333333333"/>
    <n v="900"/>
    <n v="0.41100000000000003"/>
    <n v="28.585563750000002"/>
    <n v="4.8"/>
    <n v="7.7208333333333365E-2"/>
    <n v="1.9"/>
    <n v="6.7772083333333324"/>
    <n v="21.808355416666672"/>
    <n v="0"/>
    <n v="4.3616710833333343"/>
    <n v="25.533199430555626"/>
    <n v="0"/>
  </r>
  <r>
    <x v="127"/>
    <d v="1899-12-30T04:45:43"/>
    <d v="1899-12-30T20:16:43"/>
    <n v="11.2"/>
    <n v="30.1"/>
    <n v="5"/>
    <n v="20"/>
    <n v="15.516666666666667"/>
    <n v="900"/>
    <n v="0.69900000000000007"/>
    <n v="48.807675000000017"/>
    <n v="4.8"/>
    <n v="7.4166666666666631E-2"/>
    <n v="2.4500000000000002"/>
    <n v="7.3241666666666667"/>
    <n v="41.483508333333347"/>
    <n v="0"/>
    <n v="8.2967016666666691"/>
    <n v="33.829901097222304"/>
    <n v="0"/>
  </r>
  <r>
    <x v="128"/>
    <d v="1899-12-30T04:43:51"/>
    <d v="1899-12-30T20:18:28"/>
    <n v="12.5"/>
    <n v="49.8"/>
    <n v="5"/>
    <n v="20"/>
    <n v="15.576944444444443"/>
    <n v="900"/>
    <n v="0.502"/>
    <n v="35.188317499999997"/>
    <n v="4.8"/>
    <n v="7.1152777777777843E-2"/>
    <n v="2.125"/>
    <n v="6.9961527777777777"/>
    <n v="28.19216472222222"/>
    <n v="0"/>
    <n v="5.6384329444444443"/>
    <n v="39.468334041666751"/>
    <n v="0"/>
  </r>
  <r>
    <x v="129"/>
    <d v="1899-12-30T04:42:01"/>
    <d v="1899-12-30T20:20:13"/>
    <n v="11.1"/>
    <n v="79.900000000000006"/>
    <n v="5"/>
    <n v="20"/>
    <n v="15.636666666666665"/>
    <n v="900"/>
    <n v="0.20099999999999996"/>
    <n v="14.143364999999994"/>
    <n v="4.8"/>
    <n v="6.816666666666675E-2"/>
    <n v="2.4750000000000001"/>
    <n v="7.3431666666666668"/>
    <n v="6.8001983333333271"/>
    <n v="0"/>
    <n v="1.3600396666666654"/>
    <n v="40.828373708333416"/>
    <n v="0"/>
  </r>
  <r>
    <x v="130"/>
    <d v="1899-12-30T04:40:12"/>
    <d v="1899-12-30T20:21:57"/>
    <n v="10.6"/>
    <n v="63.8"/>
    <n v="5"/>
    <n v="20"/>
    <n v="15.695833333333336"/>
    <n v="900"/>
    <n v="0.36199999999999999"/>
    <n v="25.568512500000004"/>
    <n v="4.8"/>
    <n v="6.5208333333333174E-2"/>
    <n v="2.6"/>
    <n v="7.465208333333333"/>
    <n v="18.103304166666671"/>
    <n v="0"/>
    <n v="3.6206608333333343"/>
    <n v="44.449034541666762"/>
    <n v="0"/>
  </r>
  <r>
    <x v="131"/>
    <d v="1899-12-30T04:38:25"/>
    <d v="1899-12-30T20:23:40"/>
    <n v="13.8"/>
    <n v="74.099999999999994"/>
    <n v="5"/>
    <n v="20"/>
    <n v="15.754166666666666"/>
    <n v="900"/>
    <n v="0.25900000000000001"/>
    <n v="18.361481250000001"/>
    <n v="4.8"/>
    <n v="6.2291666666666676E-2"/>
    <n v="1.7999999999999998"/>
    <n v="6.6622916666666665"/>
    <n v="11.699189583333334"/>
    <n v="0"/>
    <n v="2.3398379166666667"/>
    <n v="46.788872458333415"/>
    <n v="0"/>
  </r>
  <r>
    <x v="132"/>
    <d v="1899-12-30T04:36:41"/>
    <d v="1899-12-30T20:25:22"/>
    <n v="11.4"/>
    <n v="75.7"/>
    <n v="5"/>
    <n v="20"/>
    <n v="15.811388888888889"/>
    <n v="900"/>
    <n v="0.24299999999999999"/>
    <n v="17.289753749999999"/>
    <n v="4.8"/>
    <n v="5.9430555555555563E-2"/>
    <n v="2.4"/>
    <n v="7.2594305555555554"/>
    <n v="10.030323194444444"/>
    <n v="0"/>
    <n v="2.0060646388888888"/>
    <n v="48.794937097222302"/>
    <n v="0"/>
  </r>
  <r>
    <x v="133"/>
    <d v="1899-12-30T04:34:58"/>
    <d v="1899-12-30T20:27:03"/>
    <n v="10.1"/>
    <n v="66.7"/>
    <n v="5"/>
    <n v="20"/>
    <n v="15.868055555555554"/>
    <n v="900"/>
    <n v="0.33299999999999996"/>
    <n v="23.778281249999996"/>
    <n v="4.8"/>
    <n v="5.659722222222232E-2"/>
    <n v="2.7250000000000001"/>
    <n v="7.5815972222222214"/>
    <n v="16.196684027777774"/>
    <n v="0"/>
    <n v="3.2393368055555549"/>
    <n v="52.034273902777855"/>
    <n v="0"/>
  </r>
  <r>
    <x v="134"/>
    <d v="1899-12-30T04:33:17"/>
    <d v="1899-12-30T20:28:44"/>
    <n v="9.4"/>
    <n v="51.9"/>
    <n v="5"/>
    <n v="20"/>
    <n v="15.924166666666668"/>
    <n v="900"/>
    <n v="0.48099999999999998"/>
    <n v="34.467858749999998"/>
    <n v="4.8"/>
    <n v="5.3791666666666592E-2"/>
    <n v="2.9"/>
    <n v="7.7537916666666664"/>
    <n v="26.714067083333333"/>
    <n v="0"/>
    <n v="5.342813416666667"/>
    <n v="57.377087319444527"/>
    <n v="0"/>
  </r>
  <r>
    <x v="135"/>
    <d v="1899-12-30T04:31:39"/>
    <d v="1899-12-30T20:30:23"/>
    <n v="9.9"/>
    <n v="43.2"/>
    <n v="5"/>
    <n v="20"/>
    <n v="15.978888888888891"/>
    <n v="900"/>
    <n v="0.56799999999999995"/>
    <n v="40.842040000000011"/>
    <n v="4.8"/>
    <n v="5.1055555555555458E-2"/>
    <n v="2.7749999999999999"/>
    <n v="7.6260555555555545"/>
    <n v="33.215984444444459"/>
    <n v="0"/>
    <n v="6.6431968888888919"/>
    <n v="64.020284208333422"/>
    <n v="0"/>
  </r>
  <r>
    <x v="136"/>
    <d v="1899-12-30T04:30:02"/>
    <d v="1899-12-30T20:32:02"/>
    <n v="9.5"/>
    <n v="71.2"/>
    <n v="5"/>
    <n v="20"/>
    <n v="16.033333333333331"/>
    <n v="900"/>
    <n v="0.28799999999999992"/>
    <n v="20.779199999999989"/>
    <n v="4.8"/>
    <n v="4.8333333333333429E-2"/>
    <n v="2.875"/>
    <n v="7.7233333333333336"/>
    <n v="13.055866666666656"/>
    <n v="0"/>
    <n v="2.6111733333333316"/>
    <n v="66.631457541666762"/>
    <n v="0"/>
  </r>
  <r>
    <x v="137"/>
    <d v="1899-12-30T04:28:28"/>
    <d v="1899-12-30T20:33:39"/>
    <n v="9.5"/>
    <n v="52.7"/>
    <n v="5"/>
    <n v="20"/>
    <n v="16.086388888888891"/>
    <n v="900"/>
    <n v="0.47299999999999998"/>
    <n v="34.239878750000003"/>
    <n v="4.8"/>
    <n v="4.568055555555546E-2"/>
    <n v="2.875"/>
    <n v="7.7206805555555551"/>
    <n v="26.519198194444449"/>
    <n v="0"/>
    <n v="5.3038396388888902"/>
    <n v="71.935297180555651"/>
    <n v="0"/>
  </r>
  <r>
    <x v="138"/>
    <d v="1899-12-30T04:26:56"/>
    <d v="1899-12-30T20:35:15"/>
    <n v="14.4"/>
    <n v="81.5"/>
    <n v="5"/>
    <n v="20"/>
    <n v="16.138611111111111"/>
    <n v="900"/>
    <n v="0.18500000000000005"/>
    <n v="13.435393750000005"/>
    <n v="4.8"/>
    <n v="4.3069444444444473E-2"/>
    <n v="1.65"/>
    <n v="6.4930694444444441"/>
    <n v="6.9423243055555606"/>
    <n v="0"/>
    <n v="1.3884648611111121"/>
    <n v="73.323762041666768"/>
    <n v="0"/>
  </r>
  <r>
    <x v="139"/>
    <d v="1899-12-30T04:25:26"/>
    <d v="1899-12-30T20:36:50"/>
    <n v="14.1"/>
    <n v="89"/>
    <n v="5"/>
    <n v="20"/>
    <n v="16.189999999999998"/>
    <n v="900"/>
    <n v="0.10999999999999999"/>
    <n v="8.0140499999999975"/>
    <n v="4.8"/>
    <n v="4.0500000000000112E-2"/>
    <n v="1.7250000000000001"/>
    <n v="6.5655000000000001"/>
    <n v="1.4485499999999973"/>
    <n v="0"/>
    <n v="0.28970999999999947"/>
    <n v="73.613472041666753"/>
    <n v="0"/>
  </r>
  <r>
    <x v="140"/>
    <d v="1899-12-30T04:23:59"/>
    <d v="1899-12-30T20:38:23"/>
    <n v="11.8"/>
    <n v="90.5"/>
    <n v="5"/>
    <n v="20"/>
    <n v="16.239999999999998"/>
    <n v="900"/>
    <n v="9.4999999999999973E-2"/>
    <n v="6.942599999999997"/>
    <n v="4.8"/>
    <n v="3.8000000000000075E-2"/>
    <n v="2.2999999999999998"/>
    <n v="7.1379999999999999"/>
    <n v="-0.1954000000000029"/>
    <n v="9.7700000000001452E-2"/>
    <n v="0"/>
    <n v="73.51577204166675"/>
    <n v="0"/>
  </r>
  <r>
    <x v="141"/>
    <d v="1899-12-30T04:22:34"/>
    <d v="1899-12-30T20:39:56"/>
    <n v="12.8"/>
    <n v="60.5"/>
    <n v="5"/>
    <n v="20"/>
    <n v="16.289444444444445"/>
    <n v="900"/>
    <n v="0.39500000000000002"/>
    <n v="28.954487500000003"/>
    <n v="4.8"/>
    <n v="3.5527777777777735E-2"/>
    <n v="2.0499999999999998"/>
    <n v="6.885527777777777"/>
    <n v="22.068959722222225"/>
    <n v="0"/>
    <n v="4.4137919444444451"/>
    <n v="77.929563986111205"/>
    <n v="0"/>
  </r>
  <r>
    <x v="142"/>
    <d v="1899-12-30T04:21:12"/>
    <d v="1899-12-30T20:41:26"/>
    <n v="13.3"/>
    <n v="67.599999999999994"/>
    <n v="5"/>
    <n v="20"/>
    <n v="16.337222222222223"/>
    <n v="900"/>
    <n v="0.32400000000000007"/>
    <n v="23.819670000000006"/>
    <n v="4.8"/>
    <n v="3.3138888888888829E-2"/>
    <n v="1.9249999999999998"/>
    <n v="6.7581388888888885"/>
    <n v="17.061531111111115"/>
    <n v="0"/>
    <n v="3.4123062222222234"/>
    <n v="81.341870208333418"/>
    <n v="0"/>
  </r>
  <r>
    <x v="143"/>
    <d v="1899-12-30T04:19:52"/>
    <d v="1899-12-30T20:42:55"/>
    <n v="13.5"/>
    <n v="24.7"/>
    <n v="5"/>
    <n v="20"/>
    <n v="16.384166666666665"/>
    <n v="900"/>
    <n v="0.753"/>
    <n v="55.517748749999988"/>
    <n v="4.8"/>
    <n v="3.0791666666666728E-2"/>
    <n v="1.875"/>
    <n v="6.7057916666666664"/>
    <n v="48.811957083333326"/>
    <n v="0"/>
    <n v="9.7623914166666665"/>
    <n v="91.104261625000092"/>
    <n v="0"/>
  </r>
  <r>
    <x v="144"/>
    <d v="1899-12-30T04:18:35"/>
    <d v="1899-12-30T20:44:22"/>
    <n v="15"/>
    <n v="55.6"/>
    <n v="5"/>
    <n v="20"/>
    <n v="16.429722222222225"/>
    <n v="900"/>
    <n v="0.44399999999999995"/>
    <n v="32.826585000000009"/>
    <n v="4.8"/>
    <n v="2.8513888888888773E-2"/>
    <n v="1.5"/>
    <n v="6.3285138888888888"/>
    <n v="26.49807111111112"/>
    <n v="0"/>
    <n v="5.2996142222222247"/>
    <n v="96.403875847222295"/>
    <n v="0"/>
  </r>
  <r>
    <x v="145"/>
    <d v="1899-12-30T04:17:20"/>
    <d v="1899-12-30T20:45:48"/>
    <n v="13.3"/>
    <n v="98.8"/>
    <n v="5"/>
    <n v="20"/>
    <n v="16.474444444444444"/>
    <n v="900"/>
    <n v="1.2000000000000011E-2"/>
    <n v="0.88962000000000085"/>
    <n v="4.8"/>
    <n v="2.6277777777777799E-2"/>
    <n v="1.9249999999999998"/>
    <n v="6.7512777777777773"/>
    <n v="-5.8616577777777765"/>
    <n v="2.9308288888888883"/>
    <n v="0"/>
    <n v="93.473046958333398"/>
    <n v="0"/>
  </r>
  <r>
    <x v="146"/>
    <d v="1899-12-30T04:16:08"/>
    <d v="1899-12-30T20:47:12"/>
    <n v="10.6"/>
    <n v="85.7"/>
    <n v="5"/>
    <n v="20"/>
    <n v="16.517777777777777"/>
    <n v="900"/>
    <n v="0.14300000000000002"/>
    <n v="10.629190000000001"/>
    <n v="4.8"/>
    <n v="2.4111111111111149E-2"/>
    <n v="2.6"/>
    <n v="7.4241111111111113"/>
    <n v="3.2050788888888899"/>
    <n v="0"/>
    <n v="0.64101577777777807"/>
    <n v="94.114062736111194"/>
    <n v="0"/>
  </r>
  <r>
    <x v="147"/>
    <d v="1899-12-30T04:14:59"/>
    <d v="1899-12-30T20:48:33"/>
    <n v="12.4"/>
    <n v="44.9"/>
    <n v="5"/>
    <n v="20"/>
    <n v="16.559444444444445"/>
    <n v="900"/>
    <n v="0.55099999999999993"/>
    <n v="41.059142499999993"/>
    <n v="4.8"/>
    <n v="2.2027777777777757E-2"/>
    <n v="2.15"/>
    <n v="6.972027777777777"/>
    <n v="34.087114722222218"/>
    <n v="0"/>
    <n v="6.8174229444444441"/>
    <n v="100.93148568055564"/>
    <n v="0"/>
  </r>
  <r>
    <x v="148"/>
    <d v="1899-12-30T04:13:53"/>
    <d v="1899-12-30T20:49:53"/>
    <n v="12.4"/>
    <n v="53.1"/>
    <n v="5"/>
    <n v="20"/>
    <n v="16.600000000000001"/>
    <n v="900"/>
    <n v="0.46899999999999997"/>
    <n v="35.034299999999995"/>
    <n v="4.8"/>
    <n v="1.9999999999999928E-2"/>
    <n v="2.15"/>
    <n v="6.9699999999999989"/>
    <n v="28.064299999999996"/>
    <n v="0"/>
    <n v="5.6128599999999995"/>
    <n v="106.54434568055565"/>
    <n v="0"/>
  </r>
  <r>
    <x v="149"/>
    <d v="1899-12-30T04:12:50"/>
    <d v="1899-12-30T20:51:11"/>
    <n v="15"/>
    <n v="66.3"/>
    <n v="5"/>
    <n v="20"/>
    <n v="16.639166666666668"/>
    <n v="900"/>
    <n v="0.33700000000000008"/>
    <n v="25.233296250000006"/>
    <n v="4.8"/>
    <n v="1.8041666666666602E-2"/>
    <n v="1.5"/>
    <n v="6.3180416666666668"/>
    <n v="18.91525458333334"/>
    <n v="0"/>
    <n v="3.7830509166666682"/>
    <n v="110.32739659722235"/>
    <n v="0"/>
  </r>
  <r>
    <x v="150"/>
    <d v="1899-12-30T04:11:49"/>
    <d v="1899-12-30T20:52:27"/>
    <n v="13.1"/>
    <n v="39.1"/>
    <n v="5"/>
    <n v="20"/>
    <n v="16.677222222222223"/>
    <n v="900"/>
    <n v="0.60899999999999999"/>
    <n v="45.703927500000006"/>
    <n v="4.8"/>
    <n v="1.6138888888888835E-2"/>
    <n v="1.9750000000000001"/>
    <n v="6.7911388888888879"/>
    <n v="38.912788611111118"/>
    <n v="0"/>
    <n v="7.782557722222224"/>
    <n v="118.10995431944458"/>
    <n v="-118.11"/>
  </r>
  <r>
    <x v="151"/>
    <d v="1899-12-30T04:10:52"/>
    <d v="1899-12-30T20:53:40"/>
    <n v="16.899999999999999"/>
    <n v="47.8"/>
    <n v="6"/>
    <n v="20"/>
    <n v="16.713333333333335"/>
    <n v="1000"/>
    <n v="0.52200000000000002"/>
    <n v="43.6218"/>
    <n v="4.8"/>
    <n v="1.4333333333333264E-2"/>
    <n v="1.0250000000000004"/>
    <n v="5.8393333333333333"/>
    <n v="37.782466666666664"/>
    <n v="0"/>
    <n v="7.5564933333333331"/>
    <n v="7.556447652777905"/>
    <n v="0"/>
  </r>
  <r>
    <x v="152"/>
    <d v="1899-12-30T04:09:57"/>
    <d v="1899-12-30T20:54:51"/>
    <n v="17.8"/>
    <n v="63.6"/>
    <n v="6"/>
    <n v="20"/>
    <n v="16.748333333333331"/>
    <n v="1000"/>
    <n v="0.36399999999999999"/>
    <n v="30.481966666666665"/>
    <n v="4.8"/>
    <n v="1.2583333333333436E-2"/>
    <n v="0.79999999999999982"/>
    <n v="5.6125833333333333"/>
    <n v="24.869383333333332"/>
    <n v="0"/>
    <n v="4.9738766666666665"/>
    <n v="12.530324319444588"/>
    <n v="0"/>
  </r>
  <r>
    <x v="153"/>
    <d v="1899-12-30T04:09:06"/>
    <d v="1899-12-30T20:56:00"/>
    <n v="20.100000000000001"/>
    <n v="57.1"/>
    <n v="6"/>
    <n v="20"/>
    <n v="16.781666666666666"/>
    <n v="1000"/>
    <n v="0.42899999999999994"/>
    <n v="35.996674999999996"/>
    <n v="4.8"/>
    <n v="1.0916666666666686E-2"/>
    <n v="0.22499999999999967"/>
    <n v="5.0359166666666662"/>
    <n v="30.960758333333331"/>
    <n v="0"/>
    <n v="6.1921516666666667"/>
    <n v="18.722475986111277"/>
    <n v="0"/>
  </r>
  <r>
    <x v="154"/>
    <d v="1899-12-30T04:08:18"/>
    <d v="1899-12-30T20:57:07"/>
    <n v="13.6"/>
    <n v="10.3"/>
    <n v="6"/>
    <n v="20"/>
    <n v="16.813611111111111"/>
    <n v="1000"/>
    <n v="0.89700000000000002"/>
    <n v="75.409045833333337"/>
    <n v="4.8"/>
    <n v="9.3194444444444358E-3"/>
    <n v="1.85"/>
    <n v="6.6593194444444439"/>
    <n v="68.749726388888888"/>
    <n v="0"/>
    <n v="13.749945277777778"/>
    <n v="32.472421263889061"/>
    <n v="0"/>
  </r>
  <r>
    <x v="155"/>
    <d v="1899-12-30T04:07:33"/>
    <d v="1899-12-30T20:58:10"/>
    <n v="14.6"/>
    <n v="10.3"/>
    <n v="6"/>
    <n v="20"/>
    <n v="16.843611111111109"/>
    <n v="1000"/>
    <n v="0.89700000000000002"/>
    <n v="75.543595833333313"/>
    <n v="4.8"/>
    <n v="7.8194444444445559E-3"/>
    <n v="1.6"/>
    <n v="6.4078194444444438"/>
    <n v="69.135776388888871"/>
    <n v="0"/>
    <n v="13.827155277777775"/>
    <n v="46.299576541666823"/>
    <n v="0"/>
  </r>
  <r>
    <x v="156"/>
    <d v="1899-12-30T04:06:51"/>
    <d v="1899-12-30T20:59:11"/>
    <n v="20.100000000000001"/>
    <n v="15.6"/>
    <n v="6"/>
    <n v="20"/>
    <n v="16.872222222222224"/>
    <n v="1000"/>
    <n v="0.84399999999999997"/>
    <n v="71.200777777777787"/>
    <n v="4.8"/>
    <n v="6.3888888888888216E-3"/>
    <n v="0.22499999999999967"/>
    <n v="5.0313888888888885"/>
    <n v="66.169388888888903"/>
    <n v="0"/>
    <n v="13.233877777777781"/>
    <n v="59.533454319444587"/>
    <n v="0"/>
  </r>
  <r>
    <x v="157"/>
    <d v="1899-12-30T04:06:13"/>
    <d v="1899-12-30T21:00:10"/>
    <n v="16.399999999999999"/>
    <n v="63"/>
    <n v="6"/>
    <n v="20"/>
    <n v="16.899166666666666"/>
    <n v="1000"/>
    <n v="0.37"/>
    <n v="31.263458333333336"/>
    <n v="4.8"/>
    <n v="5.0416666666666995E-3"/>
    <n v="1.1500000000000004"/>
    <n v="5.9550416666666672"/>
    <n v="25.30841666666667"/>
    <n v="0"/>
    <n v="5.0616833333333346"/>
    <n v="64.595137652777936"/>
    <n v="0"/>
  </r>
  <r>
    <x v="158"/>
    <d v="1899-12-30T04:05:37"/>
    <d v="1899-12-30T21:01:06"/>
    <n v="13.9"/>
    <n v="27.6"/>
    <n v="6"/>
    <n v="20"/>
    <n v="16.924722222222222"/>
    <n v="1000"/>
    <n v="0.72399999999999998"/>
    <n v="61.267494444444438"/>
    <n v="4.8"/>
    <n v="3.7638888888888999E-3"/>
    <n v="1.7749999999999999"/>
    <n v="6.5787638888888882"/>
    <n v="54.688730555555551"/>
    <n v="0"/>
    <n v="10.93774611111111"/>
    <n v="75.532883763889032"/>
    <n v="0"/>
  </r>
  <r>
    <x v="159"/>
    <d v="1899-12-30T04:05:06"/>
    <d v="1899-12-30T21:01:58"/>
    <n v="12.5"/>
    <n v="91.4"/>
    <n v="6"/>
    <n v="20"/>
    <n v="16.947777777777777"/>
    <n v="1000"/>
    <n v="8.5999999999999965E-2"/>
    <n v="7.2875444444444399"/>
    <n v="4.8"/>
    <n v="2.6111111111111638E-3"/>
    <n v="2.125"/>
    <n v="6.9276111111111112"/>
    <n v="0.35993333333332878"/>
    <n v="0"/>
    <n v="7.1986666666665755E-2"/>
    <n v="75.604870430555678"/>
    <n v="0"/>
  </r>
  <r>
    <x v="160"/>
    <d v="1899-12-30T04:04:37"/>
    <d v="1899-12-30T21:02:48"/>
    <n v="15"/>
    <n v="43.3"/>
    <n v="6"/>
    <n v="20"/>
    <n v="16.969722222222224"/>
    <n v="1000"/>
    <n v="0.56699999999999995"/>
    <n v="48.109162500000004"/>
    <n v="4.8"/>
    <n v="1.5138888888888147E-3"/>
    <n v="1.5"/>
    <n v="6.3015138888888886"/>
    <n v="41.807648611111112"/>
    <n v="0"/>
    <n v="8.3615297222222225"/>
    <n v="83.966400152777879"/>
    <n v="0"/>
  </r>
  <r>
    <x v="161"/>
    <d v="1899-12-30T04:04:12"/>
    <d v="1899-12-30T21:03:35"/>
    <n v="15.7"/>
    <n v="15.8"/>
    <n v="6"/>
    <n v="20"/>
    <n v="16.989722222222227"/>
    <n v="1000"/>
    <n v="0.84199999999999997"/>
    <n v="71.526730555555574"/>
    <n v="4.8"/>
    <n v="5.1388888888865831E-4"/>
    <n v="1.3250000000000002"/>
    <n v="6.1255138888888885"/>
    <n v="65.401216666666684"/>
    <n v="0"/>
    <n v="13.080243333333337"/>
    <n v="97.046643486111208"/>
    <n v="0"/>
  </r>
  <r>
    <x v="162"/>
    <d v="1899-12-30T04:03:50"/>
    <d v="1899-12-30T21:04:19"/>
    <n v="19.3"/>
    <n v="25.5"/>
    <n v="6"/>
    <n v="20"/>
    <n v="17.008055555555558"/>
    <n v="1000"/>
    <n v="0.745"/>
    <n v="63.355006944444462"/>
    <n v="4.8"/>
    <n v="0"/>
    <n v="0.42499999999999982"/>
    <n v="5.2249999999999996"/>
    <n v="58.13000694444446"/>
    <n v="0"/>
    <n v="11.626001388888893"/>
    <n v="108.67264487500009"/>
    <n v="0"/>
  </r>
  <r>
    <x v="163"/>
    <d v="1899-12-30T04:03:32"/>
    <d v="1899-12-30T21:05:00"/>
    <n v="19.5"/>
    <n v="56.1"/>
    <n v="6"/>
    <n v="20"/>
    <n v="17.024444444444441"/>
    <n v="1000"/>
    <n v="0.43899999999999995"/>
    <n v="37.368655555555549"/>
    <n v="4.8"/>
    <n v="0"/>
    <n v="0.375"/>
    <n v="5.1749999999999998"/>
    <n v="32.193655555555551"/>
    <n v="0"/>
    <n v="6.4387311111111103"/>
    <n v="115.1113759861112"/>
    <n v="0"/>
  </r>
  <r>
    <x v="164"/>
    <d v="1899-12-30T04:03:17"/>
    <d v="1899-12-30T21:05:38"/>
    <n v="20"/>
    <n v="61.3"/>
    <n v="6"/>
    <n v="20"/>
    <n v="17.039166666666667"/>
    <n v="1000"/>
    <n v="0.38700000000000001"/>
    <n v="32.9707875"/>
    <n v="4.8"/>
    <n v="0"/>
    <n v="0.25"/>
    <n v="5.05"/>
    <n v="27.920787499999999"/>
    <n v="0"/>
    <n v="5.5841574999999999"/>
    <n v="120.6955334861112"/>
    <n v="0"/>
  </r>
  <r>
    <x v="165"/>
    <d v="1899-12-30T04:03:06"/>
    <d v="1899-12-30T21:06:12"/>
    <n v="15.5"/>
    <n v="58.9"/>
    <n v="6"/>
    <n v="20"/>
    <n v="17.051666666666666"/>
    <n v="1000"/>
    <n v="0.41100000000000003"/>
    <n v="35.041175000000003"/>
    <n v="4.8"/>
    <n v="0"/>
    <n v="1.375"/>
    <n v="6.1749999999999998"/>
    <n v="28.866175000000002"/>
    <n v="0"/>
    <n v="5.7732350000000006"/>
    <n v="126.4687684861112"/>
    <n v="0"/>
  </r>
  <r>
    <x v="166"/>
    <d v="1899-12-30T04:02:58"/>
    <d v="1899-12-30T21:06:44"/>
    <n v="13.1"/>
    <n v="60.1"/>
    <n v="6"/>
    <n v="20"/>
    <n v="17.062777777777775"/>
    <n v="1000"/>
    <n v="0.39900000000000002"/>
    <n v="34.04024166666666"/>
    <n v="4.8"/>
    <n v="0"/>
    <n v="1.9750000000000001"/>
    <n v="6.7750000000000004"/>
    <n v="27.265241666666661"/>
    <n v="0"/>
    <n v="5.4530483333333324"/>
    <n v="131.92181681944456"/>
    <n v="0"/>
  </r>
  <r>
    <x v="167"/>
    <d v="1899-12-30T04:02:53"/>
    <d v="1899-12-30T21:07:12"/>
    <n v="14.4"/>
    <n v="64.3"/>
    <n v="6"/>
    <n v="20"/>
    <n v="17.071944444444444"/>
    <n v="1000"/>
    <n v="0.35699999999999998"/>
    <n v="30.473420833333329"/>
    <n v="4.8"/>
    <n v="0"/>
    <n v="1.65"/>
    <n v="6.4499999999999993"/>
    <n v="24.023420833333329"/>
    <n v="0"/>
    <n v="4.8046841666666662"/>
    <n v="136.72650098611123"/>
    <n v="0"/>
  </r>
  <r>
    <x v="168"/>
    <d v="1899-12-30T04:02:52"/>
    <d v="1899-12-30T21:07:36"/>
    <n v="15.8"/>
    <n v="90.2"/>
    <n v="6"/>
    <n v="20"/>
    <n v="17.078888888888887"/>
    <n v="1000"/>
    <n v="9.7999999999999976E-2"/>
    <n v="8.368655555555554"/>
    <n v="4.8"/>
    <n v="0"/>
    <n v="1.2999999999999998"/>
    <n v="6.1"/>
    <n v="2.2686555555555543"/>
    <n v="0"/>
    <n v="0.45373111111111086"/>
    <n v="137.18023209722233"/>
    <n v="0"/>
  </r>
  <r>
    <x v="169"/>
    <d v="1899-12-30T04:02:54"/>
    <d v="1899-12-30T21:07:57"/>
    <n v="12.9"/>
    <n v="81.5"/>
    <n v="6"/>
    <n v="20"/>
    <n v="17.084166666666668"/>
    <n v="1000"/>
    <n v="0.18500000000000005"/>
    <n v="15.802854166666673"/>
    <n v="4.8"/>
    <n v="0"/>
    <n v="2.0249999999999999"/>
    <n v="6.8249999999999993"/>
    <n v="8.977854166666674"/>
    <n v="0"/>
    <n v="1.7955708333333349"/>
    <n v="138.97580293055566"/>
    <n v="0"/>
  </r>
  <r>
    <x v="170"/>
    <d v="1899-12-30T04:03:00"/>
    <d v="1899-12-30T21:08:15"/>
    <n v="13"/>
    <n v="61.6"/>
    <n v="6"/>
    <n v="20"/>
    <n v="17.087500000000002"/>
    <n v="1000"/>
    <n v="0.38400000000000001"/>
    <n v="32.808000000000007"/>
    <n v="4.8"/>
    <n v="0"/>
    <n v="2"/>
    <n v="6.8"/>
    <n v="26.008000000000006"/>
    <n v="0"/>
    <n v="5.2016000000000018"/>
    <n v="144.17740293055564"/>
    <n v="0"/>
  </r>
  <r>
    <x v="171"/>
    <d v="1899-12-30T04:03:09"/>
    <d v="1899-12-30T21:08:30"/>
    <n v="13.6"/>
    <n v="85.2"/>
    <n v="6"/>
    <n v="20"/>
    <n v="17.089166666666664"/>
    <n v="1000"/>
    <n v="0.14800000000000002"/>
    <n v="12.645983333333334"/>
    <n v="4.8"/>
    <n v="0"/>
    <n v="1.85"/>
    <n v="6.65"/>
    <n v="5.9959833333333332"/>
    <n v="0"/>
    <n v="1.1991966666666667"/>
    <n v="145.37659959722234"/>
    <n v="0"/>
  </r>
  <r>
    <x v="172"/>
    <d v="1899-12-30T04:03:22"/>
    <d v="1899-12-30T21:08:41"/>
    <n v="15.3"/>
    <n v="81.5"/>
    <n v="6"/>
    <n v="20"/>
    <n v="17.088611111111113"/>
    <n v="1000"/>
    <n v="0.18500000000000005"/>
    <n v="15.806965277777783"/>
    <n v="4.8"/>
    <n v="0"/>
    <n v="1.4249999999999998"/>
    <n v="6.2249999999999996"/>
    <n v="9.5819652777777833"/>
    <n v="0"/>
    <n v="1.9163930555555568"/>
    <n v="147.29299265277788"/>
    <n v="0"/>
  </r>
  <r>
    <x v="173"/>
    <d v="1899-12-30T04:03:38"/>
    <d v="1899-12-30T21:08:48"/>
    <n v="14.3"/>
    <n v="88.9"/>
    <n v="6"/>
    <n v="20"/>
    <n v="17.086111111111116"/>
    <n v="1000"/>
    <n v="0.11099999999999999"/>
    <n v="9.4827916666666674"/>
    <n v="4.8"/>
    <n v="0"/>
    <n v="1.6749999999999998"/>
    <n v="6.4749999999999996"/>
    <n v="3.0077916666666678"/>
    <n v="0"/>
    <n v="0.60155833333333364"/>
    <n v="147.89455098611123"/>
    <n v="0"/>
  </r>
  <r>
    <x v="174"/>
    <d v="1899-12-30T04:03:58"/>
    <d v="1899-12-30T21:08:52"/>
    <n v="14.3"/>
    <n v="78.7"/>
    <n v="6"/>
    <n v="20"/>
    <n v="17.081666666666663"/>
    <n v="1000"/>
    <n v="0.21299999999999997"/>
    <n v="18.191974999999992"/>
    <n v="4.8"/>
    <n v="0"/>
    <n v="1.6749999999999998"/>
    <n v="6.4749999999999996"/>
    <n v="11.716974999999993"/>
    <n v="0"/>
    <n v="2.3433949999999988"/>
    <n v="150.23794598611121"/>
    <n v="0"/>
  </r>
  <r>
    <x v="175"/>
    <d v="1899-12-30T04:04:20"/>
    <d v="1899-12-30T21:08:53"/>
    <n v="15.5"/>
    <n v="49.4"/>
    <n v="6"/>
    <n v="20"/>
    <n v="17.075833333333332"/>
    <n v="1000"/>
    <n v="0.50600000000000001"/>
    <n v="43.201858333333327"/>
    <n v="4.8"/>
    <n v="0"/>
    <n v="1.375"/>
    <n v="6.1749999999999998"/>
    <n v="37.02685833333333"/>
    <n v="0"/>
    <n v="7.4053716666666665"/>
    <n v="157.64331765277785"/>
    <n v="0"/>
  </r>
  <r>
    <x v="176"/>
    <d v="1899-12-30T04:04:46"/>
    <d v="1899-12-30T21:08:50"/>
    <n v="15.5"/>
    <n v="60.5"/>
    <n v="6"/>
    <n v="20"/>
    <n v="17.067777777777778"/>
    <n v="1000"/>
    <n v="0.39500000000000002"/>
    <n v="33.708861111111119"/>
    <n v="4.8"/>
    <n v="0"/>
    <n v="1.375"/>
    <n v="6.1749999999999998"/>
    <n v="27.533861111111118"/>
    <n v="0"/>
    <n v="5.5067722222222244"/>
    <n v="163.15008987500011"/>
    <n v="0"/>
  </r>
  <r>
    <x v="177"/>
    <d v="1899-12-30T04:05:16"/>
    <d v="1899-12-30T21:08:43"/>
    <n v="15.7"/>
    <n v="24.7"/>
    <n v="6"/>
    <n v="20"/>
    <n v="17.057499999999997"/>
    <n v="1000"/>
    <n v="0.753"/>
    <n v="64.221487500000009"/>
    <n v="4.8"/>
    <n v="0"/>
    <n v="1.3250000000000002"/>
    <n v="6.125"/>
    <n v="58.096487500000009"/>
    <n v="0"/>
    <n v="11.619297500000002"/>
    <n v="174.76938737500012"/>
    <n v="0"/>
  </r>
  <r>
    <x v="178"/>
    <d v="1899-12-30T04:05:48"/>
    <d v="1899-12-30T21:08:33"/>
    <n v="18.399999999999999"/>
    <n v="66.7"/>
    <n v="6"/>
    <n v="20"/>
    <n v="17.045833333333331"/>
    <n v="1000"/>
    <n v="0.33299999999999996"/>
    <n v="28.381312499999993"/>
    <n v="4.8"/>
    <n v="0"/>
    <n v="0.65000000000000036"/>
    <n v="5.45"/>
    <n v="22.931312499999994"/>
    <n v="0"/>
    <n v="4.5862624999999992"/>
    <n v="179.3556498750001"/>
    <n v="0"/>
  </r>
  <r>
    <x v="179"/>
    <d v="1899-12-30T04:06:24"/>
    <d v="1899-12-30T21:08:19"/>
    <n v="15.8"/>
    <n v="76.2"/>
    <n v="6"/>
    <n v="20"/>
    <n v="17.031944444444445"/>
    <n v="1000"/>
    <n v="0.23799999999999999"/>
    <n v="20.268013888888891"/>
    <n v="4.8"/>
    <n v="0"/>
    <n v="1.2999999999999998"/>
    <n v="6.1"/>
    <n v="14.168013888888892"/>
    <n v="0"/>
    <n v="2.8336027777777786"/>
    <n v="182.18925265277795"/>
    <n v="0"/>
  </r>
  <r>
    <x v="180"/>
    <d v="1899-12-30T04:07:02"/>
    <d v="1899-12-30T21:08:02"/>
    <n v="17"/>
    <n v="53.1"/>
    <n v="6"/>
    <n v="20"/>
    <n v="17.016666666666666"/>
    <n v="1000"/>
    <n v="0.46899999999999997"/>
    <n v="39.904083333333325"/>
    <n v="4.8"/>
    <n v="0"/>
    <n v="1"/>
    <n v="5.8"/>
    <n v="34.104083333333328"/>
    <n v="0"/>
    <n v="6.8208166666666656"/>
    <n v="189.01006931944454"/>
    <n v="-189.01"/>
  </r>
  <r>
    <x v="181"/>
    <d v="1899-12-30T04:07:43"/>
    <d v="1899-12-30T21:07:41"/>
    <n v="17.3"/>
    <n v="46.1"/>
    <n v="7"/>
    <n v="20"/>
    <n v="16.999444444444443"/>
    <n v="1000"/>
    <n v="0.53899999999999992"/>
    <n v="45.813502777777764"/>
    <n v="4.8"/>
    <n v="2.7777777777870939E-5"/>
    <n v="0.92499999999999982"/>
    <n v="5.7250277777777772"/>
    <n v="40.088474999999988"/>
    <n v="0"/>
    <n v="8.017694999999998"/>
    <n v="8.0177643194445523"/>
    <n v="0"/>
  </r>
  <r>
    <x v="182"/>
    <d v="1899-12-30T04:08:28"/>
    <d v="1899-12-30T21:07:17"/>
    <n v="18.5"/>
    <n v="14.4"/>
    <n v="7"/>
    <n v="20"/>
    <n v="16.980277777777779"/>
    <n v="1000"/>
    <n v="0.85599999999999998"/>
    <n v="72.675588888888896"/>
    <n v="4.8"/>
    <n v="9.8611111111104313E-4"/>
    <n v="0.625"/>
    <n v="5.4259861111111105"/>
    <n v="67.249602777777781"/>
    <n v="0"/>
    <n v="13.449920555555558"/>
    <n v="21.467684875000089"/>
    <n v="0"/>
  </r>
  <r>
    <x v="183"/>
    <d v="1899-12-30T04:09:15"/>
    <d v="1899-12-30T21:06:50"/>
    <n v="21.4"/>
    <n v="0"/>
    <n v="7"/>
    <n v="20"/>
    <n v="16.959722222222219"/>
    <n v="1000"/>
    <n v="1"/>
    <n v="84.798611111111086"/>
    <n v="4.8"/>
    <n v="2.0138888888890706E-3"/>
    <n v="0"/>
    <n v="4.8020138888888892"/>
    <n v="79.996597222222192"/>
    <n v="0"/>
    <n v="15.999319444444438"/>
    <n v="37.467004319444584"/>
    <n v="0"/>
  </r>
  <r>
    <x v="184"/>
    <d v="1899-12-30T04:10:06"/>
    <d v="1899-12-30T21:06:19"/>
    <n v="24.3"/>
    <n v="14.4"/>
    <n v="7"/>
    <n v="20"/>
    <n v="16.93694444444445"/>
    <n v="1000"/>
    <n v="0.85599999999999998"/>
    <n v="72.49012222222224"/>
    <n v="4.8"/>
    <n v="3.1527777777775158E-3"/>
    <n v="0"/>
    <n v="4.8031527777777772"/>
    <n v="67.686969444444458"/>
    <n v="0"/>
    <n v="13.537393888888893"/>
    <n v="51.004398208333384"/>
    <n v="0"/>
  </r>
  <r>
    <x v="185"/>
    <d v="1899-12-30T04:10:59"/>
    <d v="1899-12-30T21:05:45"/>
    <n v="25.6"/>
    <n v="23.5"/>
    <n v="7"/>
    <n v="20"/>
    <n v="16.91277777777778"/>
    <n v="1000"/>
    <n v="0.76500000000000001"/>
    <n v="64.691374999999994"/>
    <n v="4.8"/>
    <n v="4.3611111111109937E-3"/>
    <n v="0"/>
    <n v="4.8043611111111106"/>
    <n v="59.88701388888888"/>
    <n v="0"/>
    <n v="11.977402777777776"/>
    <n v="62.981800986111182"/>
    <n v="0"/>
  </r>
  <r>
    <x v="186"/>
    <d v="1899-12-30T04:11:55"/>
    <d v="1899-12-30T21:05:07"/>
    <n v="21.6"/>
    <n v="52"/>
    <n v="7"/>
    <n v="20"/>
    <n v="16.886666666666667"/>
    <n v="1000"/>
    <n v="0.48"/>
    <n v="40.527999999999999"/>
    <n v="4.8"/>
    <n v="5.6666666666666645E-3"/>
    <n v="0"/>
    <n v="4.8056666666666663"/>
    <n v="35.722333333333331"/>
    <n v="0"/>
    <n v="7.1444666666666663"/>
    <n v="70.126267652777813"/>
    <n v="0"/>
  </r>
  <r>
    <x v="187"/>
    <d v="1899-12-30T04:12:54"/>
    <d v="1899-12-30T21:04:26"/>
    <n v="20.5"/>
    <n v="20.6"/>
    <n v="7"/>
    <n v="20"/>
    <n v="16.858888888888888"/>
    <n v="1000"/>
    <n v="0.79400000000000004"/>
    <n v="66.929788888888879"/>
    <n v="4.8"/>
    <n v="7.0555555555555927E-3"/>
    <n v="0.125"/>
    <n v="4.9320555555555554"/>
    <n v="61.997733333333322"/>
    <n v="0"/>
    <n v="12.399546666666666"/>
    <n v="82.525814319444464"/>
    <n v="0"/>
  </r>
  <r>
    <x v="188"/>
    <d v="1899-12-30T04:13:55"/>
    <d v="1899-12-30T21:03:42"/>
    <n v="20.8"/>
    <n v="84.4"/>
    <n v="7"/>
    <n v="20"/>
    <n v="16.829722222222223"/>
    <n v="1000"/>
    <n v="0.15599999999999992"/>
    <n v="13.127183333333326"/>
    <n v="4.8"/>
    <n v="8.5138888888888434E-3"/>
    <n v="4.9999999999999822E-2"/>
    <n v="4.8585138888888881"/>
    <n v="8.2686694444444377"/>
    <n v="0"/>
    <n v="1.6537338888888877"/>
    <n v="84.179548208333301"/>
    <n v="0"/>
  </r>
  <r>
    <x v="189"/>
    <d v="1899-12-30T04:14:59"/>
    <d v="1899-12-30T21:02:55"/>
    <n v="15.8"/>
    <n v="56.8"/>
    <n v="7"/>
    <n v="20"/>
    <n v="16.798888888888889"/>
    <n v="1000"/>
    <n v="0.43200000000000005"/>
    <n v="36.285599999999995"/>
    <n v="4.8"/>
    <n v="1.0055555555555529E-2"/>
    <n v="1.2999999999999998"/>
    <n v="6.1100555555555554"/>
    <n v="30.175544444444441"/>
    <n v="0"/>
    <n v="6.0351088888888889"/>
    <n v="90.214657097222187"/>
    <n v="0"/>
  </r>
  <r>
    <x v="190"/>
    <d v="1899-12-30T04:16:05"/>
    <d v="1899-12-30T21:02:05"/>
    <n v="13.5"/>
    <n v="88.9"/>
    <n v="7"/>
    <n v="20"/>
    <n v="16.766666666666666"/>
    <n v="1000"/>
    <n v="0.11099999999999999"/>
    <n v="9.3054999999999986"/>
    <n v="4.8"/>
    <n v="1.1666666666666714E-2"/>
    <n v="1.875"/>
    <n v="6.6866666666666665"/>
    <n v="2.618833333333332"/>
    <n v="0"/>
    <n v="0.52376666666666638"/>
    <n v="90.738423763888875"/>
    <n v="0"/>
  </r>
  <r>
    <x v="191"/>
    <d v="1899-12-30T04:17:13"/>
    <d v="1899-12-30T21:01:11"/>
    <n v="14.8"/>
    <n v="88.9"/>
    <n v="7"/>
    <n v="20"/>
    <n v="16.732777777777777"/>
    <n v="1000"/>
    <n v="0.11099999999999999"/>
    <n v="9.2866916666666661"/>
    <n v="4.8"/>
    <n v="1.3361111111111157E-2"/>
    <n v="1.5499999999999998"/>
    <n v="6.3633611111111108"/>
    <n v="2.9233305555555553"/>
    <n v="0"/>
    <n v="0.58466611111111111"/>
    <n v="91.323089874999994"/>
    <n v="0"/>
  </r>
  <r>
    <x v="192"/>
    <d v="1899-12-30T04:18:24"/>
    <d v="1899-12-30T21:00:14"/>
    <n v="17.3"/>
    <n v="74.099999999999994"/>
    <n v="7"/>
    <n v="20"/>
    <n v="16.697222222222223"/>
    <n v="1000"/>
    <n v="0.25900000000000001"/>
    <n v="21.622902777777778"/>
    <n v="4.8"/>
    <n v="1.5138888888888858E-2"/>
    <n v="0.92499999999999982"/>
    <n v="5.7401388888888887"/>
    <n v="15.882763888888888"/>
    <n v="0"/>
    <n v="3.1765527777777778"/>
    <n v="94.499642652777823"/>
    <n v="0"/>
  </r>
  <r>
    <x v="193"/>
    <d v="1899-12-30T04:19:36"/>
    <d v="1899-12-30T20:59:15"/>
    <n v="15.9"/>
    <n v="91.4"/>
    <n v="7"/>
    <n v="20"/>
    <n v="16.660833333333336"/>
    <n v="1000"/>
    <n v="8.5999999999999965E-2"/>
    <n v="7.1641583333333312"/>
    <n v="4.8"/>
    <n v="1.6958333333333186E-2"/>
    <n v="1.2749999999999999"/>
    <n v="6.0919583333333325"/>
    <n v="1.0721999999999987"/>
    <n v="0"/>
    <n v="0.21443999999999974"/>
    <n v="94.71408265277779"/>
    <n v="0"/>
  </r>
  <r>
    <x v="194"/>
    <d v="1899-12-30T04:20:51"/>
    <d v="1899-12-30T20:58:12"/>
    <n v="16"/>
    <n v="71.2"/>
    <n v="7"/>
    <n v="20"/>
    <n v="16.622499999999999"/>
    <n v="1000"/>
    <n v="0.28799999999999992"/>
    <n v="23.936399999999995"/>
    <n v="4.8"/>
    <n v="1.8875000000000065E-2"/>
    <n v="1.25"/>
    <n v="6.0688750000000002"/>
    <n v="17.867524999999993"/>
    <n v="0"/>
    <n v="3.573504999999999"/>
    <n v="98.287587652777745"/>
    <n v="0"/>
  </r>
  <r>
    <x v="195"/>
    <d v="1899-12-30T04:22:08"/>
    <d v="1899-12-30T20:57:06"/>
    <n v="16"/>
    <n v="39.1"/>
    <n v="7"/>
    <n v="20"/>
    <n v="16.582777777777778"/>
    <n v="1000"/>
    <n v="0.60899999999999999"/>
    <n v="50.494558333333337"/>
    <n v="4.8"/>
    <n v="2.0861111111111087E-2"/>
    <n v="1.25"/>
    <n v="6.0708611111111113"/>
    <n v="44.423697222222224"/>
    <n v="0"/>
    <n v="8.8847394444444454"/>
    <n v="107.17232709722219"/>
    <n v="0"/>
  </r>
  <r>
    <x v="196"/>
    <d v="1899-12-30T04:23:27"/>
    <d v="1899-12-30T20:55:58"/>
    <n v="16.399999999999999"/>
    <n v="42.8"/>
    <n v="7"/>
    <n v="20"/>
    <n v="16.541944444444447"/>
    <n v="1000"/>
    <n v="0.57200000000000006"/>
    <n v="47.309961111111122"/>
    <n v="4.8"/>
    <n v="2.2902777777777671E-2"/>
    <n v="1.1500000000000004"/>
    <n v="5.9729027777777777"/>
    <n v="41.337058333333346"/>
    <n v="0"/>
    <n v="8.2674116666666695"/>
    <n v="115.4397387638889"/>
    <n v="0"/>
  </r>
  <r>
    <x v="197"/>
    <d v="1899-12-30T04:24:48"/>
    <d v="1899-12-30T20:54:47"/>
    <n v="17.399999999999999"/>
    <n v="28.4"/>
    <n v="7"/>
    <n v="20"/>
    <n v="16.499722222222225"/>
    <n v="1000"/>
    <n v="0.71599999999999997"/>
    <n v="59.069005555555556"/>
    <n v="4.8"/>
    <n v="2.5013888888888759E-2"/>
    <n v="0.90000000000000036"/>
    <n v="5.7250138888888893"/>
    <n v="53.343991666666668"/>
    <n v="0"/>
    <n v="10.668798333333335"/>
    <n v="126.10853709722227"/>
    <n v="0"/>
  </r>
  <r>
    <x v="198"/>
    <d v="1899-12-30T04:26:10"/>
    <d v="1899-12-30T20:53:33"/>
    <n v="19.7"/>
    <n v="48.1"/>
    <n v="7"/>
    <n v="20"/>
    <n v="16.456388888888888"/>
    <n v="1000"/>
    <n v="0.51899999999999991"/>
    <n v="42.704329166666653"/>
    <n v="4.8"/>
    <n v="2.7180555555555586E-2"/>
    <n v="0.32500000000000018"/>
    <n v="5.1521805555555558"/>
    <n v="37.5521486111111"/>
    <n v="0"/>
    <n v="7.5104297222222201"/>
    <n v="133.61896681944444"/>
    <n v="0"/>
  </r>
  <r>
    <x v="199"/>
    <d v="1899-12-30T04:27:34"/>
    <d v="1899-12-30T20:52:16"/>
    <n v="20.100000000000001"/>
    <n v="61.8"/>
    <n v="7"/>
    <n v="20"/>
    <n v="16.411666666666665"/>
    <n v="1000"/>
    <n v="0.38200000000000001"/>
    <n v="31.346283333333332"/>
    <n v="4.8"/>
    <n v="2.9416666666666737E-2"/>
    <n v="0.22499999999999967"/>
    <n v="5.0544166666666666"/>
    <n v="26.291866666666664"/>
    <n v="0"/>
    <n v="5.2583733333333331"/>
    <n v="138.87734015277778"/>
    <n v="0"/>
  </r>
  <r>
    <x v="200"/>
    <d v="1899-12-30T04:29:00"/>
    <d v="1899-12-30T20:50:57"/>
    <n v="15.1"/>
    <n v="77.400000000000006"/>
    <n v="7"/>
    <n v="20"/>
    <n v="16.365833333333331"/>
    <n v="1000"/>
    <n v="0.22599999999999998"/>
    <n v="18.493391666666664"/>
    <n v="4.8"/>
    <n v="3.1708333333333449E-2"/>
    <n v="1.4750000000000001"/>
    <n v="6.3067083333333329"/>
    <n v="12.186683333333331"/>
    <n v="0"/>
    <n v="2.4373366666666665"/>
    <n v="141.3146768194444"/>
    <n v="0"/>
  </r>
  <r>
    <x v="201"/>
    <d v="1899-12-30T04:30:27"/>
    <d v="1899-12-30T20:49:35"/>
    <n v="18.100000000000001"/>
    <n v="28.8"/>
    <n v="7"/>
    <n v="20"/>
    <n v="16.318888888888889"/>
    <n v="1000"/>
    <n v="0.71199999999999997"/>
    <n v="58.095244444444447"/>
    <n v="4.8"/>
    <n v="3.4055555555555547E-2"/>
    <n v="0.72499999999999964"/>
    <n v="5.5590555555555552"/>
    <n v="52.536188888888894"/>
    <n v="0"/>
    <n v="10.50723777777778"/>
    <n v="151.82191459722213"/>
    <n v="0"/>
  </r>
  <r>
    <x v="202"/>
    <d v="1899-12-30T04:31:56"/>
    <d v="1899-12-30T20:48:10"/>
    <n v="20.6"/>
    <n v="35.4"/>
    <n v="7"/>
    <n v="20"/>
    <n v="16.270555555555553"/>
    <n v="1000"/>
    <n v="0.64600000000000002"/>
    <n v="52.553894444444438"/>
    <n v="4.8"/>
    <n v="3.6472222222222329E-2"/>
    <n v="9.9999999999999645E-2"/>
    <n v="4.9364722222222222"/>
    <n v="47.617422222222217"/>
    <n v="0"/>
    <n v="9.5234844444444438"/>
    <n v="161.34539904166655"/>
    <n v="0"/>
  </r>
  <r>
    <x v="203"/>
    <d v="1899-12-30T04:33:26"/>
    <d v="1899-12-30T20:46:43"/>
    <n v="18.5"/>
    <n v="54.8"/>
    <n v="7"/>
    <n v="20"/>
    <n v="16.221388888888889"/>
    <n v="1000"/>
    <n v="0.45200000000000007"/>
    <n v="36.660338888888894"/>
    <n v="4.8"/>
    <n v="3.8930555555555559E-2"/>
    <n v="0.625"/>
    <n v="5.4639305555555557"/>
    <n v="31.196408333333338"/>
    <n v="0"/>
    <n v="6.2392816666666677"/>
    <n v="167.58468070833322"/>
    <n v="0"/>
  </r>
  <r>
    <x v="204"/>
    <d v="1899-12-30T04:34:57"/>
    <d v="1899-12-30T20:45:14"/>
    <n v="17.5"/>
    <n v="45.3"/>
    <n v="7"/>
    <n v="20"/>
    <n v="16.171388888888888"/>
    <n v="1000"/>
    <n v="0.54700000000000004"/>
    <n v="44.228748611111115"/>
    <n v="4.8"/>
    <n v="4.1430555555555595E-2"/>
    <n v="0.875"/>
    <n v="5.7164305555555552"/>
    <n v="38.512318055555561"/>
    <n v="0"/>
    <n v="7.7024636111111127"/>
    <n v="175.28714431944428"/>
    <n v="0"/>
  </r>
  <r>
    <x v="205"/>
    <d v="1899-12-30T04:36:30"/>
    <d v="1899-12-30T20:43:42"/>
    <n v="21.4"/>
    <n v="63.4"/>
    <n v="7"/>
    <n v="20"/>
    <n v="16.119999999999997"/>
    <n v="1000"/>
    <n v="0.36599999999999999"/>
    <n v="29.499599999999997"/>
    <n v="4.8"/>
    <n v="4.4000000000000129E-2"/>
    <n v="0"/>
    <n v="4.8440000000000003"/>
    <n v="24.655599999999996"/>
    <n v="0"/>
    <n v="4.9311199999999999"/>
    <n v="180.21826431944424"/>
    <n v="0"/>
  </r>
  <r>
    <x v="206"/>
    <d v="1899-12-30T04:38:04"/>
    <d v="1899-12-30T20:42:08"/>
    <n v="16.399999999999999"/>
    <n v="79.900000000000006"/>
    <n v="7"/>
    <n v="20"/>
    <n v="16.067777777777778"/>
    <n v="1000"/>
    <n v="0.20099999999999996"/>
    <n v="16.148116666666663"/>
    <n v="4.8"/>
    <n v="4.6611111111111117E-2"/>
    <n v="1.1500000000000004"/>
    <n v="5.9966111111111111"/>
    <n v="10.151505555555552"/>
    <n v="0"/>
    <n v="2.0303011111111107"/>
    <n v="182.2485654305554"/>
    <n v="0"/>
  </r>
  <r>
    <x v="207"/>
    <d v="1899-12-30T04:39:39"/>
    <d v="1899-12-30T20:40:32"/>
    <n v="17"/>
    <n v="61"/>
    <n v="7"/>
    <n v="20"/>
    <n v="16.014722222222218"/>
    <n v="1000"/>
    <n v="0.39"/>
    <n v="31.22870833333333"/>
    <n v="4.8"/>
    <n v="4.9263888888889086E-2"/>
    <n v="1"/>
    <n v="5.8492638888888893"/>
    <n v="25.379444444444442"/>
    <n v="0"/>
    <n v="5.0758888888888887"/>
    <n v="187.32445431944433"/>
    <n v="0"/>
  </r>
  <r>
    <x v="208"/>
    <d v="1899-12-30T04:41:15"/>
    <d v="1899-12-30T20:38:53"/>
    <n v="16.8"/>
    <n v="80.7"/>
    <n v="7"/>
    <n v="20"/>
    <n v="15.960555555555555"/>
    <n v="1000"/>
    <n v="0.19299999999999995"/>
    <n v="15.401936111111109"/>
    <n v="4.8"/>
    <n v="5.1972222222222267E-2"/>
    <n v="1.0499999999999998"/>
    <n v="5.9019722222222217"/>
    <n v="9.4999638888888871"/>
    <n v="0"/>
    <n v="1.8999927777777774"/>
    <n v="189.22444709722214"/>
    <n v="0"/>
  </r>
  <r>
    <x v="209"/>
    <d v="1899-12-30T04:42:51"/>
    <d v="1899-12-30T20:37:13"/>
    <n v="17.2"/>
    <n v="72.900000000000006"/>
    <n v="7"/>
    <n v="20"/>
    <n v="15.906111111111111"/>
    <n v="1000"/>
    <n v="0.27099999999999991"/>
    <n v="21.552780555555547"/>
    <n v="4.8"/>
    <n v="5.4694444444444469E-2"/>
    <n v="0.95000000000000018"/>
    <n v="5.8046944444444444"/>
    <n v="15.748086111111103"/>
    <n v="0"/>
    <n v="3.1496172222222207"/>
    <n v="192.37406431944436"/>
    <n v="0"/>
  </r>
  <r>
    <x v="210"/>
    <d v="1899-12-30T04:44:29"/>
    <d v="1899-12-30T20:35:30"/>
    <n v="14.7"/>
    <n v="75.400000000000006"/>
    <n v="7"/>
    <n v="20"/>
    <n v="15.850277777777777"/>
    <n v="1000"/>
    <n v="0.246"/>
    <n v="19.495841666666664"/>
    <n v="4.8"/>
    <n v="5.7486111111111168E-2"/>
    <n v="1.5750000000000002"/>
    <n v="6.4324861111111113"/>
    <n v="13.063355555555553"/>
    <n v="0"/>
    <n v="2.6126711111111107"/>
    <n v="194.98673543055548"/>
    <n v="0"/>
  </r>
  <r>
    <x v="211"/>
    <d v="1899-12-30T04:46:08"/>
    <d v="1899-12-30T20:33:46"/>
    <n v="14.6"/>
    <n v="74.099999999999994"/>
    <n v="7"/>
    <n v="20"/>
    <n v="15.793888888888889"/>
    <n v="1000"/>
    <n v="0.25900000000000001"/>
    <n v="20.453086111111116"/>
    <n v="4.8"/>
    <n v="6.0305555555555571E-2"/>
    <n v="1.6"/>
    <n v="6.4603055555555553"/>
    <n v="13.99278055555556"/>
    <n v="0"/>
    <n v="2.7985561111111124"/>
    <n v="197.7852915416666"/>
    <n v="-197.79"/>
  </r>
  <r>
    <x v="212"/>
    <d v="1899-12-30T04:47:47"/>
    <d v="1899-12-30T20:31:59"/>
    <n v="14.9"/>
    <n v="44.1"/>
    <n v="8"/>
    <n v="20"/>
    <n v="15.736666666666668"/>
    <n v="900"/>
    <n v="0.55899999999999994"/>
    <n v="39.585585000000002"/>
    <n v="4.8"/>
    <n v="6.3166666666666593E-2"/>
    <n v="1.5249999999999999"/>
    <n v="6.3881666666666668"/>
    <n v="33.197418333333331"/>
    <n v="0"/>
    <n v="6.639483666666667"/>
    <n v="6.6347752083332807"/>
    <n v="0"/>
  </r>
  <r>
    <x v="213"/>
    <d v="1899-12-30T04:49:27"/>
    <d v="1899-12-30T20:30:11"/>
    <n v="18"/>
    <n v="23.1"/>
    <n v="8"/>
    <n v="20"/>
    <n v="15.678888888888888"/>
    <n v="900"/>
    <n v="0.76900000000000002"/>
    <n v="54.256794999999997"/>
    <n v="4.8"/>
    <n v="6.6055555555555576E-2"/>
    <n v="0.75"/>
    <n v="5.6160555555555556"/>
    <n v="48.640739444444442"/>
    <n v="0"/>
    <n v="9.7281478888888895"/>
    <n v="16.362923097222165"/>
    <n v="0"/>
  </r>
  <r>
    <x v="214"/>
    <d v="1899-12-30T04:51:08"/>
    <d v="1899-12-30T20:28:21"/>
    <n v="21.5"/>
    <n v="5.8"/>
    <n v="8"/>
    <n v="20"/>
    <n v="15.620277777777778"/>
    <n v="900"/>
    <n v="0.94199999999999995"/>
    <n v="66.214357499999991"/>
    <n v="4.8"/>
    <n v="6.8986111111111095E-2"/>
    <n v="0"/>
    <n v="4.868986111111111"/>
    <n v="61.345371388888879"/>
    <n v="0"/>
    <n v="12.269074277777776"/>
    <n v="28.631997374999969"/>
    <n v="0"/>
  </r>
  <r>
    <x v="215"/>
    <d v="1899-12-30T04:52:49"/>
    <d v="1899-12-30T20:26:29"/>
    <n v="23.7"/>
    <n v="8.6"/>
    <n v="8"/>
    <n v="20"/>
    <n v="15.56111111111111"/>
    <n v="900"/>
    <n v="0.91400000000000003"/>
    <n v="64.002849999999995"/>
    <n v="4.8"/>
    <n v="7.1944444444444505E-2"/>
    <n v="0"/>
    <n v="4.871944444444444"/>
    <n v="59.13090555555555"/>
    <n v="0"/>
    <n v="11.826181111111111"/>
    <n v="40.458178486111024"/>
    <n v="0"/>
  </r>
  <r>
    <x v="216"/>
    <d v="1899-12-30T04:54:31"/>
    <d v="1899-12-30T20:24:35"/>
    <n v="25"/>
    <n v="6.2"/>
    <n v="8"/>
    <n v="20"/>
    <n v="15.501111111111111"/>
    <n v="900"/>
    <n v="0.93799999999999994"/>
    <n v="65.430189999999996"/>
    <n v="4.8"/>
    <n v="7.4944444444444425E-2"/>
    <n v="0"/>
    <n v="4.8749444444444441"/>
    <n v="60.555245555555551"/>
    <n v="0"/>
    <n v="12.111049111111111"/>
    <n v="52.569227597222152"/>
    <n v="0"/>
  </r>
  <r>
    <x v="217"/>
    <d v="1899-12-30T04:56:13"/>
    <d v="1899-12-30T20:22:40"/>
    <n v="22.3"/>
    <n v="28.4"/>
    <n v="8"/>
    <n v="20"/>
    <n v="15.44083333333333"/>
    <n v="900"/>
    <n v="0.71599999999999997"/>
    <n v="49.750364999999988"/>
    <n v="4.8"/>
    <n v="7.795833333333349E-2"/>
    <n v="0"/>
    <n v="4.877958333333333"/>
    <n v="44.872406666666656"/>
    <n v="0"/>
    <n v="8.9744813333333315"/>
    <n v="61.543708930555454"/>
    <n v="0"/>
  </r>
  <r>
    <x v="218"/>
    <d v="1899-12-30T04:57:56"/>
    <d v="1899-12-30T20:20:43"/>
    <n v="24.7"/>
    <n v="17.3"/>
    <n v="8"/>
    <n v="20"/>
    <n v="15.379722222222224"/>
    <n v="900"/>
    <n v="0.82699999999999996"/>
    <n v="57.235636250000013"/>
    <n v="4.8"/>
    <n v="8.1013888888888802E-2"/>
    <n v="0"/>
    <n v="4.881013888888889"/>
    <n v="52.354622361111126"/>
    <n v="0"/>
    <n v="10.470924472222226"/>
    <n v="72.01463340277769"/>
    <n v="0"/>
  </r>
  <r>
    <x v="219"/>
    <d v="1899-12-30T04:59:39"/>
    <d v="1899-12-30T20:18:44"/>
    <n v="27.1"/>
    <n v="9.1"/>
    <n v="8"/>
    <n v="20"/>
    <n v="15.318055555555556"/>
    <n v="900"/>
    <n v="0.90900000000000003"/>
    <n v="62.658506250000002"/>
    <n v="4.8"/>
    <n v="8.409722222222217E-2"/>
    <n v="0"/>
    <n v="4.8840972222222216"/>
    <n v="57.774409027777779"/>
    <n v="0"/>
    <n v="11.554881805555556"/>
    <n v="83.5695152083332"/>
    <n v="0"/>
  </r>
  <r>
    <x v="220"/>
    <d v="1899-12-30T05:01:23"/>
    <d v="1899-12-30T20:16:44"/>
    <n v="22.1"/>
    <n v="54.8"/>
    <n v="8"/>
    <n v="20"/>
    <n v="15.255833333333333"/>
    <n v="900"/>
    <n v="0.45200000000000007"/>
    <n v="31.030365000000007"/>
    <n v="4.8"/>
    <n v="8.7208333333333332E-2"/>
    <n v="0"/>
    <n v="4.8872083333333336"/>
    <n v="26.143156666666673"/>
    <n v="0"/>
    <n v="5.2286313333333352"/>
    <n v="88.798146541666483"/>
    <n v="0"/>
  </r>
  <r>
    <x v="221"/>
    <d v="1899-12-30T05:03:07"/>
    <d v="1899-12-30T20:14:42"/>
    <n v="20.7"/>
    <n v="51.5"/>
    <n v="8"/>
    <n v="20"/>
    <n v="15.193055555555556"/>
    <n v="900"/>
    <n v="0.48499999999999999"/>
    <n v="33.158843750000003"/>
    <n v="4.8"/>
    <n v="9.0347222222222176E-2"/>
    <n v="7.5000000000000164E-2"/>
    <n v="4.9653472222222224"/>
    <n v="28.193496527777782"/>
    <n v="0"/>
    <n v="5.6386993055555568"/>
    <n v="94.436845847222003"/>
    <n v="0"/>
  </r>
  <r>
    <x v="222"/>
    <d v="1899-12-30T05:04:51"/>
    <d v="1899-12-30T20:12:39"/>
    <n v="24"/>
    <n v="6.2"/>
    <n v="8"/>
    <n v="20"/>
    <n v="15.129999999999999"/>
    <n v="900"/>
    <n v="0.93799999999999994"/>
    <n v="63.863729999999983"/>
    <n v="4.8"/>
    <n v="9.3500000000000055E-2"/>
    <n v="0"/>
    <n v="4.8934999999999995"/>
    <n v="58.970229999999987"/>
    <n v="0"/>
    <n v="11.794045999999998"/>
    <n v="106.23089184722198"/>
    <n v="0"/>
  </r>
  <r>
    <x v="223"/>
    <d v="1899-12-30T05:06:36"/>
    <d v="1899-12-30T20:10:35"/>
    <n v="25.4"/>
    <n v="14"/>
    <n v="8"/>
    <n v="20"/>
    <n v="15.066388888888888"/>
    <n v="900"/>
    <n v="0.86"/>
    <n v="58.306924999999993"/>
    <n v="4.8"/>
    <n v="9.6680555555555617E-2"/>
    <n v="0"/>
    <n v="4.8966805555555553"/>
    <n v="53.410244444444437"/>
    <n v="0"/>
    <n v="10.682048888888888"/>
    <n v="116.91294073611084"/>
    <n v="0"/>
  </r>
  <r>
    <x v="224"/>
    <d v="1899-12-30T05:08:21"/>
    <d v="1899-12-30T20:08:29"/>
    <n v="21.3"/>
    <n v="41.6"/>
    <n v="8"/>
    <n v="20"/>
    <n v="15.002222222222226"/>
    <n v="900"/>
    <n v="0.58399999999999996"/>
    <n v="39.425840000000001"/>
    <n v="4.8"/>
    <n v="9.988888888888868E-2"/>
    <n v="0"/>
    <n v="4.8998888888888885"/>
    <n v="34.525951111111112"/>
    <n v="0"/>
    <n v="6.905190222222223"/>
    <n v="123.81813095833309"/>
    <n v="0"/>
  </r>
  <r>
    <x v="225"/>
    <d v="1899-12-30T05:10:06"/>
    <d v="1899-12-30T20:06:22"/>
    <n v="19.7"/>
    <n v="1.6"/>
    <n v="8"/>
    <n v="20"/>
    <n v="14.937777777777779"/>
    <n v="900"/>
    <n v="0.98399999999999999"/>
    <n v="66.144480000000016"/>
    <n v="4.8"/>
    <n v="0.10311111111111106"/>
    <n v="0.32500000000000018"/>
    <n v="5.2281111111111107"/>
    <n v="60.916368888888904"/>
    <n v="0"/>
    <n v="12.183273777777782"/>
    <n v="136.00140473611089"/>
    <n v="0"/>
  </r>
  <r>
    <x v="226"/>
    <d v="1899-12-30T05:11:51"/>
    <d v="1899-12-30T20:04:14"/>
    <n v="22.2"/>
    <n v="7.4"/>
    <n v="8"/>
    <n v="20"/>
    <n v="14.873055555555556"/>
    <n v="900"/>
    <n v="0.92599999999999993"/>
    <n v="61.976022499999999"/>
    <n v="4.8"/>
    <n v="0.1063472222222222"/>
    <n v="0"/>
    <n v="4.9063472222222222"/>
    <n v="57.069675277777776"/>
    <n v="0"/>
    <n v="11.413935055555555"/>
    <n v="147.4153397916665"/>
    <n v="0"/>
  </r>
  <r>
    <x v="227"/>
    <d v="1899-12-30T05:13:37"/>
    <d v="1899-12-30T20:02:05"/>
    <n v="22.2"/>
    <n v="14"/>
    <n v="8"/>
    <n v="20"/>
    <n v="14.807777777777776"/>
    <n v="900"/>
    <n v="0.86"/>
    <n v="57.306099999999986"/>
    <n v="4.8"/>
    <n v="0.1096111111111112"/>
    <n v="0"/>
    <n v="4.9096111111111114"/>
    <n v="52.396488888888875"/>
    <n v="0"/>
    <n v="10.479297777777775"/>
    <n v="157.89463756944428"/>
    <n v="0"/>
  </r>
  <r>
    <x v="228"/>
    <d v="1899-12-30T05:15:22"/>
    <d v="1899-12-30T19:59:54"/>
    <n v="20.2"/>
    <n v="8.6"/>
    <n v="8"/>
    <n v="20"/>
    <n v="14.742222222222223"/>
    <n v="900"/>
    <n v="0.91400000000000003"/>
    <n v="60.63476"/>
    <n v="4.8"/>
    <n v="0.11288888888888886"/>
    <n v="0.20000000000000018"/>
    <n v="5.1128888888888886"/>
    <n v="55.521871111111111"/>
    <n v="0"/>
    <n v="11.104374222222223"/>
    <n v="168.99901179166648"/>
    <n v="0"/>
  </r>
  <r>
    <x v="229"/>
    <d v="1899-12-30T05:17:08"/>
    <d v="1899-12-30T19:57:42"/>
    <n v="17.8"/>
    <n v="0"/>
    <n v="8"/>
    <n v="20"/>
    <n v="14.67611111111111"/>
    <n v="900"/>
    <n v="1"/>
    <n v="66.04249999999999"/>
    <n v="4.8"/>
    <n v="0.11619444444444449"/>
    <n v="0.79999999999999982"/>
    <n v="5.7161944444444446"/>
    <n v="60.326305555555543"/>
    <n v="0"/>
    <n v="12.065261111111109"/>
    <n v="181.06427290277759"/>
    <n v="0"/>
  </r>
  <r>
    <x v="230"/>
    <d v="1899-12-30T05:18:54"/>
    <d v="1899-12-30T19:55:30"/>
    <n v="17"/>
    <n v="1.2"/>
    <n v="8"/>
    <n v="20"/>
    <n v="14.61"/>
    <n v="900"/>
    <n v="0.98799999999999999"/>
    <n v="64.956059999999994"/>
    <n v="4.8"/>
    <n v="0.11950000000000002"/>
    <n v="1"/>
    <n v="5.9195000000000002"/>
    <n v="59.036559999999994"/>
    <n v="0"/>
    <n v="11.807312"/>
    <n v="192.87158490277761"/>
    <n v="0"/>
  </r>
  <r>
    <x v="231"/>
    <d v="1899-12-30T05:20:39"/>
    <d v="1899-12-30T19:53:16"/>
    <n v="16.600000000000001"/>
    <n v="28.4"/>
    <n v="8"/>
    <n v="20"/>
    <n v="14.543611111111113"/>
    <n v="900"/>
    <n v="0.71599999999999997"/>
    <n v="46.859515000000009"/>
    <n v="4.8"/>
    <n v="0.12281944444444433"/>
    <n v="1.0999999999999996"/>
    <n v="6.0228194444444441"/>
    <n v="40.836695555555565"/>
    <n v="0"/>
    <n v="8.1673391111111133"/>
    <n v="201.03892401388873"/>
    <n v="0"/>
  </r>
  <r>
    <x v="232"/>
    <d v="1899-12-30T05:22:25"/>
    <d v="1899-12-30T19:51:01"/>
    <n v="16.899999999999999"/>
    <n v="46.1"/>
    <n v="8"/>
    <n v="20"/>
    <n v="14.476666666666665"/>
    <n v="900"/>
    <n v="0.53899999999999992"/>
    <n v="35.113154999999992"/>
    <n v="4.8"/>
    <n v="0.12616666666666676"/>
    <n v="1.0250000000000004"/>
    <n v="5.9511666666666674"/>
    <n v="29.161988333333326"/>
    <n v="0"/>
    <n v="5.8323976666666653"/>
    <n v="206.87132168055541"/>
    <n v="0"/>
  </r>
  <r>
    <x v="233"/>
    <d v="1899-12-30T05:24:11"/>
    <d v="1899-12-30T19:48:46"/>
    <n v="18.7"/>
    <n v="51.4"/>
    <n v="8"/>
    <n v="20"/>
    <n v="14.409722222222221"/>
    <n v="900"/>
    <n v="0.48599999999999999"/>
    <n v="31.514062500000001"/>
    <n v="4.8"/>
    <n v="0.1295138888888889"/>
    <n v="0.57500000000000018"/>
    <n v="5.5045138888888889"/>
    <n v="26.009548611111114"/>
    <n v="0"/>
    <n v="5.201909722222223"/>
    <n v="212.07323140277765"/>
    <n v="0"/>
  </r>
  <r>
    <x v="234"/>
    <d v="1899-12-30T05:25:57"/>
    <d v="1899-12-30T19:46:29"/>
    <n v="19.3"/>
    <n v="55.6"/>
    <n v="8"/>
    <n v="20"/>
    <n v="14.342222222222224"/>
    <n v="900"/>
    <n v="0.44399999999999995"/>
    <n v="28.655759999999997"/>
    <n v="4.8"/>
    <n v="0.13288888888888881"/>
    <n v="0.42499999999999982"/>
    <n v="5.3578888888888887"/>
    <n v="23.297871111111107"/>
    <n v="0"/>
    <n v="4.6595742222222212"/>
    <n v="216.73280562499986"/>
    <n v="0"/>
  </r>
  <r>
    <x v="235"/>
    <d v="1899-12-30T05:27:43"/>
    <d v="1899-12-30T19:44:12"/>
    <n v="22.2"/>
    <n v="43.3"/>
    <n v="8"/>
    <n v="20"/>
    <n v="14.274722222222223"/>
    <n v="900"/>
    <n v="0.56699999999999995"/>
    <n v="36.42195375"/>
    <n v="4.8"/>
    <n v="0.13626388888888882"/>
    <n v="0"/>
    <n v="4.936263888888889"/>
    <n v="31.485689861111112"/>
    <n v="0"/>
    <n v="6.2971379722222229"/>
    <n v="223.02994359722209"/>
    <n v="0"/>
  </r>
  <r>
    <x v="236"/>
    <d v="1899-12-30T05:29:29"/>
    <d v="1899-12-30T19:41:53"/>
    <n v="20"/>
    <n v="62.2"/>
    <n v="8"/>
    <n v="20"/>
    <n v="14.206666666666665"/>
    <n v="900"/>
    <n v="0.378"/>
    <n v="24.16554"/>
    <n v="4.8"/>
    <n v="0.13966666666666674"/>
    <n v="0.25"/>
    <n v="5.1896666666666667"/>
    <n v="18.975873333333332"/>
    <n v="0"/>
    <n v="3.7951746666666666"/>
    <n v="226.82511826388873"/>
    <n v="0"/>
  </r>
  <r>
    <x v="237"/>
    <d v="1899-12-30T05:31:15"/>
    <d v="1899-12-30T19:39:34"/>
    <n v="18.2"/>
    <n v="58.9"/>
    <n v="8"/>
    <n v="20"/>
    <n v="14.138611111111114"/>
    <n v="900"/>
    <n v="0.41100000000000003"/>
    <n v="26.149361250000009"/>
    <n v="4.8"/>
    <n v="0.14306944444444428"/>
    <n v="0.70000000000000018"/>
    <n v="5.6430694444444445"/>
    <n v="20.506291805555563"/>
    <n v="0"/>
    <n v="4.1012583611111131"/>
    <n v="230.92637662499988"/>
    <n v="0"/>
  </r>
  <r>
    <x v="238"/>
    <d v="1899-12-30T05:33:01"/>
    <d v="1899-12-30T19:37:14"/>
    <n v="20.8"/>
    <n v="51.5"/>
    <n v="8"/>
    <n v="20"/>
    <n v="14.070277777777775"/>
    <n v="900"/>
    <n v="0.48499999999999999"/>
    <n v="30.708381249999995"/>
    <n v="4.8"/>
    <n v="0.14648611111111123"/>
    <n v="4.9999999999999822E-2"/>
    <n v="4.9964861111111105"/>
    <n v="25.711895138888885"/>
    <n v="0"/>
    <n v="5.1423790277777774"/>
    <n v="236.06875565277767"/>
    <n v="0"/>
  </r>
  <r>
    <x v="239"/>
    <d v="1899-12-30T05:34:47"/>
    <d v="1899-12-30T19:34:54"/>
    <n v="18.899999999999999"/>
    <n v="77.599999999999994"/>
    <n v="8"/>
    <n v="20"/>
    <n v="14.001944444444444"/>
    <n v="900"/>
    <n v="0.22400000000000009"/>
    <n v="14.113960000000006"/>
    <n v="4.8"/>
    <n v="0.1499027777777778"/>
    <n v="0.52500000000000036"/>
    <n v="5.4749027777777783"/>
    <n v="8.6390572222222275"/>
    <n v="0"/>
    <n v="1.7278114444444457"/>
    <n v="237.79656709722212"/>
    <n v="0"/>
  </r>
  <r>
    <x v="240"/>
    <d v="1899-12-30T05:36:33"/>
    <d v="1899-12-30T19:32:33"/>
    <n v="17"/>
    <n v="37.9"/>
    <n v="8"/>
    <n v="20"/>
    <n v="13.933333333333334"/>
    <n v="900"/>
    <n v="0.621"/>
    <n v="38.936700000000002"/>
    <n v="4.8"/>
    <n v="0.15333333333333332"/>
    <n v="1"/>
    <n v="5.9533333333333331"/>
    <n v="32.983366666666669"/>
    <n v="0"/>
    <n v="6.5966733333333343"/>
    <n v="244.39324043055547"/>
    <n v="0"/>
  </r>
  <r>
    <x v="241"/>
    <d v="1899-12-30T05:38:18"/>
    <d v="1899-12-30T19:30:11"/>
    <n v="18.399999999999999"/>
    <n v="41.2"/>
    <n v="8"/>
    <n v="20"/>
    <n v="13.864722222222222"/>
    <n v="900"/>
    <n v="0.58799999999999997"/>
    <n v="36.686054999999996"/>
    <n v="4.8"/>
    <n v="0.15676388888888892"/>
    <n v="0.65000000000000036"/>
    <n v="5.6067638888888887"/>
    <n v="31.079291111111107"/>
    <n v="0"/>
    <n v="6.2158582222222218"/>
    <n v="250.60909865277767"/>
    <n v="0"/>
  </r>
  <r>
    <x v="242"/>
    <d v="1899-12-30T05:40:04"/>
    <d v="1899-12-30T19:27:48"/>
    <n v="21.2"/>
    <n v="44.8"/>
    <n v="8"/>
    <n v="20"/>
    <n v="13.795555555555557"/>
    <n v="900"/>
    <n v="0.55200000000000005"/>
    <n v="34.268160000000002"/>
    <n v="4.8"/>
    <n v="0.16022222222222215"/>
    <n v="0"/>
    <n v="4.9602222222222219"/>
    <n v="29.307937777777781"/>
    <n v="0"/>
    <n v="5.8615875555555563"/>
    <n v="256.47068620833318"/>
    <n v="-256.47000000000003"/>
  </r>
  <r>
    <x v="243"/>
    <d v="1899-12-30T05:41:50"/>
    <d v="1899-12-30T19:25:25"/>
    <n v="25.4"/>
    <n v="18.899999999999999"/>
    <n v="9"/>
    <n v="20"/>
    <n v="13.726388888888891"/>
    <n v="800"/>
    <n v="0.81100000000000005"/>
    <n v="44.528405555555558"/>
    <n v="4.8"/>
    <n v="0.16368055555555544"/>
    <n v="0"/>
    <n v="4.9636805555555554"/>
    <n v="39.564725000000003"/>
    <n v="0"/>
    <n v="7.9129450000000006"/>
    <n v="7.9136312083331859"/>
    <n v="0"/>
  </r>
  <r>
    <x v="244"/>
    <d v="1899-12-30T05:43:36"/>
    <d v="1899-12-30T19:23:02"/>
    <n v="16.8"/>
    <n v="66.7"/>
    <n v="9"/>
    <n v="20"/>
    <n v="13.657222222222224"/>
    <n v="800"/>
    <n v="0.33299999999999996"/>
    <n v="18.191420000000001"/>
    <n v="4.8"/>
    <n v="0.16713888888888881"/>
    <n v="1.0499999999999998"/>
    <n v="6.0171388888888888"/>
    <n v="12.174281111111112"/>
    <n v="0"/>
    <n v="2.4348562222222228"/>
    <n v="10.348487430555451"/>
    <n v="0"/>
  </r>
  <r>
    <x v="245"/>
    <d v="1899-12-30T05:45:21"/>
    <d v="1899-12-30T19:20:37"/>
    <n v="14.8"/>
    <n v="54.8"/>
    <n v="9"/>
    <n v="20"/>
    <n v="13.587777777777781"/>
    <n v="800"/>
    <n v="0.45200000000000007"/>
    <n v="24.566702222222229"/>
    <n v="4.8"/>
    <n v="0.17061111111111096"/>
    <n v="1.5499999999999998"/>
    <n v="6.5206111111111102"/>
    <n v="18.046091111111117"/>
    <n v="0"/>
    <n v="3.6092182222222235"/>
    <n v="13.95770565277769"/>
    <n v="0"/>
  </r>
  <r>
    <x v="246"/>
    <d v="1899-12-30T05:47:07"/>
    <d v="1899-12-30T19:18:13"/>
    <n v="14.3"/>
    <n v="95.2"/>
    <n v="9"/>
    <n v="20"/>
    <n v="13.518333333333331"/>
    <n v="800"/>
    <n v="4.7999999999999932E-2"/>
    <n v="2.5955199999999961"/>
    <n v="4.8"/>
    <n v="0.17408333333333345"/>
    <n v="1.6749999999999998"/>
    <n v="6.6490833333333335"/>
    <n v="-4.0535633333333374"/>
    <n v="2.0267816666666687"/>
    <n v="0"/>
    <n v="11.930923986110997"/>
    <n v="0"/>
  </r>
  <r>
    <x v="247"/>
    <d v="1899-12-30T05:48:53"/>
    <d v="1899-12-30T19:15:48"/>
    <n v="14.9"/>
    <n v="57.2"/>
    <n v="9"/>
    <n v="20"/>
    <n v="13.448611111111108"/>
    <n v="800"/>
    <n v="0.42799999999999994"/>
    <n v="23.024022222222214"/>
    <n v="4.8"/>
    <n v="0.17756944444444464"/>
    <n v="1.5249999999999999"/>
    <n v="6.5025694444444451"/>
    <n v="16.521452777777768"/>
    <n v="0"/>
    <n v="3.3042905555555535"/>
    <n v="15.235214541666551"/>
    <n v="0"/>
  </r>
  <r>
    <x v="248"/>
    <d v="1899-12-30T05:50:38"/>
    <d v="1899-12-30T19:13:22"/>
    <n v="12.5"/>
    <n v="72.099999999999994"/>
    <n v="9"/>
    <n v="20"/>
    <n v="13.378888888888889"/>
    <n v="800"/>
    <n v="0.27900000000000003"/>
    <n v="14.930840000000002"/>
    <n v="4.8"/>
    <n v="0.18105555555555553"/>
    <n v="2.125"/>
    <n v="7.1060555555555549"/>
    <n v="7.8247844444444468"/>
    <n v="0"/>
    <n v="1.5649568888888894"/>
    <n v="16.800171430555451"/>
    <n v="0"/>
  </r>
  <r>
    <x v="249"/>
    <d v="1899-12-30T05:52:24"/>
    <d v="1899-12-30T19:10:56"/>
    <n v="12.8"/>
    <n v="85.2"/>
    <n v="9"/>
    <n v="20"/>
    <n v="13.308888888888889"/>
    <n v="800"/>
    <n v="0.14800000000000002"/>
    <n v="7.8788622222222235"/>
    <n v="4.8"/>
    <n v="0.18455555555555556"/>
    <n v="2.0499999999999998"/>
    <n v="7.0345555555555555"/>
    <n v="0.84430666666666809"/>
    <n v="0"/>
    <n v="0.16886133333333364"/>
    <n v="16.969032763888777"/>
    <n v="0"/>
  </r>
  <r>
    <x v="250"/>
    <d v="1899-12-30T05:54:10"/>
    <d v="1899-12-30T19:08:30"/>
    <n v="12.7"/>
    <n v="79.900000000000006"/>
    <n v="9"/>
    <n v="20"/>
    <n v="13.238888888888889"/>
    <n v="800"/>
    <n v="0.20099999999999996"/>
    <n v="10.644066666666664"/>
    <n v="4.8"/>
    <n v="0.18805555555555553"/>
    <n v="2.0750000000000002"/>
    <n v="7.0630555555555556"/>
    <n v="3.581011111111108"/>
    <n v="0"/>
    <n v="0.71620222222222163"/>
    <n v="17.685234986111141"/>
    <n v="0"/>
  </r>
  <r>
    <x v="251"/>
    <d v="1899-12-30T05:55:55"/>
    <d v="1899-12-30T19:06:03"/>
    <n v="12.3"/>
    <n v="39.5"/>
    <n v="9"/>
    <n v="20"/>
    <n v="13.16888888888889"/>
    <n v="800"/>
    <n v="0.60499999999999998"/>
    <n v="31.868711111111114"/>
    <n v="4.8"/>
    <n v="0.19155555555555548"/>
    <n v="2.1749999999999998"/>
    <n v="7.1665555555555551"/>
    <n v="24.70215555555556"/>
    <n v="0"/>
    <n v="4.9404311111111125"/>
    <n v="22.625666097222279"/>
    <n v="0"/>
  </r>
  <r>
    <x v="252"/>
    <d v="1899-12-30T05:57:41"/>
    <d v="1899-12-30T19:03:36"/>
    <n v="13.5"/>
    <n v="30"/>
    <n v="9"/>
    <n v="20"/>
    <n v="13.098611111111108"/>
    <n v="800"/>
    <n v="0.7"/>
    <n v="36.676111111111105"/>
    <n v="4.8"/>
    <n v="0.1950694444444446"/>
    <n v="1.875"/>
    <n v="6.8700694444444448"/>
    <n v="29.806041666666658"/>
    <n v="0"/>
    <n v="5.9612083333333317"/>
    <n v="28.58687443055544"/>
    <n v="0"/>
  </r>
  <r>
    <x v="253"/>
    <d v="1899-12-30T05:59:27"/>
    <d v="1899-12-30T19:01:09"/>
    <n v="14.7"/>
    <n v="43.7"/>
    <n v="9"/>
    <n v="20"/>
    <n v="13.028333333333332"/>
    <n v="800"/>
    <n v="0.56299999999999994"/>
    <n v="29.339806666666664"/>
    <n v="4.8"/>
    <n v="0.19858333333333336"/>
    <n v="1.5750000000000002"/>
    <n v="6.5735833333333336"/>
    <n v="22.766223333333329"/>
    <n v="0"/>
    <n v="4.5532446666666662"/>
    <n v="33.140119097222055"/>
    <n v="0"/>
  </r>
  <r>
    <x v="254"/>
    <d v="1899-12-30T06:01:12"/>
    <d v="1899-12-30T18:58:42"/>
    <n v="14.3"/>
    <n v="91.9"/>
    <n v="9"/>
    <n v="20"/>
    <n v="12.958333333333334"/>
    <n v="800"/>
    <n v="8.0999999999999961E-2"/>
    <n v="4.1984999999999983"/>
    <n v="4.8"/>
    <n v="0.20208333333333331"/>
    <n v="1.6749999999999998"/>
    <n v="6.677083333333333"/>
    <n v="-2.4785833333333347"/>
    <n v="1.2392916666666673"/>
    <n v="0"/>
    <n v="31.90082743055541"/>
    <n v="0"/>
  </r>
  <r>
    <x v="255"/>
    <d v="1899-12-30T06:02:58"/>
    <d v="1899-12-30T18:56:14"/>
    <n v="13.9"/>
    <n v="63"/>
    <n v="9"/>
    <n v="20"/>
    <n v="12.887777777777774"/>
    <n v="800"/>
    <n v="0.37"/>
    <n v="19.073911111111105"/>
    <n v="4.8"/>
    <n v="0.20561111111111127"/>
    <n v="1.7749999999999999"/>
    <n v="6.7806111111111118"/>
    <n v="12.293299999999993"/>
    <n v="0"/>
    <n v="2.4586599999999987"/>
    <n v="34.359487430555419"/>
    <n v="0"/>
  </r>
  <r>
    <x v="256"/>
    <d v="1899-12-30T06:04:43"/>
    <d v="1899-12-30T18:53:46"/>
    <n v="14.6"/>
    <n v="70.400000000000006"/>
    <n v="9"/>
    <n v="20"/>
    <n v="12.817500000000003"/>
    <n v="800"/>
    <n v="0.29599999999999993"/>
    <n v="15.175919999999998"/>
    <n v="4.8"/>
    <n v="0.20912499999999989"/>
    <n v="1.6"/>
    <n v="6.6091250000000006"/>
    <n v="8.5667949999999973"/>
    <n v="0"/>
    <n v="1.7133589999999996"/>
    <n v="36.072846430555387"/>
    <n v="0"/>
  </r>
  <r>
    <x v="257"/>
    <d v="1899-12-30T06:06:29"/>
    <d v="1899-12-30T18:51:18"/>
    <n v="18.399999999999999"/>
    <n v="80.2"/>
    <n v="9"/>
    <n v="20"/>
    <n v="12.746944444444443"/>
    <n v="800"/>
    <n v="0.19799999999999995"/>
    <n v="10.095579999999996"/>
    <n v="4.8"/>
    <n v="0.21265277777777786"/>
    <n v="0.65000000000000036"/>
    <n v="5.6626527777777778"/>
    <n v="4.4329272222222187"/>
    <n v="0"/>
    <n v="0.88658544444444376"/>
    <n v="36.959431874999837"/>
    <n v="0"/>
  </r>
  <r>
    <x v="258"/>
    <d v="1899-12-30T06:08:15"/>
    <d v="1899-12-30T18:48:50"/>
    <n v="18.100000000000001"/>
    <n v="82.7"/>
    <n v="9"/>
    <n v="20"/>
    <n v="12.676388888888889"/>
    <n v="800"/>
    <n v="0.17299999999999993"/>
    <n v="8.7720611111111086"/>
    <n v="4.8"/>
    <n v="0.21618055555555554"/>
    <n v="0.72499999999999964"/>
    <n v="5.7411805555555553"/>
    <n v="3.0308805555555534"/>
    <n v="0"/>
    <n v="0.60617611111111069"/>
    <n v="37.56560798611099"/>
    <n v="0"/>
  </r>
  <r>
    <x v="259"/>
    <d v="1899-12-30T06:10:01"/>
    <d v="1899-12-30T18:46:22"/>
    <n v="20.8"/>
    <n v="44.1"/>
    <n v="9"/>
    <n v="20"/>
    <n v="12.605833333333329"/>
    <n v="800"/>
    <n v="0.55899999999999994"/>
    <n v="28.186643333333322"/>
    <n v="4.8"/>
    <n v="0.21970833333333353"/>
    <n v="4.9999999999999822E-2"/>
    <n v="5.0697083333333328"/>
    <n v="23.116934999999991"/>
    <n v="0"/>
    <n v="4.6233869999999984"/>
    <n v="42.18899498611097"/>
    <n v="0"/>
  </r>
  <r>
    <x v="260"/>
    <d v="1899-12-30T06:11:47"/>
    <d v="1899-12-30T18:43:53"/>
    <n v="17.399999999999999"/>
    <n v="51.6"/>
    <n v="9"/>
    <n v="20"/>
    <n v="12.535"/>
    <n v="800"/>
    <n v="0.48399999999999999"/>
    <n v="24.267759999999999"/>
    <n v="4.8"/>
    <n v="0.22325"/>
    <n v="0.90000000000000036"/>
    <n v="5.9232500000000003"/>
    <n v="18.34451"/>
    <n v="0"/>
    <n v="3.6689020000000001"/>
    <n v="45.857896986110973"/>
    <n v="0"/>
  </r>
  <r>
    <x v="261"/>
    <d v="1899-12-30T06:13:33"/>
    <d v="1899-12-30T18:41:25"/>
    <n v="15.2"/>
    <n v="33.799999999999997"/>
    <n v="9"/>
    <n v="20"/>
    <n v="12.464444444444444"/>
    <n v="800"/>
    <n v="0.66200000000000003"/>
    <n v="33.005848888888892"/>
    <n v="4.8"/>
    <n v="0.2267777777777778"/>
    <n v="1.4500000000000002"/>
    <n v="6.4767777777777775"/>
    <n v="26.529071111111115"/>
    <n v="0"/>
    <n v="5.3058142222222235"/>
    <n v="51.163711208333211"/>
    <n v="0"/>
  </r>
  <r>
    <x v="262"/>
    <d v="1899-12-30T06:15:19"/>
    <d v="1899-12-30T18:38:57"/>
    <n v="13.4"/>
    <n v="66.599999999999994"/>
    <n v="9"/>
    <n v="20"/>
    <n v="12.39388888888889"/>
    <n v="800"/>
    <n v="0.33400000000000007"/>
    <n v="16.558235555555562"/>
    <n v="4.8"/>
    <n v="0.23030555555555549"/>
    <n v="1.9"/>
    <n v="6.9303055555555559"/>
    <n v="9.6279300000000063"/>
    <n v="0"/>
    <n v="1.9255860000000014"/>
    <n v="53.089297208333164"/>
    <n v="0"/>
  </r>
  <r>
    <x v="263"/>
    <d v="1899-12-30T06:17:05"/>
    <d v="1899-12-30T18:36:28"/>
    <n v="11.1"/>
    <n v="74.099999999999994"/>
    <n v="9"/>
    <n v="20"/>
    <n v="12.323055555555554"/>
    <n v="800"/>
    <n v="0.25900000000000001"/>
    <n v="12.766685555555556"/>
    <n v="4.8"/>
    <n v="0.23384722222222232"/>
    <n v="2.4750000000000001"/>
    <n v="7.5088472222222222"/>
    <n v="5.2578383333333338"/>
    <n v="0"/>
    <n v="1.0515676666666669"/>
    <n v="54.140864874999806"/>
    <n v="0"/>
  </r>
  <r>
    <x v="264"/>
    <d v="1899-12-30T06:18:51"/>
    <d v="1899-12-30T18:34:00"/>
    <n v="12.2"/>
    <n v="51.9"/>
    <n v="9"/>
    <n v="20"/>
    <n v="12.2525"/>
    <n v="800"/>
    <n v="0.48099999999999998"/>
    <n v="23.573809999999998"/>
    <n v="4.8"/>
    <n v="0.23737500000000003"/>
    <n v="2.2000000000000002"/>
    <n v="7.2373750000000001"/>
    <n v="16.336434999999998"/>
    <n v="0"/>
    <n v="3.2672869999999996"/>
    <n v="57.408151874999817"/>
    <n v="0"/>
  </r>
  <r>
    <x v="265"/>
    <d v="1899-12-30T06:20:38"/>
    <d v="1899-12-30T18:31:31"/>
    <n v="14.2"/>
    <n v="76"/>
    <n v="9"/>
    <n v="20"/>
    <n v="12.181388888888886"/>
    <n v="800"/>
    <n v="0.24"/>
    <n v="11.694133333333331"/>
    <n v="4.8"/>
    <n v="0.24093055555555568"/>
    <n v="1.7000000000000002"/>
    <n v="6.7409305555555559"/>
    <n v="4.9532027777777756"/>
    <n v="0"/>
    <n v="0.99064055555555519"/>
    <n v="58.398792430555318"/>
    <n v="0"/>
  </r>
  <r>
    <x v="266"/>
    <d v="1899-12-30T06:22:24"/>
    <d v="1899-12-30T18:29:03"/>
    <n v="16.7"/>
    <n v="84"/>
    <n v="9"/>
    <n v="20"/>
    <n v="12.110833333333336"/>
    <n v="800"/>
    <n v="0.16000000000000003"/>
    <n v="7.7509333333333359"/>
    <n v="4.8"/>
    <n v="0.24445833333333322"/>
    <n v="1.0750000000000002"/>
    <n v="6.1194583333333332"/>
    <n v="1.6314750000000027"/>
    <n v="0"/>
    <n v="0.32629500000000056"/>
    <n v="58.725087430555277"/>
    <n v="0"/>
  </r>
  <r>
    <x v="267"/>
    <d v="1899-12-30T06:24:11"/>
    <d v="1899-12-30T18:26:35"/>
    <n v="15.4"/>
    <n v="87.7"/>
    <n v="9"/>
    <n v="20"/>
    <n v="12.040000000000001"/>
    <n v="800"/>
    <n v="0.123"/>
    <n v="5.9236800000000001"/>
    <n v="4.8"/>
    <n v="0.24799999999999994"/>
    <n v="1.4"/>
    <n v="6.4480000000000004"/>
    <n v="-0.52432000000000034"/>
    <n v="0.26216000000000017"/>
    <n v="0"/>
    <n v="58.462927430555283"/>
    <n v="0"/>
  </r>
  <r>
    <x v="268"/>
    <d v="1899-12-30T06:25:58"/>
    <d v="1899-12-30T18:24:07"/>
    <n v="13.7"/>
    <n v="89.8"/>
    <n v="9"/>
    <n v="20"/>
    <n v="11.969166666666666"/>
    <n v="800"/>
    <n v="0.10199999999999998"/>
    <n v="4.8834199999999992"/>
    <n v="4.8"/>
    <n v="0.25154166666666666"/>
    <n v="1.8250000000000002"/>
    <n v="6.8765416666666663"/>
    <n v="-1.9931216666666671"/>
    <n v="0.99656083333333356"/>
    <n v="0"/>
    <n v="57.466366597221963"/>
    <n v="0"/>
  </r>
  <r>
    <x v="269"/>
    <d v="1899-12-30T06:27:45"/>
    <d v="1899-12-30T18:21:39"/>
    <n v="11.5"/>
    <n v="42.4"/>
    <n v="9"/>
    <n v="20"/>
    <n v="11.89833333333333"/>
    <n v="800"/>
    <n v="0.57600000000000007"/>
    <n v="27.413759999999993"/>
    <n v="4.8"/>
    <n v="0.2550833333333335"/>
    <n v="2.375"/>
    <n v="7.4300833333333332"/>
    <n v="19.983676666666661"/>
    <n v="0"/>
    <n v="3.9967353333333322"/>
    <n v="61.46310193055524"/>
    <n v="0"/>
  </r>
  <r>
    <x v="270"/>
    <d v="1899-12-30T06:29:32"/>
    <d v="1899-12-30T18:19:12"/>
    <n v="10.9"/>
    <n v="31.7"/>
    <n v="9"/>
    <n v="20"/>
    <n v="11.827777777777778"/>
    <n v="800"/>
    <n v="0.68300000000000005"/>
    <n v="32.313488888888891"/>
    <n v="4.8"/>
    <n v="0.25861111111111112"/>
    <n v="2.5249999999999999"/>
    <n v="7.5836111111111109"/>
    <n v="24.72987777777778"/>
    <n v="0"/>
    <n v="4.945975555555556"/>
    <n v="66.409077486110846"/>
    <n v="0"/>
  </r>
  <r>
    <x v="271"/>
    <d v="1899-12-30T06:31:19"/>
    <d v="1899-12-30T18:16:44"/>
    <n v="10.1"/>
    <n v="67.5"/>
    <n v="9"/>
    <n v="20"/>
    <n v="11.756944444444446"/>
    <n v="800"/>
    <n v="0.32499999999999996"/>
    <n v="15.284027777777778"/>
    <n v="4.8"/>
    <n v="0.26215277777777768"/>
    <n v="2.7250000000000001"/>
    <n v="7.7871527777777771"/>
    <n v="7.4968750000000011"/>
    <n v="0"/>
    <n v="1.4993750000000003"/>
    <n v="67.908452486110832"/>
    <n v="0"/>
  </r>
  <r>
    <x v="272"/>
    <d v="1899-12-30T06:33:07"/>
    <d v="1899-12-30T18:14:17"/>
    <n v="10.6"/>
    <n v="44.1"/>
    <n v="9"/>
    <n v="20"/>
    <n v="11.68611111111111"/>
    <n v="800"/>
    <n v="0.55899999999999994"/>
    <n v="26.13014444444444"/>
    <n v="4.8"/>
    <n v="0.26569444444444451"/>
    <n v="2.6"/>
    <n v="7.6656944444444441"/>
    <n v="18.464449999999996"/>
    <n v="0"/>
    <n v="3.6928899999999993"/>
    <n v="71.601342486110866"/>
    <n v="-71.599999999999994"/>
  </r>
  <r>
    <x v="273"/>
    <d v="1899-12-30T06:34:55"/>
    <d v="1899-12-30T18:11:50"/>
    <n v="10.7"/>
    <n v="30.1"/>
    <n v="10"/>
    <n v="20"/>
    <n v="11.615277777777777"/>
    <n v="700"/>
    <n v="0.69900000000000007"/>
    <n v="28.416777083333333"/>
    <n v="4.8"/>
    <n v="0.26923611111111112"/>
    <n v="2.5750000000000002"/>
    <n v="7.6442361111111108"/>
    <n v="20.772540972222224"/>
    <n v="0"/>
    <n v="4.1545081944444453"/>
    <n v="4.1558506805553179"/>
    <n v="0"/>
  </r>
  <r>
    <x v="274"/>
    <d v="1899-12-30T06:36:43"/>
    <d v="1899-12-30T18:09:24"/>
    <n v="11.6"/>
    <n v="70.400000000000006"/>
    <n v="10"/>
    <n v="20"/>
    <n v="11.544722222222223"/>
    <n v="700"/>
    <n v="0.29599999999999993"/>
    <n v="11.96033222222222"/>
    <n v="4.8"/>
    <n v="0.27276388888888886"/>
    <n v="2.35"/>
    <n v="7.4227638888888894"/>
    <n v="4.537568333333331"/>
    <n v="0"/>
    <n v="0.90751366666666622"/>
    <n v="5.0633643472219774"/>
    <n v="0"/>
  </r>
  <r>
    <x v="275"/>
    <d v="1899-12-30T06:38:32"/>
    <d v="1899-12-30T18:06:58"/>
    <n v="10.6"/>
    <n v="56.8"/>
    <n v="10"/>
    <n v="20"/>
    <n v="11.473888888888887"/>
    <n v="700"/>
    <n v="0.43200000000000005"/>
    <n v="17.348519999999997"/>
    <n v="4.8"/>
    <n v="0.27630555555555564"/>
    <n v="2.6"/>
    <n v="7.6763055555555564"/>
    <n v="9.6722144444444407"/>
    <n v="0"/>
    <n v="1.9344428888888883"/>
    <n v="6.9978072361108161"/>
    <n v="0"/>
  </r>
  <r>
    <x v="276"/>
    <d v="1899-12-30T06:40:20"/>
    <d v="1899-12-30T18:04:32"/>
    <n v="13.8"/>
    <n v="45.2"/>
    <n v="10"/>
    <n v="20"/>
    <n v="11.403333333333334"/>
    <n v="700"/>
    <n v="0.54800000000000004"/>
    <n v="21.871593333333337"/>
    <n v="4.8"/>
    <n v="0.27983333333333332"/>
    <n v="1.7999999999999998"/>
    <n v="6.879833333333333"/>
    <n v="14.991760000000003"/>
    <n v="0"/>
    <n v="2.9983520000000006"/>
    <n v="9.9961592361107705"/>
    <n v="0"/>
  </r>
  <r>
    <x v="277"/>
    <d v="1899-12-30T06:42:09"/>
    <d v="1899-12-30T18:02:07"/>
    <n v="12.4"/>
    <n v="60.7"/>
    <n v="10"/>
    <n v="20"/>
    <n v="11.33277777777778"/>
    <n v="700"/>
    <n v="0.39300000000000002"/>
    <n v="15.588235833333336"/>
    <n v="4.8"/>
    <n v="0.28336111111111095"/>
    <n v="2.15"/>
    <n v="7.23336111111111"/>
    <n v="8.3548747222222257"/>
    <n v="0"/>
    <n v="1.6709749444444453"/>
    <n v="11.667134180555195"/>
    <n v="0"/>
  </r>
  <r>
    <x v="278"/>
    <d v="1899-12-30T06:43:58"/>
    <d v="1899-12-30T17:59:42"/>
    <n v="10.7"/>
    <n v="55.6"/>
    <n v="10"/>
    <n v="20"/>
    <n v="11.262222222222224"/>
    <n v="700"/>
    <n v="0.44399999999999995"/>
    <n v="17.501493333333332"/>
    <n v="4.8"/>
    <n v="0.2868888888888888"/>
    <n v="2.5750000000000002"/>
    <n v="7.661888888888889"/>
    <n v="9.8396044444444435"/>
    <n v="0"/>
    <n v="1.9679208888888888"/>
    <n v="13.635055069444093"/>
    <n v="0"/>
  </r>
  <r>
    <x v="279"/>
    <d v="1899-12-30T06:45:48"/>
    <d v="1899-12-30T17:57:17"/>
    <n v="5.4"/>
    <n v="16.899999999999999"/>
    <n v="10"/>
    <n v="20"/>
    <n v="11.191388888888889"/>
    <n v="700"/>
    <n v="0.83099999999999996"/>
    <n v="32.550154583333331"/>
    <n v="4.8"/>
    <n v="0.29043055555555553"/>
    <n v="3.9"/>
    <n v="8.9904305555555553"/>
    <n v="23.559724027777776"/>
    <n v="0"/>
    <n v="4.7119448055555555"/>
    <n v="18.346999874999597"/>
    <n v="0"/>
  </r>
  <r>
    <x v="280"/>
    <d v="1899-12-30T06:47:37"/>
    <d v="1899-12-30T17:54:54"/>
    <n v="4.5"/>
    <n v="9.1"/>
    <n v="10"/>
    <n v="20"/>
    <n v="11.121388888888889"/>
    <n v="700"/>
    <n v="0.90900000000000003"/>
    <n v="35.382698750000003"/>
    <n v="4.8"/>
    <n v="0.29393055555555553"/>
    <n v="4.125"/>
    <n v="9.2189305555555556"/>
    <n v="26.163768194444447"/>
    <n v="0"/>
    <n v="5.23275363888889"/>
    <n v="23.579753513888591"/>
    <n v="0"/>
  </r>
  <r>
    <x v="281"/>
    <d v="1899-12-30T06:49:27"/>
    <d v="1899-12-30T17:52:30"/>
    <n v="2.4"/>
    <n v="7.4"/>
    <n v="10"/>
    <n v="20"/>
    <n v="11.050833333333333"/>
    <n v="700"/>
    <n v="0.92599999999999993"/>
    <n v="35.815750833333333"/>
    <n v="4.8"/>
    <n v="0.29745833333333332"/>
    <n v="4.6500000000000004"/>
    <n v="9.7474583333333342"/>
    <n v="26.068292499999998"/>
    <n v="0"/>
    <n v="5.2136585000000002"/>
    <n v="28.793412013888656"/>
    <n v="0"/>
  </r>
  <r>
    <x v="282"/>
    <d v="1899-12-30T06:51:18"/>
    <d v="1899-12-30T17:50:07"/>
    <n v="2.2999999999999998"/>
    <n v="4.0999999999999996"/>
    <n v="10"/>
    <n v="20"/>
    <n v="10.980277777777776"/>
    <n v="700"/>
    <n v="0.95899999999999996"/>
    <n v="36.8553023611111"/>
    <n v="4.8"/>
    <n v="0.30098611111111118"/>
    <n v="4.6749999999999998"/>
    <n v="9.775986111111111"/>
    <n v="27.079316249999991"/>
    <n v="0"/>
    <n v="5.4158632499999984"/>
    <n v="34.209275263888685"/>
    <n v="0"/>
  </r>
  <r>
    <x v="283"/>
    <d v="1899-12-30T06:53:08"/>
    <d v="1899-12-30T17:47:45"/>
    <n v="3.6"/>
    <n v="58.5"/>
    <n v="10"/>
    <n v="20"/>
    <n v="10.910277777777779"/>
    <n v="700"/>
    <n v="0.41500000000000004"/>
    <n v="15.847178472222225"/>
    <n v="4.8"/>
    <n v="0.30448611111111107"/>
    <n v="4.3499999999999996"/>
    <n v="9.4544861111111107"/>
    <n v="6.3926923611111146"/>
    <n v="0"/>
    <n v="1.2785384722222231"/>
    <n v="35.487813736110866"/>
    <n v="0"/>
  </r>
  <r>
    <x v="284"/>
    <d v="1899-12-30T06:54:59"/>
    <d v="1899-12-30T17:45:24"/>
    <n v="2.9"/>
    <n v="63.8"/>
    <n v="10"/>
    <n v="20"/>
    <n v="10.840277777777779"/>
    <n v="700"/>
    <n v="0.36199999999999999"/>
    <n v="13.734631944444445"/>
    <n v="4.8"/>
    <n v="0.30798611111111107"/>
    <n v="4.5250000000000004"/>
    <n v="9.6329861111111121"/>
    <n v="4.1016458333333325"/>
    <n v="0"/>
    <n v="0.82032916666666655"/>
    <n v="36.30814290277749"/>
    <n v="0"/>
  </r>
  <r>
    <x v="285"/>
    <d v="1899-12-30T06:56:50"/>
    <d v="1899-12-30T17:43:03"/>
    <n v="5.9"/>
    <n v="93.5"/>
    <n v="10"/>
    <n v="20"/>
    <n v="10.770277777777778"/>
    <n v="700"/>
    <n v="6.4999999999999947E-2"/>
    <n v="2.4502381944444429"/>
    <n v="4.8"/>
    <n v="0.31148611111111107"/>
    <n v="3.7749999999999999"/>
    <n v="8.8864861111111111"/>
    <n v="-6.4362479166666677"/>
    <n v="3.2181239583333339"/>
    <n v="0"/>
    <n v="33.090018944444182"/>
    <n v="0"/>
  </r>
  <r>
    <x v="286"/>
    <d v="1899-12-30T06:58:42"/>
    <d v="1899-12-30T17:40:43"/>
    <n v="6.8"/>
    <n v="75.7"/>
    <n v="10"/>
    <n v="20"/>
    <n v="10.700277777777778"/>
    <n v="700"/>
    <n v="0.24299999999999999"/>
    <n v="9.100586250000001"/>
    <n v="4.8"/>
    <n v="0.31498611111111108"/>
    <n v="3.55"/>
    <n v="8.6649861111111104"/>
    <n v="0.4356001388888906"/>
    <n v="0"/>
    <n v="8.7120027777778122E-2"/>
    <n v="33.177138972221883"/>
    <n v="0"/>
  </r>
  <r>
    <x v="287"/>
    <d v="1899-12-30T07:00:34"/>
    <d v="1899-12-30T17:38:24"/>
    <n v="7.3"/>
    <n v="51.6"/>
    <n v="10"/>
    <n v="20"/>
    <n v="10.630555555555556"/>
    <n v="700"/>
    <n v="0.48399999999999999"/>
    <n v="18.008161111111114"/>
    <n v="4.8"/>
    <n v="0.31847222222222216"/>
    <n v="3.4249999999999998"/>
    <n v="8.5434722222222206"/>
    <n v="9.4646888888888938"/>
    <n v="0"/>
    <n v="1.8929377777777789"/>
    <n v="35.070076749999771"/>
    <n v="0"/>
  </r>
  <r>
    <x v="288"/>
    <d v="1899-12-30T07:02:26"/>
    <d v="1899-12-30T17:36:05"/>
    <n v="8.4"/>
    <n v="93.8"/>
    <n v="10"/>
    <n v="20"/>
    <n v="10.560833333333333"/>
    <n v="700"/>
    <n v="6.2000000000000055E-2"/>
    <n v="2.2917008333333353"/>
    <n v="4.8"/>
    <n v="0.32195833333333335"/>
    <n v="3.15"/>
    <n v="8.271958333333334"/>
    <n v="-5.9802574999999987"/>
    <n v="2.9901287499999993"/>
    <n v="0"/>
    <n v="32.079947999999717"/>
    <n v="0"/>
  </r>
  <r>
    <x v="289"/>
    <d v="1899-12-30T07:04:19"/>
    <d v="1899-12-30T17:33:47"/>
    <n v="8.8000000000000007"/>
    <n v="75.900000000000006"/>
    <n v="10"/>
    <n v="20"/>
    <n v="10.49111111111111"/>
    <n v="700"/>
    <n v="0.24099999999999999"/>
    <n v="8.849252222222221"/>
    <n v="4.8"/>
    <n v="0.32544444444444454"/>
    <n v="3.05"/>
    <n v="8.1754444444444445"/>
    <n v="0.67380777777777645"/>
    <n v="0"/>
    <n v="0.1347615555555553"/>
    <n v="32.21470955555526"/>
    <n v="0"/>
  </r>
  <r>
    <x v="290"/>
    <d v="1899-12-30T07:06:12"/>
    <d v="1899-12-30T17:31:31"/>
    <n v="7.3"/>
    <n v="93.1"/>
    <n v="10"/>
    <n v="20"/>
    <n v="10.421944444444444"/>
    <n v="700"/>
    <n v="6.9000000000000061E-2"/>
    <n v="2.5168995833333354"/>
    <n v="4.8"/>
    <n v="0.32890277777777782"/>
    <n v="3.4249999999999998"/>
    <n v="8.5539027777777772"/>
    <n v="-6.0370031944444413"/>
    <n v="3.0185015972222207"/>
    <n v="0"/>
    <n v="29.196207958333048"/>
    <n v="0"/>
  </r>
  <r>
    <x v="291"/>
    <d v="1899-12-30T07:08:05"/>
    <d v="1899-12-30T17:29:15"/>
    <n v="7.9"/>
    <n v="94.2"/>
    <n v="10"/>
    <n v="20"/>
    <n v="10.352777777777778"/>
    <n v="700"/>
    <n v="5.799999999999994E-2"/>
    <n v="2.1016138888888864"/>
    <n v="4.8"/>
    <n v="0.33236111111111111"/>
    <n v="3.2749999999999999"/>
    <n v="8.4073611111111113"/>
    <n v="-6.3057472222222248"/>
    <n v="3.1528736111111124"/>
    <n v="0"/>
    <n v="26.043334347221958"/>
    <n v="0"/>
  </r>
  <r>
    <x v="292"/>
    <d v="1899-12-30T07:09:58"/>
    <d v="1899-12-30T17:27:00"/>
    <n v="6.7"/>
    <n v="94.9"/>
    <n v="10"/>
    <n v="20"/>
    <n v="10.283888888888889"/>
    <n v="700"/>
    <n v="5.0999999999999934E-2"/>
    <n v="1.8356741666666643"/>
    <n v="4.8"/>
    <n v="0.33580555555555552"/>
    <n v="3.5750000000000002"/>
    <n v="8.7108055555555559"/>
    <n v="-6.8751313888888914"/>
    <n v="3.4375656944444457"/>
    <n v="0"/>
    <n v="22.605768652777442"/>
    <n v="0"/>
  </r>
  <r>
    <x v="293"/>
    <d v="1899-12-30T07:11:52"/>
    <d v="1899-12-30T17:24:46"/>
    <n v="6.2"/>
    <n v="93.9"/>
    <n v="10"/>
    <n v="20"/>
    <n v="10.214999999999998"/>
    <n v="700"/>
    <n v="6.0999999999999943E-2"/>
    <n v="2.1809024999999975"/>
    <n v="4.8"/>
    <n v="0.33925000000000011"/>
    <n v="3.7"/>
    <n v="8.8392499999999998"/>
    <n v="-6.6583475000000023"/>
    <n v="3.3291737500000012"/>
    <n v="0"/>
    <n v="19.27659490277756"/>
    <n v="0"/>
  </r>
  <r>
    <x v="294"/>
    <d v="1899-12-30T07:13:46"/>
    <d v="1899-12-30T17:22:33"/>
    <n v="6.6"/>
    <n v="90.1"/>
    <n v="10"/>
    <n v="20"/>
    <n v="10.146388888888886"/>
    <n v="700"/>
    <n v="9.9000000000000088E-2"/>
    <n v="3.5157237500000025"/>
    <n v="4.8"/>
    <n v="0.34268055555555571"/>
    <n v="3.6"/>
    <n v="8.7426805555555553"/>
    <n v="-5.2269568055555524"/>
    <n v="2.6134784027777762"/>
    <n v="0"/>
    <n v="16.66311649999966"/>
    <n v="0"/>
  </r>
  <r>
    <x v="295"/>
    <d v="1899-12-30T07:15:41"/>
    <d v="1899-12-30T17:20:21"/>
    <n v="9.3000000000000007"/>
    <n v="92.3"/>
    <n v="10"/>
    <n v="20"/>
    <n v="10.077777777777779"/>
    <n v="700"/>
    <n v="7.7000000000000068E-2"/>
    <n v="2.7159611111111146"/>
    <n v="4.8"/>
    <n v="0.34611111111111104"/>
    <n v="2.9249999999999998"/>
    <n v="8.0711111111111116"/>
    <n v="-5.3551499999999965"/>
    <n v="2.6775749999999983"/>
    <n v="0"/>
    <n v="13.985541499999727"/>
    <n v="0"/>
  </r>
  <r>
    <x v="296"/>
    <d v="1899-12-30T07:17:35"/>
    <d v="1899-12-30T17:18:11"/>
    <n v="9.3000000000000007"/>
    <n v="74.8"/>
    <n v="10"/>
    <n v="20"/>
    <n v="10.010000000000002"/>
    <n v="700"/>
    <n v="0.252"/>
    <n v="8.8288200000000021"/>
    <n v="4.8"/>
    <n v="0.34949999999999992"/>
    <n v="2.9249999999999998"/>
    <n v="8.0745000000000005"/>
    <n v="0.75432000000000166"/>
    <n v="0"/>
    <n v="0.15086400000000033"/>
    <n v="14.136405499999682"/>
    <n v="0"/>
  </r>
  <r>
    <x v="297"/>
    <d v="1899-12-30T06:19:30"/>
    <d v="1899-12-30T16:16:01"/>
    <n v="6.9"/>
    <n v="88.9"/>
    <n v="10"/>
    <n v="20"/>
    <n v="9.9419444444444451"/>
    <n v="700"/>
    <n v="0.11099999999999999"/>
    <n v="3.8624454166666662"/>
    <n v="4.8"/>
    <n v="0.35290277777777773"/>
    <n v="3.5249999999999999"/>
    <n v="8.6779027777777777"/>
    <n v="-4.8154573611111111"/>
    <n v="2.4077286805555556"/>
    <n v="0"/>
    <n v="11.728676819444104"/>
    <n v="0"/>
  </r>
  <r>
    <x v="298"/>
    <d v="1899-12-30T06:21:25"/>
    <d v="1899-12-30T16:13:53"/>
    <n v="7.6"/>
    <n v="25.8"/>
    <n v="10"/>
    <n v="20"/>
    <n v="9.8744444444444461"/>
    <n v="700"/>
    <n v="0.74199999999999999"/>
    <n v="25.643932222222226"/>
    <n v="4.8"/>
    <n v="0.35627777777777769"/>
    <n v="3.35"/>
    <n v="8.5062777777777772"/>
    <n v="17.137654444444451"/>
    <n v="0"/>
    <n v="3.4275308888888905"/>
    <n v="15.156207708333"/>
    <n v="0"/>
  </r>
  <r>
    <x v="299"/>
    <d v="1899-12-30T06:23:21"/>
    <d v="1899-12-30T16:11:46"/>
    <n v="5.5"/>
    <n v="44.8"/>
    <n v="10"/>
    <n v="20"/>
    <n v="9.8069444444444436"/>
    <n v="700"/>
    <n v="0.55200000000000005"/>
    <n v="18.947016666666663"/>
    <n v="4.8"/>
    <n v="0.35965277777777782"/>
    <n v="3.875"/>
    <n v="9.0346527777777776"/>
    <n v="9.9123638888888852"/>
    <n v="0"/>
    <n v="1.9824727777777771"/>
    <n v="17.138680486110729"/>
    <n v="0"/>
  </r>
  <r>
    <x v="300"/>
    <d v="1899-12-30T06:25:16"/>
    <d v="1899-12-30T16:09:40"/>
    <n v="4"/>
    <n v="82.8"/>
    <n v="10"/>
    <n v="20"/>
    <n v="9.74"/>
    <n v="700"/>
    <n v="0.17200000000000004"/>
    <n v="5.8634800000000018"/>
    <n v="4.8"/>
    <n v="0.36299999999999999"/>
    <n v="4.25"/>
    <n v="9.4130000000000003"/>
    <n v="-3.5495199999999985"/>
    <n v="1.7747599999999992"/>
    <n v="0"/>
    <n v="15.363920486110828"/>
    <n v="0"/>
  </r>
  <r>
    <x v="301"/>
    <d v="1899-12-30T06:27:12"/>
    <d v="1899-12-30T16:07:36"/>
    <n v="3.5"/>
    <n v="58.5"/>
    <n v="10"/>
    <n v="20"/>
    <n v="9.6733333333333302"/>
    <n v="700"/>
    <n v="0.41500000000000004"/>
    <n v="14.050516666666665"/>
    <n v="4.8"/>
    <n v="0.36633333333333351"/>
    <n v="4.375"/>
    <n v="9.5413333333333341"/>
    <n v="4.5091833333333309"/>
    <n v="0"/>
    <n v="0.90183666666666618"/>
    <n v="16.265757152777496"/>
    <n v="0"/>
  </r>
  <r>
    <x v="302"/>
    <d v="1899-12-30T06:29:08"/>
    <d v="1899-12-30T16:05:33"/>
    <n v="2.8"/>
    <n v="5.6"/>
    <n v="10"/>
    <n v="20"/>
    <n v="9.6069444444444443"/>
    <n v="700"/>
    <n v="0.94399999999999995"/>
    <n v="31.741344444444444"/>
    <n v="4.8"/>
    <n v="0.36965277777777777"/>
    <n v="4.55"/>
    <n v="9.7196527777777781"/>
    <n v="22.021691666666666"/>
    <n v="0"/>
    <n v="4.4043383333333335"/>
    <n v="20.670095486110768"/>
    <n v="0"/>
  </r>
  <r>
    <x v="303"/>
    <d v="1899-12-30T06:31:04"/>
    <d v="1899-12-30T16:03:31"/>
    <n v="4.3"/>
    <n v="24.3"/>
    <n v="10"/>
    <n v="20"/>
    <n v="9.5408333333333353"/>
    <n v="700"/>
    <n v="0.75700000000000001"/>
    <n v="25.278437916666675"/>
    <n v="4.8"/>
    <n v="0.37295833333333328"/>
    <n v="4.1749999999999998"/>
    <n v="9.3479583333333327"/>
    <n v="15.930479583333343"/>
    <n v="0"/>
    <n v="3.1860959166666687"/>
    <n v="23.85619140277754"/>
    <n v="-23.86"/>
  </r>
  <r>
    <x v="304"/>
    <d v="1899-12-30T06:33:00"/>
    <d v="1899-12-30T16:01:31"/>
    <n v="6.8"/>
    <n v="52.7"/>
    <n v="11"/>
    <n v="20"/>
    <n v="9.4752777777777784"/>
    <n v="600"/>
    <n v="0.47299999999999998"/>
    <n v="13.445419166666667"/>
    <n v="4.8"/>
    <n v="0.3762361111111111"/>
    <n v="3.55"/>
    <n v="8.7262361111111098"/>
    <n v="4.7191830555555576"/>
    <n v="0"/>
    <n v="0.94383661111111161"/>
    <n v="0.94002801388853641"/>
    <n v="0"/>
  </r>
  <r>
    <x v="305"/>
    <d v="1899-12-30T06:34:56"/>
    <d v="1899-12-30T15:59:33"/>
    <n v="6.7"/>
    <n v="90.4"/>
    <n v="11"/>
    <n v="20"/>
    <n v="9.4102777777777789"/>
    <n v="600"/>
    <n v="9.5999999999999974E-2"/>
    <n v="2.7101599999999992"/>
    <n v="4.8"/>
    <n v="0.37948611111111108"/>
    <n v="3.5750000000000002"/>
    <n v="8.7544861111111114"/>
    <n v="-6.0443261111111122"/>
    <n v="3.0221630555555561"/>
    <n v="0"/>
    <n v="-2.0821350416671294"/>
    <n v="0"/>
  </r>
  <r>
    <x v="306"/>
    <d v="1899-12-30T06:36:53"/>
    <d v="1899-12-30T15:57:36"/>
    <n v="6.7"/>
    <n v="94.4"/>
    <n v="11"/>
    <n v="20"/>
    <n v="9.3452777777777793"/>
    <n v="600"/>
    <n v="5.5999999999999939E-2"/>
    <n v="1.5700066666666652"/>
    <n v="4.8"/>
    <n v="0.38273611111111105"/>
    <n v="3.5750000000000002"/>
    <n v="8.7577361111111109"/>
    <n v="-7.1877294444444457"/>
    <n v="3.5938647222222229"/>
    <n v="0"/>
    <n v="-5.6759997638893083"/>
    <n v="0"/>
  </r>
  <r>
    <x v="307"/>
    <d v="1899-12-30T06:38:49"/>
    <d v="1899-12-30T15:55:41"/>
    <n v="2.9"/>
    <n v="94.4"/>
    <n v="11"/>
    <n v="20"/>
    <n v="9.2811111111111106"/>
    <n v="600"/>
    <n v="5.5999999999999939E-2"/>
    <n v="1.5592266666666648"/>
    <n v="4.8"/>
    <n v="0.38594444444444448"/>
    <n v="4.5250000000000004"/>
    <n v="9.7109444444444435"/>
    <n v="-8.1517177777777796"/>
    <n v="4.0758588888888898"/>
    <n v="0"/>
    <n v="-9.7518586527781963"/>
    <n v="0"/>
  </r>
  <r>
    <x v="308"/>
    <d v="1899-12-30T06:40:45"/>
    <d v="1899-12-30T15:53:47"/>
    <n v="4.8"/>
    <n v="94.9"/>
    <n v="11"/>
    <n v="20"/>
    <n v="9.2172222222222207"/>
    <n v="600"/>
    <n v="5.0999999999999934E-2"/>
    <n v="1.4102349999999979"/>
    <n v="4.8"/>
    <n v="0.38913888888888898"/>
    <n v="4.05"/>
    <n v="9.2391388888888883"/>
    <n v="-7.82890388888889"/>
    <n v="3.914451944444445"/>
    <n v="0"/>
    <n v="-13.666310597222605"/>
    <n v="0"/>
  </r>
  <r>
    <x v="309"/>
    <d v="1899-12-30T06:42:41"/>
    <d v="1899-12-30T15:51:55"/>
    <n v="2.5"/>
    <n v="94.7"/>
    <n v="11"/>
    <n v="20"/>
    <n v="9.1538888888888863"/>
    <n v="600"/>
    <n v="5.2999999999999936E-2"/>
    <n v="1.4554683333333311"/>
    <n v="4.8"/>
    <n v="0.39230555555555563"/>
    <n v="4.625"/>
    <n v="9.8173055555555564"/>
    <n v="-8.3618372222222259"/>
    <n v="4.180918611111113"/>
    <n v="0"/>
    <n v="-17.847229208333715"/>
    <n v="0"/>
  </r>
  <r>
    <x v="310"/>
    <d v="1899-12-30T06:44:38"/>
    <d v="1899-12-30T15:50:06"/>
    <n v="2.2999999999999998"/>
    <n v="82.3"/>
    <n v="11"/>
    <n v="20"/>
    <n v="9.0911111111111111"/>
    <n v="600"/>
    <n v="0.17700000000000005"/>
    <n v="4.8273800000000007"/>
    <n v="4.8"/>
    <n v="0.39544444444444443"/>
    <n v="4.6749999999999998"/>
    <n v="9.8704444444444448"/>
    <n v="-5.0430644444444441"/>
    <n v="2.5215322222222221"/>
    <n v="0"/>
    <n v="-20.368761430555992"/>
    <n v="0"/>
  </r>
  <r>
    <x v="311"/>
    <d v="1899-12-30T06:46:33"/>
    <d v="1899-12-30T15:48:18"/>
    <n v="9.1999999999999993"/>
    <n v="94.6"/>
    <n v="11"/>
    <n v="20"/>
    <n v="9.0291666666666668"/>
    <n v="600"/>
    <n v="5.4000000000000048E-2"/>
    <n v="1.4627250000000012"/>
    <n v="4.8"/>
    <n v="0.39854166666666668"/>
    <n v="2.95"/>
    <n v="8.1485416666666666"/>
    <n v="-6.6858166666666659"/>
    <n v="3.3429083333333329"/>
    <n v="0"/>
    <n v="-23.71166976388929"/>
    <n v="0"/>
  </r>
  <r>
    <x v="312"/>
    <d v="1899-12-30T06:48:29"/>
    <d v="1899-12-30T15:46:32"/>
    <n v="7.8"/>
    <n v="85.4"/>
    <n v="11"/>
    <n v="20"/>
    <n v="8.9674999999999994"/>
    <n v="600"/>
    <n v="0.14599999999999991"/>
    <n v="3.9277649999999977"/>
    <n v="4.8"/>
    <n v="0.40162500000000007"/>
    <n v="3.3"/>
    <n v="8.5016250000000007"/>
    <n v="-4.5738600000000034"/>
    <n v="2.2869300000000017"/>
    <n v="0"/>
    <n v="-25.998599763889274"/>
    <n v="0"/>
  </r>
  <r>
    <x v="313"/>
    <d v="1899-12-30T06:50:25"/>
    <d v="1899-12-30T15:44:48"/>
    <n v="10.6"/>
    <n v="93.4"/>
    <n v="11"/>
    <n v="20"/>
    <n v="8.9063888888888876"/>
    <n v="600"/>
    <n v="6.5999999999999948E-2"/>
    <n v="1.7634649999999981"/>
    <n v="4.8"/>
    <n v="0.4046805555555556"/>
    <n v="2.6"/>
    <n v="7.8046805555555547"/>
    <n v="-6.0412155555555564"/>
    <n v="3.0206077777777782"/>
    <n v="0"/>
    <n v="-29.019207541667015"/>
    <n v="0"/>
  </r>
  <r>
    <x v="314"/>
    <d v="1899-12-30T06:52:20"/>
    <d v="1899-12-30T15:43:06"/>
    <n v="12.2"/>
    <n v="90"/>
    <n v="11"/>
    <n v="20"/>
    <n v="8.8461111111111119"/>
    <n v="600"/>
    <n v="9.9999999999999978E-2"/>
    <n v="2.653833333333333"/>
    <n v="4.8"/>
    <n v="0.40769444444444441"/>
    <n v="2.2000000000000002"/>
    <n v="7.4076944444444441"/>
    <n v="-4.7538611111111111"/>
    <n v="2.3769305555555555"/>
    <n v="0"/>
    <n v="-31.396138097222661"/>
    <n v="0"/>
  </r>
  <r>
    <x v="315"/>
    <d v="1899-12-30T06:54:14"/>
    <d v="1899-12-30T15:41:26"/>
    <n v="10.6"/>
    <n v="85.7"/>
    <n v="11"/>
    <n v="20"/>
    <n v="8.7866666666666671"/>
    <n v="600"/>
    <n v="0.14300000000000002"/>
    <n v="3.7694800000000011"/>
    <n v="4.8"/>
    <n v="0.41066666666666662"/>
    <n v="2.6"/>
    <n v="7.8106666666666662"/>
    <n v="-4.0411866666666647"/>
    <n v="2.0205933333333324"/>
    <n v="0"/>
    <n v="-33.416731430555956"/>
    <n v="0"/>
  </r>
  <r>
    <x v="316"/>
    <d v="1899-12-30T06:56:09"/>
    <d v="1899-12-30T15:39:48"/>
    <n v="7.7"/>
    <n v="85.3"/>
    <n v="11"/>
    <n v="20"/>
    <n v="8.7274999999999991"/>
    <n v="600"/>
    <n v="0.14700000000000002"/>
    <n v="3.8488275000000001"/>
    <n v="4.8"/>
    <n v="0.41362500000000008"/>
    <n v="3.3250000000000002"/>
    <n v="8.5386249999999997"/>
    <n v="-4.6897974999999992"/>
    <n v="2.3448987499999996"/>
    <n v="0"/>
    <n v="-35.761630180555926"/>
    <n v="0"/>
  </r>
  <r>
    <x v="317"/>
    <d v="1899-12-30T06:58:02"/>
    <d v="1899-12-30T15:38:13"/>
    <n v="6.7"/>
    <n v="93.3"/>
    <n v="11"/>
    <n v="20"/>
    <n v="8.669722222222223"/>
    <n v="600"/>
    <n v="6.700000000000006E-2"/>
    <n v="1.7426141666666684"/>
    <n v="4.8"/>
    <n v="0.41651388888888885"/>
    <n v="3.5750000000000002"/>
    <n v="8.7915138888888897"/>
    <n v="-7.0488997222222212"/>
    <n v="3.5244498611111106"/>
    <n v="0"/>
    <n v="-39.286080041667105"/>
    <n v="0"/>
  </r>
  <r>
    <x v="318"/>
    <d v="1899-12-30T06:59:55"/>
    <d v="1899-12-30T15:36:39"/>
    <n v="5.3"/>
    <n v="82"/>
    <n v="11"/>
    <n v="20"/>
    <n v="8.612222222222222"/>
    <n v="600"/>
    <n v="0.18000000000000005"/>
    <n v="4.6506000000000016"/>
    <n v="4.8"/>
    <n v="0.41938888888888892"/>
    <n v="3.9249999999999998"/>
    <n v="9.1443888888888889"/>
    <n v="-4.4937888888888873"/>
    <n v="2.2468944444444436"/>
    <n v="0"/>
    <n v="-41.532974486111584"/>
    <n v="0"/>
  </r>
  <r>
    <x v="319"/>
    <d v="1899-12-30T07:01:48"/>
    <d v="1899-12-30T15:35:09"/>
    <n v="4.4000000000000004"/>
    <n v="97.4"/>
    <n v="11"/>
    <n v="20"/>
    <n v="8.5558333333333341"/>
    <n v="600"/>
    <n v="2.5999999999999912E-2"/>
    <n v="0.6673549999999977"/>
    <n v="4.8"/>
    <n v="0.4222083333333333"/>
    <n v="4.1500000000000004"/>
    <n v="9.372208333333333"/>
    <n v="-8.704853333333336"/>
    <n v="4.352426666666668"/>
    <n v="0"/>
    <n v="-45.885401152778172"/>
    <n v="0"/>
  </r>
  <r>
    <x v="320"/>
    <d v="1899-12-30T07:03:40"/>
    <d v="1899-12-30T15:33:40"/>
    <n v="7.9"/>
    <n v="97.6"/>
    <n v="11"/>
    <n v="20"/>
    <n v="8.5000000000000018"/>
    <n v="600"/>
    <n v="2.4000000000000021E-2"/>
    <n v="0.61200000000000065"/>
    <n v="4.8"/>
    <n v="0.42499999999999988"/>
    <n v="3.2749999999999999"/>
    <n v="8.5"/>
    <n v="-7.887999999999999"/>
    <n v="3.9439999999999995"/>
    <n v="0"/>
    <n v="-49.829401152778132"/>
    <n v="0"/>
  </r>
  <r>
    <x v="321"/>
    <d v="1899-12-30T07:05:31"/>
    <d v="1899-12-30T15:32:15"/>
    <n v="9.8000000000000007"/>
    <n v="91.8"/>
    <n v="11"/>
    <n v="20"/>
    <n v="8.4455555555555542"/>
    <n v="600"/>
    <n v="8.2000000000000073E-2"/>
    <n v="2.0776066666666684"/>
    <n v="4.8"/>
    <n v="0.42772222222222228"/>
    <n v="2.8"/>
    <n v="8.0277222222222218"/>
    <n v="-5.9501155555555538"/>
    <n v="2.9750577777777769"/>
    <n v="0"/>
    <n v="-52.804458930555938"/>
    <n v="0"/>
  </r>
  <r>
    <x v="322"/>
    <d v="1899-12-30T07:07:21"/>
    <d v="1899-12-30T15:30:51"/>
    <n v="7.8"/>
    <n v="84.6"/>
    <n v="11"/>
    <n v="20"/>
    <n v="8.3916666666666675"/>
    <n v="600"/>
    <n v="0.15400000000000003"/>
    <n v="3.8769500000000008"/>
    <n v="4.8"/>
    <n v="0.43041666666666661"/>
    <n v="3.3"/>
    <n v="8.5304166666666674"/>
    <n v="-4.6534666666666666"/>
    <n v="2.3267333333333333"/>
    <n v="0"/>
    <n v="-55.131192263889261"/>
    <n v="0"/>
  </r>
  <r>
    <x v="323"/>
    <d v="1899-12-30T07:09:10"/>
    <d v="1899-12-30T15:29:31"/>
    <n v="6.8"/>
    <n v="87.6"/>
    <n v="11"/>
    <n v="20"/>
    <n v="8.3391666666666655"/>
    <n v="600"/>
    <n v="0.12400000000000011"/>
    <n v="3.1021700000000023"/>
    <n v="4.8"/>
    <n v="0.43304166666666677"/>
    <n v="3.55"/>
    <n v="8.7830416666666657"/>
    <n v="-5.680871666666663"/>
    <n v="2.8404358333333315"/>
    <n v="0"/>
    <n v="-57.971628097222606"/>
    <n v="0"/>
  </r>
  <r>
    <x v="324"/>
    <d v="1899-12-30T07:10:58"/>
    <d v="1899-12-30T15:28:13"/>
    <n v="3.8"/>
    <n v="93.1"/>
    <n v="11"/>
    <n v="20"/>
    <n v="8.2875000000000014"/>
    <n v="600"/>
    <n v="6.9000000000000061E-2"/>
    <n v="1.7155125000000018"/>
    <n v="4.8"/>
    <n v="0.43562499999999993"/>
    <n v="4.3"/>
    <n v="9.5356249999999996"/>
    <n v="-7.8201124999999978"/>
    <n v="3.9100562499999989"/>
    <n v="0"/>
    <n v="-61.881684347222631"/>
    <n v="0"/>
  </r>
  <r>
    <x v="325"/>
    <d v="1899-12-30T07:12:45"/>
    <d v="1899-12-30T15:26:57"/>
    <n v="2.8"/>
    <n v="93.1"/>
    <n v="11"/>
    <n v="20"/>
    <n v="8.2366666666666681"/>
    <n v="600"/>
    <n v="6.9000000000000061E-2"/>
    <n v="1.7049900000000018"/>
    <n v="4.8"/>
    <n v="0.43816666666666659"/>
    <n v="4.55"/>
    <n v="9.7881666666666653"/>
    <n v="-8.0831766666666631"/>
    <n v="4.0415883333333316"/>
    <n v="0"/>
    <n v="-65.923272680555897"/>
    <n v="0"/>
  </r>
  <r>
    <x v="326"/>
    <d v="1899-12-30T07:14:31"/>
    <d v="1899-12-30T15:25:45"/>
    <n v="1.4"/>
    <n v="84.5"/>
    <n v="11"/>
    <n v="20"/>
    <n v="8.1872222222222231"/>
    <n v="600"/>
    <n v="0.15500000000000003"/>
    <n v="3.8070583333333348"/>
    <n v="4.8"/>
    <n v="0.44063888888888886"/>
    <n v="4.9000000000000004"/>
    <n v="10.140638888888889"/>
    <n v="-6.333580555555554"/>
    <n v="3.166790277777777"/>
    <n v="0"/>
    <n v="-69.09006295833376"/>
    <n v="0"/>
  </r>
  <r>
    <x v="327"/>
    <d v="1899-12-30T07:16:15"/>
    <d v="1899-12-30T15:24:35"/>
    <n v="-0.5"/>
    <n v="74.7"/>
    <n v="11"/>
    <n v="20"/>
    <n v="8.1388888888888875"/>
    <n v="600"/>
    <n v="0.253"/>
    <n v="6.177416666666665"/>
    <n v="4.8"/>
    <n v="0.44305555555555559"/>
    <n v="5.375"/>
    <n v="10.618055555555555"/>
    <n v="-4.4406388888888904"/>
    <n v="2.2203194444444452"/>
    <n v="0"/>
    <n v="-71.310382402778146"/>
    <n v="0"/>
  </r>
  <r>
    <x v="328"/>
    <d v="1899-12-30T07:17:59"/>
    <d v="1899-12-30T15:23:29"/>
    <n v="-1"/>
    <n v="35.9"/>
    <n v="11"/>
    <n v="20"/>
    <n v="8.0916666666666668"/>
    <n v="600"/>
    <n v="0.64100000000000001"/>
    <n v="15.560274999999999"/>
    <n v="4.8"/>
    <n v="0.44541666666666668"/>
    <n v="5.5"/>
    <n v="10.745416666666667"/>
    <n v="4.8148583333333317"/>
    <n v="0"/>
    <n v="0.96297166666666634"/>
    <n v="-70.347410736111556"/>
    <n v="0"/>
  </r>
  <r>
    <x v="329"/>
    <d v="1899-12-30T07:19:40"/>
    <d v="1899-12-30T15:22:25"/>
    <n v="-1.2"/>
    <n v="93.1"/>
    <n v="11"/>
    <n v="20"/>
    <n v="8.0458333333333343"/>
    <n v="600"/>
    <n v="6.9000000000000061E-2"/>
    <n v="1.6654875000000018"/>
    <n v="4.8"/>
    <n v="0.44770833333333326"/>
    <n v="5.55"/>
    <n v="10.797708333333333"/>
    <n v="-9.1322208333333315"/>
    <n v="4.5661104166666657"/>
    <n v="0"/>
    <n v="-74.91352115277823"/>
    <n v="0"/>
  </r>
  <r>
    <x v="330"/>
    <d v="1899-12-30T07:21:20"/>
    <d v="1899-12-30T15:21:24"/>
    <n v="-1"/>
    <n v="93.1"/>
    <n v="11"/>
    <n v="20"/>
    <n v="8.0011111111111113"/>
    <n v="600"/>
    <n v="6.9000000000000061E-2"/>
    <n v="1.6562300000000016"/>
    <n v="4.8"/>
    <n v="0.44994444444444448"/>
    <n v="5.5"/>
    <n v="10.749944444444445"/>
    <n v="-9.0937144444444442"/>
    <n v="4.5468572222222221"/>
    <n v="0"/>
    <n v="-79.46037837500046"/>
    <n v="0"/>
  </r>
  <r>
    <x v="331"/>
    <d v="1899-12-30T07:22:59"/>
    <d v="1899-12-30T15:20:27"/>
    <n v="-1.6"/>
    <n v="93.6"/>
    <n v="11"/>
    <n v="20"/>
    <n v="7.9577777777777783"/>
    <n v="600"/>
    <n v="6.4000000000000057E-2"/>
    <n v="1.5278933333333349"/>
    <n v="4.8"/>
    <n v="0.45211111111111107"/>
    <n v="5.65"/>
    <n v="10.902111111111111"/>
    <n v="-9.3742177777777762"/>
    <n v="4.6871088888888881"/>
    <n v="0"/>
    <n v="-84.147487263889275"/>
    <n v="0"/>
  </r>
  <r>
    <x v="332"/>
    <d v="1899-12-30T07:24:35"/>
    <d v="1899-12-30T15:19:33"/>
    <n v="2"/>
    <n v="88.1"/>
    <n v="11"/>
    <n v="20"/>
    <n v="7.9161111111111113"/>
    <n v="600"/>
    <n v="0.11900000000000011"/>
    <n v="2.8260516666666691"/>
    <n v="4.8"/>
    <n v="0.45419444444444446"/>
    <n v="4.75"/>
    <n v="10.004194444444444"/>
    <n v="-7.1781427777777749"/>
    <n v="3.5890713888888874"/>
    <n v="0"/>
    <n v="-87.736558652778172"/>
    <n v="0"/>
  </r>
  <r>
    <x v="333"/>
    <d v="1899-12-30T07:26:10"/>
    <d v="1899-12-30T15:18:42"/>
    <n v="4.3"/>
    <n v="78.2"/>
    <n v="11"/>
    <n v="20"/>
    <n v="7.8755555555555565"/>
    <n v="600"/>
    <n v="0.21799999999999997"/>
    <n v="5.1506133333333324"/>
    <n v="4.8"/>
    <n v="0.45622222222222214"/>
    <n v="4.1749999999999998"/>
    <n v="9.4312222222222211"/>
    <n v="-4.2806088888888887"/>
    <n v="2.1403044444444443"/>
    <n v="0"/>
    <n v="-89.876863097222667"/>
    <n v="89.88"/>
  </r>
  <r>
    <x v="334"/>
    <d v="1899-12-30T07:27:43"/>
    <d v="1899-12-30T15:17:54"/>
    <n v="2.9"/>
    <n v="64.900000000000006"/>
    <n v="12"/>
    <n v="20"/>
    <n v="7.8363888888888908"/>
    <n v="500"/>
    <n v="0.35099999999999998"/>
    <n v="6.8764312500000013"/>
    <n v="4.8"/>
    <n v="0.45818055555555542"/>
    <n v="4.5250000000000004"/>
    <n v="9.7831805555555569"/>
    <n v="-2.9067493055555556"/>
    <n v="1.4533746527777778"/>
    <n v="0"/>
    <n v="-1.4502377500004968"/>
    <n v="0"/>
  </r>
  <r>
    <x v="335"/>
    <d v="1899-12-30T07:29:14"/>
    <d v="1899-12-30T15:17:10"/>
    <n v="3.1"/>
    <n v="50.6"/>
    <n v="12"/>
    <n v="20"/>
    <n v="7.7988888888888894"/>
    <n v="500"/>
    <n v="0.49399999999999999"/>
    <n v="9.6316277777777781"/>
    <n v="4.8"/>
    <n v="0.46005555555555555"/>
    <n v="4.4749999999999996"/>
    <n v="9.7350555555555545"/>
    <n v="-0.10342777777777634"/>
    <n v="5.1713888888888171E-2"/>
    <n v="0"/>
    <n v="-1.5019516388892953"/>
    <n v="0"/>
  </r>
  <r>
    <x v="336"/>
    <d v="1899-12-30T07:30:42"/>
    <d v="1899-12-30T15:16:29"/>
    <n v="6.3"/>
    <n v="93.5"/>
    <n v="12"/>
    <n v="20"/>
    <n v="7.7630555555555532"/>
    <n v="500"/>
    <n v="6.4999999999999947E-2"/>
    <n v="1.2614965277777765"/>
    <n v="4.8"/>
    <n v="0.46184722222222235"/>
    <n v="3.6749999999999998"/>
    <n v="8.9368472222222231"/>
    <n v="-7.6753506944444467"/>
    <n v="3.8376753472222234"/>
    <n v="0"/>
    <n v="-5.3396269861116252"/>
    <n v="0"/>
  </r>
  <r>
    <x v="337"/>
    <d v="1899-12-30T07:32:08"/>
    <d v="1899-12-30T15:15:51"/>
    <n v="6.6"/>
    <n v="86.6"/>
    <n v="12"/>
    <n v="20"/>
    <n v="7.7286111111111104"/>
    <n v="500"/>
    <n v="0.13400000000000001"/>
    <n v="2.5890847222222217"/>
    <n v="4.8"/>
    <n v="0.46356944444444448"/>
    <n v="3.6"/>
    <n v="8.8635694444444439"/>
    <n v="-6.2744847222222226"/>
    <n v="3.1372423611111113"/>
    <n v="0"/>
    <n v="-8.476869347222646"/>
    <n v="0"/>
  </r>
  <r>
    <x v="338"/>
    <d v="1899-12-30T07:33:32"/>
    <d v="1899-12-30T15:15:17"/>
    <n v="7"/>
    <n v="87.3"/>
    <n v="12"/>
    <n v="20"/>
    <n v="7.6958333333333329"/>
    <n v="500"/>
    <n v="0.127"/>
    <n v="2.4434270833333329"/>
    <n v="4.8"/>
    <n v="0.46520833333333339"/>
    <n v="3.5"/>
    <n v="8.7652083333333337"/>
    <n v="-6.3217812500000008"/>
    <n v="3.1608906250000004"/>
    <n v="0"/>
    <n v="-11.637759972222739"/>
    <n v="0"/>
  </r>
  <r>
    <x v="339"/>
    <d v="1899-12-30T07:34:54"/>
    <d v="1899-12-30T15:14:47"/>
    <n v="8.6"/>
    <n v="82.8"/>
    <n v="12"/>
    <n v="20"/>
    <n v="7.6647222222222204"/>
    <n v="500"/>
    <n v="0.17200000000000004"/>
    <n v="3.2958305555555558"/>
    <n v="4.8"/>
    <n v="0.46676388888888898"/>
    <n v="3.1"/>
    <n v="8.3667638888888884"/>
    <n v="-5.0709333333333326"/>
    <n v="2.5354666666666663"/>
    <n v="0"/>
    <n v="-14.173226638889332"/>
    <n v="0"/>
  </r>
  <r>
    <x v="340"/>
    <d v="1899-12-30T07:36:13"/>
    <d v="1899-12-30T15:14:20"/>
    <n v="8.1999999999999993"/>
    <n v="70.099999999999994"/>
    <n v="12"/>
    <n v="20"/>
    <n v="7.6352777777777785"/>
    <n v="500"/>
    <n v="0.29900000000000004"/>
    <n v="5.7073701388888916"/>
    <n v="4.8"/>
    <n v="0.46823611111111108"/>
    <n v="3.2"/>
    <n v="8.4682361111111106"/>
    <n v="-2.7608659722222191"/>
    <n v="1.3804329861111095"/>
    <n v="0"/>
    <n v="-15.553659625000364"/>
    <n v="0"/>
  </r>
  <r>
    <x v="341"/>
    <d v="1899-12-30T07:37:29"/>
    <d v="1899-12-30T15:13:56"/>
    <n v="4.0999999999999996"/>
    <n v="57.1"/>
    <n v="12"/>
    <n v="20"/>
    <n v="7.6074999999999999"/>
    <n v="500"/>
    <n v="0.42899999999999994"/>
    <n v="8.1590437499999986"/>
    <n v="4.8"/>
    <n v="0.46962500000000001"/>
    <n v="4.2249999999999996"/>
    <n v="9.4946249999999992"/>
    <n v="-1.3355812500000006"/>
    <n v="0.6677906250000003"/>
    <n v="0"/>
    <n v="-16.22145025000043"/>
    <n v="0"/>
  </r>
  <r>
    <x v="342"/>
    <d v="1899-12-30T07:38:43"/>
    <d v="1899-12-30T15:13:37"/>
    <n v="1.8"/>
    <n v="85.6"/>
    <n v="12"/>
    <n v="20"/>
    <n v="7.5816666666666661"/>
    <n v="500"/>
    <n v="0.14400000000000002"/>
    <n v="2.7294"/>
    <n v="4.8"/>
    <n v="0.47091666666666665"/>
    <n v="4.8"/>
    <n v="10.070916666666665"/>
    <n v="-7.3415166666666654"/>
    <n v="3.6707583333333327"/>
    <n v="0"/>
    <n v="-19.892208583333741"/>
    <n v="0"/>
  </r>
  <r>
    <x v="343"/>
    <d v="1899-12-30T07:39:54"/>
    <d v="1899-12-30T15:13:21"/>
    <n v="3.5"/>
    <n v="44.5"/>
    <n v="12"/>
    <n v="20"/>
    <n v="7.5574999999999992"/>
    <n v="500"/>
    <n v="0.55499999999999994"/>
    <n v="10.486031249999996"/>
    <n v="4.8"/>
    <n v="0.47212500000000007"/>
    <n v="4.375"/>
    <n v="9.6471249999999991"/>
    <n v="0.8389062499999973"/>
    <n v="0"/>
    <n v="0.16778124999999947"/>
    <n v="-19.724427333333779"/>
    <n v="0"/>
  </r>
  <r>
    <x v="344"/>
    <d v="1899-12-30T07:41:02"/>
    <d v="1899-12-30T15:13:09"/>
    <n v="0.9"/>
    <n v="54.1"/>
    <n v="12"/>
    <n v="20"/>
    <n v="7.5352777777777771"/>
    <n v="500"/>
    <n v="0.45899999999999996"/>
    <n v="8.6467312499999984"/>
    <n v="4.8"/>
    <n v="0.47323611111111114"/>
    <n v="5.0250000000000004"/>
    <n v="10.298236111111112"/>
    <n v="-1.6515048611111141"/>
    <n v="0.82575243055555703"/>
    <n v="0"/>
    <n v="-20.550179763889332"/>
    <n v="0"/>
  </r>
  <r>
    <x v="345"/>
    <d v="1899-12-30T07:42:07"/>
    <d v="1899-12-30T15:13:00"/>
    <n v="3.5"/>
    <n v="80.5"/>
    <n v="12"/>
    <n v="20"/>
    <n v="7.5147222222222219"/>
    <n v="500"/>
    <n v="0.19499999999999995"/>
    <n v="3.6634270833333318"/>
    <n v="4.8"/>
    <n v="0.47426388888888893"/>
    <n v="4.375"/>
    <n v="9.6492638888888891"/>
    <n v="-5.9858368055555573"/>
    <n v="2.9929184027777787"/>
    <n v="0"/>
    <n v="-23.54309816666705"/>
    <n v="0"/>
  </r>
  <r>
    <x v="346"/>
    <d v="1899-12-30T07:43:08"/>
    <d v="1899-12-30T15:12:56"/>
    <n v="2.1"/>
    <n v="92.8"/>
    <n v="12"/>
    <n v="20"/>
    <n v="7.4966666666666661"/>
    <n v="500"/>
    <n v="7.2000000000000064E-2"/>
    <n v="1.3494000000000013"/>
    <n v="4.8"/>
    <n v="0.47516666666666668"/>
    <n v="4.7249999999999996"/>
    <n v="10.000166666666665"/>
    <n v="-8.6507666666666641"/>
    <n v="4.325383333333332"/>
    <n v="0"/>
    <n v="-27.868481500000371"/>
    <n v="0"/>
  </r>
  <r>
    <x v="347"/>
    <d v="1899-12-30T07:44:07"/>
    <d v="1899-12-30T15:12:55"/>
    <n v="1.2"/>
    <n v="80.3"/>
    <n v="12"/>
    <n v="20"/>
    <n v="7.48"/>
    <n v="500"/>
    <n v="0.19700000000000006"/>
    <n v="3.6839000000000017"/>
    <n v="4.8"/>
    <n v="0.47599999999999998"/>
    <n v="4.95"/>
    <n v="10.225999999999999"/>
    <n v="-6.5420999999999978"/>
    <n v="3.2710499999999989"/>
    <n v="0"/>
    <n v="-31.13953150000043"/>
    <n v="0"/>
  </r>
  <r>
    <x v="348"/>
    <d v="1899-12-30T07:45:03"/>
    <d v="1899-12-30T15:12:58"/>
    <n v="-1.2"/>
    <n v="54.6"/>
    <n v="12"/>
    <n v="20"/>
    <n v="7.4652777777777786"/>
    <n v="500"/>
    <n v="0.45399999999999996"/>
    <n v="8.4730902777777768"/>
    <n v="4.8"/>
    <n v="0.47673611111111108"/>
    <n v="5.55"/>
    <n v="10.82673611111111"/>
    <n v="-2.3536458333333332"/>
    <n v="1.1768229166666666"/>
    <n v="0"/>
    <n v="-32.316354416667082"/>
    <n v="0"/>
  </r>
  <r>
    <x v="349"/>
    <d v="1899-12-30T07:45:55"/>
    <d v="1899-12-30T15:13:05"/>
    <n v="-3.3"/>
    <n v="42.3"/>
    <n v="12"/>
    <n v="20"/>
    <n v="7.4527777777777793"/>
    <n v="500"/>
    <n v="0.57699999999999996"/>
    <n v="10.750631944444446"/>
    <n v="4.8"/>
    <n v="0.47736111111111101"/>
    <n v="6.0750000000000002"/>
    <n v="11.352361111111112"/>
    <n v="-0.60172916666666509"/>
    <n v="0.30086458333333255"/>
    <n v="0"/>
    <n v="-32.617219000000432"/>
    <n v="0"/>
  </r>
  <r>
    <x v="350"/>
    <d v="1899-12-30T07:46:44"/>
    <d v="1899-12-30T15:13:15"/>
    <n v="1.9"/>
    <n v="90"/>
    <n v="12"/>
    <n v="20"/>
    <n v="7.4419444444444434"/>
    <n v="500"/>
    <n v="9.9999999999999978E-2"/>
    <n v="1.8604861111111106"/>
    <n v="4.8"/>
    <n v="0.47790277777777784"/>
    <n v="4.7750000000000004"/>
    <n v="10.052902777777778"/>
    <n v="-8.1924166666666665"/>
    <n v="4.0962083333333332"/>
    <n v="0"/>
    <n v="-36.713427333333811"/>
    <n v="0"/>
  </r>
  <r>
    <x v="351"/>
    <d v="1899-12-30T07:47:29"/>
    <d v="1899-12-30T15:13:29"/>
    <n v="8.6999999999999993"/>
    <n v="93.1"/>
    <n v="12"/>
    <n v="20"/>
    <n v="7.4333333333333353"/>
    <n v="500"/>
    <n v="6.9000000000000061E-2"/>
    <n v="1.2822500000000017"/>
    <n v="4.8"/>
    <n v="0.47833333333333328"/>
    <n v="3.0750000000000002"/>
    <n v="8.3533333333333335"/>
    <n v="-7.0710833333333323"/>
    <n v="3.5355416666666661"/>
    <n v="0"/>
    <n v="-40.248969000000443"/>
    <n v="0"/>
  </r>
  <r>
    <x v="352"/>
    <d v="1899-12-30T07:48:11"/>
    <d v="1899-12-30T15:13:47"/>
    <n v="9.1999999999999993"/>
    <n v="88.1"/>
    <n v="12"/>
    <n v="20"/>
    <n v="7.4266666666666659"/>
    <n v="500"/>
    <n v="0.11900000000000011"/>
    <n v="2.2094333333333354"/>
    <n v="4.8"/>
    <n v="0.47866666666666668"/>
    <n v="2.95"/>
    <n v="8.2286666666666655"/>
    <n v="-6.0192333333333305"/>
    <n v="3.0096166666666653"/>
    <n v="0"/>
    <n v="-43.258585666667159"/>
    <n v="0"/>
  </r>
  <r>
    <x v="353"/>
    <d v="1899-12-30T07:48:50"/>
    <d v="1899-12-30T15:14:09"/>
    <n v="7.9"/>
    <n v="86.3"/>
    <n v="12"/>
    <n v="20"/>
    <n v="7.4219444444444438"/>
    <n v="500"/>
    <n v="0.13700000000000001"/>
    <n v="2.542015972222222"/>
    <n v="4.8"/>
    <n v="0.47890277777777784"/>
    <n v="3.2749999999999999"/>
    <n v="8.5539027777777772"/>
    <n v="-6.0118868055555552"/>
    <n v="3.0059434027777776"/>
    <n v="0"/>
    <n v="-46.264529069444961"/>
    <n v="0"/>
  </r>
  <r>
    <x v="354"/>
    <d v="1899-12-30T07:49:24"/>
    <d v="1899-12-30T15:14:35"/>
    <n v="5.4"/>
    <n v="83.8"/>
    <n v="12"/>
    <n v="20"/>
    <n v="7.4197222222222212"/>
    <n v="500"/>
    <n v="0.16200000000000003"/>
    <n v="3.0049874999999999"/>
    <n v="4.8"/>
    <n v="0.47901388888888891"/>
    <n v="3.9"/>
    <n v="9.179013888888889"/>
    <n v="-6.1740263888888887"/>
    <n v="3.0870131944444443"/>
    <n v="0"/>
    <n v="-49.351542263889314"/>
    <n v="0"/>
  </r>
  <r>
    <x v="355"/>
    <d v="1899-12-30T07:49:56"/>
    <d v="1899-12-30T15:15:04"/>
    <n v="7.2"/>
    <n v="77.099999999999994"/>
    <n v="12"/>
    <n v="20"/>
    <n v="7.4188888888888886"/>
    <n v="500"/>
    <n v="0.22900000000000009"/>
    <n v="4.2473138888888897"/>
    <n v="4.8"/>
    <n v="0.47905555555555557"/>
    <n v="3.45"/>
    <n v="8.7290555555555542"/>
    <n v="-4.4817416666666645"/>
    <n v="2.2408708333333323"/>
    <n v="0"/>
    <n v="-51.592413097222675"/>
    <n v="0"/>
  </r>
  <r>
    <x v="356"/>
    <d v="1899-12-30T07:50:23"/>
    <d v="1899-12-30T15:15:37"/>
    <n v="10.199999999999999"/>
    <n v="83.7"/>
    <n v="12"/>
    <n v="20"/>
    <n v="7.4205555555555556"/>
    <n v="500"/>
    <n v="0.16299999999999992"/>
    <n v="3.0238763888888869"/>
    <n v="4.8"/>
    <n v="0.47897222222222224"/>
    <n v="2.7"/>
    <n v="7.9789722222222226"/>
    <n v="-4.9550958333333357"/>
    <n v="2.4775479166666678"/>
    <n v="0"/>
    <n v="-54.069961013889269"/>
    <n v="0"/>
  </r>
  <r>
    <x v="357"/>
    <d v="1899-12-30T07:50:47"/>
    <d v="1899-12-30T15:16:14"/>
    <n v="5.4"/>
    <n v="44.2"/>
    <n v="12"/>
    <n v="20"/>
    <n v="7.4241666666666664"/>
    <n v="500"/>
    <n v="0.55800000000000005"/>
    <n v="10.3567125"/>
    <n v="4.8"/>
    <n v="0.47879166666666667"/>
    <n v="3.9"/>
    <n v="9.1787916666666671"/>
    <n v="1.1779208333333333"/>
    <n v="0"/>
    <n v="0.23558416666666668"/>
    <n v="-53.834376847222529"/>
    <n v="0"/>
  </r>
  <r>
    <x v="358"/>
    <d v="1899-12-30T07:51:08"/>
    <d v="1899-12-30T15:16:54"/>
    <n v="5"/>
    <n v="62.1"/>
    <n v="12"/>
    <n v="20"/>
    <n v="7.4294444444444432"/>
    <n v="500"/>
    <n v="0.379"/>
    <n v="7.0393986111111104"/>
    <n v="4.8"/>
    <n v="0.47852777777777789"/>
    <n v="4"/>
    <n v="9.2785277777777786"/>
    <n v="-2.2391291666666682"/>
    <n v="1.1195645833333341"/>
    <n v="0"/>
    <n v="-54.953941430555915"/>
    <n v="0"/>
  </r>
  <r>
    <x v="359"/>
    <d v="1899-12-30T07:51:24"/>
    <d v="1899-12-30T15:17:38"/>
    <n v="4.4000000000000004"/>
    <n v="84.2"/>
    <n v="12"/>
    <n v="20"/>
    <n v="7.4372222222222213"/>
    <n v="500"/>
    <n v="0.15799999999999992"/>
    <n v="2.9377027777777758"/>
    <n v="4.8"/>
    <n v="0.47813888888888889"/>
    <n v="4.1500000000000004"/>
    <n v="9.4281388888888884"/>
    <n v="-6.4904361111111122"/>
    <n v="3.2452180555555561"/>
    <n v="0"/>
    <n v="-58.199159486111512"/>
    <n v="0"/>
  </r>
  <r>
    <x v="360"/>
    <d v="1899-12-30T07:51:37"/>
    <d v="1899-12-30T15:18:26"/>
    <n v="3.7"/>
    <n v="93.9"/>
    <n v="12"/>
    <n v="20"/>
    <n v="7.4469444444444441"/>
    <n v="500"/>
    <n v="6.0999999999999943E-2"/>
    <n v="1.1356590277777765"/>
    <n v="4.8"/>
    <n v="0.47765277777777776"/>
    <n v="4.3250000000000002"/>
    <n v="9.6026527777777773"/>
    <n v="-8.4669937500000003"/>
    <n v="4.2334968750000002"/>
    <n v="0"/>
    <n v="-62.432656361111412"/>
    <n v="0"/>
  </r>
  <r>
    <x v="361"/>
    <d v="1899-12-30T07:51:46"/>
    <d v="1899-12-30T15:19:17"/>
    <n v="3.9"/>
    <n v="87.8"/>
    <n v="12"/>
    <n v="20"/>
    <n v="7.4586111111111117"/>
    <n v="500"/>
    <n v="0.122"/>
    <n v="2.2748763888888894"/>
    <n v="4.8"/>
    <n v="0.47706944444444443"/>
    <n v="4.2750000000000004"/>
    <n v="9.5520694444444452"/>
    <n v="-7.2771930555555553"/>
    <n v="3.6385965277777776"/>
    <n v="0"/>
    <n v="-66.071252888889262"/>
    <n v="0"/>
  </r>
  <r>
    <x v="362"/>
    <d v="1899-12-30T07:51:51"/>
    <d v="1899-12-30T15:20:11"/>
    <n v="-3.8"/>
    <n v="23.5"/>
    <n v="12"/>
    <n v="20"/>
    <n v="7.4722222222222232"/>
    <n v="500"/>
    <n v="0.76500000000000001"/>
    <n v="14.290625000000002"/>
    <n v="4.8"/>
    <n v="0.47638888888888886"/>
    <n v="6.2"/>
    <n v="11.476388888888888"/>
    <n v="2.8142361111111143"/>
    <n v="0"/>
    <n v="0.56284722222222283"/>
    <n v="-65.508405666667045"/>
    <n v="0"/>
  </r>
  <r>
    <x v="363"/>
    <d v="1899-12-30T07:51:53"/>
    <d v="1899-12-30T15:21:09"/>
    <n v="-3.5"/>
    <n v="41.8"/>
    <n v="12"/>
    <n v="20"/>
    <n v="7.4877777777777759"/>
    <n v="500"/>
    <n v="0.58200000000000007"/>
    <n v="10.894716666666667"/>
    <n v="4.8"/>
    <n v="0.47561111111111121"/>
    <n v="6.125"/>
    <n v="11.400611111111111"/>
    <n v="-0.50589444444444354"/>
    <n v="0.25294722222222177"/>
    <n v="0"/>
    <n v="-65.761352888889292"/>
    <n v="0"/>
  </r>
  <r>
    <x v="364"/>
    <d v="1899-12-30T07:51:50"/>
    <d v="1899-12-30T15:22:09"/>
    <n v="-5.6"/>
    <n v="0"/>
    <n v="12"/>
    <n v="20"/>
    <n v="7.5052777777777759"/>
    <n v="500"/>
    <n v="1"/>
    <n v="18.763194444444441"/>
    <n v="4.8"/>
    <n v="0.47473611111111119"/>
    <n v="6.65"/>
    <n v="11.924736111111113"/>
    <n v="6.8384583333333282"/>
    <n v="0"/>
    <n v="1.3676916666666656"/>
    <n v="-64.393661222222704"/>
    <n v="64.39"/>
  </r>
  <r>
    <x v="365"/>
    <d v="1899-12-30T07:51:44"/>
    <d v="1899-12-30T15:23:14"/>
    <n v="-8.8000000000000007"/>
    <n v="47.9"/>
    <n v="1"/>
    <n v="20"/>
    <n v="7.5250000000000004"/>
    <n v="500"/>
    <n v="0.52100000000000002"/>
    <n v="9.8013124999999999"/>
    <n v="4.8"/>
    <n v="0.47375"/>
    <n v="7.45"/>
    <n v="12.723749999999999"/>
    <n v="-2.9224374999999991"/>
    <n v="1.4612187499999996"/>
    <n v="0"/>
    <n v="-1.464879972222775"/>
    <n v="0"/>
  </r>
  <r>
    <x v="366"/>
    <d v="1899-12-30T07:51:35"/>
    <d v="1899-12-30T15:24:21"/>
    <n v="-10.5"/>
    <n v="68.099999999999994"/>
    <n v="1"/>
    <n v="20"/>
    <n v="7.5461111111111112"/>
    <n v="500"/>
    <n v="0.31900000000000006"/>
    <n v="6.0180236111111123"/>
    <n v="4.8"/>
    <n v="0.47269444444444447"/>
    <n v="7.875"/>
    <n v="13.147694444444443"/>
    <n v="-7.1296708333333312"/>
    <n v="3.5648354166666656"/>
    <n v="0"/>
    <n v="-5.0297153888893718"/>
    <n v="0"/>
  </r>
  <r>
    <x v="367"/>
    <d v="1899-12-30T07:51:21"/>
    <d v="1899-12-30T15:25:31"/>
    <n v="-14.8"/>
    <n v="37.1"/>
    <n v="1"/>
    <n v="20"/>
    <n v="7.5694444444444438"/>
    <n v="500"/>
    <n v="0.629"/>
    <n v="11.902951388888889"/>
    <n v="4.8"/>
    <n v="0.47152777777777782"/>
    <n v="8.9499999999999993"/>
    <n v="14.221527777777776"/>
    <n v="-2.3185763888888875"/>
    <n v="1.1592881944444438"/>
    <n v="0"/>
    <n v="-6.1890035833338288"/>
    <n v="0"/>
  </r>
  <r>
    <x v="368"/>
    <d v="1899-12-30T07:51:04"/>
    <d v="1899-12-30T15:26:44"/>
    <n v="-13.6"/>
    <n v="64.3"/>
    <n v="1"/>
    <n v="20"/>
    <n v="7.5944444444444468"/>
    <n v="500"/>
    <n v="0.35699999999999998"/>
    <n v="6.7780416666666685"/>
    <n v="4.8"/>
    <n v="0.47027777777777768"/>
    <n v="8.65"/>
    <n v="13.920277777777777"/>
    <n v="-7.1422361111111083"/>
    <n v="3.5711180555555542"/>
    <n v="0"/>
    <n v="-9.760121638889359"/>
    <n v="0"/>
  </r>
  <r>
    <x v="369"/>
    <d v="1899-12-30T07:50:44"/>
    <d v="1899-12-30T15:28:00"/>
    <n v="-13.1"/>
    <n v="65.900000000000006"/>
    <n v="1"/>
    <n v="20"/>
    <n v="7.6211111111111123"/>
    <n v="500"/>
    <n v="0.34099999999999997"/>
    <n v="6.4969972222222232"/>
    <n v="4.8"/>
    <n v="0.46894444444444439"/>
    <n v="8.5250000000000004"/>
    <n v="13.793944444444445"/>
    <n v="-7.2969472222222223"/>
    <n v="3.6484736111111111"/>
    <n v="0"/>
    <n v="-13.408595250000531"/>
    <n v="0"/>
  </r>
  <r>
    <x v="370"/>
    <d v="1899-12-30T07:50:19"/>
    <d v="1899-12-30T15:29:19"/>
    <n v="-11.2"/>
    <n v="89.3"/>
    <n v="1"/>
    <n v="20"/>
    <n v="7.65"/>
    <n v="500"/>
    <n v="0.10699999999999998"/>
    <n v="2.0463749999999998"/>
    <n v="4.8"/>
    <n v="0.46750000000000003"/>
    <n v="8.0500000000000007"/>
    <n v="13.317500000000001"/>
    <n v="-11.271125000000001"/>
    <n v="5.6355625000000007"/>
    <n v="0"/>
    <n v="-19.044157750000409"/>
    <n v="0"/>
  </r>
  <r>
    <x v="371"/>
    <d v="1899-12-30T07:49:51"/>
    <d v="1899-12-30T15:30:41"/>
    <n v="-12.7"/>
    <n v="65.099999999999994"/>
    <n v="1"/>
    <n v="20"/>
    <n v="7.6805555555555536"/>
    <n v="500"/>
    <n v="0.34900000000000009"/>
    <n v="6.7012847222222236"/>
    <n v="4.8"/>
    <n v="0.46597222222222234"/>
    <n v="8.4250000000000007"/>
    <n v="13.690972222222223"/>
    <n v="-6.9896874999999996"/>
    <n v="3.4948437499999998"/>
    <n v="0"/>
    <n v="-22.539001500000381"/>
    <n v="0"/>
  </r>
  <r>
    <x v="372"/>
    <d v="1899-12-30T07:49:20"/>
    <d v="1899-12-30T15:32:05"/>
    <n v="-8.6999999999999993"/>
    <n v="93.9"/>
    <n v="1"/>
    <n v="20"/>
    <n v="7.7125000000000004"/>
    <n v="500"/>
    <n v="6.0999999999999943E-2"/>
    <n v="1.1761562499999989"/>
    <n v="4.8"/>
    <n v="0.46437499999999998"/>
    <n v="7.4249999999999998"/>
    <n v="12.689374999999998"/>
    <n v="-11.51321875"/>
    <n v="5.756609375"/>
    <n v="0"/>
    <n v="-28.29561087500042"/>
    <n v="0"/>
  </r>
  <r>
    <x v="373"/>
    <d v="1899-12-30T07:48:45"/>
    <d v="1899-12-30T15:33:31"/>
    <n v="-1.5"/>
    <n v="94.2"/>
    <n v="1"/>
    <n v="20"/>
    <n v="7.7461111111111105"/>
    <n v="500"/>
    <n v="5.799999999999994E-2"/>
    <n v="1.1231861111111099"/>
    <n v="4.8"/>
    <n v="0.46269444444444446"/>
    <n v="5.625"/>
    <n v="10.887694444444445"/>
    <n v="-9.7645083333333353"/>
    <n v="4.8822541666666677"/>
    <n v="0"/>
    <n v="-33.177865041667133"/>
    <n v="0"/>
  </r>
  <r>
    <x v="374"/>
    <d v="1899-12-30T07:48:06"/>
    <d v="1899-12-30T15:35:01"/>
    <n v="-1.1000000000000001"/>
    <n v="93.2"/>
    <n v="1"/>
    <n v="20"/>
    <n v="7.7819444444444432"/>
    <n v="500"/>
    <n v="6.7999999999999949E-2"/>
    <n v="1.3229305555555544"/>
    <n v="4.8"/>
    <n v="0.46090277777777783"/>
    <n v="5.5250000000000004"/>
    <n v="10.785902777777778"/>
    <n v="-9.4629722222222235"/>
    <n v="4.7314861111111117"/>
    <n v="0"/>
    <n v="-37.909351152778186"/>
    <n v="0"/>
  </r>
  <r>
    <x v="375"/>
    <d v="1899-12-30T07:47:24"/>
    <d v="1899-12-30T15:36:32"/>
    <n v="-0.4"/>
    <n v="93.9"/>
    <n v="1"/>
    <n v="20"/>
    <n v="7.818888888888889"/>
    <n v="500"/>
    <n v="6.0999999999999943E-2"/>
    <n v="1.1923805555555547"/>
    <n v="4.8"/>
    <n v="0.45905555555555555"/>
    <n v="5.35"/>
    <n v="10.609055555555555"/>
    <n v="-9.4166749999999997"/>
    <n v="4.7083374999999998"/>
    <n v="0"/>
    <n v="-42.617688652778156"/>
    <n v="0"/>
  </r>
  <r>
    <x v="376"/>
    <d v="1899-12-30T07:46:39"/>
    <d v="1899-12-30T15:38:05"/>
    <n v="-2.1"/>
    <n v="78.7"/>
    <n v="1"/>
    <n v="20"/>
    <n v="7.8572222222222248"/>
    <n v="500"/>
    <n v="0.21299999999999997"/>
    <n v="4.1839708333333334"/>
    <n v="4.8"/>
    <n v="0.45713888888888876"/>
    <n v="5.7750000000000004"/>
    <n v="11.032138888888889"/>
    <n v="-6.848168055555556"/>
    <n v="3.424084027777778"/>
    <n v="0"/>
    <n v="-46.041772680555937"/>
    <n v="0"/>
  </r>
  <r>
    <x v="377"/>
    <d v="1899-12-30T07:45:51"/>
    <d v="1899-12-30T15:39:41"/>
    <n v="-1.1000000000000001"/>
    <n v="93"/>
    <n v="1"/>
    <n v="20"/>
    <n v="7.8972222222222221"/>
    <n v="500"/>
    <n v="6.9999999999999951E-2"/>
    <n v="1.3820138888888882"/>
    <n v="4.8"/>
    <n v="0.45513888888888893"/>
    <n v="5.5250000000000004"/>
    <n v="10.780138888888889"/>
    <n v="-9.3981250000000003"/>
    <n v="4.6990625000000001"/>
    <n v="0"/>
    <n v="-50.740835180556019"/>
    <n v="0"/>
  </r>
  <r>
    <x v="378"/>
    <d v="1899-12-30T07:44:59"/>
    <d v="1899-12-30T15:41:19"/>
    <n v="-2.8"/>
    <n v="86.3"/>
    <n v="1"/>
    <n v="20"/>
    <n v="7.9388888888888891"/>
    <n v="500"/>
    <n v="0.13700000000000001"/>
    <n v="2.719069444444445"/>
    <n v="4.8"/>
    <n v="0.45305555555555549"/>
    <n v="5.95"/>
    <n v="11.203055555555554"/>
    <n v="-8.4839861111111095"/>
    <n v="4.2419930555555547"/>
    <n v="0"/>
    <n v="-54.982828236111573"/>
    <n v="0"/>
  </r>
  <r>
    <x v="379"/>
    <d v="1899-12-30T07:44:04"/>
    <d v="1899-12-30T15:42:58"/>
    <n v="-1.5"/>
    <n v="94.2"/>
    <n v="1"/>
    <n v="20"/>
    <n v="7.9816666666666656"/>
    <n v="500"/>
    <n v="5.799999999999994E-2"/>
    <n v="1.1573416666666654"/>
    <n v="4.8"/>
    <n v="0.45091666666666674"/>
    <n v="5.625"/>
    <n v="10.875916666666667"/>
    <n v="-9.7185750000000013"/>
    <n v="4.8592875000000006"/>
    <n v="0"/>
    <n v="-59.842115736111623"/>
    <n v="0"/>
  </r>
  <r>
    <x v="380"/>
    <d v="1899-12-30T07:43:06"/>
    <d v="1899-12-30T15:44:40"/>
    <n v="-8.5"/>
    <n v="46.3"/>
    <n v="1"/>
    <n v="20"/>
    <n v="8.0261111111111081"/>
    <n v="500"/>
    <n v="0.53700000000000003"/>
    <n v="10.775054166666663"/>
    <n v="4.8"/>
    <n v="0.44869444444444456"/>
    <n v="7.375"/>
    <n v="12.623694444444444"/>
    <n v="-1.8486402777777808"/>
    <n v="0.92432013888889042"/>
    <n v="0"/>
    <n v="-60.766435875000411"/>
    <n v="0"/>
  </r>
  <r>
    <x v="381"/>
    <d v="1899-12-30T07:42:04"/>
    <d v="1899-12-30T15:46:23"/>
    <n v="-5.4"/>
    <n v="79.7"/>
    <n v="1"/>
    <n v="20"/>
    <n v="8.0719444444444441"/>
    <n v="500"/>
    <n v="0.20299999999999996"/>
    <n v="4.0965118055555543"/>
    <n v="4.8"/>
    <n v="0.44640277777777776"/>
    <n v="6.6"/>
    <n v="11.846402777777778"/>
    <n v="-7.7498909722222233"/>
    <n v="3.8749454861111117"/>
    <n v="0"/>
    <n v="-64.641381361111598"/>
    <n v="0"/>
  </r>
  <r>
    <x v="382"/>
    <d v="1899-12-30T07:41:00"/>
    <d v="1899-12-30T15:48:08"/>
    <n v="-6.1"/>
    <n v="35.9"/>
    <n v="1"/>
    <n v="20"/>
    <n v="8.1188888888888862"/>
    <n v="500"/>
    <n v="0.64100000000000001"/>
    <n v="13.010519444444443"/>
    <n v="4.8"/>
    <n v="0.4440555555555557"/>
    <n v="6.7750000000000004"/>
    <n v="12.019055555555557"/>
    <n v="0.99146388888888559"/>
    <n v="0"/>
    <n v="0.19829277777777712"/>
    <n v="-64.443088583333747"/>
    <n v="0"/>
  </r>
  <r>
    <x v="383"/>
    <d v="1899-12-30T07:39:53"/>
    <d v="1899-12-30T15:49:54"/>
    <n v="-7.3"/>
    <n v="85.4"/>
    <n v="1"/>
    <n v="20"/>
    <n v="8.166944444444443"/>
    <n v="500"/>
    <n v="0.14599999999999991"/>
    <n v="2.9809347222222193"/>
    <n v="4.8"/>
    <n v="0.44165277777777784"/>
    <n v="7.0750000000000002"/>
    <n v="12.316652777777778"/>
    <n v="-9.3357180555555583"/>
    <n v="4.6678590277777792"/>
    <n v="0"/>
    <n v="-69.110947611111555"/>
    <n v="0"/>
  </r>
  <r>
    <x v="384"/>
    <d v="1899-12-30T07:38:43"/>
    <d v="1899-12-30T15:51:42"/>
    <n v="-6.6"/>
    <n v="90.1"/>
    <n v="1"/>
    <n v="20"/>
    <n v="8.2163888888888863"/>
    <n v="500"/>
    <n v="9.9000000000000088E-2"/>
    <n v="2.0335562500000011"/>
    <n v="4.8"/>
    <n v="0.43918055555555563"/>
    <n v="6.9"/>
    <n v="12.139180555555555"/>
    <n v="-10.105624305555555"/>
    <n v="5.0528121527777774"/>
    <n v="0"/>
    <n v="-74.163759763889288"/>
    <n v="0"/>
  </r>
  <r>
    <x v="385"/>
    <d v="1899-12-30T07:37:30"/>
    <d v="1899-12-30T15:53:31"/>
    <n v="-8.1"/>
    <n v="83"/>
    <n v="1"/>
    <n v="20"/>
    <n v="8.2669444444444444"/>
    <n v="500"/>
    <n v="0.17000000000000004"/>
    <n v="3.5134513888888899"/>
    <n v="4.8"/>
    <n v="0.43665277777777778"/>
    <n v="7.2750000000000004"/>
    <n v="12.511652777777778"/>
    <n v="-8.9982013888888872"/>
    <n v="4.4991006944444436"/>
    <n v="0"/>
    <n v="-78.662860458333739"/>
    <n v="0"/>
  </r>
  <r>
    <x v="386"/>
    <d v="1899-12-30T07:36:14"/>
    <d v="1899-12-30T15:55:21"/>
    <n v="-5.9"/>
    <n v="83.9"/>
    <n v="1"/>
    <n v="20"/>
    <n v="8.3186111111111121"/>
    <n v="500"/>
    <n v="0.16099999999999992"/>
    <n v="3.3482409722222211"/>
    <n v="4.8"/>
    <n v="0.4340694444444444"/>
    <n v="6.7249999999999996"/>
    <n v="11.959069444444443"/>
    <n v="-8.6108284722222219"/>
    <n v="4.305414236111111"/>
    <n v="0"/>
    <n v="-82.968274694444858"/>
    <n v="0"/>
  </r>
  <r>
    <x v="387"/>
    <d v="1899-12-30T07:34:56"/>
    <d v="1899-12-30T15:57:13"/>
    <n v="-8.5"/>
    <n v="32.5"/>
    <n v="1"/>
    <n v="20"/>
    <n v="8.371388888888891"/>
    <n v="500"/>
    <n v="0.67500000000000004"/>
    <n v="14.126718750000004"/>
    <n v="4.8"/>
    <n v="0.43143055555555543"/>
    <n v="7.375"/>
    <n v="12.606430555555555"/>
    <n v="1.5202881944444488"/>
    <n v="0"/>
    <n v="0.30405763888888981"/>
    <n v="-82.664217055555923"/>
    <n v="0"/>
  </r>
  <r>
    <x v="388"/>
    <d v="1899-12-30T07:33:35"/>
    <d v="1899-12-30T15:59:05"/>
    <n v="-5.7"/>
    <n v="93"/>
    <n v="1"/>
    <n v="20"/>
    <n v="8.4250000000000007"/>
    <n v="500"/>
    <n v="6.9999999999999951E-2"/>
    <n v="1.4743749999999989"/>
    <n v="4.8"/>
    <n v="0.42874999999999996"/>
    <n v="6.6749999999999998"/>
    <n v="11.903749999999999"/>
    <n v="-10.429375"/>
    <n v="5.2146875000000001"/>
    <n v="0"/>
    <n v="-87.878904555556005"/>
    <n v="0"/>
  </r>
  <r>
    <x v="389"/>
    <d v="1899-12-30T07:32:11"/>
    <d v="1899-12-30T16:00:59"/>
    <n v="1.1000000000000001"/>
    <n v="93.9"/>
    <n v="1"/>
    <n v="20"/>
    <n v="8.4800000000000022"/>
    <n v="500"/>
    <n v="6.0999999999999943E-2"/>
    <n v="1.2931999999999992"/>
    <n v="4.8"/>
    <n v="0.42599999999999988"/>
    <n v="4.9749999999999996"/>
    <n v="10.201000000000001"/>
    <n v="-8.9078000000000017"/>
    <n v="4.4539000000000009"/>
    <n v="0"/>
    <n v="-92.332804555555981"/>
    <n v="0"/>
  </r>
  <r>
    <x v="390"/>
    <d v="1899-12-30T07:30:45"/>
    <d v="1899-12-30T16:02:53"/>
    <n v="2.4"/>
    <n v="92.3"/>
    <n v="1"/>
    <n v="20"/>
    <n v="8.5355555555555576"/>
    <n v="500"/>
    <n v="7.7000000000000068E-2"/>
    <n v="1.6430944444444462"/>
    <n v="4.8"/>
    <n v="0.42322222222222211"/>
    <n v="4.6500000000000004"/>
    <n v="9.8732222222222212"/>
    <n v="-8.2301277777777742"/>
    <n v="4.1150638888888871"/>
    <n v="0"/>
    <n v="-96.447868444444794"/>
    <n v="0"/>
  </r>
  <r>
    <x v="391"/>
    <d v="1899-12-30T07:29:16"/>
    <d v="1899-12-30T16:04:49"/>
    <n v="5"/>
    <n v="93.1"/>
    <n v="1"/>
    <n v="20"/>
    <n v="8.5925000000000011"/>
    <n v="500"/>
    <n v="6.9000000000000061E-2"/>
    <n v="1.4822062500000015"/>
    <n v="4.8"/>
    <n v="0.42037499999999994"/>
    <n v="4"/>
    <n v="9.2203750000000007"/>
    <n v="-7.7381687499999989"/>
    <n v="3.8690843749999995"/>
    <n v="0"/>
    <n v="-100.31695281944474"/>
    <n v="0"/>
  </r>
  <r>
    <x v="392"/>
    <d v="1899-12-30T07:27:45"/>
    <d v="1899-12-30T16:06:45"/>
    <n v="5.9"/>
    <n v="66.099999999999994"/>
    <n v="1"/>
    <n v="20"/>
    <n v="8.65"/>
    <n v="500"/>
    <n v="0.33900000000000008"/>
    <n v="7.3308750000000016"/>
    <n v="4.8"/>
    <n v="0.41749999999999998"/>
    <n v="3.7749999999999999"/>
    <n v="8.9924999999999997"/>
    <n v="-1.6616249999999981"/>
    <n v="0.83081249999999907"/>
    <n v="0"/>
    <n v="-101.14776531944483"/>
    <n v="0"/>
  </r>
  <r>
    <x v="393"/>
    <d v="1899-12-30T07:26:12"/>
    <d v="1899-12-30T16:08:42"/>
    <n v="2.8"/>
    <n v="49.5"/>
    <n v="1"/>
    <n v="20"/>
    <n v="8.7083333333333339"/>
    <n v="500"/>
    <n v="0.505"/>
    <n v="10.994270833333333"/>
    <n v="4.8"/>
    <n v="0.4145833333333333"/>
    <n v="4.55"/>
    <n v="9.7645833333333343"/>
    <n v="1.2296874999999989"/>
    <n v="0"/>
    <n v="0.24593749999999981"/>
    <n v="-100.90182781944475"/>
    <n v="0"/>
  </r>
  <r>
    <x v="394"/>
    <d v="1899-12-30T07:24:36"/>
    <d v="1899-12-30T16:10:39"/>
    <n v="5.9"/>
    <n v="93.6"/>
    <n v="1"/>
    <n v="20"/>
    <n v="8.7674999999999965"/>
    <n v="500"/>
    <n v="6.4000000000000057E-2"/>
    <n v="1.4028000000000009"/>
    <n v="4.8"/>
    <n v="0.41162500000000019"/>
    <n v="3.7749999999999999"/>
    <n v="8.9866250000000001"/>
    <n v="-7.5838249999999992"/>
    <n v="3.7919124999999996"/>
    <n v="0"/>
    <n v="-104.69374031944471"/>
    <n v="0"/>
  </r>
  <r>
    <x v="395"/>
    <d v="1899-12-30T07:22:58"/>
    <d v="1899-12-30T16:12:37"/>
    <n v="2.8"/>
    <n v="88.1"/>
    <n v="1"/>
    <n v="20"/>
    <n v="8.8274999999999988"/>
    <n v="500"/>
    <n v="0.11900000000000011"/>
    <n v="2.6261812500000019"/>
    <n v="4.8"/>
    <n v="0.40862500000000007"/>
    <n v="4.55"/>
    <n v="9.7586249999999986"/>
    <n v="-7.1324437499999966"/>
    <n v="3.5662218749999983"/>
    <n v="0"/>
    <n v="-108.25996219444471"/>
    <n v="108.26"/>
  </r>
  <r>
    <x v="396"/>
    <d v="1899-12-30T07:21:18"/>
    <d v="1899-12-30T16:14:35"/>
    <n v="2.1"/>
    <n v="89"/>
    <n v="2"/>
    <n v="20"/>
    <n v="8.8880555555555567"/>
    <n v="600"/>
    <n v="0.10999999999999999"/>
    <n v="2.9330583333333329"/>
    <n v="4.8"/>
    <n v="0.40559722222222216"/>
    <n v="4.7249999999999996"/>
    <n v="9.9305972222222216"/>
    <n v="-6.9975388888888883"/>
    <n v="3.4987694444444442"/>
    <n v="0"/>
    <n v="-3.4987316388891259"/>
    <n v="0"/>
  </r>
  <r>
    <x v="397"/>
    <d v="1899-12-30T07:19:36"/>
    <d v="1899-12-30T16:16:34"/>
    <n v="6.6"/>
    <n v="89.2"/>
    <n v="2"/>
    <n v="20"/>
    <n v="8.9494444444444419"/>
    <n v="600"/>
    <n v="0.10799999999999998"/>
    <n v="2.8996199999999983"/>
    <n v="4.8"/>
    <n v="0.40252777777777787"/>
    <n v="3.6"/>
    <n v="8.8025277777777777"/>
    <n v="-5.902907777777779"/>
    <n v="2.9514538888888895"/>
    <n v="0"/>
    <n v="-6.4501855277779896"/>
    <n v="0"/>
  </r>
  <r>
    <x v="398"/>
    <d v="1899-12-30T07:17:52"/>
    <d v="1899-12-30T16:18:34"/>
    <n v="5"/>
    <n v="81.599999999999994"/>
    <n v="2"/>
    <n v="20"/>
    <n v="9.0116666666666667"/>
    <n v="600"/>
    <n v="0.18400000000000005"/>
    <n v="4.9744400000000022"/>
    <n v="4.8"/>
    <n v="0.3994166666666667"/>
    <n v="4"/>
    <n v="9.1994166666666661"/>
    <n v="-4.2249766666666639"/>
    <n v="2.112488333333332"/>
    <n v="0"/>
    <n v="-8.5626738611114206"/>
    <n v="0"/>
  </r>
  <r>
    <x v="399"/>
    <d v="1899-12-30T07:16:06"/>
    <d v="1899-12-30T16:20:33"/>
    <n v="1.4"/>
    <n v="78.599999999999994"/>
    <n v="2"/>
    <n v="20"/>
    <n v="9.0741666666666685"/>
    <n v="600"/>
    <n v="0.21400000000000008"/>
    <n v="5.8256150000000035"/>
    <n v="4.8"/>
    <n v="0.3962916666666666"/>
    <n v="4.9000000000000004"/>
    <n v="10.096291666666666"/>
    <n v="-4.2706766666666622"/>
    <n v="2.1353383333333311"/>
    <n v="0"/>
    <n v="-10.698012194444686"/>
    <n v="0"/>
  </r>
  <r>
    <x v="400"/>
    <d v="1899-12-30T07:14:18"/>
    <d v="1899-12-30T16:22:33"/>
    <n v="0.6"/>
    <n v="64.099999999999994"/>
    <n v="2"/>
    <n v="20"/>
    <n v="9.1374999999999993"/>
    <n v="600"/>
    <n v="0.3590000000000001"/>
    <n v="9.841087500000004"/>
    <n v="4.8"/>
    <n v="0.39312500000000006"/>
    <n v="5.0999999999999996"/>
    <n v="10.293125"/>
    <n v="-0.45203749999999587"/>
    <n v="0.22601874999999794"/>
    <n v="0"/>
    <n v="-10.924030944444667"/>
    <n v="0"/>
  </r>
  <r>
    <x v="401"/>
    <d v="1899-12-30T07:12:28"/>
    <d v="1899-12-30T16:24:33"/>
    <n v="1.7"/>
    <n v="93.6"/>
    <n v="2"/>
    <n v="20"/>
    <n v="9.2013888888888911"/>
    <n v="600"/>
    <n v="6.4000000000000057E-2"/>
    <n v="1.7666666666666688"/>
    <n v="4.8"/>
    <n v="0.38993055555555545"/>
    <n v="4.8250000000000002"/>
    <n v="10.014930555555555"/>
    <n v="-8.2482638888888857"/>
    <n v="4.1241319444444429"/>
    <n v="0"/>
    <n v="-15.048162888889124"/>
    <n v="0"/>
  </r>
  <r>
    <x v="402"/>
    <d v="1899-12-30T07:10:36"/>
    <d v="1899-12-30T16:26:33"/>
    <n v="3.3"/>
    <n v="15.2"/>
    <n v="2"/>
    <n v="20"/>
    <n v="9.2658333333333331"/>
    <n v="600"/>
    <n v="0.84799999999999998"/>
    <n v="23.572279999999999"/>
    <n v="4.8"/>
    <n v="0.38670833333333338"/>
    <n v="4.4249999999999998"/>
    <n v="9.6117083333333326"/>
    <n v="13.960571666666667"/>
    <n v="0"/>
    <n v="2.7921143333333336"/>
    <n v="-12.256048555555822"/>
    <n v="0"/>
  </r>
  <r>
    <x v="403"/>
    <d v="1899-12-30T07:08:43"/>
    <d v="1899-12-30T16:28:34"/>
    <n v="4.5"/>
    <n v="56.6"/>
    <n v="2"/>
    <n v="20"/>
    <n v="9.3308333333333344"/>
    <n v="600"/>
    <n v="0.43399999999999994"/>
    <n v="12.148744999999998"/>
    <n v="4.8"/>
    <n v="0.38345833333333323"/>
    <n v="4.125"/>
    <n v="9.3084583333333342"/>
    <n v="2.840286666666664"/>
    <n v="0"/>
    <n v="0.56805733333333286"/>
    <n v="-11.687991222222422"/>
    <n v="0"/>
  </r>
  <r>
    <x v="404"/>
    <d v="1899-12-30T07:06:48"/>
    <d v="1899-12-30T16:30:34"/>
    <n v="6.2"/>
    <n v="78.5"/>
    <n v="2"/>
    <n v="20"/>
    <n v="9.3961111111111126"/>
    <n v="600"/>
    <n v="0.21499999999999997"/>
    <n v="6.0604916666666657"/>
    <n v="4.8"/>
    <n v="0.38019444444444433"/>
    <n v="3.7"/>
    <n v="8.8801944444444452"/>
    <n v="-2.8197027777777794"/>
    <n v="1.4098513888888897"/>
    <n v="0"/>
    <n v="-13.097842611111332"/>
    <n v="0"/>
  </r>
  <r>
    <x v="405"/>
    <d v="1899-12-30T07:04:51"/>
    <d v="1899-12-30T16:32:35"/>
    <n v="5.2"/>
    <n v="97.8"/>
    <n v="2"/>
    <n v="20"/>
    <n v="9.4622222222222216"/>
    <n v="600"/>
    <n v="2.200000000000002E-2"/>
    <n v="0.6245066666666671"/>
    <n v="4.8"/>
    <n v="0.37688888888888894"/>
    <n v="3.95"/>
    <n v="9.1268888888888888"/>
    <n v="-8.5023822222222218"/>
    <n v="4.2511911111111109"/>
    <n v="0"/>
    <n v="-17.34903372222243"/>
    <n v="0"/>
  </r>
  <r>
    <x v="406"/>
    <d v="1899-12-30T07:02:53"/>
    <d v="1899-12-30T16:34:35"/>
    <n v="1.1000000000000001"/>
    <n v="95.6"/>
    <n v="2"/>
    <n v="20"/>
    <n v="9.5283333333333324"/>
    <n v="600"/>
    <n v="4.4000000000000039E-2"/>
    <n v="1.2577400000000012"/>
    <n v="4.8"/>
    <n v="0.37358333333333338"/>
    <n v="4.9749999999999996"/>
    <n v="10.148583333333333"/>
    <n v="-8.890843333333331"/>
    <n v="4.4454216666666655"/>
    <n v="0"/>
    <n v="-21.794455388889105"/>
    <n v="0"/>
  </r>
  <r>
    <x v="407"/>
    <d v="1899-12-30T07:00:53"/>
    <d v="1899-12-30T16:36:35"/>
    <n v="2"/>
    <n v="92.5"/>
    <n v="2"/>
    <n v="20"/>
    <n v="9.5949999999999989"/>
    <n v="600"/>
    <n v="7.4999999999999956E-2"/>
    <n v="2.1588749999999988"/>
    <n v="4.8"/>
    <n v="0.37025000000000008"/>
    <n v="4.75"/>
    <n v="9.9202499999999993"/>
    <n v="-7.761375000000001"/>
    <n v="3.8806875000000005"/>
    <n v="0"/>
    <n v="-25.675142888889127"/>
    <n v="0"/>
  </r>
  <r>
    <x v="408"/>
    <d v="1899-12-30T06:58:52"/>
    <d v="1899-12-30T16:38:36"/>
    <n v="0.9"/>
    <n v="93.1"/>
    <n v="2"/>
    <n v="20"/>
    <n v="9.6622222222222245"/>
    <n v="600"/>
    <n v="6.9000000000000061E-2"/>
    <n v="2.0000800000000023"/>
    <n v="4.8"/>
    <n v="0.36688888888888882"/>
    <n v="5.0250000000000004"/>
    <n v="10.19188888888889"/>
    <n v="-8.1918088888888878"/>
    <n v="4.0959044444444439"/>
    <n v="0"/>
    <n v="-29.771047333333513"/>
    <n v="0"/>
  </r>
  <r>
    <x v="409"/>
    <d v="1899-12-30T06:56:49"/>
    <d v="1899-12-30T16:40:36"/>
    <n v="1.6"/>
    <n v="89.4"/>
    <n v="2"/>
    <n v="20"/>
    <n v="9.7297222222222217"/>
    <n v="600"/>
    <n v="0.10599999999999998"/>
    <n v="3.0940516666666658"/>
    <n v="4.8"/>
    <n v="0.36351388888888891"/>
    <n v="4.8499999999999996"/>
    <n v="10.013513888888887"/>
    <n v="-6.9194622222222222"/>
    <n v="3.4597311111111111"/>
    <n v="0"/>
    <n v="-33.230778444444695"/>
    <n v="0"/>
  </r>
  <r>
    <x v="410"/>
    <d v="1899-12-30T06:54:45"/>
    <d v="1899-12-30T16:42:36"/>
    <n v="3.4"/>
    <n v="78.400000000000006"/>
    <n v="2"/>
    <n v="20"/>
    <n v="9.7975000000000012"/>
    <n v="600"/>
    <n v="0.21599999999999997"/>
    <n v="6.3487799999999996"/>
    <n v="4.8"/>
    <n v="0.36012499999999992"/>
    <n v="4.4000000000000004"/>
    <n v="9.5601249999999993"/>
    <n v="-3.2113449999999997"/>
    <n v="1.6056724999999998"/>
    <n v="0"/>
    <n v="-34.836450944444664"/>
    <n v="0"/>
  </r>
  <r>
    <x v="411"/>
    <d v="1899-12-30T06:52:40"/>
    <d v="1899-12-30T16:44:36"/>
    <n v="1.4"/>
    <n v="73.8"/>
    <n v="2"/>
    <n v="20"/>
    <n v="9.8655555555555523"/>
    <n v="600"/>
    <n v="0.26200000000000001"/>
    <n v="7.7543266666666639"/>
    <n v="4.8"/>
    <n v="0.35672222222222238"/>
    <n v="4.9000000000000004"/>
    <n v="10.056722222222223"/>
    <n v="-2.3023955555555595"/>
    <n v="1.1511977777777798"/>
    <n v="0"/>
    <n v="-35.987648722222389"/>
    <n v="0"/>
  </r>
  <r>
    <x v="412"/>
    <d v="1899-12-30T06:50:33"/>
    <d v="1899-12-30T16:46:36"/>
    <n v="-1.3"/>
    <n v="21.4"/>
    <n v="2"/>
    <n v="20"/>
    <n v="9.9341666666666679"/>
    <n v="600"/>
    <n v="0.78600000000000003"/>
    <n v="23.424765000000004"/>
    <n v="4.8"/>
    <n v="0.35329166666666662"/>
    <n v="5.5750000000000002"/>
    <n v="10.728291666666667"/>
    <n v="12.696473333333337"/>
    <n v="0"/>
    <n v="2.5392946666666676"/>
    <n v="-33.448354055555797"/>
    <n v="0"/>
  </r>
  <r>
    <x v="413"/>
    <d v="1899-12-30T06:48:25"/>
    <d v="1899-12-30T16:48:35"/>
    <n v="2.6"/>
    <n v="92.9"/>
    <n v="2"/>
    <n v="20"/>
    <n v="10.00277777777778"/>
    <n v="600"/>
    <n v="7.0999999999999952E-2"/>
    <n v="2.1305916666666658"/>
    <n v="4.8"/>
    <n v="0.34986111111111096"/>
    <n v="4.5999999999999996"/>
    <n v="9.7498611111111106"/>
    <n v="-7.6192694444444449"/>
    <n v="3.8096347222222224"/>
    <n v="0"/>
    <n v="-37.257988777777996"/>
    <n v="0"/>
  </r>
  <r>
    <x v="414"/>
    <d v="1899-12-30T06:46:16"/>
    <d v="1899-12-30T16:50:35"/>
    <n v="1"/>
    <n v="97.4"/>
    <n v="2"/>
    <n v="20"/>
    <n v="10.071944444444444"/>
    <n v="600"/>
    <n v="2.5999999999999912E-2"/>
    <n v="0.78561166666666382"/>
    <n v="4.8"/>
    <n v="0.34640277777777778"/>
    <n v="5"/>
    <n v="10.146402777777777"/>
    <n v="-9.3607911111111122"/>
    <n v="4.6803955555555561"/>
    <n v="0"/>
    <n v="-41.938384333333602"/>
    <n v="0"/>
  </r>
  <r>
    <x v="415"/>
    <d v="1899-12-30T06:44:06"/>
    <d v="1899-12-30T16:52:34"/>
    <n v="0.4"/>
    <n v="95"/>
    <n v="2"/>
    <n v="20"/>
    <n v="10.14111111111111"/>
    <n v="600"/>
    <n v="5.0000000000000044E-2"/>
    <n v="1.5211666666666679"/>
    <n v="4.8"/>
    <n v="0.3429444444444445"/>
    <n v="5.15"/>
    <n v="10.292944444444444"/>
    <n v="-8.7717777777777766"/>
    <n v="4.3858888888888883"/>
    <n v="0"/>
    <n v="-46.324273222222473"/>
    <n v="0"/>
  </r>
  <r>
    <x v="416"/>
    <d v="1899-12-30T06:41:54"/>
    <d v="1899-12-30T16:54:33"/>
    <n v="2.2000000000000002"/>
    <n v="89.2"/>
    <n v="2"/>
    <n v="20"/>
    <n v="10.210833333333333"/>
    <n v="600"/>
    <n v="0.10799999999999998"/>
    <n v="3.3083099999999996"/>
    <n v="4.8"/>
    <n v="0.33945833333333331"/>
    <n v="4.7"/>
    <n v="9.839458333333333"/>
    <n v="-6.5311483333333333"/>
    <n v="3.2655741666666667"/>
    <n v="0"/>
    <n v="-49.589847388889098"/>
    <n v="0"/>
  </r>
  <r>
    <x v="417"/>
    <d v="1899-12-30T06:39:42"/>
    <d v="1899-12-30T16:56:31"/>
    <n v="4.5999999999999996"/>
    <n v="93.8"/>
    <n v="2"/>
    <n v="20"/>
    <n v="10.280277777777778"/>
    <n v="600"/>
    <n v="6.2000000000000055E-2"/>
    <n v="1.9121316666666683"/>
    <n v="4.8"/>
    <n v="0.3359861111111111"/>
    <n v="4.0999999999999996"/>
    <n v="9.2359861111111101"/>
    <n v="-7.323854444444442"/>
    <n v="3.661927222222221"/>
    <n v="0"/>
    <n v="-53.251774611111273"/>
    <n v="0"/>
  </r>
  <r>
    <x v="418"/>
    <d v="1899-12-30T06:37:28"/>
    <d v="1899-12-30T16:58:30"/>
    <n v="3.3"/>
    <n v="78.7"/>
    <n v="2"/>
    <n v="20"/>
    <n v="10.350555555555559"/>
    <n v="600"/>
    <n v="0.21299999999999997"/>
    <n v="6.6140050000000006"/>
    <n v="4.8"/>
    <n v="0.33247222222222206"/>
    <n v="4.4249999999999998"/>
    <n v="9.5574722222222217"/>
    <n v="-2.9434672222222211"/>
    <n v="1.4717336111111106"/>
    <n v="0"/>
    <n v="-54.723508222222335"/>
    <n v="0"/>
  </r>
  <r>
    <x v="419"/>
    <d v="1899-12-30T06:35:14"/>
    <d v="1899-12-30T17:00:28"/>
    <n v="1.8"/>
    <n v="87.7"/>
    <n v="2"/>
    <n v="20"/>
    <n v="10.420555555555556"/>
    <n v="600"/>
    <n v="0.123"/>
    <n v="3.8451849999999994"/>
    <n v="4.8"/>
    <n v="0.32897222222222222"/>
    <n v="4.8"/>
    <n v="9.928972222222221"/>
    <n v="-6.083787222222222"/>
    <n v="3.041893611111111"/>
    <n v="0"/>
    <n v="-57.765401833333499"/>
    <n v="0"/>
  </r>
  <r>
    <x v="420"/>
    <d v="1899-12-30T06:32:59"/>
    <d v="1899-12-30T17:02:25"/>
    <n v="0.1"/>
    <n v="69.5"/>
    <n v="2"/>
    <n v="20"/>
    <n v="10.490555555555556"/>
    <n v="600"/>
    <n v="0.30500000000000005"/>
    <n v="9.5988583333333377"/>
    <n v="4.8"/>
    <n v="0.32547222222222222"/>
    <n v="5.2249999999999996"/>
    <n v="10.350472222222223"/>
    <n v="-0.75161388888888503"/>
    <n v="0.37580694444444251"/>
    <n v="0"/>
    <n v="-58.141208777777933"/>
    <n v="0"/>
  </r>
  <r>
    <x v="421"/>
    <d v="1899-12-30T06:30:42"/>
    <d v="1899-12-30T17:04:23"/>
    <n v="-0.6"/>
    <n v="67.2"/>
    <n v="2"/>
    <n v="20"/>
    <n v="10.561388888888889"/>
    <n v="600"/>
    <n v="0.32799999999999996"/>
    <n v="10.392406666666664"/>
    <n v="4.8"/>
    <n v="0.32193055555555555"/>
    <n v="5.4"/>
    <n v="10.521930555555556"/>
    <n v="-0.1295238888888921"/>
    <n v="6.4761944444446051E-2"/>
    <n v="0"/>
    <n v="-58.205970722222332"/>
    <n v="0"/>
  </r>
  <r>
    <x v="422"/>
    <d v="1899-12-30T06:28:25"/>
    <d v="1899-12-30T17:06:20"/>
    <n v="-0.9"/>
    <n v="83.9"/>
    <n v="2"/>
    <n v="20"/>
    <n v="10.631944444444445"/>
    <n v="600"/>
    <n v="0.16099999999999992"/>
    <n v="5.1352291666666643"/>
    <n v="4.8"/>
    <n v="0.31840277777777776"/>
    <n v="5.4749999999999996"/>
    <n v="10.593402777777778"/>
    <n v="-5.4581736111111132"/>
    <n v="2.7290868055555566"/>
    <n v="0"/>
    <n v="-60.935057527777872"/>
    <n v="0"/>
  </r>
  <r>
    <x v="423"/>
    <d v="1899-12-30T06:26:07"/>
    <d v="1899-12-30T17:08:17"/>
    <n v="-0.7"/>
    <n v="93.5"/>
    <n v="2"/>
    <n v="20"/>
    <n v="10.702777777777781"/>
    <n v="600"/>
    <n v="6.4999999999999947E-2"/>
    <n v="2.0870416666666656"/>
    <n v="4.8"/>
    <n v="0.31486111111111098"/>
    <n v="5.4249999999999998"/>
    <n v="10.539861111111112"/>
    <n v="-8.4528194444444456"/>
    <n v="4.2264097222222228"/>
    <n v="0"/>
    <n v="-65.161467250000101"/>
    <n v="0"/>
  </r>
  <r>
    <x v="424"/>
    <d v="1899-12-30T06:23:49"/>
    <d v="1899-12-30T17:10:14"/>
    <n v="-0.8"/>
    <n v="87.4"/>
    <n v="2"/>
    <n v="20"/>
    <n v="10.77361111111111"/>
    <n v="600"/>
    <n v="0.12599999999999989"/>
    <n v="4.0724249999999955"/>
    <n v="4.8"/>
    <n v="0.31131944444444448"/>
    <n v="5.45"/>
    <n v="10.561319444444443"/>
    <n v="-6.4888944444444476"/>
    <n v="3.2444472222222238"/>
    <n v="0"/>
    <n v="-68.405914472222321"/>
    <n v="68.41"/>
  </r>
  <r>
    <x v="425"/>
    <d v="1899-12-30T06:21:29"/>
    <d v="1899-12-30T17:12:10"/>
    <n v="-0.3"/>
    <n v="97.7"/>
    <n v="3"/>
    <n v="20"/>
    <n v="10.844722222222225"/>
    <n v="700"/>
    <n v="2.300000000000002E-2"/>
    <n v="0.87300013888888983"/>
    <n v="4.8"/>
    <n v="0.30776388888888873"/>
    <n v="5.3250000000000002"/>
    <n v="10.432763888888889"/>
    <n v="-9.5597637500000001"/>
    <n v="4.7798818750000001"/>
    <n v="0"/>
    <n v="-4.7757963472223537"/>
    <n v="0"/>
  </r>
  <r>
    <x v="426"/>
    <d v="1899-12-30T06:19:09"/>
    <d v="1899-12-30T17:14:06"/>
    <n v="0.6"/>
    <n v="94.7"/>
    <n v="3"/>
    <n v="20"/>
    <n v="10.915833333333333"/>
    <n v="700"/>
    <n v="5.2999999999999936E-2"/>
    <n v="2.024887083333331"/>
    <n v="4.8"/>
    <n v="0.3042083333333333"/>
    <n v="5.0999999999999996"/>
    <n v="10.204208333333334"/>
    <n v="-8.1793212500000028"/>
    <n v="4.0896606250000014"/>
    <n v="0"/>
    <n v="-8.8654569722223187"/>
    <n v="0"/>
  </r>
  <r>
    <x v="427"/>
    <d v="1899-12-30T06:16:48"/>
    <d v="1899-12-30T17:16:02"/>
    <n v="2.7"/>
    <n v="95.6"/>
    <n v="3"/>
    <n v="20"/>
    <n v="10.987222222222224"/>
    <n v="700"/>
    <n v="4.4000000000000039E-2"/>
    <n v="1.6920322222222239"/>
    <n v="4.8"/>
    <n v="0.30063888888888879"/>
    <n v="4.5750000000000002"/>
    <n v="9.6756388888888889"/>
    <n v="-7.983606666666665"/>
    <n v="3.9918033333333325"/>
    <n v="0"/>
    <n v="-12.857260305555656"/>
    <n v="0"/>
  </r>
  <r>
    <x v="428"/>
    <d v="1899-12-30T06:14:27"/>
    <d v="1899-12-30T17:17:57"/>
    <n v="0.9"/>
    <n v="92.2"/>
    <n v="3"/>
    <n v="20"/>
    <n v="11.058333333333335"/>
    <n v="700"/>
    <n v="7.7999999999999958E-2"/>
    <n v="3.018924999999999"/>
    <n v="4.8"/>
    <n v="0.29708333333333325"/>
    <n v="5.0250000000000004"/>
    <n v="10.122083333333332"/>
    <n v="-7.103158333333333"/>
    <n v="3.5515791666666665"/>
    <n v="0"/>
    <n v="-16.408839472222326"/>
    <n v="0"/>
  </r>
  <r>
    <x v="429"/>
    <d v="1899-12-30T06:12:05"/>
    <d v="1899-12-30T17:19:52"/>
    <n v="0.7"/>
    <n v="95.5"/>
    <n v="3"/>
    <n v="20"/>
    <n v="11.12972222222222"/>
    <n v="700"/>
    <n v="4.500000000000004E-2"/>
    <n v="1.7529312500000014"/>
    <n v="4.8"/>
    <n v="0.29351388888888896"/>
    <n v="5.0750000000000002"/>
    <n v="10.168513888888889"/>
    <n v="-8.4155826388888872"/>
    <n v="4.2077913194444436"/>
    <n v="0"/>
    <n v="-20.616630791666807"/>
    <n v="0"/>
  </r>
  <r>
    <x v="430"/>
    <d v="1899-12-30T06:09:43"/>
    <d v="1899-12-30T17:21:47"/>
    <n v="3.4"/>
    <n v="97.4"/>
    <n v="3"/>
    <n v="20"/>
    <n v="11.201111111111112"/>
    <n v="700"/>
    <n v="2.5999999999999912E-2"/>
    <n v="1.0193011111111077"/>
    <n v="4.8"/>
    <n v="0.28994444444444439"/>
    <n v="4.4000000000000004"/>
    <n v="9.4899444444444434"/>
    <n v="-8.4706433333333351"/>
    <n v="4.2353216666666675"/>
    <n v="0"/>
    <n v="-24.851952458333471"/>
    <n v="0"/>
  </r>
  <r>
    <x v="431"/>
    <d v="1899-12-30T06:07:19"/>
    <d v="1899-12-30T17:23:42"/>
    <n v="4.0999999999999996"/>
    <n v="81.400000000000006"/>
    <n v="3"/>
    <n v="20"/>
    <n v="11.273055555555553"/>
    <n v="700"/>
    <n v="0.18599999999999994"/>
    <n v="7.3387591666666623"/>
    <n v="4.8"/>
    <n v="0.28634722222222236"/>
    <n v="4.2249999999999996"/>
    <n v="9.3113472222222207"/>
    <n v="-1.9725880555555584"/>
    <n v="0.98629402777777919"/>
    <n v="0"/>
    <n v="-25.838246486111302"/>
    <n v="0"/>
  </r>
  <r>
    <x v="432"/>
    <d v="1899-12-30T06:04:56"/>
    <d v="1899-12-30T17:25:36"/>
    <n v="4"/>
    <n v="89.1"/>
    <n v="3"/>
    <n v="20"/>
    <n v="11.344444444444441"/>
    <n v="700"/>
    <n v="0.1090000000000001"/>
    <n v="4.3279055555555583"/>
    <n v="4.8"/>
    <n v="0.28277777777777796"/>
    <n v="4.25"/>
    <n v="9.3327777777777783"/>
    <n v="-5.0048722222222199"/>
    <n v="2.50243611111111"/>
    <n v="0"/>
    <n v="-28.34068259722244"/>
    <n v="0"/>
  </r>
  <r>
    <x v="433"/>
    <d v="1899-12-30T06:02:32"/>
    <d v="1899-12-30T17:27:30"/>
    <n v="3"/>
    <n v="71.3"/>
    <n v="3"/>
    <n v="20"/>
    <n v="11.416111111111109"/>
    <n v="700"/>
    <n v="0.28700000000000003"/>
    <n v="11.46748361111111"/>
    <n v="4.8"/>
    <n v="0.27919444444444458"/>
    <n v="4.5"/>
    <n v="9.5791944444444432"/>
    <n v="1.8882891666666666"/>
    <n v="0"/>
    <n v="0.37765783333333336"/>
    <n v="-27.963024763889052"/>
    <n v="0"/>
  </r>
  <r>
    <x v="434"/>
    <d v="1899-12-30T06:00:08"/>
    <d v="1899-12-30T17:29:24"/>
    <n v="3.3"/>
    <n v="97.7"/>
    <n v="3"/>
    <n v="20"/>
    <n v="11.487777777777776"/>
    <n v="700"/>
    <n v="2.300000000000002E-2"/>
    <n v="0.92476611111111184"/>
    <n v="4.8"/>
    <n v="0.2756111111111112"/>
    <n v="4.4249999999999998"/>
    <n v="9.5006111111111107"/>
    <n v="-8.5758449999999993"/>
    <n v="4.2879224999999996"/>
    <n v="0"/>
    <n v="-32.250947263889088"/>
    <n v="0"/>
  </r>
  <r>
    <x v="435"/>
    <d v="1899-12-30T05:57:43"/>
    <d v="1899-12-30T17:31:18"/>
    <n v="2.7"/>
    <n v="97.6"/>
    <n v="3"/>
    <n v="20"/>
    <n v="11.559722222222224"/>
    <n v="700"/>
    <n v="2.4000000000000021E-2"/>
    <n v="0.97101666666666753"/>
    <n v="4.8"/>
    <n v="0.27201388888888878"/>
    <n v="4.5750000000000002"/>
    <n v="9.647013888888889"/>
    <n v="-8.6759972222222217"/>
    <n v="4.3379986111111108"/>
    <n v="0"/>
    <n v="-36.588945875000149"/>
    <n v="0"/>
  </r>
  <r>
    <x v="436"/>
    <d v="1899-12-30T05:55:18"/>
    <d v="1899-12-30T17:33:11"/>
    <n v="2.2999999999999998"/>
    <n v="97.6"/>
    <n v="3"/>
    <n v="20"/>
    <n v="11.631388888888889"/>
    <n v="700"/>
    <n v="2.4000000000000021E-2"/>
    <n v="0.97703666666666766"/>
    <n v="4.8"/>
    <n v="0.26843055555555556"/>
    <n v="4.6749999999999998"/>
    <n v="9.7434305555555554"/>
    <n v="-8.7663938888888886"/>
    <n v="4.3831969444444443"/>
    <n v="0"/>
    <n v="-40.972142819444571"/>
    <n v="0"/>
  </r>
  <r>
    <x v="437"/>
    <d v="1899-12-30T05:52:52"/>
    <d v="1899-12-30T17:35:04"/>
    <n v="2.7"/>
    <n v="29"/>
    <n v="3"/>
    <n v="20"/>
    <n v="11.703333333333333"/>
    <n v="700"/>
    <n v="0.71"/>
    <n v="29.082783333333328"/>
    <n v="4.8"/>
    <n v="0.26483333333333337"/>
    <n v="4.5750000000000002"/>
    <n v="9.6398333333333337"/>
    <n v="19.442949999999996"/>
    <n v="0"/>
    <n v="3.8885899999999993"/>
    <n v="-37.083552819444549"/>
    <n v="0"/>
  </r>
  <r>
    <x v="438"/>
    <d v="1899-12-30T05:50:26"/>
    <d v="1899-12-30T17:36:57"/>
    <n v="0.1"/>
    <n v="73.3"/>
    <n v="3"/>
    <n v="20"/>
    <n v="11.775277777777779"/>
    <n v="700"/>
    <n v="0.26700000000000002"/>
    <n v="11.003997083333335"/>
    <n v="4.8"/>
    <n v="0.261236111111111"/>
    <n v="5.2249999999999996"/>
    <n v="10.28623611111111"/>
    <n v="0.71776097222222468"/>
    <n v="0"/>
    <n v="0.14355219444444495"/>
    <n v="-36.940000625000039"/>
    <n v="0"/>
  </r>
  <r>
    <x v="439"/>
    <d v="1899-12-30T05:48:00"/>
    <d v="1899-12-30T17:38:50"/>
    <n v="1.5"/>
    <n v="84.8"/>
    <n v="3"/>
    <n v="20"/>
    <n v="11.847222222222221"/>
    <n v="700"/>
    <n v="0.15200000000000002"/>
    <n v="6.302722222222223"/>
    <n v="4.8"/>
    <n v="0.25763888888888892"/>
    <n v="4.875"/>
    <n v="9.9326388888888886"/>
    <n v="-3.6299166666666656"/>
    <n v="1.8149583333333328"/>
    <n v="0"/>
    <n v="-38.754958958333418"/>
    <n v="0"/>
  </r>
  <r>
    <x v="440"/>
    <d v="1899-12-30T05:45:34"/>
    <d v="1899-12-30T17:40:42"/>
    <n v="0.5"/>
    <n v="38.799999999999997"/>
    <n v="3"/>
    <n v="20"/>
    <n v="11.91888888888889"/>
    <n v="700"/>
    <n v="0.6120000000000001"/>
    <n v="25.530260000000009"/>
    <n v="4.8"/>
    <n v="0.25405555555555548"/>
    <n v="5.125"/>
    <n v="10.179055555555555"/>
    <n v="15.351204444444454"/>
    <n v="0"/>
    <n v="3.070240888888891"/>
    <n v="-35.684718069444443"/>
    <n v="0"/>
  </r>
  <r>
    <x v="441"/>
    <d v="1899-12-30T05:43:07"/>
    <d v="1899-12-30T17:42:34"/>
    <n v="2.4"/>
    <n v="84.9"/>
    <n v="3"/>
    <n v="20"/>
    <n v="11.990833333333331"/>
    <n v="700"/>
    <n v="0.15099999999999991"/>
    <n v="6.3371554166666622"/>
    <n v="4.8"/>
    <n v="0.25045833333333345"/>
    <n v="4.6500000000000004"/>
    <n v="9.7004583333333336"/>
    <n v="-3.3633029166666715"/>
    <n v="1.6816514583333357"/>
    <n v="0"/>
    <n v="-37.366369527777806"/>
    <n v="0"/>
  </r>
  <r>
    <x v="442"/>
    <d v="1899-12-30T05:40:41"/>
    <d v="1899-12-30T17:44:26"/>
    <n v="3.6"/>
    <n v="76.7"/>
    <n v="3"/>
    <n v="20"/>
    <n v="12.0625"/>
    <n v="700"/>
    <n v="0.23299999999999998"/>
    <n v="9.8369687500000005"/>
    <n v="4.8"/>
    <n v="0.24687500000000001"/>
    <n v="4.3499999999999996"/>
    <n v="9.3968749999999996"/>
    <n v="0.44009375000000084"/>
    <n v="0"/>
    <n v="8.8018750000000173E-2"/>
    <n v="-37.27835077777786"/>
    <n v="0"/>
  </r>
  <r>
    <x v="443"/>
    <d v="1899-12-30T05:38:14"/>
    <d v="1899-12-30T17:46:18"/>
    <n v="-1.1000000000000001"/>
    <n v="77.099999999999994"/>
    <n v="3"/>
    <n v="20"/>
    <n v="12.134444444444446"/>
    <n v="700"/>
    <n v="0.22900000000000009"/>
    <n v="9.7257572222222279"/>
    <n v="4.8"/>
    <n v="0.2432777777777777"/>
    <n v="5.5250000000000004"/>
    <n v="10.568277777777778"/>
    <n v="-0.84252055555555039"/>
    <n v="0.42126027777777519"/>
    <n v="0"/>
    <n v="-37.699611055555579"/>
    <n v="0"/>
  </r>
  <r>
    <x v="444"/>
    <d v="1899-12-30T05:35:47"/>
    <d v="1899-12-30T17:48:10"/>
    <n v="3.8"/>
    <n v="96"/>
    <n v="3"/>
    <n v="20"/>
    <n v="12.20638888888889"/>
    <n v="700"/>
    <n v="4.0000000000000036E-2"/>
    <n v="1.7088944444444463"/>
    <n v="4.8"/>
    <n v="0.23968055555555548"/>
    <n v="4.3"/>
    <n v="9.3396805555555549"/>
    <n v="-7.6307861111111084"/>
    <n v="3.8153930555555542"/>
    <n v="0"/>
    <n v="-41.515004111111125"/>
    <n v="0"/>
  </r>
  <r>
    <x v="445"/>
    <d v="1899-12-30T05:33:20"/>
    <d v="1899-12-30T17:50:02"/>
    <n v="4.9000000000000004"/>
    <n v="83.1"/>
    <n v="3"/>
    <n v="20"/>
    <n v="12.278333333333334"/>
    <n v="700"/>
    <n v="0.16900000000000004"/>
    <n v="7.2626341666666692"/>
    <n v="4.8"/>
    <n v="0.23608333333333328"/>
    <n v="4.0250000000000004"/>
    <n v="9.0610833333333325"/>
    <n v="-1.7984491666666633"/>
    <n v="0.89922458333333166"/>
    <n v="0"/>
    <n v="-42.414228694444432"/>
    <n v="0"/>
  </r>
  <r>
    <x v="446"/>
    <d v="1899-12-30T05:30:53"/>
    <d v="1899-12-30T17:51:53"/>
    <n v="2.2000000000000002"/>
    <n v="73.400000000000006"/>
    <n v="3"/>
    <n v="20"/>
    <n v="12.350000000000001"/>
    <n v="700"/>
    <n v="0.2659999999999999"/>
    <n v="11.497849999999998"/>
    <n v="4.8"/>
    <n v="0.23249999999999996"/>
    <n v="4.7"/>
    <n v="9.7324999999999999"/>
    <n v="1.765349999999998"/>
    <n v="0"/>
    <n v="0.35306999999999961"/>
    <n v="-42.061158694444543"/>
    <n v="0"/>
  </r>
  <r>
    <x v="447"/>
    <d v="1899-12-30T05:28:26"/>
    <d v="1899-12-30T17:53:45"/>
    <n v="1.1000000000000001"/>
    <n v="36"/>
    <n v="3"/>
    <n v="20"/>
    <n v="12.421944444444442"/>
    <n v="700"/>
    <n v="0.64"/>
    <n v="27.825155555555551"/>
    <n v="4.8"/>
    <n v="0.22890277777777787"/>
    <n v="4.9749999999999996"/>
    <n v="10.003902777777778"/>
    <n v="17.821252777777772"/>
    <n v="0"/>
    <n v="3.5642505555555548"/>
    <n v="-38.496908138888898"/>
    <n v="0"/>
  </r>
  <r>
    <x v="448"/>
    <d v="1899-12-30T05:25:59"/>
    <d v="1899-12-30T17:55:36"/>
    <n v="0.6"/>
    <n v="7.7"/>
    <n v="3"/>
    <n v="20"/>
    <n v="12.493611111111111"/>
    <n v="700"/>
    <n v="0.92300000000000004"/>
    <n v="40.360610694444439"/>
    <n v="4.8"/>
    <n v="0.22531944444444446"/>
    <n v="5.0999999999999996"/>
    <n v="10.125319444444443"/>
    <n v="30.235291249999996"/>
    <n v="0"/>
    <n v="6.0470582499999992"/>
    <n v="-32.449849888888934"/>
    <n v="0"/>
  </r>
  <r>
    <x v="449"/>
    <d v="1899-12-30T05:23:32"/>
    <d v="1899-12-30T17:57:27"/>
    <n v="3.4"/>
    <n v="79.5"/>
    <n v="3"/>
    <n v="20"/>
    <n v="12.565277777777776"/>
    <n v="700"/>
    <n v="0.20499999999999996"/>
    <n v="9.0155868055555537"/>
    <n v="4.8"/>
    <n v="0.22173611111111116"/>
    <n v="4.4000000000000004"/>
    <n v="9.4217361111111124"/>
    <n v="-0.40614930555555873"/>
    <n v="0.20307465277777936"/>
    <n v="0"/>
    <n v="-32.652924541666721"/>
    <n v="0"/>
  </r>
  <r>
    <x v="450"/>
    <d v="1899-12-30T05:21:05"/>
    <d v="1899-12-30T17:59:18"/>
    <n v="4"/>
    <n v="92.8"/>
    <n v="3"/>
    <n v="20"/>
    <n v="12.636944444444445"/>
    <n v="700"/>
    <n v="7.2000000000000064E-2"/>
    <n v="3.1845100000000035"/>
    <n v="4.8"/>
    <n v="0.21815277777777772"/>
    <n v="4.25"/>
    <n v="9.2681527777777788"/>
    <n v="-6.0836427777777757"/>
    <n v="3.0418213888888879"/>
    <n v="0"/>
    <n v="-35.694745930555655"/>
    <n v="0"/>
  </r>
  <r>
    <x v="451"/>
    <d v="1899-12-30T06:18:38"/>
    <d v="1899-12-30T19:01:09"/>
    <n v="4"/>
    <n v="21.4"/>
    <n v="3"/>
    <n v="20"/>
    <n v="12.708611111111109"/>
    <n v="700"/>
    <n v="0.78600000000000003"/>
    <n v="34.961389166666663"/>
    <n v="4.8"/>
    <n v="0.21456944444444453"/>
    <n v="4.25"/>
    <n v="9.2645694444444437"/>
    <n v="25.696819722222219"/>
    <n v="0"/>
    <n v="5.1393639444444439"/>
    <n v="-30.555381986111115"/>
    <n v="0"/>
  </r>
  <r>
    <x v="452"/>
    <d v="1899-12-30T06:16:11"/>
    <d v="1899-12-30T19:03:00"/>
    <n v="6.6"/>
    <n v="5.3"/>
    <n v="3"/>
    <n v="20"/>
    <n v="12.78027777777778"/>
    <n v="700"/>
    <n v="0.94699999999999995"/>
    <n v="42.360230694444446"/>
    <n v="4.8"/>
    <n v="0.21098611111111101"/>
    <n v="3.6"/>
    <n v="8.6109861111111101"/>
    <n v="33.749244583333336"/>
    <n v="0"/>
    <n v="6.749848916666668"/>
    <n v="-23.805533069444436"/>
    <n v="0"/>
  </r>
  <r>
    <x v="453"/>
    <d v="1899-12-30T06:13:44"/>
    <d v="1899-12-30T19:04:51"/>
    <n v="6.4"/>
    <n v="76.2"/>
    <n v="3"/>
    <n v="20"/>
    <n v="12.851944444444444"/>
    <n v="700"/>
    <n v="0.23799999999999999"/>
    <n v="10.705669722222222"/>
    <n v="4.8"/>
    <n v="0.20740277777777782"/>
    <n v="3.65"/>
    <n v="8.6574027777777776"/>
    <n v="2.0482669444444443"/>
    <n v="0"/>
    <n v="0.40965338888888891"/>
    <n v="-23.395879680555481"/>
    <n v="0"/>
  </r>
  <r>
    <x v="454"/>
    <d v="1899-12-30T06:11:18"/>
    <d v="1899-12-30T19:06:42"/>
    <n v="5.9"/>
    <n v="91.4"/>
    <n v="3"/>
    <n v="20"/>
    <n v="12.923333333333334"/>
    <n v="700"/>
    <n v="8.5999999999999965E-2"/>
    <n v="3.8899233333333321"/>
    <n v="4.8"/>
    <n v="0.20383333333333331"/>
    <n v="3.7749999999999999"/>
    <n v="8.778833333333333"/>
    <n v="-4.888910000000001"/>
    <n v="2.4444550000000005"/>
    <n v="0"/>
    <n v="-25.840334680555429"/>
    <n v="0"/>
  </r>
  <r>
    <x v="455"/>
    <d v="1899-12-30T06:08:52"/>
    <d v="1899-12-30T19:08:33"/>
    <n v="5.6"/>
    <n v="64.5"/>
    <n v="3"/>
    <n v="20"/>
    <n v="12.994722222222219"/>
    <n v="700"/>
    <n v="0.35499999999999998"/>
    <n v="16.145942361111107"/>
    <n v="4.8"/>
    <n v="0.20026388888888905"/>
    <n v="3.85"/>
    <n v="8.8502638888888896"/>
    <n v="7.2956784722222174"/>
    <n v="0"/>
    <n v="1.4591356944444436"/>
    <n v="-24.381198986110917"/>
    <n v="24.38"/>
  </r>
  <r>
    <x v="456"/>
    <d v="1899-12-30T06:06:26"/>
    <d v="1899-12-30T19:10:24"/>
    <n v="3.9"/>
    <n v="85.8"/>
    <n v="4"/>
    <n v="20"/>
    <n v="13.066111111111109"/>
    <n v="800"/>
    <n v="0.14200000000000002"/>
    <n v="7.4215511111111105"/>
    <n v="4.8"/>
    <n v="0.19669444444444453"/>
    <n v="4.2750000000000004"/>
    <n v="9.2716944444444458"/>
    <n v="-1.8501433333333352"/>
    <n v="0.92507166666666762"/>
    <n v="0"/>
    <n v="-0.92627065277758902"/>
    <n v="0"/>
  </r>
  <r>
    <x v="457"/>
    <d v="1899-12-30T06:04:00"/>
    <d v="1899-12-30T19:12:14"/>
    <n v="5.7"/>
    <n v="47.3"/>
    <n v="4"/>
    <n v="20"/>
    <n v="13.137222222222224"/>
    <n v="800"/>
    <n v="0.52700000000000002"/>
    <n v="27.693264444444445"/>
    <n v="4.8"/>
    <n v="0.1931388888888888"/>
    <n v="3.8250000000000002"/>
    <n v="8.818138888888889"/>
    <n v="18.875125555555556"/>
    <n v="0"/>
    <n v="3.7750251111111113"/>
    <n v="2.8487544583334738"/>
    <n v="0"/>
  </r>
  <r>
    <x v="458"/>
    <d v="1899-12-30T06:01:34"/>
    <d v="1899-12-30T19:14:05"/>
    <n v="7.8"/>
    <n v="63.9"/>
    <n v="4"/>
    <n v="20"/>
    <n v="13.208611111111113"/>
    <n v="800"/>
    <n v="0.36099999999999999"/>
    <n v="19.073234444444445"/>
    <n v="4.8"/>
    <n v="0.18956944444444437"/>
    <n v="3.3"/>
    <n v="8.2895694444444441"/>
    <n v="10.783665000000001"/>
    <n v="0"/>
    <n v="2.1567330000000005"/>
    <n v="5.0054874583335049"/>
    <n v="0"/>
  </r>
  <r>
    <x v="459"/>
    <d v="1899-12-30T05:59:09"/>
    <d v="1899-12-30T19:15:56"/>
    <n v="10.4"/>
    <n v="53.9"/>
    <n v="4"/>
    <n v="20"/>
    <n v="13.279722222222221"/>
    <n v="800"/>
    <n v="0.46099999999999997"/>
    <n v="24.487807777777775"/>
    <n v="4.8"/>
    <n v="0.18601388888888898"/>
    <n v="2.65"/>
    <n v="7.636013888888888"/>
    <n v="16.851793888888885"/>
    <n v="0"/>
    <n v="3.3703587777777773"/>
    <n v="8.3758462361112151"/>
    <n v="0"/>
  </r>
  <r>
    <x v="460"/>
    <d v="1899-12-30T05:56:45"/>
    <d v="1899-12-30T19:17:46"/>
    <n v="12.9"/>
    <n v="57.5"/>
    <n v="4"/>
    <n v="20"/>
    <n v="13.350277777777777"/>
    <n v="800"/>
    <n v="0.42500000000000004"/>
    <n v="22.695472222222222"/>
    <n v="4.8"/>
    <n v="0.18248611111111118"/>
    <n v="2.0249999999999999"/>
    <n v="7.0074861111111115"/>
    <n v="15.68798611111111"/>
    <n v="0"/>
    <n v="3.1375972222222224"/>
    <n v="11.513443458333427"/>
    <n v="0"/>
  </r>
  <r>
    <x v="461"/>
    <d v="1899-12-30T05:54:20"/>
    <d v="1899-12-30T19:19:37"/>
    <n v="9.6999999999999993"/>
    <n v="53.7"/>
    <n v="4"/>
    <n v="20"/>
    <n v="13.421388888888888"/>
    <n v="800"/>
    <n v="0.46299999999999997"/>
    <n v="24.856412222222218"/>
    <n v="4.8"/>
    <n v="0.17893055555555559"/>
    <n v="2.8250000000000002"/>
    <n v="7.8039305555555556"/>
    <n v="17.052481666666662"/>
    <n v="0"/>
    <n v="3.4104963333333327"/>
    <n v="14.923939791666839"/>
    <n v="0"/>
  </r>
  <r>
    <x v="462"/>
    <d v="1899-12-30T05:51:56"/>
    <d v="1899-12-30T19:21:28"/>
    <n v="10.6"/>
    <n v="43.6"/>
    <n v="4"/>
    <n v="20"/>
    <n v="13.492222222222219"/>
    <n v="800"/>
    <n v="0.56400000000000006"/>
    <n v="30.438453333333328"/>
    <n v="4.8"/>
    <n v="0.17538888888888904"/>
    <n v="2.6"/>
    <n v="7.5753888888888881"/>
    <n v="22.86306444444444"/>
    <n v="0"/>
    <n v="4.5726128888888882"/>
    <n v="19.496552680555737"/>
    <n v="0"/>
  </r>
  <r>
    <x v="463"/>
    <d v="1899-12-30T05:49:33"/>
    <d v="1899-12-30T19:23:18"/>
    <n v="9.8000000000000007"/>
    <n v="71.8"/>
    <n v="4"/>
    <n v="20"/>
    <n v="13.5625"/>
    <n v="800"/>
    <n v="0.28200000000000003"/>
    <n v="15.298500000000002"/>
    <n v="4.8"/>
    <n v="0.171875"/>
    <n v="2.8"/>
    <n v="7.7718749999999996"/>
    <n v="7.5266250000000028"/>
    <n v="0"/>
    <n v="1.5053250000000007"/>
    <n v="21.001877680555822"/>
    <n v="0"/>
  </r>
  <r>
    <x v="464"/>
    <d v="1899-12-30T05:47:10"/>
    <d v="1899-12-30T19:25:09"/>
    <n v="8.9"/>
    <n v="93.5"/>
    <n v="4"/>
    <n v="20"/>
    <n v="13.633055555555554"/>
    <n v="800"/>
    <n v="6.4999999999999947E-2"/>
    <n v="3.5445944444444413"/>
    <n v="4.8"/>
    <n v="0.16834722222222229"/>
    <n v="3.0249999999999999"/>
    <n v="7.9933472222222228"/>
    <n v="-4.4487527777777816"/>
    <n v="2.2243763888888908"/>
    <n v="0"/>
    <n v="18.777501291666908"/>
    <n v="0"/>
  </r>
  <r>
    <x v="465"/>
    <d v="1899-12-30T05:44:47"/>
    <d v="1899-12-30T19:27:00"/>
    <n v="9.1999999999999993"/>
    <n v="93.9"/>
    <n v="4"/>
    <n v="20"/>
    <n v="13.70361111111111"/>
    <n v="800"/>
    <n v="6.0999999999999943E-2"/>
    <n v="3.3436811111111076"/>
    <n v="4.8"/>
    <n v="0.16481944444444449"/>
    <n v="2.95"/>
    <n v="7.9148194444444444"/>
    <n v="-4.5711383333333373"/>
    <n v="2.2855691666666687"/>
    <n v="0"/>
    <n v="16.491932125000289"/>
    <n v="0"/>
  </r>
  <r>
    <x v="466"/>
    <d v="1899-12-30T05:42:25"/>
    <d v="1899-12-30T19:28:51"/>
    <n v="9.6"/>
    <n v="87.3"/>
    <n v="4"/>
    <n v="20"/>
    <n v="13.773888888888891"/>
    <n v="800"/>
    <n v="0.127"/>
    <n v="6.9971355555555563"/>
    <n v="4.8"/>
    <n v="0.16130555555555545"/>
    <n v="2.85"/>
    <n v="7.8113055555555562"/>
    <n v="-0.81416999999999984"/>
    <n v="0.40708499999999992"/>
    <n v="0"/>
    <n v="16.084847125000238"/>
    <n v="0"/>
  </r>
  <r>
    <x v="467"/>
    <d v="1899-12-30T05:40:04"/>
    <d v="1899-12-30T19:30:41"/>
    <n v="10.3"/>
    <n v="92.5"/>
    <n v="4"/>
    <n v="20"/>
    <n v="13.843611111111111"/>
    <n v="800"/>
    <n v="7.4999999999999956E-2"/>
    <n v="4.1530833333333304"/>
    <n v="4.8"/>
    <n v="0.15781944444444446"/>
    <n v="2.6749999999999998"/>
    <n v="7.6328194444444444"/>
    <n v="-3.479736111111114"/>
    <n v="1.739868055555557"/>
    <n v="0"/>
    <n v="14.344979069444662"/>
    <n v="0"/>
  </r>
  <r>
    <x v="468"/>
    <d v="1899-12-30T05:37:43"/>
    <d v="1899-12-30T19:32:32"/>
    <n v="10.4"/>
    <n v="92.2"/>
    <n v="4"/>
    <n v="20"/>
    <n v="13.913611111111111"/>
    <n v="800"/>
    <n v="7.7999999999999958E-2"/>
    <n v="4.3410466666666645"/>
    <n v="4.8"/>
    <n v="0.15431944444444445"/>
    <n v="2.65"/>
    <n v="7.6043194444444442"/>
    <n v="-3.2632727777777797"/>
    <n v="1.6316363888888898"/>
    <n v="0"/>
    <n v="12.713342680555797"/>
    <n v="0"/>
  </r>
  <r>
    <x v="469"/>
    <d v="1899-12-30T05:35:23"/>
    <d v="1899-12-30T19:34:23"/>
    <n v="8.6999999999999993"/>
    <n v="73.7"/>
    <n v="4"/>
    <n v="20"/>
    <n v="13.983333333333331"/>
    <n v="800"/>
    <n v="0.26300000000000001"/>
    <n v="14.710466666666665"/>
    <n v="4.8"/>
    <n v="0.15083333333333346"/>
    <n v="3.0750000000000002"/>
    <n v="8.0258333333333347"/>
    <n v="6.6846333333333305"/>
    <n v="0"/>
    <n v="1.3369266666666662"/>
    <n v="14.050269347222411"/>
    <n v="0"/>
  </r>
  <r>
    <x v="470"/>
    <d v="1899-12-30T05:33:04"/>
    <d v="1899-12-30T19:36:13"/>
    <n v="6.9"/>
    <n v="45"/>
    <n v="4"/>
    <n v="20"/>
    <n v="14.052499999999998"/>
    <n v="800"/>
    <n v="0.55000000000000004"/>
    <n v="30.915500000000002"/>
    <n v="4.8"/>
    <n v="0.14737500000000009"/>
    <n v="3.5249999999999999"/>
    <n v="8.4723749999999995"/>
    <n v="22.443125000000002"/>
    <n v="0"/>
    <n v="4.4886250000000008"/>
    <n v="18.538894347222367"/>
    <n v="0"/>
  </r>
  <r>
    <x v="471"/>
    <d v="1899-12-30T05:30:45"/>
    <d v="1899-12-30T19:38:04"/>
    <n v="11.2"/>
    <n v="79.2"/>
    <n v="4"/>
    <n v="20"/>
    <n v="14.121944444444441"/>
    <n v="800"/>
    <n v="0.20799999999999996"/>
    <n v="11.749457777777772"/>
    <n v="4.8"/>
    <n v="0.14390277777777793"/>
    <n v="2.4500000000000002"/>
    <n v="7.3939027777777779"/>
    <n v="4.3555549999999945"/>
    <n v="0"/>
    <n v="0.87111099999999897"/>
    <n v="19.410005347222295"/>
    <n v="0"/>
  </r>
  <r>
    <x v="472"/>
    <d v="1899-12-30T05:28:27"/>
    <d v="1899-12-30T19:39:55"/>
    <n v="9.6"/>
    <n v="85.3"/>
    <n v="4"/>
    <n v="20"/>
    <n v="14.191111111111113"/>
    <n v="800"/>
    <n v="0.14700000000000002"/>
    <n v="8.3443733333333352"/>
    <n v="4.8"/>
    <n v="0.14044444444444437"/>
    <n v="2.85"/>
    <n v="7.7904444444444447"/>
    <n v="0.55392888888889047"/>
    <n v="0"/>
    <n v="0.11078577777777809"/>
    <n v="19.52079112499996"/>
    <n v="0"/>
  </r>
  <r>
    <x v="473"/>
    <d v="1899-12-30T05:26:10"/>
    <d v="1899-12-30T19:41:45"/>
    <n v="8.3000000000000007"/>
    <n v="76.2"/>
    <n v="4"/>
    <n v="20"/>
    <n v="14.259722222222223"/>
    <n v="800"/>
    <n v="0.23799999999999999"/>
    <n v="13.575255555555556"/>
    <n v="4.8"/>
    <n v="0.13701388888888885"/>
    <n v="3.1749999999999998"/>
    <n v="8.1120138888888889"/>
    <n v="5.4632416666666668"/>
    <n v="0"/>
    <n v="1.0926483333333334"/>
    <n v="20.613439458333232"/>
    <n v="0"/>
  </r>
  <r>
    <x v="474"/>
    <d v="1899-12-30T05:23:54"/>
    <d v="1899-12-30T19:43:36"/>
    <n v="7.5"/>
    <n v="81.3"/>
    <n v="4"/>
    <n v="20"/>
    <n v="14.328333333333335"/>
    <n v="800"/>
    <n v="0.18700000000000006"/>
    <n v="10.717593333333339"/>
    <n v="4.8"/>
    <n v="0.13358333333333325"/>
    <n v="3.375"/>
    <n v="8.308583333333333"/>
    <n v="2.4090100000000056"/>
    <n v="0"/>
    <n v="0.48180200000000117"/>
    <n v="21.095241458333248"/>
    <n v="0"/>
  </r>
  <r>
    <x v="475"/>
    <d v="1899-12-30T05:21:38"/>
    <d v="1899-12-30T19:45:26"/>
    <n v="6.7"/>
    <n v="46.2"/>
    <n v="4"/>
    <n v="20"/>
    <n v="14.396666666666665"/>
    <n v="800"/>
    <n v="0.53800000000000003"/>
    <n v="30.981626666666664"/>
    <n v="4.8"/>
    <n v="0.13016666666666676"/>
    <n v="3.5750000000000002"/>
    <n v="8.5051666666666677"/>
    <n v="22.476459999999996"/>
    <n v="0"/>
    <n v="4.4952919999999992"/>
    <n v="25.590533458333312"/>
    <n v="0"/>
  </r>
  <r>
    <x v="476"/>
    <d v="1899-12-30T05:19:24"/>
    <d v="1899-12-30T19:47:17"/>
    <n v="7.7"/>
    <n v="27.7"/>
    <n v="4"/>
    <n v="20"/>
    <n v="14.464722222222221"/>
    <n v="800"/>
    <n v="0.72300000000000009"/>
    <n v="41.831976666666669"/>
    <n v="4.8"/>
    <n v="0.12676388888888895"/>
    <n v="3.3250000000000002"/>
    <n v="8.2517638888888882"/>
    <n v="33.580212777777781"/>
    <n v="0"/>
    <n v="6.716042555555557"/>
    <n v="32.306576013888844"/>
    <n v="0"/>
  </r>
  <r>
    <x v="477"/>
    <d v="1899-12-30T05:17:10"/>
    <d v="1899-12-30T19:49:07"/>
    <n v="6.8"/>
    <n v="64.2"/>
    <n v="4"/>
    <n v="20"/>
    <n v="14.532499999999999"/>
    <n v="800"/>
    <n v="0.35799999999999998"/>
    <n v="20.810539999999996"/>
    <n v="4.8"/>
    <n v="0.12337500000000005"/>
    <n v="3.55"/>
    <n v="8.4733750000000008"/>
    <n v="12.337164999999995"/>
    <n v="0"/>
    <n v="2.4674329999999993"/>
    <n v="34.774009013888872"/>
    <n v="0"/>
  </r>
  <r>
    <x v="478"/>
    <d v="1899-12-30T05:14:58"/>
    <d v="1899-12-30T19:50:57"/>
    <n v="6.3"/>
    <n v="59"/>
    <n v="4"/>
    <n v="20"/>
    <n v="14.599722222222223"/>
    <n v="800"/>
    <n v="0.41000000000000003"/>
    <n v="23.943544444444449"/>
    <n v="4.8"/>
    <n v="0.12001388888888885"/>
    <n v="3.6749999999999998"/>
    <n v="8.5950138888888894"/>
    <n v="15.348530555555559"/>
    <n v="0"/>
    <n v="3.0697061111111119"/>
    <n v="37.843715125000017"/>
    <n v="0"/>
  </r>
  <r>
    <x v="479"/>
    <d v="1899-12-30T05:12:46"/>
    <d v="1899-12-30T19:52:48"/>
    <n v="5.6"/>
    <n v="74.3"/>
    <n v="4"/>
    <n v="20"/>
    <n v="14.667222222222218"/>
    <n v="800"/>
    <n v="0.25700000000000001"/>
    <n v="15.077904444444441"/>
    <n v="4.8"/>
    <n v="0.11663888888888908"/>
    <n v="3.85"/>
    <n v="8.7666388888888882"/>
    <n v="6.3112655555555524"/>
    <n v="0"/>
    <n v="1.2622531111111106"/>
    <n v="39.105968236111039"/>
    <n v="0"/>
  </r>
  <r>
    <x v="480"/>
    <d v="1899-12-30T05:10:36"/>
    <d v="1899-12-30T19:54:38"/>
    <n v="4.5999999999999996"/>
    <n v="80"/>
    <n v="4"/>
    <n v="20"/>
    <n v="14.733888888888888"/>
    <n v="800"/>
    <n v="0.19999999999999996"/>
    <n v="11.787111111111107"/>
    <n v="4.8"/>
    <n v="0.1133055555555556"/>
    <n v="4.0999999999999996"/>
    <n v="9.0133055555555543"/>
    <n v="2.773805555555553"/>
    <n v="0"/>
    <n v="0.55476111111111059"/>
    <n v="39.660729347222059"/>
    <n v="0"/>
  </r>
  <r>
    <x v="481"/>
    <d v="1899-12-30T05:08:26"/>
    <d v="1899-12-30T19:56:27"/>
    <n v="6.3"/>
    <n v="51.7"/>
    <n v="4"/>
    <n v="20"/>
    <n v="14.800277777777778"/>
    <n v="800"/>
    <n v="0.48299999999999998"/>
    <n v="28.594136666666664"/>
    <n v="4.8"/>
    <n v="0.10998611111111112"/>
    <n v="3.6749999999999998"/>
    <n v="8.5849861111111103"/>
    <n v="20.009150555555554"/>
    <n v="0"/>
    <n v="4.0018301111111105"/>
    <n v="43.662559458333135"/>
    <n v="0"/>
  </r>
  <r>
    <x v="482"/>
    <d v="1899-12-30T05:06:18"/>
    <d v="1899-12-30T19:58:17"/>
    <n v="6"/>
    <n v="86.9"/>
    <n v="4"/>
    <n v="20"/>
    <n v="14.866388888888888"/>
    <n v="800"/>
    <n v="0.13099999999999989"/>
    <n v="7.7899877777777711"/>
    <n v="4.8"/>
    <n v="0.10668055555555557"/>
    <n v="3.75"/>
    <n v="8.656680555555555"/>
    <n v="-0.86669277777778397"/>
    <n v="0.43334638888889199"/>
    <n v="0"/>
    <n v="43.229213069444199"/>
    <n v="0"/>
  </r>
  <r>
    <x v="483"/>
    <d v="1899-12-30T05:04:11"/>
    <d v="1899-12-30T20:00:07"/>
    <n v="5.9"/>
    <n v="71.8"/>
    <n v="4"/>
    <n v="20"/>
    <n v="14.932222222222222"/>
    <n v="800"/>
    <n v="0.28200000000000003"/>
    <n v="16.843546666666668"/>
    <n v="4.8"/>
    <n v="0.10338888888888889"/>
    <n v="3.7749999999999999"/>
    <n v="8.6783888888888878"/>
    <n v="8.1651577777777806"/>
    <n v="0"/>
    <n v="1.6330315555555561"/>
    <n v="44.862244624999789"/>
    <n v="0"/>
  </r>
  <r>
    <x v="484"/>
    <d v="1899-12-30T05:02:06"/>
    <d v="1899-12-30T20:01:56"/>
    <n v="7.3"/>
    <n v="41.8"/>
    <n v="4"/>
    <n v="20"/>
    <n v="14.997222222222224"/>
    <n v="800"/>
    <n v="0.58200000000000007"/>
    <n v="34.913533333333341"/>
    <n v="4.8"/>
    <n v="0.10013888888888883"/>
    <n v="3.4249999999999998"/>
    <n v="8.3251388888888886"/>
    <n v="26.588394444444454"/>
    <n v="0"/>
    <n v="5.3176788888888913"/>
    <n v="50.179923513888639"/>
    <n v="0"/>
  </r>
  <r>
    <x v="485"/>
    <d v="1899-12-30T05:00:01"/>
    <d v="1899-12-30T20:03:45"/>
    <n v="7.8"/>
    <n v="47.4"/>
    <n v="4"/>
    <n v="20"/>
    <n v="15.062222222222221"/>
    <n v="800"/>
    <n v="0.52600000000000002"/>
    <n v="31.690915555555556"/>
    <n v="4.8"/>
    <n v="9.6888888888888941E-2"/>
    <n v="3.3"/>
    <n v="8.1968888888888891"/>
    <n v="23.494026666666667"/>
    <n v="0"/>
    <n v="4.6988053333333335"/>
    <n v="54.878728847222078"/>
    <n v="-54.88"/>
  </r>
  <r>
    <x v="486"/>
    <d v="1899-12-30T04:57:58"/>
    <d v="1899-12-30T20:05:33"/>
    <n v="9.5"/>
    <n v="81.7"/>
    <n v="5"/>
    <n v="20"/>
    <n v="15.12638888888889"/>
    <n v="900"/>
    <n v="0.18299999999999994"/>
    <n v="12.456581249999999"/>
    <n v="4.8"/>
    <n v="9.3680555555555503E-2"/>
    <n v="2.875"/>
    <n v="7.7686805555555551"/>
    <n v="4.6879006944444441"/>
    <n v="0"/>
    <n v="0.93758013888888891"/>
    <n v="0.93630898611104385"/>
    <n v="0"/>
  </r>
  <r>
    <x v="487"/>
    <d v="1899-12-30T04:55:56"/>
    <d v="1899-12-30T20:07:22"/>
    <n v="12.1"/>
    <n v="61"/>
    <n v="5"/>
    <n v="20"/>
    <n v="15.190555555555557"/>
    <n v="900"/>
    <n v="0.39"/>
    <n v="26.659424999999999"/>
    <n v="4.8"/>
    <n v="9.0472222222222162E-2"/>
    <n v="2.2250000000000001"/>
    <n v="7.1154722222222215"/>
    <n v="19.543952777777776"/>
    <n v="0"/>
    <n v="3.9087905555555551"/>
    <n v="4.8450995416665137"/>
    <n v="0"/>
  </r>
  <r>
    <x v="488"/>
    <d v="1899-12-30T04:53:56"/>
    <d v="1899-12-30T20:09:09"/>
    <n v="13.4"/>
    <n v="38.4"/>
    <n v="5"/>
    <n v="20"/>
    <n v="15.253611111111113"/>
    <n v="900"/>
    <n v="0.61599999999999999"/>
    <n v="42.283010000000004"/>
    <n v="4.8"/>
    <n v="8.7319444444444366E-2"/>
    <n v="1.9"/>
    <n v="6.787319444444444"/>
    <n v="35.495690555555562"/>
    <n v="0"/>
    <n v="7.0991381111111131"/>
    <n v="11.944237652777701"/>
    <n v="0"/>
  </r>
  <r>
    <x v="489"/>
    <d v="1899-12-30T04:51:57"/>
    <d v="1899-12-30T20:10:57"/>
    <n v="13.9"/>
    <n v="14.6"/>
    <n v="5"/>
    <n v="20"/>
    <n v="15.316666666666666"/>
    <n v="900"/>
    <n v="0.85399999999999998"/>
    <n v="58.86195"/>
    <n v="4.8"/>
    <n v="8.4166666666666681E-2"/>
    <n v="1.7749999999999999"/>
    <n v="6.6591666666666658"/>
    <n v="52.202783333333336"/>
    <n v="0"/>
    <n v="10.440556666666668"/>
    <n v="22.384794319444381"/>
    <n v="0"/>
  </r>
  <r>
    <x v="490"/>
    <d v="1899-12-30T04:50:00"/>
    <d v="1899-12-30T20:12:44"/>
    <n v="14"/>
    <n v="16.8"/>
    <n v="5"/>
    <n v="20"/>
    <n v="15.378888888888891"/>
    <n v="900"/>
    <n v="0.83199999999999996"/>
    <n v="57.57856000000001"/>
    <n v="4.8"/>
    <n v="8.1055555555555422E-2"/>
    <n v="1.75"/>
    <n v="6.6310555555555553"/>
    <n v="50.947504444444455"/>
    <n v="0"/>
    <n v="10.189500888888892"/>
    <n v="32.574295208333297"/>
    <n v="0"/>
  </r>
  <r>
    <x v="491"/>
    <d v="1899-12-30T04:48:04"/>
    <d v="1899-12-30T20:14:31"/>
    <n v="14.6"/>
    <n v="14.5"/>
    <n v="5"/>
    <n v="20"/>
    <n v="15.440833333333334"/>
    <n v="900"/>
    <n v="0.85499999999999998"/>
    <n v="59.408606249999998"/>
    <n v="4.8"/>
    <n v="7.795833333333331E-2"/>
    <n v="1.6"/>
    <n v="6.4779583333333335"/>
    <n v="52.930647916666665"/>
    <n v="0"/>
    <n v="10.586129583333333"/>
    <n v="43.160424791666628"/>
    <n v="0"/>
  </r>
  <r>
    <x v="492"/>
    <d v="1899-12-30T04:46:10"/>
    <d v="1899-12-30T20:16:17"/>
    <n v="15.6"/>
    <n v="12.3"/>
    <n v="5"/>
    <n v="20"/>
    <n v="15.501944444444447"/>
    <n v="900"/>
    <n v="0.877"/>
    <n v="61.178423750000015"/>
    <n v="4.8"/>
    <n v="7.4902777777777624E-2"/>
    <n v="1.35"/>
    <n v="6.2249027777777783"/>
    <n v="54.953520972222236"/>
    <n v="0"/>
    <n v="10.990704194444447"/>
    <n v="54.151128986110962"/>
    <n v="0"/>
  </r>
  <r>
    <x v="493"/>
    <d v="1899-12-30T04:44:17"/>
    <d v="1899-12-30T20:18:02"/>
    <n v="17.2"/>
    <n v="23"/>
    <n v="5"/>
    <n v="20"/>
    <n v="15.562499999999996"/>
    <n v="900"/>
    <n v="0.77"/>
    <n v="53.924062499999991"/>
    <n v="4.8"/>
    <n v="7.1875000000000175E-2"/>
    <n v="0.95000000000000018"/>
    <n v="5.8218750000000004"/>
    <n v="48.102187499999992"/>
    <n v="0"/>
    <n v="9.6204374999999995"/>
    <n v="63.771566486110942"/>
    <n v="0"/>
  </r>
  <r>
    <x v="494"/>
    <d v="1899-12-30T04:42:27"/>
    <d v="1899-12-30T20:19:47"/>
    <n v="16.899999999999999"/>
    <n v="24.2"/>
    <n v="5"/>
    <n v="20"/>
    <n v="15.622222222222222"/>
    <n v="900"/>
    <n v="0.75800000000000001"/>
    <n v="53.287399999999998"/>
    <n v="4.8"/>
    <n v="6.8888888888888916E-2"/>
    <n v="1.0250000000000004"/>
    <n v="5.8938888888888892"/>
    <n v="47.39351111111111"/>
    <n v="0"/>
    <n v="9.478702222222223"/>
    <n v="73.250268708333124"/>
    <n v="0"/>
  </r>
  <r>
    <x v="495"/>
    <d v="1899-12-30T04:40:38"/>
    <d v="1899-12-30T20:21:31"/>
    <n v="17.2"/>
    <n v="16.8"/>
    <n v="5"/>
    <n v="20"/>
    <n v="15.681388888888886"/>
    <n v="900"/>
    <n v="0.83199999999999996"/>
    <n v="58.711119999999987"/>
    <n v="4.8"/>
    <n v="6.5930555555555687E-2"/>
    <n v="0.95000000000000018"/>
    <n v="5.815930555555556"/>
    <n v="52.895189444444433"/>
    <n v="0"/>
    <n v="10.579037888888887"/>
    <n v="83.829306597222057"/>
    <n v="0"/>
  </r>
  <r>
    <x v="496"/>
    <d v="1899-12-30T04:38:51"/>
    <d v="1899-12-30T20:23:14"/>
    <n v="16.7"/>
    <n v="51"/>
    <n v="5"/>
    <n v="20"/>
    <n v="15.739722222222222"/>
    <n v="900"/>
    <n v="0.49"/>
    <n v="34.706087500000002"/>
    <n v="4.8"/>
    <n v="6.3013888888888925E-2"/>
    <n v="1.0750000000000002"/>
    <n v="5.9380138888888885"/>
    <n v="28.768073611111113"/>
    <n v="0"/>
    <n v="5.7536147222222231"/>
    <n v="89.582921319444267"/>
    <n v="0"/>
  </r>
  <r>
    <x v="497"/>
    <d v="1899-12-30T04:37:06"/>
    <d v="1899-12-30T20:24:57"/>
    <n v="16.2"/>
    <n v="56.2"/>
    <n v="5"/>
    <n v="20"/>
    <n v="15.797499999999999"/>
    <n v="900"/>
    <n v="0.43799999999999994"/>
    <n v="31.136872499999999"/>
    <n v="4.8"/>
    <n v="6.0125000000000026E-2"/>
    <n v="1.2000000000000002"/>
    <n v="6.0601250000000002"/>
    <n v="25.0767475"/>
    <n v="0"/>
    <n v="5.0153495000000001"/>
    <n v="94.598270819444224"/>
    <n v="0"/>
  </r>
  <r>
    <x v="498"/>
    <d v="1899-12-30T04:35:22"/>
    <d v="1899-12-30T20:26:38"/>
    <n v="16.399999999999999"/>
    <n v="78.400000000000006"/>
    <n v="5"/>
    <n v="20"/>
    <n v="15.854444444444443"/>
    <n v="900"/>
    <n v="0.21599999999999997"/>
    <n v="15.410519999999995"/>
    <n v="4.8"/>
    <n v="5.7277777777777851E-2"/>
    <n v="1.1500000000000004"/>
    <n v="6.0072777777777784"/>
    <n v="9.4032422222222163"/>
    <n v="0"/>
    <n v="1.8806484444444433"/>
    <n v="96.478919263888656"/>
    <n v="0"/>
  </r>
  <r>
    <x v="499"/>
    <d v="1899-12-30T04:33:41"/>
    <d v="1899-12-30T20:28:19"/>
    <n v="13.4"/>
    <n v="89.1"/>
    <n v="5"/>
    <n v="20"/>
    <n v="15.910555555555554"/>
    <n v="900"/>
    <n v="0.1090000000000001"/>
    <n v="7.804127500000007"/>
    <n v="4.8"/>
    <n v="5.4472222222222297E-2"/>
    <n v="1.9"/>
    <n v="6.7544722222222227"/>
    <n v="1.0496552777777843"/>
    <n v="0"/>
    <n v="0.20993105555555688"/>
    <n v="96.6888503194441"/>
    <n v="0"/>
  </r>
  <r>
    <x v="500"/>
    <d v="1899-12-30T04:32:02"/>
    <d v="1899-12-30T20:29:59"/>
    <n v="9.6"/>
    <n v="56.7"/>
    <n v="5"/>
    <n v="20"/>
    <n v="15.965833333333332"/>
    <n v="900"/>
    <n v="0.43299999999999994"/>
    <n v="31.109426249999999"/>
    <n v="4.8"/>
    <n v="5.1708333333333377E-2"/>
    <n v="2.85"/>
    <n v="7.7017083333333325"/>
    <n v="23.407717916666666"/>
    <n v="0"/>
    <n v="4.6815435833333332"/>
    <n v="101.37039390277732"/>
    <n v="0"/>
  </r>
  <r>
    <x v="501"/>
    <d v="1899-12-30T04:30:25"/>
    <d v="1899-12-30T20:31:37"/>
    <n v="7"/>
    <n v="67.400000000000006"/>
    <n v="5"/>
    <n v="20"/>
    <n v="16.020000000000003"/>
    <n v="900"/>
    <n v="0.32599999999999996"/>
    <n v="23.501339999999999"/>
    <n v="4.8"/>
    <n v="4.8999999999999842E-2"/>
    <n v="3.5"/>
    <n v="8.3490000000000002"/>
    <n v="15.152339999999999"/>
    <n v="0"/>
    <n v="3.0304679999999999"/>
    <n v="104.40086190277725"/>
    <n v="0"/>
  </r>
  <r>
    <x v="502"/>
    <d v="1899-12-30T04:28:50"/>
    <d v="1899-12-30T20:33:15"/>
    <n v="7.5"/>
    <n v="81.5"/>
    <n v="5"/>
    <n v="20"/>
    <n v="16.073611111111109"/>
    <n v="900"/>
    <n v="0.18500000000000005"/>
    <n v="13.381281250000002"/>
    <n v="4.8"/>
    <n v="4.6319444444444538E-2"/>
    <n v="3.375"/>
    <n v="8.2213194444444433"/>
    <n v="5.1599618055555592"/>
    <n v="0"/>
    <n v="1.0319923611111119"/>
    <n v="105.43285426388843"/>
    <n v="0"/>
  </r>
  <r>
    <x v="503"/>
    <d v="1899-12-30T04:27:18"/>
    <d v="1899-12-30T20:34:51"/>
    <n v="8.9"/>
    <n v="61.6"/>
    <n v="5"/>
    <n v="20"/>
    <n v="16.125833333333333"/>
    <n v="900"/>
    <n v="0.38400000000000001"/>
    <n v="27.865440000000003"/>
    <n v="4.8"/>
    <n v="4.370833333333337E-2"/>
    <n v="3.0249999999999999"/>
    <n v="7.8687083333333323"/>
    <n v="19.996731666666669"/>
    <n v="0"/>
    <n v="3.9993463333333339"/>
    <n v="109.43220059722171"/>
    <n v="0"/>
  </r>
  <r>
    <x v="504"/>
    <d v="1899-12-30T04:25:48"/>
    <d v="1899-12-30T20:36:27"/>
    <n v="11.6"/>
    <n v="25.8"/>
    <n v="5"/>
    <n v="20"/>
    <n v="16.177500000000002"/>
    <n v="900"/>
    <n v="0.74199999999999999"/>
    <n v="54.016672500000006"/>
    <n v="4.8"/>
    <n v="4.1124999999999898E-2"/>
    <n v="2.35"/>
    <n v="7.1911249999999995"/>
    <n v="46.825547500000006"/>
    <n v="0"/>
    <n v="9.3651095000000009"/>
    <n v="118.79731009722173"/>
    <n v="0"/>
  </r>
  <r>
    <x v="505"/>
    <d v="1899-12-30T04:24:20"/>
    <d v="1899-12-30T20:38:00"/>
    <n v="13.9"/>
    <n v="27"/>
    <n v="5"/>
    <n v="20"/>
    <n v="16.227777777777778"/>
    <n v="900"/>
    <n v="0.73"/>
    <n v="53.308250000000001"/>
    <n v="4.8"/>
    <n v="3.861111111111111E-2"/>
    <n v="1.7749999999999999"/>
    <n v="6.6136111111111102"/>
    <n v="46.694638888888889"/>
    <n v="0"/>
    <n v="9.3389277777777782"/>
    <n v="128.13623787499955"/>
    <n v="0"/>
  </r>
  <r>
    <x v="506"/>
    <d v="1899-12-30T04:22:54"/>
    <d v="1899-12-30T20:39:33"/>
    <n v="14.3"/>
    <n v="39.6"/>
    <n v="5"/>
    <n v="20"/>
    <n v="16.2775"/>
    <n v="900"/>
    <n v="0.60399999999999998"/>
    <n v="44.242244999999997"/>
    <n v="4.8"/>
    <n v="3.6125000000000004E-2"/>
    <n v="1.6749999999999998"/>
    <n v="6.5111249999999998"/>
    <n v="37.731119999999997"/>
    <n v="0"/>
    <n v="7.5462239999999996"/>
    <n v="135.68246187499949"/>
    <n v="0"/>
  </r>
  <r>
    <x v="507"/>
    <d v="1899-12-30T04:21:31"/>
    <d v="1899-12-30T20:41:04"/>
    <n v="16.7"/>
    <n v="35.799999999999997"/>
    <n v="5"/>
    <n v="20"/>
    <n v="16.325833333333332"/>
    <n v="900"/>
    <n v="0.64200000000000002"/>
    <n v="47.165332500000005"/>
    <n v="4.8"/>
    <n v="3.370833333333341E-2"/>
    <n v="1.0750000000000002"/>
    <n v="5.9087083333333332"/>
    <n v="41.256624166666668"/>
    <n v="0"/>
    <n v="8.2513248333333333"/>
    <n v="143.93378670833272"/>
    <n v="0"/>
  </r>
  <r>
    <x v="508"/>
    <d v="1899-12-30T04:20:11"/>
    <d v="1899-12-30T20:42:33"/>
    <n v="18.899999999999999"/>
    <n v="30"/>
    <n v="5"/>
    <n v="20"/>
    <n v="16.372777777777781"/>
    <n v="900"/>
    <n v="0.7"/>
    <n v="51.574250000000006"/>
    <n v="4.8"/>
    <n v="3.1361111111110951E-2"/>
    <n v="0.52500000000000036"/>
    <n v="5.3563611111111111"/>
    <n v="46.217888888888893"/>
    <n v="0"/>
    <n v="9.2435777777777783"/>
    <n v="153.17736448611049"/>
    <n v="0"/>
  </r>
  <r>
    <x v="509"/>
    <d v="1899-12-30T04:18:53"/>
    <d v="1899-12-30T20:44:01"/>
    <n v="18.600000000000001"/>
    <n v="4.3"/>
    <n v="5"/>
    <n v="20"/>
    <n v="16.418888888888887"/>
    <n v="900"/>
    <n v="0.95699999999999996"/>
    <n v="70.707944999999981"/>
    <n v="4.8"/>
    <n v="2.9055555555555657E-2"/>
    <n v="0.59999999999999964"/>
    <n v="5.4290555555555553"/>
    <n v="65.278889444444431"/>
    <n v="0"/>
    <n v="13.055777888888887"/>
    <n v="166.23314237499949"/>
    <n v="0"/>
  </r>
  <r>
    <x v="510"/>
    <d v="1899-12-30T04:17:38"/>
    <d v="1899-12-30T20:45:27"/>
    <n v="17.8"/>
    <n v="48"/>
    <n v="5"/>
    <n v="20"/>
    <n v="16.46361111111111"/>
    <n v="900"/>
    <n v="0.52"/>
    <n v="38.524849999999994"/>
    <n v="4.8"/>
    <n v="2.6819444444444507E-2"/>
    <n v="0.79999999999999982"/>
    <n v="5.6268194444444442"/>
    <n v="32.89803055555555"/>
    <n v="0"/>
    <n v="6.5796061111111106"/>
    <n v="172.81274848611065"/>
    <n v="0"/>
  </r>
  <r>
    <x v="511"/>
    <d v="1899-12-30T04:16:25"/>
    <d v="1899-12-30T20:46:51"/>
    <n v="14"/>
    <n v="46.1"/>
    <n v="5"/>
    <n v="20"/>
    <n v="16.507222222222222"/>
    <n v="900"/>
    <n v="0.53899999999999992"/>
    <n v="40.038267499999996"/>
    <n v="4.8"/>
    <n v="2.4638888888888922E-2"/>
    <n v="1.75"/>
    <n v="6.5746388888888889"/>
    <n v="33.463628611111105"/>
    <n v="0"/>
    <n v="6.692725722222221"/>
    <n v="179.50547420833277"/>
    <n v="0"/>
  </r>
  <r>
    <x v="512"/>
    <d v="1899-12-30T04:15:15"/>
    <d v="1899-12-30T20:48:13"/>
    <n v="15.1"/>
    <n v="55.8"/>
    <n v="5"/>
    <n v="20"/>
    <n v="16.549444444444443"/>
    <n v="900"/>
    <n v="0.44200000000000006"/>
    <n v="32.916845000000002"/>
    <n v="4.8"/>
    <n v="2.2527777777777834E-2"/>
    <n v="1.4750000000000001"/>
    <n v="6.2975277777777769"/>
    <n v="26.619317222222225"/>
    <n v="0"/>
    <n v="5.323863444444445"/>
    <n v="184.82933765277721"/>
    <n v="0"/>
  </r>
  <r>
    <x v="513"/>
    <d v="1899-12-30T04:14:08"/>
    <d v="1899-12-30T20:49:34"/>
    <n v="19"/>
    <n v="70.900000000000006"/>
    <n v="5"/>
    <n v="20"/>
    <n v="16.590555555555554"/>
    <n v="900"/>
    <n v="0.29099999999999993"/>
    <n v="21.72533249999999"/>
    <n v="4.8"/>
    <n v="2.0472222222222315E-2"/>
    <n v="0.5"/>
    <n v="5.3204722222222225"/>
    <n v="16.404860277777768"/>
    <n v="0"/>
    <n v="3.2809720555555537"/>
    <n v="188.11030970833281"/>
    <n v="0"/>
  </r>
  <r>
    <x v="514"/>
    <d v="1899-12-30T04:13:04"/>
    <d v="1899-12-30T20:50:52"/>
    <n v="21.1"/>
    <n v="35.6"/>
    <n v="5"/>
    <n v="20"/>
    <n v="16.630000000000003"/>
    <n v="900"/>
    <n v="0.64399999999999991"/>
    <n v="48.193739999999991"/>
    <n v="4.8"/>
    <n v="1.8499999999999871E-2"/>
    <n v="0"/>
    <n v="4.8184999999999993"/>
    <n v="43.375239999999991"/>
    <n v="0"/>
    <n v="8.6750479999999985"/>
    <n v="196.78535770833287"/>
    <n v="0"/>
  </r>
  <r>
    <x v="515"/>
    <d v="1899-12-30T04:12:03"/>
    <d v="1899-12-30T20:52:08"/>
    <n v="21.5"/>
    <n v="36.9"/>
    <n v="5"/>
    <n v="20"/>
    <n v="16.668055555555554"/>
    <n v="900"/>
    <n v="0.63100000000000001"/>
    <n v="47.328943750000001"/>
    <n v="4.8"/>
    <n v="1.6597222222222284E-2"/>
    <n v="0"/>
    <n v="4.8165972222222218"/>
    <n v="42.51234652777778"/>
    <n v="0"/>
    <n v="8.5024693055555556"/>
    <n v="205.28782701388832"/>
    <n v="0"/>
  </r>
  <r>
    <x v="516"/>
    <d v="1899-12-30T04:11:05"/>
    <d v="1899-12-30T20:53:22"/>
    <n v="20.5"/>
    <n v="64.7"/>
    <n v="5"/>
    <n v="20"/>
    <n v="16.70472222222222"/>
    <n v="900"/>
    <n v="0.35299999999999998"/>
    <n v="26.535451249999994"/>
    <n v="4.8"/>
    <n v="1.4763888888889021E-2"/>
    <n v="0.125"/>
    <n v="4.9397638888888888"/>
    <n v="21.595687361111104"/>
    <n v="0"/>
    <n v="4.3191374722222209"/>
    <n v="209.60696448611043"/>
    <n v="-209.61"/>
  </r>
  <r>
    <x v="517"/>
    <d v="1899-12-30T04:10:10"/>
    <d v="1899-12-30T20:54:34"/>
    <n v="20.399999999999999"/>
    <n v="52.7"/>
    <n v="6"/>
    <n v="20"/>
    <n v="16.740000000000002"/>
    <n v="1000"/>
    <n v="0.47299999999999998"/>
    <n v="39.590100000000007"/>
    <n v="4.8"/>
    <n v="1.2999999999999901E-2"/>
    <n v="0.15000000000000033"/>
    <n v="4.9630000000000001"/>
    <n v="34.627100000000006"/>
    <n v="0"/>
    <n v="6.9254200000000017"/>
    <n v="6.9223844861104453"/>
    <n v="0"/>
  </r>
  <r>
    <x v="518"/>
    <d v="1899-12-30T04:09:18"/>
    <d v="1899-12-30T20:55:43"/>
    <n v="20.9"/>
    <n v="45.3"/>
    <n v="6"/>
    <n v="20"/>
    <n v="16.773611111111109"/>
    <n v="1000"/>
    <n v="0.54700000000000004"/>
    <n v="45.875826388888889"/>
    <n v="4.8"/>
    <n v="1.1319444444444571E-2"/>
    <n v="2.5000000000000355E-2"/>
    <n v="4.8363194444444444"/>
    <n v="41.039506944444447"/>
    <n v="0"/>
    <n v="8.2079013888888905"/>
    <n v="15.130285874999231"/>
    <n v="0"/>
  </r>
  <r>
    <x v="519"/>
    <d v="1899-12-30T04:08:29"/>
    <d v="1899-12-30T20:56:50"/>
    <n v="20.3"/>
    <n v="31.4"/>
    <n v="6"/>
    <n v="20"/>
    <n v="16.805833333333332"/>
    <n v="1000"/>
    <n v="0.68599999999999994"/>
    <n v="57.644008333333332"/>
    <n v="4.8"/>
    <n v="9.7083333333333847E-3"/>
    <n v="0.17499999999999982"/>
    <n v="4.9847083333333329"/>
    <n v="52.659300000000002"/>
    <n v="0"/>
    <n v="10.531860000000002"/>
    <n v="25.662145874999283"/>
    <n v="0"/>
  </r>
  <r>
    <x v="520"/>
    <d v="1899-12-30T04:07:43"/>
    <d v="1899-12-30T20:57:55"/>
    <n v="20.3"/>
    <n v="29.8"/>
    <n v="6"/>
    <n v="20"/>
    <n v="16.83666666666667"/>
    <n v="1000"/>
    <n v="0.70199999999999996"/>
    <n v="59.096700000000013"/>
    <n v="4.8"/>
    <n v="8.1666666666665218E-3"/>
    <n v="0.17499999999999982"/>
    <n v="4.9831666666666665"/>
    <n v="54.113533333333343"/>
    <n v="0"/>
    <n v="10.822706666666669"/>
    <n v="36.484852541665873"/>
    <n v="0"/>
  </r>
  <r>
    <x v="521"/>
    <d v="1899-12-30T04:07:01"/>
    <d v="1899-12-30T20:58:56"/>
    <n v="14.9"/>
    <n v="16.600000000000001"/>
    <n v="6"/>
    <n v="20"/>
    <n v="16.865277777777777"/>
    <n v="1000"/>
    <n v="0.83399999999999996"/>
    <n v="70.328208333333322"/>
    <n v="4.8"/>
    <n v="6.7361111111111423E-3"/>
    <n v="1.5249999999999999"/>
    <n v="6.3317361111111108"/>
    <n v="63.996472222222209"/>
    <n v="0"/>
    <n v="12.799294444444442"/>
    <n v="49.284146986110386"/>
    <n v="0"/>
  </r>
  <r>
    <x v="522"/>
    <d v="1899-12-30T04:06:21"/>
    <d v="1899-12-30T20:59:55"/>
    <n v="12.3"/>
    <n v="27.5"/>
    <n v="6"/>
    <n v="20"/>
    <n v="16.892777777777777"/>
    <n v="1000"/>
    <n v="0.72499999999999998"/>
    <n v="61.236319444444447"/>
    <n v="4.8"/>
    <n v="5.3611111111111498E-3"/>
    <n v="2.1749999999999998"/>
    <n v="6.9803611111111108"/>
    <n v="54.255958333333339"/>
    <n v="0"/>
    <n v="10.851191666666669"/>
    <n v="60.135338652777023"/>
    <n v="0"/>
  </r>
  <r>
    <x v="523"/>
    <d v="1899-12-30T04:05:45"/>
    <d v="1899-12-30T21:00:52"/>
    <n v="13.5"/>
    <n v="8.1"/>
    <n v="6"/>
    <n v="20"/>
    <n v="16.918611111111108"/>
    <n v="1000"/>
    <n v="0.91900000000000004"/>
    <n v="77.741018055555543"/>
    <n v="4.8"/>
    <n v="4.0694444444445924E-3"/>
    <n v="1.875"/>
    <n v="6.6790694444444441"/>
    <n v="71.061948611111092"/>
    <n v="0"/>
    <n v="14.21238972222222"/>
    <n v="74.347728374999292"/>
    <n v="0"/>
  </r>
  <r>
    <x v="524"/>
    <d v="1899-12-30T04:05:13"/>
    <d v="1899-12-30T21:01:45"/>
    <n v="16.8"/>
    <n v="27.9"/>
    <n v="6"/>
    <n v="20"/>
    <n v="16.94222222222222"/>
    <n v="1000"/>
    <n v="0.72100000000000009"/>
    <n v="61.076711111111116"/>
    <n v="4.8"/>
    <n v="2.888888888888985E-3"/>
    <n v="1.0499999999999998"/>
    <n v="5.8528888888888888"/>
    <n v="55.223822222222225"/>
    <n v="0"/>
    <n v="11.044764444444446"/>
    <n v="85.392492819443646"/>
    <n v="0"/>
  </r>
  <r>
    <x v="525"/>
    <d v="1899-12-30T04:04:43"/>
    <d v="1899-12-30T21:02:36"/>
    <n v="13.9"/>
    <n v="46.1"/>
    <n v="6"/>
    <n v="20"/>
    <n v="16.964722222222221"/>
    <n v="1000"/>
    <n v="0.53899999999999992"/>
    <n v="45.719926388888879"/>
    <n v="4.8"/>
    <n v="1.7638888888889426E-3"/>
    <n v="1.7749999999999999"/>
    <n v="6.5767638888888893"/>
    <n v="39.143162499999988"/>
    <n v="0"/>
    <n v="7.8286324999999977"/>
    <n v="93.221125319443559"/>
    <n v="0"/>
  </r>
  <r>
    <x v="526"/>
    <d v="1899-12-30T04:04:17"/>
    <d v="1899-12-30T21:03:24"/>
    <n v="12.3"/>
    <n v="59.6"/>
    <n v="6"/>
    <n v="20"/>
    <n v="16.985277777777778"/>
    <n v="1000"/>
    <n v="0.40400000000000003"/>
    <n v="34.31026111111111"/>
    <n v="4.8"/>
    <n v="7.36111111111093E-4"/>
    <n v="2.1749999999999998"/>
    <n v="6.9757361111111109"/>
    <n v="27.334524999999999"/>
    <n v="0"/>
    <n v="5.4669050000000006"/>
    <n v="98.688030319443556"/>
    <n v="0"/>
  </r>
  <r>
    <x v="527"/>
    <d v="1899-12-30T04:03:55"/>
    <d v="1899-12-30T21:04:08"/>
    <n v="10.8"/>
    <n v="39.5"/>
    <n v="6"/>
    <n v="20"/>
    <n v="17.003611111111113"/>
    <n v="1000"/>
    <n v="0.60499999999999998"/>
    <n v="51.435923611111114"/>
    <n v="4.8"/>
    <n v="0"/>
    <n v="2.5499999999999998"/>
    <n v="7.35"/>
    <n v="44.085923611111113"/>
    <n v="0"/>
    <n v="8.8171847222222226"/>
    <n v="107.50521504166579"/>
    <n v="0"/>
  </r>
  <r>
    <x v="528"/>
    <d v="1899-12-30T04:03:36"/>
    <d v="1899-12-30T21:04:50"/>
    <n v="12"/>
    <n v="28.7"/>
    <n v="6"/>
    <n v="20"/>
    <n v="17.020555555555553"/>
    <n v="1000"/>
    <n v="0.71300000000000008"/>
    <n v="60.678280555555553"/>
    <n v="4.8"/>
    <n v="0"/>
    <n v="2.25"/>
    <n v="7.05"/>
    <n v="53.628280555555556"/>
    <n v="0"/>
    <n v="10.725656111111112"/>
    <n v="118.23087115277701"/>
    <n v="0"/>
  </r>
  <r>
    <x v="529"/>
    <d v="1899-12-30T04:03:20"/>
    <d v="1899-12-30T21:05:29"/>
    <n v="14.7"/>
    <n v="40.299999999999997"/>
    <n v="6"/>
    <n v="20"/>
    <n v="17.035833333333336"/>
    <n v="1000"/>
    <n v="0.59699999999999998"/>
    <n v="50.851962499999999"/>
    <n v="4.8"/>
    <n v="0"/>
    <n v="1.5750000000000002"/>
    <n v="6.375"/>
    <n v="44.476962499999999"/>
    <n v="0"/>
    <n v="8.8953924999999998"/>
    <n v="127.12626365277708"/>
    <n v="0"/>
  </r>
  <r>
    <x v="530"/>
    <d v="1899-12-30T04:03:08"/>
    <d v="1899-12-30T21:06:04"/>
    <n v="17.5"/>
    <n v="63.9"/>
    <n v="6"/>
    <n v="20"/>
    <n v="17.048888888888889"/>
    <n v="1000"/>
    <n v="0.36099999999999999"/>
    <n v="30.77324444444444"/>
    <n v="4.8"/>
    <n v="0"/>
    <n v="0.875"/>
    <n v="5.6749999999999998"/>
    <n v="25.09824444444444"/>
    <n v="0"/>
    <n v="5.0196488888888879"/>
    <n v="132.14591254166601"/>
    <n v="0"/>
  </r>
  <r>
    <x v="531"/>
    <d v="1899-12-30T04:02:59"/>
    <d v="1899-12-30T21:06:36"/>
    <n v="15.9"/>
    <n v="72.8"/>
    <n v="6"/>
    <n v="20"/>
    <n v="17.060277777777777"/>
    <n v="1000"/>
    <n v="0.27200000000000002"/>
    <n v="23.201977777777774"/>
    <n v="4.8"/>
    <n v="0"/>
    <n v="1.2749999999999999"/>
    <n v="6.0749999999999993"/>
    <n v="17.126977777777775"/>
    <n v="0"/>
    <n v="3.4253955555555553"/>
    <n v="135.5713080972215"/>
    <n v="0"/>
  </r>
  <r>
    <x v="532"/>
    <d v="1899-12-30T04:02:53"/>
    <d v="1899-12-30T21:07:05"/>
    <n v="18.100000000000001"/>
    <n v="50.3"/>
    <n v="6"/>
    <n v="20"/>
    <n v="17.07"/>
    <n v="1000"/>
    <n v="0.497"/>
    <n v="42.418949999999995"/>
    <n v="4.8"/>
    <n v="0"/>
    <n v="0.72499999999999964"/>
    <n v="5.5249999999999995"/>
    <n v="36.893949999999997"/>
    <n v="0"/>
    <n v="7.3787899999999995"/>
    <n v="142.95009809722148"/>
    <n v="0"/>
  </r>
  <r>
    <x v="533"/>
    <d v="1899-12-30T04:02:52"/>
    <d v="1899-12-30T21:07:30"/>
    <n v="19.399999999999999"/>
    <n v="67"/>
    <n v="6"/>
    <n v="20"/>
    <n v="17.077222222222222"/>
    <n v="1000"/>
    <n v="0.32999999999999996"/>
    <n v="28.177416666666666"/>
    <n v="4.8"/>
    <n v="0"/>
    <n v="0.40000000000000036"/>
    <n v="5.2"/>
    <n v="22.977416666666667"/>
    <n v="0"/>
    <n v="4.5954833333333331"/>
    <n v="147.54558143055476"/>
    <n v="0"/>
  </r>
  <r>
    <x v="534"/>
    <d v="1899-12-30T04:02:53"/>
    <d v="1899-12-30T21:07:52"/>
    <n v="17.399999999999999"/>
    <n v="57.3"/>
    <n v="6"/>
    <n v="20"/>
    <n v="17.083055555555553"/>
    <n v="1000"/>
    <n v="0.42700000000000005"/>
    <n v="36.472323611111108"/>
    <n v="4.8"/>
    <n v="0"/>
    <n v="0.90000000000000036"/>
    <n v="5.7"/>
    <n v="30.772323611111108"/>
    <n v="0"/>
    <n v="6.1544647222222224"/>
    <n v="153.70004615277696"/>
    <n v="0"/>
  </r>
  <r>
    <x v="535"/>
    <d v="1899-12-30T04:02:58"/>
    <d v="1899-12-30T21:08:11"/>
    <n v="19.7"/>
    <n v="30.6"/>
    <n v="6"/>
    <n v="20"/>
    <n v="17.086944444444441"/>
    <n v="1000"/>
    <n v="0.69399999999999995"/>
    <n v="59.291697222222204"/>
    <n v="4.8"/>
    <n v="0"/>
    <n v="0.32500000000000018"/>
    <n v="5.125"/>
    <n v="54.166697222222204"/>
    <n v="0"/>
    <n v="10.833339444444441"/>
    <n v="164.53338559722135"/>
    <n v="0"/>
  </r>
  <r>
    <x v="536"/>
    <d v="1899-12-30T04:03:07"/>
    <d v="1899-12-30T21:08:26"/>
    <n v="16.3"/>
    <n v="74.3"/>
    <n v="6"/>
    <n v="20"/>
    <n v="17.08861111111111"/>
    <n v="1000"/>
    <n v="0.25700000000000001"/>
    <n v="21.958865277777775"/>
    <n v="4.8"/>
    <n v="0"/>
    <n v="1.1749999999999998"/>
    <n v="5.9749999999999996"/>
    <n v="15.983865277777776"/>
    <n v="0"/>
    <n v="3.1967730555555551"/>
    <n v="167.73015865277682"/>
    <n v="0"/>
  </r>
  <r>
    <x v="537"/>
    <d v="1899-12-30T04:03:18"/>
    <d v="1899-12-30T21:08:38"/>
    <n v="17.100000000000001"/>
    <n v="81.7"/>
    <n v="6"/>
    <n v="20"/>
    <n v="17.088888888888889"/>
    <n v="1000"/>
    <n v="0.18299999999999994"/>
    <n v="15.636333333333326"/>
    <n v="4.8"/>
    <n v="0"/>
    <n v="0.97499999999999964"/>
    <n v="5.7749999999999995"/>
    <n v="9.8613333333333273"/>
    <n v="0"/>
    <n v="1.9722666666666655"/>
    <n v="169.70242531944348"/>
    <n v="0"/>
  </r>
  <r>
    <x v="538"/>
    <d v="1899-12-30T04:03:34"/>
    <d v="1899-12-30T21:08:46"/>
    <n v="19.100000000000001"/>
    <n v="31.8"/>
    <n v="6"/>
    <n v="20"/>
    <n v="17.086666666666666"/>
    <n v="1000"/>
    <n v="0.68199999999999994"/>
    <n v="58.26553333333333"/>
    <n v="4.8"/>
    <n v="0"/>
    <n v="0.47499999999999964"/>
    <n v="5.2749999999999995"/>
    <n v="52.990533333333332"/>
    <n v="0"/>
    <n v="10.598106666666666"/>
    <n v="180.30053198611006"/>
    <n v="0"/>
  </r>
  <r>
    <x v="539"/>
    <d v="1899-12-30T04:03:52"/>
    <d v="1899-12-30T21:08:51"/>
    <n v="21.4"/>
    <n v="20.5"/>
    <n v="6"/>
    <n v="20"/>
    <n v="17.083055555555557"/>
    <n v="1000"/>
    <n v="0.79500000000000004"/>
    <n v="67.905145833333364"/>
    <n v="4.8"/>
    <n v="0"/>
    <n v="0"/>
    <n v="4.8"/>
    <n v="63.105145833333367"/>
    <n v="0"/>
    <n v="12.621029166666673"/>
    <n v="192.92156115277669"/>
    <n v="0"/>
  </r>
  <r>
    <x v="540"/>
    <d v="1899-12-30T04:04:14"/>
    <d v="1899-12-30T21:08:52"/>
    <n v="23.7"/>
    <n v="7"/>
    <n v="6"/>
    <n v="20"/>
    <n v="17.077222222222218"/>
    <n v="1000"/>
    <n v="0.92999999999999994"/>
    <n v="79.409083333333314"/>
    <n v="4.8"/>
    <n v="0"/>
    <n v="0"/>
    <n v="4.8"/>
    <n v="74.609083333333317"/>
    <n v="0"/>
    <n v="14.921816666666665"/>
    <n v="207.84337781944339"/>
    <n v="0"/>
  </r>
  <r>
    <x v="541"/>
    <d v="1899-12-30T04:04:39"/>
    <d v="1899-12-30T21:08:50"/>
    <n v="26.2"/>
    <n v="22.1"/>
    <n v="6"/>
    <n v="20"/>
    <n v="17.069722222222222"/>
    <n v="1000"/>
    <n v="0.77900000000000003"/>
    <n v="66.486568055555566"/>
    <n v="4.8"/>
    <n v="0"/>
    <n v="0"/>
    <n v="4.8"/>
    <n v="61.686568055555568"/>
    <n v="0"/>
    <n v="12.337313611111114"/>
    <n v="220.18069143055448"/>
    <n v="0"/>
  </r>
  <r>
    <x v="542"/>
    <d v="1899-12-30T04:05:08"/>
    <d v="1899-12-30T21:08:44"/>
    <n v="24.2"/>
    <n v="41.8"/>
    <n v="6"/>
    <n v="20"/>
    <n v="17.060000000000002"/>
    <n v="1000"/>
    <n v="0.58200000000000007"/>
    <n v="49.644600000000011"/>
    <n v="4.8"/>
    <n v="0"/>
    <n v="0"/>
    <n v="4.8"/>
    <n v="44.844600000000014"/>
    <n v="0"/>
    <n v="8.9689200000000024"/>
    <n v="229.1496114305545"/>
    <n v="0"/>
  </r>
  <r>
    <x v="543"/>
    <d v="1899-12-30T04:05:40"/>
    <d v="1899-12-30T21:08:35"/>
    <n v="18.600000000000001"/>
    <n v="63.1"/>
    <n v="6"/>
    <n v="20"/>
    <n v="17.048611111111111"/>
    <n v="1000"/>
    <n v="0.36899999999999999"/>
    <n v="31.454687500000002"/>
    <n v="4.8"/>
    <n v="0"/>
    <n v="0.59999999999999964"/>
    <n v="5.3999999999999995"/>
    <n v="26.054687500000004"/>
    <n v="0"/>
    <n v="5.2109375000000009"/>
    <n v="234.3605489305545"/>
    <n v="0"/>
  </r>
  <r>
    <x v="544"/>
    <d v="1899-12-30T04:06:14"/>
    <d v="1899-12-30T21:08:23"/>
    <n v="17.899999999999999"/>
    <n v="75.099999999999994"/>
    <n v="6"/>
    <n v="20"/>
    <n v="17.035833333333333"/>
    <n v="1000"/>
    <n v="0.24900000000000011"/>
    <n v="21.209612500000006"/>
    <n v="4.8"/>
    <n v="0"/>
    <n v="0.77500000000000036"/>
    <n v="5.5750000000000002"/>
    <n v="15.634612500000006"/>
    <n v="0"/>
    <n v="3.1269225000000014"/>
    <n v="237.48747143055459"/>
    <n v="0"/>
  </r>
  <r>
    <x v="545"/>
    <d v="1899-12-30T04:06:52"/>
    <d v="1899-12-30T21:08:06"/>
    <n v="20.399999999999999"/>
    <n v="51.5"/>
    <n v="6"/>
    <n v="20"/>
    <n v="17.020555555555557"/>
    <n v="1000"/>
    <n v="0.48499999999999999"/>
    <n v="41.274847222222228"/>
    <n v="4.8"/>
    <n v="0"/>
    <n v="0.15000000000000033"/>
    <n v="4.95"/>
    <n v="36.324847222222225"/>
    <n v="0"/>
    <n v="7.2649694444444455"/>
    <n v="244.75244087499902"/>
    <n v="0"/>
  </r>
  <r>
    <x v="546"/>
    <d v="1899-12-30T04:07:33"/>
    <d v="1899-12-30T21:07:47"/>
    <n v="22.5"/>
    <n v="42.2"/>
    <n v="6"/>
    <n v="20"/>
    <n v="17.003888888888891"/>
    <n v="1000"/>
    <n v="0.57799999999999996"/>
    <n v="49.1412388888889"/>
    <n v="4.8"/>
    <n v="0"/>
    <n v="0"/>
    <n v="4.8"/>
    <n v="44.341238888888903"/>
    <n v="0"/>
    <n v="8.8682477777777802"/>
    <n v="253.62068865277672"/>
    <n v="-253.62"/>
  </r>
  <r>
    <x v="547"/>
    <d v="1899-12-30T04:08:17"/>
    <d v="1899-12-30T21:07:24"/>
    <n v="22"/>
    <n v="65.099999999999994"/>
    <n v="7"/>
    <n v="20"/>
    <n v="16.985277777777778"/>
    <n v="1000"/>
    <n v="0.34900000000000009"/>
    <n v="29.639309722222233"/>
    <n v="4.8"/>
    <n v="7.36111111111093E-4"/>
    <n v="0"/>
    <n v="4.8007361111111111"/>
    <n v="24.838573611111123"/>
    <n v="0"/>
    <n v="4.9677147222222251"/>
    <n v="4.968403374998843"/>
    <n v="0"/>
  </r>
  <r>
    <x v="548"/>
    <d v="1899-12-30T04:09:04"/>
    <d v="1899-12-30T21:06:57"/>
    <n v="24.4"/>
    <n v="34.1"/>
    <n v="7"/>
    <n v="20"/>
    <n v="16.964722222222225"/>
    <n v="1000"/>
    <n v="0.65900000000000003"/>
    <n v="55.898759722222231"/>
    <n v="4.8"/>
    <n v="1.763888888888765E-3"/>
    <n v="0"/>
    <n v="4.8017638888888889"/>
    <n v="51.096995833333338"/>
    <n v="0"/>
    <n v="10.219399166666669"/>
    <n v="15.187802541665405"/>
    <n v="0"/>
  </r>
  <r>
    <x v="549"/>
    <d v="1899-12-30T04:09:54"/>
    <d v="1899-12-30T21:06:27"/>
    <n v="16.899999999999999"/>
    <n v="75.900000000000006"/>
    <n v="7"/>
    <n v="20"/>
    <n v="16.942499999999999"/>
    <n v="1000"/>
    <n v="0.24099999999999999"/>
    <n v="20.415712499999994"/>
    <n v="4.8"/>
    <n v="2.8750000000000498E-3"/>
    <n v="1.0250000000000004"/>
    <n v="5.8278750000000006"/>
    <n v="14.587837499999994"/>
    <n v="0"/>
    <n v="2.9175674999999988"/>
    <n v="18.10537004166531"/>
    <n v="0"/>
  </r>
  <r>
    <x v="550"/>
    <d v="1899-12-30T04:10:47"/>
    <d v="1899-12-30T21:05:54"/>
    <n v="14.8"/>
    <n v="32.9"/>
    <n v="7"/>
    <n v="20"/>
    <n v="16.918611111111112"/>
    <n v="1000"/>
    <n v="0.67100000000000004"/>
    <n v="56.761940277777789"/>
    <n v="4.8"/>
    <n v="4.0694444444444146E-3"/>
    <n v="1.5499999999999998"/>
    <n v="6.3540694444444439"/>
    <n v="50.407870833333348"/>
    <n v="0"/>
    <n v="10.08157416666667"/>
    <n v="28.186944208332079"/>
    <n v="0"/>
  </r>
  <r>
    <x v="551"/>
    <d v="1899-12-30T04:11:42"/>
    <d v="1899-12-30T21:05:17"/>
    <n v="16.8"/>
    <n v="26.3"/>
    <n v="7"/>
    <n v="20"/>
    <n v="16.893055555555556"/>
    <n v="1000"/>
    <n v="0.73699999999999999"/>
    <n v="62.250909722222211"/>
    <n v="4.8"/>
    <n v="5.3472222222222142E-3"/>
    <n v="1.0499999999999998"/>
    <n v="5.855347222222222"/>
    <n v="56.39556249999999"/>
    <n v="0"/>
    <n v="11.279112499999998"/>
    <n v="39.466056708332189"/>
    <n v="0"/>
  </r>
  <r>
    <x v="552"/>
    <d v="1899-12-30T04:12:40"/>
    <d v="1899-12-30T21:04:37"/>
    <n v="15.3"/>
    <n v="79"/>
    <n v="7"/>
    <n v="20"/>
    <n v="16.865833333333331"/>
    <n v="1000"/>
    <n v="0.20999999999999996"/>
    <n v="17.709124999999997"/>
    <n v="4.8"/>
    <n v="6.7083333333334497E-3"/>
    <n v="1.4249999999999998"/>
    <n v="6.2317083333333327"/>
    <n v="11.477416666666663"/>
    <n v="0"/>
    <n v="2.2954833333333329"/>
    <n v="41.761540041665512"/>
    <n v="0"/>
  </r>
  <r>
    <x v="553"/>
    <d v="1899-12-30T04:13:40"/>
    <d v="1899-12-30T21:03:54"/>
    <n v="14.9"/>
    <n v="65.099999999999994"/>
    <n v="7"/>
    <n v="20"/>
    <n v="16.837222222222223"/>
    <n v="1000"/>
    <n v="0.34900000000000009"/>
    <n v="29.380952777777789"/>
    <n v="4.8"/>
    <n v="8.1388888888888292E-3"/>
    <n v="1.5249999999999999"/>
    <n v="6.3331388888888878"/>
    <n v="23.047813888888903"/>
    <n v="0"/>
    <n v="4.6095627777777812"/>
    <n v="46.371102819443195"/>
    <n v="0"/>
  </r>
  <r>
    <x v="554"/>
    <d v="1899-12-30T04:14:43"/>
    <d v="1899-12-30T21:03:07"/>
    <n v="16.100000000000001"/>
    <n v="62"/>
    <n v="7"/>
    <n v="20"/>
    <n v="16.806666666666665"/>
    <n v="1000"/>
    <n v="0.38"/>
    <n v="31.932666666666663"/>
    <n v="4.8"/>
    <n v="9.6666666666667574E-3"/>
    <n v="1.2249999999999996"/>
    <n v="6.0346666666666664"/>
    <n v="25.897999999999996"/>
    <n v="0"/>
    <n v="5.1795999999999998"/>
    <n v="51.550702819443131"/>
    <n v="0"/>
  </r>
  <r>
    <x v="555"/>
    <d v="1899-12-30T04:15:49"/>
    <d v="1899-12-30T21:02:18"/>
    <n v="17"/>
    <n v="82.5"/>
    <n v="7"/>
    <n v="20"/>
    <n v="16.774722222222223"/>
    <n v="1000"/>
    <n v="0.17500000000000004"/>
    <n v="14.677881944444451"/>
    <n v="4.8"/>
    <n v="1.1263888888888829E-2"/>
    <n v="1"/>
    <n v="5.811263888888889"/>
    <n v="8.8666180555555627"/>
    <n v="0"/>
    <n v="1.7733236111111126"/>
    <n v="53.324026430554341"/>
    <n v="0"/>
  </r>
  <r>
    <x v="556"/>
    <d v="1899-12-30T04:16:57"/>
    <d v="1899-12-30T21:01:25"/>
    <n v="17.5"/>
    <n v="56.5"/>
    <n v="7"/>
    <n v="20"/>
    <n v="16.74111111111111"/>
    <n v="1000"/>
    <n v="0.43500000000000005"/>
    <n v="36.411916666666663"/>
    <n v="4.8"/>
    <n v="1.2944444444444514E-2"/>
    <n v="0.875"/>
    <n v="5.6879444444444447"/>
    <n v="30.723972222222219"/>
    <n v="0"/>
    <n v="6.144794444444444"/>
    <n v="59.468820874998755"/>
    <n v="0"/>
  </r>
  <r>
    <x v="557"/>
    <d v="1899-12-30T04:18:07"/>
    <d v="1899-12-30T21:00:29"/>
    <n v="21.2"/>
    <n v="74.400000000000006"/>
    <n v="7"/>
    <n v="20"/>
    <n v="16.70611111111111"/>
    <n v="1000"/>
    <n v="0.25599999999999989"/>
    <n v="21.383822222222211"/>
    <n v="4.8"/>
    <n v="1.469444444444452E-2"/>
    <n v="0"/>
    <n v="4.8146944444444442"/>
    <n v="16.569127777777766"/>
    <n v="0"/>
    <n v="3.3138255555555531"/>
    <n v="62.782646430554223"/>
    <n v="0"/>
  </r>
  <r>
    <x v="558"/>
    <d v="1899-12-30T04:19:19"/>
    <d v="1899-12-30T20:59:30"/>
    <n v="19.5"/>
    <n v="81.7"/>
    <n v="7"/>
    <n v="20"/>
    <n v="16.669722222222223"/>
    <n v="1000"/>
    <n v="0.18299999999999994"/>
    <n v="15.252795833333328"/>
    <n v="4.8"/>
    <n v="1.6513888888888849E-2"/>
    <n v="0.375"/>
    <n v="5.1915138888888883"/>
    <n v="10.06128194444444"/>
    <n v="0"/>
    <n v="2.012256388888888"/>
    <n v="64.794902819443223"/>
    <n v="0"/>
  </r>
  <r>
    <x v="559"/>
    <d v="1899-12-30T04:20:34"/>
    <d v="1899-12-30T20:58:28"/>
    <n v="18.3"/>
    <n v="81.3"/>
    <n v="7"/>
    <n v="20"/>
    <n v="16.631666666666668"/>
    <n v="1000"/>
    <n v="0.18700000000000006"/>
    <n v="15.550608333333336"/>
    <n v="4.8"/>
    <n v="1.8416666666666616E-2"/>
    <n v="0.67499999999999982"/>
    <n v="5.4934166666666666"/>
    <n v="10.05719166666667"/>
    <n v="0"/>
    <n v="2.0114383333333339"/>
    <n v="66.806341152776668"/>
    <n v="0"/>
  </r>
  <r>
    <x v="560"/>
    <d v="1899-12-30T04:21:50"/>
    <d v="1899-12-30T20:57:23"/>
    <n v="16.7"/>
    <n v="90.2"/>
    <n v="7"/>
    <n v="20"/>
    <n v="16.592499999999998"/>
    <n v="1000"/>
    <n v="9.7999999999999976E-2"/>
    <n v="8.1303249999999956"/>
    <n v="4.8"/>
    <n v="2.0375000000000122E-2"/>
    <n v="1.0750000000000002"/>
    <n v="5.8953750000000005"/>
    <n v="2.2349499999999951"/>
    <n v="0"/>
    <n v="0.44698999999999905"/>
    <n v="67.253331152776582"/>
    <n v="0"/>
  </r>
  <r>
    <x v="561"/>
    <d v="1899-12-30T04:23:08"/>
    <d v="1899-12-30T20:56:15"/>
    <n v="15.5"/>
    <n v="81.3"/>
    <n v="7"/>
    <n v="20"/>
    <n v="16.551944444444445"/>
    <n v="1000"/>
    <n v="0.18700000000000006"/>
    <n v="15.47606805555556"/>
    <n v="4.8"/>
    <n v="2.2402777777777771E-2"/>
    <n v="1.375"/>
    <n v="6.1974027777777776"/>
    <n v="9.2786652777777832"/>
    <n v="0"/>
    <n v="1.8557330555555567"/>
    <n v="69.109064208332029"/>
    <n v="0"/>
  </r>
  <r>
    <x v="562"/>
    <d v="1899-12-30T04:24:29"/>
    <d v="1899-12-30T20:55:05"/>
    <n v="17"/>
    <n v="63.5"/>
    <n v="7"/>
    <n v="20"/>
    <n v="16.509999999999998"/>
    <n v="1000"/>
    <n v="0.36499999999999999"/>
    <n v="30.130749999999992"/>
    <n v="4.8"/>
    <n v="2.4500000000000098E-2"/>
    <n v="1"/>
    <n v="5.8244999999999996"/>
    <n v="24.306249999999991"/>
    <n v="0"/>
    <n v="4.8612499999999983"/>
    <n v="73.970314208331956"/>
    <n v="0"/>
  </r>
  <r>
    <x v="563"/>
    <d v="1899-12-30T04:25:51"/>
    <d v="1899-12-30T20:53:51"/>
    <n v="18.2"/>
    <n v="80.2"/>
    <n v="7"/>
    <n v="20"/>
    <n v="16.466666666666669"/>
    <n v="1000"/>
    <n v="0.19799999999999995"/>
    <n v="16.302"/>
    <n v="4.8"/>
    <n v="2.6666666666666571E-2"/>
    <n v="0.70000000000000018"/>
    <n v="5.5266666666666664"/>
    <n v="10.775333333333332"/>
    <n v="0"/>
    <n v="2.1550666666666665"/>
    <n v="76.125380874998655"/>
    <n v="0"/>
  </r>
  <r>
    <x v="564"/>
    <d v="1899-12-30T04:27:14"/>
    <d v="1899-12-30T20:52:35"/>
    <n v="16.3"/>
    <n v="73.2"/>
    <n v="7"/>
    <n v="20"/>
    <n v="16.422499999999999"/>
    <n v="1000"/>
    <n v="0.26800000000000002"/>
    <n v="22.006150000000002"/>
    <n v="4.8"/>
    <n v="2.8875000000000029E-2"/>
    <n v="1.1749999999999998"/>
    <n v="6.0038749999999999"/>
    <n v="16.002275000000001"/>
    <n v="0"/>
    <n v="3.2004550000000003"/>
    <n v="79.325835874998575"/>
    <n v="0"/>
  </r>
  <r>
    <x v="565"/>
    <d v="1899-12-30T04:28:40"/>
    <d v="1899-12-30T20:51:17"/>
    <n v="17.100000000000001"/>
    <n v="42.2"/>
    <n v="7"/>
    <n v="20"/>
    <n v="16.376944444444444"/>
    <n v="1000"/>
    <n v="0.57799999999999996"/>
    <n v="47.329369444444438"/>
    <n v="4.8"/>
    <n v="3.1152777777777807E-2"/>
    <n v="0.97499999999999964"/>
    <n v="5.8061527777777773"/>
    <n v="41.523216666666663"/>
    <n v="0"/>
    <n v="8.3046433333333329"/>
    <n v="87.630479208331963"/>
    <n v="0"/>
  </r>
  <r>
    <x v="566"/>
    <d v="1899-12-30T04:30:07"/>
    <d v="1899-12-30T20:49:55"/>
    <n v="17.3"/>
    <n v="35.6"/>
    <n v="7"/>
    <n v="20"/>
    <n v="16.330000000000002"/>
    <n v="1000"/>
    <n v="0.64399999999999991"/>
    <n v="52.582599999999992"/>
    <n v="4.8"/>
    <n v="3.3499999999999905E-2"/>
    <n v="0.92499999999999982"/>
    <n v="5.7584999999999997"/>
    <n v="46.824099999999994"/>
    <n v="0"/>
    <n v="9.3648199999999999"/>
    <n v="96.995299208331971"/>
    <n v="0"/>
  </r>
  <r>
    <x v="567"/>
    <d v="1899-12-30T04:31:35"/>
    <d v="1899-12-30T20:48:31"/>
    <n v="17.7"/>
    <n v="32.1"/>
    <n v="7"/>
    <n v="20"/>
    <n v="16.282222222222224"/>
    <n v="1000"/>
    <n v="0.67900000000000005"/>
    <n v="55.278144444444457"/>
    <n v="4.8"/>
    <n v="3.5888888888888817E-2"/>
    <n v="0.82500000000000018"/>
    <n v="5.6608888888888886"/>
    <n v="49.617255555555566"/>
    <n v="0"/>
    <n v="9.9234511111111132"/>
    <n v="106.91875031944301"/>
    <n v="0"/>
  </r>
  <r>
    <x v="568"/>
    <d v="1899-12-30T04:33:05"/>
    <d v="1899-12-30T20:47:05"/>
    <n v="17.399999999999999"/>
    <n v="89.1"/>
    <n v="7"/>
    <n v="20"/>
    <n v="16.233333333333331"/>
    <n v="1000"/>
    <n v="0.1090000000000001"/>
    <n v="8.8471666666666735"/>
    <n v="4.8"/>
    <n v="3.8333333333333462E-2"/>
    <n v="0.90000000000000036"/>
    <n v="5.7383333333333333"/>
    <n v="3.1088333333333402"/>
    <n v="0"/>
    <n v="0.62176666666666813"/>
    <n v="107.54051698610965"/>
    <n v="0"/>
  </r>
  <r>
    <x v="569"/>
    <d v="1899-12-30T04:34:36"/>
    <d v="1899-12-30T20:45:36"/>
    <n v="19.399999999999999"/>
    <n v="71.2"/>
    <n v="7"/>
    <n v="20"/>
    <n v="16.183333333333337"/>
    <n v="1000"/>
    <n v="0.28799999999999992"/>
    <n v="23.303999999999998"/>
    <n v="4.8"/>
    <n v="4.0833333333333145E-2"/>
    <n v="0.40000000000000036"/>
    <n v="5.2408333333333337"/>
    <n v="18.063166666666664"/>
    <n v="0"/>
    <n v="3.6126333333333331"/>
    <n v="111.15315031944306"/>
    <n v="0"/>
  </r>
  <r>
    <x v="570"/>
    <d v="1899-12-30T04:36:08"/>
    <d v="1899-12-30T20:44:05"/>
    <n v="19.899999999999999"/>
    <n v="53"/>
    <n v="7"/>
    <n v="20"/>
    <n v="16.1325"/>
    <n v="1000"/>
    <n v="0.47"/>
    <n v="37.911375"/>
    <n v="4.8"/>
    <n v="4.3374999999999983E-2"/>
    <n v="0.27500000000000036"/>
    <n v="5.1183750000000003"/>
    <n v="32.792999999999999"/>
    <n v="0"/>
    <n v="6.5586000000000002"/>
    <n v="117.71175031944313"/>
    <n v="0"/>
  </r>
  <r>
    <x v="571"/>
    <d v="1899-12-30T04:37:42"/>
    <d v="1899-12-30T20:42:32"/>
    <n v="22.2"/>
    <n v="65.099999999999994"/>
    <n v="7"/>
    <n v="20"/>
    <n v="16.080555555555556"/>
    <n v="1000"/>
    <n v="0.34900000000000009"/>
    <n v="28.06056944444445"/>
    <n v="4.8"/>
    <n v="4.5972222222222213E-2"/>
    <n v="0"/>
    <n v="4.8459722222222217"/>
    <n v="23.214597222222228"/>
    <n v="0"/>
    <n v="4.6429194444444457"/>
    <n v="122.35466976388761"/>
    <n v="0"/>
  </r>
  <r>
    <x v="572"/>
    <d v="1899-12-30T04:39:16"/>
    <d v="1899-12-30T20:40:56"/>
    <n v="23.1"/>
    <n v="50.3"/>
    <n v="7"/>
    <n v="20"/>
    <n v="16.027777777777779"/>
    <n v="1000"/>
    <n v="0.497"/>
    <n v="39.829027777777782"/>
    <n v="4.8"/>
    <n v="4.861111111111107E-2"/>
    <n v="0"/>
    <n v="4.8486111111111105"/>
    <n v="34.98041666666667"/>
    <n v="0"/>
    <n v="6.9960833333333348"/>
    <n v="129.35075309722106"/>
    <n v="0"/>
  </r>
  <r>
    <x v="573"/>
    <d v="1899-12-30T04:40:52"/>
    <d v="1899-12-30T20:39:18"/>
    <n v="21.1"/>
    <n v="46.9"/>
    <n v="7"/>
    <n v="20"/>
    <n v="15.97388888888889"/>
    <n v="1000"/>
    <n v="0.53100000000000003"/>
    <n v="42.410675000000005"/>
    <n v="4.8"/>
    <n v="5.1305555555555493E-2"/>
    <n v="0"/>
    <n v="4.8513055555555553"/>
    <n v="37.559369444444449"/>
    <n v="0"/>
    <n v="7.5118738888888901"/>
    <n v="136.86262698610994"/>
    <n v="0"/>
  </r>
  <r>
    <x v="574"/>
    <d v="1899-12-30T04:42:28"/>
    <d v="1899-12-30T20:37:38"/>
    <n v="21.2"/>
    <n v="77.099999999999994"/>
    <n v="7"/>
    <n v="20"/>
    <n v="15.919444444444446"/>
    <n v="1000"/>
    <n v="0.22900000000000009"/>
    <n v="18.227763888888898"/>
    <n v="4.8"/>
    <n v="5.4027777777777702E-2"/>
    <n v="0"/>
    <n v="4.8540277777777776"/>
    <n v="13.373736111111121"/>
    <n v="0"/>
    <n v="2.6747472222222246"/>
    <n v="139.53737420833227"/>
    <n v="0"/>
  </r>
  <r>
    <x v="575"/>
    <d v="1899-12-30T04:44:06"/>
    <d v="1899-12-30T20:35:56"/>
    <n v="18.899999999999999"/>
    <n v="79"/>
    <n v="7"/>
    <n v="20"/>
    <n v="15.863888888888891"/>
    <n v="1000"/>
    <n v="0.20999999999999996"/>
    <n v="16.657083333333333"/>
    <n v="4.8"/>
    <n v="5.6805555555555463E-2"/>
    <n v="0.52500000000000036"/>
    <n v="5.3818055555555553"/>
    <n v="11.275277777777777"/>
    <n v="0"/>
    <n v="2.2550555555555554"/>
    <n v="141.79242976388787"/>
    <n v="0"/>
  </r>
  <r>
    <x v="576"/>
    <d v="1899-12-30T04:45:44"/>
    <d v="1899-12-30T20:34:12"/>
    <n v="19.399999999999999"/>
    <n v="73.599999999999994"/>
    <n v="7"/>
    <n v="20"/>
    <n v="15.807777777777778"/>
    <n v="1000"/>
    <n v="0.26400000000000001"/>
    <n v="20.866266666666668"/>
    <n v="4.8"/>
    <n v="5.9611111111111101E-2"/>
    <n v="0.40000000000000036"/>
    <n v="5.259611111111111"/>
    <n v="15.606655555555557"/>
    <n v="0"/>
    <n v="3.1213311111111115"/>
    <n v="144.91376087499907"/>
    <n v="0"/>
  </r>
  <r>
    <x v="577"/>
    <d v="1899-12-30T04:47:23"/>
    <d v="1899-12-30T20:32:26"/>
    <n v="21.2"/>
    <n v="56.9"/>
    <n v="7"/>
    <n v="20"/>
    <n v="15.750833333333333"/>
    <n v="1000"/>
    <n v="0.43100000000000005"/>
    <n v="33.943045833333329"/>
    <n v="4.8"/>
    <n v="6.2458333333333373E-2"/>
    <n v="0"/>
    <n v="4.8624583333333335"/>
    <n v="29.080587499999996"/>
    <n v="0"/>
    <n v="5.8161174999999998"/>
    <n v="150.72987837499909"/>
    <n v="-150.72999999999999"/>
  </r>
  <r>
    <x v="578"/>
    <d v="1899-12-30T04:49:03"/>
    <d v="1899-12-30T20:30:38"/>
    <n v="18.5"/>
    <n v="84.8"/>
    <n v="8"/>
    <n v="20"/>
    <n v="15.693055555555556"/>
    <n v="900"/>
    <n v="0.15200000000000002"/>
    <n v="10.734050000000002"/>
    <n v="4.8"/>
    <n v="6.5347222222222168E-2"/>
    <n v="0.625"/>
    <n v="5.4903472222222218"/>
    <n v="5.2437027777777798"/>
    <n v="0"/>
    <n v="1.048740555555556"/>
    <n v="1.0486189305545395"/>
    <n v="0"/>
  </r>
  <r>
    <x v="579"/>
    <d v="1899-12-30T04:50:44"/>
    <d v="1899-12-30T20:28:48"/>
    <n v="17.899999999999999"/>
    <n v="63.9"/>
    <n v="8"/>
    <n v="20"/>
    <n v="15.634444444444448"/>
    <n v="900"/>
    <n v="0.36099999999999999"/>
    <n v="25.398155000000006"/>
    <n v="4.8"/>
    <n v="6.8277777777777618E-2"/>
    <n v="0.77500000000000036"/>
    <n v="5.6432777777777776"/>
    <n v="19.754877222222227"/>
    <n v="0"/>
    <n v="3.9509754444444454"/>
    <n v="4.9995943749988783"/>
    <n v="0"/>
  </r>
  <r>
    <x v="580"/>
    <d v="1899-12-30T04:52:25"/>
    <d v="1899-12-30T20:26:57"/>
    <n v="16.600000000000001"/>
    <n v="73.599999999999994"/>
    <n v="8"/>
    <n v="20"/>
    <n v="15.575555555555557"/>
    <n v="900"/>
    <n v="0.26400000000000001"/>
    <n v="18.503760000000003"/>
    <n v="4.8"/>
    <n v="7.1222222222222173E-2"/>
    <n v="1.0999999999999996"/>
    <n v="5.971222222222222"/>
    <n v="12.532537777777781"/>
    <n v="0"/>
    <n v="2.5065075555555563"/>
    <n v="7.5061019305544505"/>
    <n v="0"/>
  </r>
  <r>
    <x v="581"/>
    <d v="1899-12-30T04:54:07"/>
    <d v="1899-12-30T20:25:03"/>
    <n v="20.6"/>
    <n v="70.099999999999994"/>
    <n v="8"/>
    <n v="20"/>
    <n v="15.515555555555554"/>
    <n v="900"/>
    <n v="0.29900000000000004"/>
    <n v="20.876180000000002"/>
    <n v="4.8"/>
    <n v="7.4222222222222287E-2"/>
    <n v="9.9999999999999645E-2"/>
    <n v="4.9742222222222221"/>
    <n v="15.901957777777779"/>
    <n v="0"/>
    <n v="3.180391555555556"/>
    <n v="10.686493486110066"/>
    <n v="0"/>
  </r>
  <r>
    <x v="582"/>
    <d v="1899-12-30T04:55:49"/>
    <d v="1899-12-30T20:23:08"/>
    <n v="22.8"/>
    <n v="56.1"/>
    <n v="8"/>
    <n v="20"/>
    <n v="15.455277777777779"/>
    <n v="900"/>
    <n v="0.43899999999999995"/>
    <n v="30.531901249999997"/>
    <n v="4.8"/>
    <n v="7.7236111111111061E-2"/>
    <n v="0"/>
    <n v="4.8772361111111113"/>
    <n v="25.654665138888888"/>
    <n v="0"/>
    <n v="5.130933027777778"/>
    <n v="15.817426513887767"/>
    <n v="0"/>
  </r>
  <r>
    <x v="583"/>
    <d v="1899-12-30T04:57:32"/>
    <d v="1899-12-30T20:21:12"/>
    <n v="17.399999999999999"/>
    <n v="87.9"/>
    <n v="8"/>
    <n v="20"/>
    <n v="15.394444444444442"/>
    <n v="900"/>
    <n v="0.121"/>
    <n v="8.3822749999999999"/>
    <n v="4.8"/>
    <n v="8.0277777777777878E-2"/>
    <n v="0.90000000000000036"/>
    <n v="5.7802777777777781"/>
    <n v="2.6019972222222219"/>
    <n v="0"/>
    <n v="0.52039944444444441"/>
    <n v="16.337825958332132"/>
    <n v="0"/>
  </r>
  <r>
    <x v="584"/>
    <d v="1899-12-30T04:59:15"/>
    <d v="1899-12-30T20:19:14"/>
    <n v="16.100000000000001"/>
    <n v="44.5"/>
    <n v="8"/>
    <n v="20"/>
    <n v="15.333055555555555"/>
    <n v="900"/>
    <n v="0.55499999999999994"/>
    <n v="38.294306249999991"/>
    <n v="4.8"/>
    <n v="8.3347222222222239E-2"/>
    <n v="1.2249999999999996"/>
    <n v="6.1083472222222213"/>
    <n v="32.18595902777777"/>
    <n v="0"/>
    <n v="6.4371918055555541"/>
    <n v="22.775017763887718"/>
    <n v="0"/>
  </r>
  <r>
    <x v="585"/>
    <d v="1899-12-30T05:00:58"/>
    <d v="1899-12-30T20:17:14"/>
    <n v="19.899999999999999"/>
    <n v="55.8"/>
    <n v="8"/>
    <n v="20"/>
    <n v="15.271111111111113"/>
    <n v="900"/>
    <n v="0.44200000000000006"/>
    <n v="30.374240000000007"/>
    <n v="4.8"/>
    <n v="8.6444444444444365E-2"/>
    <n v="0.27500000000000036"/>
    <n v="5.1614444444444443"/>
    <n v="25.212795555555562"/>
    <n v="0"/>
    <n v="5.042559111111113"/>
    <n v="27.817576874998849"/>
    <n v="0"/>
  </r>
  <r>
    <x v="586"/>
    <d v="1899-12-30T05:02:42"/>
    <d v="1899-12-30T20:15:13"/>
    <n v="17.600000000000001"/>
    <n v="85.2"/>
    <n v="8"/>
    <n v="20"/>
    <n v="15.208611111111114"/>
    <n v="900"/>
    <n v="0.14800000000000002"/>
    <n v="10.128935000000004"/>
    <n v="4.8"/>
    <n v="8.9569444444444285E-2"/>
    <n v="0.84999999999999964"/>
    <n v="5.7395694444444434"/>
    <n v="4.3893655555555604"/>
    <n v="0"/>
    <n v="0.8778731111111121"/>
    <n v="28.695449986109907"/>
    <n v="0"/>
  </r>
  <r>
    <x v="587"/>
    <d v="1899-12-30T05:04:27"/>
    <d v="1899-12-30T20:13:10"/>
    <n v="13.7"/>
    <n v="88.7"/>
    <n v="8"/>
    <n v="20"/>
    <n v="15.145277777777778"/>
    <n v="900"/>
    <n v="0.11299999999999999"/>
    <n v="7.7013737499999992"/>
    <n v="4.8"/>
    <n v="9.2736111111111089E-2"/>
    <n v="1.8250000000000002"/>
    <n v="6.7177361111111109"/>
    <n v="0.98363763888888833"/>
    <n v="0"/>
    <n v="0.19672752777777769"/>
    <n v="28.892177513887646"/>
    <n v="0"/>
  </r>
  <r>
    <x v="588"/>
    <d v="1899-12-30T05:06:11"/>
    <d v="1899-12-30T20:11:06"/>
    <n v="14.1"/>
    <n v="50.3"/>
    <n v="8"/>
    <n v="20"/>
    <n v="15.081944444444442"/>
    <n v="900"/>
    <n v="0.497"/>
    <n v="33.730768750000003"/>
    <n v="4.8"/>
    <n v="9.5902777777777878E-2"/>
    <n v="1.7250000000000001"/>
    <n v="6.6209027777777774"/>
    <n v="27.109865972222224"/>
    <n v="0"/>
    <n v="5.4219731944444449"/>
    <n v="34.314150708332136"/>
    <n v="0"/>
  </r>
  <r>
    <x v="589"/>
    <d v="1899-12-30T05:07:56"/>
    <d v="1899-12-30T20:09:00"/>
    <n v="14.3"/>
    <n v="32.1"/>
    <n v="8"/>
    <n v="20"/>
    <n v="15.017777777777773"/>
    <n v="900"/>
    <n v="0.67900000000000005"/>
    <n v="45.886819999999993"/>
    <n v="4.8"/>
    <n v="9.911111111111133E-2"/>
    <n v="1.6749999999999998"/>
    <n v="6.5741111111111108"/>
    <n v="39.312708888888885"/>
    <n v="0"/>
    <n v="7.8625417777777775"/>
    <n v="42.176692486109914"/>
    <n v="0"/>
  </r>
  <r>
    <x v="590"/>
    <d v="1899-12-30T05:09:41"/>
    <d v="1899-12-30T20:06:54"/>
    <n v="16.2"/>
    <n v="70.099999999999994"/>
    <n v="8"/>
    <n v="20"/>
    <n v="14.953611111111108"/>
    <n v="900"/>
    <n v="0.29900000000000004"/>
    <n v="20.120083750000003"/>
    <n v="4.8"/>
    <n v="0.10231944444444459"/>
    <n v="1.2000000000000002"/>
    <n v="6.1023194444444444"/>
    <n v="14.017764305555559"/>
    <n v="0"/>
    <n v="2.803552861111112"/>
    <n v="44.980245347220944"/>
    <n v="0"/>
  </r>
  <r>
    <x v="591"/>
    <d v="1899-12-30T05:11:26"/>
    <d v="1899-12-30T20:04:46"/>
    <n v="17.2"/>
    <n v="55"/>
    <n v="8"/>
    <n v="20"/>
    <n v="14.888888888888889"/>
    <n v="900"/>
    <n v="0.44999999999999996"/>
    <n v="30.149999999999995"/>
    <n v="4.8"/>
    <n v="0.10555555555555554"/>
    <n v="0.95000000000000018"/>
    <n v="5.8555555555555552"/>
    <n v="24.294444444444441"/>
    <n v="0"/>
    <n v="4.8588888888888881"/>
    <n v="49.839134236109885"/>
    <n v="0"/>
  </r>
  <r>
    <x v="592"/>
    <d v="1899-12-30T05:13:12"/>
    <d v="1899-12-30T20:02:37"/>
    <n v="15.1"/>
    <n v="38.700000000000003"/>
    <n v="8"/>
    <n v="20"/>
    <n v="14.823611111111113"/>
    <n v="900"/>
    <n v="0.61299999999999999"/>
    <n v="40.890931250000008"/>
    <n v="4.8"/>
    <n v="0.10881944444444436"/>
    <n v="1.4750000000000001"/>
    <n v="6.3838194444444447"/>
    <n v="34.507111805555567"/>
    <n v="0"/>
    <n v="6.9014223611111136"/>
    <n v="56.74055659722103"/>
    <n v="0"/>
  </r>
  <r>
    <x v="593"/>
    <d v="1899-12-30T05:14:57"/>
    <d v="1899-12-30T20:00:26"/>
    <n v="14.6"/>
    <n v="66.599999999999994"/>
    <n v="8"/>
    <n v="20"/>
    <n v="14.758055555555556"/>
    <n v="900"/>
    <n v="0.33400000000000007"/>
    <n v="22.181357500000004"/>
    <n v="4.8"/>
    <n v="0.1120972222222222"/>
    <n v="1.6"/>
    <n v="6.5120972222222218"/>
    <n v="15.669260277777783"/>
    <n v="0"/>
    <n v="3.1338520555555567"/>
    <n v="59.874408652776538"/>
    <n v="0"/>
  </r>
  <r>
    <x v="594"/>
    <d v="1899-12-30T05:16:43"/>
    <d v="1899-12-30T19:58:15"/>
    <n v="12.9"/>
    <n v="64.7"/>
    <n v="8"/>
    <n v="20"/>
    <n v="14.692222222222224"/>
    <n v="900"/>
    <n v="0.35299999999999998"/>
    <n v="23.338595000000005"/>
    <n v="4.8"/>
    <n v="0.1153888888888888"/>
    <n v="2.0249999999999999"/>
    <n v="6.9403888888888883"/>
    <n v="16.398206111111115"/>
    <n v="0"/>
    <n v="3.2796412222222231"/>
    <n v="63.154049874998691"/>
    <n v="0"/>
  </r>
  <r>
    <x v="595"/>
    <d v="1899-12-30T05:18:28"/>
    <d v="1899-12-30T19:56:03"/>
    <n v="14.4"/>
    <n v="89.1"/>
    <n v="8"/>
    <n v="20"/>
    <n v="14.626388888888886"/>
    <n v="900"/>
    <n v="0.1090000000000001"/>
    <n v="7.1742437500000049"/>
    <n v="4.8"/>
    <n v="0.11868055555555569"/>
    <n v="1.65"/>
    <n v="6.5686805555555559"/>
    <n v="0.60556319444444906"/>
    <n v="0"/>
    <n v="0.12111263888888982"/>
    <n v="63.275162513887608"/>
    <n v="0"/>
  </r>
  <r>
    <x v="596"/>
    <d v="1899-12-30T05:20:14"/>
    <d v="1899-12-30T19:53:49"/>
    <n v="17"/>
    <n v="49.6"/>
    <n v="8"/>
    <n v="20"/>
    <n v="14.55972222222222"/>
    <n v="900"/>
    <n v="0.504"/>
    <n v="33.021449999999994"/>
    <n v="4.8"/>
    <n v="0.122013888888889"/>
    <n v="1"/>
    <n v="5.9220138888888885"/>
    <n v="27.099436111111107"/>
    <n v="0"/>
    <n v="5.4198872222222221"/>
    <n v="68.695049736109922"/>
    <n v="0"/>
  </r>
  <r>
    <x v="597"/>
    <d v="1899-12-30T05:22:00"/>
    <d v="1899-12-30T19:51:35"/>
    <n v="19.5"/>
    <n v="39.9"/>
    <n v="8"/>
    <n v="20"/>
    <n v="14.493055555555554"/>
    <n v="900"/>
    <n v="0.60099999999999998"/>
    <n v="39.196468749999994"/>
    <n v="4.8"/>
    <n v="0.1253472222222223"/>
    <n v="0.375"/>
    <n v="5.3003472222222223"/>
    <n v="33.896121527777773"/>
    <n v="0"/>
    <n v="6.7792243055555552"/>
    <n v="75.474274041665467"/>
    <n v="0"/>
  </r>
  <r>
    <x v="598"/>
    <d v="1899-12-30T05:23:46"/>
    <d v="1899-12-30T19:49:19"/>
    <n v="20.7"/>
    <n v="80.5"/>
    <n v="8"/>
    <n v="20"/>
    <n v="14.425833333333332"/>
    <n v="900"/>
    <n v="0.19499999999999995"/>
    <n v="12.658668749999997"/>
    <n v="4.8"/>
    <n v="0.12870833333333342"/>
    <n v="7.5000000000000164E-2"/>
    <n v="5.003708333333333"/>
    <n v="7.6549604166666638"/>
    <n v="0"/>
    <n v="1.5309920833333328"/>
    <n v="77.005266124998798"/>
    <n v="0"/>
  </r>
  <r>
    <x v="599"/>
    <d v="1899-12-30T05:25:32"/>
    <d v="1899-12-30T19:47:03"/>
    <n v="17.3"/>
    <n v="92.9"/>
    <n v="8"/>
    <n v="20"/>
    <n v="14.358611111111113"/>
    <n v="900"/>
    <n v="7.0999999999999952E-2"/>
    <n v="4.5875762499999979"/>
    <n v="4.8"/>
    <n v="0.13206944444444435"/>
    <n v="0.92499999999999982"/>
    <n v="5.857069444444444"/>
    <n v="-1.2694931944444461"/>
    <n v="0.63474659722222304"/>
    <n v="0"/>
    <n v="76.370519527776651"/>
    <n v="0"/>
  </r>
  <r>
    <x v="600"/>
    <d v="1899-12-30T05:27:18"/>
    <d v="1899-12-30T19:44:46"/>
    <n v="17.2"/>
    <n v="60"/>
    <n v="8"/>
    <n v="20"/>
    <n v="14.29111111111111"/>
    <n v="900"/>
    <n v="0.4"/>
    <n v="25.724"/>
    <n v="4.8"/>
    <n v="0.13544444444444448"/>
    <n v="0.95000000000000018"/>
    <n v="5.8854444444444445"/>
    <n v="19.838555555555555"/>
    <n v="0"/>
    <n v="3.967711111111111"/>
    <n v="80.33823063888758"/>
    <n v="0"/>
  </r>
  <r>
    <x v="601"/>
    <d v="1899-12-30T05:29:04"/>
    <d v="1899-12-30T19:42:28"/>
    <n v="17.7"/>
    <n v="62"/>
    <n v="8"/>
    <n v="20"/>
    <n v="14.223333333333333"/>
    <n v="900"/>
    <n v="0.38"/>
    <n v="24.321899999999999"/>
    <n v="4.8"/>
    <n v="0.13883333333333336"/>
    <n v="0.82500000000000018"/>
    <n v="5.7638333333333334"/>
    <n v="18.558066666666665"/>
    <n v="0"/>
    <n v="3.7116133333333332"/>
    <n v="84.04984397222097"/>
    <n v="0"/>
  </r>
  <r>
    <x v="602"/>
    <d v="1899-12-30T05:30:50"/>
    <d v="1899-12-30T19:40:09"/>
    <n v="18.100000000000001"/>
    <n v="9.6999999999999993"/>
    <n v="8"/>
    <n v="20"/>
    <n v="14.155277777777778"/>
    <n v="900"/>
    <n v="0.90300000000000002"/>
    <n v="57.519971250000005"/>
    <n v="4.8"/>
    <n v="0.14223611111111109"/>
    <n v="0.72499999999999964"/>
    <n v="5.6672361111111105"/>
    <n v="51.852735138888896"/>
    <n v="0"/>
    <n v="10.37054702777778"/>
    <n v="94.420390999998745"/>
    <n v="0"/>
  </r>
  <r>
    <x v="603"/>
    <d v="1899-12-30T05:32:35"/>
    <d v="1899-12-30T19:37:49"/>
    <n v="20.3"/>
    <n v="0.8"/>
    <n v="8"/>
    <n v="20"/>
    <n v="14.087222222222222"/>
    <n v="900"/>
    <n v="0.99199999999999999"/>
    <n v="62.885359999999991"/>
    <n v="4.8"/>
    <n v="0.1456388888888889"/>
    <n v="0.17499999999999982"/>
    <n v="5.1206388888888883"/>
    <n v="57.764721111111101"/>
    <n v="0"/>
    <n v="11.552944222222221"/>
    <n v="105.97333522222107"/>
    <n v="0"/>
  </r>
  <r>
    <x v="604"/>
    <d v="1899-12-30T05:34:21"/>
    <d v="1899-12-30T19:35:29"/>
    <n v="21.9"/>
    <n v="1.2"/>
    <n v="8"/>
    <n v="20"/>
    <n v="14.018888888888892"/>
    <n v="900"/>
    <n v="0.98799999999999999"/>
    <n v="62.327980000000011"/>
    <n v="4.8"/>
    <n v="0.14905555555555541"/>
    <n v="0"/>
    <n v="4.9490555555555549"/>
    <n v="57.378924444444458"/>
    <n v="0"/>
    <n v="11.475784888888892"/>
    <n v="117.44912011111001"/>
    <n v="0"/>
  </r>
  <r>
    <x v="605"/>
    <d v="1899-12-30T05:36:07"/>
    <d v="1899-12-30T19:33:08"/>
    <n v="21.1"/>
    <n v="3.5"/>
    <n v="8"/>
    <n v="20"/>
    <n v="13.950277777777778"/>
    <n v="900"/>
    <n v="0.96499999999999997"/>
    <n v="60.579081250000002"/>
    <n v="4.8"/>
    <n v="0.15248611111111107"/>
    <n v="0"/>
    <n v="4.9524861111111109"/>
    <n v="55.626595138888888"/>
    <n v="0"/>
    <n v="11.125319027777778"/>
    <n v="128.57443913888801"/>
    <n v="0"/>
  </r>
  <r>
    <x v="606"/>
    <d v="1899-12-30T05:37:53"/>
    <d v="1899-12-30T19:30:46"/>
    <n v="21.4"/>
    <n v="40.299999999999997"/>
    <n v="8"/>
    <n v="20"/>
    <n v="13.881388888888891"/>
    <n v="900"/>
    <n v="0.59699999999999998"/>
    <n v="37.292351250000003"/>
    <n v="4.8"/>
    <n v="0.15593055555555546"/>
    <n v="0"/>
    <n v="4.9559305555555557"/>
    <n v="32.336420694444449"/>
    <n v="0"/>
    <n v="6.46728413888889"/>
    <n v="135.04172327777678"/>
    <n v="0"/>
  </r>
  <r>
    <x v="607"/>
    <d v="1899-12-30T05:39:39"/>
    <d v="1899-12-30T19:28:24"/>
    <n v="16"/>
    <n v="37.6"/>
    <n v="8"/>
    <n v="20"/>
    <n v="13.812499999999998"/>
    <n v="900"/>
    <n v="0.624"/>
    <n v="38.785499999999992"/>
    <n v="4.8"/>
    <n v="0.15937500000000007"/>
    <n v="1.25"/>
    <n v="6.2093749999999996"/>
    <n v="32.57612499999999"/>
    <n v="0"/>
    <n v="6.5152249999999983"/>
    <n v="141.55694827777688"/>
    <n v="0"/>
  </r>
  <r>
    <x v="608"/>
    <d v="1899-12-30T05:41:25"/>
    <d v="1899-12-30T19:26:01"/>
    <n v="15.5"/>
    <n v="58.9"/>
    <n v="8"/>
    <n v="20"/>
    <n v="13.743333333333334"/>
    <n v="900"/>
    <n v="0.41100000000000003"/>
    <n v="25.418295000000001"/>
    <n v="4.8"/>
    <n v="0.16283333333333327"/>
    <n v="1.375"/>
    <n v="6.3378333333333332"/>
    <n v="19.080461666666668"/>
    <n v="0"/>
    <n v="3.8160923333333336"/>
    <n v="145.37304061111035"/>
    <n v="-145.37"/>
  </r>
  <r>
    <x v="609"/>
    <d v="1899-12-30T05:43:11"/>
    <d v="1899-12-30T19:23:37"/>
    <n v="18.2"/>
    <n v="15.5"/>
    <n v="9"/>
    <n v="20"/>
    <n v="13.673888888888888"/>
    <n v="800"/>
    <n v="0.84499999999999997"/>
    <n v="46.217744444444442"/>
    <n v="4.8"/>
    <n v="0.16630555555555562"/>
    <n v="0.70000000000000018"/>
    <n v="5.6663055555555557"/>
    <n v="40.551438888888889"/>
    <n v="0"/>
    <n v="8.1102877777777778"/>
    <n v="8.1133283888880214"/>
    <n v="0"/>
  </r>
  <r>
    <x v="610"/>
    <d v="1899-12-30T05:44:56"/>
    <d v="1899-12-30T19:21:13"/>
    <n v="16.600000000000001"/>
    <n v="30.6"/>
    <n v="9"/>
    <n v="20"/>
    <n v="13.604722222222223"/>
    <n v="800"/>
    <n v="0.69399999999999995"/>
    <n v="37.766708888888893"/>
    <n v="4.8"/>
    <n v="0.16976388888888883"/>
    <n v="1.0999999999999996"/>
    <n v="6.0697638888888878"/>
    <n v="31.696945000000007"/>
    <n v="0"/>
    <n v="6.3393890000000015"/>
    <n v="14.452717388888232"/>
    <n v="0"/>
  </r>
  <r>
    <x v="611"/>
    <d v="1899-12-30T05:46:42"/>
    <d v="1899-12-30T19:18:49"/>
    <n v="17.2"/>
    <n v="60"/>
    <n v="9"/>
    <n v="20"/>
    <n v="13.535277777777777"/>
    <n v="800"/>
    <n v="0.4"/>
    <n v="21.656444444444443"/>
    <n v="4.8"/>
    <n v="0.17323611111111115"/>
    <n v="0.95000000000000018"/>
    <n v="5.9232361111111116"/>
    <n v="15.73320833333333"/>
    <n v="0"/>
    <n v="3.1466416666666661"/>
    <n v="17.599359055554942"/>
    <n v="0"/>
  </r>
  <r>
    <x v="612"/>
    <d v="1899-12-30T05:48:28"/>
    <d v="1899-12-30T19:16:24"/>
    <n v="15.7"/>
    <n v="91"/>
    <n v="9"/>
    <n v="20"/>
    <n v="13.465555555555554"/>
    <n v="800"/>
    <n v="8.9999999999999969E-2"/>
    <n v="4.8475999999999972"/>
    <n v="4.8"/>
    <n v="0.17672222222222231"/>
    <n v="1.3250000000000002"/>
    <n v="6.3017222222222227"/>
    <n v="-1.4541222222222254"/>
    <n v="0.72706111111111271"/>
    <n v="0"/>
    <n v="16.872297944443744"/>
    <n v="0"/>
  </r>
  <r>
    <x v="613"/>
    <d v="1899-12-30T05:50:13"/>
    <d v="1899-12-30T19:13:58"/>
    <n v="15.3"/>
    <n v="72.8"/>
    <n v="9"/>
    <n v="20"/>
    <n v="13.395833333333332"/>
    <n v="800"/>
    <n v="0.27200000000000002"/>
    <n v="14.574666666666666"/>
    <n v="4.8"/>
    <n v="0.18020833333333339"/>
    <n v="1.4249999999999998"/>
    <n v="6.4052083333333334"/>
    <n v="8.1694583333333313"/>
    <n v="0"/>
    <n v="1.6338916666666663"/>
    <n v="18.506189611110358"/>
    <n v="0"/>
  </r>
  <r>
    <x v="614"/>
    <d v="1899-12-30T05:51:59"/>
    <d v="1899-12-30T19:11:32"/>
    <n v="15.5"/>
    <n v="27.9"/>
    <n v="9"/>
    <n v="20"/>
    <n v="13.325833333333335"/>
    <n v="800"/>
    <n v="0.72100000000000009"/>
    <n v="38.431703333333346"/>
    <n v="4.8"/>
    <n v="0.18370833333333322"/>
    <n v="1.375"/>
    <n v="6.3587083333333334"/>
    <n v="32.072995000000013"/>
    <n v="0"/>
    <n v="6.4145990000000026"/>
    <n v="24.920788611110311"/>
    <n v="0"/>
  </r>
  <r>
    <x v="615"/>
    <d v="1899-12-30T05:53:44"/>
    <d v="1899-12-30T19:09:06"/>
    <n v="16.5"/>
    <n v="23.6"/>
    <n v="9"/>
    <n v="20"/>
    <n v="13.256111111111112"/>
    <n v="800"/>
    <n v="0.76400000000000001"/>
    <n v="40.510675555555565"/>
    <n v="4.8"/>
    <n v="0.18719444444444441"/>
    <n v="1.125"/>
    <n v="6.1121944444444445"/>
    <n v="34.398481111111124"/>
    <n v="0"/>
    <n v="6.8796962222222255"/>
    <n v="31.800484833332575"/>
    <n v="0"/>
  </r>
  <r>
    <x v="616"/>
    <d v="1899-12-30T05:55:30"/>
    <d v="1899-12-30T19:06:40"/>
    <n v="17.399999999999999"/>
    <n v="8.9"/>
    <n v="9"/>
    <n v="20"/>
    <n v="13.186111111111112"/>
    <n v="800"/>
    <n v="0.91100000000000003"/>
    <n v="48.05018888888889"/>
    <n v="4.8"/>
    <n v="0.19069444444444439"/>
    <n v="0.90000000000000036"/>
    <n v="5.8906944444444447"/>
    <n v="42.159494444444448"/>
    <n v="0"/>
    <n v="8.4318988888888899"/>
    <n v="40.232383722221357"/>
    <n v="0"/>
  </r>
  <r>
    <x v="617"/>
    <d v="1899-12-30T05:57:16"/>
    <d v="1899-12-30T19:04:13"/>
    <n v="18.899999999999999"/>
    <n v="1.9"/>
    <n v="9"/>
    <n v="20"/>
    <n v="13.115833333333335"/>
    <n v="800"/>
    <n v="0.98099999999999998"/>
    <n v="51.466530000000006"/>
    <n v="4.8"/>
    <n v="0.19420833333333326"/>
    <n v="0.52500000000000036"/>
    <n v="5.5192083333333333"/>
    <n v="45.947321666666674"/>
    <n v="0"/>
    <n v="9.1894643333333352"/>
    <n v="49.421848055554619"/>
    <n v="0"/>
  </r>
  <r>
    <x v="618"/>
    <d v="1899-12-30T05:59:01"/>
    <d v="1899-12-30T19:01:46"/>
    <n v="20.7"/>
    <n v="22.1"/>
    <n v="9"/>
    <n v="20"/>
    <n v="13.045833333333334"/>
    <n v="800"/>
    <n v="0.77900000000000003"/>
    <n v="40.650816666666671"/>
    <n v="4.8"/>
    <n v="0.19770833333333329"/>
    <n v="7.5000000000000164E-2"/>
    <n v="5.0727083333333329"/>
    <n v="35.57810833333334"/>
    <n v="0"/>
    <n v="7.1156216666666685"/>
    <n v="56.537469722221203"/>
    <n v="0"/>
  </r>
  <r>
    <x v="619"/>
    <d v="1899-12-30T06:00:47"/>
    <d v="1899-12-30T18:59:18"/>
    <n v="20"/>
    <n v="21.7"/>
    <n v="9"/>
    <n v="20"/>
    <n v="12.975277777777777"/>
    <n v="800"/>
    <n v="0.78300000000000003"/>
    <n v="40.638570000000001"/>
    <n v="4.8"/>
    <n v="0.20123611111111117"/>
    <n v="0.25"/>
    <n v="5.251236111111111"/>
    <n v="35.38733388888889"/>
    <n v="0"/>
    <n v="7.0774667777777784"/>
    <n v="63.614936499998976"/>
    <n v="0"/>
  </r>
  <r>
    <x v="620"/>
    <d v="1899-12-30T06:02:33"/>
    <d v="1899-12-30T18:56:51"/>
    <n v="19.2"/>
    <n v="10.8"/>
    <n v="9"/>
    <n v="20"/>
    <n v="12.905000000000003"/>
    <n v="800"/>
    <n v="0.89200000000000002"/>
    <n v="46.045040000000014"/>
    <n v="4.8"/>
    <n v="0.20474999999999985"/>
    <n v="0.45000000000000018"/>
    <n v="5.4547499999999998"/>
    <n v="40.590290000000017"/>
    <n v="0"/>
    <n v="8.1180580000000031"/>
    <n v="71.732994499998995"/>
    <n v="0"/>
  </r>
  <r>
    <x v="621"/>
    <d v="1899-12-30T06:04:18"/>
    <d v="1899-12-30T18:54:23"/>
    <n v="18.7"/>
    <n v="10.8"/>
    <n v="9"/>
    <n v="20"/>
    <n v="12.83472222222222"/>
    <n v="800"/>
    <n v="0.89200000000000002"/>
    <n v="45.794288888888886"/>
    <n v="4.8"/>
    <n v="0.20826388888888897"/>
    <n v="0.57500000000000018"/>
    <n v="5.5832638888888892"/>
    <n v="40.211024999999999"/>
    <n v="0"/>
    <n v="8.0422050000000009"/>
    <n v="79.775199499998962"/>
    <n v="0"/>
  </r>
  <r>
    <x v="622"/>
    <d v="1899-12-30T06:06:04"/>
    <d v="1899-12-30T18:51:55"/>
    <n v="15.2"/>
    <n v="19.8"/>
    <n v="9"/>
    <n v="20"/>
    <n v="12.764166666666666"/>
    <n v="800"/>
    <n v="0.80200000000000005"/>
    <n v="40.947446666666671"/>
    <n v="4.8"/>
    <n v="0.21179166666666668"/>
    <n v="1.4500000000000002"/>
    <n v="6.4617916666666666"/>
    <n v="34.485655000000008"/>
    <n v="0"/>
    <n v="6.8971310000000017"/>
    <n v="86.672330499998907"/>
    <n v="0"/>
  </r>
  <r>
    <x v="623"/>
    <d v="1899-12-30T06:07:50"/>
    <d v="1899-12-30T18:49:27"/>
    <n v="14.5"/>
    <n v="1.9"/>
    <n v="9"/>
    <n v="20"/>
    <n v="12.693611111111112"/>
    <n v="800"/>
    <n v="0.98099999999999998"/>
    <n v="49.809730000000002"/>
    <n v="4.8"/>
    <n v="0.2153194444444444"/>
    <n v="1.625"/>
    <n v="6.6403194444444438"/>
    <n v="43.169410555555558"/>
    <n v="0"/>
    <n v="8.6338821111111113"/>
    <n v="95.306212611109913"/>
    <n v="0"/>
  </r>
  <r>
    <x v="624"/>
    <d v="1899-12-30T06:09:35"/>
    <d v="1899-12-30T18:46:58"/>
    <n v="14.9"/>
    <n v="5"/>
    <n v="9"/>
    <n v="20"/>
    <n v="12.623055555555553"/>
    <n v="800"/>
    <n v="0.95"/>
    <n v="47.967611111111104"/>
    <n v="4.8"/>
    <n v="0.21884722222222236"/>
    <n v="1.5249999999999999"/>
    <n v="6.5438472222222224"/>
    <n v="41.423763888888885"/>
    <n v="0"/>
    <n v="8.2847527777777774"/>
    <n v="103.59096538888775"/>
    <n v="0"/>
  </r>
  <r>
    <x v="625"/>
    <d v="1899-12-30T06:11:21"/>
    <d v="1899-12-30T18:44:30"/>
    <n v="14"/>
    <n v="33.700000000000003"/>
    <n v="9"/>
    <n v="20"/>
    <n v="12.552500000000002"/>
    <n v="800"/>
    <n v="0.66300000000000003"/>
    <n v="33.289230000000003"/>
    <n v="4.8"/>
    <n v="0.22237499999999988"/>
    <n v="1.75"/>
    <n v="6.7723749999999994"/>
    <n v="26.516855000000003"/>
    <n v="0"/>
    <n v="5.3033710000000012"/>
    <n v="108.89433638888772"/>
    <n v="0"/>
  </r>
  <r>
    <x v="626"/>
    <d v="1899-12-30T06:13:07"/>
    <d v="1899-12-30T18:42:02"/>
    <n v="11.5"/>
    <n v="22.8"/>
    <n v="9"/>
    <n v="20"/>
    <n v="12.481944444444444"/>
    <n v="800"/>
    <n v="0.77200000000000002"/>
    <n v="38.544244444444438"/>
    <n v="4.8"/>
    <n v="0.22590277777777776"/>
    <n v="2.375"/>
    <n v="7.4009027777777776"/>
    <n v="31.143341666666661"/>
    <n v="0"/>
    <n v="6.2286683333333324"/>
    <n v="115.12300472222114"/>
    <n v="0"/>
  </r>
  <r>
    <x v="627"/>
    <d v="1899-12-30T06:14:53"/>
    <d v="1899-12-30T18:39:33"/>
    <n v="10.3"/>
    <n v="65.099999999999994"/>
    <n v="9"/>
    <n v="20"/>
    <n v="12.411111111111113"/>
    <n v="800"/>
    <n v="0.34900000000000009"/>
    <n v="17.325911111111118"/>
    <n v="4.8"/>
    <n v="0.22944444444444434"/>
    <n v="2.6749999999999998"/>
    <n v="7.7044444444444435"/>
    <n v="9.6214666666666737"/>
    <n v="0"/>
    <n v="1.9242933333333347"/>
    <n v="117.04729805555439"/>
    <n v="0"/>
  </r>
  <r>
    <x v="628"/>
    <d v="1899-12-30T06:16:39"/>
    <d v="1899-12-30T18:37:05"/>
    <n v="10.4"/>
    <n v="73.2"/>
    <n v="9"/>
    <n v="20"/>
    <n v="12.340555555555559"/>
    <n v="800"/>
    <n v="0.26800000000000002"/>
    <n v="13.229075555555561"/>
    <n v="4.8"/>
    <n v="0.23297222222222205"/>
    <n v="2.65"/>
    <n v="7.6829722222222223"/>
    <n v="5.5461033333333383"/>
    <n v="0"/>
    <n v="1.1092206666666677"/>
    <n v="118.15651872222111"/>
    <n v="0"/>
  </r>
  <r>
    <x v="629"/>
    <d v="1899-12-30T06:18:26"/>
    <d v="1899-12-30T18:34:36"/>
    <n v="10.1"/>
    <n v="54.2"/>
    <n v="9"/>
    <n v="20"/>
    <n v="12.269444444444446"/>
    <n v="800"/>
    <n v="0.45799999999999996"/>
    <n v="22.47762222222222"/>
    <n v="4.8"/>
    <n v="0.23652777777777773"/>
    <n v="2.7250000000000001"/>
    <n v="7.7615277777777774"/>
    <n v="14.716094444444442"/>
    <n v="0"/>
    <n v="2.9432188888888886"/>
    <n v="121.09973761110996"/>
    <n v="0"/>
  </r>
  <r>
    <x v="630"/>
    <d v="1899-12-30T06:20:12"/>
    <d v="1899-12-30T18:32:08"/>
    <n v="11"/>
    <n v="59.6"/>
    <n v="9"/>
    <n v="20"/>
    <n v="12.198888888888886"/>
    <n v="800"/>
    <n v="0.40400000000000003"/>
    <n v="19.713404444444439"/>
    <n v="4.8"/>
    <n v="0.24005555555555569"/>
    <n v="2.5"/>
    <n v="7.540055555555556"/>
    <n v="12.173348888888883"/>
    <n v="0"/>
    <n v="2.4346697777777768"/>
    <n v="123.53440738888776"/>
    <n v="0"/>
  </r>
  <r>
    <x v="631"/>
    <d v="1899-12-30T06:21:59"/>
    <d v="1899-12-30T18:29:40"/>
    <n v="11.6"/>
    <n v="78.2"/>
    <n v="9"/>
    <n v="20"/>
    <n v="12.128055555555555"/>
    <n v="800"/>
    <n v="0.21799999999999997"/>
    <n v="10.575664444444444"/>
    <n v="4.8"/>
    <n v="0.24359722222222221"/>
    <n v="2.35"/>
    <n v="7.3935972222222226"/>
    <n v="3.182067222222221"/>
    <n v="0"/>
    <n v="0.63641344444444425"/>
    <n v="124.1708208333323"/>
    <n v="0"/>
  </r>
  <r>
    <x v="632"/>
    <d v="1899-12-30T06:23:45"/>
    <d v="1899-12-30T18:27:12"/>
    <n v="13.1"/>
    <n v="61.6"/>
    <n v="9"/>
    <n v="20"/>
    <n v="12.057500000000001"/>
    <n v="800"/>
    <n v="0.38400000000000001"/>
    <n v="18.520320000000002"/>
    <n v="4.8"/>
    <n v="0.24712499999999996"/>
    <n v="1.9750000000000001"/>
    <n v="7.0221249999999991"/>
    <n v="11.498195000000003"/>
    <n v="0"/>
    <n v="2.2996390000000004"/>
    <n v="126.47045983333237"/>
    <n v="0"/>
  </r>
  <r>
    <x v="633"/>
    <d v="1899-12-30T06:25:32"/>
    <d v="1899-12-30T18:24:44"/>
    <n v="12.1"/>
    <n v="33"/>
    <n v="9"/>
    <n v="20"/>
    <n v="11.986666666666668"/>
    <n v="800"/>
    <n v="0.66999999999999993"/>
    <n v="32.124266666666664"/>
    <n v="4.8"/>
    <n v="0.25066666666666659"/>
    <n v="2.2250000000000001"/>
    <n v="7.2756666666666661"/>
    <n v="24.848599999999998"/>
    <n v="0"/>
    <n v="4.9697199999999997"/>
    <n v="131.44017983333242"/>
    <n v="0"/>
  </r>
  <r>
    <x v="634"/>
    <d v="1899-12-30T06:27:19"/>
    <d v="1899-12-30T18:22:16"/>
    <n v="9.8000000000000007"/>
    <n v="31"/>
    <n v="9"/>
    <n v="20"/>
    <n v="11.915833333333335"/>
    <n v="800"/>
    <n v="0.69"/>
    <n v="32.887700000000002"/>
    <n v="4.8"/>
    <n v="0.2542083333333332"/>
    <n v="2.8"/>
    <n v="7.8542083333333332"/>
    <n v="25.03349166666667"/>
    <n v="0"/>
    <n v="5.0066983333333344"/>
    <n v="136.44687816666556"/>
    <n v="0"/>
  </r>
  <r>
    <x v="635"/>
    <d v="1899-12-30T06:29:06"/>
    <d v="1899-12-30T18:19:48"/>
    <n v="8.5"/>
    <n v="33.299999999999997"/>
    <n v="9"/>
    <n v="20"/>
    <n v="11.844999999999999"/>
    <n v="800"/>
    <n v="0.66700000000000004"/>
    <n v="31.602459999999997"/>
    <n v="4.8"/>
    <n v="0.25775000000000003"/>
    <n v="3.125"/>
    <n v="8.1827499999999986"/>
    <n v="23.419709999999998"/>
    <n v="0"/>
    <n v="4.683942"/>
    <n v="141.13082016666567"/>
    <n v="0"/>
  </r>
  <r>
    <x v="636"/>
    <d v="1899-12-30T06:30:54"/>
    <d v="1899-12-30T18:17:21"/>
    <n v="9.6"/>
    <n v="63.9"/>
    <n v="9"/>
    <n v="20"/>
    <n v="11.774166666666668"/>
    <n v="800"/>
    <n v="0.36099999999999999"/>
    <n v="17.001896666666667"/>
    <n v="4.8"/>
    <n v="0.26129166666666664"/>
    <n v="2.85"/>
    <n v="7.9112916666666671"/>
    <n v="9.090605"/>
    <n v="0"/>
    <n v="1.8181210000000001"/>
    <n v="142.94894116666546"/>
    <n v="0"/>
  </r>
  <r>
    <x v="637"/>
    <d v="1899-12-30T06:32:41"/>
    <d v="1899-12-30T18:14:53"/>
    <n v="16.100000000000001"/>
    <n v="70.3"/>
    <n v="9"/>
    <n v="20"/>
    <n v="11.703333333333333"/>
    <n v="800"/>
    <n v="0.29700000000000004"/>
    <n v="13.903560000000002"/>
    <n v="4.8"/>
    <n v="0.26483333333333337"/>
    <n v="1.2249999999999996"/>
    <n v="6.2898333333333332"/>
    <n v="7.6137266666666692"/>
    <n v="0"/>
    <n v="1.5227453333333338"/>
    <n v="144.47168649999867"/>
    <n v="0"/>
  </r>
  <r>
    <x v="638"/>
    <d v="1899-12-30T06:34:29"/>
    <d v="1899-12-30T18:12:27"/>
    <n v="16.3"/>
    <n v="65.099999999999994"/>
    <n v="9"/>
    <n v="20"/>
    <n v="11.632777777777779"/>
    <n v="800"/>
    <n v="0.34900000000000009"/>
    <n v="16.23935777777778"/>
    <n v="4.8"/>
    <n v="0.26836111111111105"/>
    <n v="1.1749999999999998"/>
    <n v="6.2433611111111107"/>
    <n v="9.9959966666666702"/>
    <n v="0"/>
    <n v="1.9991993333333342"/>
    <n v="146.47088583333198"/>
    <n v="-146.47"/>
  </r>
  <r>
    <x v="639"/>
    <d v="1899-12-30T06:36:17"/>
    <d v="1899-12-30T18:10:00"/>
    <n v="13.8"/>
    <n v="66.2"/>
    <n v="10"/>
    <n v="20"/>
    <n v="11.561944444444446"/>
    <n v="700"/>
    <n v="0.33799999999999997"/>
    <n v="13.677780277777778"/>
    <n v="4.8"/>
    <n v="0.27190277777777772"/>
    <n v="1.7999999999999998"/>
    <n v="6.8719027777777777"/>
    <n v="6.8058775000000002"/>
    <n v="0"/>
    <n v="1.3611755000000001"/>
    <n v="1.3620613333321216"/>
    <n v="0"/>
  </r>
  <r>
    <x v="640"/>
    <d v="1899-12-30T06:38:06"/>
    <d v="1899-12-30T18:07:34"/>
    <n v="15.6"/>
    <n v="74.7"/>
    <n v="10"/>
    <n v="20"/>
    <n v="11.491111111111111"/>
    <n v="700"/>
    <n v="0.253"/>
    <n v="10.17537888888889"/>
    <n v="4.8"/>
    <n v="0.27544444444444438"/>
    <n v="1.35"/>
    <n v="6.4254444444444445"/>
    <n v="3.7499344444444453"/>
    <n v="0"/>
    <n v="0.74998688888888909"/>
    <n v="2.1120482222211194"/>
    <n v="0"/>
  </r>
  <r>
    <x v="641"/>
    <d v="1899-12-30T06:39:54"/>
    <d v="1899-12-30T18:05:08"/>
    <n v="13.2"/>
    <n v="82.1"/>
    <n v="10"/>
    <n v="20"/>
    <n v="11.420555555555554"/>
    <n v="700"/>
    <n v="0.17900000000000005"/>
    <n v="7.1549780555555564"/>
    <n v="4.8"/>
    <n v="0.27897222222222229"/>
    <n v="1.9500000000000002"/>
    <n v="7.0289722222222224"/>
    <n v="0.12600583333333404"/>
    <n v="0"/>
    <n v="2.5201166666666809E-2"/>
    <n v="2.1372493888877671"/>
    <n v="0"/>
  </r>
  <r>
    <x v="642"/>
    <d v="1899-12-30T06:41:43"/>
    <d v="1899-12-30T18:02:43"/>
    <n v="9.1999999999999993"/>
    <n v="44.9"/>
    <n v="10"/>
    <n v="20"/>
    <n v="11.349999999999998"/>
    <n v="700"/>
    <n v="0.55099999999999993"/>
    <n v="21.888474999999996"/>
    <n v="4.8"/>
    <n v="0.28250000000000014"/>
    <n v="2.95"/>
    <n v="8.0324999999999989"/>
    <n v="13.855974999999997"/>
    <n v="0"/>
    <n v="2.7711949999999996"/>
    <n v="4.908444388887574"/>
    <n v="0"/>
  </r>
  <r>
    <x v="643"/>
    <d v="1899-12-30T06:43:32"/>
    <d v="1899-12-30T18:00:18"/>
    <n v="6.5"/>
    <n v="92.9"/>
    <n v="10"/>
    <n v="20"/>
    <n v="11.279444444444444"/>
    <n v="700"/>
    <n v="7.0999999999999952E-2"/>
    <n v="2.8029419444444423"/>
    <n v="4.8"/>
    <n v="0.28602777777777783"/>
    <n v="3.625"/>
    <n v="8.7110277777777778"/>
    <n v="-5.9080858333333355"/>
    <n v="2.9540429166666677"/>
    <n v="0"/>
    <n v="1.9544014722207521"/>
    <n v="0"/>
  </r>
  <r>
    <x v="644"/>
    <d v="1899-12-30T06:45:21"/>
    <d v="1899-12-30T17:57:53"/>
    <n v="7.5"/>
    <n v="92.5"/>
    <n v="10"/>
    <n v="20"/>
    <n v="11.208888888888888"/>
    <n v="700"/>
    <n v="7.4999999999999956E-2"/>
    <n v="2.9423333333333317"/>
    <n v="4.8"/>
    <n v="0.28955555555555562"/>
    <n v="3.375"/>
    <n v="8.4645555555555561"/>
    <n v="-5.5222222222222239"/>
    <n v="2.761111111111112"/>
    <n v="0"/>
    <n v="-0.80670963889019731"/>
    <n v="0"/>
  </r>
  <r>
    <x v="645"/>
    <d v="1899-12-30T06:47:11"/>
    <d v="1899-12-30T17:55:29"/>
    <n v="5.0999999999999996"/>
    <n v="85.2"/>
    <n v="10"/>
    <n v="20"/>
    <n v="11.138333333333334"/>
    <n v="700"/>
    <n v="0.14800000000000002"/>
    <n v="5.7696566666666689"/>
    <n v="4.8"/>
    <n v="0.29308333333333331"/>
    <n v="3.9750000000000001"/>
    <n v="9.0680833333333339"/>
    <n v="-3.2984266666666651"/>
    <n v="1.6492133333333325"/>
    <n v="0"/>
    <n v="-2.4559229722235614"/>
    <n v="0"/>
  </r>
  <r>
    <x v="646"/>
    <d v="1899-12-30T06:49:01"/>
    <d v="1899-12-30T17:53:06"/>
    <n v="6.9"/>
    <n v="92.9"/>
    <n v="10"/>
    <n v="20"/>
    <n v="11.068055555555556"/>
    <n v="700"/>
    <n v="7.0999999999999952E-2"/>
    <n v="2.750411805555554"/>
    <n v="4.8"/>
    <n v="0.29659722222222218"/>
    <n v="3.5249999999999999"/>
    <n v="8.6215972222222224"/>
    <n v="-5.8711854166666679"/>
    <n v="2.935592708333334"/>
    <n v="0"/>
    <n v="-5.3915156805569495"/>
    <n v="0"/>
  </r>
  <r>
    <x v="647"/>
    <d v="1899-12-30T06:50:51"/>
    <d v="1899-12-30T17:50:43"/>
    <n v="6.7"/>
    <n v="85.2"/>
    <n v="10"/>
    <n v="20"/>
    <n v="10.997777777777776"/>
    <n v="700"/>
    <n v="0.14800000000000002"/>
    <n v="5.6968488888888897"/>
    <n v="4.8"/>
    <n v="0.30011111111111122"/>
    <n v="3.5750000000000002"/>
    <n v="8.6751111111111108"/>
    <n v="-2.978262222222221"/>
    <n v="1.4891311111111105"/>
    <n v="0"/>
    <n v="-6.8806467916681413"/>
    <n v="0"/>
  </r>
  <r>
    <x v="648"/>
    <d v="1899-12-30T06:52:42"/>
    <d v="1899-12-30T17:48:20"/>
    <n v="6.8"/>
    <n v="92.9"/>
    <n v="10"/>
    <n v="20"/>
    <n v="10.927222222222225"/>
    <n v="700"/>
    <n v="7.0999999999999952E-2"/>
    <n v="2.7154147222222211"/>
    <n v="4.8"/>
    <n v="0.30363888888888874"/>
    <n v="3.55"/>
    <n v="8.6536388888888887"/>
    <n v="-5.938224166666668"/>
    <n v="2.969112083333334"/>
    <n v="0"/>
    <n v="-9.849758875001271"/>
    <n v="0"/>
  </r>
  <r>
    <x v="649"/>
    <d v="1899-12-30T06:54:33"/>
    <d v="1899-12-30T17:45:59"/>
    <n v="5.6"/>
    <n v="92.9"/>
    <n v="10"/>
    <n v="20"/>
    <n v="10.857222222222225"/>
    <n v="700"/>
    <n v="7.0999999999999952E-2"/>
    <n v="2.6980197222222211"/>
    <n v="4.8"/>
    <n v="0.30713888888888874"/>
    <n v="3.85"/>
    <n v="8.9571388888888883"/>
    <n v="-6.2591191666666672"/>
    <n v="3.1295595833333336"/>
    <n v="0"/>
    <n v="-12.979318458334774"/>
    <n v="0"/>
  </r>
  <r>
    <x v="650"/>
    <d v="1899-12-30T06:56:24"/>
    <d v="1899-12-30T17:43:38"/>
    <n v="6.3"/>
    <n v="92.9"/>
    <n v="10"/>
    <n v="20"/>
    <n v="10.787222222222224"/>
    <n v="700"/>
    <n v="7.0999999999999952E-2"/>
    <n v="2.680624722222221"/>
    <n v="4.8"/>
    <n v="0.3106388888888888"/>
    <n v="3.6749999999999998"/>
    <n v="8.7856388888888883"/>
    <n v="-6.1050141666666669"/>
    <n v="3.0525070833333334"/>
    <n v="0"/>
    <n v="-16.031825541668013"/>
    <n v="0"/>
  </r>
  <r>
    <x v="651"/>
    <d v="1899-12-30T06:58:15"/>
    <d v="1899-12-30T17:41:17"/>
    <n v="4.5999999999999996"/>
    <n v="59.2"/>
    <n v="10"/>
    <n v="20"/>
    <n v="10.717222222222219"/>
    <n v="700"/>
    <n v="0.40799999999999992"/>
    <n v="15.304193333333325"/>
    <n v="4.8"/>
    <n v="0.31413888888888902"/>
    <n v="4.0999999999999996"/>
    <n v="9.2141388888888898"/>
    <n v="6.0900544444444353"/>
    <n v="0"/>
    <n v="1.2180108888888872"/>
    <n v="-14.813814652779229"/>
    <n v="0"/>
  </r>
  <r>
    <x v="652"/>
    <d v="1899-12-30T07:00:07"/>
    <d v="1899-12-30T17:38:58"/>
    <n v="3.6"/>
    <n v="49.2"/>
    <n v="10"/>
    <n v="20"/>
    <n v="10.647500000000001"/>
    <n v="700"/>
    <n v="0.50800000000000001"/>
    <n v="18.931255"/>
    <n v="4.8"/>
    <n v="0.31762499999999994"/>
    <n v="4.3499999999999996"/>
    <n v="9.4676249999999982"/>
    <n v="9.463630000000002"/>
    <n v="0"/>
    <n v="1.8927260000000006"/>
    <n v="-12.92108865277919"/>
    <n v="0"/>
  </r>
  <r>
    <x v="653"/>
    <d v="1899-12-30T07:01:59"/>
    <d v="1899-12-30T17:36:39"/>
    <n v="0.7"/>
    <n v="90.6"/>
    <n v="10"/>
    <n v="20"/>
    <n v="10.577777777777776"/>
    <n v="700"/>
    <n v="9.4000000000000083E-2"/>
    <n v="3.4800888888888908"/>
    <n v="4.8"/>
    <n v="0.32111111111111118"/>
    <n v="5.0750000000000002"/>
    <n v="10.196111111111112"/>
    <n v="-6.7160222222222208"/>
    <n v="3.3580111111111104"/>
    <n v="0"/>
    <n v="-16.279099763890372"/>
    <n v="0"/>
  </r>
  <r>
    <x v="654"/>
    <d v="1899-12-30T07:03:52"/>
    <d v="1899-12-30T17:34:21"/>
    <n v="3.7"/>
    <n v="10.8"/>
    <n v="10"/>
    <n v="20"/>
    <n v="10.508055555555558"/>
    <n v="700"/>
    <n v="0.89200000000000002"/>
    <n v="32.806149444444458"/>
    <n v="4.8"/>
    <n v="0.32459722222222209"/>
    <n v="4.3250000000000002"/>
    <n v="9.4495972222222218"/>
    <n v="23.356552222222234"/>
    <n v="0"/>
    <n v="4.6713104444444467"/>
    <n v="-11.607789319446056"/>
    <n v="0"/>
  </r>
  <r>
    <x v="655"/>
    <d v="1899-12-30T07:05:44"/>
    <d v="1899-12-30T17:32:04"/>
    <n v="4.5999999999999996"/>
    <n v="4.3"/>
    <n v="10"/>
    <n v="20"/>
    <n v="10.43888888888889"/>
    <n v="700"/>
    <n v="0.95699999999999996"/>
    <n v="34.965058333333332"/>
    <n v="4.8"/>
    <n v="0.32805555555555549"/>
    <n v="4.0999999999999996"/>
    <n v="9.2280555555555548"/>
    <n v="25.737002777777775"/>
    <n v="0"/>
    <n v="5.1474005555555555"/>
    <n v="-6.460388763890478"/>
    <n v="0"/>
  </r>
  <r>
    <x v="656"/>
    <d v="1899-12-30T07:07:38"/>
    <d v="1899-12-30T17:29:48"/>
    <n v="4.5"/>
    <n v="67.400000000000006"/>
    <n v="10"/>
    <n v="20"/>
    <n v="10.369444444444444"/>
    <n v="700"/>
    <n v="0.32599999999999996"/>
    <n v="11.831536111111108"/>
    <n v="4.8"/>
    <n v="0.33152777777777781"/>
    <n v="4.125"/>
    <n v="9.2565277777777766"/>
    <n v="2.5750083333333311"/>
    <n v="0"/>
    <n v="0.51500166666666625"/>
    <n v="-5.9453870972238292"/>
    <n v="0"/>
  </r>
  <r>
    <x v="657"/>
    <d v="1899-12-30T07:09:31"/>
    <d v="1899-12-30T17:27:33"/>
    <n v="6.2"/>
    <n v="92.9"/>
    <n v="10"/>
    <n v="20"/>
    <n v="10.300555555555556"/>
    <n v="700"/>
    <n v="7.0999999999999952E-2"/>
    <n v="2.5596880555555539"/>
    <n v="4.8"/>
    <n v="0.33497222222222217"/>
    <n v="3.7"/>
    <n v="8.8349722222222233"/>
    <n v="-6.275284166666669"/>
    <n v="3.1376420833333345"/>
    <n v="0"/>
    <n v="-9.0830291805571051"/>
    <n v="0"/>
  </r>
  <r>
    <x v="658"/>
    <d v="1899-12-30T07:11:25"/>
    <d v="1899-12-30T17:25:19"/>
    <n v="6.5"/>
    <n v="92.9"/>
    <n v="10"/>
    <n v="20"/>
    <n v="10.231666666666669"/>
    <n v="700"/>
    <n v="7.0999999999999952E-2"/>
    <n v="2.5425691666666657"/>
    <n v="4.8"/>
    <n v="0.33841666666666653"/>
    <n v="3.625"/>
    <n v="8.7634166666666662"/>
    <n v="-6.2208475000000005"/>
    <n v="3.1104237500000003"/>
    <n v="0"/>
    <n v="-12.193452930557214"/>
    <n v="0"/>
  </r>
  <r>
    <x v="659"/>
    <d v="1899-12-30T07:13:19"/>
    <d v="1899-12-30T17:23:06"/>
    <n v="3.9"/>
    <n v="92.9"/>
    <n v="10"/>
    <n v="20"/>
    <n v="10.163055555555559"/>
    <n v="700"/>
    <n v="7.0999999999999952E-2"/>
    <n v="2.5255193055555547"/>
    <n v="4.8"/>
    <n v="0.34184722222222208"/>
    <n v="4.2750000000000004"/>
    <n v="9.4168472222222235"/>
    <n v="-6.8913279166666683"/>
    <n v="3.4456639583333342"/>
    <n v="0"/>
    <n v="-15.639116888890612"/>
    <n v="0"/>
  </r>
  <r>
    <x v="660"/>
    <d v="1899-12-30T07:15:13"/>
    <d v="1899-12-30T17:20:54"/>
    <n v="3.4"/>
    <n v="92.9"/>
    <n v="10"/>
    <n v="20"/>
    <n v="10.094722222222222"/>
    <n v="700"/>
    <n v="7.0999999999999952E-2"/>
    <n v="2.5085384722222206"/>
    <n v="4.8"/>
    <n v="0.34526388888888893"/>
    <n v="4.4000000000000004"/>
    <n v="9.5452638888888899"/>
    <n v="-7.0367254166666697"/>
    <n v="3.5183627083333349"/>
    <n v="0"/>
    <n v="-19.157479597223983"/>
    <n v="0"/>
  </r>
  <r>
    <x v="661"/>
    <d v="1899-12-30T07:17:08"/>
    <d v="1899-12-30T17:18:43"/>
    <n v="6.3"/>
    <n v="87.9"/>
    <n v="10"/>
    <n v="20"/>
    <n v="10.026388888888889"/>
    <n v="700"/>
    <n v="0.121"/>
    <n v="4.2461756944444442"/>
    <n v="4.8"/>
    <n v="0.34868055555555555"/>
    <n v="3.6749999999999998"/>
    <n v="8.8236805555555549"/>
    <n v="-4.5775048611111107"/>
    <n v="2.2887524305555553"/>
    <n v="0"/>
    <n v="-21.446232027779388"/>
    <n v="0"/>
  </r>
  <r>
    <x v="662"/>
    <d v="1899-12-30T07:19:02"/>
    <d v="1899-12-30T17:16:33"/>
    <n v="5.9"/>
    <n v="92.9"/>
    <n v="10"/>
    <n v="20"/>
    <n v="9.9586111111111126"/>
    <n v="700"/>
    <n v="7.0999999999999952E-2"/>
    <n v="2.4747148611111096"/>
    <n v="4.8"/>
    <n v="0.35206944444444432"/>
    <n v="3.7749999999999999"/>
    <n v="8.9270694444444434"/>
    <n v="-6.4523545833333333"/>
    <n v="3.2261772916666667"/>
    <n v="0"/>
    <n v="-24.672409319445933"/>
    <n v="0"/>
  </r>
  <r>
    <x v="663"/>
    <d v="1899-12-30T07:20:58"/>
    <d v="1899-12-30T17:14:24"/>
    <n v="6.7"/>
    <n v="91.4"/>
    <n v="10"/>
    <n v="20"/>
    <n v="9.8905555555555544"/>
    <n v="700"/>
    <n v="8.5999999999999965E-2"/>
    <n v="2.9770572222222205"/>
    <n v="4.8"/>
    <n v="0.3554722222222223"/>
    <n v="3.5750000000000002"/>
    <n v="8.7304722222222217"/>
    <n v="-5.7534150000000013"/>
    <n v="2.8767075000000006"/>
    <n v="0"/>
    <n v="-27.549116819445999"/>
    <n v="0"/>
  </r>
  <r>
    <x v="664"/>
    <d v="1899-12-30T07:22:53"/>
    <d v="1899-12-30T17:12:17"/>
    <n v="5.0999999999999996"/>
    <n v="60.8"/>
    <n v="10"/>
    <n v="20"/>
    <n v="9.8233333333333359"/>
    <n v="700"/>
    <n v="0.39200000000000002"/>
    <n v="13.477613333333338"/>
    <n v="4.8"/>
    <n v="0.35883333333333323"/>
    <n v="3.9750000000000001"/>
    <n v="9.1338333333333335"/>
    <n v="4.3437800000000042"/>
    <n v="0"/>
    <n v="0.86875600000000086"/>
    <n v="-26.68036081944615"/>
    <n v="0"/>
  </r>
  <r>
    <x v="665"/>
    <d v="1899-12-30T07:24:48"/>
    <d v="1899-12-30T17:10:11"/>
    <n v="4.2"/>
    <n v="53.8"/>
    <n v="10"/>
    <n v="20"/>
    <n v="9.7563888888888908"/>
    <n v="700"/>
    <n v="0.46200000000000008"/>
    <n v="15.776080833333339"/>
    <n v="4.8"/>
    <n v="0.36218055555555551"/>
    <n v="4.2"/>
    <n v="9.3621805555555557"/>
    <n v="6.4139002777777829"/>
    <n v="0"/>
    <n v="1.2827800555555566"/>
    <n v="-25.397580763890574"/>
    <n v="0"/>
  </r>
  <r>
    <x v="666"/>
    <d v="1899-12-30T07:26:44"/>
    <d v="1899-12-30T17:08:06"/>
    <n v="7.3"/>
    <n v="92.5"/>
    <n v="10"/>
    <n v="20"/>
    <n v="9.6894444444444439"/>
    <n v="700"/>
    <n v="7.4999999999999956E-2"/>
    <n v="2.543479166666665"/>
    <n v="4.8"/>
    <n v="0.36552777777777784"/>
    <n v="3.4249999999999998"/>
    <n v="8.5905277777777762"/>
    <n v="-6.0470486111111112"/>
    <n v="3.0235243055555556"/>
    <n v="0"/>
    <n v="-28.421105069446185"/>
    <n v="0"/>
  </r>
  <r>
    <x v="667"/>
    <d v="1899-12-30T07:28:40"/>
    <d v="1899-12-30T17:06:03"/>
    <n v="7.1"/>
    <n v="57.7"/>
    <n v="10"/>
    <n v="20"/>
    <n v="9.6230555555555561"/>
    <n v="700"/>
    <n v="0.42299999999999993"/>
    <n v="14.246933749999998"/>
    <n v="4.8"/>
    <n v="0.36884722222222216"/>
    <n v="3.4750000000000001"/>
    <n v="8.643847222222222"/>
    <n v="5.6030865277777764"/>
    <n v="0"/>
    <n v="1.1206173055555553"/>
    <n v="-27.300487763890487"/>
    <n v="0"/>
  </r>
  <r>
    <x v="668"/>
    <d v="1899-12-30T06:30:36"/>
    <d v="1899-12-30T16:04:01"/>
    <n v="5.6"/>
    <n v="58.1"/>
    <n v="10"/>
    <n v="20"/>
    <n v="9.5569444444444454"/>
    <n v="700"/>
    <n v="0.41900000000000004"/>
    <n v="14.015259027777782"/>
    <n v="4.8"/>
    <n v="0.37215277777777772"/>
    <n v="3.85"/>
    <n v="9.0221527777777784"/>
    <n v="4.9931062500000039"/>
    <n v="0"/>
    <n v="0.99862125000000079"/>
    <n v="-26.301866513890673"/>
    <n v="0"/>
  </r>
  <r>
    <x v="669"/>
    <d v="1899-12-30T06:32:32"/>
    <d v="1899-12-30T16:02:01"/>
    <n v="5.0999999999999996"/>
    <n v="74.7"/>
    <n v="10"/>
    <n v="20"/>
    <n v="9.4913888888888884"/>
    <n v="700"/>
    <n v="0.253"/>
    <n v="8.4046248611111114"/>
    <n v="4.8"/>
    <n v="0.3754305555555556"/>
    <n v="3.9750000000000001"/>
    <n v="9.1504305555555554"/>
    <n v="-0.745805694444444"/>
    <n v="0.372902847222222"/>
    <n v="0"/>
    <n v="-26.674769361113022"/>
    <n v="26.67"/>
  </r>
  <r>
    <x v="670"/>
    <d v="1899-12-30T06:34:28"/>
    <d v="1899-12-30T16:00:02"/>
    <n v="2.8"/>
    <n v="81.7"/>
    <n v="11"/>
    <n v="20"/>
    <n v="9.4261111111111084"/>
    <n v="600"/>
    <n v="0.18299999999999994"/>
    <n v="5.1749349999999978"/>
    <n v="4.8"/>
    <n v="0.37869444444444456"/>
    <n v="4.55"/>
    <n v="9.728694444444443"/>
    <n v="-4.5537594444444451"/>
    <n v="2.2768797222222226"/>
    <n v="0"/>
    <n v="-2.281649083334969"/>
    <n v="0"/>
  </r>
  <r>
    <x v="671"/>
    <d v="1899-12-30T06:36:25"/>
    <d v="1899-12-30T15:58:05"/>
    <n v="5.0999999999999996"/>
    <n v="80.5"/>
    <n v="11"/>
    <n v="20"/>
    <n v="9.3611111111111125"/>
    <n v="600"/>
    <n v="0.19499999999999995"/>
    <n v="5.4762500000000003"/>
    <n v="4.8"/>
    <n v="0.38194444444444442"/>
    <n v="3.9750000000000001"/>
    <n v="9.156944444444445"/>
    <n v="-3.6806944444444447"/>
    <n v="1.8403472222222224"/>
    <n v="0"/>
    <n v="-4.1219963055573317"/>
    <n v="0"/>
  </r>
  <r>
    <x v="672"/>
    <d v="1899-12-30T06:38:21"/>
    <d v="1899-12-30T15:56:09"/>
    <n v="3"/>
    <n v="89.8"/>
    <n v="11"/>
    <n v="20"/>
    <n v="9.2966666666666669"/>
    <n v="600"/>
    <n v="0.10199999999999998"/>
    <n v="2.8447799999999992"/>
    <n v="4.8"/>
    <n v="0.3851666666666666"/>
    <n v="4.5"/>
    <n v="9.6851666666666674"/>
    <n v="-6.8403866666666682"/>
    <n v="3.4201933333333341"/>
    <n v="0"/>
    <n v="-7.5421896388907044"/>
    <n v="0"/>
  </r>
  <r>
    <x v="673"/>
    <d v="1899-12-30T06:40:17"/>
    <d v="1899-12-30T15:54:15"/>
    <n v="2.1"/>
    <n v="85.6"/>
    <n v="11"/>
    <n v="20"/>
    <n v="9.2327777777777769"/>
    <n v="600"/>
    <n v="0.14400000000000002"/>
    <n v="3.9885600000000005"/>
    <n v="4.8"/>
    <n v="0.38836111111111116"/>
    <n v="4.7249999999999996"/>
    <n v="9.9133611111111115"/>
    <n v="-5.924801111111111"/>
    <n v="2.9624005555555555"/>
    <n v="0"/>
    <n v="-10.504590194446109"/>
    <n v="0"/>
  </r>
  <r>
    <x v="674"/>
    <d v="1899-12-30T06:42:14"/>
    <d v="1899-12-30T15:52:23"/>
    <n v="3.5"/>
    <n v="89.1"/>
    <n v="11"/>
    <n v="20"/>
    <n v="9.1691666666666674"/>
    <n v="600"/>
    <n v="0.1090000000000001"/>
    <n v="2.9983175000000029"/>
    <n v="4.8"/>
    <n v="0.39154166666666662"/>
    <n v="4.375"/>
    <n v="9.5665416666666658"/>
    <n v="-6.5682241666666634"/>
    <n v="3.2841120833333317"/>
    <n v="0"/>
    <n v="-13.788702277779521"/>
    <n v="0"/>
  </r>
  <r>
    <x v="675"/>
    <d v="1899-12-30T06:44:10"/>
    <d v="1899-12-30T15:50:33"/>
    <n v="4.4000000000000004"/>
    <n v="91.4"/>
    <n v="11"/>
    <n v="20"/>
    <n v="9.1063888888888869"/>
    <n v="600"/>
    <n v="8.5999999999999965E-2"/>
    <n v="2.3494483333333318"/>
    <n v="4.8"/>
    <n v="0.39468055555555565"/>
    <n v="4.1500000000000004"/>
    <n v="9.3446805555555557"/>
    <n v="-6.9952322222222243"/>
    <n v="3.4976161111111121"/>
    <n v="0"/>
    <n v="-17.28631838889055"/>
    <n v="0"/>
  </r>
  <r>
    <x v="676"/>
    <d v="1899-12-30T06:46:06"/>
    <d v="1899-12-30T15:48:44"/>
    <n v="3.4"/>
    <n v="91"/>
    <n v="11"/>
    <n v="20"/>
    <n v="9.0438888888888886"/>
    <n v="600"/>
    <n v="8.9999999999999969E-2"/>
    <n v="2.4418499999999992"/>
    <n v="4.8"/>
    <n v="0.39780555555555552"/>
    <n v="4.4000000000000004"/>
    <n v="9.5978055555555564"/>
    <n v="-7.1559555555555576"/>
    <n v="3.5779777777777788"/>
    <n v="0"/>
    <n v="-20.86429616666851"/>
    <n v="0"/>
  </r>
  <r>
    <x v="677"/>
    <d v="1899-12-30T06:48:01"/>
    <d v="1899-12-30T15:46:58"/>
    <n v="0.9"/>
    <n v="41.4"/>
    <n v="11"/>
    <n v="20"/>
    <n v="8.9824999999999982"/>
    <n v="600"/>
    <n v="0.58600000000000008"/>
    <n v="15.791235"/>
    <n v="4.8"/>
    <n v="0.40087500000000009"/>
    <n v="5.0250000000000004"/>
    <n v="10.225875"/>
    <n v="5.5653600000000001"/>
    <n v="0"/>
    <n v="1.1130720000000001"/>
    <n v="-19.751224166668408"/>
    <n v="0"/>
  </r>
  <r>
    <x v="678"/>
    <d v="1899-12-30T06:49:57"/>
    <d v="1899-12-30T15:45:13"/>
    <n v="-0.6"/>
    <n v="75.900000000000006"/>
    <n v="11"/>
    <n v="20"/>
    <n v="8.9211111111111112"/>
    <n v="600"/>
    <n v="0.24099999999999999"/>
    <n v="6.4499633333333328"/>
    <n v="4.8"/>
    <n v="0.40394444444444444"/>
    <n v="5.4"/>
    <n v="10.603944444444444"/>
    <n v="-4.1539811111111113"/>
    <n v="2.0769905555555557"/>
    <n v="0"/>
    <n v="-21.82821472222372"/>
    <n v="0"/>
  </r>
  <r>
    <x v="679"/>
    <d v="1899-12-30T06:51:52"/>
    <d v="1899-12-30T15:43:31"/>
    <n v="-0.3"/>
    <n v="92.9"/>
    <n v="11"/>
    <n v="20"/>
    <n v="8.8608333333333338"/>
    <n v="600"/>
    <n v="7.0999999999999952E-2"/>
    <n v="1.8873574999999987"/>
    <n v="4.8"/>
    <n v="0.40695833333333331"/>
    <n v="5.3250000000000002"/>
    <n v="10.531958333333332"/>
    <n v="-8.6446008333333335"/>
    <n v="4.3223004166666668"/>
    <n v="0"/>
    <n v="-26.150515138890341"/>
    <n v="0"/>
  </r>
  <r>
    <x v="680"/>
    <d v="1899-12-30T06:53:47"/>
    <d v="1899-12-30T15:41:50"/>
    <n v="-0.9"/>
    <n v="92.2"/>
    <n v="11"/>
    <n v="20"/>
    <n v="8.8008333333333333"/>
    <n v="600"/>
    <n v="7.7999999999999958E-2"/>
    <n v="2.0593949999999985"/>
    <n v="4.8"/>
    <n v="0.40995833333333331"/>
    <n v="5.4749999999999996"/>
    <n v="10.684958333333332"/>
    <n v="-8.6255633333333339"/>
    <n v="4.312781666666667"/>
    <n v="0"/>
    <n v="-30.463296805557093"/>
    <n v="0"/>
  </r>
  <r>
    <x v="681"/>
    <d v="1899-12-30T06:55:41"/>
    <d v="1899-12-30T15:40:12"/>
    <n v="-1.5"/>
    <n v="57.7"/>
    <n v="11"/>
    <n v="20"/>
    <n v="8.7419444444444441"/>
    <n v="600"/>
    <n v="0.42299999999999993"/>
    <n v="11.093527499999999"/>
    <n v="4.8"/>
    <n v="0.41290277777777779"/>
    <n v="5.625"/>
    <n v="10.837902777777778"/>
    <n v="0.25562472222222077"/>
    <n v="0"/>
    <n v="5.1124944444444154E-2"/>
    <n v="-30.412171861112711"/>
    <n v="0"/>
  </r>
  <r>
    <x v="682"/>
    <d v="1899-12-30T06:57:35"/>
    <d v="1899-12-30T15:38:36"/>
    <n v="1"/>
    <n v="90.2"/>
    <n v="11"/>
    <n v="20"/>
    <n v="8.6836111111111105"/>
    <n v="600"/>
    <n v="9.7999999999999976E-2"/>
    <n v="2.5529816666666663"/>
    <n v="4.8"/>
    <n v="0.41581944444444446"/>
    <n v="5"/>
    <n v="10.215819444444445"/>
    <n v="-7.6628377777777796"/>
    <n v="3.8314188888888898"/>
    <n v="0"/>
    <n v="-34.243590750001431"/>
    <n v="0"/>
  </r>
  <r>
    <x v="683"/>
    <d v="1899-12-30T06:59:28"/>
    <d v="1899-12-30T15:37:02"/>
    <n v="1.1000000000000001"/>
    <n v="75.5"/>
    <n v="11"/>
    <n v="20"/>
    <n v="8.6261111111111113"/>
    <n v="600"/>
    <n v="0.245"/>
    <n v="6.3401916666666676"/>
    <n v="4.8"/>
    <n v="0.41869444444444448"/>
    <n v="4.9749999999999996"/>
    <n v="10.193694444444443"/>
    <n v="-3.8535027777777753"/>
    <n v="1.9267513888888876"/>
    <n v="0"/>
    <n v="-36.170342138890419"/>
    <n v="0"/>
  </r>
  <r>
    <x v="684"/>
    <d v="1899-12-30T07:01:21"/>
    <d v="1899-12-30T15:35:31"/>
    <n v="0.2"/>
    <n v="82.5"/>
    <n v="11"/>
    <n v="20"/>
    <n v="8.5694444444444429"/>
    <n v="600"/>
    <n v="0.17500000000000004"/>
    <n v="4.4989583333333343"/>
    <n v="4.8"/>
    <n v="0.42152777777777783"/>
    <n v="5.2"/>
    <n v="10.421527777777778"/>
    <n v="-5.9225694444444432"/>
    <n v="2.9612847222222216"/>
    <n v="0"/>
    <n v="-39.131626861112636"/>
    <n v="0"/>
  </r>
  <r>
    <x v="685"/>
    <d v="1899-12-30T07:03:13"/>
    <d v="1899-12-30T15:34:02"/>
    <n v="2.4"/>
    <n v="92.5"/>
    <n v="11"/>
    <n v="20"/>
    <n v="8.5136111111111106"/>
    <n v="600"/>
    <n v="7.4999999999999956E-2"/>
    <n v="1.9155624999999989"/>
    <n v="4.8"/>
    <n v="0.42431944444444447"/>
    <n v="4.6500000000000004"/>
    <n v="9.8743194444444455"/>
    <n v="-7.9587569444444464"/>
    <n v="3.9793784722222232"/>
    <n v="0"/>
    <n v="-43.111005333334788"/>
    <n v="0"/>
  </r>
  <r>
    <x v="686"/>
    <d v="1899-12-30T07:05:04"/>
    <d v="1899-12-30T15:32:36"/>
    <n v="5.9"/>
    <n v="93.1"/>
    <n v="11"/>
    <n v="20"/>
    <n v="8.4588888888888896"/>
    <n v="600"/>
    <n v="6.9000000000000061E-2"/>
    <n v="1.7509900000000018"/>
    <n v="4.8"/>
    <n v="0.42705555555555552"/>
    <n v="3.7749999999999999"/>
    <n v="9.0020555555555557"/>
    <n v="-7.2510655555555541"/>
    <n v="3.625532777777777"/>
    <n v="0"/>
    <n v="-46.736538111112623"/>
    <n v="0"/>
  </r>
  <r>
    <x v="687"/>
    <d v="1899-12-30T07:06:54"/>
    <d v="1899-12-30T15:31:12"/>
    <n v="7.1"/>
    <n v="87.5"/>
    <n v="11"/>
    <n v="20"/>
    <n v="8.4049999999999994"/>
    <n v="600"/>
    <n v="0.125"/>
    <n v="3.151875"/>
    <n v="4.8"/>
    <n v="0.42975000000000008"/>
    <n v="3.4750000000000001"/>
    <n v="8.7047500000000007"/>
    <n v="-5.5528750000000002"/>
    <n v="2.7764375000000001"/>
    <n v="0"/>
    <n v="-49.512975611112552"/>
    <n v="0"/>
  </r>
  <r>
    <x v="688"/>
    <d v="1899-12-30T07:08:44"/>
    <d v="1899-12-30T15:29:50"/>
    <n v="7.1"/>
    <n v="89.1"/>
    <n v="11"/>
    <n v="20"/>
    <n v="8.3516666666666648"/>
    <n v="600"/>
    <n v="0.1090000000000001"/>
    <n v="2.7309950000000023"/>
    <n v="4.8"/>
    <n v="0.43241666666666673"/>
    <n v="3.4750000000000001"/>
    <n v="8.707416666666667"/>
    <n v="-5.9764216666666652"/>
    <n v="2.9882108333333326"/>
    <n v="0"/>
    <n v="-52.501186444446148"/>
    <n v="0"/>
  </r>
  <r>
    <x v="689"/>
    <d v="1899-12-30T07:10:32"/>
    <d v="1899-12-30T15:28:32"/>
    <n v="6.7"/>
    <n v="83.2"/>
    <n v="11"/>
    <n v="20"/>
    <n v="8.3000000000000007"/>
    <n v="600"/>
    <n v="0.16799999999999993"/>
    <n v="4.1831999999999976"/>
    <n v="4.8"/>
    <n v="0.43499999999999994"/>
    <n v="3.5750000000000002"/>
    <n v="8.8099999999999987"/>
    <n v="-4.6268000000000011"/>
    <n v="2.3134000000000006"/>
    <n v="0"/>
    <n v="-54.814586444446149"/>
    <n v="0"/>
  </r>
  <r>
    <x v="690"/>
    <d v="1899-12-30T07:12:20"/>
    <d v="1899-12-30T15:27:16"/>
    <n v="7.4"/>
    <n v="45.7"/>
    <n v="11"/>
    <n v="20"/>
    <n v="8.2488888888888887"/>
    <n v="600"/>
    <n v="0.54299999999999993"/>
    <n v="13.437439999999997"/>
    <n v="4.8"/>
    <n v="0.43755555555555553"/>
    <n v="3.4"/>
    <n v="8.6375555555555561"/>
    <n v="4.7998844444444408"/>
    <n v="0"/>
    <n v="0.95997688888888821"/>
    <n v="-53.854609555557317"/>
    <n v="0"/>
  </r>
  <r>
    <x v="691"/>
    <d v="1899-12-30T07:14:06"/>
    <d v="1899-12-30T15:26:03"/>
    <n v="3.8"/>
    <n v="75.099999999999994"/>
    <n v="11"/>
    <n v="20"/>
    <n v="8.1991666666666649"/>
    <n v="600"/>
    <n v="0.24900000000000011"/>
    <n v="6.1247775000000013"/>
    <n v="4.8"/>
    <n v="0.44004166666666672"/>
    <n v="4.3"/>
    <n v="9.5400416666666672"/>
    <n v="-3.4152641666666659"/>
    <n v="1.7076320833333329"/>
    <n v="0"/>
    <n v="-55.562241638890555"/>
    <n v="0"/>
  </r>
  <r>
    <x v="692"/>
    <d v="1899-12-30T07:15:50"/>
    <d v="1899-12-30T15:24:52"/>
    <n v="3.2"/>
    <n v="88.5"/>
    <n v="11"/>
    <n v="20"/>
    <n v="8.150555555555556"/>
    <n v="600"/>
    <n v="0.11499999999999999"/>
    <n v="2.8119416666666668"/>
    <n v="4.8"/>
    <n v="0.44247222222222216"/>
    <n v="4.45"/>
    <n v="9.6924722222222215"/>
    <n v="-6.8805305555555547"/>
    <n v="3.4402652777777774"/>
    <n v="0"/>
    <n v="-59.002506916668381"/>
    <n v="0"/>
  </r>
  <r>
    <x v="693"/>
    <d v="1899-12-30T07:17:34"/>
    <d v="1899-12-30T15:23:45"/>
    <n v="3.1"/>
    <n v="63.9"/>
    <n v="11"/>
    <n v="20"/>
    <n v="8.1030555555555566"/>
    <n v="600"/>
    <n v="0.36099999999999999"/>
    <n v="8.7756091666666691"/>
    <n v="4.8"/>
    <n v="0.44484722222222217"/>
    <n v="4.4749999999999996"/>
    <n v="9.7198472222222208"/>
    <n v="-0.94423805555555163"/>
    <n v="0.47211902777777581"/>
    <n v="0"/>
    <n v="-59.474625944446188"/>
    <n v="0"/>
  </r>
  <r>
    <x v="694"/>
    <d v="1899-12-30T07:19:16"/>
    <d v="1899-12-30T15:22:41"/>
    <n v="1.8"/>
    <n v="75.400000000000006"/>
    <n v="11"/>
    <n v="20"/>
    <n v="8.0569444444444436"/>
    <n v="600"/>
    <n v="0.246"/>
    <n v="5.9460249999999988"/>
    <n v="4.8"/>
    <n v="0.44715277777777784"/>
    <n v="4.8"/>
    <n v="10.047152777777779"/>
    <n v="-4.1011277777777799"/>
    <n v="2.05056388888889"/>
    <n v="0"/>
    <n v="-61.525189833335162"/>
    <n v="0"/>
  </r>
  <r>
    <x v="695"/>
    <d v="1899-12-30T07:20:56"/>
    <d v="1899-12-30T15:21:39"/>
    <n v="2.5"/>
    <n v="88.3"/>
    <n v="11"/>
    <n v="20"/>
    <n v="8.0119444444444454"/>
    <n v="600"/>
    <n v="0.11699999999999999"/>
    <n v="2.8121925000000001"/>
    <n v="4.8"/>
    <n v="0.44940277777777771"/>
    <n v="4.625"/>
    <n v="9.8744027777777781"/>
    <n v="-7.062210277777778"/>
    <n v="3.531105138888889"/>
    <n v="0"/>
    <n v="-65.056294972223895"/>
    <n v="0"/>
  </r>
  <r>
    <x v="696"/>
    <d v="1899-12-30T07:22:35"/>
    <d v="1899-12-30T15:20:41"/>
    <n v="2.4"/>
    <n v="87.5"/>
    <n v="11"/>
    <n v="20"/>
    <n v="7.9683333333333319"/>
    <n v="600"/>
    <n v="0.125"/>
    <n v="2.9881249999999997"/>
    <n v="4.8"/>
    <n v="0.45158333333333345"/>
    <n v="4.6500000000000004"/>
    <n v="9.9015833333333347"/>
    <n v="-6.9134583333333346"/>
    <n v="3.4567291666666673"/>
    <n v="0"/>
    <n v="-68.513024138890614"/>
    <n v="0"/>
  </r>
  <r>
    <x v="697"/>
    <d v="1899-12-30T07:24:12"/>
    <d v="1899-12-30T15:19:46"/>
    <n v="-2.2999999999999998"/>
    <n v="84.1"/>
    <n v="11"/>
    <n v="20"/>
    <n v="7.926111111111112"/>
    <n v="600"/>
    <n v="0.15900000000000003"/>
    <n v="3.780755000000001"/>
    <n v="4.8"/>
    <n v="0.4536944444444444"/>
    <n v="5.8250000000000002"/>
    <n v="11.078694444444444"/>
    <n v="-7.2979394444444434"/>
    <n v="3.6489697222222217"/>
    <n v="0"/>
    <n v="-72.161993861112705"/>
    <n v="0"/>
  </r>
  <r>
    <x v="698"/>
    <d v="1899-12-30T07:25:47"/>
    <d v="1899-12-30T15:18:54"/>
    <n v="-0.8"/>
    <n v="49.6"/>
    <n v="11"/>
    <n v="20"/>
    <n v="7.8852777777777767"/>
    <n v="600"/>
    <n v="0.504"/>
    <n v="11.922539999999998"/>
    <n v="4.8"/>
    <n v="0.45573611111111112"/>
    <n v="5.45"/>
    <n v="10.705736111111111"/>
    <n v="1.2168038888888866"/>
    <n v="0"/>
    <n v="0.24336077777777732"/>
    <n v="-71.918633083334726"/>
    <n v="0"/>
  </r>
  <r>
    <x v="699"/>
    <d v="1899-12-30T07:27:21"/>
    <d v="1899-12-30T15:18:06"/>
    <n v="0.8"/>
    <n v="92.6"/>
    <n v="11"/>
    <n v="20"/>
    <n v="7.8458333333333332"/>
    <n v="600"/>
    <n v="7.4000000000000066E-2"/>
    <n v="1.7417750000000014"/>
    <n v="4.8"/>
    <n v="0.45770833333333333"/>
    <n v="5.05"/>
    <n v="10.307708333333334"/>
    <n v="-8.5659333333333336"/>
    <n v="4.2829666666666668"/>
    <n v="0"/>
    <n v="-76.201599750001378"/>
    <n v="76.2"/>
  </r>
  <r>
    <x v="700"/>
    <d v="1899-12-30T07:28:52"/>
    <d v="1899-12-30T15:17:21"/>
    <n v="1.1000000000000001"/>
    <n v="69.7"/>
    <n v="12"/>
    <n v="20"/>
    <n v="7.8080555555555549"/>
    <n v="500"/>
    <n v="0.30299999999999994"/>
    <n v="5.9146020833333317"/>
    <n v="4.8"/>
    <n v="0.45959722222222227"/>
    <n v="4.9749999999999996"/>
    <n v="10.234597222222222"/>
    <n v="-4.3199951388888902"/>
    <n v="2.1599975694444451"/>
    <n v="0"/>
    <n v="-2.1615973194459457"/>
    <n v="0"/>
  </r>
  <r>
    <x v="701"/>
    <d v="1899-12-30T07:30:21"/>
    <d v="1899-12-30T15:16:39"/>
    <n v="0.3"/>
    <n v="91.4"/>
    <n v="12"/>
    <n v="20"/>
    <n v="7.7716666666666683"/>
    <n v="500"/>
    <n v="8.5999999999999965E-2"/>
    <n v="1.670908333333333"/>
    <n v="4.8"/>
    <n v="0.46141666666666659"/>
    <n v="5.1749999999999998"/>
    <n v="10.436416666666666"/>
    <n v="-8.765508333333333"/>
    <n v="4.3827541666666665"/>
    <n v="0"/>
    <n v="-6.5443514861126459"/>
    <n v="0"/>
  </r>
  <r>
    <x v="702"/>
    <d v="1899-12-30T07:31:48"/>
    <d v="1899-12-30T15:16:00"/>
    <n v="-0.3"/>
    <n v="72.400000000000006"/>
    <n v="12"/>
    <n v="20"/>
    <n v="7.7366666666666681"/>
    <n v="500"/>
    <n v="0.27599999999999991"/>
    <n v="5.3382999999999985"/>
    <n v="4.8"/>
    <n v="0.46316666666666656"/>
    <n v="5.3250000000000002"/>
    <n v="10.588166666666666"/>
    <n v="-5.2498666666666676"/>
    <n v="2.6249333333333338"/>
    <n v="0"/>
    <n v="-9.1692848194461476"/>
    <n v="0"/>
  </r>
  <r>
    <x v="703"/>
    <d v="1899-12-30T07:33:13"/>
    <d v="1899-12-30T15:15:25"/>
    <n v="-2.6"/>
    <n v="66.2"/>
    <n v="12"/>
    <n v="20"/>
    <n v="7.7033333333333314"/>
    <n v="500"/>
    <n v="0.33799999999999997"/>
    <n v="6.5093166666666651"/>
    <n v="4.8"/>
    <n v="0.46483333333333343"/>
    <n v="5.9"/>
    <n v="11.164833333333334"/>
    <n v="-4.655516666666669"/>
    <n v="2.3277583333333345"/>
    <n v="0"/>
    <n v="-11.497043152779497"/>
    <n v="0"/>
  </r>
  <r>
    <x v="704"/>
    <d v="1899-12-30T07:34:35"/>
    <d v="1899-12-30T15:14:54"/>
    <n v="0.7"/>
    <n v="90.1"/>
    <n v="12"/>
    <n v="20"/>
    <n v="7.671944444444442"/>
    <n v="500"/>
    <n v="9.9000000000000088E-2"/>
    <n v="1.8988062500000011"/>
    <n v="4.8"/>
    <n v="0.46640277777777789"/>
    <n v="5.0750000000000002"/>
    <n v="10.341402777777777"/>
    <n v="-8.4425965277777753"/>
    <n v="4.2212982638888876"/>
    <n v="0"/>
    <n v="-15.718341416668409"/>
    <n v="0"/>
  </r>
  <r>
    <x v="705"/>
    <d v="1899-12-30T07:35:54"/>
    <d v="1899-12-30T15:14:26"/>
    <n v="1.3"/>
    <n v="63.1"/>
    <n v="12"/>
    <n v="20"/>
    <n v="7.6422222222222231"/>
    <n v="500"/>
    <n v="0.36899999999999999"/>
    <n v="7.0499500000000008"/>
    <n v="4.8"/>
    <n v="0.46788888888888885"/>
    <n v="4.9249999999999998"/>
    <n v="10.192888888888888"/>
    <n v="-3.142938888888887"/>
    <n v="1.5714694444444435"/>
    <n v="0"/>
    <n v="-17.289810861112755"/>
    <n v="0"/>
  </r>
  <r>
    <x v="706"/>
    <d v="1899-12-30T07:37:11"/>
    <d v="1899-12-30T15:14:02"/>
    <n v="-2.5"/>
    <n v="49.6"/>
    <n v="12"/>
    <n v="20"/>
    <n v="7.6141666666666676"/>
    <n v="500"/>
    <n v="0.504"/>
    <n v="9.5938500000000015"/>
    <n v="4.8"/>
    <n v="0.46929166666666661"/>
    <n v="5.875"/>
    <n v="11.144291666666668"/>
    <n v="-1.5504416666666661"/>
    <n v="0.77522083333333303"/>
    <n v="0"/>
    <n v="-18.065031694446134"/>
    <n v="0"/>
  </r>
  <r>
    <x v="707"/>
    <d v="1899-12-30T07:38:26"/>
    <d v="1899-12-30T15:13:42"/>
    <n v="4.5999999999999996"/>
    <n v="91.8"/>
    <n v="12"/>
    <n v="20"/>
    <n v="7.5877777777777791"/>
    <n v="500"/>
    <n v="8.2000000000000073E-2"/>
    <n v="1.5554944444444461"/>
    <n v="4.8"/>
    <n v="0.47061111111111104"/>
    <n v="4.0999999999999996"/>
    <n v="9.3706111111111099"/>
    <n v="-7.8151166666666638"/>
    <n v="3.9075583333333319"/>
    <n v="0"/>
    <n v="-21.972590027779461"/>
    <n v="0"/>
  </r>
  <r>
    <x v="708"/>
    <d v="1899-12-30T07:39:37"/>
    <d v="1899-12-30T15:13:25"/>
    <n v="7.7"/>
    <n v="92.5"/>
    <n v="12"/>
    <n v="20"/>
    <n v="7.5633333333333326"/>
    <n v="500"/>
    <n v="7.4999999999999956E-2"/>
    <n v="1.4181249999999992"/>
    <n v="4.8"/>
    <n v="0.47183333333333338"/>
    <n v="3.3250000000000002"/>
    <n v="8.5968333333333327"/>
    <n v="-7.1787083333333337"/>
    <n v="3.5893541666666668"/>
    <n v="0"/>
    <n v="-25.561944194446141"/>
    <n v="0"/>
  </r>
  <r>
    <x v="709"/>
    <d v="1899-12-30T07:40:46"/>
    <d v="1899-12-30T15:13:12"/>
    <n v="7.6"/>
    <n v="92.9"/>
    <n v="12"/>
    <n v="20"/>
    <n v="7.5405555555555566"/>
    <n v="500"/>
    <n v="7.0999999999999952E-2"/>
    <n v="1.3384486111111102"/>
    <n v="4.8"/>
    <n v="0.47297222222222218"/>
    <n v="3.35"/>
    <n v="8.6229722222222218"/>
    <n v="-7.284523611111112"/>
    <n v="3.642261805555556"/>
    <n v="0"/>
    <n v="-29.204206000001705"/>
    <n v="0"/>
  </r>
  <r>
    <x v="710"/>
    <d v="1899-12-30T07:41:51"/>
    <d v="1899-12-30T15:13:02"/>
    <n v="5.9"/>
    <n v="92.9"/>
    <n v="12"/>
    <n v="20"/>
    <n v="7.5197222222222226"/>
    <n v="500"/>
    <n v="7.0999999999999952E-2"/>
    <n v="1.3347506944444436"/>
    <n v="4.8"/>
    <n v="0.47401388888888885"/>
    <n v="3.7749999999999999"/>
    <n v="9.0490138888888882"/>
    <n v="-7.7142631944444444"/>
    <n v="3.8571315972222222"/>
    <n v="0"/>
    <n v="-33.061337597223883"/>
    <n v="0"/>
  </r>
  <r>
    <x v="711"/>
    <d v="1899-12-30T07:42:54"/>
    <d v="1899-12-30T15:12:57"/>
    <n v="-3.7"/>
    <n v="52.7"/>
    <n v="12"/>
    <n v="20"/>
    <n v="7.5008333333333326"/>
    <n v="500"/>
    <n v="0.47299999999999998"/>
    <n v="8.869735416666666"/>
    <n v="4.8"/>
    <n v="0.47495833333333337"/>
    <n v="6.1749999999999998"/>
    <n v="11.449958333333333"/>
    <n v="-2.580222916666667"/>
    <n v="1.2901114583333335"/>
    <n v="0"/>
    <n v="-34.351449055557168"/>
    <n v="0"/>
  </r>
  <r>
    <x v="712"/>
    <d v="1899-12-30T07:43:54"/>
    <d v="1899-12-30T15:12:55"/>
    <n v="-3.8"/>
    <n v="59.6"/>
    <n v="12"/>
    <n v="20"/>
    <n v="7.4836111111111112"/>
    <n v="500"/>
    <n v="0.40400000000000003"/>
    <n v="7.558447222222223"/>
    <n v="4.8"/>
    <n v="0.47581944444444446"/>
    <n v="6.2"/>
    <n v="11.475819444444443"/>
    <n v="-3.9173722222222205"/>
    <n v="1.9586861111111102"/>
    <n v="0"/>
    <n v="-36.31013516666826"/>
    <n v="0"/>
  </r>
  <r>
    <x v="713"/>
    <d v="1899-12-30T07:44:50"/>
    <d v="1899-12-30T15:12:57"/>
    <n v="0.8"/>
    <n v="91.4"/>
    <n v="12"/>
    <n v="20"/>
    <n v="7.4686111111111106"/>
    <n v="500"/>
    <n v="8.5999999999999965E-2"/>
    <n v="1.6057513888888881"/>
    <n v="4.8"/>
    <n v="0.47656944444444443"/>
    <n v="5.05"/>
    <n v="10.326569444444445"/>
    <n v="-8.7208180555555561"/>
    <n v="4.3604090277777781"/>
    <n v="0"/>
    <n v="-40.670544194445938"/>
    <n v="0"/>
  </r>
  <r>
    <x v="714"/>
    <d v="1899-12-30T07:45:43"/>
    <d v="1899-12-30T15:13:03"/>
    <n v="-0.2"/>
    <n v="75.5"/>
    <n v="12"/>
    <n v="20"/>
    <n v="7.4555555555555548"/>
    <n v="500"/>
    <n v="0.245"/>
    <n v="4.5665277777777771"/>
    <n v="4.8"/>
    <n v="0.47722222222222221"/>
    <n v="5.3"/>
    <n v="10.577222222222222"/>
    <n v="-6.0106944444444448"/>
    <n v="3.0053472222222224"/>
    <n v="0"/>
    <n v="-43.675891416668264"/>
    <n v="0"/>
  </r>
  <r>
    <x v="715"/>
    <d v="1899-12-30T07:46:33"/>
    <d v="1899-12-30T15:13:12"/>
    <n v="-1.3"/>
    <n v="89.4"/>
    <n v="12"/>
    <n v="20"/>
    <n v="7.4441666666666677"/>
    <n v="500"/>
    <n v="0.10599999999999998"/>
    <n v="1.9727041666666665"/>
    <n v="4.8"/>
    <n v="0.47779166666666661"/>
    <n v="5.5750000000000002"/>
    <n v="10.852791666666667"/>
    <n v="-8.8800875000000001"/>
    <n v="4.4400437500000001"/>
    <n v="0"/>
    <n v="-48.115935166668351"/>
    <n v="0"/>
  </r>
  <r>
    <x v="716"/>
    <d v="1899-12-30T07:47:19"/>
    <d v="1899-12-30T15:13:26"/>
    <n v="-1.5"/>
    <n v="92.9"/>
    <n v="12"/>
    <n v="20"/>
    <n v="7.4352777777777757"/>
    <n v="500"/>
    <n v="7.0999999999999952E-2"/>
    <n v="1.3197618055555544"/>
    <n v="4.8"/>
    <n v="0.4782361111111112"/>
    <n v="5.625"/>
    <n v="10.903236111111111"/>
    <n v="-9.5834743055555567"/>
    <n v="4.7917371527777783"/>
    <n v="0"/>
    <n v="-52.907672319445965"/>
    <n v="0"/>
  </r>
  <r>
    <x v="717"/>
    <d v="1899-12-30T07:48:02"/>
    <d v="1899-12-30T15:13:43"/>
    <n v="-1"/>
    <n v="92.9"/>
    <n v="12"/>
    <n v="20"/>
    <n v="7.4280555555555559"/>
    <n v="500"/>
    <n v="7.0999999999999952E-2"/>
    <n v="1.3184798611111104"/>
    <n v="4.8"/>
    <n v="0.47859722222222223"/>
    <n v="5.5"/>
    <n v="10.778597222222222"/>
    <n v="-9.4601173611111129"/>
    <n v="4.7300586805555564"/>
    <n v="0"/>
    <n v="-57.637731000001622"/>
    <n v="0"/>
  </r>
  <r>
    <x v="718"/>
    <d v="1899-12-30T07:48:41"/>
    <d v="1899-12-30T15:14:04"/>
    <n v="1.5"/>
    <n v="92.9"/>
    <n v="12"/>
    <n v="20"/>
    <n v="7.4230555555555533"/>
    <n v="500"/>
    <n v="7.0999999999999952E-2"/>
    <n v="1.3175923611111098"/>
    <n v="4.8"/>
    <n v="0.47884722222222237"/>
    <n v="4.875"/>
    <n v="10.153847222222222"/>
    <n v="-8.8362548611111116"/>
    <n v="4.4181274305555558"/>
    <n v="0"/>
    <n v="-62.055858430557009"/>
    <n v="0"/>
  </r>
  <r>
    <x v="719"/>
    <d v="1899-12-30T07:49:17"/>
    <d v="1899-12-30T15:14:29"/>
    <n v="2.7"/>
    <n v="69.7"/>
    <n v="12"/>
    <n v="20"/>
    <n v="7.42"/>
    <n v="500"/>
    <n v="0.30299999999999994"/>
    <n v="5.6206499999999986"/>
    <n v="4.8"/>
    <n v="0.47899999999999998"/>
    <n v="4.5750000000000002"/>
    <n v="9.8539999999999992"/>
    <n v="-4.2333500000000006"/>
    <n v="2.1166750000000003"/>
    <n v="0"/>
    <n v="-64.172533430556996"/>
    <n v="0"/>
  </r>
  <r>
    <x v="720"/>
    <d v="1899-12-30T07:49:49"/>
    <d v="1899-12-30T15:14:57"/>
    <n v="0.7"/>
    <n v="92.9"/>
    <n v="12"/>
    <n v="20"/>
    <n v="7.4188888888888904"/>
    <n v="500"/>
    <n v="7.0999999999999952E-2"/>
    <n v="1.316852777777777"/>
    <n v="4.8"/>
    <n v="0.47905555555555551"/>
    <n v="5.0750000000000002"/>
    <n v="10.354055555555554"/>
    <n v="-9.037202777777777"/>
    <n v="4.5186013888888885"/>
    <n v="0"/>
    <n v="-68.691134819445779"/>
    <n v="0"/>
  </r>
  <r>
    <x v="721"/>
    <d v="1899-12-30T07:50:17"/>
    <d v="1899-12-30T15:15:29"/>
    <n v="-0.4"/>
    <n v="62.7"/>
    <n v="12"/>
    <n v="20"/>
    <n v="7.4200000000000008"/>
    <n v="500"/>
    <n v="0.373"/>
    <n v="6.9191499999999992"/>
    <n v="4.8"/>
    <n v="0.47899999999999987"/>
    <n v="5.35"/>
    <n v="10.629"/>
    <n v="-3.7098500000000003"/>
    <n v="1.8549250000000002"/>
    <n v="0"/>
    <n v="-70.546059819445873"/>
    <n v="0"/>
  </r>
  <r>
    <x v="722"/>
    <d v="1899-12-30T07:50:42"/>
    <d v="1899-12-30T15:16:05"/>
    <n v="1"/>
    <n v="92.5"/>
    <n v="12"/>
    <n v="20"/>
    <n v="7.4230555555555569"/>
    <n v="500"/>
    <n v="7.4999999999999956E-2"/>
    <n v="1.391822916666666"/>
    <n v="4.8"/>
    <n v="0.47884722222222215"/>
    <n v="5"/>
    <n v="10.278847222222222"/>
    <n v="-8.8870243055555562"/>
    <n v="4.4435121527777781"/>
    <n v="0"/>
    <n v="-74.98957197222353"/>
    <n v="0"/>
  </r>
  <r>
    <x v="723"/>
    <d v="1899-12-30T07:51:03"/>
    <d v="1899-12-30T15:16:45"/>
    <n v="1.3"/>
    <n v="92.9"/>
    <n v="12"/>
    <n v="20"/>
    <n v="7.4283333333333346"/>
    <n v="500"/>
    <n v="7.0999999999999952E-2"/>
    <n v="1.3185291666666661"/>
    <n v="4.8"/>
    <n v="0.47858333333333325"/>
    <n v="4.9249999999999998"/>
    <n v="10.203583333333333"/>
    <n v="-8.8850541666666665"/>
    <n v="4.4425270833333332"/>
    <n v="0"/>
    <n v="-79.432099055557046"/>
    <n v="0"/>
  </r>
  <r>
    <x v="724"/>
    <d v="1899-12-30T07:51:21"/>
    <d v="1899-12-30T15:17:28"/>
    <n v="2.7"/>
    <n v="76.7"/>
    <n v="12"/>
    <n v="20"/>
    <n v="7.4352777777777774"/>
    <n v="500"/>
    <n v="0.23299999999999998"/>
    <n v="4.3310493055555552"/>
    <n v="4.8"/>
    <n v="0.47823611111111114"/>
    <n v="4.5750000000000002"/>
    <n v="9.8532361111111122"/>
    <n v="-5.522186805555557"/>
    <n v="2.7610934027777785"/>
    <n v="0"/>
    <n v="-82.193192458334579"/>
    <n v="0"/>
  </r>
  <r>
    <x v="725"/>
    <d v="1899-12-30T07:51:34"/>
    <d v="1899-12-30T15:18:14"/>
    <n v="6.8"/>
    <n v="89.4"/>
    <n v="12"/>
    <n v="20"/>
    <n v="7.4444444444444446"/>
    <n v="500"/>
    <n v="0.10599999999999998"/>
    <n v="1.9727777777777773"/>
    <n v="4.8"/>
    <n v="0.47777777777777775"/>
    <n v="3.55"/>
    <n v="8.8277777777777775"/>
    <n v="-6.8550000000000004"/>
    <n v="3.4275000000000002"/>
    <n v="0"/>
    <n v="-85.620692458334815"/>
    <n v="0"/>
  </r>
  <r>
    <x v="726"/>
    <d v="1899-12-30T07:51:44"/>
    <d v="1899-12-30T15:19:04"/>
    <n v="2.9"/>
    <n v="82.9"/>
    <n v="12"/>
    <n v="20"/>
    <n v="7.4555555555555557"/>
    <n v="500"/>
    <n v="0.17099999999999993"/>
    <n v="3.1872499999999993"/>
    <n v="4.8"/>
    <n v="0.47722222222222221"/>
    <n v="4.5250000000000004"/>
    <n v="9.8022222222222233"/>
    <n v="-6.6149722222222245"/>
    <n v="3.3074861111111122"/>
    <n v="0"/>
    <n v="-88.928178569445663"/>
    <n v="0"/>
  </r>
  <r>
    <x v="727"/>
    <d v="1899-12-30T07:51:51"/>
    <d v="1899-12-30T15:19:58"/>
    <n v="1"/>
    <n v="71.599999999999994"/>
    <n v="12"/>
    <n v="20"/>
    <n v="7.4686111111111124"/>
    <n v="500"/>
    <n v="0.28400000000000003"/>
    <n v="5.3027138888888903"/>
    <n v="4.8"/>
    <n v="0.47656944444444438"/>
    <n v="5"/>
    <n v="10.276569444444444"/>
    <n v="-4.9738555555555539"/>
    <n v="2.486927777777777"/>
    <n v="0"/>
    <n v="-91.415106347223627"/>
    <n v="0"/>
  </r>
  <r>
    <x v="728"/>
    <d v="1899-12-30T07:51:53"/>
    <d v="1899-12-30T15:20:55"/>
    <n v="0.1"/>
    <n v="57.3"/>
    <n v="12"/>
    <n v="20"/>
    <n v="7.4838888888888881"/>
    <n v="500"/>
    <n v="0.42700000000000005"/>
    <n v="7.9890513888888881"/>
    <n v="4.8"/>
    <n v="0.47580555555555559"/>
    <n v="5.2249999999999996"/>
    <n v="10.500805555555555"/>
    <n v="-2.511754166666667"/>
    <n v="1.2558770833333335"/>
    <n v="0"/>
    <n v="-92.670983430556817"/>
    <n v="0"/>
  </r>
  <r>
    <x v="729"/>
    <d v="1899-12-30T07:51:52"/>
    <d v="1899-12-30T15:21:55"/>
    <n v="0.8"/>
    <n v="63.5"/>
    <n v="12"/>
    <n v="20"/>
    <n v="7.5008333333333335"/>
    <n v="500"/>
    <n v="0.36499999999999999"/>
    <n v="6.844510416666667"/>
    <n v="4.8"/>
    <n v="0.47495833333333337"/>
    <n v="5.05"/>
    <n v="10.324958333333333"/>
    <n v="-3.480447916666666"/>
    <n v="1.740223958333333"/>
    <n v="0"/>
    <n v="-94.411207388890034"/>
    <n v="0"/>
  </r>
  <r>
    <x v="730"/>
    <d v="1899-12-30T07:51:47"/>
    <d v="1899-12-30T15:22:58"/>
    <n v="-0.4"/>
    <n v="72.8"/>
    <n v="12"/>
    <n v="20"/>
    <n v="7.5197222222222226"/>
    <n v="500"/>
    <n v="0.27200000000000002"/>
    <n v="5.1134111111111116"/>
    <n v="4.8"/>
    <n v="0.47401388888888885"/>
    <n v="5.35"/>
    <n v="10.624013888888889"/>
    <n v="-5.5106027777777777"/>
    <n v="2.7553013888888889"/>
    <n v="0"/>
    <n v="-97.1665087777792"/>
    <n v="97.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przestawna1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5" rowHeaderCaption="Miesiąc">
  <location ref="A3:C30" firstHeaderRow="0" firstDataRow="1" firstDataCol="1"/>
  <pivotFields count="2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1" showAll="0"/>
    <pivotField numFmtId="21" showAll="0"/>
    <pivotField numFmtId="2" showAll="0"/>
    <pivotField numFmtId="2" showAll="0"/>
    <pivotField numFmtId="1" showAll="0"/>
    <pivotField showAll="0"/>
    <pivotField numFmtId="2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20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ałkowite żużycie prądu (kWh)" fld="14" baseField="0" baseItem="0"/>
    <dataField name="Suma wygnerowanego prądu (kWh)" fld="10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przestawna1" cacheId="1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3" rowHeaderCaption="Miesiące">
  <location ref="A3:C30" firstHeaderRow="0" firstDataRow="1" firstDataCol="1"/>
  <pivotFields count="4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3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temperatura (°C)" fld="1" subtotal="average" baseField="0" baseItem="1" numFmtId="2"/>
    <dataField name="Średni procent zachmurzenia" fld="2" subtotal="average" baseField="0" baseItem="7" numFmtId="2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6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5" xr16:uid="{00000000-0016-0000-02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4" xr16:uid="{00000000-0016-0000-03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3" xr16:uid="{00000000-0016-0000-04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1" xr16:uid="{00000000-0016-0000-05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_1" connectionId="2" xr16:uid="{00000000-0016-0000-0700-000005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387"/>
  <sheetViews>
    <sheetView workbookViewId="0">
      <pane ySplit="1" topLeftCell="A2" activePane="bottomLeft" state="frozen"/>
      <selection activeCell="D1" sqref="D1"/>
      <selection pane="bottomLeft" activeCell="D34" sqref="D34"/>
    </sheetView>
  </sheetViews>
  <sheetFormatPr defaultRowHeight="14.4" x14ac:dyDescent="0.3"/>
  <cols>
    <col min="1" max="1" width="10.109375" bestFit="1" customWidth="1"/>
    <col min="2" max="3" width="8.109375" bestFit="1" customWidth="1"/>
    <col min="4" max="4" width="27.33203125" style="3" bestFit="1" customWidth="1"/>
    <col min="5" max="5" width="20.6640625" style="3" bestFit="1" customWidth="1"/>
    <col min="6" max="6" width="20.6640625" style="3" customWidth="1"/>
    <col min="8" max="8" width="12.109375" bestFit="1" customWidth="1"/>
    <col min="9" max="9" width="13.88671875" bestFit="1" customWidth="1"/>
    <col min="12" max="12" width="21" bestFit="1" customWidth="1"/>
    <col min="13" max="13" width="14" bestFit="1" customWidth="1"/>
    <col min="15" max="15" width="11.5546875" bestFit="1" customWidth="1"/>
    <col min="23" max="23" width="12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11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29</v>
      </c>
      <c r="M1" t="s">
        <v>30</v>
      </c>
      <c r="N1" t="s">
        <v>31</v>
      </c>
      <c r="O1" t="s">
        <v>33</v>
      </c>
      <c r="P1" t="s">
        <v>32</v>
      </c>
      <c r="Q1" t="s">
        <v>34</v>
      </c>
      <c r="R1" t="s">
        <v>35</v>
      </c>
      <c r="S1" t="s">
        <v>37</v>
      </c>
      <c r="T1" t="s">
        <v>36</v>
      </c>
      <c r="U1" t="s">
        <v>49</v>
      </c>
      <c r="V1" t="s">
        <v>50</v>
      </c>
      <c r="W1" t="s">
        <v>5</v>
      </c>
    </row>
    <row r="2" spans="1:23" x14ac:dyDescent="0.3">
      <c r="A2" s="1">
        <v>42005</v>
      </c>
      <c r="B2" s="2">
        <v>0.32758101851851851</v>
      </c>
      <c r="C2" s="2">
        <v>0.64131944444444444</v>
      </c>
      <c r="D2" s="3">
        <v>1.9</v>
      </c>
      <c r="E2" s="3">
        <v>92.9</v>
      </c>
      <c r="F2" s="4">
        <f>MONTH(A2)</f>
        <v>1</v>
      </c>
      <c r="G2">
        <v>20</v>
      </c>
      <c r="H2" s="3">
        <f>(C2-B2) * 24</f>
        <v>7.5297222222222224</v>
      </c>
      <c r="I2" s="4">
        <v>500</v>
      </c>
      <c r="J2">
        <f>1-(E2/100)</f>
        <v>7.0999999999999952E-2</v>
      </c>
      <c r="K2">
        <f>PRODUCT(G2:J2) * $W$2 / 1000</f>
        <v>1.3365256944444435</v>
      </c>
      <c r="L2">
        <v>4.8</v>
      </c>
      <c r="M2">
        <f>IF(H2&lt;17,(17-H2) * 50,0) / 1000</f>
        <v>0.47351388888888885</v>
      </c>
      <c r="N2">
        <f>IF(D2&lt;21,(21-D2)*250,0) / 1000</f>
        <v>4.7750000000000004</v>
      </c>
      <c r="O2">
        <f>SUM(L2:N2)</f>
        <v>10.048513888888889</v>
      </c>
      <c r="P2">
        <f>K2-O2</f>
        <v>-8.7119881944444462</v>
      </c>
      <c r="Q2">
        <f>IF(P2&lt;0,ABS(P2) * 0.5,0)</f>
        <v>4.3559940972222231</v>
      </c>
      <c r="R2">
        <f>IF(P2&gt;0,P2*0.2,0)</f>
        <v>0</v>
      </c>
      <c r="S2">
        <f>SUM($R$2:R2) -SUM($Q$2:Q2) + SUM($T1:T$2)</f>
        <v>-4.3559940972222231</v>
      </c>
      <c r="T2">
        <f>-IF(F3&lt;&gt;F2,ROUND(S2,2),0)</f>
        <v>0</v>
      </c>
      <c r="U2">
        <f>-SUM($T$2:T2) - 500 * SUM($V2:V$2)</f>
        <v>0</v>
      </c>
      <c r="V2">
        <v>0</v>
      </c>
      <c r="W2">
        <v>0.25</v>
      </c>
    </row>
    <row r="3" spans="1:23" x14ac:dyDescent="0.3">
      <c r="A3" s="1">
        <v>42006</v>
      </c>
      <c r="B3" s="2">
        <v>0.32746527777777779</v>
      </c>
      <c r="C3" s="2">
        <v>0.64210648148148153</v>
      </c>
      <c r="D3" s="3">
        <v>3.2</v>
      </c>
      <c r="E3" s="3">
        <v>90.6</v>
      </c>
      <c r="F3" s="4">
        <f t="shared" ref="F3:F66" si="0">MONTH(A3)</f>
        <v>1</v>
      </c>
      <c r="G3">
        <f>G2 + V3</f>
        <v>20</v>
      </c>
      <c r="H3" s="3">
        <f t="shared" ref="H3:H66" si="1">(C3-B3) * 24</f>
        <v>7.5513888888888898</v>
      </c>
      <c r="I3">
        <f>IF(F3&gt;F2,IF(F3=7,I2,IF(F3&lt;7,I2+100,I2-100)),I2)</f>
        <v>500</v>
      </c>
      <c r="J3">
        <f t="shared" ref="J3:J66" si="2">1-(E3/100)</f>
        <v>9.4000000000000083E-2</v>
      </c>
      <c r="K3">
        <f t="shared" ref="K3:K66" si="3">PRODUCT(G3:J3) * $W$2 / 1000</f>
        <v>1.7745763888888908</v>
      </c>
      <c r="L3">
        <v>4.8</v>
      </c>
      <c r="M3">
        <f t="shared" ref="M3:M66" si="4">IF(H3&lt;17,(17-H3) * 50,0) / 1000</f>
        <v>0.47243055555555546</v>
      </c>
      <c r="N3">
        <f t="shared" ref="N3:N66" si="5">IF(D3&lt;21,(21-D3)*250,0) / 1000</f>
        <v>4.45</v>
      </c>
      <c r="O3">
        <f t="shared" ref="O3:O66" si="6">SUM(L3:N3)</f>
        <v>9.7224305555555546</v>
      </c>
      <c r="P3">
        <f t="shared" ref="P3:P66" si="7">K3-O3</f>
        <v>-7.947854166666664</v>
      </c>
      <c r="Q3">
        <f t="shared" ref="Q3:Q66" si="8">IF(P3&lt;0,ABS(P3) * 0.5,0)</f>
        <v>3.973927083333332</v>
      </c>
      <c r="R3">
        <f t="shared" ref="R3:R66" si="9">IF(P3&gt;0,P3*0.2,0)</f>
        <v>0</v>
      </c>
      <c r="S3">
        <f>SUM($R$2:R3) -SUM($Q$2:Q3) + SUM($T$2:T2)</f>
        <v>-8.3299211805555551</v>
      </c>
      <c r="T3">
        <f t="shared" ref="T3:T66" si="10">-IF(F4&lt;&gt;F3,ROUND(S3,2),0)</f>
        <v>0</v>
      </c>
      <c r="U3">
        <f>-SUM($T$2:T3) - 500 * SUM($V$2:V3)</f>
        <v>0</v>
      </c>
      <c r="V3">
        <f t="shared" ref="V3:V66" si="11">IF(U2&gt;500,ROUNDDOWN(U2/500, 0),0)</f>
        <v>0</v>
      </c>
    </row>
    <row r="4" spans="1:23" x14ac:dyDescent="0.3">
      <c r="A4" s="1">
        <v>42007</v>
      </c>
      <c r="B4" s="2">
        <v>0.3272916666666667</v>
      </c>
      <c r="C4" s="2">
        <v>0.64292824074074073</v>
      </c>
      <c r="D4" s="3">
        <v>2.6</v>
      </c>
      <c r="E4" s="3">
        <v>82.5</v>
      </c>
      <c r="F4" s="4">
        <f t="shared" si="0"/>
        <v>1</v>
      </c>
      <c r="G4">
        <f t="shared" ref="G4:G67" si="12">G3 + V4</f>
        <v>20</v>
      </c>
      <c r="H4" s="3">
        <f t="shared" si="1"/>
        <v>7.5752777777777762</v>
      </c>
      <c r="I4">
        <f t="shared" ref="I4:I67" si="13">IF(F4&gt;F3,IF(F4=7,I3,IF(F4&lt;7,I3+100,I3-100)),I3)</f>
        <v>500</v>
      </c>
      <c r="J4">
        <f t="shared" si="2"/>
        <v>0.17500000000000004</v>
      </c>
      <c r="K4">
        <f t="shared" si="3"/>
        <v>3.3141840277777783</v>
      </c>
      <c r="L4">
        <v>4.8</v>
      </c>
      <c r="M4">
        <f t="shared" si="4"/>
        <v>0.47123611111111119</v>
      </c>
      <c r="N4">
        <f t="shared" si="5"/>
        <v>4.5999999999999996</v>
      </c>
      <c r="O4">
        <f t="shared" si="6"/>
        <v>9.8712361111111111</v>
      </c>
      <c r="P4">
        <f t="shared" si="7"/>
        <v>-6.5570520833333328</v>
      </c>
      <c r="Q4">
        <f t="shared" si="8"/>
        <v>3.2785260416666664</v>
      </c>
      <c r="R4">
        <f t="shared" si="9"/>
        <v>0</v>
      </c>
      <c r="S4">
        <f>SUM($R$2:R4) -SUM($Q$2:Q4) + SUM($T$2:T3)</f>
        <v>-11.608447222222221</v>
      </c>
      <c r="T4">
        <f t="shared" si="10"/>
        <v>0</v>
      </c>
      <c r="U4">
        <f>-SUM($T$2:T4) - 500 * SUM($V$2:V4)</f>
        <v>0</v>
      </c>
      <c r="V4">
        <f t="shared" si="11"/>
        <v>0</v>
      </c>
    </row>
    <row r="5" spans="1:23" x14ac:dyDescent="0.3">
      <c r="A5" s="1">
        <v>42008</v>
      </c>
      <c r="B5" s="2">
        <v>0.32708333333333334</v>
      </c>
      <c r="C5" s="2">
        <v>0.64378472222222227</v>
      </c>
      <c r="D5" s="3">
        <v>1.4</v>
      </c>
      <c r="E5" s="3">
        <v>79</v>
      </c>
      <c r="F5" s="4">
        <f t="shared" si="0"/>
        <v>1</v>
      </c>
      <c r="G5">
        <f t="shared" si="12"/>
        <v>20</v>
      </c>
      <c r="H5" s="3">
        <f t="shared" si="1"/>
        <v>7.600833333333334</v>
      </c>
      <c r="I5">
        <f t="shared" si="13"/>
        <v>500</v>
      </c>
      <c r="J5">
        <f t="shared" si="2"/>
        <v>0.20999999999999996</v>
      </c>
      <c r="K5">
        <f t="shared" si="3"/>
        <v>3.9904375000000001</v>
      </c>
      <c r="L5">
        <v>4.8</v>
      </c>
      <c r="M5">
        <f t="shared" si="4"/>
        <v>0.46995833333333331</v>
      </c>
      <c r="N5">
        <f t="shared" si="5"/>
        <v>4.9000000000000004</v>
      </c>
      <c r="O5">
        <f t="shared" si="6"/>
        <v>10.169958333333334</v>
      </c>
      <c r="P5">
        <f t="shared" si="7"/>
        <v>-6.1795208333333331</v>
      </c>
      <c r="Q5">
        <f t="shared" si="8"/>
        <v>3.0897604166666666</v>
      </c>
      <c r="R5">
        <f t="shared" si="9"/>
        <v>0</v>
      </c>
      <c r="S5">
        <f>SUM($R$2:R5) -SUM($Q$2:Q5) + SUM($T$2:T4)</f>
        <v>-14.698207638888888</v>
      </c>
      <c r="T5">
        <f t="shared" si="10"/>
        <v>0</v>
      </c>
      <c r="U5">
        <f>-SUM($T$2:T5) - 500 * SUM($V$2:V5)</f>
        <v>0</v>
      </c>
      <c r="V5">
        <f t="shared" si="11"/>
        <v>0</v>
      </c>
    </row>
    <row r="6" spans="1:23" x14ac:dyDescent="0.3">
      <c r="A6" s="1">
        <v>42009</v>
      </c>
      <c r="B6" s="2">
        <v>0.32684027777777774</v>
      </c>
      <c r="C6" s="2">
        <v>0.64467592592592593</v>
      </c>
      <c r="D6" s="3">
        <v>0</v>
      </c>
      <c r="E6" s="3">
        <v>74.3</v>
      </c>
      <c r="F6" s="4">
        <f t="shared" si="0"/>
        <v>1</v>
      </c>
      <c r="G6">
        <f t="shared" si="12"/>
        <v>20</v>
      </c>
      <c r="H6" s="3">
        <f t="shared" si="1"/>
        <v>7.6280555555555569</v>
      </c>
      <c r="I6">
        <f t="shared" si="13"/>
        <v>500</v>
      </c>
      <c r="J6">
        <f t="shared" si="2"/>
        <v>0.25700000000000001</v>
      </c>
      <c r="K6">
        <f t="shared" si="3"/>
        <v>4.9010256944444448</v>
      </c>
      <c r="L6">
        <v>4.8</v>
      </c>
      <c r="M6">
        <f t="shared" si="4"/>
        <v>0.46859722222222217</v>
      </c>
      <c r="N6">
        <f t="shared" si="5"/>
        <v>5.25</v>
      </c>
      <c r="O6">
        <f t="shared" si="6"/>
        <v>10.518597222222223</v>
      </c>
      <c r="P6">
        <f t="shared" si="7"/>
        <v>-5.6175715277777778</v>
      </c>
      <c r="Q6">
        <f t="shared" si="8"/>
        <v>2.8087857638888889</v>
      </c>
      <c r="R6">
        <f t="shared" si="9"/>
        <v>0</v>
      </c>
      <c r="S6">
        <f>SUM($R$2:R6) -SUM($Q$2:Q6) + SUM($T$2:T5)</f>
        <v>-17.506993402777777</v>
      </c>
      <c r="T6">
        <f t="shared" si="10"/>
        <v>0</v>
      </c>
      <c r="U6">
        <f>-SUM($T$2:T6) - 500 * SUM($V$2:V6)</f>
        <v>0</v>
      </c>
      <c r="V6">
        <f t="shared" si="11"/>
        <v>0</v>
      </c>
    </row>
    <row r="7" spans="1:23" x14ac:dyDescent="0.3">
      <c r="A7" s="1">
        <v>42010</v>
      </c>
      <c r="B7" s="2">
        <v>0.32653935185185184</v>
      </c>
      <c r="C7" s="2">
        <v>0.64559027777777778</v>
      </c>
      <c r="D7" s="3">
        <v>-8.6</v>
      </c>
      <c r="E7" s="3">
        <v>24.2</v>
      </c>
      <c r="F7" s="4">
        <f t="shared" si="0"/>
        <v>1</v>
      </c>
      <c r="G7">
        <f t="shared" si="12"/>
        <v>20</v>
      </c>
      <c r="H7" s="3">
        <f t="shared" si="1"/>
        <v>7.6572222222222219</v>
      </c>
      <c r="I7">
        <f t="shared" si="13"/>
        <v>500</v>
      </c>
      <c r="J7">
        <f t="shared" si="2"/>
        <v>0.75800000000000001</v>
      </c>
      <c r="K7">
        <f t="shared" si="3"/>
        <v>14.51043611111111</v>
      </c>
      <c r="L7">
        <v>4.8</v>
      </c>
      <c r="M7">
        <f t="shared" si="4"/>
        <v>0.46713888888888894</v>
      </c>
      <c r="N7">
        <f t="shared" si="5"/>
        <v>7.4</v>
      </c>
      <c r="O7">
        <f t="shared" si="6"/>
        <v>12.667138888888889</v>
      </c>
      <c r="P7">
        <f t="shared" si="7"/>
        <v>1.8432972222222208</v>
      </c>
      <c r="Q7">
        <f t="shared" si="8"/>
        <v>0</v>
      </c>
      <c r="R7">
        <f t="shared" si="9"/>
        <v>0.36865944444444421</v>
      </c>
      <c r="S7">
        <f>SUM($R$2:R7) -SUM($Q$2:Q7) + SUM($T$2:T6)</f>
        <v>-17.138333958333334</v>
      </c>
      <c r="T7">
        <f t="shared" si="10"/>
        <v>0</v>
      </c>
      <c r="U7">
        <f>-SUM($T$2:T7) - 500 * SUM($V$2:V7)</f>
        <v>0</v>
      </c>
      <c r="V7">
        <f t="shared" si="11"/>
        <v>0</v>
      </c>
    </row>
    <row r="8" spans="1:23" x14ac:dyDescent="0.3">
      <c r="A8" s="1">
        <v>42011</v>
      </c>
      <c r="B8" s="2">
        <v>0.32621527777777776</v>
      </c>
      <c r="C8" s="2">
        <v>0.646550925925926</v>
      </c>
      <c r="D8" s="3">
        <v>-8.6</v>
      </c>
      <c r="E8" s="3">
        <v>78.2</v>
      </c>
      <c r="F8" s="4">
        <f t="shared" si="0"/>
        <v>1</v>
      </c>
      <c r="G8">
        <f t="shared" si="12"/>
        <v>20</v>
      </c>
      <c r="H8" s="3">
        <f t="shared" si="1"/>
        <v>7.6880555555555574</v>
      </c>
      <c r="I8">
        <f t="shared" si="13"/>
        <v>500</v>
      </c>
      <c r="J8">
        <f t="shared" si="2"/>
        <v>0.21799999999999997</v>
      </c>
      <c r="K8">
        <f t="shared" si="3"/>
        <v>4.1899902777777784</v>
      </c>
      <c r="L8">
        <v>4.8</v>
      </c>
      <c r="M8">
        <f t="shared" si="4"/>
        <v>0.46559722222222211</v>
      </c>
      <c r="N8">
        <f t="shared" si="5"/>
        <v>7.4</v>
      </c>
      <c r="O8">
        <f t="shared" si="6"/>
        <v>12.665597222222221</v>
      </c>
      <c r="P8">
        <f t="shared" si="7"/>
        <v>-8.4756069444444435</v>
      </c>
      <c r="Q8">
        <f t="shared" si="8"/>
        <v>4.2378034722222218</v>
      </c>
      <c r="R8">
        <f t="shared" si="9"/>
        <v>0</v>
      </c>
      <c r="S8">
        <f>SUM($R$2:R8) -SUM($Q$2:Q8) + SUM($T$2:T7)</f>
        <v>-21.376137430555556</v>
      </c>
      <c r="T8">
        <f t="shared" si="10"/>
        <v>0</v>
      </c>
      <c r="U8">
        <f>-SUM($T$2:T8) - 500 * SUM($V$2:V8)</f>
        <v>0</v>
      </c>
      <c r="V8">
        <f t="shared" si="11"/>
        <v>0</v>
      </c>
    </row>
    <row r="9" spans="1:23" x14ac:dyDescent="0.3">
      <c r="A9" s="1">
        <v>42012</v>
      </c>
      <c r="B9" s="2">
        <v>0.32583333333333336</v>
      </c>
      <c r="C9" s="2">
        <v>0.64752314814814815</v>
      </c>
      <c r="D9" s="3">
        <v>-2.9</v>
      </c>
      <c r="E9" s="3">
        <v>92.9</v>
      </c>
      <c r="F9" s="4">
        <f t="shared" si="0"/>
        <v>1</v>
      </c>
      <c r="G9">
        <f t="shared" si="12"/>
        <v>20</v>
      </c>
      <c r="H9" s="3">
        <f t="shared" si="1"/>
        <v>7.7205555555555545</v>
      </c>
      <c r="I9">
        <f t="shared" si="13"/>
        <v>500</v>
      </c>
      <c r="J9">
        <f t="shared" si="2"/>
        <v>7.0999999999999952E-2</v>
      </c>
      <c r="K9">
        <f t="shared" si="3"/>
        <v>1.3703986111111102</v>
      </c>
      <c r="L9">
        <v>4.8</v>
      </c>
      <c r="M9">
        <f t="shared" si="4"/>
        <v>0.46397222222222229</v>
      </c>
      <c r="N9">
        <f t="shared" si="5"/>
        <v>5.9749999999999996</v>
      </c>
      <c r="O9">
        <f t="shared" si="6"/>
        <v>11.238972222222221</v>
      </c>
      <c r="P9">
        <f t="shared" si="7"/>
        <v>-9.8685736111111115</v>
      </c>
      <c r="Q9">
        <f t="shared" si="8"/>
        <v>4.9342868055555558</v>
      </c>
      <c r="R9">
        <f t="shared" si="9"/>
        <v>0</v>
      </c>
      <c r="S9">
        <f>SUM($R$2:R9) -SUM($Q$2:Q9) + SUM($T$2:T8)</f>
        <v>-26.31042423611111</v>
      </c>
      <c r="T9">
        <f t="shared" si="10"/>
        <v>0</v>
      </c>
      <c r="U9">
        <f>-SUM($T$2:T9) - 500 * SUM($V$2:V9)</f>
        <v>0</v>
      </c>
      <c r="V9">
        <f t="shared" si="11"/>
        <v>0</v>
      </c>
    </row>
    <row r="10" spans="1:23" x14ac:dyDescent="0.3">
      <c r="A10" s="1">
        <v>42013</v>
      </c>
      <c r="B10" s="2">
        <v>0.32541666666666669</v>
      </c>
      <c r="C10" s="2">
        <v>0.64854166666666668</v>
      </c>
      <c r="D10" s="3">
        <v>1.8</v>
      </c>
      <c r="E10" s="3">
        <v>89.1</v>
      </c>
      <c r="F10" s="4">
        <f t="shared" si="0"/>
        <v>1</v>
      </c>
      <c r="G10">
        <f t="shared" si="12"/>
        <v>20</v>
      </c>
      <c r="H10" s="3">
        <f t="shared" si="1"/>
        <v>7.7549999999999999</v>
      </c>
      <c r="I10">
        <f t="shared" si="13"/>
        <v>500</v>
      </c>
      <c r="J10">
        <f t="shared" si="2"/>
        <v>0.1090000000000001</v>
      </c>
      <c r="K10">
        <f t="shared" si="3"/>
        <v>2.1132375000000021</v>
      </c>
      <c r="L10">
        <v>4.8</v>
      </c>
      <c r="M10">
        <f t="shared" si="4"/>
        <v>0.46225000000000005</v>
      </c>
      <c r="N10">
        <f t="shared" si="5"/>
        <v>4.8</v>
      </c>
      <c r="O10">
        <f t="shared" si="6"/>
        <v>10.062249999999999</v>
      </c>
      <c r="P10">
        <f t="shared" si="7"/>
        <v>-7.9490124999999967</v>
      </c>
      <c r="Q10">
        <f t="shared" si="8"/>
        <v>3.9745062499999984</v>
      </c>
      <c r="R10">
        <f t="shared" si="9"/>
        <v>0</v>
      </c>
      <c r="S10">
        <f>SUM($R$2:R10) -SUM($Q$2:Q10) + SUM($T$2:T9)</f>
        <v>-30.284930486111108</v>
      </c>
      <c r="T10">
        <f t="shared" si="10"/>
        <v>0</v>
      </c>
      <c r="U10">
        <f>-SUM($T$2:T10) - 500 * SUM($V$2:V10)</f>
        <v>0</v>
      </c>
      <c r="V10">
        <f t="shared" si="11"/>
        <v>0</v>
      </c>
    </row>
    <row r="11" spans="1:23" x14ac:dyDescent="0.3">
      <c r="A11" s="1">
        <v>42014</v>
      </c>
      <c r="B11" s="2">
        <v>0.32496527777777778</v>
      </c>
      <c r="C11" s="2">
        <v>0.64957175925925925</v>
      </c>
      <c r="D11" s="3">
        <v>3.4</v>
      </c>
      <c r="E11" s="3">
        <v>89.8</v>
      </c>
      <c r="F11" s="4">
        <f t="shared" si="0"/>
        <v>1</v>
      </c>
      <c r="G11">
        <f t="shared" si="12"/>
        <v>20</v>
      </c>
      <c r="H11" s="3">
        <f t="shared" si="1"/>
        <v>7.7905555555555548</v>
      </c>
      <c r="I11">
        <f t="shared" si="13"/>
        <v>500</v>
      </c>
      <c r="J11">
        <f t="shared" si="2"/>
        <v>0.10199999999999998</v>
      </c>
      <c r="K11">
        <f t="shared" si="3"/>
        <v>1.9865916666666661</v>
      </c>
      <c r="L11">
        <v>4.8</v>
      </c>
      <c r="M11">
        <f t="shared" si="4"/>
        <v>0.46047222222222228</v>
      </c>
      <c r="N11">
        <f t="shared" si="5"/>
        <v>4.4000000000000004</v>
      </c>
      <c r="O11">
        <f t="shared" si="6"/>
        <v>9.6604722222222215</v>
      </c>
      <c r="P11">
        <f t="shared" si="7"/>
        <v>-7.6738805555555558</v>
      </c>
      <c r="Q11">
        <f t="shared" si="8"/>
        <v>3.8369402777777779</v>
      </c>
      <c r="R11">
        <f t="shared" si="9"/>
        <v>0</v>
      </c>
      <c r="S11">
        <f>SUM($R$2:R11) -SUM($Q$2:Q11) + SUM($T$2:T10)</f>
        <v>-34.121870763888879</v>
      </c>
      <c r="T11">
        <f t="shared" si="10"/>
        <v>0</v>
      </c>
      <c r="U11">
        <f>-SUM($T$2:T11) - 500 * SUM($V$2:V11)</f>
        <v>0</v>
      </c>
      <c r="V11">
        <f t="shared" si="11"/>
        <v>0</v>
      </c>
    </row>
    <row r="12" spans="1:23" x14ac:dyDescent="0.3">
      <c r="A12" s="1">
        <v>42015</v>
      </c>
      <c r="B12" s="2">
        <v>0.32446759259259261</v>
      </c>
      <c r="C12" s="2">
        <v>0.65063657407407405</v>
      </c>
      <c r="D12" s="3">
        <v>3.3</v>
      </c>
      <c r="E12" s="3">
        <v>78.2</v>
      </c>
      <c r="F12" s="4">
        <f t="shared" si="0"/>
        <v>1</v>
      </c>
      <c r="G12">
        <f t="shared" si="12"/>
        <v>20</v>
      </c>
      <c r="H12" s="3">
        <f t="shared" si="1"/>
        <v>7.8280555555555544</v>
      </c>
      <c r="I12">
        <f t="shared" si="13"/>
        <v>500</v>
      </c>
      <c r="J12">
        <f t="shared" si="2"/>
        <v>0.21799999999999997</v>
      </c>
      <c r="K12">
        <f t="shared" si="3"/>
        <v>4.2662902777777765</v>
      </c>
      <c r="L12">
        <v>4.8</v>
      </c>
      <c r="M12">
        <f t="shared" si="4"/>
        <v>0.45859722222222227</v>
      </c>
      <c r="N12">
        <f t="shared" si="5"/>
        <v>4.4249999999999998</v>
      </c>
      <c r="O12">
        <f t="shared" si="6"/>
        <v>9.6835972222222217</v>
      </c>
      <c r="P12">
        <f t="shared" si="7"/>
        <v>-5.4173069444444453</v>
      </c>
      <c r="Q12">
        <f t="shared" si="8"/>
        <v>2.7086534722222226</v>
      </c>
      <c r="R12">
        <f t="shared" si="9"/>
        <v>0</v>
      </c>
      <c r="S12">
        <f>SUM($R$2:R12) -SUM($Q$2:Q12) + SUM($T$2:T11)</f>
        <v>-36.830524236111103</v>
      </c>
      <c r="T12">
        <f t="shared" si="10"/>
        <v>0</v>
      </c>
      <c r="U12">
        <f>-SUM($T$2:T12) - 500 * SUM($V$2:V12)</f>
        <v>0</v>
      </c>
      <c r="V12">
        <f t="shared" si="11"/>
        <v>0</v>
      </c>
    </row>
    <row r="13" spans="1:23" x14ac:dyDescent="0.3">
      <c r="A13" s="1">
        <v>42016</v>
      </c>
      <c r="B13" s="2">
        <v>0.32393518518518521</v>
      </c>
      <c r="C13" s="2">
        <v>0.65172453703703703</v>
      </c>
      <c r="D13" s="3">
        <v>2</v>
      </c>
      <c r="E13" s="3">
        <v>91.4</v>
      </c>
      <c r="F13" s="4">
        <f t="shared" si="0"/>
        <v>1</v>
      </c>
      <c r="G13">
        <f t="shared" si="12"/>
        <v>20</v>
      </c>
      <c r="H13" s="3">
        <f t="shared" si="1"/>
        <v>7.8669444444444441</v>
      </c>
      <c r="I13">
        <f t="shared" si="13"/>
        <v>500</v>
      </c>
      <c r="J13">
        <f t="shared" si="2"/>
        <v>8.5999999999999965E-2</v>
      </c>
      <c r="K13">
        <f t="shared" si="3"/>
        <v>1.6913930555555547</v>
      </c>
      <c r="L13">
        <v>4.8</v>
      </c>
      <c r="M13">
        <f t="shared" si="4"/>
        <v>0.4566527777777778</v>
      </c>
      <c r="N13">
        <f t="shared" si="5"/>
        <v>4.75</v>
      </c>
      <c r="O13">
        <f t="shared" si="6"/>
        <v>10.006652777777777</v>
      </c>
      <c r="P13">
        <f t="shared" si="7"/>
        <v>-8.3152597222222226</v>
      </c>
      <c r="Q13">
        <f t="shared" si="8"/>
        <v>4.1576298611111113</v>
      </c>
      <c r="R13">
        <f t="shared" si="9"/>
        <v>0</v>
      </c>
      <c r="S13">
        <f>SUM($R$2:R13) -SUM($Q$2:Q13) + SUM($T$2:T12)</f>
        <v>-40.988154097222214</v>
      </c>
      <c r="T13">
        <f t="shared" si="10"/>
        <v>0</v>
      </c>
      <c r="U13">
        <f>-SUM($T$2:T13) - 500 * SUM($V$2:V13)</f>
        <v>0</v>
      </c>
      <c r="V13">
        <f t="shared" si="11"/>
        <v>0</v>
      </c>
    </row>
    <row r="14" spans="1:23" x14ac:dyDescent="0.3">
      <c r="A14" s="1">
        <v>42017</v>
      </c>
      <c r="B14" s="2">
        <v>0.32336805555555553</v>
      </c>
      <c r="C14" s="2">
        <v>0.65283564814814821</v>
      </c>
      <c r="D14" s="3">
        <v>6</v>
      </c>
      <c r="E14" s="3">
        <v>77.8</v>
      </c>
      <c r="F14" s="4">
        <f t="shared" si="0"/>
        <v>1</v>
      </c>
      <c r="G14">
        <f t="shared" si="12"/>
        <v>20</v>
      </c>
      <c r="H14" s="3">
        <f t="shared" si="1"/>
        <v>7.9072222222222237</v>
      </c>
      <c r="I14">
        <f t="shared" si="13"/>
        <v>500</v>
      </c>
      <c r="J14">
        <f t="shared" si="2"/>
        <v>0.22199999999999998</v>
      </c>
      <c r="K14">
        <f t="shared" si="3"/>
        <v>4.3885083333333332</v>
      </c>
      <c r="L14">
        <v>4.8</v>
      </c>
      <c r="M14">
        <f t="shared" si="4"/>
        <v>0.45463888888888881</v>
      </c>
      <c r="N14">
        <f t="shared" si="5"/>
        <v>3.75</v>
      </c>
      <c r="O14">
        <f t="shared" si="6"/>
        <v>9.0046388888888877</v>
      </c>
      <c r="P14">
        <f t="shared" si="7"/>
        <v>-4.6161305555555545</v>
      </c>
      <c r="Q14">
        <f t="shared" si="8"/>
        <v>2.3080652777777773</v>
      </c>
      <c r="R14">
        <f t="shared" si="9"/>
        <v>0</v>
      </c>
      <c r="S14">
        <f>SUM($R$2:R14) -SUM($Q$2:Q14) + SUM($T$2:T13)</f>
        <v>-43.296219374999993</v>
      </c>
      <c r="T14">
        <f t="shared" si="10"/>
        <v>0</v>
      </c>
      <c r="U14">
        <f>-SUM($T$2:T14) - 500 * SUM($V$2:V14)</f>
        <v>0</v>
      </c>
      <c r="V14">
        <f t="shared" si="11"/>
        <v>0</v>
      </c>
    </row>
    <row r="15" spans="1:23" x14ac:dyDescent="0.3">
      <c r="A15" s="1">
        <v>42018</v>
      </c>
      <c r="B15" s="2">
        <v>0.32275462962962964</v>
      </c>
      <c r="C15" s="2">
        <v>0.6539814814814815</v>
      </c>
      <c r="D15" s="3">
        <v>5.4</v>
      </c>
      <c r="E15" s="3">
        <v>61.6</v>
      </c>
      <c r="F15" s="4">
        <f t="shared" si="0"/>
        <v>1</v>
      </c>
      <c r="G15">
        <f t="shared" si="12"/>
        <v>20</v>
      </c>
      <c r="H15" s="3">
        <f t="shared" si="1"/>
        <v>7.9494444444444445</v>
      </c>
      <c r="I15">
        <f t="shared" si="13"/>
        <v>500</v>
      </c>
      <c r="J15">
        <f t="shared" si="2"/>
        <v>0.38400000000000001</v>
      </c>
      <c r="K15">
        <f t="shared" si="3"/>
        <v>7.6314666666666664</v>
      </c>
      <c r="L15">
        <v>4.8</v>
      </c>
      <c r="M15">
        <f t="shared" si="4"/>
        <v>0.4525277777777777</v>
      </c>
      <c r="N15">
        <f t="shared" si="5"/>
        <v>3.9</v>
      </c>
      <c r="O15">
        <f t="shared" si="6"/>
        <v>9.1525277777777774</v>
      </c>
      <c r="P15">
        <f t="shared" si="7"/>
        <v>-1.521061111111111</v>
      </c>
      <c r="Q15">
        <f t="shared" si="8"/>
        <v>0.76053055555555549</v>
      </c>
      <c r="R15">
        <f t="shared" si="9"/>
        <v>0</v>
      </c>
      <c r="S15">
        <f>SUM($R$2:R15) -SUM($Q$2:Q15) + SUM($T$2:T14)</f>
        <v>-44.056749930555547</v>
      </c>
      <c r="T15">
        <f t="shared" si="10"/>
        <v>0</v>
      </c>
      <c r="U15">
        <f>-SUM($T$2:T15) - 500 * SUM($V$2:V15)</f>
        <v>0</v>
      </c>
      <c r="V15">
        <f t="shared" si="11"/>
        <v>0</v>
      </c>
    </row>
    <row r="16" spans="1:23" x14ac:dyDescent="0.3">
      <c r="A16" s="1">
        <v>42019</v>
      </c>
      <c r="B16" s="2">
        <v>0.32211805555555556</v>
      </c>
      <c r="C16" s="2">
        <v>0.65513888888888883</v>
      </c>
      <c r="D16" s="3">
        <v>0.4</v>
      </c>
      <c r="E16" s="3">
        <v>64.7</v>
      </c>
      <c r="F16" s="4">
        <f t="shared" si="0"/>
        <v>1</v>
      </c>
      <c r="G16">
        <f t="shared" si="12"/>
        <v>20</v>
      </c>
      <c r="H16" s="3">
        <f t="shared" si="1"/>
        <v>7.9924999999999979</v>
      </c>
      <c r="I16">
        <f t="shared" si="13"/>
        <v>500</v>
      </c>
      <c r="J16">
        <f t="shared" si="2"/>
        <v>0.35299999999999998</v>
      </c>
      <c r="K16">
        <f t="shared" si="3"/>
        <v>7.0533812499999984</v>
      </c>
      <c r="L16">
        <v>4.8</v>
      </c>
      <c r="M16">
        <f t="shared" si="4"/>
        <v>0.45037500000000014</v>
      </c>
      <c r="N16">
        <f t="shared" si="5"/>
        <v>5.15</v>
      </c>
      <c r="O16">
        <f t="shared" si="6"/>
        <v>10.400375</v>
      </c>
      <c r="P16">
        <f t="shared" si="7"/>
        <v>-3.346993750000002</v>
      </c>
      <c r="Q16">
        <f t="shared" si="8"/>
        <v>1.673496875000001</v>
      </c>
      <c r="R16">
        <f t="shared" si="9"/>
        <v>0</v>
      </c>
      <c r="S16">
        <f>SUM($R$2:R16) -SUM($Q$2:Q16) + SUM($T$2:T15)</f>
        <v>-45.730246805555545</v>
      </c>
      <c r="T16">
        <f t="shared" si="10"/>
        <v>0</v>
      </c>
      <c r="U16">
        <f>-SUM($T$2:T16) - 500 * SUM($V$2:V16)</f>
        <v>0</v>
      </c>
      <c r="V16">
        <f t="shared" si="11"/>
        <v>0</v>
      </c>
    </row>
    <row r="17" spans="1:22" x14ac:dyDescent="0.3">
      <c r="A17" s="1">
        <v>42020</v>
      </c>
      <c r="B17" s="2">
        <v>0.32143518518518516</v>
      </c>
      <c r="C17" s="2">
        <v>0.65630787037037031</v>
      </c>
      <c r="D17" s="3">
        <v>4.0999999999999996</v>
      </c>
      <c r="E17" s="3">
        <v>67.8</v>
      </c>
      <c r="F17" s="4">
        <f t="shared" si="0"/>
        <v>1</v>
      </c>
      <c r="G17">
        <f t="shared" si="12"/>
        <v>20</v>
      </c>
      <c r="H17" s="3">
        <f t="shared" si="1"/>
        <v>8.036944444444444</v>
      </c>
      <c r="I17">
        <f t="shared" si="13"/>
        <v>500</v>
      </c>
      <c r="J17">
        <f t="shared" si="2"/>
        <v>0.32200000000000006</v>
      </c>
      <c r="K17">
        <f t="shared" si="3"/>
        <v>6.4697402777777793</v>
      </c>
      <c r="L17">
        <v>4.8</v>
      </c>
      <c r="M17">
        <f t="shared" si="4"/>
        <v>0.44815277777777784</v>
      </c>
      <c r="N17">
        <f t="shared" si="5"/>
        <v>4.2249999999999996</v>
      </c>
      <c r="O17">
        <f t="shared" si="6"/>
        <v>9.4731527777777771</v>
      </c>
      <c r="P17">
        <f t="shared" si="7"/>
        <v>-3.0034124999999978</v>
      </c>
      <c r="Q17">
        <f t="shared" si="8"/>
        <v>1.5017062499999989</v>
      </c>
      <c r="R17">
        <f t="shared" si="9"/>
        <v>0</v>
      </c>
      <c r="S17">
        <f>SUM($R$2:R17) -SUM($Q$2:Q17) + SUM($T$2:T16)</f>
        <v>-47.231953055555543</v>
      </c>
      <c r="T17">
        <f t="shared" si="10"/>
        <v>0</v>
      </c>
      <c r="U17">
        <f>-SUM($T$2:T17) - 500 * SUM($V$2:V17)</f>
        <v>0</v>
      </c>
      <c r="V17">
        <f t="shared" si="11"/>
        <v>0</v>
      </c>
    </row>
    <row r="18" spans="1:22" x14ac:dyDescent="0.3">
      <c r="A18" s="1">
        <v>42021</v>
      </c>
      <c r="B18" s="2">
        <v>0.32071759259259258</v>
      </c>
      <c r="C18" s="2">
        <v>0.65751157407407412</v>
      </c>
      <c r="D18" s="3">
        <v>2.5</v>
      </c>
      <c r="E18" s="3">
        <v>83.2</v>
      </c>
      <c r="F18" s="4">
        <f t="shared" si="0"/>
        <v>1</v>
      </c>
      <c r="G18">
        <f t="shared" si="12"/>
        <v>20</v>
      </c>
      <c r="H18" s="3">
        <f t="shared" si="1"/>
        <v>8.083055555555557</v>
      </c>
      <c r="I18">
        <f t="shared" si="13"/>
        <v>500</v>
      </c>
      <c r="J18">
        <f t="shared" si="2"/>
        <v>0.16799999999999993</v>
      </c>
      <c r="K18">
        <f t="shared" si="3"/>
        <v>3.3948833333333326</v>
      </c>
      <c r="L18">
        <v>4.8</v>
      </c>
      <c r="M18">
        <f t="shared" si="4"/>
        <v>0.44584722222222217</v>
      </c>
      <c r="N18">
        <f t="shared" si="5"/>
        <v>4.625</v>
      </c>
      <c r="O18">
        <f t="shared" si="6"/>
        <v>9.8708472222222223</v>
      </c>
      <c r="P18">
        <f t="shared" si="7"/>
        <v>-6.4759638888888897</v>
      </c>
      <c r="Q18">
        <f t="shared" si="8"/>
        <v>3.2379819444444449</v>
      </c>
      <c r="R18">
        <f t="shared" si="9"/>
        <v>0</v>
      </c>
      <c r="S18">
        <f>SUM($R$2:R18) -SUM($Q$2:Q18) + SUM($T$2:T17)</f>
        <v>-50.469934999999985</v>
      </c>
      <c r="T18">
        <f t="shared" si="10"/>
        <v>0</v>
      </c>
      <c r="U18">
        <f>-SUM($T$2:T18) - 500 * SUM($V$2:V18)</f>
        <v>0</v>
      </c>
      <c r="V18">
        <f t="shared" si="11"/>
        <v>0</v>
      </c>
    </row>
    <row r="19" spans="1:22" x14ac:dyDescent="0.3">
      <c r="A19" s="1">
        <v>42022</v>
      </c>
      <c r="B19" s="2">
        <v>0.31996527777777778</v>
      </c>
      <c r="C19" s="2">
        <v>0.65872685185185187</v>
      </c>
      <c r="D19" s="3">
        <v>0.5</v>
      </c>
      <c r="E19" s="3">
        <v>48.8</v>
      </c>
      <c r="F19" s="4">
        <f t="shared" si="0"/>
        <v>1</v>
      </c>
      <c r="G19">
        <f t="shared" si="12"/>
        <v>20</v>
      </c>
      <c r="H19" s="3">
        <f t="shared" si="1"/>
        <v>8.1302777777777777</v>
      </c>
      <c r="I19">
        <f t="shared" si="13"/>
        <v>500</v>
      </c>
      <c r="J19">
        <f t="shared" si="2"/>
        <v>0.51200000000000001</v>
      </c>
      <c r="K19">
        <f t="shared" si="3"/>
        <v>10.406755555555556</v>
      </c>
      <c r="L19">
        <v>4.8</v>
      </c>
      <c r="M19">
        <f t="shared" si="4"/>
        <v>0.44348611111111108</v>
      </c>
      <c r="N19">
        <f t="shared" si="5"/>
        <v>5.125</v>
      </c>
      <c r="O19">
        <f t="shared" si="6"/>
        <v>10.36848611111111</v>
      </c>
      <c r="P19">
        <f t="shared" si="7"/>
        <v>3.8269444444445355E-2</v>
      </c>
      <c r="Q19">
        <f t="shared" si="8"/>
        <v>0</v>
      </c>
      <c r="R19">
        <f t="shared" si="9"/>
        <v>7.653888888889071E-3</v>
      </c>
      <c r="S19">
        <f>SUM($R$2:R19) -SUM($Q$2:Q19) + SUM($T$2:T18)</f>
        <v>-50.462281111111096</v>
      </c>
      <c r="T19">
        <f t="shared" si="10"/>
        <v>0</v>
      </c>
      <c r="U19">
        <f>-SUM($T$2:T19) - 500 * SUM($V$2:V19)</f>
        <v>0</v>
      </c>
      <c r="V19">
        <f t="shared" si="11"/>
        <v>0</v>
      </c>
    </row>
    <row r="20" spans="1:22" x14ac:dyDescent="0.3">
      <c r="A20" s="1">
        <v>42023</v>
      </c>
      <c r="B20" s="2">
        <v>0.31917824074074075</v>
      </c>
      <c r="C20" s="2">
        <v>0.6599652777777778</v>
      </c>
      <c r="D20" s="3">
        <v>-3.1</v>
      </c>
      <c r="E20" s="3">
        <v>54.2</v>
      </c>
      <c r="F20" s="4">
        <f t="shared" si="0"/>
        <v>1</v>
      </c>
      <c r="G20">
        <f t="shared" si="12"/>
        <v>20</v>
      </c>
      <c r="H20" s="3">
        <f t="shared" si="1"/>
        <v>8.1788888888888884</v>
      </c>
      <c r="I20">
        <f t="shared" si="13"/>
        <v>500</v>
      </c>
      <c r="J20">
        <f t="shared" si="2"/>
        <v>0.45799999999999996</v>
      </c>
      <c r="K20">
        <f t="shared" si="3"/>
        <v>9.3648277777777764</v>
      </c>
      <c r="L20">
        <v>4.8</v>
      </c>
      <c r="M20">
        <f t="shared" si="4"/>
        <v>0.44105555555555559</v>
      </c>
      <c r="N20">
        <f t="shared" si="5"/>
        <v>6.0250000000000004</v>
      </c>
      <c r="O20">
        <f t="shared" si="6"/>
        <v>11.266055555555557</v>
      </c>
      <c r="P20">
        <f t="shared" si="7"/>
        <v>-1.9012277777777804</v>
      </c>
      <c r="Q20">
        <f t="shared" si="8"/>
        <v>0.9506138888888902</v>
      </c>
      <c r="R20">
        <f t="shared" si="9"/>
        <v>0</v>
      </c>
      <c r="S20">
        <f>SUM($R$2:R20) -SUM($Q$2:Q20) + SUM($T$2:T19)</f>
        <v>-51.412894999999985</v>
      </c>
      <c r="T20">
        <f t="shared" si="10"/>
        <v>0</v>
      </c>
      <c r="U20">
        <f>-SUM($T$2:T20) - 500 * SUM($V$2:V20)</f>
        <v>0</v>
      </c>
      <c r="V20">
        <f t="shared" si="11"/>
        <v>0</v>
      </c>
    </row>
    <row r="21" spans="1:22" x14ac:dyDescent="0.3">
      <c r="A21" s="1">
        <v>42024</v>
      </c>
      <c r="B21" s="2">
        <v>0.31835648148148149</v>
      </c>
      <c r="C21" s="2">
        <v>0.66121527777777778</v>
      </c>
      <c r="D21" s="3">
        <v>-1.8</v>
      </c>
      <c r="E21" s="3">
        <v>92.9</v>
      </c>
      <c r="F21" s="4">
        <f t="shared" si="0"/>
        <v>1</v>
      </c>
      <c r="G21">
        <f t="shared" si="12"/>
        <v>20</v>
      </c>
      <c r="H21" s="3">
        <f t="shared" si="1"/>
        <v>8.2286111111111104</v>
      </c>
      <c r="I21">
        <f t="shared" si="13"/>
        <v>500</v>
      </c>
      <c r="J21">
        <f t="shared" si="2"/>
        <v>7.0999999999999952E-2</v>
      </c>
      <c r="K21">
        <f t="shared" si="3"/>
        <v>1.4605784722222208</v>
      </c>
      <c r="L21">
        <v>4.8</v>
      </c>
      <c r="M21">
        <f t="shared" si="4"/>
        <v>0.43856944444444446</v>
      </c>
      <c r="N21">
        <f t="shared" si="5"/>
        <v>5.7</v>
      </c>
      <c r="O21">
        <f t="shared" si="6"/>
        <v>10.938569444444443</v>
      </c>
      <c r="P21">
        <f t="shared" si="7"/>
        <v>-9.4779909722222229</v>
      </c>
      <c r="Q21">
        <f t="shared" si="8"/>
        <v>4.7389954861111114</v>
      </c>
      <c r="R21">
        <f t="shared" si="9"/>
        <v>0</v>
      </c>
      <c r="S21">
        <f>SUM($R$2:R21) -SUM($Q$2:Q21) + SUM($T$2:T20)</f>
        <v>-56.151890486111093</v>
      </c>
      <c r="T21">
        <f t="shared" si="10"/>
        <v>0</v>
      </c>
      <c r="U21">
        <f>-SUM($T$2:T21) - 500 * SUM($V$2:V21)</f>
        <v>0</v>
      </c>
      <c r="V21">
        <f t="shared" si="11"/>
        <v>0</v>
      </c>
    </row>
    <row r="22" spans="1:22" x14ac:dyDescent="0.3">
      <c r="A22" s="1">
        <v>42025</v>
      </c>
      <c r="B22" s="2">
        <v>0.3175</v>
      </c>
      <c r="C22" s="2">
        <v>0.6624768518518519</v>
      </c>
      <c r="D22" s="3">
        <v>-0.4</v>
      </c>
      <c r="E22" s="3">
        <v>65.8</v>
      </c>
      <c r="F22" s="4">
        <f t="shared" si="0"/>
        <v>1</v>
      </c>
      <c r="G22">
        <f t="shared" si="12"/>
        <v>20</v>
      </c>
      <c r="H22" s="3">
        <f t="shared" si="1"/>
        <v>8.2794444444444455</v>
      </c>
      <c r="I22">
        <f t="shared" si="13"/>
        <v>500</v>
      </c>
      <c r="J22">
        <f t="shared" si="2"/>
        <v>0.34200000000000008</v>
      </c>
      <c r="K22">
        <f t="shared" si="3"/>
        <v>7.0789250000000017</v>
      </c>
      <c r="L22">
        <v>4.8</v>
      </c>
      <c r="M22">
        <f t="shared" si="4"/>
        <v>0.43602777777777774</v>
      </c>
      <c r="N22">
        <f t="shared" si="5"/>
        <v>5.35</v>
      </c>
      <c r="O22">
        <f t="shared" si="6"/>
        <v>10.586027777777776</v>
      </c>
      <c r="P22">
        <f t="shared" si="7"/>
        <v>-3.5071027777777743</v>
      </c>
      <c r="Q22">
        <f t="shared" si="8"/>
        <v>1.7535513888888872</v>
      </c>
      <c r="R22">
        <f t="shared" si="9"/>
        <v>0</v>
      </c>
      <c r="S22">
        <f>SUM($R$2:R22) -SUM($Q$2:Q22) + SUM($T$2:T21)</f>
        <v>-57.90544187499998</v>
      </c>
      <c r="T22">
        <f t="shared" si="10"/>
        <v>0</v>
      </c>
      <c r="U22">
        <f>-SUM($T$2:T22) - 500 * SUM($V$2:V22)</f>
        <v>0</v>
      </c>
      <c r="V22">
        <f t="shared" si="11"/>
        <v>0</v>
      </c>
    </row>
    <row r="23" spans="1:22" x14ac:dyDescent="0.3">
      <c r="A23" s="1">
        <v>42026</v>
      </c>
      <c r="B23" s="2">
        <v>0.31662037037037033</v>
      </c>
      <c r="C23" s="2">
        <v>0.6637615740740741</v>
      </c>
      <c r="D23" s="3">
        <v>0</v>
      </c>
      <c r="E23" s="3">
        <v>42.2</v>
      </c>
      <c r="F23" s="4">
        <f t="shared" si="0"/>
        <v>1</v>
      </c>
      <c r="G23">
        <f t="shared" si="12"/>
        <v>20</v>
      </c>
      <c r="H23" s="3">
        <f t="shared" si="1"/>
        <v>8.3313888888888901</v>
      </c>
      <c r="I23">
        <f t="shared" si="13"/>
        <v>500</v>
      </c>
      <c r="J23">
        <f t="shared" si="2"/>
        <v>0.57799999999999996</v>
      </c>
      <c r="K23">
        <f t="shared" si="3"/>
        <v>12.038856944444444</v>
      </c>
      <c r="L23">
        <v>4.8</v>
      </c>
      <c r="M23">
        <f t="shared" si="4"/>
        <v>0.43343055555555549</v>
      </c>
      <c r="N23">
        <f t="shared" si="5"/>
        <v>5.25</v>
      </c>
      <c r="O23">
        <f t="shared" si="6"/>
        <v>10.483430555555556</v>
      </c>
      <c r="P23">
        <f t="shared" si="7"/>
        <v>1.555426388888888</v>
      </c>
      <c r="Q23">
        <f t="shared" si="8"/>
        <v>0</v>
      </c>
      <c r="R23">
        <f t="shared" si="9"/>
        <v>0.31108527777777761</v>
      </c>
      <c r="S23">
        <f>SUM($R$2:R23) -SUM($Q$2:Q23) + SUM($T$2:T22)</f>
        <v>-57.594356597222202</v>
      </c>
      <c r="T23">
        <f t="shared" si="10"/>
        <v>0</v>
      </c>
      <c r="U23">
        <f>-SUM($T$2:T23) - 500 * SUM($V$2:V23)</f>
        <v>0</v>
      </c>
      <c r="V23">
        <f t="shared" si="11"/>
        <v>0</v>
      </c>
    </row>
    <row r="24" spans="1:22" x14ac:dyDescent="0.3">
      <c r="A24" s="1">
        <v>42027</v>
      </c>
      <c r="B24" s="2">
        <v>0.31570601851851854</v>
      </c>
      <c r="C24" s="2">
        <v>0.66505787037037034</v>
      </c>
      <c r="D24" s="3">
        <v>-0.5</v>
      </c>
      <c r="E24" s="3">
        <v>92.9</v>
      </c>
      <c r="F24" s="4">
        <f t="shared" si="0"/>
        <v>1</v>
      </c>
      <c r="G24">
        <f t="shared" si="12"/>
        <v>20</v>
      </c>
      <c r="H24" s="3">
        <f t="shared" si="1"/>
        <v>8.3844444444444441</v>
      </c>
      <c r="I24">
        <f t="shared" si="13"/>
        <v>500</v>
      </c>
      <c r="J24">
        <f t="shared" si="2"/>
        <v>7.0999999999999952E-2</v>
      </c>
      <c r="K24">
        <f t="shared" si="3"/>
        <v>1.4882388888888878</v>
      </c>
      <c r="L24">
        <v>4.8</v>
      </c>
      <c r="M24">
        <f t="shared" si="4"/>
        <v>0.43077777777777776</v>
      </c>
      <c r="N24">
        <f t="shared" si="5"/>
        <v>5.375</v>
      </c>
      <c r="O24">
        <f t="shared" si="6"/>
        <v>10.605777777777778</v>
      </c>
      <c r="P24">
        <f t="shared" si="7"/>
        <v>-9.1175388888888911</v>
      </c>
      <c r="Q24">
        <f t="shared" si="8"/>
        <v>4.5587694444444455</v>
      </c>
      <c r="R24">
        <f t="shared" si="9"/>
        <v>0</v>
      </c>
      <c r="S24">
        <f>SUM($R$2:R24) -SUM($Q$2:Q24) + SUM($T$2:T23)</f>
        <v>-62.153126041666646</v>
      </c>
      <c r="T24">
        <f t="shared" si="10"/>
        <v>0</v>
      </c>
      <c r="U24">
        <f>-SUM($T$2:T24) - 500 * SUM($V$2:V24)</f>
        <v>0</v>
      </c>
      <c r="V24">
        <f t="shared" si="11"/>
        <v>0</v>
      </c>
    </row>
    <row r="25" spans="1:22" x14ac:dyDescent="0.3">
      <c r="A25" s="1">
        <v>42028</v>
      </c>
      <c r="B25" s="2">
        <v>0.31475694444444446</v>
      </c>
      <c r="C25" s="2">
        <v>0.66635416666666669</v>
      </c>
      <c r="D25" s="3">
        <v>-1.8</v>
      </c>
      <c r="E25" s="3">
        <v>92.5</v>
      </c>
      <c r="F25" s="4">
        <f t="shared" si="0"/>
        <v>1</v>
      </c>
      <c r="G25">
        <f t="shared" si="12"/>
        <v>20</v>
      </c>
      <c r="H25" s="3">
        <f t="shared" si="1"/>
        <v>8.4383333333333326</v>
      </c>
      <c r="I25">
        <f t="shared" si="13"/>
        <v>500</v>
      </c>
      <c r="J25">
        <f t="shared" si="2"/>
        <v>7.4999999999999956E-2</v>
      </c>
      <c r="K25">
        <f t="shared" si="3"/>
        <v>1.582187499999999</v>
      </c>
      <c r="L25">
        <v>4.8</v>
      </c>
      <c r="M25">
        <f t="shared" si="4"/>
        <v>0.42808333333333337</v>
      </c>
      <c r="N25">
        <f t="shared" si="5"/>
        <v>5.7</v>
      </c>
      <c r="O25">
        <f t="shared" si="6"/>
        <v>10.928083333333333</v>
      </c>
      <c r="P25">
        <f t="shared" si="7"/>
        <v>-9.3458958333333335</v>
      </c>
      <c r="Q25">
        <f t="shared" si="8"/>
        <v>4.6729479166666668</v>
      </c>
      <c r="R25">
        <f t="shared" si="9"/>
        <v>0</v>
      </c>
      <c r="S25">
        <f>SUM($R$2:R25) -SUM($Q$2:Q25) + SUM($T$2:T24)</f>
        <v>-66.826073958333325</v>
      </c>
      <c r="T25">
        <f t="shared" si="10"/>
        <v>0</v>
      </c>
      <c r="U25">
        <f>-SUM($T$2:T25) - 500 * SUM($V$2:V25)</f>
        <v>0</v>
      </c>
      <c r="V25">
        <f t="shared" si="11"/>
        <v>0</v>
      </c>
    </row>
    <row r="26" spans="1:22" x14ac:dyDescent="0.3">
      <c r="A26" s="1">
        <v>42029</v>
      </c>
      <c r="B26" s="2">
        <v>0.31378472222222226</v>
      </c>
      <c r="C26" s="2">
        <v>0.66767361111111112</v>
      </c>
      <c r="D26" s="3">
        <v>-1.7</v>
      </c>
      <c r="E26" s="3">
        <v>92.9</v>
      </c>
      <c r="F26" s="4">
        <f t="shared" si="0"/>
        <v>1</v>
      </c>
      <c r="G26">
        <f t="shared" si="12"/>
        <v>20</v>
      </c>
      <c r="H26" s="3">
        <f t="shared" si="1"/>
        <v>8.4933333333333323</v>
      </c>
      <c r="I26">
        <f t="shared" si="13"/>
        <v>500</v>
      </c>
      <c r="J26">
        <f t="shared" si="2"/>
        <v>7.0999999999999952E-2</v>
      </c>
      <c r="K26">
        <f t="shared" si="3"/>
        <v>1.5075666666666654</v>
      </c>
      <c r="L26">
        <v>4.8</v>
      </c>
      <c r="M26">
        <f t="shared" si="4"/>
        <v>0.4253333333333334</v>
      </c>
      <c r="N26">
        <f t="shared" si="5"/>
        <v>5.6749999999999998</v>
      </c>
      <c r="O26">
        <f t="shared" si="6"/>
        <v>10.900333333333332</v>
      </c>
      <c r="P26">
        <f t="shared" si="7"/>
        <v>-9.3927666666666667</v>
      </c>
      <c r="Q26">
        <f t="shared" si="8"/>
        <v>4.6963833333333334</v>
      </c>
      <c r="R26">
        <f t="shared" si="9"/>
        <v>0</v>
      </c>
      <c r="S26">
        <f>SUM($R$2:R26) -SUM($Q$2:Q26) + SUM($T$2:T25)</f>
        <v>-71.522457291666655</v>
      </c>
      <c r="T26">
        <f t="shared" si="10"/>
        <v>0</v>
      </c>
      <c r="U26">
        <f>-SUM($T$2:T26) - 500 * SUM($V$2:V26)</f>
        <v>0</v>
      </c>
      <c r="V26">
        <f t="shared" si="11"/>
        <v>0</v>
      </c>
    </row>
    <row r="27" spans="1:22" x14ac:dyDescent="0.3">
      <c r="A27" s="1">
        <v>42030</v>
      </c>
      <c r="B27" s="2">
        <v>0.31277777777777777</v>
      </c>
      <c r="C27" s="2">
        <v>0.66900462962962959</v>
      </c>
      <c r="D27" s="3">
        <v>-1</v>
      </c>
      <c r="E27" s="3">
        <v>92.9</v>
      </c>
      <c r="F27" s="4">
        <f t="shared" si="0"/>
        <v>1</v>
      </c>
      <c r="G27">
        <f t="shared" si="12"/>
        <v>20</v>
      </c>
      <c r="H27" s="3">
        <f t="shared" si="1"/>
        <v>8.5494444444444433</v>
      </c>
      <c r="I27">
        <f t="shared" si="13"/>
        <v>500</v>
      </c>
      <c r="J27">
        <f t="shared" si="2"/>
        <v>7.0999999999999952E-2</v>
      </c>
      <c r="K27">
        <f t="shared" si="3"/>
        <v>1.5175263888888879</v>
      </c>
      <c r="L27">
        <v>4.8</v>
      </c>
      <c r="M27">
        <f t="shared" si="4"/>
        <v>0.42252777777777784</v>
      </c>
      <c r="N27">
        <f t="shared" si="5"/>
        <v>5.5</v>
      </c>
      <c r="O27">
        <f t="shared" si="6"/>
        <v>10.722527777777778</v>
      </c>
      <c r="P27">
        <f t="shared" si="7"/>
        <v>-9.2050013888888902</v>
      </c>
      <c r="Q27">
        <f t="shared" si="8"/>
        <v>4.6025006944444451</v>
      </c>
      <c r="R27">
        <f t="shared" si="9"/>
        <v>0</v>
      </c>
      <c r="S27">
        <f>SUM($R$2:R27) -SUM($Q$2:Q27) + SUM($T$2:T26)</f>
        <v>-76.124957986111099</v>
      </c>
      <c r="T27">
        <f t="shared" si="10"/>
        <v>0</v>
      </c>
      <c r="U27">
        <f>-SUM($T$2:T27) - 500 * SUM($V$2:V27)</f>
        <v>0</v>
      </c>
      <c r="V27">
        <f t="shared" si="11"/>
        <v>0</v>
      </c>
    </row>
    <row r="28" spans="1:22" x14ac:dyDescent="0.3">
      <c r="A28" s="1">
        <v>42031</v>
      </c>
      <c r="B28" s="2">
        <v>0.3117476851851852</v>
      </c>
      <c r="C28" s="2">
        <v>0.67034722222222232</v>
      </c>
      <c r="D28" s="3">
        <v>-1.7</v>
      </c>
      <c r="E28" s="3">
        <v>78.599999999999994</v>
      </c>
      <c r="F28" s="4">
        <f t="shared" si="0"/>
        <v>1</v>
      </c>
      <c r="G28">
        <f t="shared" si="12"/>
        <v>20</v>
      </c>
      <c r="H28" s="3">
        <f t="shared" si="1"/>
        <v>8.6063888888888904</v>
      </c>
      <c r="I28">
        <f t="shared" si="13"/>
        <v>500</v>
      </c>
      <c r="J28">
        <f t="shared" si="2"/>
        <v>0.21400000000000008</v>
      </c>
      <c r="K28">
        <f t="shared" si="3"/>
        <v>4.6044180555555574</v>
      </c>
      <c r="L28">
        <v>4.8</v>
      </c>
      <c r="M28">
        <f t="shared" si="4"/>
        <v>0.4196805555555555</v>
      </c>
      <c r="N28">
        <f t="shared" si="5"/>
        <v>5.6749999999999998</v>
      </c>
      <c r="O28">
        <f t="shared" si="6"/>
        <v>10.894680555555556</v>
      </c>
      <c r="P28">
        <f t="shared" si="7"/>
        <v>-6.290262499999999</v>
      </c>
      <c r="Q28">
        <f t="shared" si="8"/>
        <v>3.1451312499999995</v>
      </c>
      <c r="R28">
        <f t="shared" si="9"/>
        <v>0</v>
      </c>
      <c r="S28">
        <f>SUM($R$2:R28) -SUM($Q$2:Q28) + SUM($T$2:T27)</f>
        <v>-79.270089236111104</v>
      </c>
      <c r="T28">
        <f t="shared" si="10"/>
        <v>0</v>
      </c>
      <c r="U28">
        <f>-SUM($T$2:T28) - 500 * SUM($V$2:V28)</f>
        <v>0</v>
      </c>
      <c r="V28">
        <f t="shared" si="11"/>
        <v>0</v>
      </c>
    </row>
    <row r="29" spans="1:22" x14ac:dyDescent="0.3">
      <c r="A29" s="1">
        <v>42032</v>
      </c>
      <c r="B29" s="2">
        <v>0.3106828703703704</v>
      </c>
      <c r="C29" s="2">
        <v>0.67168981481481482</v>
      </c>
      <c r="D29" s="3">
        <v>0</v>
      </c>
      <c r="E29" s="3">
        <v>91.8</v>
      </c>
      <c r="F29" s="4">
        <f t="shared" si="0"/>
        <v>1</v>
      </c>
      <c r="G29">
        <f t="shared" si="12"/>
        <v>20</v>
      </c>
      <c r="H29" s="3">
        <f t="shared" si="1"/>
        <v>8.6641666666666666</v>
      </c>
      <c r="I29">
        <f t="shared" si="13"/>
        <v>500</v>
      </c>
      <c r="J29">
        <f t="shared" si="2"/>
        <v>8.2000000000000073E-2</v>
      </c>
      <c r="K29">
        <f t="shared" si="3"/>
        <v>1.7761541666666683</v>
      </c>
      <c r="L29">
        <v>4.8</v>
      </c>
      <c r="M29">
        <f t="shared" si="4"/>
        <v>0.41679166666666667</v>
      </c>
      <c r="N29">
        <f t="shared" si="5"/>
        <v>5.25</v>
      </c>
      <c r="O29">
        <f t="shared" si="6"/>
        <v>10.466791666666666</v>
      </c>
      <c r="P29">
        <f t="shared" si="7"/>
        <v>-8.6906374999999976</v>
      </c>
      <c r="Q29">
        <f t="shared" si="8"/>
        <v>4.3453187499999988</v>
      </c>
      <c r="R29">
        <f t="shared" si="9"/>
        <v>0</v>
      </c>
      <c r="S29">
        <f>SUM($R$2:R29) -SUM($Q$2:Q29) + SUM($T$2:T28)</f>
        <v>-83.615407986111109</v>
      </c>
      <c r="T29">
        <f t="shared" si="10"/>
        <v>0</v>
      </c>
      <c r="U29">
        <f>-SUM($T$2:T29) - 500 * SUM($V$2:V29)</f>
        <v>0</v>
      </c>
      <c r="V29">
        <f t="shared" si="11"/>
        <v>0</v>
      </c>
    </row>
    <row r="30" spans="1:22" x14ac:dyDescent="0.3">
      <c r="A30" s="1">
        <v>42033</v>
      </c>
      <c r="B30" s="2">
        <v>0.30959490740740742</v>
      </c>
      <c r="C30" s="2">
        <v>0.67304398148148159</v>
      </c>
      <c r="D30" s="3">
        <v>0</v>
      </c>
      <c r="E30" s="3">
        <v>81.3</v>
      </c>
      <c r="F30" s="4">
        <f t="shared" si="0"/>
        <v>1</v>
      </c>
      <c r="G30">
        <f t="shared" si="12"/>
        <v>20</v>
      </c>
      <c r="H30" s="3">
        <f t="shared" si="1"/>
        <v>8.7227777777777806</v>
      </c>
      <c r="I30">
        <f t="shared" si="13"/>
        <v>500</v>
      </c>
      <c r="J30">
        <f t="shared" si="2"/>
        <v>0.18700000000000006</v>
      </c>
      <c r="K30">
        <f t="shared" si="3"/>
        <v>4.0778986111111131</v>
      </c>
      <c r="L30">
        <v>4.8</v>
      </c>
      <c r="M30">
        <f t="shared" si="4"/>
        <v>0.41386111111111096</v>
      </c>
      <c r="N30">
        <f t="shared" si="5"/>
        <v>5.25</v>
      </c>
      <c r="O30">
        <f t="shared" si="6"/>
        <v>10.463861111111111</v>
      </c>
      <c r="P30">
        <f t="shared" si="7"/>
        <v>-6.385962499999998</v>
      </c>
      <c r="Q30">
        <f t="shared" si="8"/>
        <v>3.192981249999999</v>
      </c>
      <c r="R30">
        <f t="shared" si="9"/>
        <v>0</v>
      </c>
      <c r="S30">
        <f>SUM($R$2:R30) -SUM($Q$2:Q30) + SUM($T$2:T29)</f>
        <v>-86.808389236111111</v>
      </c>
      <c r="T30">
        <f t="shared" si="10"/>
        <v>0</v>
      </c>
      <c r="U30">
        <f>-SUM($T$2:T30) - 500 * SUM($V$2:V30)</f>
        <v>0</v>
      </c>
      <c r="V30">
        <f t="shared" si="11"/>
        <v>0</v>
      </c>
    </row>
    <row r="31" spans="1:22" x14ac:dyDescent="0.3">
      <c r="A31" s="1">
        <v>42034</v>
      </c>
      <c r="B31" s="2">
        <v>0.3084837962962963</v>
      </c>
      <c r="C31" s="2">
        <v>0.67439814814814814</v>
      </c>
      <c r="D31" s="3">
        <v>-0.3</v>
      </c>
      <c r="E31" s="3">
        <v>87.1</v>
      </c>
      <c r="F31" s="4">
        <f t="shared" si="0"/>
        <v>1</v>
      </c>
      <c r="G31">
        <f t="shared" si="12"/>
        <v>20</v>
      </c>
      <c r="H31" s="3">
        <f t="shared" si="1"/>
        <v>8.781944444444445</v>
      </c>
      <c r="I31">
        <f t="shared" si="13"/>
        <v>500</v>
      </c>
      <c r="J31">
        <f t="shared" si="2"/>
        <v>0.129</v>
      </c>
      <c r="K31">
        <f t="shared" si="3"/>
        <v>2.8321770833333333</v>
      </c>
      <c r="L31">
        <v>4.8</v>
      </c>
      <c r="M31">
        <f t="shared" si="4"/>
        <v>0.41090277777777778</v>
      </c>
      <c r="N31">
        <f t="shared" si="5"/>
        <v>5.3250000000000002</v>
      </c>
      <c r="O31">
        <f t="shared" si="6"/>
        <v>10.535902777777778</v>
      </c>
      <c r="P31">
        <f t="shared" si="7"/>
        <v>-7.7037256944444454</v>
      </c>
      <c r="Q31">
        <f t="shared" si="8"/>
        <v>3.8518628472222227</v>
      </c>
      <c r="R31">
        <f t="shared" si="9"/>
        <v>0</v>
      </c>
      <c r="S31">
        <f>SUM($R$2:R31) -SUM($Q$2:Q31) + SUM($T$2:T30)</f>
        <v>-90.660252083333333</v>
      </c>
      <c r="T31">
        <f t="shared" si="10"/>
        <v>0</v>
      </c>
      <c r="U31">
        <f>-SUM($T$2:T31) - 500 * SUM($V$2:V31)</f>
        <v>0</v>
      </c>
      <c r="V31">
        <f t="shared" si="11"/>
        <v>0</v>
      </c>
    </row>
    <row r="32" spans="1:22" x14ac:dyDescent="0.3">
      <c r="A32" s="1">
        <v>42035</v>
      </c>
      <c r="B32" s="2">
        <v>0.30734953703703705</v>
      </c>
      <c r="C32" s="2">
        <v>0.67577546296296298</v>
      </c>
      <c r="D32" s="3">
        <v>0.3</v>
      </c>
      <c r="E32" s="3">
        <v>92.5</v>
      </c>
      <c r="F32" s="4">
        <f t="shared" si="0"/>
        <v>1</v>
      </c>
      <c r="G32">
        <f t="shared" si="12"/>
        <v>20</v>
      </c>
      <c r="H32" s="3">
        <f t="shared" si="1"/>
        <v>8.8422222222222224</v>
      </c>
      <c r="I32">
        <f t="shared" si="13"/>
        <v>500</v>
      </c>
      <c r="J32">
        <f t="shared" si="2"/>
        <v>7.4999999999999956E-2</v>
      </c>
      <c r="K32">
        <f t="shared" si="3"/>
        <v>1.6579166666666656</v>
      </c>
      <c r="L32">
        <v>4.8</v>
      </c>
      <c r="M32">
        <f t="shared" si="4"/>
        <v>0.40788888888888886</v>
      </c>
      <c r="N32">
        <f t="shared" si="5"/>
        <v>5.1749999999999998</v>
      </c>
      <c r="O32">
        <f t="shared" si="6"/>
        <v>10.382888888888889</v>
      </c>
      <c r="P32">
        <f t="shared" si="7"/>
        <v>-8.7249722222222239</v>
      </c>
      <c r="Q32">
        <f t="shared" si="8"/>
        <v>4.362486111111112</v>
      </c>
      <c r="R32">
        <f t="shared" si="9"/>
        <v>0</v>
      </c>
      <c r="S32">
        <f>SUM($R$2:R32) -SUM($Q$2:Q32) + SUM($T$2:T31)</f>
        <v>-95.022738194444443</v>
      </c>
      <c r="T32">
        <f t="shared" si="10"/>
        <v>95.02</v>
      </c>
      <c r="U32">
        <f>-SUM($T$2:T32) - 500 * SUM($V$2:V32)</f>
        <v>-95.02</v>
      </c>
      <c r="V32">
        <f t="shared" si="11"/>
        <v>0</v>
      </c>
    </row>
    <row r="33" spans="1:22" x14ac:dyDescent="0.3">
      <c r="A33" s="1">
        <v>42036</v>
      </c>
      <c r="B33" s="2">
        <v>0.30618055555555557</v>
      </c>
      <c r="C33" s="2">
        <v>0.67714120370370379</v>
      </c>
      <c r="D33" s="3">
        <v>-0.8</v>
      </c>
      <c r="E33" s="3">
        <v>70.5</v>
      </c>
      <c r="F33" s="4">
        <f t="shared" si="0"/>
        <v>2</v>
      </c>
      <c r="G33">
        <f t="shared" si="12"/>
        <v>20</v>
      </c>
      <c r="H33" s="3">
        <f t="shared" si="1"/>
        <v>8.9030555555555573</v>
      </c>
      <c r="I33">
        <f t="shared" si="13"/>
        <v>600</v>
      </c>
      <c r="J33">
        <f t="shared" si="2"/>
        <v>0.29500000000000004</v>
      </c>
      <c r="K33">
        <f t="shared" si="3"/>
        <v>7.8792041666666695</v>
      </c>
      <c r="L33">
        <v>4.8</v>
      </c>
      <c r="M33">
        <f t="shared" si="4"/>
        <v>0.40484722222222214</v>
      </c>
      <c r="N33">
        <f t="shared" si="5"/>
        <v>5.45</v>
      </c>
      <c r="O33">
        <f t="shared" si="6"/>
        <v>10.654847222222223</v>
      </c>
      <c r="P33">
        <f t="shared" si="7"/>
        <v>-2.7756430555555536</v>
      </c>
      <c r="Q33">
        <f t="shared" si="8"/>
        <v>1.3878215277777768</v>
      </c>
      <c r="R33">
        <f t="shared" si="9"/>
        <v>0</v>
      </c>
      <c r="S33">
        <f>SUM($R$2:R33) -SUM($Q$2:Q33) + SUM($T$2:T32)</f>
        <v>-1.3905597222222212</v>
      </c>
      <c r="T33">
        <f t="shared" si="10"/>
        <v>0</v>
      </c>
      <c r="U33">
        <f>-SUM($T$2:T33) - 500 * SUM($V$2:V33)</f>
        <v>-95.02</v>
      </c>
      <c r="V33">
        <f t="shared" si="11"/>
        <v>0</v>
      </c>
    </row>
    <row r="34" spans="1:22" x14ac:dyDescent="0.3">
      <c r="A34" s="1">
        <v>42037</v>
      </c>
      <c r="B34" s="2">
        <v>0.30499999999999999</v>
      </c>
      <c r="C34" s="2">
        <v>0.67851851851851841</v>
      </c>
      <c r="D34" s="3">
        <v>-1.4</v>
      </c>
      <c r="E34" s="3">
        <v>49.9</v>
      </c>
      <c r="F34" s="4">
        <f t="shared" si="0"/>
        <v>2</v>
      </c>
      <c r="G34">
        <f t="shared" si="12"/>
        <v>20</v>
      </c>
      <c r="H34" s="3">
        <f t="shared" si="1"/>
        <v>8.9644444444444424</v>
      </c>
      <c r="I34">
        <f t="shared" si="13"/>
        <v>600</v>
      </c>
      <c r="J34">
        <f t="shared" si="2"/>
        <v>0.501</v>
      </c>
      <c r="K34">
        <f t="shared" si="3"/>
        <v>13.473559999999996</v>
      </c>
      <c r="L34">
        <v>4.8</v>
      </c>
      <c r="M34">
        <f t="shared" si="4"/>
        <v>0.4017777777777779</v>
      </c>
      <c r="N34">
        <f t="shared" si="5"/>
        <v>5.6</v>
      </c>
      <c r="O34">
        <f t="shared" si="6"/>
        <v>10.801777777777778</v>
      </c>
      <c r="P34">
        <f t="shared" si="7"/>
        <v>2.6717822222222178</v>
      </c>
      <c r="Q34">
        <f t="shared" si="8"/>
        <v>0</v>
      </c>
      <c r="R34">
        <f t="shared" si="9"/>
        <v>0.53435644444444363</v>
      </c>
      <c r="S34">
        <f>SUM($R$2:R34) -SUM($Q$2:Q34) + SUM($T$2:T33)</f>
        <v>-0.85620327777778016</v>
      </c>
      <c r="T34">
        <f t="shared" si="10"/>
        <v>0</v>
      </c>
      <c r="U34">
        <f>-SUM($T$2:T34) - 500 * SUM($V$2:V34)</f>
        <v>-95.02</v>
      </c>
      <c r="V34">
        <f t="shared" si="11"/>
        <v>0</v>
      </c>
    </row>
    <row r="35" spans="1:22" x14ac:dyDescent="0.3">
      <c r="A35" s="1">
        <v>42038</v>
      </c>
      <c r="B35" s="2">
        <v>0.30378472222222225</v>
      </c>
      <c r="C35" s="2">
        <v>0.67989583333333325</v>
      </c>
      <c r="D35" s="3">
        <v>-1.8</v>
      </c>
      <c r="E35" s="3">
        <v>64.7</v>
      </c>
      <c r="F35" s="4">
        <f t="shared" si="0"/>
        <v>2</v>
      </c>
      <c r="G35">
        <f t="shared" si="12"/>
        <v>20</v>
      </c>
      <c r="H35" s="3">
        <f t="shared" si="1"/>
        <v>9.0266666666666637</v>
      </c>
      <c r="I35">
        <f t="shared" si="13"/>
        <v>600</v>
      </c>
      <c r="J35">
        <f t="shared" si="2"/>
        <v>0.35299999999999998</v>
      </c>
      <c r="K35">
        <f t="shared" si="3"/>
        <v>9.5592399999999955</v>
      </c>
      <c r="L35">
        <v>4.8</v>
      </c>
      <c r="M35">
        <f t="shared" si="4"/>
        <v>0.39866666666666678</v>
      </c>
      <c r="N35">
        <f t="shared" si="5"/>
        <v>5.7</v>
      </c>
      <c r="O35">
        <f t="shared" si="6"/>
        <v>10.898666666666667</v>
      </c>
      <c r="P35">
        <f t="shared" si="7"/>
        <v>-1.3394266666666717</v>
      </c>
      <c r="Q35">
        <f t="shared" si="8"/>
        <v>0.66971333333333583</v>
      </c>
      <c r="R35">
        <f t="shared" si="9"/>
        <v>0</v>
      </c>
      <c r="S35">
        <f>SUM($R$2:R35) -SUM($Q$2:Q35) + SUM($T$2:T34)</f>
        <v>-1.5259166111111142</v>
      </c>
      <c r="T35">
        <f t="shared" si="10"/>
        <v>0</v>
      </c>
      <c r="U35">
        <f>-SUM($T$2:T35) - 500 * SUM($V$2:V35)</f>
        <v>-95.02</v>
      </c>
      <c r="V35">
        <f t="shared" si="11"/>
        <v>0</v>
      </c>
    </row>
    <row r="36" spans="1:22" x14ac:dyDescent="0.3">
      <c r="A36" s="1">
        <v>42039</v>
      </c>
      <c r="B36" s="2">
        <v>0.30254629629629631</v>
      </c>
      <c r="C36" s="2">
        <v>0.68128472222222225</v>
      </c>
      <c r="D36" s="3">
        <v>-2.6</v>
      </c>
      <c r="E36" s="3">
        <v>80.900000000000006</v>
      </c>
      <c r="F36" s="4">
        <f t="shared" si="0"/>
        <v>2</v>
      </c>
      <c r="G36">
        <f t="shared" si="12"/>
        <v>20</v>
      </c>
      <c r="H36" s="3">
        <f t="shared" si="1"/>
        <v>9.0897222222222229</v>
      </c>
      <c r="I36">
        <f t="shared" si="13"/>
        <v>600</v>
      </c>
      <c r="J36">
        <f t="shared" si="2"/>
        <v>0.19099999999999995</v>
      </c>
      <c r="K36">
        <f t="shared" si="3"/>
        <v>5.2084108333333328</v>
      </c>
      <c r="L36">
        <v>4.8</v>
      </c>
      <c r="M36">
        <f t="shared" si="4"/>
        <v>0.39551388888888883</v>
      </c>
      <c r="N36">
        <f t="shared" si="5"/>
        <v>5.9</v>
      </c>
      <c r="O36">
        <f t="shared" si="6"/>
        <v>11.095513888888888</v>
      </c>
      <c r="P36">
        <f t="shared" si="7"/>
        <v>-5.8871030555555555</v>
      </c>
      <c r="Q36">
        <f t="shared" si="8"/>
        <v>2.9435515277777777</v>
      </c>
      <c r="R36">
        <f t="shared" si="9"/>
        <v>0</v>
      </c>
      <c r="S36">
        <f>SUM($R$2:R36) -SUM($Q$2:Q36) + SUM($T$2:T35)</f>
        <v>-4.4694681388888853</v>
      </c>
      <c r="T36">
        <f t="shared" si="10"/>
        <v>0</v>
      </c>
      <c r="U36">
        <f>-SUM($T$2:T36) - 500 * SUM($V$2:V36)</f>
        <v>-95.02</v>
      </c>
      <c r="V36">
        <f t="shared" si="11"/>
        <v>0</v>
      </c>
    </row>
    <row r="37" spans="1:22" x14ac:dyDescent="0.3">
      <c r="A37" s="1">
        <v>42040</v>
      </c>
      <c r="B37" s="2">
        <v>0.30129629629629628</v>
      </c>
      <c r="C37" s="2">
        <v>0.68267361111111102</v>
      </c>
      <c r="D37" s="3">
        <v>-2.9</v>
      </c>
      <c r="E37" s="3">
        <v>92.9</v>
      </c>
      <c r="F37" s="4">
        <f t="shared" si="0"/>
        <v>2</v>
      </c>
      <c r="G37">
        <f t="shared" si="12"/>
        <v>20</v>
      </c>
      <c r="H37" s="3">
        <f t="shared" si="1"/>
        <v>9.1530555555555537</v>
      </c>
      <c r="I37">
        <f t="shared" si="13"/>
        <v>600</v>
      </c>
      <c r="J37">
        <f t="shared" si="2"/>
        <v>7.0999999999999952E-2</v>
      </c>
      <c r="K37">
        <f t="shared" si="3"/>
        <v>1.9496008333333317</v>
      </c>
      <c r="L37">
        <v>4.8</v>
      </c>
      <c r="M37">
        <f t="shared" si="4"/>
        <v>0.39234722222222229</v>
      </c>
      <c r="N37">
        <f t="shared" si="5"/>
        <v>5.9749999999999996</v>
      </c>
      <c r="O37">
        <f t="shared" si="6"/>
        <v>11.167347222222222</v>
      </c>
      <c r="P37">
        <f t="shared" si="7"/>
        <v>-9.2177463888888909</v>
      </c>
      <c r="Q37">
        <f t="shared" si="8"/>
        <v>4.6088731944444454</v>
      </c>
      <c r="R37">
        <f t="shared" si="9"/>
        <v>0</v>
      </c>
      <c r="S37">
        <f>SUM($R$2:R37) -SUM($Q$2:Q37) + SUM($T$2:T36)</f>
        <v>-9.0783413333333272</v>
      </c>
      <c r="T37">
        <f t="shared" si="10"/>
        <v>0</v>
      </c>
      <c r="U37">
        <f>-SUM($T$2:T37) - 500 * SUM($V$2:V37)</f>
        <v>-95.02</v>
      </c>
      <c r="V37">
        <f t="shared" si="11"/>
        <v>0</v>
      </c>
    </row>
    <row r="38" spans="1:22" x14ac:dyDescent="0.3">
      <c r="A38" s="1">
        <v>42041</v>
      </c>
      <c r="B38" s="2">
        <v>0.30002314814814818</v>
      </c>
      <c r="C38" s="2">
        <v>0.68406250000000002</v>
      </c>
      <c r="D38" s="3">
        <v>-2.4</v>
      </c>
      <c r="E38" s="3">
        <v>83.6</v>
      </c>
      <c r="F38" s="4">
        <f t="shared" si="0"/>
        <v>2</v>
      </c>
      <c r="G38">
        <f t="shared" si="12"/>
        <v>20</v>
      </c>
      <c r="H38" s="3">
        <f t="shared" si="1"/>
        <v>9.2169444444444437</v>
      </c>
      <c r="I38">
        <f t="shared" si="13"/>
        <v>600</v>
      </c>
      <c r="J38">
        <f t="shared" si="2"/>
        <v>0.16400000000000003</v>
      </c>
      <c r="K38">
        <f t="shared" si="3"/>
        <v>4.5347366666666673</v>
      </c>
      <c r="L38">
        <v>4.8</v>
      </c>
      <c r="M38">
        <f t="shared" si="4"/>
        <v>0.38915277777777785</v>
      </c>
      <c r="N38">
        <f t="shared" si="5"/>
        <v>5.85</v>
      </c>
      <c r="O38">
        <f t="shared" si="6"/>
        <v>11.039152777777776</v>
      </c>
      <c r="P38">
        <f t="shared" si="7"/>
        <v>-6.5044161111111087</v>
      </c>
      <c r="Q38">
        <f t="shared" si="8"/>
        <v>3.2522080555555544</v>
      </c>
      <c r="R38">
        <f t="shared" si="9"/>
        <v>0</v>
      </c>
      <c r="S38">
        <f>SUM($R$2:R38) -SUM($Q$2:Q38) + SUM($T$2:T37)</f>
        <v>-12.330549388888883</v>
      </c>
      <c r="T38">
        <f t="shared" si="10"/>
        <v>0</v>
      </c>
      <c r="U38">
        <f>-SUM($T$2:T38) - 500 * SUM($V$2:V38)</f>
        <v>-95.02</v>
      </c>
      <c r="V38">
        <f t="shared" si="11"/>
        <v>0</v>
      </c>
    </row>
    <row r="39" spans="1:22" x14ac:dyDescent="0.3">
      <c r="A39" s="1">
        <v>42042</v>
      </c>
      <c r="B39" s="2">
        <v>0.29872685185185183</v>
      </c>
      <c r="C39" s="2">
        <v>0.68545138888888879</v>
      </c>
      <c r="D39" s="3">
        <v>-0.3</v>
      </c>
      <c r="E39" s="3">
        <v>92.9</v>
      </c>
      <c r="F39" s="4">
        <f t="shared" si="0"/>
        <v>2</v>
      </c>
      <c r="G39">
        <f t="shared" si="12"/>
        <v>20</v>
      </c>
      <c r="H39" s="3">
        <f t="shared" si="1"/>
        <v>9.2813888888888876</v>
      </c>
      <c r="I39">
        <f t="shared" si="13"/>
        <v>600</v>
      </c>
      <c r="J39">
        <f t="shared" si="2"/>
        <v>7.0999999999999952E-2</v>
      </c>
      <c r="K39">
        <f t="shared" si="3"/>
        <v>1.9769358333333316</v>
      </c>
      <c r="L39">
        <v>4.8</v>
      </c>
      <c r="M39">
        <f t="shared" si="4"/>
        <v>0.38593055555555561</v>
      </c>
      <c r="N39">
        <f t="shared" si="5"/>
        <v>5.3250000000000002</v>
      </c>
      <c r="O39">
        <f t="shared" si="6"/>
        <v>10.510930555555555</v>
      </c>
      <c r="P39">
        <f t="shared" si="7"/>
        <v>-8.5339947222222232</v>
      </c>
      <c r="Q39">
        <f t="shared" si="8"/>
        <v>4.2669973611111116</v>
      </c>
      <c r="R39">
        <f t="shared" si="9"/>
        <v>0</v>
      </c>
      <c r="S39">
        <f>SUM($R$2:R39) -SUM($Q$2:Q39) + SUM($T$2:T38)</f>
        <v>-16.597546749999992</v>
      </c>
      <c r="T39">
        <f t="shared" si="10"/>
        <v>0</v>
      </c>
      <c r="U39">
        <f>-SUM($T$2:T39) - 500 * SUM($V$2:V39)</f>
        <v>-95.02</v>
      </c>
      <c r="V39">
        <f t="shared" si="11"/>
        <v>0</v>
      </c>
    </row>
    <row r="40" spans="1:22" x14ac:dyDescent="0.3">
      <c r="A40" s="1">
        <v>42043</v>
      </c>
      <c r="B40" s="2">
        <v>0.2974074074074074</v>
      </c>
      <c r="C40" s="2">
        <v>0.68685185185185194</v>
      </c>
      <c r="D40" s="3">
        <v>-1.9</v>
      </c>
      <c r="E40" s="3">
        <v>80.5</v>
      </c>
      <c r="F40" s="4">
        <f t="shared" si="0"/>
        <v>2</v>
      </c>
      <c r="G40">
        <f t="shared" si="12"/>
        <v>20</v>
      </c>
      <c r="H40" s="3">
        <f t="shared" si="1"/>
        <v>9.3466666666666693</v>
      </c>
      <c r="I40">
        <f t="shared" si="13"/>
        <v>600</v>
      </c>
      <c r="J40">
        <f t="shared" si="2"/>
        <v>0.19499999999999995</v>
      </c>
      <c r="K40">
        <f t="shared" si="3"/>
        <v>5.4678000000000004</v>
      </c>
      <c r="L40">
        <v>4.8</v>
      </c>
      <c r="M40">
        <f t="shared" si="4"/>
        <v>0.38266666666666649</v>
      </c>
      <c r="N40">
        <f t="shared" si="5"/>
        <v>5.7249999999999996</v>
      </c>
      <c r="O40">
        <f t="shared" si="6"/>
        <v>10.907666666666666</v>
      </c>
      <c r="P40">
        <f t="shared" si="7"/>
        <v>-5.4398666666666653</v>
      </c>
      <c r="Q40">
        <f t="shared" si="8"/>
        <v>2.7199333333333326</v>
      </c>
      <c r="R40">
        <f t="shared" si="9"/>
        <v>0</v>
      </c>
      <c r="S40">
        <f>SUM($R$2:R40) -SUM($Q$2:Q40) + SUM($T$2:T39)</f>
        <v>-19.317480083333322</v>
      </c>
      <c r="T40">
        <f t="shared" si="10"/>
        <v>0</v>
      </c>
      <c r="U40">
        <f>-SUM($T$2:T40) - 500 * SUM($V$2:V40)</f>
        <v>-95.02</v>
      </c>
      <c r="V40">
        <f t="shared" si="11"/>
        <v>0</v>
      </c>
    </row>
    <row r="41" spans="1:22" x14ac:dyDescent="0.3">
      <c r="A41" s="1">
        <v>42044</v>
      </c>
      <c r="B41" s="2">
        <v>0.29606481481481478</v>
      </c>
      <c r="C41" s="2">
        <v>0.68824074074074071</v>
      </c>
      <c r="D41" s="3">
        <v>-0.9</v>
      </c>
      <c r="E41" s="3">
        <v>91.8</v>
      </c>
      <c r="F41" s="4">
        <f t="shared" si="0"/>
        <v>2</v>
      </c>
      <c r="G41">
        <f t="shared" si="12"/>
        <v>20</v>
      </c>
      <c r="H41" s="3">
        <f t="shared" si="1"/>
        <v>9.4122222222222227</v>
      </c>
      <c r="I41">
        <f t="shared" si="13"/>
        <v>600</v>
      </c>
      <c r="J41">
        <f t="shared" si="2"/>
        <v>8.2000000000000073E-2</v>
      </c>
      <c r="K41">
        <f t="shared" si="3"/>
        <v>2.3154066666666688</v>
      </c>
      <c r="L41">
        <v>4.8</v>
      </c>
      <c r="M41">
        <f t="shared" si="4"/>
        <v>0.37938888888888883</v>
      </c>
      <c r="N41">
        <f t="shared" si="5"/>
        <v>5.4749999999999996</v>
      </c>
      <c r="O41">
        <f t="shared" si="6"/>
        <v>10.654388888888889</v>
      </c>
      <c r="P41">
        <f t="shared" si="7"/>
        <v>-8.3389822222222207</v>
      </c>
      <c r="Q41">
        <f t="shared" si="8"/>
        <v>4.1694911111111104</v>
      </c>
      <c r="R41">
        <f t="shared" si="9"/>
        <v>0</v>
      </c>
      <c r="S41">
        <f>SUM($R$2:R41) -SUM($Q$2:Q41) + SUM($T$2:T40)</f>
        <v>-23.486971194444436</v>
      </c>
      <c r="T41">
        <f t="shared" si="10"/>
        <v>0</v>
      </c>
      <c r="U41">
        <f>-SUM($T$2:T41) - 500 * SUM($V$2:V41)</f>
        <v>-95.02</v>
      </c>
      <c r="V41">
        <f t="shared" si="11"/>
        <v>0</v>
      </c>
    </row>
    <row r="42" spans="1:22" x14ac:dyDescent="0.3">
      <c r="A42" s="1">
        <v>42045</v>
      </c>
      <c r="B42" s="2">
        <v>0.29471064814814812</v>
      </c>
      <c r="C42" s="2">
        <v>0.68964120370370363</v>
      </c>
      <c r="D42" s="3">
        <v>1.8</v>
      </c>
      <c r="E42" s="3">
        <v>59</v>
      </c>
      <c r="F42" s="4">
        <f t="shared" si="0"/>
        <v>2</v>
      </c>
      <c r="G42">
        <f t="shared" si="12"/>
        <v>20</v>
      </c>
      <c r="H42" s="3">
        <f t="shared" si="1"/>
        <v>9.4783333333333317</v>
      </c>
      <c r="I42">
        <f t="shared" si="13"/>
        <v>600</v>
      </c>
      <c r="J42">
        <f t="shared" si="2"/>
        <v>0.41000000000000003</v>
      </c>
      <c r="K42">
        <f t="shared" si="3"/>
        <v>11.658349999999999</v>
      </c>
      <c r="L42">
        <v>4.8</v>
      </c>
      <c r="M42">
        <f t="shared" si="4"/>
        <v>0.37608333333333344</v>
      </c>
      <c r="N42">
        <f t="shared" si="5"/>
        <v>4.8</v>
      </c>
      <c r="O42">
        <f t="shared" si="6"/>
        <v>9.9760833333333334</v>
      </c>
      <c r="P42">
        <f t="shared" si="7"/>
        <v>1.6822666666666652</v>
      </c>
      <c r="Q42">
        <f t="shared" si="8"/>
        <v>0</v>
      </c>
      <c r="R42">
        <f t="shared" si="9"/>
        <v>0.33645333333333305</v>
      </c>
      <c r="S42">
        <f>SUM($R$2:R42) -SUM($Q$2:Q42) + SUM($T$2:T41)</f>
        <v>-23.150517861111098</v>
      </c>
      <c r="T42">
        <f t="shared" si="10"/>
        <v>0</v>
      </c>
      <c r="U42">
        <f>-SUM($T$2:T42) - 500 * SUM($V$2:V42)</f>
        <v>-95.02</v>
      </c>
      <c r="V42">
        <f t="shared" si="11"/>
        <v>0</v>
      </c>
    </row>
    <row r="43" spans="1:22" x14ac:dyDescent="0.3">
      <c r="A43" s="1">
        <v>42046</v>
      </c>
      <c r="B43" s="2">
        <v>0.29334490740740743</v>
      </c>
      <c r="C43" s="2">
        <v>0.69103009259259263</v>
      </c>
      <c r="D43" s="3">
        <v>1</v>
      </c>
      <c r="E43" s="3">
        <v>92.9</v>
      </c>
      <c r="F43" s="4">
        <f t="shared" si="0"/>
        <v>2</v>
      </c>
      <c r="G43">
        <f t="shared" si="12"/>
        <v>20</v>
      </c>
      <c r="H43" s="3">
        <f t="shared" si="1"/>
        <v>9.5444444444444443</v>
      </c>
      <c r="I43">
        <f t="shared" si="13"/>
        <v>600</v>
      </c>
      <c r="J43">
        <f t="shared" si="2"/>
        <v>7.0999999999999952E-2</v>
      </c>
      <c r="K43">
        <f t="shared" si="3"/>
        <v>2.032966666666665</v>
      </c>
      <c r="L43">
        <v>4.8</v>
      </c>
      <c r="M43">
        <f t="shared" si="4"/>
        <v>0.37277777777777776</v>
      </c>
      <c r="N43">
        <f t="shared" si="5"/>
        <v>5</v>
      </c>
      <c r="O43">
        <f t="shared" si="6"/>
        <v>10.172777777777778</v>
      </c>
      <c r="P43">
        <f t="shared" si="7"/>
        <v>-8.1398111111111131</v>
      </c>
      <c r="Q43">
        <f t="shared" si="8"/>
        <v>4.0699055555555566</v>
      </c>
      <c r="R43">
        <f t="shared" si="9"/>
        <v>0</v>
      </c>
      <c r="S43">
        <f>SUM($R$2:R43) -SUM($Q$2:Q43) + SUM($T$2:T42)</f>
        <v>-27.220423416666648</v>
      </c>
      <c r="T43">
        <f t="shared" si="10"/>
        <v>0</v>
      </c>
      <c r="U43">
        <f>-SUM($T$2:T43) - 500 * SUM($V$2:V43)</f>
        <v>-95.02</v>
      </c>
      <c r="V43">
        <f t="shared" si="11"/>
        <v>0</v>
      </c>
    </row>
    <row r="44" spans="1:22" x14ac:dyDescent="0.3">
      <c r="A44" s="1">
        <v>42047</v>
      </c>
      <c r="B44" s="2">
        <v>0.29194444444444445</v>
      </c>
      <c r="C44" s="2">
        <v>0.69241898148148151</v>
      </c>
      <c r="D44" s="3">
        <v>0.1</v>
      </c>
      <c r="E44" s="3">
        <v>92.9</v>
      </c>
      <c r="F44" s="4">
        <f t="shared" si="0"/>
        <v>2</v>
      </c>
      <c r="G44">
        <f t="shared" si="12"/>
        <v>20</v>
      </c>
      <c r="H44" s="3">
        <f t="shared" si="1"/>
        <v>9.6113888888888894</v>
      </c>
      <c r="I44">
        <f t="shared" si="13"/>
        <v>600</v>
      </c>
      <c r="J44">
        <f t="shared" si="2"/>
        <v>7.0999999999999952E-2</v>
      </c>
      <c r="K44">
        <f t="shared" si="3"/>
        <v>2.0472258333333322</v>
      </c>
      <c r="L44">
        <v>4.8</v>
      </c>
      <c r="M44">
        <f t="shared" si="4"/>
        <v>0.36943055555555554</v>
      </c>
      <c r="N44">
        <f t="shared" si="5"/>
        <v>5.2249999999999996</v>
      </c>
      <c r="O44">
        <f t="shared" si="6"/>
        <v>10.394430555555555</v>
      </c>
      <c r="P44">
        <f t="shared" si="7"/>
        <v>-8.347204722222223</v>
      </c>
      <c r="Q44">
        <f t="shared" si="8"/>
        <v>4.1736023611111115</v>
      </c>
      <c r="R44">
        <f t="shared" si="9"/>
        <v>0</v>
      </c>
      <c r="S44">
        <f>SUM($R$2:R44) -SUM($Q$2:Q44) + SUM($T$2:T43)</f>
        <v>-31.394025777777756</v>
      </c>
      <c r="T44">
        <f t="shared" si="10"/>
        <v>0</v>
      </c>
      <c r="U44">
        <f>-SUM($T$2:T44) - 500 * SUM($V$2:V44)</f>
        <v>-95.02</v>
      </c>
      <c r="V44">
        <f t="shared" si="11"/>
        <v>0</v>
      </c>
    </row>
    <row r="45" spans="1:22" x14ac:dyDescent="0.3">
      <c r="A45" s="1">
        <v>42048</v>
      </c>
      <c r="B45" s="2">
        <v>0.29054398148148147</v>
      </c>
      <c r="C45" s="2">
        <v>0.69381944444444443</v>
      </c>
      <c r="D45" s="3">
        <v>-0.6</v>
      </c>
      <c r="E45" s="3">
        <v>73.599999999999994</v>
      </c>
      <c r="F45" s="4">
        <f t="shared" si="0"/>
        <v>2</v>
      </c>
      <c r="G45">
        <f t="shared" si="12"/>
        <v>20</v>
      </c>
      <c r="H45" s="3">
        <f t="shared" si="1"/>
        <v>9.6786111111111115</v>
      </c>
      <c r="I45">
        <f t="shared" si="13"/>
        <v>600</v>
      </c>
      <c r="J45">
        <f t="shared" si="2"/>
        <v>0.26400000000000001</v>
      </c>
      <c r="K45">
        <f t="shared" si="3"/>
        <v>7.6654600000000004</v>
      </c>
      <c r="L45">
        <v>4.8</v>
      </c>
      <c r="M45">
        <f t="shared" si="4"/>
        <v>0.36606944444444439</v>
      </c>
      <c r="N45">
        <f t="shared" si="5"/>
        <v>5.4</v>
      </c>
      <c r="O45">
        <f t="shared" si="6"/>
        <v>10.566069444444445</v>
      </c>
      <c r="P45">
        <f t="shared" si="7"/>
        <v>-2.9006094444444441</v>
      </c>
      <c r="Q45">
        <f t="shared" si="8"/>
        <v>1.4503047222222221</v>
      </c>
      <c r="R45">
        <f t="shared" si="9"/>
        <v>0</v>
      </c>
      <c r="S45">
        <f>SUM($R$2:R45) -SUM($Q$2:Q45) + SUM($T$2:T44)</f>
        <v>-32.84433049999997</v>
      </c>
      <c r="T45">
        <f t="shared" si="10"/>
        <v>0</v>
      </c>
      <c r="U45">
        <f>-SUM($T$2:T45) - 500 * SUM($V$2:V45)</f>
        <v>-95.02</v>
      </c>
      <c r="V45">
        <f t="shared" si="11"/>
        <v>0</v>
      </c>
    </row>
    <row r="46" spans="1:22" x14ac:dyDescent="0.3">
      <c r="A46" s="1">
        <v>42049</v>
      </c>
      <c r="B46" s="2">
        <v>0.28912037037037036</v>
      </c>
      <c r="C46" s="2">
        <v>0.69520833333333332</v>
      </c>
      <c r="D46" s="3">
        <v>-0.7</v>
      </c>
      <c r="E46" s="3">
        <v>0.4</v>
      </c>
      <c r="F46" s="4">
        <f t="shared" si="0"/>
        <v>2</v>
      </c>
      <c r="G46">
        <f t="shared" si="12"/>
        <v>20</v>
      </c>
      <c r="H46" s="3">
        <f t="shared" si="1"/>
        <v>9.7461111111111105</v>
      </c>
      <c r="I46">
        <f t="shared" si="13"/>
        <v>600</v>
      </c>
      <c r="J46">
        <f t="shared" si="2"/>
        <v>0.996</v>
      </c>
      <c r="K46">
        <f t="shared" si="3"/>
        <v>29.121379999999998</v>
      </c>
      <c r="L46">
        <v>4.8</v>
      </c>
      <c r="M46">
        <f t="shared" si="4"/>
        <v>0.36269444444444443</v>
      </c>
      <c r="N46">
        <f t="shared" si="5"/>
        <v>5.4249999999999998</v>
      </c>
      <c r="O46">
        <f t="shared" si="6"/>
        <v>10.587694444444445</v>
      </c>
      <c r="P46">
        <f t="shared" si="7"/>
        <v>18.533685555555554</v>
      </c>
      <c r="Q46">
        <f t="shared" si="8"/>
        <v>0</v>
      </c>
      <c r="R46">
        <f t="shared" si="9"/>
        <v>3.7067371111111109</v>
      </c>
      <c r="S46">
        <f>SUM($R$2:R46) -SUM($Q$2:Q46) + SUM($T$2:T45)</f>
        <v>-29.13759338888886</v>
      </c>
      <c r="T46">
        <f t="shared" si="10"/>
        <v>0</v>
      </c>
      <c r="U46">
        <f>-SUM($T$2:T46) - 500 * SUM($V$2:V46)</f>
        <v>-95.02</v>
      </c>
      <c r="V46">
        <f t="shared" si="11"/>
        <v>0</v>
      </c>
    </row>
    <row r="47" spans="1:22" x14ac:dyDescent="0.3">
      <c r="A47" s="1">
        <v>42050</v>
      </c>
      <c r="B47" s="2">
        <v>0.28767361111111112</v>
      </c>
      <c r="C47" s="2">
        <v>0.6965972222222222</v>
      </c>
      <c r="D47" s="3">
        <v>-1.9</v>
      </c>
      <c r="E47" s="3">
        <v>58.1</v>
      </c>
      <c r="F47" s="4">
        <f t="shared" si="0"/>
        <v>2</v>
      </c>
      <c r="G47">
        <f t="shared" si="12"/>
        <v>20</v>
      </c>
      <c r="H47" s="3">
        <f t="shared" si="1"/>
        <v>9.8141666666666652</v>
      </c>
      <c r="I47">
        <f t="shared" si="13"/>
        <v>600</v>
      </c>
      <c r="J47">
        <f t="shared" si="2"/>
        <v>0.41900000000000004</v>
      </c>
      <c r="K47">
        <f t="shared" si="3"/>
        <v>12.3364075</v>
      </c>
      <c r="L47">
        <v>4.8</v>
      </c>
      <c r="M47">
        <f t="shared" si="4"/>
        <v>0.35929166666666673</v>
      </c>
      <c r="N47">
        <f t="shared" si="5"/>
        <v>5.7249999999999996</v>
      </c>
      <c r="O47">
        <f t="shared" si="6"/>
        <v>10.884291666666666</v>
      </c>
      <c r="P47">
        <f t="shared" si="7"/>
        <v>1.4521158333333339</v>
      </c>
      <c r="Q47">
        <f t="shared" si="8"/>
        <v>0</v>
      </c>
      <c r="R47">
        <f t="shared" si="9"/>
        <v>0.29042316666666679</v>
      </c>
      <c r="S47">
        <f>SUM($R$2:R47) -SUM($Q$2:Q47) + SUM($T$2:T46)</f>
        <v>-28.847170222222189</v>
      </c>
      <c r="T47">
        <f t="shared" si="10"/>
        <v>0</v>
      </c>
      <c r="U47">
        <f>-SUM($T$2:T47) - 500 * SUM($V$2:V47)</f>
        <v>-95.02</v>
      </c>
      <c r="V47">
        <f t="shared" si="11"/>
        <v>0</v>
      </c>
    </row>
    <row r="48" spans="1:22" x14ac:dyDescent="0.3">
      <c r="A48" s="1">
        <v>42051</v>
      </c>
      <c r="B48" s="2">
        <v>0.28622685185185187</v>
      </c>
      <c r="C48" s="2">
        <v>0.69798611111111108</v>
      </c>
      <c r="D48" s="3">
        <v>-3.9</v>
      </c>
      <c r="E48" s="3">
        <v>15.9</v>
      </c>
      <c r="F48" s="4">
        <f t="shared" si="0"/>
        <v>2</v>
      </c>
      <c r="G48">
        <f t="shared" si="12"/>
        <v>20</v>
      </c>
      <c r="H48" s="3">
        <f t="shared" si="1"/>
        <v>9.8822222222222216</v>
      </c>
      <c r="I48">
        <f t="shared" si="13"/>
        <v>600</v>
      </c>
      <c r="J48">
        <f t="shared" si="2"/>
        <v>0.84099999999999997</v>
      </c>
      <c r="K48">
        <f t="shared" si="3"/>
        <v>24.93284666666667</v>
      </c>
      <c r="L48">
        <v>4.8</v>
      </c>
      <c r="M48">
        <f t="shared" si="4"/>
        <v>0.35588888888888892</v>
      </c>
      <c r="N48">
        <f t="shared" si="5"/>
        <v>6.2249999999999996</v>
      </c>
      <c r="O48">
        <f t="shared" si="6"/>
        <v>11.380888888888888</v>
      </c>
      <c r="P48">
        <f t="shared" si="7"/>
        <v>13.551957777777782</v>
      </c>
      <c r="Q48">
        <f t="shared" si="8"/>
        <v>0</v>
      </c>
      <c r="R48">
        <f t="shared" si="9"/>
        <v>2.7103915555555567</v>
      </c>
      <c r="S48">
        <f>SUM($R$2:R48) -SUM($Q$2:Q48) + SUM($T$2:T47)</f>
        <v>-26.136778666666629</v>
      </c>
      <c r="T48">
        <f t="shared" si="10"/>
        <v>0</v>
      </c>
      <c r="U48">
        <f>-SUM($T$2:T48) - 500 * SUM($V$2:V48)</f>
        <v>-95.02</v>
      </c>
      <c r="V48">
        <f t="shared" si="11"/>
        <v>0</v>
      </c>
    </row>
    <row r="49" spans="1:22" x14ac:dyDescent="0.3">
      <c r="A49" s="1">
        <v>42052</v>
      </c>
      <c r="B49" s="2">
        <v>0.28475694444444444</v>
      </c>
      <c r="C49" s="2">
        <v>0.69937499999999997</v>
      </c>
      <c r="D49" s="3">
        <v>-3.8</v>
      </c>
      <c r="E49" s="3">
        <v>0</v>
      </c>
      <c r="F49" s="4">
        <f t="shared" si="0"/>
        <v>2</v>
      </c>
      <c r="G49">
        <f t="shared" si="12"/>
        <v>20</v>
      </c>
      <c r="H49" s="3">
        <f t="shared" si="1"/>
        <v>9.9508333333333319</v>
      </c>
      <c r="I49">
        <f t="shared" si="13"/>
        <v>600</v>
      </c>
      <c r="J49">
        <f t="shared" si="2"/>
        <v>1</v>
      </c>
      <c r="K49">
        <f t="shared" si="3"/>
        <v>29.852499999999996</v>
      </c>
      <c r="L49">
        <v>4.8</v>
      </c>
      <c r="M49">
        <f t="shared" si="4"/>
        <v>0.35245833333333343</v>
      </c>
      <c r="N49">
        <f t="shared" si="5"/>
        <v>6.2</v>
      </c>
      <c r="O49">
        <f t="shared" si="6"/>
        <v>11.352458333333335</v>
      </c>
      <c r="P49">
        <f t="shared" si="7"/>
        <v>18.500041666666661</v>
      </c>
      <c r="Q49">
        <f t="shared" si="8"/>
        <v>0</v>
      </c>
      <c r="R49">
        <f t="shared" si="9"/>
        <v>3.7000083333333325</v>
      </c>
      <c r="S49">
        <f>SUM($R$2:R49) -SUM($Q$2:Q49) + SUM($T$2:T48)</f>
        <v>-22.4367703333333</v>
      </c>
      <c r="T49">
        <f t="shared" si="10"/>
        <v>0</v>
      </c>
      <c r="U49">
        <f>-SUM($T$2:T49) - 500 * SUM($V$2:V49)</f>
        <v>-95.02</v>
      </c>
      <c r="V49">
        <f t="shared" si="11"/>
        <v>0</v>
      </c>
    </row>
    <row r="50" spans="1:22" x14ac:dyDescent="0.3">
      <c r="A50" s="1">
        <v>42053</v>
      </c>
      <c r="B50" s="2">
        <v>0.28326388888888893</v>
      </c>
      <c r="C50" s="2">
        <v>0.70075231481481481</v>
      </c>
      <c r="D50" s="3">
        <v>-1.2</v>
      </c>
      <c r="E50" s="3">
        <v>53.4</v>
      </c>
      <c r="F50" s="4">
        <f t="shared" si="0"/>
        <v>2</v>
      </c>
      <c r="G50">
        <f t="shared" si="12"/>
        <v>20</v>
      </c>
      <c r="H50" s="3">
        <f t="shared" si="1"/>
        <v>10.019722222222221</v>
      </c>
      <c r="I50">
        <f t="shared" si="13"/>
        <v>600</v>
      </c>
      <c r="J50">
        <f t="shared" si="2"/>
        <v>0.46599999999999997</v>
      </c>
      <c r="K50">
        <f t="shared" si="3"/>
        <v>14.007571666666665</v>
      </c>
      <c r="L50">
        <v>4.8</v>
      </c>
      <c r="M50">
        <f t="shared" si="4"/>
        <v>0.34901388888888896</v>
      </c>
      <c r="N50">
        <f t="shared" si="5"/>
        <v>5.55</v>
      </c>
      <c r="O50">
        <f t="shared" si="6"/>
        <v>10.699013888888889</v>
      </c>
      <c r="P50">
        <f t="shared" si="7"/>
        <v>3.3085577777777768</v>
      </c>
      <c r="Q50">
        <f t="shared" si="8"/>
        <v>0</v>
      </c>
      <c r="R50">
        <f t="shared" si="9"/>
        <v>0.66171155555555539</v>
      </c>
      <c r="S50">
        <f>SUM($R$2:R50) -SUM($Q$2:Q50) + SUM($T$2:T49)</f>
        <v>-21.775058777777744</v>
      </c>
      <c r="T50">
        <f t="shared" si="10"/>
        <v>0</v>
      </c>
      <c r="U50">
        <f>-SUM($T$2:T50) - 500 * SUM($V$2:V50)</f>
        <v>-95.02</v>
      </c>
      <c r="V50">
        <f t="shared" si="11"/>
        <v>0</v>
      </c>
    </row>
    <row r="51" spans="1:22" x14ac:dyDescent="0.3">
      <c r="A51" s="1">
        <v>42054</v>
      </c>
      <c r="B51" s="2">
        <v>0.28177083333333336</v>
      </c>
      <c r="C51" s="2">
        <v>0.70212962962962966</v>
      </c>
      <c r="D51" s="3">
        <v>2.4</v>
      </c>
      <c r="E51" s="3">
        <v>82.9</v>
      </c>
      <c r="F51" s="4">
        <f t="shared" si="0"/>
        <v>2</v>
      </c>
      <c r="G51">
        <f t="shared" si="12"/>
        <v>20</v>
      </c>
      <c r="H51" s="3">
        <f t="shared" si="1"/>
        <v>10.088611111111112</v>
      </c>
      <c r="I51">
        <f t="shared" si="13"/>
        <v>600</v>
      </c>
      <c r="J51">
        <f t="shared" si="2"/>
        <v>0.17099999999999993</v>
      </c>
      <c r="K51">
        <f t="shared" si="3"/>
        <v>5.1754574999999985</v>
      </c>
      <c r="L51">
        <v>4.8</v>
      </c>
      <c r="M51">
        <f t="shared" si="4"/>
        <v>0.34556944444444437</v>
      </c>
      <c r="N51">
        <f t="shared" si="5"/>
        <v>4.6500000000000004</v>
      </c>
      <c r="O51">
        <f t="shared" si="6"/>
        <v>9.7955694444444443</v>
      </c>
      <c r="P51">
        <f t="shared" si="7"/>
        <v>-4.6201119444444458</v>
      </c>
      <c r="Q51">
        <f t="shared" si="8"/>
        <v>2.3100559722222229</v>
      </c>
      <c r="R51">
        <f t="shared" si="9"/>
        <v>0</v>
      </c>
      <c r="S51">
        <f>SUM($R$2:R51) -SUM($Q$2:Q51) + SUM($T$2:T50)</f>
        <v>-24.08511474999996</v>
      </c>
      <c r="T51">
        <f t="shared" si="10"/>
        <v>0</v>
      </c>
      <c r="U51">
        <f>-SUM($T$2:T51) - 500 * SUM($V$2:V51)</f>
        <v>-95.02</v>
      </c>
      <c r="V51">
        <f t="shared" si="11"/>
        <v>0</v>
      </c>
    </row>
    <row r="52" spans="1:22" x14ac:dyDescent="0.3">
      <c r="A52" s="1">
        <v>42055</v>
      </c>
      <c r="B52" s="2">
        <v>0.2802546296296296</v>
      </c>
      <c r="C52" s="2">
        <v>0.70350694444444439</v>
      </c>
      <c r="D52" s="3">
        <v>2.6</v>
      </c>
      <c r="E52" s="3">
        <v>35.200000000000003</v>
      </c>
      <c r="F52" s="4">
        <f t="shared" si="0"/>
        <v>2</v>
      </c>
      <c r="G52">
        <f t="shared" si="12"/>
        <v>20</v>
      </c>
      <c r="H52" s="3">
        <f t="shared" si="1"/>
        <v>10.158055555555555</v>
      </c>
      <c r="I52">
        <f t="shared" si="13"/>
        <v>600</v>
      </c>
      <c r="J52">
        <f t="shared" si="2"/>
        <v>0.64799999999999991</v>
      </c>
      <c r="K52">
        <f t="shared" si="3"/>
        <v>19.747259999999994</v>
      </c>
      <c r="L52">
        <v>4.8</v>
      </c>
      <c r="M52">
        <f t="shared" si="4"/>
        <v>0.34209722222222227</v>
      </c>
      <c r="N52">
        <f t="shared" si="5"/>
        <v>4.5999999999999996</v>
      </c>
      <c r="O52">
        <f t="shared" si="6"/>
        <v>9.7420972222222222</v>
      </c>
      <c r="P52">
        <f t="shared" si="7"/>
        <v>10.005162777777771</v>
      </c>
      <c r="Q52">
        <f t="shared" si="8"/>
        <v>0</v>
      </c>
      <c r="R52">
        <f t="shared" si="9"/>
        <v>2.0010325555555544</v>
      </c>
      <c r="S52">
        <f>SUM($R$2:R52) -SUM($Q$2:Q52) + SUM($T$2:T51)</f>
        <v>-22.084082194444406</v>
      </c>
      <c r="T52">
        <f t="shared" si="10"/>
        <v>0</v>
      </c>
      <c r="U52">
        <f>-SUM($T$2:T52) - 500 * SUM($V$2:V52)</f>
        <v>-95.02</v>
      </c>
      <c r="V52">
        <f t="shared" si="11"/>
        <v>0</v>
      </c>
    </row>
    <row r="53" spans="1:22" x14ac:dyDescent="0.3">
      <c r="A53" s="1">
        <v>42056</v>
      </c>
      <c r="B53" s="2">
        <v>0.27873842592592596</v>
      </c>
      <c r="C53" s="2">
        <v>0.70488425925925924</v>
      </c>
      <c r="D53" s="3">
        <v>1.8</v>
      </c>
      <c r="E53" s="3">
        <v>49.2</v>
      </c>
      <c r="F53" s="4">
        <f t="shared" si="0"/>
        <v>2</v>
      </c>
      <c r="G53">
        <f t="shared" si="12"/>
        <v>20</v>
      </c>
      <c r="H53" s="3">
        <f t="shared" si="1"/>
        <v>10.227499999999999</v>
      </c>
      <c r="I53">
        <f t="shared" si="13"/>
        <v>600</v>
      </c>
      <c r="J53">
        <f t="shared" si="2"/>
        <v>0.50800000000000001</v>
      </c>
      <c r="K53">
        <f t="shared" si="3"/>
        <v>15.586709999999998</v>
      </c>
      <c r="L53">
        <v>4.8</v>
      </c>
      <c r="M53">
        <f t="shared" si="4"/>
        <v>0.33862500000000006</v>
      </c>
      <c r="N53">
        <f t="shared" si="5"/>
        <v>4.8</v>
      </c>
      <c r="O53">
        <f t="shared" si="6"/>
        <v>9.938625</v>
      </c>
      <c r="P53">
        <f t="shared" si="7"/>
        <v>5.6480849999999982</v>
      </c>
      <c r="Q53">
        <f t="shared" si="8"/>
        <v>0</v>
      </c>
      <c r="R53">
        <f t="shared" si="9"/>
        <v>1.1296169999999996</v>
      </c>
      <c r="S53">
        <f>SUM($R$2:R53) -SUM($Q$2:Q53) + SUM($T$2:T52)</f>
        <v>-20.95446519444441</v>
      </c>
      <c r="T53">
        <f t="shared" si="10"/>
        <v>0</v>
      </c>
      <c r="U53">
        <f>-SUM($T$2:T53) - 500 * SUM($V$2:V53)</f>
        <v>-95.02</v>
      </c>
      <c r="V53">
        <f t="shared" si="11"/>
        <v>0</v>
      </c>
    </row>
    <row r="54" spans="1:22" x14ac:dyDescent="0.3">
      <c r="A54" s="1">
        <v>42057</v>
      </c>
      <c r="B54" s="2">
        <v>0.27719907407407407</v>
      </c>
      <c r="C54" s="2">
        <v>0.70626157407407408</v>
      </c>
      <c r="D54" s="3">
        <v>1.7</v>
      </c>
      <c r="E54" s="3">
        <v>74</v>
      </c>
      <c r="F54" s="4">
        <f t="shared" si="0"/>
        <v>2</v>
      </c>
      <c r="G54">
        <f t="shared" si="12"/>
        <v>20</v>
      </c>
      <c r="H54" s="3">
        <f t="shared" si="1"/>
        <v>10.297499999999999</v>
      </c>
      <c r="I54">
        <f t="shared" si="13"/>
        <v>600</v>
      </c>
      <c r="J54">
        <f t="shared" si="2"/>
        <v>0.26</v>
      </c>
      <c r="K54">
        <f t="shared" si="3"/>
        <v>8.0320499999999999</v>
      </c>
      <c r="L54">
        <v>4.8</v>
      </c>
      <c r="M54">
        <f t="shared" si="4"/>
        <v>0.33512500000000001</v>
      </c>
      <c r="N54">
        <f t="shared" si="5"/>
        <v>4.8250000000000002</v>
      </c>
      <c r="O54">
        <f t="shared" si="6"/>
        <v>9.9601249999999997</v>
      </c>
      <c r="P54">
        <f t="shared" si="7"/>
        <v>-1.9280749999999998</v>
      </c>
      <c r="Q54">
        <f t="shared" si="8"/>
        <v>0.96403749999999988</v>
      </c>
      <c r="R54">
        <f t="shared" si="9"/>
        <v>0</v>
      </c>
      <c r="S54">
        <f>SUM($R$2:R54) -SUM($Q$2:Q54) + SUM($T$2:T53)</f>
        <v>-21.918502694444399</v>
      </c>
      <c r="T54">
        <f t="shared" si="10"/>
        <v>0</v>
      </c>
      <c r="U54">
        <f>-SUM($T$2:T54) - 500 * SUM($V$2:V54)</f>
        <v>-95.02</v>
      </c>
      <c r="V54">
        <f t="shared" si="11"/>
        <v>0</v>
      </c>
    </row>
    <row r="55" spans="1:22" x14ac:dyDescent="0.3">
      <c r="A55" s="1">
        <v>42058</v>
      </c>
      <c r="B55" s="2">
        <v>0.27564814814814814</v>
      </c>
      <c r="C55" s="2">
        <v>0.70762731481481478</v>
      </c>
      <c r="D55" s="3">
        <v>2.1</v>
      </c>
      <c r="E55" s="3">
        <v>87</v>
      </c>
      <c r="F55" s="4">
        <f t="shared" si="0"/>
        <v>2</v>
      </c>
      <c r="G55">
        <f t="shared" si="12"/>
        <v>20</v>
      </c>
      <c r="H55" s="3">
        <f t="shared" si="1"/>
        <v>10.3675</v>
      </c>
      <c r="I55">
        <f t="shared" si="13"/>
        <v>600</v>
      </c>
      <c r="J55">
        <f t="shared" si="2"/>
        <v>0.13</v>
      </c>
      <c r="K55">
        <f t="shared" si="3"/>
        <v>4.0433250000000003</v>
      </c>
      <c r="L55">
        <v>4.8</v>
      </c>
      <c r="M55">
        <f t="shared" si="4"/>
        <v>0.331625</v>
      </c>
      <c r="N55">
        <f t="shared" si="5"/>
        <v>4.7249999999999996</v>
      </c>
      <c r="O55">
        <f t="shared" si="6"/>
        <v>9.8566249999999993</v>
      </c>
      <c r="P55">
        <f t="shared" si="7"/>
        <v>-5.813299999999999</v>
      </c>
      <c r="Q55">
        <f t="shared" si="8"/>
        <v>2.9066499999999995</v>
      </c>
      <c r="R55">
        <f t="shared" si="9"/>
        <v>0</v>
      </c>
      <c r="S55">
        <f>SUM($R$2:R55) -SUM($Q$2:Q55) + SUM($T$2:T54)</f>
        <v>-24.825152694444412</v>
      </c>
      <c r="T55">
        <f t="shared" si="10"/>
        <v>0</v>
      </c>
      <c r="U55">
        <f>-SUM($T$2:T55) - 500 * SUM($V$2:V55)</f>
        <v>-95.02</v>
      </c>
      <c r="V55">
        <f t="shared" si="11"/>
        <v>0</v>
      </c>
    </row>
    <row r="56" spans="1:22" x14ac:dyDescent="0.3">
      <c r="A56" s="1">
        <v>42059</v>
      </c>
      <c r="B56" s="2">
        <v>0.27409722222222221</v>
      </c>
      <c r="C56" s="2">
        <v>0.70899305555555558</v>
      </c>
      <c r="D56" s="3">
        <v>3.6</v>
      </c>
      <c r="E56" s="3">
        <v>92.9</v>
      </c>
      <c r="F56" s="4">
        <f t="shared" si="0"/>
        <v>2</v>
      </c>
      <c r="G56">
        <f t="shared" si="12"/>
        <v>20</v>
      </c>
      <c r="H56" s="3">
        <f t="shared" si="1"/>
        <v>10.4375</v>
      </c>
      <c r="I56">
        <f t="shared" si="13"/>
        <v>600</v>
      </c>
      <c r="J56">
        <f t="shared" si="2"/>
        <v>7.0999999999999952E-2</v>
      </c>
      <c r="K56">
        <f t="shared" si="3"/>
        <v>2.2231874999999985</v>
      </c>
      <c r="L56">
        <v>4.8</v>
      </c>
      <c r="M56">
        <f t="shared" si="4"/>
        <v>0.328125</v>
      </c>
      <c r="N56">
        <f t="shared" si="5"/>
        <v>4.3499999999999996</v>
      </c>
      <c r="O56">
        <f t="shared" si="6"/>
        <v>9.4781249999999986</v>
      </c>
      <c r="P56">
        <f t="shared" si="7"/>
        <v>-7.2549375000000005</v>
      </c>
      <c r="Q56">
        <f t="shared" si="8"/>
        <v>3.6274687500000002</v>
      </c>
      <c r="R56">
        <f t="shared" si="9"/>
        <v>0</v>
      </c>
      <c r="S56">
        <f>SUM($R$2:R56) -SUM($Q$2:Q56) + SUM($T$2:T55)</f>
        <v>-28.452621444444404</v>
      </c>
      <c r="T56">
        <f t="shared" si="10"/>
        <v>0</v>
      </c>
      <c r="U56">
        <f>-SUM($T$2:T56) - 500 * SUM($V$2:V56)</f>
        <v>-95.02</v>
      </c>
      <c r="V56">
        <f t="shared" si="11"/>
        <v>0</v>
      </c>
    </row>
    <row r="57" spans="1:22" x14ac:dyDescent="0.3">
      <c r="A57" s="1">
        <v>42060</v>
      </c>
      <c r="B57" s="2">
        <v>0.27252314814814815</v>
      </c>
      <c r="C57" s="2">
        <v>0.71035879629629628</v>
      </c>
      <c r="D57" s="3">
        <v>2.6</v>
      </c>
      <c r="E57" s="3">
        <v>47.2</v>
      </c>
      <c r="F57" s="4">
        <f t="shared" si="0"/>
        <v>2</v>
      </c>
      <c r="G57">
        <f t="shared" si="12"/>
        <v>20</v>
      </c>
      <c r="H57" s="3">
        <f t="shared" si="1"/>
        <v>10.508055555555554</v>
      </c>
      <c r="I57">
        <f t="shared" si="13"/>
        <v>600</v>
      </c>
      <c r="J57">
        <f t="shared" si="2"/>
        <v>0.52800000000000002</v>
      </c>
      <c r="K57">
        <f t="shared" si="3"/>
        <v>16.644759999999998</v>
      </c>
      <c r="L57">
        <v>4.8</v>
      </c>
      <c r="M57">
        <f t="shared" si="4"/>
        <v>0.32459722222222226</v>
      </c>
      <c r="N57">
        <f t="shared" si="5"/>
        <v>4.5999999999999996</v>
      </c>
      <c r="O57">
        <f t="shared" si="6"/>
        <v>9.7245972222222221</v>
      </c>
      <c r="P57">
        <f t="shared" si="7"/>
        <v>6.9201627777777759</v>
      </c>
      <c r="Q57">
        <f t="shared" si="8"/>
        <v>0</v>
      </c>
      <c r="R57">
        <f t="shared" si="9"/>
        <v>1.3840325555555553</v>
      </c>
      <c r="S57">
        <f>SUM($R$2:R57) -SUM($Q$2:Q57) + SUM($T$2:T56)</f>
        <v>-27.06858888888884</v>
      </c>
      <c r="T57">
        <f t="shared" si="10"/>
        <v>0</v>
      </c>
      <c r="U57">
        <f>-SUM($T$2:T57) - 500 * SUM($V$2:V57)</f>
        <v>-95.02</v>
      </c>
      <c r="V57">
        <f t="shared" si="11"/>
        <v>0</v>
      </c>
    </row>
    <row r="58" spans="1:22" x14ac:dyDescent="0.3">
      <c r="A58" s="1">
        <v>42061</v>
      </c>
      <c r="B58" s="2">
        <v>0.27094907407407409</v>
      </c>
      <c r="C58" s="2">
        <v>0.71171296296296294</v>
      </c>
      <c r="D58" s="3">
        <v>2.2000000000000002</v>
      </c>
      <c r="E58" s="3">
        <v>70.900000000000006</v>
      </c>
      <c r="F58" s="4">
        <f t="shared" si="0"/>
        <v>2</v>
      </c>
      <c r="G58">
        <f t="shared" si="12"/>
        <v>20</v>
      </c>
      <c r="H58" s="3">
        <f t="shared" si="1"/>
        <v>10.578333333333333</v>
      </c>
      <c r="I58">
        <f t="shared" si="13"/>
        <v>600</v>
      </c>
      <c r="J58">
        <f t="shared" si="2"/>
        <v>0.29099999999999993</v>
      </c>
      <c r="K58">
        <f t="shared" si="3"/>
        <v>9.2348849999999985</v>
      </c>
      <c r="L58">
        <v>4.8</v>
      </c>
      <c r="M58">
        <f t="shared" si="4"/>
        <v>0.32108333333333339</v>
      </c>
      <c r="N58">
        <f t="shared" si="5"/>
        <v>4.7</v>
      </c>
      <c r="O58">
        <f t="shared" si="6"/>
        <v>9.8210833333333341</v>
      </c>
      <c r="P58">
        <f t="shared" si="7"/>
        <v>-0.5861983333333356</v>
      </c>
      <c r="Q58">
        <f t="shared" si="8"/>
        <v>0.2930991666666678</v>
      </c>
      <c r="R58">
        <f t="shared" si="9"/>
        <v>0</v>
      </c>
      <c r="S58">
        <f>SUM($R$2:R58) -SUM($Q$2:Q58) + SUM($T$2:T57)</f>
        <v>-27.361688055555518</v>
      </c>
      <c r="T58">
        <f t="shared" si="10"/>
        <v>0</v>
      </c>
      <c r="U58">
        <f>-SUM($T$2:T58) - 500 * SUM($V$2:V58)</f>
        <v>-95.02</v>
      </c>
      <c r="V58">
        <f t="shared" si="11"/>
        <v>0</v>
      </c>
    </row>
    <row r="59" spans="1:22" x14ac:dyDescent="0.3">
      <c r="A59" s="1">
        <v>42062</v>
      </c>
      <c r="B59" s="2">
        <v>0.26935185185185184</v>
      </c>
      <c r="C59" s="2">
        <v>0.7130671296296297</v>
      </c>
      <c r="D59" s="3">
        <v>2.7</v>
      </c>
      <c r="E59" s="3">
        <v>81.3</v>
      </c>
      <c r="F59" s="4">
        <f t="shared" si="0"/>
        <v>2</v>
      </c>
      <c r="G59">
        <f t="shared" si="12"/>
        <v>20</v>
      </c>
      <c r="H59" s="3">
        <f t="shared" si="1"/>
        <v>10.64916666666667</v>
      </c>
      <c r="I59">
        <f t="shared" si="13"/>
        <v>600</v>
      </c>
      <c r="J59">
        <f t="shared" si="2"/>
        <v>0.18700000000000006</v>
      </c>
      <c r="K59">
        <f t="shared" si="3"/>
        <v>5.9741825000000039</v>
      </c>
      <c r="L59">
        <v>4.8</v>
      </c>
      <c r="M59">
        <f t="shared" si="4"/>
        <v>0.3175416666666665</v>
      </c>
      <c r="N59">
        <f t="shared" si="5"/>
        <v>4.5750000000000002</v>
      </c>
      <c r="O59">
        <f t="shared" si="6"/>
        <v>9.6925416666666671</v>
      </c>
      <c r="P59">
        <f t="shared" si="7"/>
        <v>-3.7183591666666631</v>
      </c>
      <c r="Q59">
        <f t="shared" si="8"/>
        <v>1.8591795833333316</v>
      </c>
      <c r="R59">
        <f t="shared" si="9"/>
        <v>0</v>
      </c>
      <c r="S59">
        <f>SUM($R$2:R59) -SUM($Q$2:Q59) + SUM($T$2:T58)</f>
        <v>-29.220867638888862</v>
      </c>
      <c r="T59">
        <f t="shared" si="10"/>
        <v>0</v>
      </c>
      <c r="U59">
        <f>-SUM($T$2:T59) - 500 * SUM($V$2:V59)</f>
        <v>-95.02</v>
      </c>
      <c r="V59">
        <f t="shared" si="11"/>
        <v>0</v>
      </c>
    </row>
    <row r="60" spans="1:22" x14ac:dyDescent="0.3">
      <c r="A60" s="1">
        <v>42063</v>
      </c>
      <c r="B60" s="2">
        <v>0.26775462962962965</v>
      </c>
      <c r="C60" s="2">
        <v>0.71442129629629625</v>
      </c>
      <c r="D60" s="3">
        <v>2.5</v>
      </c>
      <c r="E60" s="3">
        <v>87.9</v>
      </c>
      <c r="F60" s="4">
        <f t="shared" si="0"/>
        <v>2</v>
      </c>
      <c r="G60">
        <f t="shared" si="12"/>
        <v>20</v>
      </c>
      <c r="H60" s="3">
        <f t="shared" si="1"/>
        <v>10.719999999999999</v>
      </c>
      <c r="I60">
        <f t="shared" si="13"/>
        <v>600</v>
      </c>
      <c r="J60">
        <f t="shared" si="2"/>
        <v>0.121</v>
      </c>
      <c r="K60">
        <f t="shared" si="3"/>
        <v>3.8913599999999997</v>
      </c>
      <c r="L60">
        <v>4.8</v>
      </c>
      <c r="M60">
        <f t="shared" si="4"/>
        <v>0.31400000000000006</v>
      </c>
      <c r="N60">
        <f t="shared" si="5"/>
        <v>4.625</v>
      </c>
      <c r="O60">
        <f t="shared" si="6"/>
        <v>9.7390000000000008</v>
      </c>
      <c r="P60">
        <f t="shared" si="7"/>
        <v>-5.8476400000000011</v>
      </c>
      <c r="Q60">
        <f t="shared" si="8"/>
        <v>2.9238200000000005</v>
      </c>
      <c r="R60">
        <f t="shared" si="9"/>
        <v>0</v>
      </c>
      <c r="S60">
        <f>SUM($R$2:R60) -SUM($Q$2:Q60) + SUM($T$2:T59)</f>
        <v>-32.144687638888868</v>
      </c>
      <c r="T60">
        <f t="shared" si="10"/>
        <v>32.14</v>
      </c>
      <c r="U60">
        <f>-SUM($T$2:T60) - 500 * SUM($V$2:V60)</f>
        <v>-127.16</v>
      </c>
      <c r="V60">
        <f t="shared" si="11"/>
        <v>0</v>
      </c>
    </row>
    <row r="61" spans="1:22" x14ac:dyDescent="0.3">
      <c r="A61" s="1">
        <v>42064</v>
      </c>
      <c r="B61" s="2">
        <v>0.26614583333333336</v>
      </c>
      <c r="C61" s="2">
        <v>0.71577546296296291</v>
      </c>
      <c r="D61" s="3">
        <v>2.7</v>
      </c>
      <c r="E61" s="3">
        <v>46.1</v>
      </c>
      <c r="F61" s="4">
        <f t="shared" si="0"/>
        <v>3</v>
      </c>
      <c r="G61">
        <f t="shared" si="12"/>
        <v>20</v>
      </c>
      <c r="H61" s="3">
        <f t="shared" si="1"/>
        <v>10.791111111111109</v>
      </c>
      <c r="I61">
        <f t="shared" si="13"/>
        <v>700</v>
      </c>
      <c r="J61">
        <f t="shared" si="2"/>
        <v>0.53899999999999992</v>
      </c>
      <c r="K61">
        <f t="shared" si="3"/>
        <v>20.357431111111101</v>
      </c>
      <c r="L61">
        <v>4.8</v>
      </c>
      <c r="M61">
        <f t="shared" si="4"/>
        <v>0.31044444444444458</v>
      </c>
      <c r="N61">
        <f t="shared" si="5"/>
        <v>4.5750000000000002</v>
      </c>
      <c r="O61">
        <f t="shared" si="6"/>
        <v>9.6854444444444443</v>
      </c>
      <c r="P61">
        <f t="shared" si="7"/>
        <v>10.671986666666657</v>
      </c>
      <c r="Q61">
        <f t="shared" si="8"/>
        <v>0</v>
      </c>
      <c r="R61">
        <f t="shared" si="9"/>
        <v>2.1343973333333315</v>
      </c>
      <c r="S61">
        <f>SUM($R$2:R61) -SUM($Q$2:Q61) + SUM($T$2:T60)</f>
        <v>2.1297096944444576</v>
      </c>
      <c r="T61">
        <f t="shared" si="10"/>
        <v>0</v>
      </c>
      <c r="U61">
        <f>-SUM($T$2:T61) - 500 * SUM($V$2:V61)</f>
        <v>-127.16</v>
      </c>
      <c r="V61">
        <f t="shared" si="11"/>
        <v>0</v>
      </c>
    </row>
    <row r="62" spans="1:22" x14ac:dyDescent="0.3">
      <c r="A62" s="1">
        <v>42065</v>
      </c>
      <c r="B62" s="2">
        <v>0.26453703703703707</v>
      </c>
      <c r="C62" s="2">
        <v>0.71711805555555552</v>
      </c>
      <c r="D62" s="3">
        <v>4.3</v>
      </c>
      <c r="E62" s="3">
        <v>91</v>
      </c>
      <c r="F62" s="4">
        <f t="shared" si="0"/>
        <v>3</v>
      </c>
      <c r="G62">
        <f t="shared" si="12"/>
        <v>20</v>
      </c>
      <c r="H62" s="3">
        <f t="shared" si="1"/>
        <v>10.861944444444443</v>
      </c>
      <c r="I62">
        <f t="shared" si="13"/>
        <v>700</v>
      </c>
      <c r="J62">
        <f t="shared" si="2"/>
        <v>8.9999999999999969E-2</v>
      </c>
      <c r="K62">
        <f t="shared" si="3"/>
        <v>3.4215124999999991</v>
      </c>
      <c r="L62">
        <v>4.8</v>
      </c>
      <c r="M62">
        <f t="shared" si="4"/>
        <v>0.3069027777777778</v>
      </c>
      <c r="N62">
        <f t="shared" si="5"/>
        <v>4.1749999999999998</v>
      </c>
      <c r="O62">
        <f t="shared" si="6"/>
        <v>9.2819027777777769</v>
      </c>
      <c r="P62">
        <f t="shared" si="7"/>
        <v>-5.8603902777777783</v>
      </c>
      <c r="Q62">
        <f t="shared" si="8"/>
        <v>2.9301951388888892</v>
      </c>
      <c r="R62">
        <f t="shared" si="9"/>
        <v>0</v>
      </c>
      <c r="S62">
        <f>SUM($R$2:R62) -SUM($Q$2:Q62) + SUM($T$2:T61)</f>
        <v>-0.80048544444441916</v>
      </c>
      <c r="T62">
        <f t="shared" si="10"/>
        <v>0</v>
      </c>
      <c r="U62">
        <f>-SUM($T$2:T62) - 500 * SUM($V$2:V62)</f>
        <v>-127.16</v>
      </c>
      <c r="V62">
        <f t="shared" si="11"/>
        <v>0</v>
      </c>
    </row>
    <row r="63" spans="1:22" x14ac:dyDescent="0.3">
      <c r="A63" s="1">
        <v>42066</v>
      </c>
      <c r="B63" s="2">
        <v>0.26291666666666663</v>
      </c>
      <c r="C63" s="2">
        <v>0.71846064814814825</v>
      </c>
      <c r="D63" s="3">
        <v>2.4</v>
      </c>
      <c r="E63" s="3">
        <v>73.2</v>
      </c>
      <c r="F63" s="4">
        <f t="shared" si="0"/>
        <v>3</v>
      </c>
      <c r="G63">
        <f t="shared" si="12"/>
        <v>20</v>
      </c>
      <c r="H63" s="3">
        <f t="shared" si="1"/>
        <v>10.933055555555558</v>
      </c>
      <c r="I63">
        <f t="shared" si="13"/>
        <v>700</v>
      </c>
      <c r="J63">
        <f t="shared" si="2"/>
        <v>0.26800000000000002</v>
      </c>
      <c r="K63">
        <f t="shared" si="3"/>
        <v>10.255206111111114</v>
      </c>
      <c r="L63">
        <v>4.8</v>
      </c>
      <c r="M63">
        <f t="shared" si="4"/>
        <v>0.30334722222222205</v>
      </c>
      <c r="N63">
        <f t="shared" si="5"/>
        <v>4.6500000000000004</v>
      </c>
      <c r="O63">
        <f t="shared" si="6"/>
        <v>9.7533472222222226</v>
      </c>
      <c r="P63">
        <f t="shared" si="7"/>
        <v>0.50185888888889174</v>
      </c>
      <c r="Q63">
        <f t="shared" si="8"/>
        <v>0</v>
      </c>
      <c r="R63">
        <f t="shared" si="9"/>
        <v>0.10037177777777835</v>
      </c>
      <c r="S63">
        <f>SUM($R$2:R63) -SUM($Q$2:Q63) + SUM($T$2:T62)</f>
        <v>-0.70011366666663832</v>
      </c>
      <c r="T63">
        <f t="shared" si="10"/>
        <v>0</v>
      </c>
      <c r="U63">
        <f>-SUM($T$2:T63) - 500 * SUM($V$2:V63)</f>
        <v>-127.16</v>
      </c>
      <c r="V63">
        <f t="shared" si="11"/>
        <v>0</v>
      </c>
    </row>
    <row r="64" spans="1:22" x14ac:dyDescent="0.3">
      <c r="A64" s="1">
        <v>42067</v>
      </c>
      <c r="B64" s="2">
        <v>0.26128472222222221</v>
      </c>
      <c r="C64" s="2">
        <v>0.71980324074074076</v>
      </c>
      <c r="D64" s="3">
        <v>0.5</v>
      </c>
      <c r="E64" s="3">
        <v>73.599999999999994</v>
      </c>
      <c r="F64" s="4">
        <f t="shared" si="0"/>
        <v>3</v>
      </c>
      <c r="G64">
        <f t="shared" si="12"/>
        <v>20</v>
      </c>
      <c r="H64" s="3">
        <f t="shared" si="1"/>
        <v>11.004444444444445</v>
      </c>
      <c r="I64">
        <f t="shared" si="13"/>
        <v>700</v>
      </c>
      <c r="J64">
        <f t="shared" si="2"/>
        <v>0.26400000000000001</v>
      </c>
      <c r="K64">
        <f t="shared" si="3"/>
        <v>10.168106666666667</v>
      </c>
      <c r="L64">
        <v>4.8</v>
      </c>
      <c r="M64">
        <f t="shared" si="4"/>
        <v>0.2997777777777777</v>
      </c>
      <c r="N64">
        <f t="shared" si="5"/>
        <v>5.125</v>
      </c>
      <c r="O64">
        <f t="shared" si="6"/>
        <v>10.224777777777778</v>
      </c>
      <c r="P64">
        <f t="shared" si="7"/>
        <v>-5.6671111111111117E-2</v>
      </c>
      <c r="Q64">
        <f t="shared" si="8"/>
        <v>2.8335555555555558E-2</v>
      </c>
      <c r="R64">
        <f t="shared" si="9"/>
        <v>0</v>
      </c>
      <c r="S64">
        <f>SUM($R$2:R64) -SUM($Q$2:Q64) + SUM($T$2:T63)</f>
        <v>-0.72844922222218145</v>
      </c>
      <c r="T64">
        <f t="shared" si="10"/>
        <v>0</v>
      </c>
      <c r="U64">
        <f>-SUM($T$2:T64) - 500 * SUM($V$2:V64)</f>
        <v>-127.16</v>
      </c>
      <c r="V64">
        <f t="shared" si="11"/>
        <v>0</v>
      </c>
    </row>
    <row r="65" spans="1:22" x14ac:dyDescent="0.3">
      <c r="A65" s="1">
        <v>42068</v>
      </c>
      <c r="B65" s="2">
        <v>0.25964120370370369</v>
      </c>
      <c r="C65" s="2">
        <v>0.72113425925925922</v>
      </c>
      <c r="D65" s="3">
        <v>0.3</v>
      </c>
      <c r="E65" s="3">
        <v>73.2</v>
      </c>
      <c r="F65" s="4">
        <f t="shared" si="0"/>
        <v>3</v>
      </c>
      <c r="G65">
        <f t="shared" si="12"/>
        <v>20</v>
      </c>
      <c r="H65" s="3">
        <f t="shared" si="1"/>
        <v>11.075833333333332</v>
      </c>
      <c r="I65">
        <f t="shared" si="13"/>
        <v>700</v>
      </c>
      <c r="J65">
        <f t="shared" si="2"/>
        <v>0.26800000000000002</v>
      </c>
      <c r="K65">
        <f t="shared" si="3"/>
        <v>10.389131666666666</v>
      </c>
      <c r="L65">
        <v>4.8</v>
      </c>
      <c r="M65">
        <f t="shared" si="4"/>
        <v>0.29620833333333341</v>
      </c>
      <c r="N65">
        <f t="shared" si="5"/>
        <v>5.1749999999999998</v>
      </c>
      <c r="O65">
        <f t="shared" si="6"/>
        <v>10.271208333333334</v>
      </c>
      <c r="P65">
        <f t="shared" si="7"/>
        <v>0.11792333333333183</v>
      </c>
      <c r="Q65">
        <f t="shared" si="8"/>
        <v>0</v>
      </c>
      <c r="R65">
        <f t="shared" si="9"/>
        <v>2.3584666666666365E-2</v>
      </c>
      <c r="S65">
        <f>SUM($R$2:R65) -SUM($Q$2:Q65) + SUM($T$2:T64)</f>
        <v>-0.70486455555551686</v>
      </c>
      <c r="T65">
        <f t="shared" si="10"/>
        <v>0</v>
      </c>
      <c r="U65">
        <f>-SUM($T$2:T65) - 500 * SUM($V$2:V65)</f>
        <v>-127.16</v>
      </c>
      <c r="V65">
        <f t="shared" si="11"/>
        <v>0</v>
      </c>
    </row>
    <row r="66" spans="1:22" x14ac:dyDescent="0.3">
      <c r="A66" s="1">
        <v>42069</v>
      </c>
      <c r="B66" s="2">
        <v>0.25799768518518518</v>
      </c>
      <c r="C66" s="2">
        <v>0.7224652777777778</v>
      </c>
      <c r="D66" s="3">
        <v>1</v>
      </c>
      <c r="E66" s="3">
        <v>86.7</v>
      </c>
      <c r="F66" s="4">
        <f t="shared" si="0"/>
        <v>3</v>
      </c>
      <c r="G66">
        <f t="shared" si="12"/>
        <v>20</v>
      </c>
      <c r="H66" s="3">
        <f t="shared" si="1"/>
        <v>11.147222222222222</v>
      </c>
      <c r="I66">
        <f t="shared" si="13"/>
        <v>700</v>
      </c>
      <c r="J66">
        <f t="shared" si="2"/>
        <v>0.13300000000000001</v>
      </c>
      <c r="K66">
        <f t="shared" si="3"/>
        <v>5.1890319444444453</v>
      </c>
      <c r="L66">
        <v>4.8</v>
      </c>
      <c r="M66">
        <f t="shared" si="4"/>
        <v>0.29263888888888889</v>
      </c>
      <c r="N66">
        <f t="shared" si="5"/>
        <v>5</v>
      </c>
      <c r="O66">
        <f t="shared" si="6"/>
        <v>10.092638888888889</v>
      </c>
      <c r="P66">
        <f t="shared" si="7"/>
        <v>-4.9036069444444434</v>
      </c>
      <c r="Q66">
        <f t="shared" si="8"/>
        <v>2.4518034722222217</v>
      </c>
      <c r="R66">
        <f t="shared" si="9"/>
        <v>0</v>
      </c>
      <c r="S66">
        <f>SUM($R$2:R66) -SUM($Q$2:Q66) + SUM($T$2:T65)</f>
        <v>-3.1566680277777266</v>
      </c>
      <c r="T66">
        <f t="shared" si="10"/>
        <v>0</v>
      </c>
      <c r="U66">
        <f>-SUM($T$2:T66) - 500 * SUM($V$2:V66)</f>
        <v>-127.16</v>
      </c>
      <c r="V66">
        <f t="shared" si="11"/>
        <v>0</v>
      </c>
    </row>
    <row r="67" spans="1:22" x14ac:dyDescent="0.3">
      <c r="A67" s="1">
        <v>42070</v>
      </c>
      <c r="B67" s="2">
        <v>0.25634259259259257</v>
      </c>
      <c r="C67" s="2">
        <v>0.72379629629629638</v>
      </c>
      <c r="D67" s="3">
        <v>4.5999999999999996</v>
      </c>
      <c r="E67" s="3">
        <v>91</v>
      </c>
      <c r="F67" s="4">
        <f t="shared" ref="F67:F130" si="14">MONTH(A67)</f>
        <v>3</v>
      </c>
      <c r="G67">
        <f t="shared" si="12"/>
        <v>20</v>
      </c>
      <c r="H67" s="3">
        <f t="shared" ref="H67:H130" si="15">(C67-B67) * 24</f>
        <v>11.218888888888891</v>
      </c>
      <c r="I67">
        <f t="shared" si="13"/>
        <v>700</v>
      </c>
      <c r="J67">
        <f t="shared" ref="J67:J130" si="16">1-(E67/100)</f>
        <v>8.9999999999999969E-2</v>
      </c>
      <c r="K67">
        <f t="shared" ref="K67:K130" si="17">PRODUCT(G67:J67) * $W$2 / 1000</f>
        <v>3.5339499999999995</v>
      </c>
      <c r="L67">
        <v>4.8</v>
      </c>
      <c r="M67">
        <f t="shared" ref="M67:M130" si="18">IF(H67&lt;17,(17-H67) * 50,0) / 1000</f>
        <v>0.28905555555555545</v>
      </c>
      <c r="N67">
        <f t="shared" ref="N67:N130" si="19">IF(D67&lt;21,(21-D67)*250,0) / 1000</f>
        <v>4.0999999999999996</v>
      </c>
      <c r="O67">
        <f t="shared" ref="O67:O130" si="20">SUM(L67:N67)</f>
        <v>9.1890555555555551</v>
      </c>
      <c r="P67">
        <f t="shared" ref="P67:P130" si="21">K67-O67</f>
        <v>-5.6551055555555561</v>
      </c>
      <c r="Q67">
        <f t="shared" ref="Q67:Q130" si="22">IF(P67&lt;0,ABS(P67) * 0.5,0)</f>
        <v>2.827552777777778</v>
      </c>
      <c r="R67">
        <f t="shared" ref="R67:R130" si="23">IF(P67&gt;0,P67*0.2,0)</f>
        <v>0</v>
      </c>
      <c r="S67">
        <f>SUM($R$2:R67) -SUM($Q$2:Q67) + SUM($T$2:T66)</f>
        <v>-5.9842208055555091</v>
      </c>
      <c r="T67">
        <f t="shared" ref="T67:T130" si="24">-IF(F68&lt;&gt;F67,ROUND(S67,2),0)</f>
        <v>0</v>
      </c>
      <c r="U67">
        <f>-SUM($T$2:T67) - 500 * SUM($V$2:V67)</f>
        <v>-127.16</v>
      </c>
      <c r="V67">
        <f t="shared" ref="V67:V130" si="25">IF(U66&gt;500,ROUNDDOWN(U66/500, 0),0)</f>
        <v>0</v>
      </c>
    </row>
    <row r="68" spans="1:22" x14ac:dyDescent="0.3">
      <c r="A68" s="1">
        <v>42071</v>
      </c>
      <c r="B68" s="2">
        <v>0.25468750000000001</v>
      </c>
      <c r="C68" s="2">
        <v>0.72511574074074081</v>
      </c>
      <c r="D68" s="3">
        <v>8.1999999999999993</v>
      </c>
      <c r="E68" s="3">
        <v>74.3</v>
      </c>
      <c r="F68" s="4">
        <f t="shared" si="14"/>
        <v>3</v>
      </c>
      <c r="G68">
        <f t="shared" ref="G68:G131" si="26">G67 + V68</f>
        <v>20</v>
      </c>
      <c r="H68" s="3">
        <f t="shared" si="15"/>
        <v>11.29027777777778</v>
      </c>
      <c r="I68">
        <f t="shared" ref="I68:I131" si="27">IF(F68&gt;F67,IF(F68=7,I67,IF(F68&lt;7,I67+100,I67-100)),I67)</f>
        <v>700</v>
      </c>
      <c r="J68">
        <f t="shared" si="16"/>
        <v>0.25700000000000001</v>
      </c>
      <c r="K68">
        <f t="shared" si="17"/>
        <v>10.155604861111115</v>
      </c>
      <c r="L68">
        <v>4.8</v>
      </c>
      <c r="M68">
        <f t="shared" si="18"/>
        <v>0.28548611111111105</v>
      </c>
      <c r="N68">
        <f t="shared" si="19"/>
        <v>3.2</v>
      </c>
      <c r="O68">
        <f t="shared" si="20"/>
        <v>8.285486111111112</v>
      </c>
      <c r="P68">
        <f t="shared" si="21"/>
        <v>1.8701187500000032</v>
      </c>
      <c r="Q68">
        <f t="shared" si="22"/>
        <v>0</v>
      </c>
      <c r="R68">
        <f t="shared" si="23"/>
        <v>0.37402375000000065</v>
      </c>
      <c r="S68">
        <f>SUM($R$2:R68) -SUM($Q$2:Q68) + SUM($T$2:T67)</f>
        <v>-5.610197055555517</v>
      </c>
      <c r="T68">
        <f t="shared" si="24"/>
        <v>0</v>
      </c>
      <c r="U68">
        <f>-SUM($T$2:T68) - 500 * SUM($V$2:V68)</f>
        <v>-127.16</v>
      </c>
      <c r="V68">
        <f t="shared" si="25"/>
        <v>0</v>
      </c>
    </row>
    <row r="69" spans="1:22" x14ac:dyDescent="0.3">
      <c r="A69" s="1">
        <v>42072</v>
      </c>
      <c r="B69" s="2">
        <v>0.2530324074074074</v>
      </c>
      <c r="C69" s="2">
        <v>0.72644675925925928</v>
      </c>
      <c r="D69" s="3">
        <v>7.6</v>
      </c>
      <c r="E69" s="3">
        <v>81.7</v>
      </c>
      <c r="F69" s="4">
        <f t="shared" si="14"/>
        <v>3</v>
      </c>
      <c r="G69">
        <f t="shared" si="26"/>
        <v>20</v>
      </c>
      <c r="H69" s="3">
        <f t="shared" si="15"/>
        <v>11.361944444444445</v>
      </c>
      <c r="I69">
        <f t="shared" si="27"/>
        <v>700</v>
      </c>
      <c r="J69">
        <f t="shared" si="16"/>
        <v>0.18299999999999994</v>
      </c>
      <c r="K69">
        <f t="shared" si="17"/>
        <v>7.2773254166666659</v>
      </c>
      <c r="L69">
        <v>4.8</v>
      </c>
      <c r="M69">
        <f t="shared" si="18"/>
        <v>0.28190277777777778</v>
      </c>
      <c r="N69">
        <f t="shared" si="19"/>
        <v>3.35</v>
      </c>
      <c r="O69">
        <f t="shared" si="20"/>
        <v>8.4319027777777773</v>
      </c>
      <c r="P69">
        <f t="shared" si="21"/>
        <v>-1.1545773611111114</v>
      </c>
      <c r="Q69">
        <f t="shared" si="22"/>
        <v>0.57728868055555571</v>
      </c>
      <c r="R69">
        <f t="shared" si="23"/>
        <v>0</v>
      </c>
      <c r="S69">
        <f>SUM($R$2:R69) -SUM($Q$2:Q69) + SUM($T$2:T68)</f>
        <v>-6.1874857361110855</v>
      </c>
      <c r="T69">
        <f t="shared" si="24"/>
        <v>0</v>
      </c>
      <c r="U69">
        <f>-SUM($T$2:T69) - 500 * SUM($V$2:V69)</f>
        <v>-127.16</v>
      </c>
      <c r="V69">
        <f t="shared" si="25"/>
        <v>0</v>
      </c>
    </row>
    <row r="70" spans="1:22" x14ac:dyDescent="0.3">
      <c r="A70" s="1">
        <v>42073</v>
      </c>
      <c r="B70" s="2">
        <v>0.25135416666666666</v>
      </c>
      <c r="C70" s="2">
        <v>0.72776620370370371</v>
      </c>
      <c r="D70" s="3">
        <v>6.9</v>
      </c>
      <c r="E70" s="3">
        <v>46.9</v>
      </c>
      <c r="F70" s="4">
        <f t="shared" si="14"/>
        <v>3</v>
      </c>
      <c r="G70">
        <f t="shared" si="26"/>
        <v>20</v>
      </c>
      <c r="H70" s="3">
        <f t="shared" si="15"/>
        <v>11.433888888888889</v>
      </c>
      <c r="I70">
        <f t="shared" si="27"/>
        <v>700</v>
      </c>
      <c r="J70">
        <f t="shared" si="16"/>
        <v>0.53100000000000003</v>
      </c>
      <c r="K70">
        <f t="shared" si="17"/>
        <v>21.249882499999998</v>
      </c>
      <c r="L70">
        <v>4.8</v>
      </c>
      <c r="M70">
        <f t="shared" si="18"/>
        <v>0.27830555555555553</v>
      </c>
      <c r="N70">
        <f t="shared" si="19"/>
        <v>3.5249999999999999</v>
      </c>
      <c r="O70">
        <f t="shared" si="20"/>
        <v>8.603305555555556</v>
      </c>
      <c r="P70">
        <f t="shared" si="21"/>
        <v>12.646576944444442</v>
      </c>
      <c r="Q70">
        <f t="shared" si="22"/>
        <v>0</v>
      </c>
      <c r="R70">
        <f t="shared" si="23"/>
        <v>2.5293153888888886</v>
      </c>
      <c r="S70">
        <f>SUM($R$2:R70) -SUM($Q$2:Q70) + SUM($T$2:T69)</f>
        <v>-3.6581703472222102</v>
      </c>
      <c r="T70">
        <f t="shared" si="24"/>
        <v>0</v>
      </c>
      <c r="U70">
        <f>-SUM($T$2:T70) - 500 * SUM($V$2:V70)</f>
        <v>-127.16</v>
      </c>
      <c r="V70">
        <f t="shared" si="25"/>
        <v>0</v>
      </c>
    </row>
    <row r="71" spans="1:22" x14ac:dyDescent="0.3">
      <c r="A71" s="1">
        <v>42074</v>
      </c>
      <c r="B71" s="2">
        <v>0.24968749999999998</v>
      </c>
      <c r="C71" s="2">
        <v>0.7290740740740741</v>
      </c>
      <c r="D71" s="3">
        <v>4.9000000000000004</v>
      </c>
      <c r="E71" s="3">
        <v>66.099999999999994</v>
      </c>
      <c r="F71" s="4">
        <f t="shared" si="14"/>
        <v>3</v>
      </c>
      <c r="G71">
        <f t="shared" si="26"/>
        <v>20</v>
      </c>
      <c r="H71" s="3">
        <f t="shared" si="15"/>
        <v>11.505277777777779</v>
      </c>
      <c r="I71">
        <f t="shared" si="27"/>
        <v>700</v>
      </c>
      <c r="J71">
        <f t="shared" si="16"/>
        <v>0.33900000000000008</v>
      </c>
      <c r="K71">
        <f t="shared" si="17"/>
        <v>13.651012083333338</v>
      </c>
      <c r="L71">
        <v>4.8</v>
      </c>
      <c r="M71">
        <f t="shared" si="18"/>
        <v>0.27473611111111101</v>
      </c>
      <c r="N71">
        <f t="shared" si="19"/>
        <v>4.0250000000000004</v>
      </c>
      <c r="O71">
        <f t="shared" si="20"/>
        <v>9.0997361111111115</v>
      </c>
      <c r="P71">
        <f t="shared" si="21"/>
        <v>4.5512759722222267</v>
      </c>
      <c r="Q71">
        <f t="shared" si="22"/>
        <v>0</v>
      </c>
      <c r="R71">
        <f t="shared" si="23"/>
        <v>0.91025519444444536</v>
      </c>
      <c r="S71">
        <f>SUM($R$2:R71) -SUM($Q$2:Q71) + SUM($T$2:T70)</f>
        <v>-2.7479151527777503</v>
      </c>
      <c r="T71">
        <f t="shared" si="24"/>
        <v>0</v>
      </c>
      <c r="U71">
        <f>-SUM($T$2:T71) - 500 * SUM($V$2:V71)</f>
        <v>-127.16</v>
      </c>
      <c r="V71">
        <f t="shared" si="25"/>
        <v>0</v>
      </c>
    </row>
    <row r="72" spans="1:22" x14ac:dyDescent="0.3">
      <c r="A72" s="1">
        <v>42075</v>
      </c>
      <c r="B72" s="2">
        <v>0.24800925925925923</v>
      </c>
      <c r="C72" s="2">
        <v>0.73039351851851853</v>
      </c>
      <c r="D72" s="3">
        <v>3.2</v>
      </c>
      <c r="E72" s="3">
        <v>79.8</v>
      </c>
      <c r="F72" s="4">
        <f t="shared" si="14"/>
        <v>3</v>
      </c>
      <c r="G72">
        <f t="shared" si="26"/>
        <v>20</v>
      </c>
      <c r="H72" s="3">
        <f t="shared" si="15"/>
        <v>11.577222222222224</v>
      </c>
      <c r="I72">
        <f t="shared" si="27"/>
        <v>700</v>
      </c>
      <c r="J72">
        <f t="shared" si="16"/>
        <v>0.20200000000000007</v>
      </c>
      <c r="K72">
        <f t="shared" si="17"/>
        <v>8.1850961111111147</v>
      </c>
      <c r="L72">
        <v>4.8</v>
      </c>
      <c r="M72">
        <f t="shared" si="18"/>
        <v>0.27113888888888882</v>
      </c>
      <c r="N72">
        <f t="shared" si="19"/>
        <v>4.45</v>
      </c>
      <c r="O72">
        <f t="shared" si="20"/>
        <v>9.5211388888888884</v>
      </c>
      <c r="P72">
        <f t="shared" si="21"/>
        <v>-1.3360427777777737</v>
      </c>
      <c r="Q72">
        <f t="shared" si="22"/>
        <v>0.66802138888888685</v>
      </c>
      <c r="R72">
        <f t="shared" si="23"/>
        <v>0</v>
      </c>
      <c r="S72">
        <f>SUM($R$2:R72) -SUM($Q$2:Q72) + SUM($T$2:T71)</f>
        <v>-3.415936541666639</v>
      </c>
      <c r="T72">
        <f t="shared" si="24"/>
        <v>0</v>
      </c>
      <c r="U72">
        <f>-SUM($T$2:T72) - 500 * SUM($V$2:V72)</f>
        <v>-127.16</v>
      </c>
      <c r="V72">
        <f t="shared" si="25"/>
        <v>0</v>
      </c>
    </row>
    <row r="73" spans="1:22" x14ac:dyDescent="0.3">
      <c r="A73" s="1">
        <v>42076</v>
      </c>
      <c r="B73" s="2">
        <v>0.24633101851851849</v>
      </c>
      <c r="C73" s="2">
        <v>0.73170138888888892</v>
      </c>
      <c r="D73" s="3">
        <v>2.4</v>
      </c>
      <c r="E73" s="3">
        <v>62</v>
      </c>
      <c r="F73" s="4">
        <f t="shared" si="14"/>
        <v>3</v>
      </c>
      <c r="G73">
        <f t="shared" si="26"/>
        <v>20</v>
      </c>
      <c r="H73" s="3">
        <f t="shared" si="15"/>
        <v>11.648888888888891</v>
      </c>
      <c r="I73">
        <f t="shared" si="27"/>
        <v>700</v>
      </c>
      <c r="J73">
        <f t="shared" si="16"/>
        <v>0.38</v>
      </c>
      <c r="K73">
        <f t="shared" si="17"/>
        <v>15.493022222222224</v>
      </c>
      <c r="L73">
        <v>4.8</v>
      </c>
      <c r="M73">
        <f t="shared" si="18"/>
        <v>0.26755555555555544</v>
      </c>
      <c r="N73">
        <f t="shared" si="19"/>
        <v>4.6500000000000004</v>
      </c>
      <c r="O73">
        <f t="shared" si="20"/>
        <v>9.7175555555555562</v>
      </c>
      <c r="P73">
        <f t="shared" si="21"/>
        <v>5.7754666666666683</v>
      </c>
      <c r="Q73">
        <f t="shared" si="22"/>
        <v>0</v>
      </c>
      <c r="R73">
        <f t="shared" si="23"/>
        <v>1.1550933333333337</v>
      </c>
      <c r="S73">
        <f>SUM($R$2:R73) -SUM($Q$2:Q73) + SUM($T$2:T72)</f>
        <v>-2.2608432083333128</v>
      </c>
      <c r="T73">
        <f t="shared" si="24"/>
        <v>0</v>
      </c>
      <c r="U73">
        <f>-SUM($T$2:T73) - 500 * SUM($V$2:V73)</f>
        <v>-127.16</v>
      </c>
      <c r="V73">
        <f t="shared" si="25"/>
        <v>0</v>
      </c>
    </row>
    <row r="74" spans="1:22" x14ac:dyDescent="0.3">
      <c r="A74" s="1">
        <v>42077</v>
      </c>
      <c r="B74" s="2">
        <v>0.24464120370370371</v>
      </c>
      <c r="C74" s="2">
        <v>0.7330092592592593</v>
      </c>
      <c r="D74" s="3">
        <v>4.9000000000000004</v>
      </c>
      <c r="E74" s="3">
        <v>92.5</v>
      </c>
      <c r="F74" s="4">
        <f t="shared" si="14"/>
        <v>3</v>
      </c>
      <c r="G74">
        <f t="shared" si="26"/>
        <v>20</v>
      </c>
      <c r="H74" s="3">
        <f t="shared" si="15"/>
        <v>11.720833333333335</v>
      </c>
      <c r="I74">
        <f t="shared" si="27"/>
        <v>700</v>
      </c>
      <c r="J74">
        <f t="shared" si="16"/>
        <v>7.4999999999999956E-2</v>
      </c>
      <c r="K74">
        <f t="shared" si="17"/>
        <v>3.0767187499999986</v>
      </c>
      <c r="L74">
        <v>4.8</v>
      </c>
      <c r="M74">
        <f t="shared" si="18"/>
        <v>0.26395833333333324</v>
      </c>
      <c r="N74">
        <f t="shared" si="19"/>
        <v>4.0250000000000004</v>
      </c>
      <c r="O74">
        <f t="shared" si="20"/>
        <v>9.0889583333333341</v>
      </c>
      <c r="P74">
        <f t="shared" si="21"/>
        <v>-6.0122395833333355</v>
      </c>
      <c r="Q74">
        <f t="shared" si="22"/>
        <v>3.0061197916666678</v>
      </c>
      <c r="R74">
        <f t="shared" si="23"/>
        <v>0</v>
      </c>
      <c r="S74">
        <f>SUM($R$2:R74) -SUM($Q$2:Q74) + SUM($T$2:T73)</f>
        <v>-5.2669629999999756</v>
      </c>
      <c r="T74">
        <f t="shared" si="24"/>
        <v>0</v>
      </c>
      <c r="U74">
        <f>-SUM($T$2:T74) - 500 * SUM($V$2:V74)</f>
        <v>-127.16</v>
      </c>
      <c r="V74">
        <f t="shared" si="25"/>
        <v>0</v>
      </c>
    </row>
    <row r="75" spans="1:22" x14ac:dyDescent="0.3">
      <c r="A75" s="1">
        <v>42078</v>
      </c>
      <c r="B75" s="2">
        <v>0.2429513888888889</v>
      </c>
      <c r="C75" s="2">
        <v>0.73431712962962958</v>
      </c>
      <c r="D75" s="3">
        <v>5.4</v>
      </c>
      <c r="E75" s="3">
        <v>87.1</v>
      </c>
      <c r="F75" s="4">
        <f t="shared" si="14"/>
        <v>3</v>
      </c>
      <c r="G75">
        <f t="shared" si="26"/>
        <v>20</v>
      </c>
      <c r="H75" s="3">
        <f t="shared" si="15"/>
        <v>11.792777777777776</v>
      </c>
      <c r="I75">
        <f t="shared" si="27"/>
        <v>700</v>
      </c>
      <c r="J75">
        <f t="shared" si="16"/>
        <v>0.129</v>
      </c>
      <c r="K75">
        <f t="shared" si="17"/>
        <v>5.3244391666666653</v>
      </c>
      <c r="L75">
        <v>4.8</v>
      </c>
      <c r="M75">
        <f t="shared" si="18"/>
        <v>0.26036111111111121</v>
      </c>
      <c r="N75">
        <f t="shared" si="19"/>
        <v>3.9</v>
      </c>
      <c r="O75">
        <f t="shared" si="20"/>
        <v>8.9603611111111103</v>
      </c>
      <c r="P75">
        <f t="shared" si="21"/>
        <v>-3.6359219444444451</v>
      </c>
      <c r="Q75">
        <f t="shared" si="22"/>
        <v>1.8179609722222225</v>
      </c>
      <c r="R75">
        <f t="shared" si="23"/>
        <v>0</v>
      </c>
      <c r="S75">
        <f>SUM($R$2:R75) -SUM($Q$2:Q75) + SUM($T$2:T74)</f>
        <v>-7.0849239722221853</v>
      </c>
      <c r="T75">
        <f t="shared" si="24"/>
        <v>0</v>
      </c>
      <c r="U75">
        <f>-SUM($T$2:T75) - 500 * SUM($V$2:V75)</f>
        <v>-127.16</v>
      </c>
      <c r="V75">
        <f t="shared" si="25"/>
        <v>0</v>
      </c>
    </row>
    <row r="76" spans="1:22" x14ac:dyDescent="0.3">
      <c r="A76" s="1">
        <v>42079</v>
      </c>
      <c r="B76" s="2">
        <v>0.24126157407407409</v>
      </c>
      <c r="C76" s="2">
        <v>0.73562500000000008</v>
      </c>
      <c r="D76" s="3">
        <v>6.2</v>
      </c>
      <c r="E76" s="3">
        <v>38.700000000000003</v>
      </c>
      <c r="F76" s="4">
        <f t="shared" si="14"/>
        <v>3</v>
      </c>
      <c r="G76">
        <f t="shared" si="26"/>
        <v>20</v>
      </c>
      <c r="H76" s="3">
        <f t="shared" si="15"/>
        <v>11.864722222222223</v>
      </c>
      <c r="I76">
        <f t="shared" si="27"/>
        <v>700</v>
      </c>
      <c r="J76">
        <f t="shared" si="16"/>
        <v>0.61299999999999999</v>
      </c>
      <c r="K76">
        <f t="shared" si="17"/>
        <v>25.455761527777781</v>
      </c>
      <c r="L76">
        <v>4.8</v>
      </c>
      <c r="M76">
        <f t="shared" si="18"/>
        <v>0.25676388888888885</v>
      </c>
      <c r="N76">
        <f t="shared" si="19"/>
        <v>3.7</v>
      </c>
      <c r="O76">
        <f t="shared" si="20"/>
        <v>8.756763888888889</v>
      </c>
      <c r="P76">
        <f t="shared" si="21"/>
        <v>16.698997638888891</v>
      </c>
      <c r="Q76">
        <f t="shared" si="22"/>
        <v>0</v>
      </c>
      <c r="R76">
        <f t="shared" si="23"/>
        <v>3.3397995277777781</v>
      </c>
      <c r="S76">
        <f>SUM($R$2:R76) -SUM($Q$2:Q76) + SUM($T$2:T75)</f>
        <v>-3.7451244444444001</v>
      </c>
      <c r="T76">
        <f t="shared" si="24"/>
        <v>0</v>
      </c>
      <c r="U76">
        <f>-SUM($T$2:T76) - 500 * SUM($V$2:V76)</f>
        <v>-127.16</v>
      </c>
      <c r="V76">
        <f t="shared" si="25"/>
        <v>0</v>
      </c>
    </row>
    <row r="77" spans="1:22" x14ac:dyDescent="0.3">
      <c r="A77" s="1">
        <v>42080</v>
      </c>
      <c r="B77" s="2">
        <v>0.23957175925925925</v>
      </c>
      <c r="C77" s="2">
        <v>0.73692129629629621</v>
      </c>
      <c r="D77" s="3">
        <v>5.8</v>
      </c>
      <c r="E77" s="3">
        <v>0.4</v>
      </c>
      <c r="F77" s="4">
        <f t="shared" si="14"/>
        <v>3</v>
      </c>
      <c r="G77">
        <f t="shared" si="26"/>
        <v>20</v>
      </c>
      <c r="H77" s="3">
        <f t="shared" si="15"/>
        <v>11.936388888888889</v>
      </c>
      <c r="I77">
        <f t="shared" si="27"/>
        <v>700</v>
      </c>
      <c r="J77">
        <f t="shared" si="16"/>
        <v>0.996</v>
      </c>
      <c r="K77">
        <f t="shared" si="17"/>
        <v>41.610251666666663</v>
      </c>
      <c r="L77">
        <v>4.8</v>
      </c>
      <c r="M77">
        <f t="shared" si="18"/>
        <v>0.25318055555555558</v>
      </c>
      <c r="N77">
        <f t="shared" si="19"/>
        <v>3.8</v>
      </c>
      <c r="O77">
        <f t="shared" si="20"/>
        <v>8.8531805555555554</v>
      </c>
      <c r="P77">
        <f t="shared" si="21"/>
        <v>32.757071111111109</v>
      </c>
      <c r="Q77">
        <f t="shared" si="22"/>
        <v>0</v>
      </c>
      <c r="R77">
        <f t="shared" si="23"/>
        <v>6.5514142222222223</v>
      </c>
      <c r="S77">
        <f>SUM($R$2:R77) -SUM($Q$2:Q77) + SUM($T$2:T76)</f>
        <v>2.8062897777778062</v>
      </c>
      <c r="T77">
        <f t="shared" si="24"/>
        <v>0</v>
      </c>
      <c r="U77">
        <f>-SUM($T$2:T77) - 500 * SUM($V$2:V77)</f>
        <v>-127.16</v>
      </c>
      <c r="V77">
        <f t="shared" si="25"/>
        <v>0</v>
      </c>
    </row>
    <row r="78" spans="1:22" x14ac:dyDescent="0.3">
      <c r="A78" s="1">
        <v>42081</v>
      </c>
      <c r="B78" s="2">
        <v>0.23787037037037037</v>
      </c>
      <c r="C78" s="2">
        <v>0.73821759259259256</v>
      </c>
      <c r="D78" s="3">
        <v>4.9000000000000004</v>
      </c>
      <c r="E78" s="3">
        <v>2.7</v>
      </c>
      <c r="F78" s="4">
        <f t="shared" si="14"/>
        <v>3</v>
      </c>
      <c r="G78">
        <f t="shared" si="26"/>
        <v>20</v>
      </c>
      <c r="H78" s="3">
        <f t="shared" si="15"/>
        <v>12.008333333333333</v>
      </c>
      <c r="I78">
        <f t="shared" si="27"/>
        <v>700</v>
      </c>
      <c r="J78">
        <f t="shared" si="16"/>
        <v>0.97299999999999998</v>
      </c>
      <c r="K78">
        <f t="shared" si="17"/>
        <v>40.894379166666667</v>
      </c>
      <c r="L78">
        <v>4.8</v>
      </c>
      <c r="M78">
        <f t="shared" si="18"/>
        <v>0.24958333333333338</v>
      </c>
      <c r="N78">
        <f t="shared" si="19"/>
        <v>4.0250000000000004</v>
      </c>
      <c r="O78">
        <f t="shared" si="20"/>
        <v>9.074583333333333</v>
      </c>
      <c r="P78">
        <f t="shared" si="21"/>
        <v>31.819795833333334</v>
      </c>
      <c r="Q78">
        <f t="shared" si="22"/>
        <v>0</v>
      </c>
      <c r="R78">
        <f t="shared" si="23"/>
        <v>6.3639591666666675</v>
      </c>
      <c r="S78">
        <f>SUM($R$2:R78) -SUM($Q$2:Q78) + SUM($T$2:T77)</f>
        <v>9.1702489444444808</v>
      </c>
      <c r="T78">
        <f t="shared" si="24"/>
        <v>0</v>
      </c>
      <c r="U78">
        <f>-SUM($T$2:T78) - 500 * SUM($V$2:V78)</f>
        <v>-127.16</v>
      </c>
      <c r="V78">
        <f t="shared" si="25"/>
        <v>0</v>
      </c>
    </row>
    <row r="79" spans="1:22" x14ac:dyDescent="0.3">
      <c r="A79" s="1">
        <v>42082</v>
      </c>
      <c r="B79" s="2">
        <v>0.23618055555555553</v>
      </c>
      <c r="C79" s="2">
        <v>0.73951388888888892</v>
      </c>
      <c r="D79" s="3">
        <v>3.2</v>
      </c>
      <c r="E79" s="3">
        <v>0</v>
      </c>
      <c r="F79" s="4">
        <f t="shared" si="14"/>
        <v>3</v>
      </c>
      <c r="G79">
        <f t="shared" si="26"/>
        <v>20</v>
      </c>
      <c r="H79" s="3">
        <f t="shared" si="15"/>
        <v>12.080000000000002</v>
      </c>
      <c r="I79">
        <f t="shared" si="27"/>
        <v>700</v>
      </c>
      <c r="J79">
        <f t="shared" si="16"/>
        <v>1</v>
      </c>
      <c r="K79">
        <f t="shared" si="17"/>
        <v>42.280000000000008</v>
      </c>
      <c r="L79">
        <v>4.8</v>
      </c>
      <c r="M79">
        <f t="shared" si="18"/>
        <v>0.24599999999999991</v>
      </c>
      <c r="N79">
        <f t="shared" si="19"/>
        <v>4.45</v>
      </c>
      <c r="O79">
        <f t="shared" si="20"/>
        <v>9.4959999999999987</v>
      </c>
      <c r="P79">
        <f t="shared" si="21"/>
        <v>32.784000000000006</v>
      </c>
      <c r="Q79">
        <f t="shared" si="22"/>
        <v>0</v>
      </c>
      <c r="R79">
        <f t="shared" si="23"/>
        <v>6.5568000000000017</v>
      </c>
      <c r="S79">
        <f>SUM($R$2:R79) -SUM($Q$2:Q79) + SUM($T$2:T78)</f>
        <v>15.727048944444476</v>
      </c>
      <c r="T79">
        <f t="shared" si="24"/>
        <v>0</v>
      </c>
      <c r="U79">
        <f>-SUM($T$2:T79) - 500 * SUM($V$2:V79)</f>
        <v>-127.16</v>
      </c>
      <c r="V79">
        <f t="shared" si="25"/>
        <v>0</v>
      </c>
    </row>
    <row r="80" spans="1:22" x14ac:dyDescent="0.3">
      <c r="A80" s="1">
        <v>42083</v>
      </c>
      <c r="B80" s="2">
        <v>0.23447916666666666</v>
      </c>
      <c r="C80" s="2">
        <v>0.74081018518518515</v>
      </c>
      <c r="D80" s="3">
        <v>5.0999999999999996</v>
      </c>
      <c r="E80" s="3">
        <v>53</v>
      </c>
      <c r="F80" s="4">
        <f t="shared" si="14"/>
        <v>3</v>
      </c>
      <c r="G80">
        <f t="shared" si="26"/>
        <v>20</v>
      </c>
      <c r="H80" s="3">
        <f t="shared" si="15"/>
        <v>12.151944444444442</v>
      </c>
      <c r="I80">
        <f t="shared" si="27"/>
        <v>700</v>
      </c>
      <c r="J80">
        <f t="shared" si="16"/>
        <v>0.47</v>
      </c>
      <c r="K80">
        <f t="shared" si="17"/>
        <v>19.989948611111107</v>
      </c>
      <c r="L80">
        <v>4.8</v>
      </c>
      <c r="M80">
        <f t="shared" si="18"/>
        <v>0.24240277777777788</v>
      </c>
      <c r="N80">
        <f t="shared" si="19"/>
        <v>3.9750000000000001</v>
      </c>
      <c r="O80">
        <f t="shared" si="20"/>
        <v>9.017402777777777</v>
      </c>
      <c r="P80">
        <f t="shared" si="21"/>
        <v>10.97254583333333</v>
      </c>
      <c r="Q80">
        <f t="shared" si="22"/>
        <v>0</v>
      </c>
      <c r="R80">
        <f t="shared" si="23"/>
        <v>2.1945091666666658</v>
      </c>
      <c r="S80">
        <f>SUM($R$2:R80) -SUM($Q$2:Q80) + SUM($T$2:T79)</f>
        <v>17.921558111111153</v>
      </c>
      <c r="T80">
        <f t="shared" si="24"/>
        <v>0</v>
      </c>
      <c r="U80">
        <f>-SUM($T$2:T80) - 500 * SUM($V$2:V80)</f>
        <v>-127.16</v>
      </c>
      <c r="V80">
        <f t="shared" si="25"/>
        <v>0</v>
      </c>
    </row>
    <row r="81" spans="1:22" x14ac:dyDescent="0.3">
      <c r="A81" s="1">
        <v>42084</v>
      </c>
      <c r="B81" s="2">
        <v>0.23277777777777778</v>
      </c>
      <c r="C81" s="2">
        <v>0.74210648148148151</v>
      </c>
      <c r="D81" s="3">
        <v>4.9000000000000004</v>
      </c>
      <c r="E81" s="3">
        <v>89.1</v>
      </c>
      <c r="F81" s="4">
        <f t="shared" si="14"/>
        <v>3</v>
      </c>
      <c r="G81">
        <f t="shared" si="26"/>
        <v>20</v>
      </c>
      <c r="H81" s="3">
        <f t="shared" si="15"/>
        <v>12.22388888888889</v>
      </c>
      <c r="I81">
        <f t="shared" si="27"/>
        <v>700</v>
      </c>
      <c r="J81">
        <f t="shared" si="16"/>
        <v>0.1090000000000001</v>
      </c>
      <c r="K81">
        <f t="shared" si="17"/>
        <v>4.6634136111111157</v>
      </c>
      <c r="L81">
        <v>4.8</v>
      </c>
      <c r="M81">
        <f t="shared" si="18"/>
        <v>0.23880555555555549</v>
      </c>
      <c r="N81">
        <f t="shared" si="19"/>
        <v>4.0250000000000004</v>
      </c>
      <c r="O81">
        <f t="shared" si="20"/>
        <v>9.0638055555555557</v>
      </c>
      <c r="P81">
        <f t="shared" si="21"/>
        <v>-4.4003919444444399</v>
      </c>
      <c r="Q81">
        <f t="shared" si="22"/>
        <v>2.20019597222222</v>
      </c>
      <c r="R81">
        <f t="shared" si="23"/>
        <v>0</v>
      </c>
      <c r="S81">
        <f>SUM($R$2:R81) -SUM($Q$2:Q81) + SUM($T$2:T80)</f>
        <v>15.721362138888935</v>
      </c>
      <c r="T81">
        <f t="shared" si="24"/>
        <v>0</v>
      </c>
      <c r="U81">
        <f>-SUM($T$2:T81) - 500 * SUM($V$2:V81)</f>
        <v>-127.16</v>
      </c>
      <c r="V81">
        <f t="shared" si="25"/>
        <v>0</v>
      </c>
    </row>
    <row r="82" spans="1:22" x14ac:dyDescent="0.3">
      <c r="A82" s="1">
        <v>42085</v>
      </c>
      <c r="B82" s="2">
        <v>0.2310763888888889</v>
      </c>
      <c r="C82" s="2">
        <v>0.74340277777777775</v>
      </c>
      <c r="D82" s="3">
        <v>-2.1</v>
      </c>
      <c r="E82" s="3">
        <v>51.5</v>
      </c>
      <c r="F82" s="4">
        <f t="shared" si="14"/>
        <v>3</v>
      </c>
      <c r="G82">
        <f t="shared" si="26"/>
        <v>20</v>
      </c>
      <c r="H82" s="3">
        <f t="shared" si="15"/>
        <v>12.295833333333331</v>
      </c>
      <c r="I82">
        <f t="shared" si="27"/>
        <v>700</v>
      </c>
      <c r="J82">
        <f t="shared" si="16"/>
        <v>0.48499999999999999</v>
      </c>
      <c r="K82">
        <f t="shared" si="17"/>
        <v>20.87217708333333</v>
      </c>
      <c r="L82">
        <v>4.8</v>
      </c>
      <c r="M82">
        <f t="shared" si="18"/>
        <v>0.23520833333333346</v>
      </c>
      <c r="N82">
        <f t="shared" si="19"/>
        <v>5.7750000000000004</v>
      </c>
      <c r="O82">
        <f t="shared" si="20"/>
        <v>10.810208333333334</v>
      </c>
      <c r="P82">
        <f t="shared" si="21"/>
        <v>10.061968749999997</v>
      </c>
      <c r="Q82">
        <f t="shared" si="22"/>
        <v>0</v>
      </c>
      <c r="R82">
        <f t="shared" si="23"/>
        <v>2.0123937499999993</v>
      </c>
      <c r="S82">
        <f>SUM($R$2:R82) -SUM($Q$2:Q82) + SUM($T$2:T81)</f>
        <v>17.733755888888936</v>
      </c>
      <c r="T82">
        <f t="shared" si="24"/>
        <v>0</v>
      </c>
      <c r="U82">
        <f>-SUM($T$2:T82) - 500 * SUM($V$2:V82)</f>
        <v>-127.16</v>
      </c>
      <c r="V82">
        <f t="shared" si="25"/>
        <v>0</v>
      </c>
    </row>
    <row r="83" spans="1:22" x14ac:dyDescent="0.3">
      <c r="A83" s="1">
        <v>42086</v>
      </c>
      <c r="B83" s="2">
        <v>0.229375</v>
      </c>
      <c r="C83" s="2">
        <v>0.74468749999999995</v>
      </c>
      <c r="D83" s="3">
        <v>1.4</v>
      </c>
      <c r="E83" s="3">
        <v>39.9</v>
      </c>
      <c r="F83" s="4">
        <f t="shared" si="14"/>
        <v>3</v>
      </c>
      <c r="G83">
        <f t="shared" si="26"/>
        <v>20</v>
      </c>
      <c r="H83" s="3">
        <f t="shared" si="15"/>
        <v>12.3675</v>
      </c>
      <c r="I83">
        <f t="shared" si="27"/>
        <v>700</v>
      </c>
      <c r="J83">
        <f t="shared" si="16"/>
        <v>0.60099999999999998</v>
      </c>
      <c r="K83">
        <f t="shared" si="17"/>
        <v>26.015036249999998</v>
      </c>
      <c r="L83">
        <v>4.8</v>
      </c>
      <c r="M83">
        <f t="shared" si="18"/>
        <v>0.231625</v>
      </c>
      <c r="N83">
        <f t="shared" si="19"/>
        <v>4.9000000000000004</v>
      </c>
      <c r="O83">
        <f t="shared" si="20"/>
        <v>9.9316250000000004</v>
      </c>
      <c r="P83">
        <f t="shared" si="21"/>
        <v>16.083411249999997</v>
      </c>
      <c r="Q83">
        <f t="shared" si="22"/>
        <v>0</v>
      </c>
      <c r="R83">
        <f t="shared" si="23"/>
        <v>3.2166822499999999</v>
      </c>
      <c r="S83">
        <f>SUM($R$2:R83) -SUM($Q$2:Q83) + SUM($T$2:T82)</f>
        <v>20.950438138888927</v>
      </c>
      <c r="T83">
        <f t="shared" si="24"/>
        <v>0</v>
      </c>
      <c r="U83">
        <f>-SUM($T$2:T83) - 500 * SUM($V$2:V83)</f>
        <v>-127.16</v>
      </c>
      <c r="V83">
        <f t="shared" si="25"/>
        <v>0</v>
      </c>
    </row>
    <row r="84" spans="1:22" x14ac:dyDescent="0.3">
      <c r="A84" s="1">
        <v>42087</v>
      </c>
      <c r="B84" s="2">
        <v>0.22766203703703702</v>
      </c>
      <c r="C84" s="2">
        <v>0.7459837962962963</v>
      </c>
      <c r="D84" s="3">
        <v>5.9</v>
      </c>
      <c r="E84" s="3">
        <v>15.9</v>
      </c>
      <c r="F84" s="4">
        <f t="shared" si="14"/>
        <v>3</v>
      </c>
      <c r="G84">
        <f t="shared" si="26"/>
        <v>20</v>
      </c>
      <c r="H84" s="3">
        <f t="shared" si="15"/>
        <v>12.439722222222223</v>
      </c>
      <c r="I84">
        <f t="shared" si="27"/>
        <v>700</v>
      </c>
      <c r="J84">
        <f t="shared" si="16"/>
        <v>0.84099999999999997</v>
      </c>
      <c r="K84">
        <f t="shared" si="17"/>
        <v>36.616322361111109</v>
      </c>
      <c r="L84">
        <v>4.8</v>
      </c>
      <c r="M84">
        <f t="shared" si="18"/>
        <v>0.22801388888888885</v>
      </c>
      <c r="N84">
        <f t="shared" si="19"/>
        <v>3.7749999999999999</v>
      </c>
      <c r="O84">
        <f t="shared" si="20"/>
        <v>8.8030138888888878</v>
      </c>
      <c r="P84">
        <f t="shared" si="21"/>
        <v>27.813308472222221</v>
      </c>
      <c r="Q84">
        <f t="shared" si="22"/>
        <v>0</v>
      </c>
      <c r="R84">
        <f t="shared" si="23"/>
        <v>5.5626616944444445</v>
      </c>
      <c r="S84">
        <f>SUM($R$2:R84) -SUM($Q$2:Q84) + SUM($T$2:T83)</f>
        <v>26.513099833333371</v>
      </c>
      <c r="T84">
        <f t="shared" si="24"/>
        <v>0</v>
      </c>
      <c r="U84">
        <f>-SUM($T$2:T84) - 500 * SUM($V$2:V84)</f>
        <v>-127.16</v>
      </c>
      <c r="V84">
        <f t="shared" si="25"/>
        <v>0</v>
      </c>
    </row>
    <row r="85" spans="1:22" x14ac:dyDescent="0.3">
      <c r="A85" s="1">
        <v>42088</v>
      </c>
      <c r="B85" s="2">
        <v>0.22596064814814817</v>
      </c>
      <c r="C85" s="2">
        <v>0.7472685185185185</v>
      </c>
      <c r="D85" s="3">
        <v>7.2</v>
      </c>
      <c r="E85" s="3">
        <v>27.1</v>
      </c>
      <c r="F85" s="4">
        <f t="shared" si="14"/>
        <v>3</v>
      </c>
      <c r="G85">
        <f t="shared" si="26"/>
        <v>20</v>
      </c>
      <c r="H85" s="3">
        <f t="shared" si="15"/>
        <v>12.511388888888888</v>
      </c>
      <c r="I85">
        <f t="shared" si="27"/>
        <v>700</v>
      </c>
      <c r="J85">
        <f t="shared" si="16"/>
        <v>0.72899999999999998</v>
      </c>
      <c r="K85">
        <f t="shared" si="17"/>
        <v>31.922808749999998</v>
      </c>
      <c r="L85">
        <v>4.8</v>
      </c>
      <c r="M85">
        <f t="shared" si="18"/>
        <v>0.22443055555555561</v>
      </c>
      <c r="N85">
        <f t="shared" si="19"/>
        <v>3.45</v>
      </c>
      <c r="O85">
        <f t="shared" si="20"/>
        <v>8.4744305555555552</v>
      </c>
      <c r="P85">
        <f t="shared" si="21"/>
        <v>23.448378194444444</v>
      </c>
      <c r="Q85">
        <f t="shared" si="22"/>
        <v>0</v>
      </c>
      <c r="R85">
        <f t="shared" si="23"/>
        <v>4.6896756388888887</v>
      </c>
      <c r="S85">
        <f>SUM($R$2:R85) -SUM($Q$2:Q85) + SUM($T$2:T84)</f>
        <v>31.202775472222257</v>
      </c>
      <c r="T85">
        <f t="shared" si="24"/>
        <v>0</v>
      </c>
      <c r="U85">
        <f>-SUM($T$2:T85) - 500 * SUM($V$2:V85)</f>
        <v>-127.16</v>
      </c>
      <c r="V85">
        <f t="shared" si="25"/>
        <v>0</v>
      </c>
    </row>
    <row r="86" spans="1:22" x14ac:dyDescent="0.3">
      <c r="A86" s="1">
        <v>42089</v>
      </c>
      <c r="B86" s="2">
        <v>0.22425925925925927</v>
      </c>
      <c r="C86" s="2">
        <v>0.74855324074074081</v>
      </c>
      <c r="D86" s="3">
        <v>8.6</v>
      </c>
      <c r="E86" s="3">
        <v>91</v>
      </c>
      <c r="F86" s="4">
        <f t="shared" si="14"/>
        <v>3</v>
      </c>
      <c r="G86">
        <f t="shared" si="26"/>
        <v>20</v>
      </c>
      <c r="H86" s="3">
        <f t="shared" si="15"/>
        <v>12.583055555555557</v>
      </c>
      <c r="I86">
        <f t="shared" si="27"/>
        <v>700</v>
      </c>
      <c r="J86">
        <f t="shared" si="16"/>
        <v>8.9999999999999969E-2</v>
      </c>
      <c r="K86">
        <f t="shared" si="17"/>
        <v>3.9636624999999994</v>
      </c>
      <c r="L86">
        <v>4.8</v>
      </c>
      <c r="M86">
        <f t="shared" si="18"/>
        <v>0.22084722222222214</v>
      </c>
      <c r="N86">
        <f t="shared" si="19"/>
        <v>3.1</v>
      </c>
      <c r="O86">
        <f t="shared" si="20"/>
        <v>8.1208472222222223</v>
      </c>
      <c r="P86">
        <f t="shared" si="21"/>
        <v>-4.1571847222222225</v>
      </c>
      <c r="Q86">
        <f t="shared" si="22"/>
        <v>2.0785923611111112</v>
      </c>
      <c r="R86">
        <f t="shared" si="23"/>
        <v>0</v>
      </c>
      <c r="S86">
        <f>SUM($R$2:R86) -SUM($Q$2:Q86) + SUM($T$2:T85)</f>
        <v>29.124183111111151</v>
      </c>
      <c r="T86">
        <f t="shared" si="24"/>
        <v>0</v>
      </c>
      <c r="U86">
        <f>-SUM($T$2:T86) - 500 * SUM($V$2:V86)</f>
        <v>-127.16</v>
      </c>
      <c r="V86">
        <f t="shared" si="25"/>
        <v>0</v>
      </c>
    </row>
    <row r="87" spans="1:22" x14ac:dyDescent="0.3">
      <c r="A87" s="1">
        <v>42090</v>
      </c>
      <c r="B87" s="2">
        <v>0.22255787037037036</v>
      </c>
      <c r="C87" s="2">
        <v>0.74983796296296301</v>
      </c>
      <c r="D87" s="3">
        <v>9.4</v>
      </c>
      <c r="E87" s="3">
        <v>84.4</v>
      </c>
      <c r="F87" s="4">
        <f t="shared" si="14"/>
        <v>3</v>
      </c>
      <c r="G87">
        <f t="shared" si="26"/>
        <v>20</v>
      </c>
      <c r="H87" s="3">
        <f t="shared" si="15"/>
        <v>12.654722222222224</v>
      </c>
      <c r="I87">
        <f t="shared" si="27"/>
        <v>700</v>
      </c>
      <c r="J87">
        <f t="shared" si="16"/>
        <v>0.15599999999999992</v>
      </c>
      <c r="K87">
        <f t="shared" si="17"/>
        <v>6.9094783333333316</v>
      </c>
      <c r="L87">
        <v>4.8</v>
      </c>
      <c r="M87">
        <f t="shared" si="18"/>
        <v>0.21726388888888881</v>
      </c>
      <c r="N87">
        <f t="shared" si="19"/>
        <v>2.9</v>
      </c>
      <c r="O87">
        <f t="shared" si="20"/>
        <v>7.917263888888888</v>
      </c>
      <c r="P87">
        <f t="shared" si="21"/>
        <v>-1.0077855555555564</v>
      </c>
      <c r="Q87">
        <f t="shared" si="22"/>
        <v>0.50389277777777819</v>
      </c>
      <c r="R87">
        <f t="shared" si="23"/>
        <v>0</v>
      </c>
      <c r="S87">
        <f>SUM($R$2:R87) -SUM($Q$2:Q87) + SUM($T$2:T86)</f>
        <v>28.620290333333386</v>
      </c>
      <c r="T87">
        <f t="shared" si="24"/>
        <v>0</v>
      </c>
      <c r="U87">
        <f>-SUM($T$2:T87) - 500 * SUM($V$2:V87)</f>
        <v>-127.16</v>
      </c>
      <c r="V87">
        <f t="shared" si="25"/>
        <v>0</v>
      </c>
    </row>
    <row r="88" spans="1:22" x14ac:dyDescent="0.3">
      <c r="A88" s="1">
        <v>42091</v>
      </c>
      <c r="B88" s="2">
        <v>0.22086805555555555</v>
      </c>
      <c r="C88" s="2">
        <v>0.75112268518518521</v>
      </c>
      <c r="D88" s="3">
        <v>5</v>
      </c>
      <c r="E88" s="3">
        <v>78.599999999999994</v>
      </c>
      <c r="F88" s="4">
        <f t="shared" si="14"/>
        <v>3</v>
      </c>
      <c r="G88">
        <f t="shared" si="26"/>
        <v>20</v>
      </c>
      <c r="H88" s="3">
        <f t="shared" si="15"/>
        <v>12.726111111111113</v>
      </c>
      <c r="I88">
        <f t="shared" si="27"/>
        <v>700</v>
      </c>
      <c r="J88">
        <f t="shared" si="16"/>
        <v>0.21400000000000008</v>
      </c>
      <c r="K88">
        <f t="shared" si="17"/>
        <v>9.5318572222222269</v>
      </c>
      <c r="L88">
        <v>4.8</v>
      </c>
      <c r="M88">
        <f t="shared" si="18"/>
        <v>0.21369444444444438</v>
      </c>
      <c r="N88">
        <f t="shared" si="19"/>
        <v>4</v>
      </c>
      <c r="O88">
        <f t="shared" si="20"/>
        <v>9.0136944444444431</v>
      </c>
      <c r="P88">
        <f t="shared" si="21"/>
        <v>0.51816277777778375</v>
      </c>
      <c r="Q88">
        <f t="shared" si="22"/>
        <v>0</v>
      </c>
      <c r="R88">
        <f t="shared" si="23"/>
        <v>0.10363255555555675</v>
      </c>
      <c r="S88">
        <f>SUM($R$2:R88) -SUM($Q$2:Q88) + SUM($T$2:T87)</f>
        <v>28.72392288888895</v>
      </c>
      <c r="T88">
        <f t="shared" si="24"/>
        <v>0</v>
      </c>
      <c r="U88">
        <f>-SUM($T$2:T88) - 500 * SUM($V$2:V88)</f>
        <v>-127.16</v>
      </c>
      <c r="V88">
        <f t="shared" si="25"/>
        <v>0</v>
      </c>
    </row>
    <row r="89" spans="1:22" x14ac:dyDescent="0.3">
      <c r="A89" s="1">
        <v>42092</v>
      </c>
      <c r="B89" s="2">
        <v>0.26083333333333331</v>
      </c>
      <c r="C89" s="2">
        <v>0.79407407407407404</v>
      </c>
      <c r="D89" s="3">
        <v>5.4</v>
      </c>
      <c r="E89" s="3">
        <v>55.4</v>
      </c>
      <c r="F89" s="4">
        <f t="shared" si="14"/>
        <v>3</v>
      </c>
      <c r="G89">
        <f t="shared" si="26"/>
        <v>20</v>
      </c>
      <c r="H89" s="3">
        <f t="shared" si="15"/>
        <v>12.797777777777776</v>
      </c>
      <c r="I89">
        <f t="shared" si="27"/>
        <v>700</v>
      </c>
      <c r="J89">
        <f t="shared" si="16"/>
        <v>0.44600000000000006</v>
      </c>
      <c r="K89">
        <f t="shared" si="17"/>
        <v>19.977331111111113</v>
      </c>
      <c r="L89">
        <v>4.8</v>
      </c>
      <c r="M89">
        <f t="shared" si="18"/>
        <v>0.21011111111111117</v>
      </c>
      <c r="N89">
        <f t="shared" si="19"/>
        <v>3.9</v>
      </c>
      <c r="O89">
        <f t="shared" si="20"/>
        <v>8.9101111111111102</v>
      </c>
      <c r="P89">
        <f t="shared" si="21"/>
        <v>11.067220000000002</v>
      </c>
      <c r="Q89">
        <f t="shared" si="22"/>
        <v>0</v>
      </c>
      <c r="R89">
        <f t="shared" si="23"/>
        <v>2.2134440000000004</v>
      </c>
      <c r="S89">
        <f>SUM($R$2:R89) -SUM($Q$2:Q89) + SUM($T$2:T88)</f>
        <v>30.937366888888945</v>
      </c>
      <c r="T89">
        <f t="shared" si="24"/>
        <v>0</v>
      </c>
      <c r="U89">
        <f>-SUM($T$2:T89) - 500 * SUM($V$2:V89)</f>
        <v>-127.16</v>
      </c>
      <c r="V89">
        <f t="shared" si="25"/>
        <v>0</v>
      </c>
    </row>
    <row r="90" spans="1:22" x14ac:dyDescent="0.3">
      <c r="A90" s="1">
        <v>42093</v>
      </c>
      <c r="B90" s="2">
        <v>0.25913194444444443</v>
      </c>
      <c r="C90" s="2">
        <v>0.79535879629629624</v>
      </c>
      <c r="D90" s="3">
        <v>6.8</v>
      </c>
      <c r="E90" s="3">
        <v>77.099999999999994</v>
      </c>
      <c r="F90" s="4">
        <f t="shared" si="14"/>
        <v>3</v>
      </c>
      <c r="G90">
        <f t="shared" si="26"/>
        <v>20</v>
      </c>
      <c r="H90" s="3">
        <f t="shared" si="15"/>
        <v>12.869444444444444</v>
      </c>
      <c r="I90">
        <f t="shared" si="27"/>
        <v>700</v>
      </c>
      <c r="J90">
        <f t="shared" si="16"/>
        <v>0.22900000000000009</v>
      </c>
      <c r="K90">
        <f t="shared" si="17"/>
        <v>10.314859722222225</v>
      </c>
      <c r="L90">
        <v>4.8</v>
      </c>
      <c r="M90">
        <f t="shared" si="18"/>
        <v>0.20652777777777784</v>
      </c>
      <c r="N90">
        <f t="shared" si="19"/>
        <v>3.55</v>
      </c>
      <c r="O90">
        <f t="shared" si="20"/>
        <v>8.5565277777777773</v>
      </c>
      <c r="P90">
        <f t="shared" si="21"/>
        <v>1.7583319444444481</v>
      </c>
      <c r="Q90">
        <f t="shared" si="22"/>
        <v>0</v>
      </c>
      <c r="R90">
        <f t="shared" si="23"/>
        <v>0.35166638888888962</v>
      </c>
      <c r="S90">
        <f>SUM($R$2:R90) -SUM($Q$2:Q90) + SUM($T$2:T89)</f>
        <v>31.289033277777833</v>
      </c>
      <c r="T90">
        <f t="shared" si="24"/>
        <v>0</v>
      </c>
      <c r="U90">
        <f>-SUM($T$2:T90) - 500 * SUM($V$2:V90)</f>
        <v>-127.16</v>
      </c>
      <c r="V90">
        <f t="shared" si="25"/>
        <v>0</v>
      </c>
    </row>
    <row r="91" spans="1:22" x14ac:dyDescent="0.3">
      <c r="A91" s="1">
        <v>42094</v>
      </c>
      <c r="B91" s="2">
        <v>0.25744212962962965</v>
      </c>
      <c r="C91" s="2">
        <v>0.79664351851851845</v>
      </c>
      <c r="D91" s="3">
        <v>4.0999999999999996</v>
      </c>
      <c r="E91" s="3">
        <v>88.7</v>
      </c>
      <c r="F91" s="4">
        <f t="shared" si="14"/>
        <v>3</v>
      </c>
      <c r="G91">
        <f t="shared" si="26"/>
        <v>20</v>
      </c>
      <c r="H91" s="3">
        <f t="shared" si="15"/>
        <v>12.94083333333333</v>
      </c>
      <c r="I91">
        <f t="shared" si="27"/>
        <v>700</v>
      </c>
      <c r="J91">
        <f t="shared" si="16"/>
        <v>0.11299999999999999</v>
      </c>
      <c r="K91">
        <f t="shared" si="17"/>
        <v>5.1180995833333318</v>
      </c>
      <c r="L91">
        <v>4.8</v>
      </c>
      <c r="M91">
        <f t="shared" si="18"/>
        <v>0.20295833333333349</v>
      </c>
      <c r="N91">
        <f t="shared" si="19"/>
        <v>4.2249999999999996</v>
      </c>
      <c r="O91">
        <f t="shared" si="20"/>
        <v>9.2279583333333335</v>
      </c>
      <c r="P91">
        <f t="shared" si="21"/>
        <v>-4.1098587500000017</v>
      </c>
      <c r="Q91">
        <f t="shared" si="22"/>
        <v>2.0549293750000008</v>
      </c>
      <c r="R91">
        <f t="shared" si="23"/>
        <v>0</v>
      </c>
      <c r="S91">
        <f>SUM($R$2:R91) -SUM($Q$2:Q91) + SUM($T$2:T90)</f>
        <v>29.234103902777832</v>
      </c>
      <c r="T91">
        <f t="shared" si="24"/>
        <v>-29.23</v>
      </c>
      <c r="U91">
        <f>-SUM($T$2:T91) - 500 * SUM($V$2:V91)</f>
        <v>-97.929999999999993</v>
      </c>
      <c r="V91">
        <f t="shared" si="25"/>
        <v>0</v>
      </c>
    </row>
    <row r="92" spans="1:22" x14ac:dyDescent="0.3">
      <c r="A92" s="1">
        <v>42095</v>
      </c>
      <c r="B92" s="2">
        <v>0.25575231481481481</v>
      </c>
      <c r="C92" s="2">
        <v>0.79791666666666661</v>
      </c>
      <c r="D92" s="3">
        <v>3.3</v>
      </c>
      <c r="E92" s="3">
        <v>88.9</v>
      </c>
      <c r="F92" s="4">
        <f t="shared" si="14"/>
        <v>4</v>
      </c>
      <c r="G92">
        <f t="shared" si="26"/>
        <v>20</v>
      </c>
      <c r="H92" s="3">
        <f t="shared" si="15"/>
        <v>13.011944444444442</v>
      </c>
      <c r="I92">
        <f t="shared" si="27"/>
        <v>800</v>
      </c>
      <c r="J92">
        <f t="shared" si="16"/>
        <v>0.11099999999999999</v>
      </c>
      <c r="K92">
        <f t="shared" si="17"/>
        <v>5.7773033333333315</v>
      </c>
      <c r="L92">
        <v>4.8</v>
      </c>
      <c r="M92">
        <f t="shared" si="18"/>
        <v>0.1994027777777779</v>
      </c>
      <c r="N92">
        <f t="shared" si="19"/>
        <v>4.4249999999999998</v>
      </c>
      <c r="O92">
        <f t="shared" si="20"/>
        <v>9.4244027777777788</v>
      </c>
      <c r="P92">
        <f t="shared" si="21"/>
        <v>-3.6470994444444473</v>
      </c>
      <c r="Q92">
        <f t="shared" si="22"/>
        <v>1.8235497222222237</v>
      </c>
      <c r="R92">
        <f t="shared" si="23"/>
        <v>0</v>
      </c>
      <c r="S92">
        <f>SUM($R$2:R92) -SUM($Q$2:Q92) + SUM($T$2:T91)</f>
        <v>-1.8194458194443968</v>
      </c>
      <c r="T92">
        <f t="shared" si="24"/>
        <v>0</v>
      </c>
      <c r="U92">
        <f>-SUM($T$2:T92) - 500 * SUM($V$2:V92)</f>
        <v>-97.929999999999993</v>
      </c>
      <c r="V92">
        <f t="shared" si="25"/>
        <v>0</v>
      </c>
    </row>
    <row r="93" spans="1:22" x14ac:dyDescent="0.3">
      <c r="A93" s="1">
        <v>42096</v>
      </c>
      <c r="B93" s="2">
        <v>0.25406250000000002</v>
      </c>
      <c r="C93" s="2">
        <v>0.79920138888888881</v>
      </c>
      <c r="D93" s="3">
        <v>3</v>
      </c>
      <c r="E93" s="3">
        <v>76</v>
      </c>
      <c r="F93" s="4">
        <f t="shared" si="14"/>
        <v>4</v>
      </c>
      <c r="G93">
        <f t="shared" si="26"/>
        <v>20</v>
      </c>
      <c r="H93" s="3">
        <f t="shared" si="15"/>
        <v>13.083333333333332</v>
      </c>
      <c r="I93">
        <f t="shared" si="27"/>
        <v>800</v>
      </c>
      <c r="J93">
        <f t="shared" si="16"/>
        <v>0.24</v>
      </c>
      <c r="K93">
        <f t="shared" si="17"/>
        <v>12.559999999999999</v>
      </c>
      <c r="L93">
        <v>4.8</v>
      </c>
      <c r="M93">
        <f t="shared" si="18"/>
        <v>0.19583333333333339</v>
      </c>
      <c r="N93">
        <f t="shared" si="19"/>
        <v>4.5</v>
      </c>
      <c r="O93">
        <f t="shared" si="20"/>
        <v>9.4958333333333336</v>
      </c>
      <c r="P93">
        <f t="shared" si="21"/>
        <v>3.0641666666666652</v>
      </c>
      <c r="Q93">
        <f t="shared" si="22"/>
        <v>0</v>
      </c>
      <c r="R93">
        <f t="shared" si="23"/>
        <v>0.61283333333333312</v>
      </c>
      <c r="S93">
        <f>SUM($R$2:R93) -SUM($Q$2:Q93) + SUM($T$2:T92)</f>
        <v>-1.2066124861110694</v>
      </c>
      <c r="T93">
        <f t="shared" si="24"/>
        <v>0</v>
      </c>
      <c r="U93">
        <f>-SUM($T$2:T93) - 500 * SUM($V$2:V93)</f>
        <v>-97.929999999999993</v>
      </c>
      <c r="V93">
        <f t="shared" si="25"/>
        <v>0</v>
      </c>
    </row>
    <row r="94" spans="1:22" x14ac:dyDescent="0.3">
      <c r="A94" s="1">
        <v>42097</v>
      </c>
      <c r="B94" s="2">
        <v>0.25237268518518519</v>
      </c>
      <c r="C94" s="2">
        <v>0.80048611111111112</v>
      </c>
      <c r="D94" s="3">
        <v>2.8</v>
      </c>
      <c r="E94" s="3">
        <v>80.5</v>
      </c>
      <c r="F94" s="4">
        <f t="shared" si="14"/>
        <v>4</v>
      </c>
      <c r="G94">
        <f t="shared" si="26"/>
        <v>20</v>
      </c>
      <c r="H94" s="3">
        <f t="shared" si="15"/>
        <v>13.154722222222222</v>
      </c>
      <c r="I94">
        <f t="shared" si="27"/>
        <v>800</v>
      </c>
      <c r="J94">
        <f t="shared" si="16"/>
        <v>0.19499999999999995</v>
      </c>
      <c r="K94">
        <f t="shared" si="17"/>
        <v>10.260683333333331</v>
      </c>
      <c r="L94">
        <v>4.8</v>
      </c>
      <c r="M94">
        <f t="shared" si="18"/>
        <v>0.19226388888888887</v>
      </c>
      <c r="N94">
        <f t="shared" si="19"/>
        <v>4.55</v>
      </c>
      <c r="O94">
        <f t="shared" si="20"/>
        <v>9.5422638888888898</v>
      </c>
      <c r="P94">
        <f t="shared" si="21"/>
        <v>0.71841944444444117</v>
      </c>
      <c r="Q94">
        <f t="shared" si="22"/>
        <v>0</v>
      </c>
      <c r="R94">
        <f t="shared" si="23"/>
        <v>0.14368388888888825</v>
      </c>
      <c r="S94">
        <f>SUM($R$2:R94) -SUM($Q$2:Q94) + SUM($T$2:T93)</f>
        <v>-1.0629285972221822</v>
      </c>
      <c r="T94">
        <f t="shared" si="24"/>
        <v>0</v>
      </c>
      <c r="U94">
        <f>-SUM($T$2:T94) - 500 * SUM($V$2:V94)</f>
        <v>-97.929999999999993</v>
      </c>
      <c r="V94">
        <f t="shared" si="25"/>
        <v>0</v>
      </c>
    </row>
    <row r="95" spans="1:22" x14ac:dyDescent="0.3">
      <c r="A95" s="1">
        <v>42098</v>
      </c>
      <c r="B95" s="2">
        <v>0.25069444444444444</v>
      </c>
      <c r="C95" s="2">
        <v>0.80177083333333332</v>
      </c>
      <c r="D95" s="3">
        <v>2.6</v>
      </c>
      <c r="E95" s="3">
        <v>82.1</v>
      </c>
      <c r="F95" s="4">
        <f t="shared" si="14"/>
        <v>4</v>
      </c>
      <c r="G95">
        <f t="shared" si="26"/>
        <v>20</v>
      </c>
      <c r="H95" s="3">
        <f t="shared" si="15"/>
        <v>13.225833333333334</v>
      </c>
      <c r="I95">
        <f t="shared" si="27"/>
        <v>800</v>
      </c>
      <c r="J95">
        <f t="shared" si="16"/>
        <v>0.17900000000000005</v>
      </c>
      <c r="K95">
        <f t="shared" si="17"/>
        <v>9.4696966666666693</v>
      </c>
      <c r="L95">
        <v>4.8</v>
      </c>
      <c r="M95">
        <f t="shared" si="18"/>
        <v>0.18870833333333331</v>
      </c>
      <c r="N95">
        <f t="shared" si="19"/>
        <v>4.5999999999999996</v>
      </c>
      <c r="O95">
        <f t="shared" si="20"/>
        <v>9.5887083333333329</v>
      </c>
      <c r="P95">
        <f t="shared" si="21"/>
        <v>-0.11901166666666363</v>
      </c>
      <c r="Q95">
        <f t="shared" si="22"/>
        <v>5.9505833333331815E-2</v>
      </c>
      <c r="R95">
        <f t="shared" si="23"/>
        <v>0</v>
      </c>
      <c r="S95">
        <f>SUM($R$2:R95) -SUM($Q$2:Q95) + SUM($T$2:T94)</f>
        <v>-1.122434430555515</v>
      </c>
      <c r="T95">
        <f t="shared" si="24"/>
        <v>0</v>
      </c>
      <c r="U95">
        <f>-SUM($T$2:T95) - 500 * SUM($V$2:V95)</f>
        <v>-97.929999999999993</v>
      </c>
      <c r="V95">
        <f t="shared" si="25"/>
        <v>0</v>
      </c>
    </row>
    <row r="96" spans="1:22" x14ac:dyDescent="0.3">
      <c r="A96" s="1">
        <v>42099</v>
      </c>
      <c r="B96" s="2">
        <v>0.2490162037037037</v>
      </c>
      <c r="C96" s="2">
        <v>0.80304398148148148</v>
      </c>
      <c r="D96" s="3">
        <v>2.5</v>
      </c>
      <c r="E96" s="3">
        <v>88.7</v>
      </c>
      <c r="F96" s="4">
        <f t="shared" si="14"/>
        <v>4</v>
      </c>
      <c r="G96">
        <f t="shared" si="26"/>
        <v>20</v>
      </c>
      <c r="H96" s="3">
        <f t="shared" si="15"/>
        <v>13.296666666666667</v>
      </c>
      <c r="I96">
        <f t="shared" si="27"/>
        <v>800</v>
      </c>
      <c r="J96">
        <f t="shared" si="16"/>
        <v>0.11299999999999999</v>
      </c>
      <c r="K96">
        <f t="shared" si="17"/>
        <v>6.010093333333332</v>
      </c>
      <c r="L96">
        <v>4.8</v>
      </c>
      <c r="M96">
        <f t="shared" si="18"/>
        <v>0.18516666666666665</v>
      </c>
      <c r="N96">
        <f t="shared" si="19"/>
        <v>4.625</v>
      </c>
      <c r="O96">
        <f t="shared" si="20"/>
        <v>9.6101666666666663</v>
      </c>
      <c r="P96">
        <f t="shared" si="21"/>
        <v>-3.6000733333333343</v>
      </c>
      <c r="Q96">
        <f t="shared" si="22"/>
        <v>1.8000366666666672</v>
      </c>
      <c r="R96">
        <f t="shared" si="23"/>
        <v>0</v>
      </c>
      <c r="S96">
        <f>SUM($R$2:R96) -SUM($Q$2:Q96) + SUM($T$2:T95)</f>
        <v>-2.9224710972221857</v>
      </c>
      <c r="T96">
        <f t="shared" si="24"/>
        <v>0</v>
      </c>
      <c r="U96">
        <f>-SUM($T$2:T96) - 500 * SUM($V$2:V96)</f>
        <v>-97.929999999999993</v>
      </c>
      <c r="V96">
        <f t="shared" si="25"/>
        <v>0</v>
      </c>
    </row>
    <row r="97" spans="1:22" x14ac:dyDescent="0.3">
      <c r="A97" s="1">
        <v>42100</v>
      </c>
      <c r="B97" s="2">
        <v>0.24733796296296295</v>
      </c>
      <c r="C97" s="2">
        <v>0.80432870370370368</v>
      </c>
      <c r="D97" s="3">
        <v>3.2</v>
      </c>
      <c r="E97" s="3">
        <v>69.7</v>
      </c>
      <c r="F97" s="4">
        <f t="shared" si="14"/>
        <v>4</v>
      </c>
      <c r="G97">
        <f t="shared" si="26"/>
        <v>20</v>
      </c>
      <c r="H97" s="3">
        <f t="shared" si="15"/>
        <v>13.367777777777778</v>
      </c>
      <c r="I97">
        <f t="shared" si="27"/>
        <v>800</v>
      </c>
      <c r="J97">
        <f t="shared" si="16"/>
        <v>0.30299999999999994</v>
      </c>
      <c r="K97">
        <f t="shared" si="17"/>
        <v>16.201746666666661</v>
      </c>
      <c r="L97">
        <v>4.8</v>
      </c>
      <c r="M97">
        <f t="shared" si="18"/>
        <v>0.18161111111111108</v>
      </c>
      <c r="N97">
        <f t="shared" si="19"/>
        <v>4.45</v>
      </c>
      <c r="O97">
        <f t="shared" si="20"/>
        <v>9.4316111111111098</v>
      </c>
      <c r="P97">
        <f t="shared" si="21"/>
        <v>6.7701355555555516</v>
      </c>
      <c r="Q97">
        <f t="shared" si="22"/>
        <v>0</v>
      </c>
      <c r="R97">
        <f t="shared" si="23"/>
        <v>1.3540271111111104</v>
      </c>
      <c r="S97">
        <f>SUM($R$2:R97) -SUM($Q$2:Q97) + SUM($T$2:T96)</f>
        <v>-1.5684439861110775</v>
      </c>
      <c r="T97">
        <f t="shared" si="24"/>
        <v>0</v>
      </c>
      <c r="U97">
        <f>-SUM($T$2:T97) - 500 * SUM($V$2:V97)</f>
        <v>-97.929999999999993</v>
      </c>
      <c r="V97">
        <f t="shared" si="25"/>
        <v>0</v>
      </c>
    </row>
    <row r="98" spans="1:22" x14ac:dyDescent="0.3">
      <c r="A98" s="1">
        <v>42101</v>
      </c>
      <c r="B98" s="2">
        <v>0.24567129629629628</v>
      </c>
      <c r="C98" s="2">
        <v>0.80561342592592589</v>
      </c>
      <c r="D98" s="3">
        <v>4.2</v>
      </c>
      <c r="E98" s="3">
        <v>92.2</v>
      </c>
      <c r="F98" s="4">
        <f t="shared" si="14"/>
        <v>4</v>
      </c>
      <c r="G98">
        <f t="shared" si="26"/>
        <v>20</v>
      </c>
      <c r="H98" s="3">
        <f t="shared" si="15"/>
        <v>13.438611111111111</v>
      </c>
      <c r="I98">
        <f t="shared" si="27"/>
        <v>800</v>
      </c>
      <c r="J98">
        <f t="shared" si="16"/>
        <v>7.7999999999999958E-2</v>
      </c>
      <c r="K98">
        <f t="shared" si="17"/>
        <v>4.1928466666666644</v>
      </c>
      <c r="L98">
        <v>4.8</v>
      </c>
      <c r="M98">
        <f t="shared" si="18"/>
        <v>0.17806944444444442</v>
      </c>
      <c r="N98">
        <f t="shared" si="19"/>
        <v>4.2</v>
      </c>
      <c r="O98">
        <f t="shared" si="20"/>
        <v>9.1780694444444446</v>
      </c>
      <c r="P98">
        <f t="shared" si="21"/>
        <v>-4.9852227777777802</v>
      </c>
      <c r="Q98">
        <f t="shared" si="22"/>
        <v>2.4926113888888901</v>
      </c>
      <c r="R98">
        <f t="shared" si="23"/>
        <v>0</v>
      </c>
      <c r="S98">
        <f>SUM($R$2:R98) -SUM($Q$2:Q98) + SUM($T$2:T97)</f>
        <v>-4.0610553749999667</v>
      </c>
      <c r="T98">
        <f t="shared" si="24"/>
        <v>0</v>
      </c>
      <c r="U98">
        <f>-SUM($T$2:T98) - 500 * SUM($V$2:V98)</f>
        <v>-97.929999999999993</v>
      </c>
      <c r="V98">
        <f t="shared" si="25"/>
        <v>0</v>
      </c>
    </row>
    <row r="99" spans="1:22" x14ac:dyDescent="0.3">
      <c r="A99" s="1">
        <v>42102</v>
      </c>
      <c r="B99" s="2">
        <v>0.24400462962962963</v>
      </c>
      <c r="C99" s="2">
        <v>0.80688657407407405</v>
      </c>
      <c r="D99" s="3">
        <v>6.9</v>
      </c>
      <c r="E99" s="3">
        <v>58.9</v>
      </c>
      <c r="F99" s="4">
        <f t="shared" si="14"/>
        <v>4</v>
      </c>
      <c r="G99">
        <f t="shared" si="26"/>
        <v>20</v>
      </c>
      <c r="H99" s="3">
        <f t="shared" si="15"/>
        <v>13.509166666666665</v>
      </c>
      <c r="I99">
        <f t="shared" si="27"/>
        <v>800</v>
      </c>
      <c r="J99">
        <f t="shared" si="16"/>
        <v>0.41100000000000003</v>
      </c>
      <c r="K99">
        <f t="shared" si="17"/>
        <v>22.209069999999997</v>
      </c>
      <c r="L99">
        <v>4.8</v>
      </c>
      <c r="M99">
        <f t="shared" si="18"/>
        <v>0.17454166666666673</v>
      </c>
      <c r="N99">
        <f t="shared" si="19"/>
        <v>3.5249999999999999</v>
      </c>
      <c r="O99">
        <f t="shared" si="20"/>
        <v>8.4995416666666657</v>
      </c>
      <c r="P99">
        <f t="shared" si="21"/>
        <v>13.709528333333331</v>
      </c>
      <c r="Q99">
        <f t="shared" si="22"/>
        <v>0</v>
      </c>
      <c r="R99">
        <f t="shared" si="23"/>
        <v>2.7419056666666664</v>
      </c>
      <c r="S99">
        <f>SUM($R$2:R99) -SUM($Q$2:Q99) + SUM($T$2:T98)</f>
        <v>-1.319149708333299</v>
      </c>
      <c r="T99">
        <f t="shared" si="24"/>
        <v>0</v>
      </c>
      <c r="U99">
        <f>-SUM($T$2:T99) - 500 * SUM($V$2:V99)</f>
        <v>-97.929999999999993</v>
      </c>
      <c r="V99">
        <f t="shared" si="25"/>
        <v>0</v>
      </c>
    </row>
    <row r="100" spans="1:22" x14ac:dyDescent="0.3">
      <c r="A100" s="1">
        <v>42103</v>
      </c>
      <c r="B100" s="2">
        <v>0.24233796296296295</v>
      </c>
      <c r="C100" s="2">
        <v>0.80817129629629625</v>
      </c>
      <c r="D100" s="3">
        <v>6.9</v>
      </c>
      <c r="E100" s="3">
        <v>6.2</v>
      </c>
      <c r="F100" s="4">
        <f t="shared" si="14"/>
        <v>4</v>
      </c>
      <c r="G100">
        <f t="shared" si="26"/>
        <v>20</v>
      </c>
      <c r="H100" s="3">
        <f t="shared" si="15"/>
        <v>13.579999999999998</v>
      </c>
      <c r="I100">
        <f t="shared" si="27"/>
        <v>800</v>
      </c>
      <c r="J100">
        <f t="shared" si="16"/>
        <v>0.93799999999999994</v>
      </c>
      <c r="K100">
        <f t="shared" si="17"/>
        <v>50.952159999999992</v>
      </c>
      <c r="L100">
        <v>4.8</v>
      </c>
      <c r="M100">
        <f t="shared" si="18"/>
        <v>0.1710000000000001</v>
      </c>
      <c r="N100">
        <f t="shared" si="19"/>
        <v>3.5249999999999999</v>
      </c>
      <c r="O100">
        <f t="shared" si="20"/>
        <v>8.4960000000000004</v>
      </c>
      <c r="P100">
        <f t="shared" si="21"/>
        <v>42.45615999999999</v>
      </c>
      <c r="Q100">
        <f t="shared" si="22"/>
        <v>0</v>
      </c>
      <c r="R100">
        <f t="shared" si="23"/>
        <v>8.4912319999999983</v>
      </c>
      <c r="S100">
        <f>SUM($R$2:R100) -SUM($Q$2:Q100) + SUM($T$2:T99)</f>
        <v>7.1720822916666975</v>
      </c>
      <c r="T100">
        <f t="shared" si="24"/>
        <v>0</v>
      </c>
      <c r="U100">
        <f>-SUM($T$2:T100) - 500 * SUM($V$2:V100)</f>
        <v>-97.929999999999993</v>
      </c>
      <c r="V100">
        <f t="shared" si="25"/>
        <v>0</v>
      </c>
    </row>
    <row r="101" spans="1:22" x14ac:dyDescent="0.3">
      <c r="A101" s="1">
        <v>42104</v>
      </c>
      <c r="B101" s="2">
        <v>0.24069444444444443</v>
      </c>
      <c r="C101" s="2">
        <v>0.80945601851851856</v>
      </c>
      <c r="D101" s="3">
        <v>9.6</v>
      </c>
      <c r="E101" s="3">
        <v>5.4</v>
      </c>
      <c r="F101" s="4">
        <f t="shared" si="14"/>
        <v>4</v>
      </c>
      <c r="G101">
        <f t="shared" si="26"/>
        <v>20</v>
      </c>
      <c r="H101" s="3">
        <f t="shared" si="15"/>
        <v>13.650277777777779</v>
      </c>
      <c r="I101">
        <f t="shared" si="27"/>
        <v>800</v>
      </c>
      <c r="J101">
        <f t="shared" si="16"/>
        <v>0.94599999999999995</v>
      </c>
      <c r="K101">
        <f t="shared" si="17"/>
        <v>51.652651111111112</v>
      </c>
      <c r="L101">
        <v>4.8</v>
      </c>
      <c r="M101">
        <f t="shared" si="18"/>
        <v>0.16748611111111106</v>
      </c>
      <c r="N101">
        <f t="shared" si="19"/>
        <v>2.85</v>
      </c>
      <c r="O101">
        <f t="shared" si="20"/>
        <v>7.8174861111111102</v>
      </c>
      <c r="P101">
        <f t="shared" si="21"/>
        <v>43.835165000000003</v>
      </c>
      <c r="Q101">
        <f t="shared" si="22"/>
        <v>0</v>
      </c>
      <c r="R101">
        <f t="shared" si="23"/>
        <v>8.7670330000000014</v>
      </c>
      <c r="S101">
        <f>SUM($R$2:R101) -SUM($Q$2:Q101) + SUM($T$2:T100)</f>
        <v>15.939115291666695</v>
      </c>
      <c r="T101">
        <f t="shared" si="24"/>
        <v>0</v>
      </c>
      <c r="U101">
        <f>-SUM($T$2:T101) - 500 * SUM($V$2:V101)</f>
        <v>-97.929999999999993</v>
      </c>
      <c r="V101">
        <f t="shared" si="25"/>
        <v>0</v>
      </c>
    </row>
    <row r="102" spans="1:22" x14ac:dyDescent="0.3">
      <c r="A102" s="1">
        <v>42105</v>
      </c>
      <c r="B102" s="2">
        <v>0.23903935185185185</v>
      </c>
      <c r="C102" s="2">
        <v>0.81072916666666661</v>
      </c>
      <c r="D102" s="3">
        <v>11.4</v>
      </c>
      <c r="E102" s="3">
        <v>5.8</v>
      </c>
      <c r="F102" s="4">
        <f t="shared" si="14"/>
        <v>4</v>
      </c>
      <c r="G102">
        <f t="shared" si="26"/>
        <v>20</v>
      </c>
      <c r="H102" s="3">
        <f t="shared" si="15"/>
        <v>13.720555555555553</v>
      </c>
      <c r="I102">
        <f t="shared" si="27"/>
        <v>800</v>
      </c>
      <c r="J102">
        <f t="shared" si="16"/>
        <v>0.94199999999999995</v>
      </c>
      <c r="K102">
        <f t="shared" si="17"/>
        <v>51.699053333333318</v>
      </c>
      <c r="L102">
        <v>4.8</v>
      </c>
      <c r="M102">
        <f t="shared" si="18"/>
        <v>0.16397222222222238</v>
      </c>
      <c r="N102">
        <f t="shared" si="19"/>
        <v>2.4</v>
      </c>
      <c r="O102">
        <f t="shared" si="20"/>
        <v>7.3639722222222215</v>
      </c>
      <c r="P102">
        <f t="shared" si="21"/>
        <v>44.335081111111094</v>
      </c>
      <c r="Q102">
        <f t="shared" si="22"/>
        <v>0</v>
      </c>
      <c r="R102">
        <f t="shared" si="23"/>
        <v>8.8670162222222189</v>
      </c>
      <c r="S102">
        <f>SUM($R$2:R102) -SUM($Q$2:Q102) + SUM($T$2:T101)</f>
        <v>24.806131513888914</v>
      </c>
      <c r="T102">
        <f t="shared" si="24"/>
        <v>0</v>
      </c>
      <c r="U102">
        <f>-SUM($T$2:T102) - 500 * SUM($V$2:V102)</f>
        <v>-97.929999999999993</v>
      </c>
      <c r="V102">
        <f t="shared" si="25"/>
        <v>0</v>
      </c>
    </row>
    <row r="103" spans="1:22" x14ac:dyDescent="0.3">
      <c r="A103" s="1">
        <v>42106</v>
      </c>
      <c r="B103" s="2">
        <v>0.23739583333333333</v>
      </c>
      <c r="C103" s="2">
        <v>0.81201388888888892</v>
      </c>
      <c r="D103" s="3">
        <v>9.4</v>
      </c>
      <c r="E103" s="3">
        <v>72.8</v>
      </c>
      <c r="F103" s="4">
        <f t="shared" si="14"/>
        <v>4</v>
      </c>
      <c r="G103">
        <f t="shared" si="26"/>
        <v>20</v>
      </c>
      <c r="H103" s="3">
        <f t="shared" si="15"/>
        <v>13.790833333333333</v>
      </c>
      <c r="I103">
        <f t="shared" si="27"/>
        <v>800</v>
      </c>
      <c r="J103">
        <f t="shared" si="16"/>
        <v>0.27200000000000002</v>
      </c>
      <c r="K103">
        <f t="shared" si="17"/>
        <v>15.004426666666667</v>
      </c>
      <c r="L103">
        <v>4.8</v>
      </c>
      <c r="M103">
        <f t="shared" si="18"/>
        <v>0.16045833333333331</v>
      </c>
      <c r="N103">
        <f t="shared" si="19"/>
        <v>2.9</v>
      </c>
      <c r="O103">
        <f t="shared" si="20"/>
        <v>7.8604583333333338</v>
      </c>
      <c r="P103">
        <f t="shared" si="21"/>
        <v>7.1439683333333335</v>
      </c>
      <c r="Q103">
        <f t="shared" si="22"/>
        <v>0</v>
      </c>
      <c r="R103">
        <f t="shared" si="23"/>
        <v>1.4287936666666667</v>
      </c>
      <c r="S103">
        <f>SUM($R$2:R103) -SUM($Q$2:Q103) + SUM($T$2:T102)</f>
        <v>26.234925180555578</v>
      </c>
      <c r="T103">
        <f t="shared" si="24"/>
        <v>0</v>
      </c>
      <c r="U103">
        <f>-SUM($T$2:T103) - 500 * SUM($V$2:V103)</f>
        <v>-97.929999999999993</v>
      </c>
      <c r="V103">
        <f t="shared" si="25"/>
        <v>0</v>
      </c>
    </row>
    <row r="104" spans="1:22" x14ac:dyDescent="0.3">
      <c r="A104" s="1">
        <v>42107</v>
      </c>
      <c r="B104" s="2">
        <v>0.23576388888888888</v>
      </c>
      <c r="C104" s="2">
        <v>0.81329861111111112</v>
      </c>
      <c r="D104" s="3">
        <v>6</v>
      </c>
      <c r="E104" s="3">
        <v>63.1</v>
      </c>
      <c r="F104" s="4">
        <f t="shared" si="14"/>
        <v>4</v>
      </c>
      <c r="G104">
        <f t="shared" si="26"/>
        <v>20</v>
      </c>
      <c r="H104" s="3">
        <f t="shared" si="15"/>
        <v>13.860833333333334</v>
      </c>
      <c r="I104">
        <f t="shared" si="27"/>
        <v>800</v>
      </c>
      <c r="J104">
        <f t="shared" si="16"/>
        <v>0.36899999999999999</v>
      </c>
      <c r="K104">
        <f t="shared" si="17"/>
        <v>20.458590000000004</v>
      </c>
      <c r="L104">
        <v>4.8</v>
      </c>
      <c r="M104">
        <f t="shared" si="18"/>
        <v>0.15695833333333331</v>
      </c>
      <c r="N104">
        <f t="shared" si="19"/>
        <v>3.75</v>
      </c>
      <c r="O104">
        <f t="shared" si="20"/>
        <v>8.7069583333333327</v>
      </c>
      <c r="P104">
        <f t="shared" si="21"/>
        <v>11.751631666666672</v>
      </c>
      <c r="Q104">
        <f t="shared" si="22"/>
        <v>0</v>
      </c>
      <c r="R104">
        <f t="shared" si="23"/>
        <v>2.3503263333333346</v>
      </c>
      <c r="S104">
        <f>SUM($R$2:R104) -SUM($Q$2:Q104) + SUM($T$2:T103)</f>
        <v>28.585251513888906</v>
      </c>
      <c r="T104">
        <f t="shared" si="24"/>
        <v>0</v>
      </c>
      <c r="U104">
        <f>-SUM($T$2:T104) - 500 * SUM($V$2:V104)</f>
        <v>-97.929999999999993</v>
      </c>
      <c r="V104">
        <f t="shared" si="25"/>
        <v>0</v>
      </c>
    </row>
    <row r="105" spans="1:22" x14ac:dyDescent="0.3">
      <c r="A105" s="1">
        <v>42108</v>
      </c>
      <c r="B105" s="2">
        <v>0.23414351851851853</v>
      </c>
      <c r="C105" s="2">
        <v>0.81458333333333333</v>
      </c>
      <c r="D105" s="3">
        <v>5.5</v>
      </c>
      <c r="E105" s="3">
        <v>55.8</v>
      </c>
      <c r="F105" s="4">
        <f t="shared" si="14"/>
        <v>4</v>
      </c>
      <c r="G105">
        <f t="shared" si="26"/>
        <v>20</v>
      </c>
      <c r="H105" s="3">
        <f t="shared" si="15"/>
        <v>13.930555555555554</v>
      </c>
      <c r="I105">
        <f t="shared" si="27"/>
        <v>800</v>
      </c>
      <c r="J105">
        <f t="shared" si="16"/>
        <v>0.44200000000000006</v>
      </c>
      <c r="K105">
        <f t="shared" si="17"/>
        <v>24.629222222222221</v>
      </c>
      <c r="L105">
        <v>4.8</v>
      </c>
      <c r="M105">
        <f t="shared" si="18"/>
        <v>0.15347222222222232</v>
      </c>
      <c r="N105">
        <f t="shared" si="19"/>
        <v>3.875</v>
      </c>
      <c r="O105">
        <f t="shared" si="20"/>
        <v>8.8284722222222225</v>
      </c>
      <c r="P105">
        <f t="shared" si="21"/>
        <v>15.800749999999999</v>
      </c>
      <c r="Q105">
        <f t="shared" si="22"/>
        <v>0</v>
      </c>
      <c r="R105">
        <f t="shared" si="23"/>
        <v>3.1601499999999998</v>
      </c>
      <c r="S105">
        <f>SUM($R$2:R105) -SUM($Q$2:Q105) + SUM($T$2:T104)</f>
        <v>31.745401513888908</v>
      </c>
      <c r="T105">
        <f t="shared" si="24"/>
        <v>0</v>
      </c>
      <c r="U105">
        <f>-SUM($T$2:T105) - 500 * SUM($V$2:V105)</f>
        <v>-97.929999999999993</v>
      </c>
      <c r="V105">
        <f t="shared" si="25"/>
        <v>0</v>
      </c>
    </row>
    <row r="106" spans="1:22" x14ac:dyDescent="0.3">
      <c r="A106" s="1">
        <v>42109</v>
      </c>
      <c r="B106" s="2">
        <v>0.23252314814814815</v>
      </c>
      <c r="C106" s="2">
        <v>0.81585648148148149</v>
      </c>
      <c r="D106" s="3">
        <v>8.9</v>
      </c>
      <c r="E106" s="3">
        <v>84.8</v>
      </c>
      <c r="F106" s="4">
        <f t="shared" si="14"/>
        <v>4</v>
      </c>
      <c r="G106">
        <f t="shared" si="26"/>
        <v>20</v>
      </c>
      <c r="H106" s="3">
        <f t="shared" si="15"/>
        <v>14</v>
      </c>
      <c r="I106">
        <f t="shared" si="27"/>
        <v>800</v>
      </c>
      <c r="J106">
        <f t="shared" si="16"/>
        <v>0.15200000000000002</v>
      </c>
      <c r="K106">
        <f t="shared" si="17"/>
        <v>8.5120000000000022</v>
      </c>
      <c r="L106">
        <v>4.8</v>
      </c>
      <c r="M106">
        <f t="shared" si="18"/>
        <v>0.15</v>
      </c>
      <c r="N106">
        <f t="shared" si="19"/>
        <v>3.0249999999999999</v>
      </c>
      <c r="O106">
        <f t="shared" si="20"/>
        <v>7.9749999999999996</v>
      </c>
      <c r="P106">
        <f t="shared" si="21"/>
        <v>0.53700000000000259</v>
      </c>
      <c r="Q106">
        <f t="shared" si="22"/>
        <v>0</v>
      </c>
      <c r="R106">
        <f t="shared" si="23"/>
        <v>0.10740000000000052</v>
      </c>
      <c r="S106">
        <f>SUM($R$2:R106) -SUM($Q$2:Q106) + SUM($T$2:T105)</f>
        <v>31.852801513888906</v>
      </c>
      <c r="T106">
        <f t="shared" si="24"/>
        <v>0</v>
      </c>
      <c r="U106">
        <f>-SUM($T$2:T106) - 500 * SUM($V$2:V106)</f>
        <v>-97.929999999999993</v>
      </c>
      <c r="V106">
        <f t="shared" si="25"/>
        <v>0</v>
      </c>
    </row>
    <row r="107" spans="1:22" x14ac:dyDescent="0.3">
      <c r="A107" s="1">
        <v>42110</v>
      </c>
      <c r="B107" s="2">
        <v>0.23091435185185186</v>
      </c>
      <c r="C107" s="2">
        <v>0.81714120370370369</v>
      </c>
      <c r="D107" s="3">
        <v>8.6</v>
      </c>
      <c r="E107" s="3">
        <v>58.5</v>
      </c>
      <c r="F107" s="4">
        <f t="shared" si="14"/>
        <v>4</v>
      </c>
      <c r="G107">
        <f t="shared" si="26"/>
        <v>20</v>
      </c>
      <c r="H107" s="3">
        <f t="shared" si="15"/>
        <v>14.069444444444445</v>
      </c>
      <c r="I107">
        <f t="shared" si="27"/>
        <v>800</v>
      </c>
      <c r="J107">
        <f t="shared" si="16"/>
        <v>0.41500000000000004</v>
      </c>
      <c r="K107">
        <f t="shared" si="17"/>
        <v>23.355277777777783</v>
      </c>
      <c r="L107">
        <v>4.8</v>
      </c>
      <c r="M107">
        <f t="shared" si="18"/>
        <v>0.14652777777777778</v>
      </c>
      <c r="N107">
        <f t="shared" si="19"/>
        <v>3.1</v>
      </c>
      <c r="O107">
        <f t="shared" si="20"/>
        <v>8.0465277777777775</v>
      </c>
      <c r="P107">
        <f t="shared" si="21"/>
        <v>15.308750000000005</v>
      </c>
      <c r="Q107">
        <f t="shared" si="22"/>
        <v>0</v>
      </c>
      <c r="R107">
        <f t="shared" si="23"/>
        <v>3.0617500000000013</v>
      </c>
      <c r="S107">
        <f>SUM($R$2:R107) -SUM($Q$2:Q107) + SUM($T$2:T106)</f>
        <v>34.91455151388891</v>
      </c>
      <c r="T107">
        <f t="shared" si="24"/>
        <v>0</v>
      </c>
      <c r="U107">
        <f>-SUM($T$2:T107) - 500 * SUM($V$2:V107)</f>
        <v>-97.929999999999993</v>
      </c>
      <c r="V107">
        <f t="shared" si="25"/>
        <v>0</v>
      </c>
    </row>
    <row r="108" spans="1:22" x14ac:dyDescent="0.3">
      <c r="A108" s="1">
        <v>42111</v>
      </c>
      <c r="B108" s="2">
        <v>0.22930555555555554</v>
      </c>
      <c r="C108" s="2">
        <v>0.818425925925926</v>
      </c>
      <c r="D108" s="3">
        <v>5.5</v>
      </c>
      <c r="E108" s="3">
        <v>51.9</v>
      </c>
      <c r="F108" s="4">
        <f t="shared" si="14"/>
        <v>4</v>
      </c>
      <c r="G108">
        <f t="shared" si="26"/>
        <v>20</v>
      </c>
      <c r="H108" s="3">
        <f t="shared" si="15"/>
        <v>14.138888888888891</v>
      </c>
      <c r="I108">
        <f t="shared" si="27"/>
        <v>800</v>
      </c>
      <c r="J108">
        <f t="shared" si="16"/>
        <v>0.48099999999999998</v>
      </c>
      <c r="K108">
        <f t="shared" si="17"/>
        <v>27.203222222222223</v>
      </c>
      <c r="L108">
        <v>4.8</v>
      </c>
      <c r="M108">
        <f t="shared" si="18"/>
        <v>0.14305555555555546</v>
      </c>
      <c r="N108">
        <f t="shared" si="19"/>
        <v>3.875</v>
      </c>
      <c r="O108">
        <f t="shared" si="20"/>
        <v>8.8180555555555564</v>
      </c>
      <c r="P108">
        <f t="shared" si="21"/>
        <v>18.385166666666667</v>
      </c>
      <c r="Q108">
        <f t="shared" si="22"/>
        <v>0</v>
      </c>
      <c r="R108">
        <f t="shared" si="23"/>
        <v>3.6770333333333336</v>
      </c>
      <c r="S108">
        <f>SUM($R$2:R108) -SUM($Q$2:Q108) + SUM($T$2:T107)</f>
        <v>38.591584847222236</v>
      </c>
      <c r="T108">
        <f t="shared" si="24"/>
        <v>0</v>
      </c>
      <c r="U108">
        <f>-SUM($T$2:T108) - 500 * SUM($V$2:V108)</f>
        <v>-97.929999999999993</v>
      </c>
      <c r="V108">
        <f t="shared" si="25"/>
        <v>0</v>
      </c>
    </row>
    <row r="109" spans="1:22" x14ac:dyDescent="0.3">
      <c r="A109" s="1">
        <v>42112</v>
      </c>
      <c r="B109" s="2">
        <v>0.22770833333333332</v>
      </c>
      <c r="C109" s="2">
        <v>0.81969907407407405</v>
      </c>
      <c r="D109" s="3">
        <v>4.5</v>
      </c>
      <c r="E109" s="3">
        <v>86</v>
      </c>
      <c r="F109" s="4">
        <f t="shared" si="14"/>
        <v>4</v>
      </c>
      <c r="G109">
        <f t="shared" si="26"/>
        <v>20</v>
      </c>
      <c r="H109" s="3">
        <f t="shared" si="15"/>
        <v>14.207777777777778</v>
      </c>
      <c r="I109">
        <f t="shared" si="27"/>
        <v>800</v>
      </c>
      <c r="J109">
        <f t="shared" si="16"/>
        <v>0.14000000000000001</v>
      </c>
      <c r="K109">
        <f t="shared" si="17"/>
        <v>7.9563555555555556</v>
      </c>
      <c r="L109">
        <v>4.8</v>
      </c>
      <c r="M109">
        <f t="shared" si="18"/>
        <v>0.13961111111111107</v>
      </c>
      <c r="N109">
        <f t="shared" si="19"/>
        <v>4.125</v>
      </c>
      <c r="O109">
        <f t="shared" si="20"/>
        <v>9.0646111111111107</v>
      </c>
      <c r="P109">
        <f t="shared" si="21"/>
        <v>-1.1082555555555551</v>
      </c>
      <c r="Q109">
        <f t="shared" si="22"/>
        <v>0.55412777777777755</v>
      </c>
      <c r="R109">
        <f t="shared" si="23"/>
        <v>0</v>
      </c>
      <c r="S109">
        <f>SUM($R$2:R109) -SUM($Q$2:Q109) + SUM($T$2:T108)</f>
        <v>38.037457069444457</v>
      </c>
      <c r="T109">
        <f t="shared" si="24"/>
        <v>0</v>
      </c>
      <c r="U109">
        <f>-SUM($T$2:T109) - 500 * SUM($V$2:V109)</f>
        <v>-97.929999999999993</v>
      </c>
      <c r="V109">
        <f t="shared" si="25"/>
        <v>0</v>
      </c>
    </row>
    <row r="110" spans="1:22" x14ac:dyDescent="0.3">
      <c r="A110" s="1">
        <v>42113</v>
      </c>
      <c r="B110" s="2">
        <v>0.22612268518518519</v>
      </c>
      <c r="C110" s="2">
        <v>0.82098379629629636</v>
      </c>
      <c r="D110" s="3">
        <v>5.5</v>
      </c>
      <c r="E110" s="3">
        <v>86.3</v>
      </c>
      <c r="F110" s="4">
        <f t="shared" si="14"/>
        <v>4</v>
      </c>
      <c r="G110">
        <f t="shared" si="26"/>
        <v>20</v>
      </c>
      <c r="H110" s="3">
        <f t="shared" si="15"/>
        <v>14.276666666666667</v>
      </c>
      <c r="I110">
        <f t="shared" si="27"/>
        <v>800</v>
      </c>
      <c r="J110">
        <f t="shared" si="16"/>
        <v>0.13700000000000001</v>
      </c>
      <c r="K110">
        <f t="shared" si="17"/>
        <v>7.8236133333333342</v>
      </c>
      <c r="L110">
        <v>4.8</v>
      </c>
      <c r="M110">
        <f t="shared" si="18"/>
        <v>0.13616666666666663</v>
      </c>
      <c r="N110">
        <f t="shared" si="19"/>
        <v>3.875</v>
      </c>
      <c r="O110">
        <f t="shared" si="20"/>
        <v>8.8111666666666668</v>
      </c>
      <c r="P110">
        <f t="shared" si="21"/>
        <v>-0.98755333333333262</v>
      </c>
      <c r="Q110">
        <f t="shared" si="22"/>
        <v>0.49377666666666631</v>
      </c>
      <c r="R110">
        <f t="shared" si="23"/>
        <v>0</v>
      </c>
      <c r="S110">
        <f>SUM($R$2:R110) -SUM($Q$2:Q110) + SUM($T$2:T109)</f>
        <v>37.543680402777795</v>
      </c>
      <c r="T110">
        <f t="shared" si="24"/>
        <v>0</v>
      </c>
      <c r="U110">
        <f>-SUM($T$2:T110) - 500 * SUM($V$2:V110)</f>
        <v>-97.929999999999993</v>
      </c>
      <c r="V110">
        <f t="shared" si="25"/>
        <v>0</v>
      </c>
    </row>
    <row r="111" spans="1:22" x14ac:dyDescent="0.3">
      <c r="A111" s="1">
        <v>42114</v>
      </c>
      <c r="B111" s="2">
        <v>0.22454861111111113</v>
      </c>
      <c r="C111" s="2">
        <v>0.82225694444444442</v>
      </c>
      <c r="D111" s="3">
        <v>7.1</v>
      </c>
      <c r="E111" s="3">
        <v>53</v>
      </c>
      <c r="F111" s="4">
        <f t="shared" si="14"/>
        <v>4</v>
      </c>
      <c r="G111">
        <f t="shared" si="26"/>
        <v>20</v>
      </c>
      <c r="H111" s="3">
        <f t="shared" si="15"/>
        <v>14.344999999999999</v>
      </c>
      <c r="I111">
        <f t="shared" si="27"/>
        <v>800</v>
      </c>
      <c r="J111">
        <f t="shared" si="16"/>
        <v>0.47</v>
      </c>
      <c r="K111">
        <f t="shared" si="17"/>
        <v>26.968599999999995</v>
      </c>
      <c r="L111">
        <v>4.8</v>
      </c>
      <c r="M111">
        <f t="shared" si="18"/>
        <v>0.13275000000000006</v>
      </c>
      <c r="N111">
        <f t="shared" si="19"/>
        <v>3.4750000000000001</v>
      </c>
      <c r="O111">
        <f t="shared" si="20"/>
        <v>8.4077500000000001</v>
      </c>
      <c r="P111">
        <f t="shared" si="21"/>
        <v>18.560849999999995</v>
      </c>
      <c r="Q111">
        <f t="shared" si="22"/>
        <v>0</v>
      </c>
      <c r="R111">
        <f t="shared" si="23"/>
        <v>3.7121699999999991</v>
      </c>
      <c r="S111">
        <f>SUM($R$2:R111) -SUM($Q$2:Q111) + SUM($T$2:T110)</f>
        <v>41.255850402777796</v>
      </c>
      <c r="T111">
        <f t="shared" si="24"/>
        <v>0</v>
      </c>
      <c r="U111">
        <f>-SUM($T$2:T111) - 500 * SUM($V$2:V111)</f>
        <v>-97.929999999999993</v>
      </c>
      <c r="V111">
        <f t="shared" si="25"/>
        <v>0</v>
      </c>
    </row>
    <row r="112" spans="1:22" x14ac:dyDescent="0.3">
      <c r="A112" s="1">
        <v>42115</v>
      </c>
      <c r="B112" s="2">
        <v>0.22298611111111111</v>
      </c>
      <c r="C112" s="2">
        <v>0.82354166666666673</v>
      </c>
      <c r="D112" s="3">
        <v>7</v>
      </c>
      <c r="E112" s="3">
        <v>45.5</v>
      </c>
      <c r="F112" s="4">
        <f t="shared" si="14"/>
        <v>4</v>
      </c>
      <c r="G112">
        <f t="shared" si="26"/>
        <v>20</v>
      </c>
      <c r="H112" s="3">
        <f t="shared" si="15"/>
        <v>14.413333333333334</v>
      </c>
      <c r="I112">
        <f t="shared" si="27"/>
        <v>800</v>
      </c>
      <c r="J112">
        <f t="shared" si="16"/>
        <v>0.54499999999999993</v>
      </c>
      <c r="K112">
        <f t="shared" si="17"/>
        <v>31.421066666666658</v>
      </c>
      <c r="L112">
        <v>4.8</v>
      </c>
      <c r="M112">
        <f t="shared" si="18"/>
        <v>0.12933333333333333</v>
      </c>
      <c r="N112">
        <f t="shared" si="19"/>
        <v>3.5</v>
      </c>
      <c r="O112">
        <f t="shared" si="20"/>
        <v>8.4293333333333322</v>
      </c>
      <c r="P112">
        <f t="shared" si="21"/>
        <v>22.991733333333325</v>
      </c>
      <c r="Q112">
        <f t="shared" si="22"/>
        <v>0</v>
      </c>
      <c r="R112">
        <f t="shared" si="23"/>
        <v>4.5983466666666653</v>
      </c>
      <c r="S112">
        <f>SUM($R$2:R112) -SUM($Q$2:Q112) + SUM($T$2:T111)</f>
        <v>45.854197069444467</v>
      </c>
      <c r="T112">
        <f t="shared" si="24"/>
        <v>0</v>
      </c>
      <c r="U112">
        <f>-SUM($T$2:T112) - 500 * SUM($V$2:V112)</f>
        <v>-97.929999999999993</v>
      </c>
      <c r="V112">
        <f t="shared" si="25"/>
        <v>0</v>
      </c>
    </row>
    <row r="113" spans="1:22" x14ac:dyDescent="0.3">
      <c r="A113" s="1">
        <v>42116</v>
      </c>
      <c r="B113" s="2">
        <v>0.22143518518518521</v>
      </c>
      <c r="C113" s="2">
        <v>0.82481481481481478</v>
      </c>
      <c r="D113" s="3">
        <v>7.9</v>
      </c>
      <c r="E113" s="3">
        <v>20.9</v>
      </c>
      <c r="F113" s="4">
        <f t="shared" si="14"/>
        <v>4</v>
      </c>
      <c r="G113">
        <f t="shared" si="26"/>
        <v>20</v>
      </c>
      <c r="H113" s="3">
        <f t="shared" si="15"/>
        <v>14.481111111111108</v>
      </c>
      <c r="I113">
        <f t="shared" si="27"/>
        <v>800</v>
      </c>
      <c r="J113">
        <f t="shared" si="16"/>
        <v>0.79100000000000004</v>
      </c>
      <c r="K113">
        <f t="shared" si="17"/>
        <v>45.818235555555546</v>
      </c>
      <c r="L113">
        <v>4.8</v>
      </c>
      <c r="M113">
        <f t="shared" si="18"/>
        <v>0.12594444444444461</v>
      </c>
      <c r="N113">
        <f t="shared" si="19"/>
        <v>3.2749999999999999</v>
      </c>
      <c r="O113">
        <f t="shared" si="20"/>
        <v>8.2009444444444437</v>
      </c>
      <c r="P113">
        <f t="shared" si="21"/>
        <v>37.617291111111101</v>
      </c>
      <c r="Q113">
        <f t="shared" si="22"/>
        <v>0</v>
      </c>
      <c r="R113">
        <f t="shared" si="23"/>
        <v>7.5234582222222208</v>
      </c>
      <c r="S113">
        <f>SUM($R$2:R113) -SUM($Q$2:Q113) + SUM($T$2:T112)</f>
        <v>53.377655291666699</v>
      </c>
      <c r="T113">
        <f t="shared" si="24"/>
        <v>0</v>
      </c>
      <c r="U113">
        <f>-SUM($T$2:T113) - 500 * SUM($V$2:V113)</f>
        <v>-97.929999999999993</v>
      </c>
      <c r="V113">
        <f t="shared" si="25"/>
        <v>0</v>
      </c>
    </row>
    <row r="114" spans="1:22" x14ac:dyDescent="0.3">
      <c r="A114" s="1">
        <v>42117</v>
      </c>
      <c r="B114" s="2">
        <v>0.21989583333333332</v>
      </c>
      <c r="C114" s="2">
        <v>0.82609953703703709</v>
      </c>
      <c r="D114" s="3">
        <v>11.3</v>
      </c>
      <c r="E114" s="3">
        <v>36</v>
      </c>
      <c r="F114" s="4">
        <f t="shared" si="14"/>
        <v>4</v>
      </c>
      <c r="G114">
        <f t="shared" si="26"/>
        <v>20</v>
      </c>
      <c r="H114" s="3">
        <f t="shared" si="15"/>
        <v>14.548888888888891</v>
      </c>
      <c r="I114">
        <f t="shared" si="27"/>
        <v>800</v>
      </c>
      <c r="J114">
        <f t="shared" si="16"/>
        <v>0.64</v>
      </c>
      <c r="K114">
        <f t="shared" si="17"/>
        <v>37.245155555555563</v>
      </c>
      <c r="L114">
        <v>4.8</v>
      </c>
      <c r="M114">
        <f t="shared" si="18"/>
        <v>0.12255555555555545</v>
      </c>
      <c r="N114">
        <f t="shared" si="19"/>
        <v>2.4249999999999998</v>
      </c>
      <c r="O114">
        <f t="shared" si="20"/>
        <v>7.3475555555555552</v>
      </c>
      <c r="P114">
        <f t="shared" si="21"/>
        <v>29.897600000000008</v>
      </c>
      <c r="Q114">
        <f t="shared" si="22"/>
        <v>0</v>
      </c>
      <c r="R114">
        <f t="shared" si="23"/>
        <v>5.9795200000000017</v>
      </c>
      <c r="S114">
        <f>SUM($R$2:R114) -SUM($Q$2:Q114) + SUM($T$2:T113)</f>
        <v>59.357175291666707</v>
      </c>
      <c r="T114">
        <f t="shared" si="24"/>
        <v>0</v>
      </c>
      <c r="U114">
        <f>-SUM($T$2:T114) - 500 * SUM($V$2:V114)</f>
        <v>-97.929999999999993</v>
      </c>
      <c r="V114">
        <f t="shared" si="25"/>
        <v>0</v>
      </c>
    </row>
    <row r="115" spans="1:22" x14ac:dyDescent="0.3">
      <c r="A115" s="1">
        <v>42118</v>
      </c>
      <c r="B115" s="2">
        <v>0.21835648148148148</v>
      </c>
      <c r="C115" s="2">
        <v>0.82737268518518514</v>
      </c>
      <c r="D115" s="3">
        <v>11.1</v>
      </c>
      <c r="E115" s="3">
        <v>64.7</v>
      </c>
      <c r="F115" s="4">
        <f t="shared" si="14"/>
        <v>4</v>
      </c>
      <c r="G115">
        <f t="shared" si="26"/>
        <v>20</v>
      </c>
      <c r="H115" s="3">
        <f t="shared" si="15"/>
        <v>14.616388888888888</v>
      </c>
      <c r="I115">
        <f t="shared" si="27"/>
        <v>800</v>
      </c>
      <c r="J115">
        <f t="shared" si="16"/>
        <v>0.35299999999999998</v>
      </c>
      <c r="K115">
        <f t="shared" si="17"/>
        <v>20.63834111111111</v>
      </c>
      <c r="L115">
        <v>4.8</v>
      </c>
      <c r="M115">
        <f t="shared" si="18"/>
        <v>0.11918055555555557</v>
      </c>
      <c r="N115">
        <f t="shared" si="19"/>
        <v>2.4750000000000001</v>
      </c>
      <c r="O115">
        <f t="shared" si="20"/>
        <v>7.3941805555555558</v>
      </c>
      <c r="P115">
        <f t="shared" si="21"/>
        <v>13.244160555555554</v>
      </c>
      <c r="Q115">
        <f t="shared" si="22"/>
        <v>0</v>
      </c>
      <c r="R115">
        <f t="shared" si="23"/>
        <v>2.6488321111111111</v>
      </c>
      <c r="S115">
        <f>SUM($R$2:R115) -SUM($Q$2:Q115) + SUM($T$2:T114)</f>
        <v>62.006007402777826</v>
      </c>
      <c r="T115">
        <f t="shared" si="24"/>
        <v>0</v>
      </c>
      <c r="U115">
        <f>-SUM($T$2:T115) - 500 * SUM($V$2:V115)</f>
        <v>-97.929999999999993</v>
      </c>
      <c r="V115">
        <f t="shared" si="25"/>
        <v>0</v>
      </c>
    </row>
    <row r="116" spans="1:22" x14ac:dyDescent="0.3">
      <c r="A116" s="1">
        <v>42119</v>
      </c>
      <c r="B116" s="2">
        <v>0.21684027777777778</v>
      </c>
      <c r="C116" s="2">
        <v>0.8286458333333333</v>
      </c>
      <c r="D116" s="3">
        <v>14.8</v>
      </c>
      <c r="E116" s="3">
        <v>42.2</v>
      </c>
      <c r="F116" s="4">
        <f t="shared" si="14"/>
        <v>4</v>
      </c>
      <c r="G116">
        <f t="shared" si="26"/>
        <v>20</v>
      </c>
      <c r="H116" s="3">
        <f t="shared" si="15"/>
        <v>14.683333333333332</v>
      </c>
      <c r="I116">
        <f t="shared" si="27"/>
        <v>800</v>
      </c>
      <c r="J116">
        <f t="shared" si="16"/>
        <v>0.57799999999999996</v>
      </c>
      <c r="K116">
        <f t="shared" si="17"/>
        <v>33.947866666666663</v>
      </c>
      <c r="L116">
        <v>4.8</v>
      </c>
      <c r="M116">
        <f t="shared" si="18"/>
        <v>0.11583333333333341</v>
      </c>
      <c r="N116">
        <f t="shared" si="19"/>
        <v>1.5499999999999998</v>
      </c>
      <c r="O116">
        <f t="shared" si="20"/>
        <v>6.4658333333333333</v>
      </c>
      <c r="P116">
        <f t="shared" si="21"/>
        <v>27.48203333333333</v>
      </c>
      <c r="Q116">
        <f t="shared" si="22"/>
        <v>0</v>
      </c>
      <c r="R116">
        <f t="shared" si="23"/>
        <v>5.4964066666666662</v>
      </c>
      <c r="S116">
        <f>SUM($R$2:R116) -SUM($Q$2:Q116) + SUM($T$2:T115)</f>
        <v>67.502414069444498</v>
      </c>
      <c r="T116">
        <f t="shared" si="24"/>
        <v>0</v>
      </c>
      <c r="U116">
        <f>-SUM($T$2:T116) - 500 * SUM($V$2:V116)</f>
        <v>-97.929999999999993</v>
      </c>
      <c r="V116">
        <f t="shared" si="25"/>
        <v>0</v>
      </c>
    </row>
    <row r="117" spans="1:22" x14ac:dyDescent="0.3">
      <c r="A117" s="1">
        <v>42120</v>
      </c>
      <c r="B117" s="2">
        <v>0.21533564814814812</v>
      </c>
      <c r="C117" s="2">
        <v>0.82991898148148147</v>
      </c>
      <c r="D117" s="3">
        <v>13.9</v>
      </c>
      <c r="E117" s="3">
        <v>82.9</v>
      </c>
      <c r="F117" s="4">
        <f t="shared" si="14"/>
        <v>4</v>
      </c>
      <c r="G117">
        <f t="shared" si="26"/>
        <v>20</v>
      </c>
      <c r="H117" s="3">
        <f t="shared" si="15"/>
        <v>14.75</v>
      </c>
      <c r="I117">
        <f t="shared" si="27"/>
        <v>800</v>
      </c>
      <c r="J117">
        <f t="shared" si="16"/>
        <v>0.17099999999999993</v>
      </c>
      <c r="K117">
        <f t="shared" si="17"/>
        <v>10.088999999999997</v>
      </c>
      <c r="L117">
        <v>4.8</v>
      </c>
      <c r="M117">
        <f t="shared" si="18"/>
        <v>0.1125</v>
      </c>
      <c r="N117">
        <f t="shared" si="19"/>
        <v>1.7749999999999999</v>
      </c>
      <c r="O117">
        <f t="shared" si="20"/>
        <v>6.6875</v>
      </c>
      <c r="P117">
        <f t="shared" si="21"/>
        <v>3.4014999999999969</v>
      </c>
      <c r="Q117">
        <f t="shared" si="22"/>
        <v>0</v>
      </c>
      <c r="R117">
        <f t="shared" si="23"/>
        <v>0.68029999999999946</v>
      </c>
      <c r="S117">
        <f>SUM($R$2:R117) -SUM($Q$2:Q117) + SUM($T$2:T116)</f>
        <v>68.182714069444486</v>
      </c>
      <c r="T117">
        <f t="shared" si="24"/>
        <v>0</v>
      </c>
      <c r="U117">
        <f>-SUM($T$2:T117) - 500 * SUM($V$2:V117)</f>
        <v>-97.929999999999993</v>
      </c>
      <c r="V117">
        <f t="shared" si="25"/>
        <v>0</v>
      </c>
    </row>
    <row r="118" spans="1:22" x14ac:dyDescent="0.3">
      <c r="A118" s="1">
        <v>42121</v>
      </c>
      <c r="B118" s="2">
        <v>0.21384259259259261</v>
      </c>
      <c r="C118" s="2">
        <v>0.83119212962962974</v>
      </c>
      <c r="D118" s="3">
        <v>14.7</v>
      </c>
      <c r="E118" s="3">
        <v>25.6</v>
      </c>
      <c r="F118" s="4">
        <f t="shared" si="14"/>
        <v>4</v>
      </c>
      <c r="G118">
        <f t="shared" si="26"/>
        <v>20</v>
      </c>
      <c r="H118" s="3">
        <f t="shared" si="15"/>
        <v>14.816388888888891</v>
      </c>
      <c r="I118">
        <f t="shared" si="27"/>
        <v>800</v>
      </c>
      <c r="J118">
        <f t="shared" si="16"/>
        <v>0.74399999999999999</v>
      </c>
      <c r="K118">
        <f t="shared" si="17"/>
        <v>44.093573333333339</v>
      </c>
      <c r="L118">
        <v>4.8</v>
      </c>
      <c r="M118">
        <f t="shared" si="18"/>
        <v>0.10918055555555543</v>
      </c>
      <c r="N118">
        <f t="shared" si="19"/>
        <v>1.5750000000000002</v>
      </c>
      <c r="O118">
        <f t="shared" si="20"/>
        <v>6.4841805555555556</v>
      </c>
      <c r="P118">
        <f t="shared" si="21"/>
        <v>37.609392777777785</v>
      </c>
      <c r="Q118">
        <f t="shared" si="22"/>
        <v>0</v>
      </c>
      <c r="R118">
        <f t="shared" si="23"/>
        <v>7.5218785555555572</v>
      </c>
      <c r="S118">
        <f>SUM($R$2:R118) -SUM($Q$2:Q118) + SUM($T$2:T117)</f>
        <v>75.704592625000046</v>
      </c>
      <c r="T118">
        <f t="shared" si="24"/>
        <v>0</v>
      </c>
      <c r="U118">
        <f>-SUM($T$2:T118) - 500 * SUM($V$2:V118)</f>
        <v>-97.929999999999993</v>
      </c>
      <c r="V118">
        <f t="shared" si="25"/>
        <v>0</v>
      </c>
    </row>
    <row r="119" spans="1:22" x14ac:dyDescent="0.3">
      <c r="A119" s="1">
        <v>42122</v>
      </c>
      <c r="B119" s="2">
        <v>0.21236111111111111</v>
      </c>
      <c r="C119" s="2">
        <v>0.83245370370370375</v>
      </c>
      <c r="D119" s="3">
        <v>14.5</v>
      </c>
      <c r="E119" s="3">
        <v>77.099999999999994</v>
      </c>
      <c r="F119" s="4">
        <f t="shared" si="14"/>
        <v>4</v>
      </c>
      <c r="G119">
        <f t="shared" si="26"/>
        <v>20</v>
      </c>
      <c r="H119" s="3">
        <f t="shared" si="15"/>
        <v>14.882222222222223</v>
      </c>
      <c r="I119">
        <f t="shared" si="27"/>
        <v>800</v>
      </c>
      <c r="J119">
        <f t="shared" si="16"/>
        <v>0.22900000000000009</v>
      </c>
      <c r="K119">
        <f t="shared" si="17"/>
        <v>13.632115555555561</v>
      </c>
      <c r="L119">
        <v>4.8</v>
      </c>
      <c r="M119">
        <f t="shared" si="18"/>
        <v>0.10588888888888882</v>
      </c>
      <c r="N119">
        <f t="shared" si="19"/>
        <v>1.625</v>
      </c>
      <c r="O119">
        <f t="shared" si="20"/>
        <v>6.5308888888888887</v>
      </c>
      <c r="P119">
        <f t="shared" si="21"/>
        <v>7.1012266666666726</v>
      </c>
      <c r="Q119">
        <f t="shared" si="22"/>
        <v>0</v>
      </c>
      <c r="R119">
        <f t="shared" si="23"/>
        <v>1.4202453333333347</v>
      </c>
      <c r="S119">
        <f>SUM($R$2:R119) -SUM($Q$2:Q119) + SUM($T$2:T118)</f>
        <v>77.124837958333373</v>
      </c>
      <c r="T119">
        <f t="shared" si="24"/>
        <v>0</v>
      </c>
      <c r="U119">
        <f>-SUM($T$2:T119) - 500 * SUM($V$2:V119)</f>
        <v>-97.929999999999993</v>
      </c>
      <c r="V119">
        <f t="shared" si="25"/>
        <v>0</v>
      </c>
    </row>
    <row r="120" spans="1:22" x14ac:dyDescent="0.3">
      <c r="A120" s="1">
        <v>42123</v>
      </c>
      <c r="B120" s="2">
        <v>0.21089120370370371</v>
      </c>
      <c r="C120" s="2">
        <v>0.8337268518518518</v>
      </c>
      <c r="D120" s="3">
        <v>7.5</v>
      </c>
      <c r="E120" s="3">
        <v>54.2</v>
      </c>
      <c r="F120" s="4">
        <f t="shared" si="14"/>
        <v>4</v>
      </c>
      <c r="G120">
        <f t="shared" si="26"/>
        <v>20</v>
      </c>
      <c r="H120" s="3">
        <f t="shared" si="15"/>
        <v>14.948055555555554</v>
      </c>
      <c r="I120">
        <f t="shared" si="27"/>
        <v>800</v>
      </c>
      <c r="J120">
        <f t="shared" si="16"/>
        <v>0.45799999999999996</v>
      </c>
      <c r="K120">
        <f t="shared" si="17"/>
        <v>27.384837777777772</v>
      </c>
      <c r="L120">
        <v>4.8</v>
      </c>
      <c r="M120">
        <f t="shared" si="18"/>
        <v>0.10259722222222231</v>
      </c>
      <c r="N120">
        <f t="shared" si="19"/>
        <v>3.375</v>
      </c>
      <c r="O120">
        <f t="shared" si="20"/>
        <v>8.2775972222222229</v>
      </c>
      <c r="P120">
        <f t="shared" si="21"/>
        <v>19.107240555555549</v>
      </c>
      <c r="Q120">
        <f t="shared" si="22"/>
        <v>0</v>
      </c>
      <c r="R120">
        <f t="shared" si="23"/>
        <v>3.8214481111111098</v>
      </c>
      <c r="S120">
        <f>SUM($R$2:R120) -SUM($Q$2:Q120) + SUM($T$2:T119)</f>
        <v>80.946286069444497</v>
      </c>
      <c r="T120">
        <f t="shared" si="24"/>
        <v>0</v>
      </c>
      <c r="U120">
        <f>-SUM($T$2:T120) - 500 * SUM($V$2:V120)</f>
        <v>-97.929999999999993</v>
      </c>
      <c r="V120">
        <f t="shared" si="25"/>
        <v>0</v>
      </c>
    </row>
    <row r="121" spans="1:22" x14ac:dyDescent="0.3">
      <c r="A121" s="1">
        <v>42124</v>
      </c>
      <c r="B121" s="2">
        <v>0.20944444444444443</v>
      </c>
      <c r="C121" s="2">
        <v>0.83498842592592604</v>
      </c>
      <c r="D121" s="3">
        <v>8.6</v>
      </c>
      <c r="E121" s="3">
        <v>56.1</v>
      </c>
      <c r="F121" s="4">
        <f t="shared" si="14"/>
        <v>4</v>
      </c>
      <c r="G121">
        <f t="shared" si="26"/>
        <v>20</v>
      </c>
      <c r="H121" s="3">
        <f t="shared" si="15"/>
        <v>15.013055555555558</v>
      </c>
      <c r="I121">
        <f t="shared" si="27"/>
        <v>800</v>
      </c>
      <c r="J121">
        <f t="shared" si="16"/>
        <v>0.43899999999999995</v>
      </c>
      <c r="K121">
        <f t="shared" si="17"/>
        <v>26.362925555555556</v>
      </c>
      <c r="L121">
        <v>4.8</v>
      </c>
      <c r="M121">
        <f t="shared" si="18"/>
        <v>9.9347222222222073E-2</v>
      </c>
      <c r="N121">
        <f t="shared" si="19"/>
        <v>3.1</v>
      </c>
      <c r="O121">
        <f t="shared" si="20"/>
        <v>7.9993472222222213</v>
      </c>
      <c r="P121">
        <f t="shared" si="21"/>
        <v>18.363578333333336</v>
      </c>
      <c r="Q121">
        <f t="shared" si="22"/>
        <v>0</v>
      </c>
      <c r="R121">
        <f t="shared" si="23"/>
        <v>3.6727156666666674</v>
      </c>
      <c r="S121">
        <f>SUM($R$2:R121) -SUM($Q$2:Q121) + SUM($T$2:T120)</f>
        <v>84.619001736111173</v>
      </c>
      <c r="T121">
        <f t="shared" si="24"/>
        <v>-84.62</v>
      </c>
      <c r="U121">
        <f>-SUM($T$2:T121) - 500 * SUM($V$2:V121)</f>
        <v>-13.309999999999988</v>
      </c>
      <c r="V121">
        <f t="shared" si="25"/>
        <v>0</v>
      </c>
    </row>
    <row r="122" spans="1:22" x14ac:dyDescent="0.3">
      <c r="A122" s="1">
        <v>42125</v>
      </c>
      <c r="B122" s="2">
        <v>0.20799768518518516</v>
      </c>
      <c r="C122" s="2">
        <v>0.83625000000000005</v>
      </c>
      <c r="D122" s="3">
        <v>10</v>
      </c>
      <c r="E122" s="3">
        <v>75.3</v>
      </c>
      <c r="F122" s="4">
        <f t="shared" si="14"/>
        <v>5</v>
      </c>
      <c r="G122">
        <f t="shared" si="26"/>
        <v>20</v>
      </c>
      <c r="H122" s="3">
        <f t="shared" si="15"/>
        <v>15.078055555555558</v>
      </c>
      <c r="I122">
        <f t="shared" si="27"/>
        <v>900</v>
      </c>
      <c r="J122">
        <f t="shared" si="16"/>
        <v>0.247</v>
      </c>
      <c r="K122">
        <f t="shared" si="17"/>
        <v>16.759258750000001</v>
      </c>
      <c r="L122">
        <v>4.8</v>
      </c>
      <c r="M122">
        <f t="shared" si="18"/>
        <v>9.6097222222222098E-2</v>
      </c>
      <c r="N122">
        <f t="shared" si="19"/>
        <v>2.75</v>
      </c>
      <c r="O122">
        <f t="shared" si="20"/>
        <v>7.6460972222222221</v>
      </c>
      <c r="P122">
        <f t="shared" si="21"/>
        <v>9.1131615277777787</v>
      </c>
      <c r="Q122">
        <f t="shared" si="22"/>
        <v>0</v>
      </c>
      <c r="R122">
        <f t="shared" si="23"/>
        <v>1.8226323055555558</v>
      </c>
      <c r="S122">
        <f>SUM($R$2:R122) -SUM($Q$2:Q122) + SUM($T$2:T121)</f>
        <v>1.8216340416667123</v>
      </c>
      <c r="T122">
        <f t="shared" si="24"/>
        <v>0</v>
      </c>
      <c r="U122">
        <f>-SUM($T$2:T122) - 500 * SUM($V$2:V122)</f>
        <v>-13.309999999999988</v>
      </c>
      <c r="V122">
        <f t="shared" si="25"/>
        <v>0</v>
      </c>
    </row>
    <row r="123" spans="1:22" x14ac:dyDescent="0.3">
      <c r="A123" s="1">
        <v>42126</v>
      </c>
      <c r="B123" s="2">
        <v>0.20658564814814814</v>
      </c>
      <c r="C123" s="2">
        <v>0.83750000000000002</v>
      </c>
      <c r="D123" s="3">
        <v>8.8000000000000007</v>
      </c>
      <c r="E123" s="3">
        <v>42.8</v>
      </c>
      <c r="F123" s="4">
        <f t="shared" si="14"/>
        <v>5</v>
      </c>
      <c r="G123">
        <f t="shared" si="26"/>
        <v>20</v>
      </c>
      <c r="H123" s="3">
        <f t="shared" si="15"/>
        <v>15.141944444444444</v>
      </c>
      <c r="I123">
        <f t="shared" si="27"/>
        <v>900</v>
      </c>
      <c r="J123">
        <f t="shared" si="16"/>
        <v>0.57200000000000006</v>
      </c>
      <c r="K123">
        <f t="shared" si="17"/>
        <v>38.975365000000004</v>
      </c>
      <c r="L123">
        <v>4.8</v>
      </c>
      <c r="M123">
        <f t="shared" si="18"/>
        <v>9.2902777777777765E-2</v>
      </c>
      <c r="N123">
        <f t="shared" si="19"/>
        <v>3.05</v>
      </c>
      <c r="O123">
        <f t="shared" si="20"/>
        <v>7.9429027777777774</v>
      </c>
      <c r="P123">
        <f t="shared" si="21"/>
        <v>31.032462222222225</v>
      </c>
      <c r="Q123">
        <f t="shared" si="22"/>
        <v>0</v>
      </c>
      <c r="R123">
        <f t="shared" si="23"/>
        <v>6.2064924444444456</v>
      </c>
      <c r="S123">
        <f>SUM($R$2:R123) -SUM($Q$2:Q123) + SUM($T$2:T122)</f>
        <v>8.0281264861111623</v>
      </c>
      <c r="T123">
        <f t="shared" si="24"/>
        <v>0</v>
      </c>
      <c r="U123">
        <f>-SUM($T$2:T123) - 500 * SUM($V$2:V123)</f>
        <v>-13.309999999999988</v>
      </c>
      <c r="V123">
        <f t="shared" si="25"/>
        <v>0</v>
      </c>
    </row>
    <row r="124" spans="1:22" x14ac:dyDescent="0.3">
      <c r="A124" s="1">
        <v>42127</v>
      </c>
      <c r="B124" s="2">
        <v>0.2051736111111111</v>
      </c>
      <c r="C124" s="2">
        <v>0.83875</v>
      </c>
      <c r="D124" s="3">
        <v>9.1</v>
      </c>
      <c r="E124" s="3">
        <v>28.3</v>
      </c>
      <c r="F124" s="4">
        <f t="shared" si="14"/>
        <v>5</v>
      </c>
      <c r="G124">
        <f t="shared" si="26"/>
        <v>20</v>
      </c>
      <c r="H124" s="3">
        <f t="shared" si="15"/>
        <v>15.205833333333334</v>
      </c>
      <c r="I124">
        <f t="shared" si="27"/>
        <v>900</v>
      </c>
      <c r="J124">
        <f t="shared" si="16"/>
        <v>0.71699999999999997</v>
      </c>
      <c r="K124">
        <f t="shared" si="17"/>
        <v>49.061621249999995</v>
      </c>
      <c r="L124">
        <v>4.8</v>
      </c>
      <c r="M124">
        <f t="shared" si="18"/>
        <v>8.9708333333333293E-2</v>
      </c>
      <c r="N124">
        <f t="shared" si="19"/>
        <v>2.9750000000000001</v>
      </c>
      <c r="O124">
        <f t="shared" si="20"/>
        <v>7.8647083333333327</v>
      </c>
      <c r="P124">
        <f t="shared" si="21"/>
        <v>41.196912916666662</v>
      </c>
      <c r="Q124">
        <f t="shared" si="22"/>
        <v>0</v>
      </c>
      <c r="R124">
        <f t="shared" si="23"/>
        <v>8.2393825833333327</v>
      </c>
      <c r="S124">
        <f>SUM($R$2:R124) -SUM($Q$2:Q124) + SUM($T$2:T123)</f>
        <v>16.2675090694445</v>
      </c>
      <c r="T124">
        <f t="shared" si="24"/>
        <v>0</v>
      </c>
      <c r="U124">
        <f>-SUM($T$2:T124) - 500 * SUM($V$2:V124)</f>
        <v>-13.309999999999988</v>
      </c>
      <c r="V124">
        <f t="shared" si="25"/>
        <v>0</v>
      </c>
    </row>
    <row r="125" spans="1:22" x14ac:dyDescent="0.3">
      <c r="A125" s="1">
        <v>42128</v>
      </c>
      <c r="B125" s="2">
        <v>0.20378472222222221</v>
      </c>
      <c r="C125" s="2">
        <v>0.84</v>
      </c>
      <c r="D125" s="3">
        <v>11.2</v>
      </c>
      <c r="E125" s="3">
        <v>76.099999999999994</v>
      </c>
      <c r="F125" s="4">
        <f t="shared" si="14"/>
        <v>5</v>
      </c>
      <c r="G125">
        <f t="shared" si="26"/>
        <v>20</v>
      </c>
      <c r="H125" s="3">
        <f t="shared" si="15"/>
        <v>15.269166666666667</v>
      </c>
      <c r="I125">
        <f t="shared" si="27"/>
        <v>900</v>
      </c>
      <c r="J125">
        <f t="shared" si="16"/>
        <v>0.2390000000000001</v>
      </c>
      <c r="K125">
        <f t="shared" si="17"/>
        <v>16.421988750000008</v>
      </c>
      <c r="L125">
        <v>4.8</v>
      </c>
      <c r="M125">
        <f t="shared" si="18"/>
        <v>8.6541666666666656E-2</v>
      </c>
      <c r="N125">
        <f t="shared" si="19"/>
        <v>2.4500000000000002</v>
      </c>
      <c r="O125">
        <f t="shared" si="20"/>
        <v>7.3365416666666663</v>
      </c>
      <c r="P125">
        <f t="shared" si="21"/>
        <v>9.0854470833333423</v>
      </c>
      <c r="Q125">
        <f t="shared" si="22"/>
        <v>0</v>
      </c>
      <c r="R125">
        <f t="shared" si="23"/>
        <v>1.8170894166666685</v>
      </c>
      <c r="S125">
        <f>SUM($R$2:R125) -SUM($Q$2:Q125) + SUM($T$2:T124)</f>
        <v>18.084598486111176</v>
      </c>
      <c r="T125">
        <f t="shared" si="24"/>
        <v>0</v>
      </c>
      <c r="U125">
        <f>-SUM($T$2:T125) - 500 * SUM($V$2:V125)</f>
        <v>-13.309999999999988</v>
      </c>
      <c r="V125">
        <f t="shared" si="25"/>
        <v>0</v>
      </c>
    </row>
    <row r="126" spans="1:22" x14ac:dyDescent="0.3">
      <c r="A126" s="1">
        <v>42129</v>
      </c>
      <c r="B126" s="2">
        <v>0.20241898148148149</v>
      </c>
      <c r="C126" s="2">
        <v>0.84125000000000005</v>
      </c>
      <c r="D126" s="3">
        <v>15.3</v>
      </c>
      <c r="E126" s="3">
        <v>57.2</v>
      </c>
      <c r="F126" s="4">
        <f t="shared" si="14"/>
        <v>5</v>
      </c>
      <c r="G126">
        <f t="shared" si="26"/>
        <v>20</v>
      </c>
      <c r="H126" s="3">
        <f t="shared" si="15"/>
        <v>15.331944444444446</v>
      </c>
      <c r="I126">
        <f t="shared" si="27"/>
        <v>900</v>
      </c>
      <c r="J126">
        <f t="shared" si="16"/>
        <v>0.42799999999999994</v>
      </c>
      <c r="K126">
        <f t="shared" si="17"/>
        <v>29.529324999999996</v>
      </c>
      <c r="L126">
        <v>4.8</v>
      </c>
      <c r="M126">
        <f t="shared" si="18"/>
        <v>8.3402777777777715E-2</v>
      </c>
      <c r="N126">
        <f t="shared" si="19"/>
        <v>1.4249999999999998</v>
      </c>
      <c r="O126">
        <f t="shared" si="20"/>
        <v>6.3084027777777774</v>
      </c>
      <c r="P126">
        <f t="shared" si="21"/>
        <v>23.220922222222221</v>
      </c>
      <c r="Q126">
        <f t="shared" si="22"/>
        <v>0</v>
      </c>
      <c r="R126">
        <f t="shared" si="23"/>
        <v>4.644184444444444</v>
      </c>
      <c r="S126">
        <f>SUM($R$2:R126) -SUM($Q$2:Q126) + SUM($T$2:T125)</f>
        <v>22.728782930555624</v>
      </c>
      <c r="T126">
        <f t="shared" si="24"/>
        <v>0</v>
      </c>
      <c r="U126">
        <f>-SUM($T$2:T126) - 500 * SUM($V$2:V126)</f>
        <v>-13.309999999999988</v>
      </c>
      <c r="V126">
        <f t="shared" si="25"/>
        <v>0</v>
      </c>
    </row>
    <row r="127" spans="1:22" x14ac:dyDescent="0.3">
      <c r="A127" s="1">
        <v>42130</v>
      </c>
      <c r="B127" s="2">
        <v>0.20106481481481484</v>
      </c>
      <c r="C127" s="2">
        <v>0.84248842592592599</v>
      </c>
      <c r="D127" s="3">
        <v>13.1</v>
      </c>
      <c r="E127" s="3">
        <v>94.6</v>
      </c>
      <c r="F127" s="4">
        <f t="shared" si="14"/>
        <v>5</v>
      </c>
      <c r="G127">
        <f t="shared" si="26"/>
        <v>20</v>
      </c>
      <c r="H127" s="3">
        <f t="shared" si="15"/>
        <v>15.394166666666667</v>
      </c>
      <c r="I127">
        <f t="shared" si="27"/>
        <v>900</v>
      </c>
      <c r="J127">
        <f t="shared" si="16"/>
        <v>5.4000000000000048E-2</v>
      </c>
      <c r="K127">
        <f t="shared" si="17"/>
        <v>3.7407825000000035</v>
      </c>
      <c r="L127">
        <v>4.8</v>
      </c>
      <c r="M127">
        <f t="shared" si="18"/>
        <v>8.0291666666666664E-2</v>
      </c>
      <c r="N127">
        <f t="shared" si="19"/>
        <v>1.9750000000000001</v>
      </c>
      <c r="O127">
        <f t="shared" si="20"/>
        <v>6.8552916666666661</v>
      </c>
      <c r="P127">
        <f t="shared" si="21"/>
        <v>-3.1145091666666627</v>
      </c>
      <c r="Q127">
        <f t="shared" si="22"/>
        <v>1.5572545833333313</v>
      </c>
      <c r="R127">
        <f t="shared" si="23"/>
        <v>0</v>
      </c>
      <c r="S127">
        <f>SUM($R$2:R127) -SUM($Q$2:Q127) + SUM($T$2:T126)</f>
        <v>21.171528347222292</v>
      </c>
      <c r="T127">
        <f t="shared" si="24"/>
        <v>0</v>
      </c>
      <c r="U127">
        <f>-SUM($T$2:T127) - 500 * SUM($V$2:V127)</f>
        <v>-13.309999999999988</v>
      </c>
      <c r="V127">
        <f t="shared" si="25"/>
        <v>0</v>
      </c>
    </row>
    <row r="128" spans="1:22" x14ac:dyDescent="0.3">
      <c r="A128" s="1">
        <v>42131</v>
      </c>
      <c r="B128" s="2">
        <v>0.19972222222222222</v>
      </c>
      <c r="C128" s="2">
        <v>0.84371527777777777</v>
      </c>
      <c r="D128" s="3">
        <v>13.4</v>
      </c>
      <c r="E128" s="3">
        <v>58.9</v>
      </c>
      <c r="F128" s="4">
        <f t="shared" si="14"/>
        <v>5</v>
      </c>
      <c r="G128">
        <f t="shared" si="26"/>
        <v>20</v>
      </c>
      <c r="H128" s="3">
        <f t="shared" si="15"/>
        <v>15.455833333333333</v>
      </c>
      <c r="I128">
        <f t="shared" si="27"/>
        <v>900</v>
      </c>
      <c r="J128">
        <f t="shared" si="16"/>
        <v>0.41100000000000003</v>
      </c>
      <c r="K128">
        <f t="shared" si="17"/>
        <v>28.585563750000002</v>
      </c>
      <c r="L128">
        <v>4.8</v>
      </c>
      <c r="M128">
        <f t="shared" si="18"/>
        <v>7.7208333333333365E-2</v>
      </c>
      <c r="N128">
        <f t="shared" si="19"/>
        <v>1.9</v>
      </c>
      <c r="O128">
        <f t="shared" si="20"/>
        <v>6.7772083333333324</v>
      </c>
      <c r="P128">
        <f t="shared" si="21"/>
        <v>21.808355416666672</v>
      </c>
      <c r="Q128">
        <f t="shared" si="22"/>
        <v>0</v>
      </c>
      <c r="R128">
        <f t="shared" si="23"/>
        <v>4.3616710833333343</v>
      </c>
      <c r="S128">
        <f>SUM($R$2:R128) -SUM($Q$2:Q128) + SUM($T$2:T127)</f>
        <v>25.533199430555626</v>
      </c>
      <c r="T128">
        <f t="shared" si="24"/>
        <v>0</v>
      </c>
      <c r="U128">
        <f>-SUM($T$2:T128) - 500 * SUM($V$2:V128)</f>
        <v>-13.309999999999988</v>
      </c>
      <c r="V128">
        <f t="shared" si="25"/>
        <v>0</v>
      </c>
    </row>
    <row r="129" spans="1:22" x14ac:dyDescent="0.3">
      <c r="A129" s="1">
        <v>42132</v>
      </c>
      <c r="B129" s="2">
        <v>0.19841435185185186</v>
      </c>
      <c r="C129" s="2">
        <v>0.84494212962962967</v>
      </c>
      <c r="D129" s="3">
        <v>11.2</v>
      </c>
      <c r="E129" s="3">
        <v>30.1</v>
      </c>
      <c r="F129" s="4">
        <f t="shared" si="14"/>
        <v>5</v>
      </c>
      <c r="G129">
        <f t="shared" si="26"/>
        <v>20</v>
      </c>
      <c r="H129" s="3">
        <f t="shared" si="15"/>
        <v>15.516666666666667</v>
      </c>
      <c r="I129">
        <f t="shared" si="27"/>
        <v>900</v>
      </c>
      <c r="J129">
        <f t="shared" si="16"/>
        <v>0.69900000000000007</v>
      </c>
      <c r="K129">
        <f t="shared" si="17"/>
        <v>48.807675000000017</v>
      </c>
      <c r="L129">
        <v>4.8</v>
      </c>
      <c r="M129">
        <f t="shared" si="18"/>
        <v>7.4166666666666631E-2</v>
      </c>
      <c r="N129">
        <f t="shared" si="19"/>
        <v>2.4500000000000002</v>
      </c>
      <c r="O129">
        <f t="shared" si="20"/>
        <v>7.3241666666666667</v>
      </c>
      <c r="P129">
        <f t="shared" si="21"/>
        <v>41.483508333333347</v>
      </c>
      <c r="Q129">
        <f t="shared" si="22"/>
        <v>0</v>
      </c>
      <c r="R129">
        <f t="shared" si="23"/>
        <v>8.2967016666666691</v>
      </c>
      <c r="S129">
        <f>SUM($R$2:R129) -SUM($Q$2:Q129) + SUM($T$2:T128)</f>
        <v>33.829901097222304</v>
      </c>
      <c r="T129">
        <f t="shared" si="24"/>
        <v>0</v>
      </c>
      <c r="U129">
        <f>-SUM($T$2:T129) - 500 * SUM($V$2:V129)</f>
        <v>-13.309999999999988</v>
      </c>
      <c r="V129">
        <f t="shared" si="25"/>
        <v>0</v>
      </c>
    </row>
    <row r="130" spans="1:22" x14ac:dyDescent="0.3">
      <c r="A130" s="1">
        <v>42133</v>
      </c>
      <c r="B130" s="2">
        <v>0.19711805555555553</v>
      </c>
      <c r="C130" s="2">
        <v>0.8461574074074073</v>
      </c>
      <c r="D130" s="3">
        <v>12.5</v>
      </c>
      <c r="E130" s="3">
        <v>49.8</v>
      </c>
      <c r="F130" s="4">
        <f t="shared" si="14"/>
        <v>5</v>
      </c>
      <c r="G130">
        <f t="shared" si="26"/>
        <v>20</v>
      </c>
      <c r="H130" s="3">
        <f t="shared" si="15"/>
        <v>15.576944444444443</v>
      </c>
      <c r="I130">
        <f t="shared" si="27"/>
        <v>900</v>
      </c>
      <c r="J130">
        <f t="shared" si="16"/>
        <v>0.502</v>
      </c>
      <c r="K130">
        <f t="shared" si="17"/>
        <v>35.188317499999997</v>
      </c>
      <c r="L130">
        <v>4.8</v>
      </c>
      <c r="M130">
        <f t="shared" si="18"/>
        <v>7.1152777777777843E-2</v>
      </c>
      <c r="N130">
        <f t="shared" si="19"/>
        <v>2.125</v>
      </c>
      <c r="O130">
        <f t="shared" si="20"/>
        <v>6.9961527777777777</v>
      </c>
      <c r="P130">
        <f t="shared" si="21"/>
        <v>28.19216472222222</v>
      </c>
      <c r="Q130">
        <f t="shared" si="22"/>
        <v>0</v>
      </c>
      <c r="R130">
        <f t="shared" si="23"/>
        <v>5.6384329444444443</v>
      </c>
      <c r="S130">
        <f>SUM($R$2:R130) -SUM($Q$2:Q130) + SUM($T$2:T129)</f>
        <v>39.468334041666751</v>
      </c>
      <c r="T130">
        <f t="shared" si="24"/>
        <v>0</v>
      </c>
      <c r="U130">
        <f>-SUM($T$2:T130) - 500 * SUM($V$2:V130)</f>
        <v>-13.309999999999988</v>
      </c>
      <c r="V130">
        <f t="shared" si="25"/>
        <v>0</v>
      </c>
    </row>
    <row r="131" spans="1:22" x14ac:dyDescent="0.3">
      <c r="A131" s="1">
        <v>42134</v>
      </c>
      <c r="B131" s="2">
        <v>0.19584490740740743</v>
      </c>
      <c r="C131" s="2">
        <v>0.84737268518518516</v>
      </c>
      <c r="D131" s="3">
        <v>11.1</v>
      </c>
      <c r="E131" s="3">
        <v>79.900000000000006</v>
      </c>
      <c r="F131" s="4">
        <f t="shared" ref="F131:F194" si="28">MONTH(A131)</f>
        <v>5</v>
      </c>
      <c r="G131">
        <f t="shared" si="26"/>
        <v>20</v>
      </c>
      <c r="H131" s="3">
        <f t="shared" ref="H131:H194" si="29">(C131-B131) * 24</f>
        <v>15.636666666666665</v>
      </c>
      <c r="I131">
        <f t="shared" si="27"/>
        <v>900</v>
      </c>
      <c r="J131">
        <f t="shared" ref="J131:J194" si="30">1-(E131/100)</f>
        <v>0.20099999999999996</v>
      </c>
      <c r="K131">
        <f t="shared" ref="K131:K194" si="31">PRODUCT(G131:J131) * $W$2 / 1000</f>
        <v>14.143364999999994</v>
      </c>
      <c r="L131">
        <v>4.8</v>
      </c>
      <c r="M131">
        <f t="shared" ref="M131:M194" si="32">IF(H131&lt;17,(17-H131) * 50,0) / 1000</f>
        <v>6.816666666666675E-2</v>
      </c>
      <c r="N131">
        <f t="shared" ref="N131:N194" si="33">IF(D131&lt;21,(21-D131)*250,0) / 1000</f>
        <v>2.4750000000000001</v>
      </c>
      <c r="O131">
        <f t="shared" ref="O131:O194" si="34">SUM(L131:N131)</f>
        <v>7.3431666666666668</v>
      </c>
      <c r="P131">
        <f t="shared" ref="P131:P194" si="35">K131-O131</f>
        <v>6.8001983333333271</v>
      </c>
      <c r="Q131">
        <f t="shared" ref="Q131:Q194" si="36">IF(P131&lt;0,ABS(P131) * 0.5,0)</f>
        <v>0</v>
      </c>
      <c r="R131">
        <f t="shared" ref="R131:R194" si="37">IF(P131&gt;0,P131*0.2,0)</f>
        <v>1.3600396666666654</v>
      </c>
      <c r="S131">
        <f>SUM($R$2:R131) -SUM($Q$2:Q131) + SUM($T$2:T130)</f>
        <v>40.828373708333416</v>
      </c>
      <c r="T131">
        <f t="shared" ref="T131:T194" si="38">-IF(F132&lt;&gt;F131,ROUND(S131,2),0)</f>
        <v>0</v>
      </c>
      <c r="U131">
        <f>-SUM($T$2:T131) - 500 * SUM($V$2:V131)</f>
        <v>-13.309999999999988</v>
      </c>
      <c r="V131">
        <f t="shared" ref="V131:V194" si="39">IF(U130&gt;500,ROUNDDOWN(U130/500, 0),0)</f>
        <v>0</v>
      </c>
    </row>
    <row r="132" spans="1:22" x14ac:dyDescent="0.3">
      <c r="A132" s="1">
        <v>42135</v>
      </c>
      <c r="B132" s="2">
        <v>0.19458333333333333</v>
      </c>
      <c r="C132" s="2">
        <v>0.84857638888888898</v>
      </c>
      <c r="D132" s="3">
        <v>10.6</v>
      </c>
      <c r="E132" s="3">
        <v>63.8</v>
      </c>
      <c r="F132" s="4">
        <f t="shared" si="28"/>
        <v>5</v>
      </c>
      <c r="G132">
        <f t="shared" ref="G132:G195" si="40">G131 + V132</f>
        <v>20</v>
      </c>
      <c r="H132" s="3">
        <f t="shared" si="29"/>
        <v>15.695833333333336</v>
      </c>
      <c r="I132">
        <f t="shared" ref="I132:I195" si="41">IF(F132&gt;F131,IF(F132=7,I131,IF(F132&lt;7,I131+100,I131-100)),I131)</f>
        <v>900</v>
      </c>
      <c r="J132">
        <f t="shared" si="30"/>
        <v>0.36199999999999999</v>
      </c>
      <c r="K132">
        <f t="shared" si="31"/>
        <v>25.568512500000004</v>
      </c>
      <c r="L132">
        <v>4.8</v>
      </c>
      <c r="M132">
        <f t="shared" si="32"/>
        <v>6.5208333333333174E-2</v>
      </c>
      <c r="N132">
        <f t="shared" si="33"/>
        <v>2.6</v>
      </c>
      <c r="O132">
        <f t="shared" si="34"/>
        <v>7.465208333333333</v>
      </c>
      <c r="P132">
        <f t="shared" si="35"/>
        <v>18.103304166666671</v>
      </c>
      <c r="Q132">
        <f t="shared" si="36"/>
        <v>0</v>
      </c>
      <c r="R132">
        <f t="shared" si="37"/>
        <v>3.6206608333333343</v>
      </c>
      <c r="S132">
        <f>SUM($R$2:R132) -SUM($Q$2:Q132) + SUM($T$2:T131)</f>
        <v>44.449034541666762</v>
      </c>
      <c r="T132">
        <f t="shared" si="38"/>
        <v>0</v>
      </c>
      <c r="U132">
        <f>-SUM($T$2:T132) - 500 * SUM($V$2:V132)</f>
        <v>-13.309999999999988</v>
      </c>
      <c r="V132">
        <f t="shared" si="39"/>
        <v>0</v>
      </c>
    </row>
    <row r="133" spans="1:22" x14ac:dyDescent="0.3">
      <c r="A133" s="1">
        <v>42136</v>
      </c>
      <c r="B133" s="2">
        <v>0.1933449074074074</v>
      </c>
      <c r="C133" s="2">
        <v>0.84976851851851853</v>
      </c>
      <c r="D133" s="3">
        <v>13.8</v>
      </c>
      <c r="E133" s="3">
        <v>74.099999999999994</v>
      </c>
      <c r="F133" s="4">
        <f t="shared" si="28"/>
        <v>5</v>
      </c>
      <c r="G133">
        <f t="shared" si="40"/>
        <v>20</v>
      </c>
      <c r="H133" s="3">
        <f t="shared" si="29"/>
        <v>15.754166666666666</v>
      </c>
      <c r="I133">
        <f t="shared" si="41"/>
        <v>900</v>
      </c>
      <c r="J133">
        <f t="shared" si="30"/>
        <v>0.25900000000000001</v>
      </c>
      <c r="K133">
        <f t="shared" si="31"/>
        <v>18.361481250000001</v>
      </c>
      <c r="L133">
        <v>4.8</v>
      </c>
      <c r="M133">
        <f t="shared" si="32"/>
        <v>6.2291666666666676E-2</v>
      </c>
      <c r="N133">
        <f t="shared" si="33"/>
        <v>1.7999999999999998</v>
      </c>
      <c r="O133">
        <f t="shared" si="34"/>
        <v>6.6622916666666665</v>
      </c>
      <c r="P133">
        <f t="shared" si="35"/>
        <v>11.699189583333334</v>
      </c>
      <c r="Q133">
        <f t="shared" si="36"/>
        <v>0</v>
      </c>
      <c r="R133">
        <f t="shared" si="37"/>
        <v>2.3398379166666667</v>
      </c>
      <c r="S133">
        <f>SUM($R$2:R133) -SUM($Q$2:Q133) + SUM($T$2:T132)</f>
        <v>46.788872458333415</v>
      </c>
      <c r="T133">
        <f t="shared" si="38"/>
        <v>0</v>
      </c>
      <c r="U133">
        <f>-SUM($T$2:T133) - 500 * SUM($V$2:V133)</f>
        <v>-13.309999999999988</v>
      </c>
      <c r="V133">
        <f t="shared" si="39"/>
        <v>0</v>
      </c>
    </row>
    <row r="134" spans="1:22" x14ac:dyDescent="0.3">
      <c r="A134" s="1">
        <v>42137</v>
      </c>
      <c r="B134" s="2">
        <v>0.19214120370370369</v>
      </c>
      <c r="C134" s="2">
        <v>0.85094907407407405</v>
      </c>
      <c r="D134" s="3">
        <v>11.4</v>
      </c>
      <c r="E134" s="3">
        <v>75.7</v>
      </c>
      <c r="F134" s="4">
        <f t="shared" si="28"/>
        <v>5</v>
      </c>
      <c r="G134">
        <f t="shared" si="40"/>
        <v>20</v>
      </c>
      <c r="H134" s="3">
        <f t="shared" si="29"/>
        <v>15.811388888888889</v>
      </c>
      <c r="I134">
        <f t="shared" si="41"/>
        <v>900</v>
      </c>
      <c r="J134">
        <f t="shared" si="30"/>
        <v>0.24299999999999999</v>
      </c>
      <c r="K134">
        <f t="shared" si="31"/>
        <v>17.289753749999999</v>
      </c>
      <c r="L134">
        <v>4.8</v>
      </c>
      <c r="M134">
        <f t="shared" si="32"/>
        <v>5.9430555555555563E-2</v>
      </c>
      <c r="N134">
        <f t="shared" si="33"/>
        <v>2.4</v>
      </c>
      <c r="O134">
        <f t="shared" si="34"/>
        <v>7.2594305555555554</v>
      </c>
      <c r="P134">
        <f t="shared" si="35"/>
        <v>10.030323194444444</v>
      </c>
      <c r="Q134">
        <f t="shared" si="36"/>
        <v>0</v>
      </c>
      <c r="R134">
        <f t="shared" si="37"/>
        <v>2.0060646388888888</v>
      </c>
      <c r="S134">
        <f>SUM($R$2:R134) -SUM($Q$2:Q134) + SUM($T$2:T133)</f>
        <v>48.794937097222302</v>
      </c>
      <c r="T134">
        <f t="shared" si="38"/>
        <v>0</v>
      </c>
      <c r="U134">
        <f>-SUM($T$2:T134) - 500 * SUM($V$2:V134)</f>
        <v>-13.309999999999988</v>
      </c>
      <c r="V134">
        <f t="shared" si="39"/>
        <v>0</v>
      </c>
    </row>
    <row r="135" spans="1:22" x14ac:dyDescent="0.3">
      <c r="A135" s="1">
        <v>42138</v>
      </c>
      <c r="B135" s="2">
        <v>0.1909490740740741</v>
      </c>
      <c r="C135" s="2">
        <v>0.85211805555555553</v>
      </c>
      <c r="D135" s="3">
        <v>10.1</v>
      </c>
      <c r="E135" s="3">
        <v>66.7</v>
      </c>
      <c r="F135" s="4">
        <f t="shared" si="28"/>
        <v>5</v>
      </c>
      <c r="G135">
        <f t="shared" si="40"/>
        <v>20</v>
      </c>
      <c r="H135" s="3">
        <f t="shared" si="29"/>
        <v>15.868055555555554</v>
      </c>
      <c r="I135">
        <f t="shared" si="41"/>
        <v>900</v>
      </c>
      <c r="J135">
        <f t="shared" si="30"/>
        <v>0.33299999999999996</v>
      </c>
      <c r="K135">
        <f t="shared" si="31"/>
        <v>23.778281249999996</v>
      </c>
      <c r="L135">
        <v>4.8</v>
      </c>
      <c r="M135">
        <f t="shared" si="32"/>
        <v>5.659722222222232E-2</v>
      </c>
      <c r="N135">
        <f t="shared" si="33"/>
        <v>2.7250000000000001</v>
      </c>
      <c r="O135">
        <f t="shared" si="34"/>
        <v>7.5815972222222214</v>
      </c>
      <c r="P135">
        <f t="shared" si="35"/>
        <v>16.196684027777774</v>
      </c>
      <c r="Q135">
        <f t="shared" si="36"/>
        <v>0</v>
      </c>
      <c r="R135">
        <f t="shared" si="37"/>
        <v>3.2393368055555549</v>
      </c>
      <c r="S135">
        <f>SUM($R$2:R135) -SUM($Q$2:Q135) + SUM($T$2:T134)</f>
        <v>52.034273902777855</v>
      </c>
      <c r="T135">
        <f t="shared" si="38"/>
        <v>0</v>
      </c>
      <c r="U135">
        <f>-SUM($T$2:T135) - 500 * SUM($V$2:V135)</f>
        <v>-13.309999999999988</v>
      </c>
      <c r="V135">
        <f t="shared" si="39"/>
        <v>0</v>
      </c>
    </row>
    <row r="136" spans="1:22" x14ac:dyDescent="0.3">
      <c r="A136" s="1">
        <v>42139</v>
      </c>
      <c r="B136" s="2">
        <v>0.18978009259259257</v>
      </c>
      <c r="C136" s="2">
        <v>0.85328703703703701</v>
      </c>
      <c r="D136" s="3">
        <v>9.4</v>
      </c>
      <c r="E136" s="3">
        <v>51.9</v>
      </c>
      <c r="F136" s="4">
        <f t="shared" si="28"/>
        <v>5</v>
      </c>
      <c r="G136">
        <f t="shared" si="40"/>
        <v>20</v>
      </c>
      <c r="H136" s="3">
        <f t="shared" si="29"/>
        <v>15.924166666666668</v>
      </c>
      <c r="I136">
        <f t="shared" si="41"/>
        <v>900</v>
      </c>
      <c r="J136">
        <f t="shared" si="30"/>
        <v>0.48099999999999998</v>
      </c>
      <c r="K136">
        <f t="shared" si="31"/>
        <v>34.467858749999998</v>
      </c>
      <c r="L136">
        <v>4.8</v>
      </c>
      <c r="M136">
        <f t="shared" si="32"/>
        <v>5.3791666666666592E-2</v>
      </c>
      <c r="N136">
        <f t="shared" si="33"/>
        <v>2.9</v>
      </c>
      <c r="O136">
        <f t="shared" si="34"/>
        <v>7.7537916666666664</v>
      </c>
      <c r="P136">
        <f t="shared" si="35"/>
        <v>26.714067083333333</v>
      </c>
      <c r="Q136">
        <f t="shared" si="36"/>
        <v>0</v>
      </c>
      <c r="R136">
        <f t="shared" si="37"/>
        <v>5.342813416666667</v>
      </c>
      <c r="S136">
        <f>SUM($R$2:R136) -SUM($Q$2:Q136) + SUM($T$2:T135)</f>
        <v>57.377087319444527</v>
      </c>
      <c r="T136">
        <f t="shared" si="38"/>
        <v>0</v>
      </c>
      <c r="U136">
        <f>-SUM($T$2:T136) - 500 * SUM($V$2:V136)</f>
        <v>-13.309999999999988</v>
      </c>
      <c r="V136">
        <f t="shared" si="39"/>
        <v>0</v>
      </c>
    </row>
    <row r="137" spans="1:22" x14ac:dyDescent="0.3">
      <c r="A137" s="1">
        <v>42140</v>
      </c>
      <c r="B137" s="2">
        <v>0.18864583333333332</v>
      </c>
      <c r="C137" s="2">
        <v>0.85443287037037041</v>
      </c>
      <c r="D137" s="3">
        <v>9.9</v>
      </c>
      <c r="E137" s="3">
        <v>43.2</v>
      </c>
      <c r="F137" s="4">
        <f t="shared" si="28"/>
        <v>5</v>
      </c>
      <c r="G137">
        <f t="shared" si="40"/>
        <v>20</v>
      </c>
      <c r="H137" s="3">
        <f t="shared" si="29"/>
        <v>15.978888888888891</v>
      </c>
      <c r="I137">
        <f t="shared" si="41"/>
        <v>900</v>
      </c>
      <c r="J137">
        <f t="shared" si="30"/>
        <v>0.56799999999999995</v>
      </c>
      <c r="K137">
        <f t="shared" si="31"/>
        <v>40.842040000000011</v>
      </c>
      <c r="L137">
        <v>4.8</v>
      </c>
      <c r="M137">
        <f t="shared" si="32"/>
        <v>5.1055555555555458E-2</v>
      </c>
      <c r="N137">
        <f t="shared" si="33"/>
        <v>2.7749999999999999</v>
      </c>
      <c r="O137">
        <f t="shared" si="34"/>
        <v>7.6260555555555545</v>
      </c>
      <c r="P137">
        <f t="shared" si="35"/>
        <v>33.215984444444459</v>
      </c>
      <c r="Q137">
        <f t="shared" si="36"/>
        <v>0</v>
      </c>
      <c r="R137">
        <f t="shared" si="37"/>
        <v>6.6431968888888919</v>
      </c>
      <c r="S137">
        <f>SUM($R$2:R137) -SUM($Q$2:Q137) + SUM($T$2:T136)</f>
        <v>64.020284208333422</v>
      </c>
      <c r="T137">
        <f t="shared" si="38"/>
        <v>0</v>
      </c>
      <c r="U137">
        <f>-SUM($T$2:T137) - 500 * SUM($V$2:V137)</f>
        <v>-13.309999999999988</v>
      </c>
      <c r="V137">
        <f t="shared" si="39"/>
        <v>0</v>
      </c>
    </row>
    <row r="138" spans="1:22" x14ac:dyDescent="0.3">
      <c r="A138" s="1">
        <v>42141</v>
      </c>
      <c r="B138" s="2">
        <v>0.18752314814814816</v>
      </c>
      <c r="C138" s="2">
        <v>0.8555787037037037</v>
      </c>
      <c r="D138" s="3">
        <v>9.5</v>
      </c>
      <c r="E138" s="3">
        <v>71.2</v>
      </c>
      <c r="F138" s="4">
        <f t="shared" si="28"/>
        <v>5</v>
      </c>
      <c r="G138">
        <f t="shared" si="40"/>
        <v>20</v>
      </c>
      <c r="H138" s="3">
        <f t="shared" si="29"/>
        <v>16.033333333333331</v>
      </c>
      <c r="I138">
        <f t="shared" si="41"/>
        <v>900</v>
      </c>
      <c r="J138">
        <f t="shared" si="30"/>
        <v>0.28799999999999992</v>
      </c>
      <c r="K138">
        <f t="shared" si="31"/>
        <v>20.779199999999989</v>
      </c>
      <c r="L138">
        <v>4.8</v>
      </c>
      <c r="M138">
        <f t="shared" si="32"/>
        <v>4.8333333333333429E-2</v>
      </c>
      <c r="N138">
        <f t="shared" si="33"/>
        <v>2.875</v>
      </c>
      <c r="O138">
        <f t="shared" si="34"/>
        <v>7.7233333333333336</v>
      </c>
      <c r="P138">
        <f t="shared" si="35"/>
        <v>13.055866666666656</v>
      </c>
      <c r="Q138">
        <f t="shared" si="36"/>
        <v>0</v>
      </c>
      <c r="R138">
        <f t="shared" si="37"/>
        <v>2.6111733333333316</v>
      </c>
      <c r="S138">
        <f>SUM($R$2:R138) -SUM($Q$2:Q138) + SUM($T$2:T137)</f>
        <v>66.631457541666762</v>
      </c>
      <c r="T138">
        <f t="shared" si="38"/>
        <v>0</v>
      </c>
      <c r="U138">
        <f>-SUM($T$2:T138) - 500 * SUM($V$2:V138)</f>
        <v>-13.309999999999988</v>
      </c>
      <c r="V138">
        <f t="shared" si="39"/>
        <v>0</v>
      </c>
    </row>
    <row r="139" spans="1:22" x14ac:dyDescent="0.3">
      <c r="A139" s="1">
        <v>42142</v>
      </c>
      <c r="B139" s="2">
        <v>0.18643518518518518</v>
      </c>
      <c r="C139" s="2">
        <v>0.85670138888888892</v>
      </c>
      <c r="D139" s="3">
        <v>9.5</v>
      </c>
      <c r="E139" s="3">
        <v>52.7</v>
      </c>
      <c r="F139" s="4">
        <f t="shared" si="28"/>
        <v>5</v>
      </c>
      <c r="G139">
        <f t="shared" si="40"/>
        <v>20</v>
      </c>
      <c r="H139" s="3">
        <f t="shared" si="29"/>
        <v>16.086388888888891</v>
      </c>
      <c r="I139">
        <f t="shared" si="41"/>
        <v>900</v>
      </c>
      <c r="J139">
        <f t="shared" si="30"/>
        <v>0.47299999999999998</v>
      </c>
      <c r="K139">
        <f t="shared" si="31"/>
        <v>34.239878750000003</v>
      </c>
      <c r="L139">
        <v>4.8</v>
      </c>
      <c r="M139">
        <f t="shared" si="32"/>
        <v>4.568055555555546E-2</v>
      </c>
      <c r="N139">
        <f t="shared" si="33"/>
        <v>2.875</v>
      </c>
      <c r="O139">
        <f t="shared" si="34"/>
        <v>7.7206805555555551</v>
      </c>
      <c r="P139">
        <f t="shared" si="35"/>
        <v>26.519198194444449</v>
      </c>
      <c r="Q139">
        <f t="shared" si="36"/>
        <v>0</v>
      </c>
      <c r="R139">
        <f t="shared" si="37"/>
        <v>5.3038396388888902</v>
      </c>
      <c r="S139">
        <f>SUM($R$2:R139) -SUM($Q$2:Q139) + SUM($T$2:T138)</f>
        <v>71.935297180555651</v>
      </c>
      <c r="T139">
        <f t="shared" si="38"/>
        <v>0</v>
      </c>
      <c r="U139">
        <f>-SUM($T$2:T139) - 500 * SUM($V$2:V139)</f>
        <v>-13.309999999999988</v>
      </c>
      <c r="V139">
        <f t="shared" si="39"/>
        <v>0</v>
      </c>
    </row>
    <row r="140" spans="1:22" x14ac:dyDescent="0.3">
      <c r="A140" s="1">
        <v>42143</v>
      </c>
      <c r="B140" s="2">
        <v>0.18537037037037038</v>
      </c>
      <c r="C140" s="2">
        <v>0.85781249999999998</v>
      </c>
      <c r="D140" s="3">
        <v>14.4</v>
      </c>
      <c r="E140" s="3">
        <v>81.5</v>
      </c>
      <c r="F140" s="4">
        <f t="shared" si="28"/>
        <v>5</v>
      </c>
      <c r="G140">
        <f t="shared" si="40"/>
        <v>20</v>
      </c>
      <c r="H140" s="3">
        <f t="shared" si="29"/>
        <v>16.138611111111111</v>
      </c>
      <c r="I140">
        <f t="shared" si="41"/>
        <v>900</v>
      </c>
      <c r="J140">
        <f t="shared" si="30"/>
        <v>0.18500000000000005</v>
      </c>
      <c r="K140">
        <f t="shared" si="31"/>
        <v>13.435393750000005</v>
      </c>
      <c r="L140">
        <v>4.8</v>
      </c>
      <c r="M140">
        <f t="shared" si="32"/>
        <v>4.3069444444444473E-2</v>
      </c>
      <c r="N140">
        <f t="shared" si="33"/>
        <v>1.65</v>
      </c>
      <c r="O140">
        <f t="shared" si="34"/>
        <v>6.4930694444444441</v>
      </c>
      <c r="P140">
        <f t="shared" si="35"/>
        <v>6.9423243055555606</v>
      </c>
      <c r="Q140">
        <f t="shared" si="36"/>
        <v>0</v>
      </c>
      <c r="R140">
        <f t="shared" si="37"/>
        <v>1.3884648611111121</v>
      </c>
      <c r="S140">
        <f>SUM($R$2:R140) -SUM($Q$2:Q140) + SUM($T$2:T139)</f>
        <v>73.323762041666768</v>
      </c>
      <c r="T140">
        <f t="shared" si="38"/>
        <v>0</v>
      </c>
      <c r="U140">
        <f>-SUM($T$2:T140) - 500 * SUM($V$2:V140)</f>
        <v>-13.309999999999988</v>
      </c>
      <c r="V140">
        <f t="shared" si="39"/>
        <v>0</v>
      </c>
    </row>
    <row r="141" spans="1:22" x14ac:dyDescent="0.3">
      <c r="A141" s="1">
        <v>42144</v>
      </c>
      <c r="B141" s="2">
        <v>0.18432870370370369</v>
      </c>
      <c r="C141" s="2">
        <v>0.858912037037037</v>
      </c>
      <c r="D141" s="3">
        <v>14.1</v>
      </c>
      <c r="E141" s="3">
        <v>89</v>
      </c>
      <c r="F141" s="4">
        <f t="shared" si="28"/>
        <v>5</v>
      </c>
      <c r="G141">
        <f t="shared" si="40"/>
        <v>20</v>
      </c>
      <c r="H141" s="3">
        <f t="shared" si="29"/>
        <v>16.189999999999998</v>
      </c>
      <c r="I141">
        <f t="shared" si="41"/>
        <v>900</v>
      </c>
      <c r="J141">
        <f t="shared" si="30"/>
        <v>0.10999999999999999</v>
      </c>
      <c r="K141">
        <f t="shared" si="31"/>
        <v>8.0140499999999975</v>
      </c>
      <c r="L141">
        <v>4.8</v>
      </c>
      <c r="M141">
        <f t="shared" si="32"/>
        <v>4.0500000000000112E-2</v>
      </c>
      <c r="N141">
        <f t="shared" si="33"/>
        <v>1.7250000000000001</v>
      </c>
      <c r="O141">
        <f t="shared" si="34"/>
        <v>6.5655000000000001</v>
      </c>
      <c r="P141">
        <f t="shared" si="35"/>
        <v>1.4485499999999973</v>
      </c>
      <c r="Q141">
        <f t="shared" si="36"/>
        <v>0</v>
      </c>
      <c r="R141">
        <f t="shared" si="37"/>
        <v>0.28970999999999947</v>
      </c>
      <c r="S141">
        <f>SUM($R$2:R141) -SUM($Q$2:Q141) + SUM($T$2:T140)</f>
        <v>73.613472041666753</v>
      </c>
      <c r="T141">
        <f t="shared" si="38"/>
        <v>0</v>
      </c>
      <c r="U141">
        <f>-SUM($T$2:T141) - 500 * SUM($V$2:V141)</f>
        <v>-13.309999999999988</v>
      </c>
      <c r="V141">
        <f t="shared" si="39"/>
        <v>0</v>
      </c>
    </row>
    <row r="142" spans="1:22" x14ac:dyDescent="0.3">
      <c r="A142" s="1">
        <v>42145</v>
      </c>
      <c r="B142" s="2">
        <v>0.18332175925925928</v>
      </c>
      <c r="C142" s="2">
        <v>0.85998842592592595</v>
      </c>
      <c r="D142" s="3">
        <v>11.8</v>
      </c>
      <c r="E142" s="3">
        <v>90.5</v>
      </c>
      <c r="F142" s="4">
        <f t="shared" si="28"/>
        <v>5</v>
      </c>
      <c r="G142">
        <f t="shared" si="40"/>
        <v>20</v>
      </c>
      <c r="H142" s="3">
        <f t="shared" si="29"/>
        <v>16.239999999999998</v>
      </c>
      <c r="I142">
        <f t="shared" si="41"/>
        <v>900</v>
      </c>
      <c r="J142">
        <f t="shared" si="30"/>
        <v>9.4999999999999973E-2</v>
      </c>
      <c r="K142">
        <f t="shared" si="31"/>
        <v>6.942599999999997</v>
      </c>
      <c r="L142">
        <v>4.8</v>
      </c>
      <c r="M142">
        <f t="shared" si="32"/>
        <v>3.8000000000000075E-2</v>
      </c>
      <c r="N142">
        <f t="shared" si="33"/>
        <v>2.2999999999999998</v>
      </c>
      <c r="O142">
        <f t="shared" si="34"/>
        <v>7.1379999999999999</v>
      </c>
      <c r="P142">
        <f t="shared" si="35"/>
        <v>-0.1954000000000029</v>
      </c>
      <c r="Q142">
        <f t="shared" si="36"/>
        <v>9.7700000000001452E-2</v>
      </c>
      <c r="R142">
        <f t="shared" si="37"/>
        <v>0</v>
      </c>
      <c r="S142">
        <f>SUM($R$2:R142) -SUM($Q$2:Q142) + SUM($T$2:T141)</f>
        <v>73.51577204166675</v>
      </c>
      <c r="T142">
        <f t="shared" si="38"/>
        <v>0</v>
      </c>
      <c r="U142">
        <f>-SUM($T$2:T142) - 500 * SUM($V$2:V142)</f>
        <v>-13.309999999999988</v>
      </c>
      <c r="V142">
        <f t="shared" si="39"/>
        <v>0</v>
      </c>
    </row>
    <row r="143" spans="1:22" x14ac:dyDescent="0.3">
      <c r="A143" s="1">
        <v>42146</v>
      </c>
      <c r="B143" s="2">
        <v>0.18233796296296298</v>
      </c>
      <c r="C143" s="2">
        <v>0.86106481481481489</v>
      </c>
      <c r="D143" s="3">
        <v>12.8</v>
      </c>
      <c r="E143" s="3">
        <v>60.5</v>
      </c>
      <c r="F143" s="4">
        <f t="shared" si="28"/>
        <v>5</v>
      </c>
      <c r="G143">
        <f t="shared" si="40"/>
        <v>20</v>
      </c>
      <c r="H143" s="3">
        <f t="shared" si="29"/>
        <v>16.289444444444445</v>
      </c>
      <c r="I143">
        <f t="shared" si="41"/>
        <v>900</v>
      </c>
      <c r="J143">
        <f t="shared" si="30"/>
        <v>0.39500000000000002</v>
      </c>
      <c r="K143">
        <f t="shared" si="31"/>
        <v>28.954487500000003</v>
      </c>
      <c r="L143">
        <v>4.8</v>
      </c>
      <c r="M143">
        <f t="shared" si="32"/>
        <v>3.5527777777777735E-2</v>
      </c>
      <c r="N143">
        <f t="shared" si="33"/>
        <v>2.0499999999999998</v>
      </c>
      <c r="O143">
        <f t="shared" si="34"/>
        <v>6.885527777777777</v>
      </c>
      <c r="P143">
        <f t="shared" si="35"/>
        <v>22.068959722222225</v>
      </c>
      <c r="Q143">
        <f t="shared" si="36"/>
        <v>0</v>
      </c>
      <c r="R143">
        <f t="shared" si="37"/>
        <v>4.4137919444444451</v>
      </c>
      <c r="S143">
        <f>SUM($R$2:R143) -SUM($Q$2:Q143) + SUM($T$2:T142)</f>
        <v>77.929563986111205</v>
      </c>
      <c r="T143">
        <f t="shared" si="38"/>
        <v>0</v>
      </c>
      <c r="U143">
        <f>-SUM($T$2:T143) - 500 * SUM($V$2:V143)</f>
        <v>-13.309999999999988</v>
      </c>
      <c r="V143">
        <f t="shared" si="39"/>
        <v>0</v>
      </c>
    </row>
    <row r="144" spans="1:22" x14ac:dyDescent="0.3">
      <c r="A144" s="1">
        <v>42147</v>
      </c>
      <c r="B144" s="2">
        <v>0.18138888888888891</v>
      </c>
      <c r="C144" s="2">
        <v>0.8621064814814815</v>
      </c>
      <c r="D144" s="3">
        <v>13.3</v>
      </c>
      <c r="E144" s="3">
        <v>67.599999999999994</v>
      </c>
      <c r="F144" s="4">
        <f t="shared" si="28"/>
        <v>5</v>
      </c>
      <c r="G144">
        <f t="shared" si="40"/>
        <v>20</v>
      </c>
      <c r="H144" s="3">
        <f t="shared" si="29"/>
        <v>16.337222222222223</v>
      </c>
      <c r="I144">
        <f t="shared" si="41"/>
        <v>900</v>
      </c>
      <c r="J144">
        <f t="shared" si="30"/>
        <v>0.32400000000000007</v>
      </c>
      <c r="K144">
        <f t="shared" si="31"/>
        <v>23.819670000000006</v>
      </c>
      <c r="L144">
        <v>4.8</v>
      </c>
      <c r="M144">
        <f t="shared" si="32"/>
        <v>3.3138888888888829E-2</v>
      </c>
      <c r="N144">
        <f t="shared" si="33"/>
        <v>1.9249999999999998</v>
      </c>
      <c r="O144">
        <f t="shared" si="34"/>
        <v>6.7581388888888885</v>
      </c>
      <c r="P144">
        <f t="shared" si="35"/>
        <v>17.061531111111115</v>
      </c>
      <c r="Q144">
        <f t="shared" si="36"/>
        <v>0</v>
      </c>
      <c r="R144">
        <f t="shared" si="37"/>
        <v>3.4123062222222234</v>
      </c>
      <c r="S144">
        <f>SUM($R$2:R144) -SUM($Q$2:Q144) + SUM($T$2:T143)</f>
        <v>81.341870208333418</v>
      </c>
      <c r="T144">
        <f t="shared" si="38"/>
        <v>0</v>
      </c>
      <c r="U144">
        <f>-SUM($T$2:T144) - 500 * SUM($V$2:V144)</f>
        <v>-13.309999999999988</v>
      </c>
      <c r="V144">
        <f t="shared" si="39"/>
        <v>0</v>
      </c>
    </row>
    <row r="145" spans="1:22" x14ac:dyDescent="0.3">
      <c r="A145" s="1">
        <v>42148</v>
      </c>
      <c r="B145" s="2">
        <v>0.18046296296296296</v>
      </c>
      <c r="C145" s="2">
        <v>0.86313657407407407</v>
      </c>
      <c r="D145" s="3">
        <v>13.5</v>
      </c>
      <c r="E145" s="3">
        <v>24.7</v>
      </c>
      <c r="F145" s="4">
        <f t="shared" si="28"/>
        <v>5</v>
      </c>
      <c r="G145">
        <f t="shared" si="40"/>
        <v>20</v>
      </c>
      <c r="H145" s="3">
        <f t="shared" si="29"/>
        <v>16.384166666666665</v>
      </c>
      <c r="I145">
        <f t="shared" si="41"/>
        <v>900</v>
      </c>
      <c r="J145">
        <f t="shared" si="30"/>
        <v>0.753</v>
      </c>
      <c r="K145">
        <f t="shared" si="31"/>
        <v>55.517748749999988</v>
      </c>
      <c r="L145">
        <v>4.8</v>
      </c>
      <c r="M145">
        <f t="shared" si="32"/>
        <v>3.0791666666666728E-2</v>
      </c>
      <c r="N145">
        <f t="shared" si="33"/>
        <v>1.875</v>
      </c>
      <c r="O145">
        <f t="shared" si="34"/>
        <v>6.7057916666666664</v>
      </c>
      <c r="P145">
        <f t="shared" si="35"/>
        <v>48.811957083333326</v>
      </c>
      <c r="Q145">
        <f t="shared" si="36"/>
        <v>0</v>
      </c>
      <c r="R145">
        <f t="shared" si="37"/>
        <v>9.7623914166666665</v>
      </c>
      <c r="S145">
        <f>SUM($R$2:R145) -SUM($Q$2:Q145) + SUM($T$2:T144)</f>
        <v>91.104261625000092</v>
      </c>
      <c r="T145">
        <f t="shared" si="38"/>
        <v>0</v>
      </c>
      <c r="U145">
        <f>-SUM($T$2:T145) - 500 * SUM($V$2:V145)</f>
        <v>-13.309999999999988</v>
      </c>
      <c r="V145">
        <f t="shared" si="39"/>
        <v>0</v>
      </c>
    </row>
    <row r="146" spans="1:22" x14ac:dyDescent="0.3">
      <c r="A146" s="1">
        <v>42149</v>
      </c>
      <c r="B146" s="2">
        <v>0.17957175925925925</v>
      </c>
      <c r="C146" s="2">
        <v>0.86414351851851856</v>
      </c>
      <c r="D146" s="3">
        <v>15</v>
      </c>
      <c r="E146" s="3">
        <v>55.6</v>
      </c>
      <c r="F146" s="4">
        <f t="shared" si="28"/>
        <v>5</v>
      </c>
      <c r="G146">
        <f t="shared" si="40"/>
        <v>20</v>
      </c>
      <c r="H146" s="3">
        <f t="shared" si="29"/>
        <v>16.429722222222225</v>
      </c>
      <c r="I146">
        <f t="shared" si="41"/>
        <v>900</v>
      </c>
      <c r="J146">
        <f t="shared" si="30"/>
        <v>0.44399999999999995</v>
      </c>
      <c r="K146">
        <f t="shared" si="31"/>
        <v>32.826585000000009</v>
      </c>
      <c r="L146">
        <v>4.8</v>
      </c>
      <c r="M146">
        <f t="shared" si="32"/>
        <v>2.8513888888888773E-2</v>
      </c>
      <c r="N146">
        <f t="shared" si="33"/>
        <v>1.5</v>
      </c>
      <c r="O146">
        <f t="shared" si="34"/>
        <v>6.3285138888888888</v>
      </c>
      <c r="P146">
        <f t="shared" si="35"/>
        <v>26.49807111111112</v>
      </c>
      <c r="Q146">
        <f t="shared" si="36"/>
        <v>0</v>
      </c>
      <c r="R146">
        <f t="shared" si="37"/>
        <v>5.2996142222222247</v>
      </c>
      <c r="S146">
        <f>SUM($R$2:R146) -SUM($Q$2:Q146) + SUM($T$2:T145)</f>
        <v>96.403875847222295</v>
      </c>
      <c r="T146">
        <f t="shared" si="38"/>
        <v>0</v>
      </c>
      <c r="U146">
        <f>-SUM($T$2:T146) - 500 * SUM($V$2:V146)</f>
        <v>-13.309999999999988</v>
      </c>
      <c r="V146">
        <f t="shared" si="39"/>
        <v>0</v>
      </c>
    </row>
    <row r="147" spans="1:22" x14ac:dyDescent="0.3">
      <c r="A147" s="1">
        <v>42150</v>
      </c>
      <c r="B147" s="2">
        <v>0.1787037037037037</v>
      </c>
      <c r="C147" s="2">
        <v>0.86513888888888879</v>
      </c>
      <c r="D147" s="3">
        <v>13.3</v>
      </c>
      <c r="E147" s="3">
        <v>98.8</v>
      </c>
      <c r="F147" s="4">
        <f t="shared" si="28"/>
        <v>5</v>
      </c>
      <c r="G147">
        <f t="shared" si="40"/>
        <v>20</v>
      </c>
      <c r="H147" s="3">
        <f t="shared" si="29"/>
        <v>16.474444444444444</v>
      </c>
      <c r="I147">
        <f t="shared" si="41"/>
        <v>900</v>
      </c>
      <c r="J147">
        <f t="shared" si="30"/>
        <v>1.2000000000000011E-2</v>
      </c>
      <c r="K147">
        <f t="shared" si="31"/>
        <v>0.88962000000000085</v>
      </c>
      <c r="L147">
        <v>4.8</v>
      </c>
      <c r="M147">
        <f t="shared" si="32"/>
        <v>2.6277777777777799E-2</v>
      </c>
      <c r="N147">
        <f t="shared" si="33"/>
        <v>1.9249999999999998</v>
      </c>
      <c r="O147">
        <f t="shared" si="34"/>
        <v>6.7512777777777773</v>
      </c>
      <c r="P147">
        <f t="shared" si="35"/>
        <v>-5.8616577777777765</v>
      </c>
      <c r="Q147">
        <f t="shared" si="36"/>
        <v>2.9308288888888883</v>
      </c>
      <c r="R147">
        <f t="shared" si="37"/>
        <v>0</v>
      </c>
      <c r="S147">
        <f>SUM($R$2:R147) -SUM($Q$2:Q147) + SUM($T$2:T146)</f>
        <v>93.473046958333398</v>
      </c>
      <c r="T147">
        <f t="shared" si="38"/>
        <v>0</v>
      </c>
      <c r="U147">
        <f>-SUM($T$2:T147) - 500 * SUM($V$2:V147)</f>
        <v>-13.309999999999988</v>
      </c>
      <c r="V147">
        <f t="shared" si="39"/>
        <v>0</v>
      </c>
    </row>
    <row r="148" spans="1:22" x14ac:dyDescent="0.3">
      <c r="A148" s="1">
        <v>42151</v>
      </c>
      <c r="B148" s="2">
        <v>0.17787037037037037</v>
      </c>
      <c r="C148" s="2">
        <v>0.86611111111111105</v>
      </c>
      <c r="D148" s="3">
        <v>10.6</v>
      </c>
      <c r="E148" s="3">
        <v>85.7</v>
      </c>
      <c r="F148" s="4">
        <f t="shared" si="28"/>
        <v>5</v>
      </c>
      <c r="G148">
        <f t="shared" si="40"/>
        <v>20</v>
      </c>
      <c r="H148" s="3">
        <f t="shared" si="29"/>
        <v>16.517777777777777</v>
      </c>
      <c r="I148">
        <f t="shared" si="41"/>
        <v>900</v>
      </c>
      <c r="J148">
        <f t="shared" si="30"/>
        <v>0.14300000000000002</v>
      </c>
      <c r="K148">
        <f t="shared" si="31"/>
        <v>10.629190000000001</v>
      </c>
      <c r="L148">
        <v>4.8</v>
      </c>
      <c r="M148">
        <f t="shared" si="32"/>
        <v>2.4111111111111149E-2</v>
      </c>
      <c r="N148">
        <f t="shared" si="33"/>
        <v>2.6</v>
      </c>
      <c r="O148">
        <f t="shared" si="34"/>
        <v>7.4241111111111113</v>
      </c>
      <c r="P148">
        <f t="shared" si="35"/>
        <v>3.2050788888888899</v>
      </c>
      <c r="Q148">
        <f t="shared" si="36"/>
        <v>0</v>
      </c>
      <c r="R148">
        <f t="shared" si="37"/>
        <v>0.64101577777777807</v>
      </c>
      <c r="S148">
        <f>SUM($R$2:R148) -SUM($Q$2:Q148) + SUM($T$2:T147)</f>
        <v>94.114062736111194</v>
      </c>
      <c r="T148">
        <f t="shared" si="38"/>
        <v>0</v>
      </c>
      <c r="U148">
        <f>-SUM($T$2:T148) - 500 * SUM($V$2:V148)</f>
        <v>-13.309999999999988</v>
      </c>
      <c r="V148">
        <f t="shared" si="39"/>
        <v>0</v>
      </c>
    </row>
    <row r="149" spans="1:22" x14ac:dyDescent="0.3">
      <c r="A149" s="1">
        <v>42152</v>
      </c>
      <c r="B149" s="2">
        <v>0.17707175925925925</v>
      </c>
      <c r="C149" s="2">
        <v>0.86704861111111109</v>
      </c>
      <c r="D149" s="3">
        <v>12.4</v>
      </c>
      <c r="E149" s="3">
        <v>44.9</v>
      </c>
      <c r="F149" s="4">
        <f t="shared" si="28"/>
        <v>5</v>
      </c>
      <c r="G149">
        <f t="shared" si="40"/>
        <v>20</v>
      </c>
      <c r="H149" s="3">
        <f t="shared" si="29"/>
        <v>16.559444444444445</v>
      </c>
      <c r="I149">
        <f t="shared" si="41"/>
        <v>900</v>
      </c>
      <c r="J149">
        <f t="shared" si="30"/>
        <v>0.55099999999999993</v>
      </c>
      <c r="K149">
        <f t="shared" si="31"/>
        <v>41.059142499999993</v>
      </c>
      <c r="L149">
        <v>4.8</v>
      </c>
      <c r="M149">
        <f t="shared" si="32"/>
        <v>2.2027777777777757E-2</v>
      </c>
      <c r="N149">
        <f t="shared" si="33"/>
        <v>2.15</v>
      </c>
      <c r="O149">
        <f t="shared" si="34"/>
        <v>6.972027777777777</v>
      </c>
      <c r="P149">
        <f t="shared" si="35"/>
        <v>34.087114722222218</v>
      </c>
      <c r="Q149">
        <f t="shared" si="36"/>
        <v>0</v>
      </c>
      <c r="R149">
        <f t="shared" si="37"/>
        <v>6.8174229444444441</v>
      </c>
      <c r="S149">
        <f>SUM($R$2:R149) -SUM($Q$2:Q149) + SUM($T$2:T148)</f>
        <v>100.93148568055564</v>
      </c>
      <c r="T149">
        <f t="shared" si="38"/>
        <v>0</v>
      </c>
      <c r="U149">
        <f>-SUM($T$2:T149) - 500 * SUM($V$2:V149)</f>
        <v>-13.309999999999988</v>
      </c>
      <c r="V149">
        <f t="shared" si="39"/>
        <v>0</v>
      </c>
    </row>
    <row r="150" spans="1:22" x14ac:dyDescent="0.3">
      <c r="A150" s="1">
        <v>42153</v>
      </c>
      <c r="B150" s="2">
        <v>0.17630787037037035</v>
      </c>
      <c r="C150" s="2">
        <v>0.86797453703703698</v>
      </c>
      <c r="D150" s="3">
        <v>12.4</v>
      </c>
      <c r="E150" s="3">
        <v>53.1</v>
      </c>
      <c r="F150" s="4">
        <f t="shared" si="28"/>
        <v>5</v>
      </c>
      <c r="G150">
        <f t="shared" si="40"/>
        <v>20</v>
      </c>
      <c r="H150" s="3">
        <f t="shared" si="29"/>
        <v>16.600000000000001</v>
      </c>
      <c r="I150">
        <f t="shared" si="41"/>
        <v>900</v>
      </c>
      <c r="J150">
        <f t="shared" si="30"/>
        <v>0.46899999999999997</v>
      </c>
      <c r="K150">
        <f t="shared" si="31"/>
        <v>35.034299999999995</v>
      </c>
      <c r="L150">
        <v>4.8</v>
      </c>
      <c r="M150">
        <f t="shared" si="32"/>
        <v>1.9999999999999928E-2</v>
      </c>
      <c r="N150">
        <f t="shared" si="33"/>
        <v>2.15</v>
      </c>
      <c r="O150">
        <f t="shared" si="34"/>
        <v>6.9699999999999989</v>
      </c>
      <c r="P150">
        <f t="shared" si="35"/>
        <v>28.064299999999996</v>
      </c>
      <c r="Q150">
        <f t="shared" si="36"/>
        <v>0</v>
      </c>
      <c r="R150">
        <f t="shared" si="37"/>
        <v>5.6128599999999995</v>
      </c>
      <c r="S150">
        <f>SUM($R$2:R150) -SUM($Q$2:Q150) + SUM($T$2:T149)</f>
        <v>106.54434568055565</v>
      </c>
      <c r="T150">
        <f t="shared" si="38"/>
        <v>0</v>
      </c>
      <c r="U150">
        <f>-SUM($T$2:T150) - 500 * SUM($V$2:V150)</f>
        <v>-13.309999999999988</v>
      </c>
      <c r="V150">
        <f t="shared" si="39"/>
        <v>0</v>
      </c>
    </row>
    <row r="151" spans="1:22" x14ac:dyDescent="0.3">
      <c r="A151" s="1">
        <v>42154</v>
      </c>
      <c r="B151" s="2">
        <v>0.17557870370370368</v>
      </c>
      <c r="C151" s="2">
        <v>0.86887731481481489</v>
      </c>
      <c r="D151" s="3">
        <v>15</v>
      </c>
      <c r="E151" s="3">
        <v>66.3</v>
      </c>
      <c r="F151" s="4">
        <f t="shared" si="28"/>
        <v>5</v>
      </c>
      <c r="G151">
        <f t="shared" si="40"/>
        <v>20</v>
      </c>
      <c r="H151" s="3">
        <f t="shared" si="29"/>
        <v>16.639166666666668</v>
      </c>
      <c r="I151">
        <f t="shared" si="41"/>
        <v>900</v>
      </c>
      <c r="J151">
        <f t="shared" si="30"/>
        <v>0.33700000000000008</v>
      </c>
      <c r="K151">
        <f t="shared" si="31"/>
        <v>25.233296250000006</v>
      </c>
      <c r="L151">
        <v>4.8</v>
      </c>
      <c r="M151">
        <f t="shared" si="32"/>
        <v>1.8041666666666602E-2</v>
      </c>
      <c r="N151">
        <f t="shared" si="33"/>
        <v>1.5</v>
      </c>
      <c r="O151">
        <f t="shared" si="34"/>
        <v>6.3180416666666668</v>
      </c>
      <c r="P151">
        <f t="shared" si="35"/>
        <v>18.91525458333334</v>
      </c>
      <c r="Q151">
        <f t="shared" si="36"/>
        <v>0</v>
      </c>
      <c r="R151">
        <f t="shared" si="37"/>
        <v>3.7830509166666682</v>
      </c>
      <c r="S151">
        <f>SUM($R$2:R151) -SUM($Q$2:Q151) + SUM($T$2:T150)</f>
        <v>110.32739659722235</v>
      </c>
      <c r="T151">
        <f t="shared" si="38"/>
        <v>0</v>
      </c>
      <c r="U151">
        <f>-SUM($T$2:T151) - 500 * SUM($V$2:V151)</f>
        <v>-13.309999999999988</v>
      </c>
      <c r="V151">
        <f t="shared" si="39"/>
        <v>0</v>
      </c>
    </row>
    <row r="152" spans="1:22" x14ac:dyDescent="0.3">
      <c r="A152" s="1">
        <v>42155</v>
      </c>
      <c r="B152" s="2">
        <v>0.17487268518518517</v>
      </c>
      <c r="C152" s="2">
        <v>0.86975694444444451</v>
      </c>
      <c r="D152" s="3">
        <v>13.1</v>
      </c>
      <c r="E152" s="3">
        <v>39.1</v>
      </c>
      <c r="F152" s="4">
        <f t="shared" si="28"/>
        <v>5</v>
      </c>
      <c r="G152">
        <f t="shared" si="40"/>
        <v>20</v>
      </c>
      <c r="H152" s="3">
        <f t="shared" si="29"/>
        <v>16.677222222222223</v>
      </c>
      <c r="I152">
        <f t="shared" si="41"/>
        <v>900</v>
      </c>
      <c r="J152">
        <f t="shared" si="30"/>
        <v>0.60899999999999999</v>
      </c>
      <c r="K152">
        <f t="shared" si="31"/>
        <v>45.703927500000006</v>
      </c>
      <c r="L152">
        <v>4.8</v>
      </c>
      <c r="M152">
        <f t="shared" si="32"/>
        <v>1.6138888888888835E-2</v>
      </c>
      <c r="N152">
        <f t="shared" si="33"/>
        <v>1.9750000000000001</v>
      </c>
      <c r="O152">
        <f t="shared" si="34"/>
        <v>6.7911388888888879</v>
      </c>
      <c r="P152">
        <f t="shared" si="35"/>
        <v>38.912788611111118</v>
      </c>
      <c r="Q152">
        <f t="shared" si="36"/>
        <v>0</v>
      </c>
      <c r="R152">
        <f t="shared" si="37"/>
        <v>7.782557722222224</v>
      </c>
      <c r="S152">
        <f>SUM($R$2:R152) -SUM($Q$2:Q152) + SUM($T$2:T151)</f>
        <v>118.10995431944458</v>
      </c>
      <c r="T152">
        <f t="shared" si="38"/>
        <v>-118.11</v>
      </c>
      <c r="U152">
        <f>-SUM($T$2:T152) - 500 * SUM($V$2:V152)</f>
        <v>104.80000000000001</v>
      </c>
      <c r="V152">
        <f t="shared" si="39"/>
        <v>0</v>
      </c>
    </row>
    <row r="153" spans="1:22" x14ac:dyDescent="0.3">
      <c r="A153" s="1">
        <v>42156</v>
      </c>
      <c r="B153" s="2">
        <v>0.17421296296296296</v>
      </c>
      <c r="C153" s="2">
        <v>0.8706018518518519</v>
      </c>
      <c r="D153" s="3">
        <v>16.899999999999999</v>
      </c>
      <c r="E153" s="3">
        <v>47.8</v>
      </c>
      <c r="F153" s="4">
        <f t="shared" si="28"/>
        <v>6</v>
      </c>
      <c r="G153">
        <f t="shared" si="40"/>
        <v>20</v>
      </c>
      <c r="H153" s="3">
        <f t="shared" si="29"/>
        <v>16.713333333333335</v>
      </c>
      <c r="I153">
        <f t="shared" si="41"/>
        <v>1000</v>
      </c>
      <c r="J153">
        <f t="shared" si="30"/>
        <v>0.52200000000000002</v>
      </c>
      <c r="K153">
        <f t="shared" si="31"/>
        <v>43.6218</v>
      </c>
      <c r="L153">
        <v>4.8</v>
      </c>
      <c r="M153">
        <f t="shared" si="32"/>
        <v>1.4333333333333264E-2</v>
      </c>
      <c r="N153">
        <f t="shared" si="33"/>
        <v>1.0250000000000004</v>
      </c>
      <c r="O153">
        <f t="shared" si="34"/>
        <v>5.8393333333333333</v>
      </c>
      <c r="P153">
        <f t="shared" si="35"/>
        <v>37.782466666666664</v>
      </c>
      <c r="Q153">
        <f t="shared" si="36"/>
        <v>0</v>
      </c>
      <c r="R153">
        <f t="shared" si="37"/>
        <v>7.5564933333333331</v>
      </c>
      <c r="S153">
        <f>SUM($R$2:R153) -SUM($Q$2:Q153) + SUM($T$2:T152)</f>
        <v>7.556447652777905</v>
      </c>
      <c r="T153">
        <f t="shared" si="38"/>
        <v>0</v>
      </c>
      <c r="U153">
        <f>-SUM($T$2:T153) - 500 * SUM($V$2:V153)</f>
        <v>104.80000000000001</v>
      </c>
      <c r="V153">
        <f t="shared" si="39"/>
        <v>0</v>
      </c>
    </row>
    <row r="154" spans="1:22" x14ac:dyDescent="0.3">
      <c r="A154" s="1">
        <v>42157</v>
      </c>
      <c r="B154" s="2">
        <v>0.17357638888888891</v>
      </c>
      <c r="C154" s="2">
        <v>0.87142361111111111</v>
      </c>
      <c r="D154" s="3">
        <v>17.8</v>
      </c>
      <c r="E154" s="3">
        <v>63.6</v>
      </c>
      <c r="F154" s="4">
        <f t="shared" si="28"/>
        <v>6</v>
      </c>
      <c r="G154">
        <f t="shared" si="40"/>
        <v>20</v>
      </c>
      <c r="H154" s="3">
        <f t="shared" si="29"/>
        <v>16.748333333333331</v>
      </c>
      <c r="I154">
        <f t="shared" si="41"/>
        <v>1000</v>
      </c>
      <c r="J154">
        <f t="shared" si="30"/>
        <v>0.36399999999999999</v>
      </c>
      <c r="K154">
        <f t="shared" si="31"/>
        <v>30.481966666666665</v>
      </c>
      <c r="L154">
        <v>4.8</v>
      </c>
      <c r="M154">
        <f t="shared" si="32"/>
        <v>1.2583333333333436E-2</v>
      </c>
      <c r="N154">
        <f t="shared" si="33"/>
        <v>0.79999999999999982</v>
      </c>
      <c r="O154">
        <f t="shared" si="34"/>
        <v>5.6125833333333333</v>
      </c>
      <c r="P154">
        <f t="shared" si="35"/>
        <v>24.869383333333332</v>
      </c>
      <c r="Q154">
        <f t="shared" si="36"/>
        <v>0</v>
      </c>
      <c r="R154">
        <f t="shared" si="37"/>
        <v>4.9738766666666665</v>
      </c>
      <c r="S154">
        <f>SUM($R$2:R154) -SUM($Q$2:Q154) + SUM($T$2:T153)</f>
        <v>12.530324319444588</v>
      </c>
      <c r="T154">
        <f t="shared" si="38"/>
        <v>0</v>
      </c>
      <c r="U154">
        <f>-SUM($T$2:T154) - 500 * SUM($V$2:V154)</f>
        <v>104.80000000000001</v>
      </c>
      <c r="V154">
        <f t="shared" si="39"/>
        <v>0</v>
      </c>
    </row>
    <row r="155" spans="1:22" x14ac:dyDescent="0.3">
      <c r="A155" s="1">
        <v>42158</v>
      </c>
      <c r="B155" s="2">
        <v>0.17298611111111109</v>
      </c>
      <c r="C155" s="2">
        <v>0.87222222222222223</v>
      </c>
      <c r="D155" s="3">
        <v>20.100000000000001</v>
      </c>
      <c r="E155" s="3">
        <v>57.1</v>
      </c>
      <c r="F155" s="4">
        <f t="shared" si="28"/>
        <v>6</v>
      </c>
      <c r="G155">
        <f t="shared" si="40"/>
        <v>20</v>
      </c>
      <c r="H155" s="3">
        <f t="shared" si="29"/>
        <v>16.781666666666666</v>
      </c>
      <c r="I155">
        <f t="shared" si="41"/>
        <v>1000</v>
      </c>
      <c r="J155">
        <f t="shared" si="30"/>
        <v>0.42899999999999994</v>
      </c>
      <c r="K155">
        <f t="shared" si="31"/>
        <v>35.996674999999996</v>
      </c>
      <c r="L155">
        <v>4.8</v>
      </c>
      <c r="M155">
        <f t="shared" si="32"/>
        <v>1.0916666666666686E-2</v>
      </c>
      <c r="N155">
        <f t="shared" si="33"/>
        <v>0.22499999999999967</v>
      </c>
      <c r="O155">
        <f t="shared" si="34"/>
        <v>5.0359166666666662</v>
      </c>
      <c r="P155">
        <f t="shared" si="35"/>
        <v>30.960758333333331</v>
      </c>
      <c r="Q155">
        <f t="shared" si="36"/>
        <v>0</v>
      </c>
      <c r="R155">
        <f t="shared" si="37"/>
        <v>6.1921516666666667</v>
      </c>
      <c r="S155">
        <f>SUM($R$2:R155) -SUM($Q$2:Q155) + SUM($T$2:T154)</f>
        <v>18.722475986111277</v>
      </c>
      <c r="T155">
        <f t="shared" si="38"/>
        <v>0</v>
      </c>
      <c r="U155">
        <f>-SUM($T$2:T155) - 500 * SUM($V$2:V155)</f>
        <v>104.80000000000001</v>
      </c>
      <c r="V155">
        <f t="shared" si="39"/>
        <v>0</v>
      </c>
    </row>
    <row r="156" spans="1:22" x14ac:dyDescent="0.3">
      <c r="A156" s="1">
        <v>42159</v>
      </c>
      <c r="B156" s="2">
        <v>0.17243055555555556</v>
      </c>
      <c r="C156" s="2">
        <v>0.87299768518518517</v>
      </c>
      <c r="D156" s="3">
        <v>13.6</v>
      </c>
      <c r="E156" s="3">
        <v>10.3</v>
      </c>
      <c r="F156" s="4">
        <f t="shared" si="28"/>
        <v>6</v>
      </c>
      <c r="G156">
        <f t="shared" si="40"/>
        <v>20</v>
      </c>
      <c r="H156" s="3">
        <f t="shared" si="29"/>
        <v>16.813611111111111</v>
      </c>
      <c r="I156">
        <f t="shared" si="41"/>
        <v>1000</v>
      </c>
      <c r="J156">
        <f t="shared" si="30"/>
        <v>0.89700000000000002</v>
      </c>
      <c r="K156">
        <f t="shared" si="31"/>
        <v>75.409045833333337</v>
      </c>
      <c r="L156">
        <v>4.8</v>
      </c>
      <c r="M156">
        <f t="shared" si="32"/>
        <v>9.3194444444444358E-3</v>
      </c>
      <c r="N156">
        <f t="shared" si="33"/>
        <v>1.85</v>
      </c>
      <c r="O156">
        <f t="shared" si="34"/>
        <v>6.6593194444444439</v>
      </c>
      <c r="P156">
        <f t="shared" si="35"/>
        <v>68.749726388888888</v>
      </c>
      <c r="Q156">
        <f t="shared" si="36"/>
        <v>0</v>
      </c>
      <c r="R156">
        <f t="shared" si="37"/>
        <v>13.749945277777778</v>
      </c>
      <c r="S156">
        <f>SUM($R$2:R156) -SUM($Q$2:Q156) + SUM($T$2:T155)</f>
        <v>32.472421263889061</v>
      </c>
      <c r="T156">
        <f t="shared" si="38"/>
        <v>0</v>
      </c>
      <c r="U156">
        <f>-SUM($T$2:T156) - 500 * SUM($V$2:V156)</f>
        <v>104.80000000000001</v>
      </c>
      <c r="V156">
        <f t="shared" si="39"/>
        <v>0</v>
      </c>
    </row>
    <row r="157" spans="1:22" x14ac:dyDescent="0.3">
      <c r="A157" s="1">
        <v>42160</v>
      </c>
      <c r="B157" s="2">
        <v>0.17190972222222223</v>
      </c>
      <c r="C157" s="2">
        <v>0.87372685185185184</v>
      </c>
      <c r="D157" s="3">
        <v>14.6</v>
      </c>
      <c r="E157" s="3">
        <v>10.3</v>
      </c>
      <c r="F157" s="4">
        <f t="shared" si="28"/>
        <v>6</v>
      </c>
      <c r="G157">
        <f t="shared" si="40"/>
        <v>20</v>
      </c>
      <c r="H157" s="3">
        <f t="shared" si="29"/>
        <v>16.843611111111109</v>
      </c>
      <c r="I157">
        <f t="shared" si="41"/>
        <v>1000</v>
      </c>
      <c r="J157">
        <f t="shared" si="30"/>
        <v>0.89700000000000002</v>
      </c>
      <c r="K157">
        <f t="shared" si="31"/>
        <v>75.543595833333313</v>
      </c>
      <c r="L157">
        <v>4.8</v>
      </c>
      <c r="M157">
        <f t="shared" si="32"/>
        <v>7.8194444444445559E-3</v>
      </c>
      <c r="N157">
        <f t="shared" si="33"/>
        <v>1.6</v>
      </c>
      <c r="O157">
        <f t="shared" si="34"/>
        <v>6.4078194444444438</v>
      </c>
      <c r="P157">
        <f t="shared" si="35"/>
        <v>69.135776388888871</v>
      </c>
      <c r="Q157">
        <f t="shared" si="36"/>
        <v>0</v>
      </c>
      <c r="R157">
        <f t="shared" si="37"/>
        <v>13.827155277777775</v>
      </c>
      <c r="S157">
        <f>SUM($R$2:R157) -SUM($Q$2:Q157) + SUM($T$2:T156)</f>
        <v>46.299576541666823</v>
      </c>
      <c r="T157">
        <f t="shared" si="38"/>
        <v>0</v>
      </c>
      <c r="U157">
        <f>-SUM($T$2:T157) - 500 * SUM($V$2:V157)</f>
        <v>104.80000000000001</v>
      </c>
      <c r="V157">
        <f t="shared" si="39"/>
        <v>0</v>
      </c>
    </row>
    <row r="158" spans="1:22" x14ac:dyDescent="0.3">
      <c r="A158" s="1">
        <v>42161</v>
      </c>
      <c r="B158" s="2">
        <v>0.17142361111111112</v>
      </c>
      <c r="C158" s="2">
        <v>0.87443287037037043</v>
      </c>
      <c r="D158" s="3">
        <v>20.100000000000001</v>
      </c>
      <c r="E158" s="3">
        <v>15.6</v>
      </c>
      <c r="F158" s="4">
        <f t="shared" si="28"/>
        <v>6</v>
      </c>
      <c r="G158">
        <f t="shared" si="40"/>
        <v>20</v>
      </c>
      <c r="H158" s="3">
        <f t="shared" si="29"/>
        <v>16.872222222222224</v>
      </c>
      <c r="I158">
        <f t="shared" si="41"/>
        <v>1000</v>
      </c>
      <c r="J158">
        <f t="shared" si="30"/>
        <v>0.84399999999999997</v>
      </c>
      <c r="K158">
        <f t="shared" si="31"/>
        <v>71.200777777777787</v>
      </c>
      <c r="L158">
        <v>4.8</v>
      </c>
      <c r="M158">
        <f t="shared" si="32"/>
        <v>6.3888888888888216E-3</v>
      </c>
      <c r="N158">
        <f t="shared" si="33"/>
        <v>0.22499999999999967</v>
      </c>
      <c r="O158">
        <f t="shared" si="34"/>
        <v>5.0313888888888885</v>
      </c>
      <c r="P158">
        <f t="shared" si="35"/>
        <v>66.169388888888903</v>
      </c>
      <c r="Q158">
        <f t="shared" si="36"/>
        <v>0</v>
      </c>
      <c r="R158">
        <f t="shared" si="37"/>
        <v>13.233877777777781</v>
      </c>
      <c r="S158">
        <f>SUM($R$2:R158) -SUM($Q$2:Q158) + SUM($T$2:T157)</f>
        <v>59.533454319444587</v>
      </c>
      <c r="T158">
        <f t="shared" si="38"/>
        <v>0</v>
      </c>
      <c r="U158">
        <f>-SUM($T$2:T158) - 500 * SUM($V$2:V158)</f>
        <v>104.80000000000001</v>
      </c>
      <c r="V158">
        <f t="shared" si="39"/>
        <v>0</v>
      </c>
    </row>
    <row r="159" spans="1:22" x14ac:dyDescent="0.3">
      <c r="A159" s="1">
        <v>42162</v>
      </c>
      <c r="B159" s="2">
        <v>0.17098379629629631</v>
      </c>
      <c r="C159" s="2">
        <v>0.87511574074074072</v>
      </c>
      <c r="D159" s="3">
        <v>16.399999999999999</v>
      </c>
      <c r="E159" s="3">
        <v>63</v>
      </c>
      <c r="F159" s="4">
        <f t="shared" si="28"/>
        <v>6</v>
      </c>
      <c r="G159">
        <f t="shared" si="40"/>
        <v>20</v>
      </c>
      <c r="H159" s="3">
        <f t="shared" si="29"/>
        <v>16.899166666666666</v>
      </c>
      <c r="I159">
        <f t="shared" si="41"/>
        <v>1000</v>
      </c>
      <c r="J159">
        <f t="shared" si="30"/>
        <v>0.37</v>
      </c>
      <c r="K159">
        <f t="shared" si="31"/>
        <v>31.263458333333336</v>
      </c>
      <c r="L159">
        <v>4.8</v>
      </c>
      <c r="M159">
        <f t="shared" si="32"/>
        <v>5.0416666666666995E-3</v>
      </c>
      <c r="N159">
        <f t="shared" si="33"/>
        <v>1.1500000000000004</v>
      </c>
      <c r="O159">
        <f t="shared" si="34"/>
        <v>5.9550416666666672</v>
      </c>
      <c r="P159">
        <f t="shared" si="35"/>
        <v>25.30841666666667</v>
      </c>
      <c r="Q159">
        <f t="shared" si="36"/>
        <v>0</v>
      </c>
      <c r="R159">
        <f t="shared" si="37"/>
        <v>5.0616833333333346</v>
      </c>
      <c r="S159">
        <f>SUM($R$2:R159) -SUM($Q$2:Q159) + SUM($T$2:T158)</f>
        <v>64.595137652777936</v>
      </c>
      <c r="T159">
        <f t="shared" si="38"/>
        <v>0</v>
      </c>
      <c r="U159">
        <f>-SUM($T$2:T159) - 500 * SUM($V$2:V159)</f>
        <v>104.80000000000001</v>
      </c>
      <c r="V159">
        <f t="shared" si="39"/>
        <v>0</v>
      </c>
    </row>
    <row r="160" spans="1:22" x14ac:dyDescent="0.3">
      <c r="A160" s="1">
        <v>42163</v>
      </c>
      <c r="B160" s="2">
        <v>0.17056712962962964</v>
      </c>
      <c r="C160" s="2">
        <v>0.8757638888888889</v>
      </c>
      <c r="D160" s="3">
        <v>13.9</v>
      </c>
      <c r="E160" s="3">
        <v>27.6</v>
      </c>
      <c r="F160" s="4">
        <f t="shared" si="28"/>
        <v>6</v>
      </c>
      <c r="G160">
        <f t="shared" si="40"/>
        <v>20</v>
      </c>
      <c r="H160" s="3">
        <f t="shared" si="29"/>
        <v>16.924722222222222</v>
      </c>
      <c r="I160">
        <f t="shared" si="41"/>
        <v>1000</v>
      </c>
      <c r="J160">
        <f t="shared" si="30"/>
        <v>0.72399999999999998</v>
      </c>
      <c r="K160">
        <f t="shared" si="31"/>
        <v>61.267494444444438</v>
      </c>
      <c r="L160">
        <v>4.8</v>
      </c>
      <c r="M160">
        <f t="shared" si="32"/>
        <v>3.7638888888888999E-3</v>
      </c>
      <c r="N160">
        <f t="shared" si="33"/>
        <v>1.7749999999999999</v>
      </c>
      <c r="O160">
        <f t="shared" si="34"/>
        <v>6.5787638888888882</v>
      </c>
      <c r="P160">
        <f t="shared" si="35"/>
        <v>54.688730555555551</v>
      </c>
      <c r="Q160">
        <f t="shared" si="36"/>
        <v>0</v>
      </c>
      <c r="R160">
        <f t="shared" si="37"/>
        <v>10.93774611111111</v>
      </c>
      <c r="S160">
        <f>SUM($R$2:R160) -SUM($Q$2:Q160) + SUM($T$2:T159)</f>
        <v>75.532883763889032</v>
      </c>
      <c r="T160">
        <f t="shared" si="38"/>
        <v>0</v>
      </c>
      <c r="U160">
        <f>-SUM($T$2:T160) - 500 * SUM($V$2:V160)</f>
        <v>104.80000000000001</v>
      </c>
      <c r="V160">
        <f t="shared" si="39"/>
        <v>0</v>
      </c>
    </row>
    <row r="161" spans="1:22" x14ac:dyDescent="0.3">
      <c r="A161" s="1">
        <v>42164</v>
      </c>
      <c r="B161" s="2">
        <v>0.17020833333333332</v>
      </c>
      <c r="C161" s="2">
        <v>0.8763657407407407</v>
      </c>
      <c r="D161" s="3">
        <v>12.5</v>
      </c>
      <c r="E161" s="3">
        <v>91.4</v>
      </c>
      <c r="F161" s="4">
        <f t="shared" si="28"/>
        <v>6</v>
      </c>
      <c r="G161">
        <f t="shared" si="40"/>
        <v>20</v>
      </c>
      <c r="H161" s="3">
        <f t="shared" si="29"/>
        <v>16.947777777777777</v>
      </c>
      <c r="I161">
        <f t="shared" si="41"/>
        <v>1000</v>
      </c>
      <c r="J161">
        <f t="shared" si="30"/>
        <v>8.5999999999999965E-2</v>
      </c>
      <c r="K161">
        <f t="shared" si="31"/>
        <v>7.2875444444444399</v>
      </c>
      <c r="L161">
        <v>4.8</v>
      </c>
      <c r="M161">
        <f t="shared" si="32"/>
        <v>2.6111111111111638E-3</v>
      </c>
      <c r="N161">
        <f t="shared" si="33"/>
        <v>2.125</v>
      </c>
      <c r="O161">
        <f t="shared" si="34"/>
        <v>6.9276111111111112</v>
      </c>
      <c r="P161">
        <f t="shared" si="35"/>
        <v>0.35993333333332878</v>
      </c>
      <c r="Q161">
        <f t="shared" si="36"/>
        <v>0</v>
      </c>
      <c r="R161">
        <f t="shared" si="37"/>
        <v>7.1986666666665755E-2</v>
      </c>
      <c r="S161">
        <f>SUM($R$2:R161) -SUM($Q$2:Q161) + SUM($T$2:T160)</f>
        <v>75.604870430555678</v>
      </c>
      <c r="T161">
        <f t="shared" si="38"/>
        <v>0</v>
      </c>
      <c r="U161">
        <f>-SUM($T$2:T161) - 500 * SUM($V$2:V161)</f>
        <v>104.80000000000001</v>
      </c>
      <c r="V161">
        <f t="shared" si="39"/>
        <v>0</v>
      </c>
    </row>
    <row r="162" spans="1:22" x14ac:dyDescent="0.3">
      <c r="A162" s="1">
        <v>42165</v>
      </c>
      <c r="B162" s="2">
        <v>0.16987268518518517</v>
      </c>
      <c r="C162" s="2">
        <v>0.87694444444444442</v>
      </c>
      <c r="D162" s="3">
        <v>15</v>
      </c>
      <c r="E162" s="3">
        <v>43.3</v>
      </c>
      <c r="F162" s="4">
        <f t="shared" si="28"/>
        <v>6</v>
      </c>
      <c r="G162">
        <f t="shared" si="40"/>
        <v>20</v>
      </c>
      <c r="H162" s="3">
        <f t="shared" si="29"/>
        <v>16.969722222222224</v>
      </c>
      <c r="I162">
        <f t="shared" si="41"/>
        <v>1000</v>
      </c>
      <c r="J162">
        <f t="shared" si="30"/>
        <v>0.56699999999999995</v>
      </c>
      <c r="K162">
        <f t="shared" si="31"/>
        <v>48.109162500000004</v>
      </c>
      <c r="L162">
        <v>4.8</v>
      </c>
      <c r="M162">
        <f t="shared" si="32"/>
        <v>1.5138888888888147E-3</v>
      </c>
      <c r="N162">
        <f t="shared" si="33"/>
        <v>1.5</v>
      </c>
      <c r="O162">
        <f t="shared" si="34"/>
        <v>6.3015138888888886</v>
      </c>
      <c r="P162">
        <f t="shared" si="35"/>
        <v>41.807648611111112</v>
      </c>
      <c r="Q162">
        <f t="shared" si="36"/>
        <v>0</v>
      </c>
      <c r="R162">
        <f t="shared" si="37"/>
        <v>8.3615297222222225</v>
      </c>
      <c r="S162">
        <f>SUM($R$2:R162) -SUM($Q$2:Q162) + SUM($T$2:T161)</f>
        <v>83.966400152777879</v>
      </c>
      <c r="T162">
        <f t="shared" si="38"/>
        <v>0</v>
      </c>
      <c r="U162">
        <f>-SUM($T$2:T162) - 500 * SUM($V$2:V162)</f>
        <v>104.80000000000001</v>
      </c>
      <c r="V162">
        <f t="shared" si="39"/>
        <v>0</v>
      </c>
    </row>
    <row r="163" spans="1:22" x14ac:dyDescent="0.3">
      <c r="A163" s="1">
        <v>42166</v>
      </c>
      <c r="B163" s="2">
        <v>0.16958333333333334</v>
      </c>
      <c r="C163" s="2">
        <v>0.87748842592592602</v>
      </c>
      <c r="D163" s="3">
        <v>15.7</v>
      </c>
      <c r="E163" s="3">
        <v>15.8</v>
      </c>
      <c r="F163" s="4">
        <f t="shared" si="28"/>
        <v>6</v>
      </c>
      <c r="G163">
        <f t="shared" si="40"/>
        <v>20</v>
      </c>
      <c r="H163" s="3">
        <f t="shared" si="29"/>
        <v>16.989722222222227</v>
      </c>
      <c r="I163">
        <f t="shared" si="41"/>
        <v>1000</v>
      </c>
      <c r="J163">
        <f t="shared" si="30"/>
        <v>0.84199999999999997</v>
      </c>
      <c r="K163">
        <f t="shared" si="31"/>
        <v>71.526730555555574</v>
      </c>
      <c r="L163">
        <v>4.8</v>
      </c>
      <c r="M163">
        <f t="shared" si="32"/>
        <v>5.1388888888865831E-4</v>
      </c>
      <c r="N163">
        <f t="shared" si="33"/>
        <v>1.3250000000000002</v>
      </c>
      <c r="O163">
        <f t="shared" si="34"/>
        <v>6.1255138888888885</v>
      </c>
      <c r="P163">
        <f t="shared" si="35"/>
        <v>65.401216666666684</v>
      </c>
      <c r="Q163">
        <f t="shared" si="36"/>
        <v>0</v>
      </c>
      <c r="R163">
        <f t="shared" si="37"/>
        <v>13.080243333333337</v>
      </c>
      <c r="S163">
        <f>SUM($R$2:R163) -SUM($Q$2:Q163) + SUM($T$2:T162)</f>
        <v>97.046643486111208</v>
      </c>
      <c r="T163">
        <f t="shared" si="38"/>
        <v>0</v>
      </c>
      <c r="U163">
        <f>-SUM($T$2:T163) - 500 * SUM($V$2:V163)</f>
        <v>104.80000000000001</v>
      </c>
      <c r="V163">
        <f t="shared" si="39"/>
        <v>0</v>
      </c>
    </row>
    <row r="164" spans="1:22" x14ac:dyDescent="0.3">
      <c r="A164" s="1">
        <v>42167</v>
      </c>
      <c r="B164" s="2">
        <v>0.1693287037037037</v>
      </c>
      <c r="C164" s="2">
        <v>0.87799768518518517</v>
      </c>
      <c r="D164" s="3">
        <v>19.3</v>
      </c>
      <c r="E164" s="3">
        <v>25.5</v>
      </c>
      <c r="F164" s="4">
        <f t="shared" si="28"/>
        <v>6</v>
      </c>
      <c r="G164">
        <f t="shared" si="40"/>
        <v>20</v>
      </c>
      <c r="H164" s="3">
        <f t="shared" si="29"/>
        <v>17.008055555555558</v>
      </c>
      <c r="I164">
        <f t="shared" si="41"/>
        <v>1000</v>
      </c>
      <c r="J164">
        <f t="shared" si="30"/>
        <v>0.745</v>
      </c>
      <c r="K164">
        <f t="shared" si="31"/>
        <v>63.355006944444462</v>
      </c>
      <c r="L164">
        <v>4.8</v>
      </c>
      <c r="M164">
        <f t="shared" si="32"/>
        <v>0</v>
      </c>
      <c r="N164">
        <f t="shared" si="33"/>
        <v>0.42499999999999982</v>
      </c>
      <c r="O164">
        <f t="shared" si="34"/>
        <v>5.2249999999999996</v>
      </c>
      <c r="P164">
        <f t="shared" si="35"/>
        <v>58.13000694444446</v>
      </c>
      <c r="Q164">
        <f t="shared" si="36"/>
        <v>0</v>
      </c>
      <c r="R164">
        <f t="shared" si="37"/>
        <v>11.626001388888893</v>
      </c>
      <c r="S164">
        <f>SUM($R$2:R164) -SUM($Q$2:Q164) + SUM($T$2:T163)</f>
        <v>108.67264487500009</v>
      </c>
      <c r="T164">
        <f t="shared" si="38"/>
        <v>0</v>
      </c>
      <c r="U164">
        <f>-SUM($T$2:T164) - 500 * SUM($V$2:V164)</f>
        <v>104.80000000000001</v>
      </c>
      <c r="V164">
        <f t="shared" si="39"/>
        <v>0</v>
      </c>
    </row>
    <row r="165" spans="1:22" x14ac:dyDescent="0.3">
      <c r="A165" s="1">
        <v>42168</v>
      </c>
      <c r="B165" s="2">
        <v>0.16912037037037039</v>
      </c>
      <c r="C165" s="2">
        <v>0.87847222222222221</v>
      </c>
      <c r="D165" s="3">
        <v>19.5</v>
      </c>
      <c r="E165" s="3">
        <v>56.1</v>
      </c>
      <c r="F165" s="4">
        <f t="shared" si="28"/>
        <v>6</v>
      </c>
      <c r="G165">
        <f t="shared" si="40"/>
        <v>20</v>
      </c>
      <c r="H165" s="3">
        <f t="shared" si="29"/>
        <v>17.024444444444441</v>
      </c>
      <c r="I165">
        <f t="shared" si="41"/>
        <v>1000</v>
      </c>
      <c r="J165">
        <f t="shared" si="30"/>
        <v>0.43899999999999995</v>
      </c>
      <c r="K165">
        <f t="shared" si="31"/>
        <v>37.368655555555549</v>
      </c>
      <c r="L165">
        <v>4.8</v>
      </c>
      <c r="M165">
        <f t="shared" si="32"/>
        <v>0</v>
      </c>
      <c r="N165">
        <f t="shared" si="33"/>
        <v>0.375</v>
      </c>
      <c r="O165">
        <f t="shared" si="34"/>
        <v>5.1749999999999998</v>
      </c>
      <c r="P165">
        <f t="shared" si="35"/>
        <v>32.193655555555551</v>
      </c>
      <c r="Q165">
        <f t="shared" si="36"/>
        <v>0</v>
      </c>
      <c r="R165">
        <f t="shared" si="37"/>
        <v>6.4387311111111103</v>
      </c>
      <c r="S165">
        <f>SUM($R$2:R165) -SUM($Q$2:Q165) + SUM($T$2:T164)</f>
        <v>115.1113759861112</v>
      </c>
      <c r="T165">
        <f t="shared" si="38"/>
        <v>0</v>
      </c>
      <c r="U165">
        <f>-SUM($T$2:T165) - 500 * SUM($V$2:V165)</f>
        <v>104.80000000000001</v>
      </c>
      <c r="V165">
        <f t="shared" si="39"/>
        <v>0</v>
      </c>
    </row>
    <row r="166" spans="1:22" x14ac:dyDescent="0.3">
      <c r="A166" s="1">
        <v>42169</v>
      </c>
      <c r="B166" s="2">
        <v>0.16894675925925925</v>
      </c>
      <c r="C166" s="2">
        <v>0.87891203703703702</v>
      </c>
      <c r="D166" s="3">
        <v>20</v>
      </c>
      <c r="E166" s="3">
        <v>61.3</v>
      </c>
      <c r="F166" s="4">
        <f t="shared" si="28"/>
        <v>6</v>
      </c>
      <c r="G166">
        <f t="shared" si="40"/>
        <v>20</v>
      </c>
      <c r="H166" s="3">
        <f t="shared" si="29"/>
        <v>17.039166666666667</v>
      </c>
      <c r="I166">
        <f t="shared" si="41"/>
        <v>1000</v>
      </c>
      <c r="J166">
        <f t="shared" si="30"/>
        <v>0.38700000000000001</v>
      </c>
      <c r="K166">
        <f t="shared" si="31"/>
        <v>32.9707875</v>
      </c>
      <c r="L166">
        <v>4.8</v>
      </c>
      <c r="M166">
        <f t="shared" si="32"/>
        <v>0</v>
      </c>
      <c r="N166">
        <f t="shared" si="33"/>
        <v>0.25</v>
      </c>
      <c r="O166">
        <f t="shared" si="34"/>
        <v>5.05</v>
      </c>
      <c r="P166">
        <f t="shared" si="35"/>
        <v>27.920787499999999</v>
      </c>
      <c r="Q166">
        <f t="shared" si="36"/>
        <v>0</v>
      </c>
      <c r="R166">
        <f t="shared" si="37"/>
        <v>5.5841574999999999</v>
      </c>
      <c r="S166">
        <f>SUM($R$2:R166) -SUM($Q$2:Q166) + SUM($T$2:T165)</f>
        <v>120.6955334861112</v>
      </c>
      <c r="T166">
        <f t="shared" si="38"/>
        <v>0</v>
      </c>
      <c r="U166">
        <f>-SUM($T$2:T166) - 500 * SUM($V$2:V166)</f>
        <v>104.80000000000001</v>
      </c>
      <c r="V166">
        <f t="shared" si="39"/>
        <v>0</v>
      </c>
    </row>
    <row r="167" spans="1:22" x14ac:dyDescent="0.3">
      <c r="A167" s="1">
        <v>42170</v>
      </c>
      <c r="B167" s="2">
        <v>0.16881944444444444</v>
      </c>
      <c r="C167" s="2">
        <v>0.87930555555555545</v>
      </c>
      <c r="D167" s="3">
        <v>15.5</v>
      </c>
      <c r="E167" s="3">
        <v>58.9</v>
      </c>
      <c r="F167" s="4">
        <f t="shared" si="28"/>
        <v>6</v>
      </c>
      <c r="G167">
        <f t="shared" si="40"/>
        <v>20</v>
      </c>
      <c r="H167" s="3">
        <f t="shared" si="29"/>
        <v>17.051666666666666</v>
      </c>
      <c r="I167">
        <f t="shared" si="41"/>
        <v>1000</v>
      </c>
      <c r="J167">
        <f t="shared" si="30"/>
        <v>0.41100000000000003</v>
      </c>
      <c r="K167">
        <f t="shared" si="31"/>
        <v>35.041175000000003</v>
      </c>
      <c r="L167">
        <v>4.8</v>
      </c>
      <c r="M167">
        <f t="shared" si="32"/>
        <v>0</v>
      </c>
      <c r="N167">
        <f t="shared" si="33"/>
        <v>1.375</v>
      </c>
      <c r="O167">
        <f t="shared" si="34"/>
        <v>6.1749999999999998</v>
      </c>
      <c r="P167">
        <f t="shared" si="35"/>
        <v>28.866175000000002</v>
      </c>
      <c r="Q167">
        <f t="shared" si="36"/>
        <v>0</v>
      </c>
      <c r="R167">
        <f t="shared" si="37"/>
        <v>5.7732350000000006</v>
      </c>
      <c r="S167">
        <f>SUM($R$2:R167) -SUM($Q$2:Q167) + SUM($T$2:T166)</f>
        <v>126.4687684861112</v>
      </c>
      <c r="T167">
        <f t="shared" si="38"/>
        <v>0</v>
      </c>
      <c r="U167">
        <f>-SUM($T$2:T167) - 500 * SUM($V$2:V167)</f>
        <v>104.80000000000001</v>
      </c>
      <c r="V167">
        <f t="shared" si="39"/>
        <v>0</v>
      </c>
    </row>
    <row r="168" spans="1:22" x14ac:dyDescent="0.3">
      <c r="A168" s="1">
        <v>42171</v>
      </c>
      <c r="B168" s="2">
        <v>0.16872685185185185</v>
      </c>
      <c r="C168" s="2">
        <v>0.87967592592592592</v>
      </c>
      <c r="D168" s="3">
        <v>13.1</v>
      </c>
      <c r="E168" s="3">
        <v>60.1</v>
      </c>
      <c r="F168" s="4">
        <f t="shared" si="28"/>
        <v>6</v>
      </c>
      <c r="G168">
        <f t="shared" si="40"/>
        <v>20</v>
      </c>
      <c r="H168" s="3">
        <f t="shared" si="29"/>
        <v>17.062777777777775</v>
      </c>
      <c r="I168">
        <f t="shared" si="41"/>
        <v>1000</v>
      </c>
      <c r="J168">
        <f t="shared" si="30"/>
        <v>0.39900000000000002</v>
      </c>
      <c r="K168">
        <f t="shared" si="31"/>
        <v>34.04024166666666</v>
      </c>
      <c r="L168">
        <v>4.8</v>
      </c>
      <c r="M168">
        <f t="shared" si="32"/>
        <v>0</v>
      </c>
      <c r="N168">
        <f t="shared" si="33"/>
        <v>1.9750000000000001</v>
      </c>
      <c r="O168">
        <f t="shared" si="34"/>
        <v>6.7750000000000004</v>
      </c>
      <c r="P168">
        <f t="shared" si="35"/>
        <v>27.265241666666661</v>
      </c>
      <c r="Q168">
        <f t="shared" si="36"/>
        <v>0</v>
      </c>
      <c r="R168">
        <f t="shared" si="37"/>
        <v>5.4530483333333324</v>
      </c>
      <c r="S168">
        <f>SUM($R$2:R168) -SUM($Q$2:Q168) + SUM($T$2:T167)</f>
        <v>131.92181681944456</v>
      </c>
      <c r="T168">
        <f t="shared" si="38"/>
        <v>0</v>
      </c>
      <c r="U168">
        <f>-SUM($T$2:T168) - 500 * SUM($V$2:V168)</f>
        <v>104.80000000000001</v>
      </c>
      <c r="V168">
        <f t="shared" si="39"/>
        <v>0</v>
      </c>
    </row>
    <row r="169" spans="1:22" x14ac:dyDescent="0.3">
      <c r="A169" s="1">
        <v>42172</v>
      </c>
      <c r="B169" s="2">
        <v>0.16866898148148149</v>
      </c>
      <c r="C169" s="2">
        <v>0.88</v>
      </c>
      <c r="D169" s="3">
        <v>14.4</v>
      </c>
      <c r="E169" s="3">
        <v>64.3</v>
      </c>
      <c r="F169" s="4">
        <f t="shared" si="28"/>
        <v>6</v>
      </c>
      <c r="G169">
        <f t="shared" si="40"/>
        <v>20</v>
      </c>
      <c r="H169" s="3">
        <f t="shared" si="29"/>
        <v>17.071944444444444</v>
      </c>
      <c r="I169">
        <f t="shared" si="41"/>
        <v>1000</v>
      </c>
      <c r="J169">
        <f t="shared" si="30"/>
        <v>0.35699999999999998</v>
      </c>
      <c r="K169">
        <f t="shared" si="31"/>
        <v>30.473420833333329</v>
      </c>
      <c r="L169">
        <v>4.8</v>
      </c>
      <c r="M169">
        <f t="shared" si="32"/>
        <v>0</v>
      </c>
      <c r="N169">
        <f t="shared" si="33"/>
        <v>1.65</v>
      </c>
      <c r="O169">
        <f t="shared" si="34"/>
        <v>6.4499999999999993</v>
      </c>
      <c r="P169">
        <f t="shared" si="35"/>
        <v>24.023420833333329</v>
      </c>
      <c r="Q169">
        <f t="shared" si="36"/>
        <v>0</v>
      </c>
      <c r="R169">
        <f t="shared" si="37"/>
        <v>4.8046841666666662</v>
      </c>
      <c r="S169">
        <f>SUM($R$2:R169) -SUM($Q$2:Q169) + SUM($T$2:T168)</f>
        <v>136.72650098611123</v>
      </c>
      <c r="T169">
        <f t="shared" si="38"/>
        <v>0</v>
      </c>
      <c r="U169">
        <f>-SUM($T$2:T169) - 500 * SUM($V$2:V169)</f>
        <v>104.80000000000001</v>
      </c>
      <c r="V169">
        <f t="shared" si="39"/>
        <v>0</v>
      </c>
    </row>
    <row r="170" spans="1:22" x14ac:dyDescent="0.3">
      <c r="A170" s="1">
        <v>42173</v>
      </c>
      <c r="B170" s="2">
        <v>0.16865740740740742</v>
      </c>
      <c r="C170" s="2">
        <v>0.88027777777777771</v>
      </c>
      <c r="D170" s="3">
        <v>15.8</v>
      </c>
      <c r="E170" s="3">
        <v>90.2</v>
      </c>
      <c r="F170" s="4">
        <f t="shared" si="28"/>
        <v>6</v>
      </c>
      <c r="G170">
        <f t="shared" si="40"/>
        <v>20</v>
      </c>
      <c r="H170" s="3">
        <f t="shared" si="29"/>
        <v>17.078888888888887</v>
      </c>
      <c r="I170">
        <f t="shared" si="41"/>
        <v>1000</v>
      </c>
      <c r="J170">
        <f t="shared" si="30"/>
        <v>9.7999999999999976E-2</v>
      </c>
      <c r="K170">
        <f t="shared" si="31"/>
        <v>8.368655555555554</v>
      </c>
      <c r="L170">
        <v>4.8</v>
      </c>
      <c r="M170">
        <f t="shared" si="32"/>
        <v>0</v>
      </c>
      <c r="N170">
        <f t="shared" si="33"/>
        <v>1.2999999999999998</v>
      </c>
      <c r="O170">
        <f t="shared" si="34"/>
        <v>6.1</v>
      </c>
      <c r="P170">
        <f t="shared" si="35"/>
        <v>2.2686555555555543</v>
      </c>
      <c r="Q170">
        <f t="shared" si="36"/>
        <v>0</v>
      </c>
      <c r="R170">
        <f t="shared" si="37"/>
        <v>0.45373111111111086</v>
      </c>
      <c r="S170">
        <f>SUM($R$2:R170) -SUM($Q$2:Q170) + SUM($T$2:T169)</f>
        <v>137.18023209722233</v>
      </c>
      <c r="T170">
        <f t="shared" si="38"/>
        <v>0</v>
      </c>
      <c r="U170">
        <f>-SUM($T$2:T170) - 500 * SUM($V$2:V170)</f>
        <v>104.80000000000001</v>
      </c>
      <c r="V170">
        <f t="shared" si="39"/>
        <v>0</v>
      </c>
    </row>
    <row r="171" spans="1:22" x14ac:dyDescent="0.3">
      <c r="A171" s="1">
        <v>42174</v>
      </c>
      <c r="B171" s="2">
        <v>0.16868055555555553</v>
      </c>
      <c r="C171" s="2">
        <v>0.88052083333333331</v>
      </c>
      <c r="D171" s="3">
        <v>12.9</v>
      </c>
      <c r="E171" s="3">
        <v>81.5</v>
      </c>
      <c r="F171" s="4">
        <f t="shared" si="28"/>
        <v>6</v>
      </c>
      <c r="G171">
        <f t="shared" si="40"/>
        <v>20</v>
      </c>
      <c r="H171" s="3">
        <f t="shared" si="29"/>
        <v>17.084166666666668</v>
      </c>
      <c r="I171">
        <f t="shared" si="41"/>
        <v>1000</v>
      </c>
      <c r="J171">
        <f t="shared" si="30"/>
        <v>0.18500000000000005</v>
      </c>
      <c r="K171">
        <f t="shared" si="31"/>
        <v>15.802854166666673</v>
      </c>
      <c r="L171">
        <v>4.8</v>
      </c>
      <c r="M171">
        <f t="shared" si="32"/>
        <v>0</v>
      </c>
      <c r="N171">
        <f t="shared" si="33"/>
        <v>2.0249999999999999</v>
      </c>
      <c r="O171">
        <f t="shared" si="34"/>
        <v>6.8249999999999993</v>
      </c>
      <c r="P171">
        <f t="shared" si="35"/>
        <v>8.977854166666674</v>
      </c>
      <c r="Q171">
        <f t="shared" si="36"/>
        <v>0</v>
      </c>
      <c r="R171">
        <f t="shared" si="37"/>
        <v>1.7955708333333349</v>
      </c>
      <c r="S171">
        <f>SUM($R$2:R171) -SUM($Q$2:Q171) + SUM($T$2:T170)</f>
        <v>138.97580293055566</v>
      </c>
      <c r="T171">
        <f t="shared" si="38"/>
        <v>0</v>
      </c>
      <c r="U171">
        <f>-SUM($T$2:T171) - 500 * SUM($V$2:V171)</f>
        <v>104.80000000000001</v>
      </c>
      <c r="V171">
        <f t="shared" si="39"/>
        <v>0</v>
      </c>
    </row>
    <row r="172" spans="1:22" x14ac:dyDescent="0.3">
      <c r="A172" s="1">
        <v>42175</v>
      </c>
      <c r="B172" s="2">
        <v>0.16874999999999998</v>
      </c>
      <c r="C172" s="2">
        <v>0.88072916666666667</v>
      </c>
      <c r="D172" s="3">
        <v>13</v>
      </c>
      <c r="E172" s="3">
        <v>61.6</v>
      </c>
      <c r="F172" s="4">
        <f t="shared" si="28"/>
        <v>6</v>
      </c>
      <c r="G172">
        <f t="shared" si="40"/>
        <v>20</v>
      </c>
      <c r="H172" s="3">
        <f t="shared" si="29"/>
        <v>17.087500000000002</v>
      </c>
      <c r="I172">
        <f t="shared" si="41"/>
        <v>1000</v>
      </c>
      <c r="J172">
        <f t="shared" si="30"/>
        <v>0.38400000000000001</v>
      </c>
      <c r="K172">
        <f t="shared" si="31"/>
        <v>32.808000000000007</v>
      </c>
      <c r="L172">
        <v>4.8</v>
      </c>
      <c r="M172">
        <f t="shared" si="32"/>
        <v>0</v>
      </c>
      <c r="N172">
        <f t="shared" si="33"/>
        <v>2</v>
      </c>
      <c r="O172">
        <f t="shared" si="34"/>
        <v>6.8</v>
      </c>
      <c r="P172">
        <f t="shared" si="35"/>
        <v>26.008000000000006</v>
      </c>
      <c r="Q172">
        <f t="shared" si="36"/>
        <v>0</v>
      </c>
      <c r="R172">
        <f t="shared" si="37"/>
        <v>5.2016000000000018</v>
      </c>
      <c r="S172">
        <f>SUM($R$2:R172) -SUM($Q$2:Q172) + SUM($T$2:T171)</f>
        <v>144.17740293055564</v>
      </c>
      <c r="T172">
        <f t="shared" si="38"/>
        <v>0</v>
      </c>
      <c r="U172">
        <f>-SUM($T$2:T172) - 500 * SUM($V$2:V172)</f>
        <v>104.80000000000001</v>
      </c>
      <c r="V172">
        <f t="shared" si="39"/>
        <v>0</v>
      </c>
    </row>
    <row r="173" spans="1:22" x14ac:dyDescent="0.3">
      <c r="A173" s="1">
        <v>42176</v>
      </c>
      <c r="B173" s="2">
        <v>0.16885416666666667</v>
      </c>
      <c r="C173" s="2">
        <v>0.8809027777777777</v>
      </c>
      <c r="D173" s="3">
        <v>13.6</v>
      </c>
      <c r="E173" s="3">
        <v>85.2</v>
      </c>
      <c r="F173" s="4">
        <f t="shared" si="28"/>
        <v>6</v>
      </c>
      <c r="G173">
        <f t="shared" si="40"/>
        <v>20</v>
      </c>
      <c r="H173" s="3">
        <f t="shared" si="29"/>
        <v>17.089166666666664</v>
      </c>
      <c r="I173">
        <f t="shared" si="41"/>
        <v>1000</v>
      </c>
      <c r="J173">
        <f t="shared" si="30"/>
        <v>0.14800000000000002</v>
      </c>
      <c r="K173">
        <f t="shared" si="31"/>
        <v>12.645983333333334</v>
      </c>
      <c r="L173">
        <v>4.8</v>
      </c>
      <c r="M173">
        <f t="shared" si="32"/>
        <v>0</v>
      </c>
      <c r="N173">
        <f t="shared" si="33"/>
        <v>1.85</v>
      </c>
      <c r="O173">
        <f t="shared" si="34"/>
        <v>6.65</v>
      </c>
      <c r="P173">
        <f t="shared" si="35"/>
        <v>5.9959833333333332</v>
      </c>
      <c r="Q173">
        <f t="shared" si="36"/>
        <v>0</v>
      </c>
      <c r="R173">
        <f t="shared" si="37"/>
        <v>1.1991966666666667</v>
      </c>
      <c r="S173">
        <f>SUM($R$2:R173) -SUM($Q$2:Q173) + SUM($T$2:T172)</f>
        <v>145.37659959722234</v>
      </c>
      <c r="T173">
        <f t="shared" si="38"/>
        <v>0</v>
      </c>
      <c r="U173">
        <f>-SUM($T$2:T173) - 500 * SUM($V$2:V173)</f>
        <v>104.80000000000001</v>
      </c>
      <c r="V173">
        <f t="shared" si="39"/>
        <v>0</v>
      </c>
    </row>
    <row r="174" spans="1:22" x14ac:dyDescent="0.3">
      <c r="A174" s="1">
        <v>42177</v>
      </c>
      <c r="B174" s="2">
        <v>0.16900462962962962</v>
      </c>
      <c r="C174" s="2">
        <v>0.88103009259259257</v>
      </c>
      <c r="D174" s="3">
        <v>15.3</v>
      </c>
      <c r="E174" s="3">
        <v>81.5</v>
      </c>
      <c r="F174" s="4">
        <f t="shared" si="28"/>
        <v>6</v>
      </c>
      <c r="G174">
        <f t="shared" si="40"/>
        <v>20</v>
      </c>
      <c r="H174" s="3">
        <f t="shared" si="29"/>
        <v>17.088611111111113</v>
      </c>
      <c r="I174">
        <f t="shared" si="41"/>
        <v>1000</v>
      </c>
      <c r="J174">
        <f t="shared" si="30"/>
        <v>0.18500000000000005</v>
      </c>
      <c r="K174">
        <f t="shared" si="31"/>
        <v>15.806965277777783</v>
      </c>
      <c r="L174">
        <v>4.8</v>
      </c>
      <c r="M174">
        <f t="shared" si="32"/>
        <v>0</v>
      </c>
      <c r="N174">
        <f t="shared" si="33"/>
        <v>1.4249999999999998</v>
      </c>
      <c r="O174">
        <f t="shared" si="34"/>
        <v>6.2249999999999996</v>
      </c>
      <c r="P174">
        <f t="shared" si="35"/>
        <v>9.5819652777777833</v>
      </c>
      <c r="Q174">
        <f t="shared" si="36"/>
        <v>0</v>
      </c>
      <c r="R174">
        <f t="shared" si="37"/>
        <v>1.9163930555555568</v>
      </c>
      <c r="S174">
        <f>SUM($R$2:R174) -SUM($Q$2:Q174) + SUM($T$2:T173)</f>
        <v>147.29299265277788</v>
      </c>
      <c r="T174">
        <f t="shared" si="38"/>
        <v>0</v>
      </c>
      <c r="U174">
        <f>-SUM($T$2:T174) - 500 * SUM($V$2:V174)</f>
        <v>104.80000000000001</v>
      </c>
      <c r="V174">
        <f t="shared" si="39"/>
        <v>0</v>
      </c>
    </row>
    <row r="175" spans="1:22" x14ac:dyDescent="0.3">
      <c r="A175" s="1">
        <v>42178</v>
      </c>
      <c r="B175" s="2">
        <v>0.16918981481481479</v>
      </c>
      <c r="C175" s="2">
        <v>0.88111111111111118</v>
      </c>
      <c r="D175" s="3">
        <v>14.3</v>
      </c>
      <c r="E175" s="3">
        <v>88.9</v>
      </c>
      <c r="F175" s="4">
        <f t="shared" si="28"/>
        <v>6</v>
      </c>
      <c r="G175">
        <f t="shared" si="40"/>
        <v>20</v>
      </c>
      <c r="H175" s="3">
        <f t="shared" si="29"/>
        <v>17.086111111111116</v>
      </c>
      <c r="I175">
        <f t="shared" si="41"/>
        <v>1000</v>
      </c>
      <c r="J175">
        <f t="shared" si="30"/>
        <v>0.11099999999999999</v>
      </c>
      <c r="K175">
        <f t="shared" si="31"/>
        <v>9.4827916666666674</v>
      </c>
      <c r="L175">
        <v>4.8</v>
      </c>
      <c r="M175">
        <f t="shared" si="32"/>
        <v>0</v>
      </c>
      <c r="N175">
        <f t="shared" si="33"/>
        <v>1.6749999999999998</v>
      </c>
      <c r="O175">
        <f t="shared" si="34"/>
        <v>6.4749999999999996</v>
      </c>
      <c r="P175">
        <f t="shared" si="35"/>
        <v>3.0077916666666678</v>
      </c>
      <c r="Q175">
        <f t="shared" si="36"/>
        <v>0</v>
      </c>
      <c r="R175">
        <f t="shared" si="37"/>
        <v>0.60155833333333364</v>
      </c>
      <c r="S175">
        <f>SUM($R$2:R175) -SUM($Q$2:Q175) + SUM($T$2:T174)</f>
        <v>147.89455098611123</v>
      </c>
      <c r="T175">
        <f t="shared" si="38"/>
        <v>0</v>
      </c>
      <c r="U175">
        <f>-SUM($T$2:T175) - 500 * SUM($V$2:V175)</f>
        <v>104.80000000000001</v>
      </c>
      <c r="V175">
        <f t="shared" si="39"/>
        <v>0</v>
      </c>
    </row>
    <row r="176" spans="1:22" x14ac:dyDescent="0.3">
      <c r="A176" s="1">
        <v>42179</v>
      </c>
      <c r="B176" s="2">
        <v>0.16942129629629629</v>
      </c>
      <c r="C176" s="2">
        <v>0.88115740740740733</v>
      </c>
      <c r="D176" s="3">
        <v>14.3</v>
      </c>
      <c r="E176" s="3">
        <v>78.7</v>
      </c>
      <c r="F176" s="4">
        <f t="shared" si="28"/>
        <v>6</v>
      </c>
      <c r="G176">
        <f t="shared" si="40"/>
        <v>20</v>
      </c>
      <c r="H176" s="3">
        <f t="shared" si="29"/>
        <v>17.081666666666663</v>
      </c>
      <c r="I176">
        <f t="shared" si="41"/>
        <v>1000</v>
      </c>
      <c r="J176">
        <f t="shared" si="30"/>
        <v>0.21299999999999997</v>
      </c>
      <c r="K176">
        <f t="shared" si="31"/>
        <v>18.191974999999992</v>
      </c>
      <c r="L176">
        <v>4.8</v>
      </c>
      <c r="M176">
        <f t="shared" si="32"/>
        <v>0</v>
      </c>
      <c r="N176">
        <f t="shared" si="33"/>
        <v>1.6749999999999998</v>
      </c>
      <c r="O176">
        <f t="shared" si="34"/>
        <v>6.4749999999999996</v>
      </c>
      <c r="P176">
        <f t="shared" si="35"/>
        <v>11.716974999999993</v>
      </c>
      <c r="Q176">
        <f t="shared" si="36"/>
        <v>0</v>
      </c>
      <c r="R176">
        <f t="shared" si="37"/>
        <v>2.3433949999999988</v>
      </c>
      <c r="S176">
        <f>SUM($R$2:R176) -SUM($Q$2:Q176) + SUM($T$2:T175)</f>
        <v>150.23794598611121</v>
      </c>
      <c r="T176">
        <f t="shared" si="38"/>
        <v>0</v>
      </c>
      <c r="U176">
        <f>-SUM($T$2:T176) - 500 * SUM($V$2:V176)</f>
        <v>104.80000000000001</v>
      </c>
      <c r="V176">
        <f t="shared" si="39"/>
        <v>0</v>
      </c>
    </row>
    <row r="177" spans="1:22" x14ac:dyDescent="0.3">
      <c r="A177" s="1">
        <v>42180</v>
      </c>
      <c r="B177" s="2">
        <v>0.16967592592592592</v>
      </c>
      <c r="C177" s="2">
        <v>0.88116898148148148</v>
      </c>
      <c r="D177" s="3">
        <v>15.5</v>
      </c>
      <c r="E177" s="3">
        <v>49.4</v>
      </c>
      <c r="F177" s="4">
        <f t="shared" si="28"/>
        <v>6</v>
      </c>
      <c r="G177">
        <f t="shared" si="40"/>
        <v>20</v>
      </c>
      <c r="H177" s="3">
        <f t="shared" si="29"/>
        <v>17.075833333333332</v>
      </c>
      <c r="I177">
        <f t="shared" si="41"/>
        <v>1000</v>
      </c>
      <c r="J177">
        <f t="shared" si="30"/>
        <v>0.50600000000000001</v>
      </c>
      <c r="K177">
        <f t="shared" si="31"/>
        <v>43.201858333333327</v>
      </c>
      <c r="L177">
        <v>4.8</v>
      </c>
      <c r="M177">
        <f t="shared" si="32"/>
        <v>0</v>
      </c>
      <c r="N177">
        <f t="shared" si="33"/>
        <v>1.375</v>
      </c>
      <c r="O177">
        <f t="shared" si="34"/>
        <v>6.1749999999999998</v>
      </c>
      <c r="P177">
        <f t="shared" si="35"/>
        <v>37.02685833333333</v>
      </c>
      <c r="Q177">
        <f t="shared" si="36"/>
        <v>0</v>
      </c>
      <c r="R177">
        <f t="shared" si="37"/>
        <v>7.4053716666666665</v>
      </c>
      <c r="S177">
        <f>SUM($R$2:R177) -SUM($Q$2:Q177) + SUM($T$2:T176)</f>
        <v>157.64331765277785</v>
      </c>
      <c r="T177">
        <f t="shared" si="38"/>
        <v>0</v>
      </c>
      <c r="U177">
        <f>-SUM($T$2:T177) - 500 * SUM($V$2:V177)</f>
        <v>104.80000000000001</v>
      </c>
      <c r="V177">
        <f t="shared" si="39"/>
        <v>0</v>
      </c>
    </row>
    <row r="178" spans="1:22" x14ac:dyDescent="0.3">
      <c r="A178" s="1">
        <v>42181</v>
      </c>
      <c r="B178" s="2">
        <v>0.16997685185185185</v>
      </c>
      <c r="C178" s="2">
        <v>0.88113425925925926</v>
      </c>
      <c r="D178" s="3">
        <v>15.5</v>
      </c>
      <c r="E178" s="3">
        <v>60.5</v>
      </c>
      <c r="F178" s="4">
        <f t="shared" si="28"/>
        <v>6</v>
      </c>
      <c r="G178">
        <f t="shared" si="40"/>
        <v>20</v>
      </c>
      <c r="H178" s="3">
        <f t="shared" si="29"/>
        <v>17.067777777777778</v>
      </c>
      <c r="I178">
        <f t="shared" si="41"/>
        <v>1000</v>
      </c>
      <c r="J178">
        <f t="shared" si="30"/>
        <v>0.39500000000000002</v>
      </c>
      <c r="K178">
        <f t="shared" si="31"/>
        <v>33.708861111111119</v>
      </c>
      <c r="L178">
        <v>4.8</v>
      </c>
      <c r="M178">
        <f t="shared" si="32"/>
        <v>0</v>
      </c>
      <c r="N178">
        <f t="shared" si="33"/>
        <v>1.375</v>
      </c>
      <c r="O178">
        <f t="shared" si="34"/>
        <v>6.1749999999999998</v>
      </c>
      <c r="P178">
        <f t="shared" si="35"/>
        <v>27.533861111111118</v>
      </c>
      <c r="Q178">
        <f t="shared" si="36"/>
        <v>0</v>
      </c>
      <c r="R178">
        <f t="shared" si="37"/>
        <v>5.5067722222222244</v>
      </c>
      <c r="S178">
        <f>SUM($R$2:R178) -SUM($Q$2:Q178) + SUM($T$2:T177)</f>
        <v>163.15008987500011</v>
      </c>
      <c r="T178">
        <f t="shared" si="38"/>
        <v>0</v>
      </c>
      <c r="U178">
        <f>-SUM($T$2:T178) - 500 * SUM($V$2:V178)</f>
        <v>104.80000000000001</v>
      </c>
      <c r="V178">
        <f t="shared" si="39"/>
        <v>0</v>
      </c>
    </row>
    <row r="179" spans="1:22" x14ac:dyDescent="0.3">
      <c r="A179" s="1">
        <v>42182</v>
      </c>
      <c r="B179" s="2">
        <v>0.1703240740740741</v>
      </c>
      <c r="C179" s="2">
        <v>0.88105324074074076</v>
      </c>
      <c r="D179" s="3">
        <v>15.7</v>
      </c>
      <c r="E179" s="3">
        <v>24.7</v>
      </c>
      <c r="F179" s="4">
        <f t="shared" si="28"/>
        <v>6</v>
      </c>
      <c r="G179">
        <f t="shared" si="40"/>
        <v>20</v>
      </c>
      <c r="H179" s="3">
        <f t="shared" si="29"/>
        <v>17.057499999999997</v>
      </c>
      <c r="I179">
        <f t="shared" si="41"/>
        <v>1000</v>
      </c>
      <c r="J179">
        <f t="shared" si="30"/>
        <v>0.753</v>
      </c>
      <c r="K179">
        <f t="shared" si="31"/>
        <v>64.221487500000009</v>
      </c>
      <c r="L179">
        <v>4.8</v>
      </c>
      <c r="M179">
        <f t="shared" si="32"/>
        <v>0</v>
      </c>
      <c r="N179">
        <f t="shared" si="33"/>
        <v>1.3250000000000002</v>
      </c>
      <c r="O179">
        <f t="shared" si="34"/>
        <v>6.125</v>
      </c>
      <c r="P179">
        <f t="shared" si="35"/>
        <v>58.096487500000009</v>
      </c>
      <c r="Q179">
        <f t="shared" si="36"/>
        <v>0</v>
      </c>
      <c r="R179">
        <f t="shared" si="37"/>
        <v>11.619297500000002</v>
      </c>
      <c r="S179">
        <f>SUM($R$2:R179) -SUM($Q$2:Q179) + SUM($T$2:T178)</f>
        <v>174.76938737500012</v>
      </c>
      <c r="T179">
        <f t="shared" si="38"/>
        <v>0</v>
      </c>
      <c r="U179">
        <f>-SUM($T$2:T179) - 500 * SUM($V$2:V179)</f>
        <v>104.80000000000001</v>
      </c>
      <c r="V179">
        <f t="shared" si="39"/>
        <v>0</v>
      </c>
    </row>
    <row r="180" spans="1:22" x14ac:dyDescent="0.3">
      <c r="A180" s="1">
        <v>42183</v>
      </c>
      <c r="B180" s="2">
        <v>0.17069444444444445</v>
      </c>
      <c r="C180" s="2">
        <v>0.88093749999999993</v>
      </c>
      <c r="D180" s="3">
        <v>18.399999999999999</v>
      </c>
      <c r="E180" s="3">
        <v>66.7</v>
      </c>
      <c r="F180" s="4">
        <f t="shared" si="28"/>
        <v>6</v>
      </c>
      <c r="G180">
        <f t="shared" si="40"/>
        <v>20</v>
      </c>
      <c r="H180" s="3">
        <f t="shared" si="29"/>
        <v>17.045833333333331</v>
      </c>
      <c r="I180">
        <f t="shared" si="41"/>
        <v>1000</v>
      </c>
      <c r="J180">
        <f t="shared" si="30"/>
        <v>0.33299999999999996</v>
      </c>
      <c r="K180">
        <f t="shared" si="31"/>
        <v>28.381312499999993</v>
      </c>
      <c r="L180">
        <v>4.8</v>
      </c>
      <c r="M180">
        <f t="shared" si="32"/>
        <v>0</v>
      </c>
      <c r="N180">
        <f t="shared" si="33"/>
        <v>0.65000000000000036</v>
      </c>
      <c r="O180">
        <f t="shared" si="34"/>
        <v>5.45</v>
      </c>
      <c r="P180">
        <f t="shared" si="35"/>
        <v>22.931312499999994</v>
      </c>
      <c r="Q180">
        <f t="shared" si="36"/>
        <v>0</v>
      </c>
      <c r="R180">
        <f t="shared" si="37"/>
        <v>4.5862624999999992</v>
      </c>
      <c r="S180">
        <f>SUM($R$2:R180) -SUM($Q$2:Q180) + SUM($T$2:T179)</f>
        <v>179.3556498750001</v>
      </c>
      <c r="T180">
        <f t="shared" si="38"/>
        <v>0</v>
      </c>
      <c r="U180">
        <f>-SUM($T$2:T180) - 500 * SUM($V$2:V180)</f>
        <v>104.80000000000001</v>
      </c>
      <c r="V180">
        <f t="shared" si="39"/>
        <v>0</v>
      </c>
    </row>
    <row r="181" spans="1:22" x14ac:dyDescent="0.3">
      <c r="A181" s="1">
        <v>42184</v>
      </c>
      <c r="B181" s="2">
        <v>0.1711111111111111</v>
      </c>
      <c r="C181" s="2">
        <v>0.88077546296296294</v>
      </c>
      <c r="D181" s="3">
        <v>15.8</v>
      </c>
      <c r="E181" s="3">
        <v>76.2</v>
      </c>
      <c r="F181" s="4">
        <f t="shared" si="28"/>
        <v>6</v>
      </c>
      <c r="G181">
        <f t="shared" si="40"/>
        <v>20</v>
      </c>
      <c r="H181" s="3">
        <f t="shared" si="29"/>
        <v>17.031944444444445</v>
      </c>
      <c r="I181">
        <f t="shared" si="41"/>
        <v>1000</v>
      </c>
      <c r="J181">
        <f t="shared" si="30"/>
        <v>0.23799999999999999</v>
      </c>
      <c r="K181">
        <f t="shared" si="31"/>
        <v>20.268013888888891</v>
      </c>
      <c r="L181">
        <v>4.8</v>
      </c>
      <c r="M181">
        <f t="shared" si="32"/>
        <v>0</v>
      </c>
      <c r="N181">
        <f t="shared" si="33"/>
        <v>1.2999999999999998</v>
      </c>
      <c r="O181">
        <f t="shared" si="34"/>
        <v>6.1</v>
      </c>
      <c r="P181">
        <f t="shared" si="35"/>
        <v>14.168013888888892</v>
      </c>
      <c r="Q181">
        <f t="shared" si="36"/>
        <v>0</v>
      </c>
      <c r="R181">
        <f t="shared" si="37"/>
        <v>2.8336027777777786</v>
      </c>
      <c r="S181">
        <f>SUM($R$2:R181) -SUM($Q$2:Q181) + SUM($T$2:T180)</f>
        <v>182.18925265277795</v>
      </c>
      <c r="T181">
        <f t="shared" si="38"/>
        <v>0</v>
      </c>
      <c r="U181">
        <f>-SUM($T$2:T181) - 500 * SUM($V$2:V181)</f>
        <v>104.80000000000001</v>
      </c>
      <c r="V181">
        <f t="shared" si="39"/>
        <v>0</v>
      </c>
    </row>
    <row r="182" spans="1:22" x14ac:dyDescent="0.3">
      <c r="A182" s="1">
        <v>42185</v>
      </c>
      <c r="B182" s="2">
        <v>0.17155092592592591</v>
      </c>
      <c r="C182" s="2">
        <v>0.88057870370370372</v>
      </c>
      <c r="D182" s="3">
        <v>17</v>
      </c>
      <c r="E182" s="3">
        <v>53.1</v>
      </c>
      <c r="F182" s="4">
        <f t="shared" si="28"/>
        <v>6</v>
      </c>
      <c r="G182">
        <f t="shared" si="40"/>
        <v>20</v>
      </c>
      <c r="H182" s="3">
        <f t="shared" si="29"/>
        <v>17.016666666666666</v>
      </c>
      <c r="I182">
        <f t="shared" si="41"/>
        <v>1000</v>
      </c>
      <c r="J182">
        <f t="shared" si="30"/>
        <v>0.46899999999999997</v>
      </c>
      <c r="K182">
        <f t="shared" si="31"/>
        <v>39.904083333333325</v>
      </c>
      <c r="L182">
        <v>4.8</v>
      </c>
      <c r="M182">
        <f t="shared" si="32"/>
        <v>0</v>
      </c>
      <c r="N182">
        <f t="shared" si="33"/>
        <v>1</v>
      </c>
      <c r="O182">
        <f t="shared" si="34"/>
        <v>5.8</v>
      </c>
      <c r="P182">
        <f t="shared" si="35"/>
        <v>34.104083333333328</v>
      </c>
      <c r="Q182">
        <f t="shared" si="36"/>
        <v>0</v>
      </c>
      <c r="R182">
        <f t="shared" si="37"/>
        <v>6.8208166666666656</v>
      </c>
      <c r="S182">
        <f>SUM($R$2:R182) -SUM($Q$2:Q182) + SUM($T$2:T181)</f>
        <v>189.01006931944454</v>
      </c>
      <c r="T182">
        <f t="shared" si="38"/>
        <v>-189.01</v>
      </c>
      <c r="U182">
        <f>-SUM($T$2:T182) - 500 * SUM($V$2:V182)</f>
        <v>293.81</v>
      </c>
      <c r="V182">
        <f t="shared" si="39"/>
        <v>0</v>
      </c>
    </row>
    <row r="183" spans="1:22" x14ac:dyDescent="0.3">
      <c r="A183" s="1">
        <v>42186</v>
      </c>
      <c r="B183" s="2">
        <v>0.17202546296296295</v>
      </c>
      <c r="C183" s="2">
        <v>0.88033564814814813</v>
      </c>
      <c r="D183" s="3">
        <v>17.3</v>
      </c>
      <c r="E183" s="3">
        <v>46.1</v>
      </c>
      <c r="F183" s="4">
        <f t="shared" si="28"/>
        <v>7</v>
      </c>
      <c r="G183">
        <f t="shared" si="40"/>
        <v>20</v>
      </c>
      <c r="H183" s="3">
        <f t="shared" si="29"/>
        <v>16.999444444444443</v>
      </c>
      <c r="I183">
        <f t="shared" si="41"/>
        <v>1000</v>
      </c>
      <c r="J183">
        <f t="shared" si="30"/>
        <v>0.53899999999999992</v>
      </c>
      <c r="K183">
        <f t="shared" si="31"/>
        <v>45.813502777777764</v>
      </c>
      <c r="L183">
        <v>4.8</v>
      </c>
      <c r="M183">
        <f t="shared" si="32"/>
        <v>2.7777777777870939E-5</v>
      </c>
      <c r="N183">
        <f t="shared" si="33"/>
        <v>0.92499999999999982</v>
      </c>
      <c r="O183">
        <f t="shared" si="34"/>
        <v>5.7250277777777772</v>
      </c>
      <c r="P183">
        <f t="shared" si="35"/>
        <v>40.088474999999988</v>
      </c>
      <c r="Q183">
        <f t="shared" si="36"/>
        <v>0</v>
      </c>
      <c r="R183">
        <f t="shared" si="37"/>
        <v>8.017694999999998</v>
      </c>
      <c r="S183">
        <f>SUM($R$2:R183) -SUM($Q$2:Q183) + SUM($T$2:T182)</f>
        <v>8.0177643194445523</v>
      </c>
      <c r="T183">
        <f t="shared" si="38"/>
        <v>0</v>
      </c>
      <c r="U183">
        <f>-SUM($T$2:T183) - 500 * SUM($V$2:V183)</f>
        <v>293.81</v>
      </c>
      <c r="V183">
        <f t="shared" si="39"/>
        <v>0</v>
      </c>
    </row>
    <row r="184" spans="1:22" x14ac:dyDescent="0.3">
      <c r="A184" s="1">
        <v>42187</v>
      </c>
      <c r="B184" s="2">
        <v>0.17254629629629628</v>
      </c>
      <c r="C184" s="2">
        <v>0.88005787037037031</v>
      </c>
      <c r="D184" s="3">
        <v>18.5</v>
      </c>
      <c r="E184" s="3">
        <v>14.4</v>
      </c>
      <c r="F184" s="4">
        <f t="shared" si="28"/>
        <v>7</v>
      </c>
      <c r="G184">
        <f t="shared" si="40"/>
        <v>20</v>
      </c>
      <c r="H184" s="3">
        <f t="shared" si="29"/>
        <v>16.980277777777779</v>
      </c>
      <c r="I184">
        <f t="shared" si="41"/>
        <v>1000</v>
      </c>
      <c r="J184">
        <f t="shared" si="30"/>
        <v>0.85599999999999998</v>
      </c>
      <c r="K184">
        <f t="shared" si="31"/>
        <v>72.675588888888896</v>
      </c>
      <c r="L184">
        <v>4.8</v>
      </c>
      <c r="M184">
        <f t="shared" si="32"/>
        <v>9.8611111111104313E-4</v>
      </c>
      <c r="N184">
        <f t="shared" si="33"/>
        <v>0.625</v>
      </c>
      <c r="O184">
        <f t="shared" si="34"/>
        <v>5.4259861111111105</v>
      </c>
      <c r="P184">
        <f t="shared" si="35"/>
        <v>67.249602777777781</v>
      </c>
      <c r="Q184">
        <f t="shared" si="36"/>
        <v>0</v>
      </c>
      <c r="R184">
        <f t="shared" si="37"/>
        <v>13.449920555555558</v>
      </c>
      <c r="S184">
        <f>SUM($R$2:R184) -SUM($Q$2:Q184) + SUM($T$2:T183)</f>
        <v>21.467684875000089</v>
      </c>
      <c r="T184">
        <f t="shared" si="38"/>
        <v>0</v>
      </c>
      <c r="U184">
        <f>-SUM($T$2:T184) - 500 * SUM($V$2:V184)</f>
        <v>293.81</v>
      </c>
      <c r="V184">
        <f t="shared" si="39"/>
        <v>0</v>
      </c>
    </row>
    <row r="185" spans="1:22" x14ac:dyDescent="0.3">
      <c r="A185" s="1">
        <v>42188</v>
      </c>
      <c r="B185" s="2">
        <v>0.17309027777777777</v>
      </c>
      <c r="C185" s="2">
        <v>0.87974537037037026</v>
      </c>
      <c r="D185" s="3">
        <v>21.4</v>
      </c>
      <c r="E185" s="3">
        <v>0</v>
      </c>
      <c r="F185" s="4">
        <f t="shared" si="28"/>
        <v>7</v>
      </c>
      <c r="G185">
        <f t="shared" si="40"/>
        <v>20</v>
      </c>
      <c r="H185" s="3">
        <f t="shared" si="29"/>
        <v>16.959722222222219</v>
      </c>
      <c r="I185">
        <f t="shared" si="41"/>
        <v>1000</v>
      </c>
      <c r="J185">
        <f t="shared" si="30"/>
        <v>1</v>
      </c>
      <c r="K185">
        <f t="shared" si="31"/>
        <v>84.798611111111086</v>
      </c>
      <c r="L185">
        <v>4.8</v>
      </c>
      <c r="M185">
        <f t="shared" si="32"/>
        <v>2.0138888888890706E-3</v>
      </c>
      <c r="N185">
        <f t="shared" si="33"/>
        <v>0</v>
      </c>
      <c r="O185">
        <f t="shared" si="34"/>
        <v>4.8020138888888892</v>
      </c>
      <c r="P185">
        <f t="shared" si="35"/>
        <v>79.996597222222192</v>
      </c>
      <c r="Q185">
        <f t="shared" si="36"/>
        <v>0</v>
      </c>
      <c r="R185">
        <f t="shared" si="37"/>
        <v>15.999319444444438</v>
      </c>
      <c r="S185">
        <f>SUM($R$2:R185) -SUM($Q$2:Q185) + SUM($T$2:T184)</f>
        <v>37.467004319444584</v>
      </c>
      <c r="T185">
        <f t="shared" si="38"/>
        <v>0</v>
      </c>
      <c r="U185">
        <f>-SUM($T$2:T185) - 500 * SUM($V$2:V185)</f>
        <v>293.81</v>
      </c>
      <c r="V185">
        <f t="shared" si="39"/>
        <v>0</v>
      </c>
    </row>
    <row r="186" spans="1:22" x14ac:dyDescent="0.3">
      <c r="A186" s="1">
        <v>42189</v>
      </c>
      <c r="B186" s="2">
        <v>0.17368055555555553</v>
      </c>
      <c r="C186" s="2">
        <v>0.87938657407407417</v>
      </c>
      <c r="D186" s="3">
        <v>24.3</v>
      </c>
      <c r="E186" s="3">
        <v>14.4</v>
      </c>
      <c r="F186" s="4">
        <f t="shared" si="28"/>
        <v>7</v>
      </c>
      <c r="G186">
        <f t="shared" si="40"/>
        <v>20</v>
      </c>
      <c r="H186" s="3">
        <f t="shared" si="29"/>
        <v>16.93694444444445</v>
      </c>
      <c r="I186">
        <f t="shared" si="41"/>
        <v>1000</v>
      </c>
      <c r="J186">
        <f t="shared" si="30"/>
        <v>0.85599999999999998</v>
      </c>
      <c r="K186">
        <f t="shared" si="31"/>
        <v>72.49012222222224</v>
      </c>
      <c r="L186">
        <v>4.8</v>
      </c>
      <c r="M186">
        <f t="shared" si="32"/>
        <v>3.1527777777775158E-3</v>
      </c>
      <c r="N186">
        <f t="shared" si="33"/>
        <v>0</v>
      </c>
      <c r="O186">
        <f t="shared" si="34"/>
        <v>4.8031527777777772</v>
      </c>
      <c r="P186">
        <f t="shared" si="35"/>
        <v>67.686969444444458</v>
      </c>
      <c r="Q186">
        <f t="shared" si="36"/>
        <v>0</v>
      </c>
      <c r="R186">
        <f t="shared" si="37"/>
        <v>13.537393888888893</v>
      </c>
      <c r="S186">
        <f>SUM($R$2:R186) -SUM($Q$2:Q186) + SUM($T$2:T185)</f>
        <v>51.004398208333384</v>
      </c>
      <c r="T186">
        <f t="shared" si="38"/>
        <v>0</v>
      </c>
      <c r="U186">
        <f>-SUM($T$2:T186) - 500 * SUM($V$2:V186)</f>
        <v>293.81</v>
      </c>
      <c r="V186">
        <f t="shared" si="39"/>
        <v>0</v>
      </c>
    </row>
    <row r="187" spans="1:22" x14ac:dyDescent="0.3">
      <c r="A187" s="1">
        <v>42190</v>
      </c>
      <c r="B187" s="2">
        <v>0.17429398148148148</v>
      </c>
      <c r="C187" s="2">
        <v>0.87899305555555562</v>
      </c>
      <c r="D187" s="3">
        <v>25.6</v>
      </c>
      <c r="E187" s="3">
        <v>23.5</v>
      </c>
      <c r="F187" s="4">
        <f t="shared" si="28"/>
        <v>7</v>
      </c>
      <c r="G187">
        <f t="shared" si="40"/>
        <v>20</v>
      </c>
      <c r="H187" s="3">
        <f t="shared" si="29"/>
        <v>16.91277777777778</v>
      </c>
      <c r="I187">
        <f t="shared" si="41"/>
        <v>1000</v>
      </c>
      <c r="J187">
        <f t="shared" si="30"/>
        <v>0.76500000000000001</v>
      </c>
      <c r="K187">
        <f t="shared" si="31"/>
        <v>64.691374999999994</v>
      </c>
      <c r="L187">
        <v>4.8</v>
      </c>
      <c r="M187">
        <f t="shared" si="32"/>
        <v>4.3611111111109937E-3</v>
      </c>
      <c r="N187">
        <f t="shared" si="33"/>
        <v>0</v>
      </c>
      <c r="O187">
        <f t="shared" si="34"/>
        <v>4.8043611111111106</v>
      </c>
      <c r="P187">
        <f t="shared" si="35"/>
        <v>59.88701388888888</v>
      </c>
      <c r="Q187">
        <f t="shared" si="36"/>
        <v>0</v>
      </c>
      <c r="R187">
        <f t="shared" si="37"/>
        <v>11.977402777777776</v>
      </c>
      <c r="S187">
        <f>SUM($R$2:R187) -SUM($Q$2:Q187) + SUM($T$2:T186)</f>
        <v>62.981800986111182</v>
      </c>
      <c r="T187">
        <f t="shared" si="38"/>
        <v>0</v>
      </c>
      <c r="U187">
        <f>-SUM($T$2:T187) - 500 * SUM($V$2:V187)</f>
        <v>293.81</v>
      </c>
      <c r="V187">
        <f t="shared" si="39"/>
        <v>0</v>
      </c>
    </row>
    <row r="188" spans="1:22" x14ac:dyDescent="0.3">
      <c r="A188" s="1">
        <v>42191</v>
      </c>
      <c r="B188" s="2">
        <v>0.17494212962962963</v>
      </c>
      <c r="C188" s="2">
        <v>0.8785532407407407</v>
      </c>
      <c r="D188" s="3">
        <v>21.6</v>
      </c>
      <c r="E188" s="3">
        <v>52</v>
      </c>
      <c r="F188" s="4">
        <f t="shared" si="28"/>
        <v>7</v>
      </c>
      <c r="G188">
        <f t="shared" si="40"/>
        <v>20</v>
      </c>
      <c r="H188" s="3">
        <f t="shared" si="29"/>
        <v>16.886666666666667</v>
      </c>
      <c r="I188">
        <f t="shared" si="41"/>
        <v>1000</v>
      </c>
      <c r="J188">
        <f t="shared" si="30"/>
        <v>0.48</v>
      </c>
      <c r="K188">
        <f t="shared" si="31"/>
        <v>40.527999999999999</v>
      </c>
      <c r="L188">
        <v>4.8</v>
      </c>
      <c r="M188">
        <f t="shared" si="32"/>
        <v>5.6666666666666645E-3</v>
      </c>
      <c r="N188">
        <f t="shared" si="33"/>
        <v>0</v>
      </c>
      <c r="O188">
        <f t="shared" si="34"/>
        <v>4.8056666666666663</v>
      </c>
      <c r="P188">
        <f t="shared" si="35"/>
        <v>35.722333333333331</v>
      </c>
      <c r="Q188">
        <f t="shared" si="36"/>
        <v>0</v>
      </c>
      <c r="R188">
        <f t="shared" si="37"/>
        <v>7.1444666666666663</v>
      </c>
      <c r="S188">
        <f>SUM($R$2:R188) -SUM($Q$2:Q188) + SUM($T$2:T187)</f>
        <v>70.126267652777813</v>
      </c>
      <c r="T188">
        <f t="shared" si="38"/>
        <v>0</v>
      </c>
      <c r="U188">
        <f>-SUM($T$2:T188) - 500 * SUM($V$2:V188)</f>
        <v>293.81</v>
      </c>
      <c r="V188">
        <f t="shared" si="39"/>
        <v>0</v>
      </c>
    </row>
    <row r="189" spans="1:22" x14ac:dyDescent="0.3">
      <c r="A189" s="1">
        <v>42192</v>
      </c>
      <c r="B189" s="2">
        <v>0.175625</v>
      </c>
      <c r="C189" s="2">
        <v>0.87807870370370367</v>
      </c>
      <c r="D189" s="3">
        <v>20.5</v>
      </c>
      <c r="E189" s="3">
        <v>20.6</v>
      </c>
      <c r="F189" s="4">
        <f t="shared" si="28"/>
        <v>7</v>
      </c>
      <c r="G189">
        <f t="shared" si="40"/>
        <v>20</v>
      </c>
      <c r="H189" s="3">
        <f t="shared" si="29"/>
        <v>16.858888888888888</v>
      </c>
      <c r="I189">
        <f t="shared" si="41"/>
        <v>1000</v>
      </c>
      <c r="J189">
        <f t="shared" si="30"/>
        <v>0.79400000000000004</v>
      </c>
      <c r="K189">
        <f t="shared" si="31"/>
        <v>66.929788888888879</v>
      </c>
      <c r="L189">
        <v>4.8</v>
      </c>
      <c r="M189">
        <f t="shared" si="32"/>
        <v>7.0555555555555927E-3</v>
      </c>
      <c r="N189">
        <f t="shared" si="33"/>
        <v>0.125</v>
      </c>
      <c r="O189">
        <f t="shared" si="34"/>
        <v>4.9320555555555554</v>
      </c>
      <c r="P189">
        <f t="shared" si="35"/>
        <v>61.997733333333322</v>
      </c>
      <c r="Q189">
        <f t="shared" si="36"/>
        <v>0</v>
      </c>
      <c r="R189">
        <f t="shared" si="37"/>
        <v>12.399546666666666</v>
      </c>
      <c r="S189">
        <f>SUM($R$2:R189) -SUM($Q$2:Q189) + SUM($T$2:T188)</f>
        <v>82.525814319444464</v>
      </c>
      <c r="T189">
        <f t="shared" si="38"/>
        <v>0</v>
      </c>
      <c r="U189">
        <f>-SUM($T$2:T189) - 500 * SUM($V$2:V189)</f>
        <v>293.81</v>
      </c>
      <c r="V189">
        <f t="shared" si="39"/>
        <v>0</v>
      </c>
    </row>
    <row r="190" spans="1:22" x14ac:dyDescent="0.3">
      <c r="A190" s="1">
        <v>42193</v>
      </c>
      <c r="B190" s="2">
        <v>0.17633101851851851</v>
      </c>
      <c r="C190" s="2">
        <v>0.87756944444444451</v>
      </c>
      <c r="D190" s="3">
        <v>20.8</v>
      </c>
      <c r="E190" s="3">
        <v>84.4</v>
      </c>
      <c r="F190" s="4">
        <f t="shared" si="28"/>
        <v>7</v>
      </c>
      <c r="G190">
        <f t="shared" si="40"/>
        <v>20</v>
      </c>
      <c r="H190" s="3">
        <f t="shared" si="29"/>
        <v>16.829722222222223</v>
      </c>
      <c r="I190">
        <f t="shared" si="41"/>
        <v>1000</v>
      </c>
      <c r="J190">
        <f t="shared" si="30"/>
        <v>0.15599999999999992</v>
      </c>
      <c r="K190">
        <f t="shared" si="31"/>
        <v>13.127183333333326</v>
      </c>
      <c r="L190">
        <v>4.8</v>
      </c>
      <c r="M190">
        <f t="shared" si="32"/>
        <v>8.5138888888888434E-3</v>
      </c>
      <c r="N190">
        <f t="shared" si="33"/>
        <v>4.9999999999999822E-2</v>
      </c>
      <c r="O190">
        <f t="shared" si="34"/>
        <v>4.8585138888888881</v>
      </c>
      <c r="P190">
        <f t="shared" si="35"/>
        <v>8.2686694444444377</v>
      </c>
      <c r="Q190">
        <f t="shared" si="36"/>
        <v>0</v>
      </c>
      <c r="R190">
        <f t="shared" si="37"/>
        <v>1.6537338888888877</v>
      </c>
      <c r="S190">
        <f>SUM($R$2:R190) -SUM($Q$2:Q190) + SUM($T$2:T189)</f>
        <v>84.179548208333301</v>
      </c>
      <c r="T190">
        <f t="shared" si="38"/>
        <v>0</v>
      </c>
      <c r="U190">
        <f>-SUM($T$2:T190) - 500 * SUM($V$2:V190)</f>
        <v>293.81</v>
      </c>
      <c r="V190">
        <f t="shared" si="39"/>
        <v>0</v>
      </c>
    </row>
    <row r="191" spans="1:22" x14ac:dyDescent="0.3">
      <c r="A191" s="1">
        <v>42194</v>
      </c>
      <c r="B191" s="2">
        <v>0.17707175925925925</v>
      </c>
      <c r="C191" s="2">
        <v>0.87702546296296291</v>
      </c>
      <c r="D191" s="3">
        <v>15.8</v>
      </c>
      <c r="E191" s="3">
        <v>56.8</v>
      </c>
      <c r="F191" s="4">
        <f t="shared" si="28"/>
        <v>7</v>
      </c>
      <c r="G191">
        <f t="shared" si="40"/>
        <v>20</v>
      </c>
      <c r="H191" s="3">
        <f t="shared" si="29"/>
        <v>16.798888888888889</v>
      </c>
      <c r="I191">
        <f t="shared" si="41"/>
        <v>1000</v>
      </c>
      <c r="J191">
        <f t="shared" si="30"/>
        <v>0.43200000000000005</v>
      </c>
      <c r="K191">
        <f t="shared" si="31"/>
        <v>36.285599999999995</v>
      </c>
      <c r="L191">
        <v>4.8</v>
      </c>
      <c r="M191">
        <f t="shared" si="32"/>
        <v>1.0055555555555529E-2</v>
      </c>
      <c r="N191">
        <f t="shared" si="33"/>
        <v>1.2999999999999998</v>
      </c>
      <c r="O191">
        <f t="shared" si="34"/>
        <v>6.1100555555555554</v>
      </c>
      <c r="P191">
        <f t="shared" si="35"/>
        <v>30.175544444444441</v>
      </c>
      <c r="Q191">
        <f t="shared" si="36"/>
        <v>0</v>
      </c>
      <c r="R191">
        <f t="shared" si="37"/>
        <v>6.0351088888888889</v>
      </c>
      <c r="S191">
        <f>SUM($R$2:R191) -SUM($Q$2:Q191) + SUM($T$2:T190)</f>
        <v>90.214657097222187</v>
      </c>
      <c r="T191">
        <f t="shared" si="38"/>
        <v>0</v>
      </c>
      <c r="U191">
        <f>-SUM($T$2:T191) - 500 * SUM($V$2:V191)</f>
        <v>293.81</v>
      </c>
      <c r="V191">
        <f t="shared" si="39"/>
        <v>0</v>
      </c>
    </row>
    <row r="192" spans="1:22" x14ac:dyDescent="0.3">
      <c r="A192" s="1">
        <v>42195</v>
      </c>
      <c r="B192" s="2">
        <v>0.17783564814814815</v>
      </c>
      <c r="C192" s="2">
        <v>0.87644675925925919</v>
      </c>
      <c r="D192" s="3">
        <v>13.5</v>
      </c>
      <c r="E192" s="3">
        <v>88.9</v>
      </c>
      <c r="F192" s="4">
        <f t="shared" si="28"/>
        <v>7</v>
      </c>
      <c r="G192">
        <f t="shared" si="40"/>
        <v>20</v>
      </c>
      <c r="H192" s="3">
        <f t="shared" si="29"/>
        <v>16.766666666666666</v>
      </c>
      <c r="I192">
        <f t="shared" si="41"/>
        <v>1000</v>
      </c>
      <c r="J192">
        <f t="shared" si="30"/>
        <v>0.11099999999999999</v>
      </c>
      <c r="K192">
        <f t="shared" si="31"/>
        <v>9.3054999999999986</v>
      </c>
      <c r="L192">
        <v>4.8</v>
      </c>
      <c r="M192">
        <f t="shared" si="32"/>
        <v>1.1666666666666714E-2</v>
      </c>
      <c r="N192">
        <f t="shared" si="33"/>
        <v>1.875</v>
      </c>
      <c r="O192">
        <f t="shared" si="34"/>
        <v>6.6866666666666665</v>
      </c>
      <c r="P192">
        <f t="shared" si="35"/>
        <v>2.618833333333332</v>
      </c>
      <c r="Q192">
        <f t="shared" si="36"/>
        <v>0</v>
      </c>
      <c r="R192">
        <f t="shared" si="37"/>
        <v>0.52376666666666638</v>
      </c>
      <c r="S192">
        <f>SUM($R$2:R192) -SUM($Q$2:Q192) + SUM($T$2:T191)</f>
        <v>90.738423763888875</v>
      </c>
      <c r="T192">
        <f t="shared" si="38"/>
        <v>0</v>
      </c>
      <c r="U192">
        <f>-SUM($T$2:T192) - 500 * SUM($V$2:V192)</f>
        <v>293.81</v>
      </c>
      <c r="V192">
        <f t="shared" si="39"/>
        <v>0</v>
      </c>
    </row>
    <row r="193" spans="1:22" x14ac:dyDescent="0.3">
      <c r="A193" s="1">
        <v>42196</v>
      </c>
      <c r="B193" s="2">
        <v>0.17862268518518518</v>
      </c>
      <c r="C193" s="2">
        <v>0.8758217592592592</v>
      </c>
      <c r="D193" s="3">
        <v>14.8</v>
      </c>
      <c r="E193" s="3">
        <v>88.9</v>
      </c>
      <c r="F193" s="4">
        <f t="shared" si="28"/>
        <v>7</v>
      </c>
      <c r="G193">
        <f t="shared" si="40"/>
        <v>20</v>
      </c>
      <c r="H193" s="3">
        <f t="shared" si="29"/>
        <v>16.732777777777777</v>
      </c>
      <c r="I193">
        <f t="shared" si="41"/>
        <v>1000</v>
      </c>
      <c r="J193">
        <f t="shared" si="30"/>
        <v>0.11099999999999999</v>
      </c>
      <c r="K193">
        <f t="shared" si="31"/>
        <v>9.2866916666666661</v>
      </c>
      <c r="L193">
        <v>4.8</v>
      </c>
      <c r="M193">
        <f t="shared" si="32"/>
        <v>1.3361111111111157E-2</v>
      </c>
      <c r="N193">
        <f t="shared" si="33"/>
        <v>1.5499999999999998</v>
      </c>
      <c r="O193">
        <f t="shared" si="34"/>
        <v>6.3633611111111108</v>
      </c>
      <c r="P193">
        <f t="shared" si="35"/>
        <v>2.9233305555555553</v>
      </c>
      <c r="Q193">
        <f t="shared" si="36"/>
        <v>0</v>
      </c>
      <c r="R193">
        <f t="shared" si="37"/>
        <v>0.58466611111111111</v>
      </c>
      <c r="S193">
        <f>SUM($R$2:R193) -SUM($Q$2:Q193) + SUM($T$2:T192)</f>
        <v>91.323089874999994</v>
      </c>
      <c r="T193">
        <f t="shared" si="38"/>
        <v>0</v>
      </c>
      <c r="U193">
        <f>-SUM($T$2:T193) - 500 * SUM($V$2:V193)</f>
        <v>293.81</v>
      </c>
      <c r="V193">
        <f t="shared" si="39"/>
        <v>0</v>
      </c>
    </row>
    <row r="194" spans="1:22" x14ac:dyDescent="0.3">
      <c r="A194" s="1">
        <v>42197</v>
      </c>
      <c r="B194" s="2">
        <v>0.17944444444444443</v>
      </c>
      <c r="C194" s="2">
        <v>0.87516203703703699</v>
      </c>
      <c r="D194" s="3">
        <v>17.3</v>
      </c>
      <c r="E194" s="3">
        <v>74.099999999999994</v>
      </c>
      <c r="F194" s="4">
        <f t="shared" si="28"/>
        <v>7</v>
      </c>
      <c r="G194">
        <f t="shared" si="40"/>
        <v>20</v>
      </c>
      <c r="H194" s="3">
        <f t="shared" si="29"/>
        <v>16.697222222222223</v>
      </c>
      <c r="I194">
        <f t="shared" si="41"/>
        <v>1000</v>
      </c>
      <c r="J194">
        <f t="shared" si="30"/>
        <v>0.25900000000000001</v>
      </c>
      <c r="K194">
        <f t="shared" si="31"/>
        <v>21.622902777777778</v>
      </c>
      <c r="L194">
        <v>4.8</v>
      </c>
      <c r="M194">
        <f t="shared" si="32"/>
        <v>1.5138888888888858E-2</v>
      </c>
      <c r="N194">
        <f t="shared" si="33"/>
        <v>0.92499999999999982</v>
      </c>
      <c r="O194">
        <f t="shared" si="34"/>
        <v>5.7401388888888887</v>
      </c>
      <c r="P194">
        <f t="shared" si="35"/>
        <v>15.882763888888888</v>
      </c>
      <c r="Q194">
        <f t="shared" si="36"/>
        <v>0</v>
      </c>
      <c r="R194">
        <f t="shared" si="37"/>
        <v>3.1765527777777778</v>
      </c>
      <c r="S194">
        <f>SUM($R$2:R194) -SUM($Q$2:Q194) + SUM($T$2:T193)</f>
        <v>94.499642652777823</v>
      </c>
      <c r="T194">
        <f t="shared" si="38"/>
        <v>0</v>
      </c>
      <c r="U194">
        <f>-SUM($T$2:T194) - 500 * SUM($V$2:V194)</f>
        <v>293.81</v>
      </c>
      <c r="V194">
        <f t="shared" si="39"/>
        <v>0</v>
      </c>
    </row>
    <row r="195" spans="1:22" x14ac:dyDescent="0.3">
      <c r="A195" s="1">
        <v>42198</v>
      </c>
      <c r="B195" s="2">
        <v>0.18027777777777779</v>
      </c>
      <c r="C195" s="2">
        <v>0.8744791666666667</v>
      </c>
      <c r="D195" s="3">
        <v>15.9</v>
      </c>
      <c r="E195" s="3">
        <v>91.4</v>
      </c>
      <c r="F195" s="4">
        <f t="shared" ref="F195:F258" si="42">MONTH(A195)</f>
        <v>7</v>
      </c>
      <c r="G195">
        <f t="shared" si="40"/>
        <v>20</v>
      </c>
      <c r="H195" s="3">
        <f t="shared" ref="H195:H258" si="43">(C195-B195) * 24</f>
        <v>16.660833333333336</v>
      </c>
      <c r="I195">
        <f t="shared" si="41"/>
        <v>1000</v>
      </c>
      <c r="J195">
        <f t="shared" ref="J195:J258" si="44">1-(E195/100)</f>
        <v>8.5999999999999965E-2</v>
      </c>
      <c r="K195">
        <f t="shared" ref="K195:K258" si="45">PRODUCT(G195:J195) * $W$2 / 1000</f>
        <v>7.1641583333333312</v>
      </c>
      <c r="L195">
        <v>4.8</v>
      </c>
      <c r="M195">
        <f t="shared" ref="M195:M258" si="46">IF(H195&lt;17,(17-H195) * 50,0) / 1000</f>
        <v>1.6958333333333186E-2</v>
      </c>
      <c r="N195">
        <f t="shared" ref="N195:N258" si="47">IF(D195&lt;21,(21-D195)*250,0) / 1000</f>
        <v>1.2749999999999999</v>
      </c>
      <c r="O195">
        <f t="shared" ref="O195:O258" si="48">SUM(L195:N195)</f>
        <v>6.0919583333333325</v>
      </c>
      <c r="P195">
        <f t="shared" ref="P195:P258" si="49">K195-O195</f>
        <v>1.0721999999999987</v>
      </c>
      <c r="Q195">
        <f t="shared" ref="Q195:Q258" si="50">IF(P195&lt;0,ABS(P195) * 0.5,0)</f>
        <v>0</v>
      </c>
      <c r="R195">
        <f t="shared" ref="R195:R258" si="51">IF(P195&gt;0,P195*0.2,0)</f>
        <v>0.21443999999999974</v>
      </c>
      <c r="S195">
        <f>SUM($R$2:R195) -SUM($Q$2:Q195) + SUM($T$2:T194)</f>
        <v>94.71408265277779</v>
      </c>
      <c r="T195">
        <f t="shared" ref="T195:T258" si="52">-IF(F196&lt;&gt;F195,ROUND(S195,2),0)</f>
        <v>0</v>
      </c>
      <c r="U195">
        <f>-SUM($T$2:T195) - 500 * SUM($V$2:V195)</f>
        <v>293.81</v>
      </c>
      <c r="V195">
        <f t="shared" ref="V195:V258" si="53">IF(U194&gt;500,ROUNDDOWN(U194/500, 0),0)</f>
        <v>0</v>
      </c>
    </row>
    <row r="196" spans="1:22" x14ac:dyDescent="0.3">
      <c r="A196" s="1">
        <v>42199</v>
      </c>
      <c r="B196" s="2">
        <v>0.18114583333333334</v>
      </c>
      <c r="C196" s="2">
        <v>0.87374999999999992</v>
      </c>
      <c r="D196" s="3">
        <v>16</v>
      </c>
      <c r="E196" s="3">
        <v>71.2</v>
      </c>
      <c r="F196" s="4">
        <f t="shared" si="42"/>
        <v>7</v>
      </c>
      <c r="G196">
        <f t="shared" ref="G196:G259" si="54">G195 + V196</f>
        <v>20</v>
      </c>
      <c r="H196" s="3">
        <f t="shared" si="43"/>
        <v>16.622499999999999</v>
      </c>
      <c r="I196">
        <f t="shared" ref="I196:I259" si="55">IF(F196&gt;F195,IF(F196=7,I195,IF(F196&lt;7,I195+100,I195-100)),I195)</f>
        <v>1000</v>
      </c>
      <c r="J196">
        <f t="shared" si="44"/>
        <v>0.28799999999999992</v>
      </c>
      <c r="K196">
        <f t="shared" si="45"/>
        <v>23.936399999999995</v>
      </c>
      <c r="L196">
        <v>4.8</v>
      </c>
      <c r="M196">
        <f t="shared" si="46"/>
        <v>1.8875000000000065E-2</v>
      </c>
      <c r="N196">
        <f t="shared" si="47"/>
        <v>1.25</v>
      </c>
      <c r="O196">
        <f t="shared" si="48"/>
        <v>6.0688750000000002</v>
      </c>
      <c r="P196">
        <f t="shared" si="49"/>
        <v>17.867524999999993</v>
      </c>
      <c r="Q196">
        <f t="shared" si="50"/>
        <v>0</v>
      </c>
      <c r="R196">
        <f t="shared" si="51"/>
        <v>3.573504999999999</v>
      </c>
      <c r="S196">
        <f>SUM($R$2:R196) -SUM($Q$2:Q196) + SUM($T$2:T195)</f>
        <v>98.287587652777745</v>
      </c>
      <c r="T196">
        <f t="shared" si="52"/>
        <v>0</v>
      </c>
      <c r="U196">
        <f>-SUM($T$2:T196) - 500 * SUM($V$2:V196)</f>
        <v>293.81</v>
      </c>
      <c r="V196">
        <f t="shared" si="53"/>
        <v>0</v>
      </c>
    </row>
    <row r="197" spans="1:22" x14ac:dyDescent="0.3">
      <c r="A197" s="1">
        <v>42200</v>
      </c>
      <c r="B197" s="2">
        <v>0.18203703703703702</v>
      </c>
      <c r="C197" s="2">
        <v>0.87298611111111113</v>
      </c>
      <c r="D197" s="3">
        <v>16</v>
      </c>
      <c r="E197" s="3">
        <v>39.1</v>
      </c>
      <c r="F197" s="4">
        <f t="shared" si="42"/>
        <v>7</v>
      </c>
      <c r="G197">
        <f t="shared" si="54"/>
        <v>20</v>
      </c>
      <c r="H197" s="3">
        <f t="shared" si="43"/>
        <v>16.582777777777778</v>
      </c>
      <c r="I197">
        <f t="shared" si="55"/>
        <v>1000</v>
      </c>
      <c r="J197">
        <f t="shared" si="44"/>
        <v>0.60899999999999999</v>
      </c>
      <c r="K197">
        <f t="shared" si="45"/>
        <v>50.494558333333337</v>
      </c>
      <c r="L197">
        <v>4.8</v>
      </c>
      <c r="M197">
        <f t="shared" si="46"/>
        <v>2.0861111111111087E-2</v>
      </c>
      <c r="N197">
        <f t="shared" si="47"/>
        <v>1.25</v>
      </c>
      <c r="O197">
        <f t="shared" si="48"/>
        <v>6.0708611111111113</v>
      </c>
      <c r="P197">
        <f t="shared" si="49"/>
        <v>44.423697222222224</v>
      </c>
      <c r="Q197">
        <f t="shared" si="50"/>
        <v>0</v>
      </c>
      <c r="R197">
        <f t="shared" si="51"/>
        <v>8.8847394444444454</v>
      </c>
      <c r="S197">
        <f>SUM($R$2:R197) -SUM($Q$2:Q197) + SUM($T$2:T196)</f>
        <v>107.17232709722219</v>
      </c>
      <c r="T197">
        <f t="shared" si="52"/>
        <v>0</v>
      </c>
      <c r="U197">
        <f>-SUM($T$2:T197) - 500 * SUM($V$2:V197)</f>
        <v>293.81</v>
      </c>
      <c r="V197">
        <f t="shared" si="53"/>
        <v>0</v>
      </c>
    </row>
    <row r="198" spans="1:22" x14ac:dyDescent="0.3">
      <c r="A198" s="1">
        <v>42201</v>
      </c>
      <c r="B198" s="2">
        <v>0.18295138888888887</v>
      </c>
      <c r="C198" s="2">
        <v>0.87219907407407404</v>
      </c>
      <c r="D198" s="3">
        <v>16.399999999999999</v>
      </c>
      <c r="E198" s="3">
        <v>42.8</v>
      </c>
      <c r="F198" s="4">
        <f t="shared" si="42"/>
        <v>7</v>
      </c>
      <c r="G198">
        <f t="shared" si="54"/>
        <v>20</v>
      </c>
      <c r="H198" s="3">
        <f t="shared" si="43"/>
        <v>16.541944444444447</v>
      </c>
      <c r="I198">
        <f t="shared" si="55"/>
        <v>1000</v>
      </c>
      <c r="J198">
        <f t="shared" si="44"/>
        <v>0.57200000000000006</v>
      </c>
      <c r="K198">
        <f t="shared" si="45"/>
        <v>47.309961111111122</v>
      </c>
      <c r="L198">
        <v>4.8</v>
      </c>
      <c r="M198">
        <f t="shared" si="46"/>
        <v>2.2902777777777671E-2</v>
      </c>
      <c r="N198">
        <f t="shared" si="47"/>
        <v>1.1500000000000004</v>
      </c>
      <c r="O198">
        <f t="shared" si="48"/>
        <v>5.9729027777777777</v>
      </c>
      <c r="P198">
        <f t="shared" si="49"/>
        <v>41.337058333333346</v>
      </c>
      <c r="Q198">
        <f t="shared" si="50"/>
        <v>0</v>
      </c>
      <c r="R198">
        <f t="shared" si="51"/>
        <v>8.2674116666666695</v>
      </c>
      <c r="S198">
        <f>SUM($R$2:R198) -SUM($Q$2:Q198) + SUM($T$2:T197)</f>
        <v>115.4397387638889</v>
      </c>
      <c r="T198">
        <f t="shared" si="52"/>
        <v>0</v>
      </c>
      <c r="U198">
        <f>-SUM($T$2:T198) - 500 * SUM($V$2:V198)</f>
        <v>293.81</v>
      </c>
      <c r="V198">
        <f t="shared" si="53"/>
        <v>0</v>
      </c>
    </row>
    <row r="199" spans="1:22" x14ac:dyDescent="0.3">
      <c r="A199" s="1">
        <v>42202</v>
      </c>
      <c r="B199" s="2">
        <v>0.18388888888888888</v>
      </c>
      <c r="C199" s="2">
        <v>0.87137731481481484</v>
      </c>
      <c r="D199" s="3">
        <v>17.399999999999999</v>
      </c>
      <c r="E199" s="3">
        <v>28.4</v>
      </c>
      <c r="F199" s="4">
        <f t="shared" si="42"/>
        <v>7</v>
      </c>
      <c r="G199">
        <f t="shared" si="54"/>
        <v>20</v>
      </c>
      <c r="H199" s="3">
        <f t="shared" si="43"/>
        <v>16.499722222222225</v>
      </c>
      <c r="I199">
        <f t="shared" si="55"/>
        <v>1000</v>
      </c>
      <c r="J199">
        <f t="shared" si="44"/>
        <v>0.71599999999999997</v>
      </c>
      <c r="K199">
        <f t="shared" si="45"/>
        <v>59.069005555555556</v>
      </c>
      <c r="L199">
        <v>4.8</v>
      </c>
      <c r="M199">
        <f t="shared" si="46"/>
        <v>2.5013888888888759E-2</v>
      </c>
      <c r="N199">
        <f t="shared" si="47"/>
        <v>0.90000000000000036</v>
      </c>
      <c r="O199">
        <f t="shared" si="48"/>
        <v>5.7250138888888893</v>
      </c>
      <c r="P199">
        <f t="shared" si="49"/>
        <v>53.343991666666668</v>
      </c>
      <c r="Q199">
        <f t="shared" si="50"/>
        <v>0</v>
      </c>
      <c r="R199">
        <f t="shared" si="51"/>
        <v>10.668798333333335</v>
      </c>
      <c r="S199">
        <f>SUM($R$2:R199) -SUM($Q$2:Q199) + SUM($T$2:T198)</f>
        <v>126.10853709722227</v>
      </c>
      <c r="T199">
        <f t="shared" si="52"/>
        <v>0</v>
      </c>
      <c r="U199">
        <f>-SUM($T$2:T199) - 500 * SUM($V$2:V199)</f>
        <v>293.81</v>
      </c>
      <c r="V199">
        <f t="shared" si="53"/>
        <v>0</v>
      </c>
    </row>
    <row r="200" spans="1:22" x14ac:dyDescent="0.3">
      <c r="A200" s="1">
        <v>42203</v>
      </c>
      <c r="B200" s="2">
        <v>0.18483796296296295</v>
      </c>
      <c r="C200" s="2">
        <v>0.8705208333333333</v>
      </c>
      <c r="D200" s="3">
        <v>19.7</v>
      </c>
      <c r="E200" s="3">
        <v>48.1</v>
      </c>
      <c r="F200" s="4">
        <f t="shared" si="42"/>
        <v>7</v>
      </c>
      <c r="G200">
        <f t="shared" si="54"/>
        <v>20</v>
      </c>
      <c r="H200" s="3">
        <f t="shared" si="43"/>
        <v>16.456388888888888</v>
      </c>
      <c r="I200">
        <f t="shared" si="55"/>
        <v>1000</v>
      </c>
      <c r="J200">
        <f t="shared" si="44"/>
        <v>0.51899999999999991</v>
      </c>
      <c r="K200">
        <f t="shared" si="45"/>
        <v>42.704329166666653</v>
      </c>
      <c r="L200">
        <v>4.8</v>
      </c>
      <c r="M200">
        <f t="shared" si="46"/>
        <v>2.7180555555555586E-2</v>
      </c>
      <c r="N200">
        <f t="shared" si="47"/>
        <v>0.32500000000000018</v>
      </c>
      <c r="O200">
        <f t="shared" si="48"/>
        <v>5.1521805555555558</v>
      </c>
      <c r="P200">
        <f t="shared" si="49"/>
        <v>37.5521486111111</v>
      </c>
      <c r="Q200">
        <f t="shared" si="50"/>
        <v>0</v>
      </c>
      <c r="R200">
        <f t="shared" si="51"/>
        <v>7.5104297222222201</v>
      </c>
      <c r="S200">
        <f>SUM($R$2:R200) -SUM($Q$2:Q200) + SUM($T$2:T199)</f>
        <v>133.61896681944444</v>
      </c>
      <c r="T200">
        <f t="shared" si="52"/>
        <v>0</v>
      </c>
      <c r="U200">
        <f>-SUM($T$2:T200) - 500 * SUM($V$2:V200)</f>
        <v>293.81</v>
      </c>
      <c r="V200">
        <f t="shared" si="53"/>
        <v>0</v>
      </c>
    </row>
    <row r="201" spans="1:22" x14ac:dyDescent="0.3">
      <c r="A201" s="1">
        <v>42204</v>
      </c>
      <c r="B201" s="2">
        <v>0.18581018518518519</v>
      </c>
      <c r="C201" s="2">
        <v>0.86962962962962964</v>
      </c>
      <c r="D201" s="3">
        <v>20.100000000000001</v>
      </c>
      <c r="E201" s="3">
        <v>61.8</v>
      </c>
      <c r="F201" s="4">
        <f t="shared" si="42"/>
        <v>7</v>
      </c>
      <c r="G201">
        <f t="shared" si="54"/>
        <v>20</v>
      </c>
      <c r="H201" s="3">
        <f t="shared" si="43"/>
        <v>16.411666666666665</v>
      </c>
      <c r="I201">
        <f t="shared" si="55"/>
        <v>1000</v>
      </c>
      <c r="J201">
        <f t="shared" si="44"/>
        <v>0.38200000000000001</v>
      </c>
      <c r="K201">
        <f t="shared" si="45"/>
        <v>31.346283333333332</v>
      </c>
      <c r="L201">
        <v>4.8</v>
      </c>
      <c r="M201">
        <f t="shared" si="46"/>
        <v>2.9416666666666737E-2</v>
      </c>
      <c r="N201">
        <f t="shared" si="47"/>
        <v>0.22499999999999967</v>
      </c>
      <c r="O201">
        <f t="shared" si="48"/>
        <v>5.0544166666666666</v>
      </c>
      <c r="P201">
        <f t="shared" si="49"/>
        <v>26.291866666666664</v>
      </c>
      <c r="Q201">
        <f t="shared" si="50"/>
        <v>0</v>
      </c>
      <c r="R201">
        <f t="shared" si="51"/>
        <v>5.2583733333333331</v>
      </c>
      <c r="S201">
        <f>SUM($R$2:R201) -SUM($Q$2:Q201) + SUM($T$2:T200)</f>
        <v>138.87734015277778</v>
      </c>
      <c r="T201">
        <f t="shared" si="52"/>
        <v>0</v>
      </c>
      <c r="U201">
        <f>-SUM($T$2:T201) - 500 * SUM($V$2:V201)</f>
        <v>293.81</v>
      </c>
      <c r="V201">
        <f t="shared" si="53"/>
        <v>0</v>
      </c>
    </row>
    <row r="202" spans="1:22" x14ac:dyDescent="0.3">
      <c r="A202" s="1">
        <v>42205</v>
      </c>
      <c r="B202" s="2">
        <v>0.18680555555555556</v>
      </c>
      <c r="C202" s="2">
        <v>0.86871527777777768</v>
      </c>
      <c r="D202" s="3">
        <v>15.1</v>
      </c>
      <c r="E202" s="3">
        <v>77.400000000000006</v>
      </c>
      <c r="F202" s="4">
        <f t="shared" si="42"/>
        <v>7</v>
      </c>
      <c r="G202">
        <f t="shared" si="54"/>
        <v>20</v>
      </c>
      <c r="H202" s="3">
        <f t="shared" si="43"/>
        <v>16.365833333333331</v>
      </c>
      <c r="I202">
        <f t="shared" si="55"/>
        <v>1000</v>
      </c>
      <c r="J202">
        <f t="shared" si="44"/>
        <v>0.22599999999999998</v>
      </c>
      <c r="K202">
        <f t="shared" si="45"/>
        <v>18.493391666666664</v>
      </c>
      <c r="L202">
        <v>4.8</v>
      </c>
      <c r="M202">
        <f t="shared" si="46"/>
        <v>3.1708333333333449E-2</v>
      </c>
      <c r="N202">
        <f t="shared" si="47"/>
        <v>1.4750000000000001</v>
      </c>
      <c r="O202">
        <f t="shared" si="48"/>
        <v>6.3067083333333329</v>
      </c>
      <c r="P202">
        <f t="shared" si="49"/>
        <v>12.186683333333331</v>
      </c>
      <c r="Q202">
        <f t="shared" si="50"/>
        <v>0</v>
      </c>
      <c r="R202">
        <f t="shared" si="51"/>
        <v>2.4373366666666665</v>
      </c>
      <c r="S202">
        <f>SUM($R$2:R202) -SUM($Q$2:Q202) + SUM($T$2:T201)</f>
        <v>141.3146768194444</v>
      </c>
      <c r="T202">
        <f t="shared" si="52"/>
        <v>0</v>
      </c>
      <c r="U202">
        <f>-SUM($T$2:T202) - 500 * SUM($V$2:V202)</f>
        <v>293.81</v>
      </c>
      <c r="V202">
        <f t="shared" si="53"/>
        <v>0</v>
      </c>
    </row>
    <row r="203" spans="1:22" x14ac:dyDescent="0.3">
      <c r="A203" s="1">
        <v>42206</v>
      </c>
      <c r="B203" s="2">
        <v>0.18781250000000002</v>
      </c>
      <c r="C203" s="2">
        <v>0.86776620370370372</v>
      </c>
      <c r="D203" s="3">
        <v>18.100000000000001</v>
      </c>
      <c r="E203" s="3">
        <v>28.8</v>
      </c>
      <c r="F203" s="4">
        <f t="shared" si="42"/>
        <v>7</v>
      </c>
      <c r="G203">
        <f t="shared" si="54"/>
        <v>20</v>
      </c>
      <c r="H203" s="3">
        <f t="shared" si="43"/>
        <v>16.318888888888889</v>
      </c>
      <c r="I203">
        <f t="shared" si="55"/>
        <v>1000</v>
      </c>
      <c r="J203">
        <f t="shared" si="44"/>
        <v>0.71199999999999997</v>
      </c>
      <c r="K203">
        <f t="shared" si="45"/>
        <v>58.095244444444447</v>
      </c>
      <c r="L203">
        <v>4.8</v>
      </c>
      <c r="M203">
        <f t="shared" si="46"/>
        <v>3.4055555555555547E-2</v>
      </c>
      <c r="N203">
        <f t="shared" si="47"/>
        <v>0.72499999999999964</v>
      </c>
      <c r="O203">
        <f t="shared" si="48"/>
        <v>5.5590555555555552</v>
      </c>
      <c r="P203">
        <f t="shared" si="49"/>
        <v>52.536188888888894</v>
      </c>
      <c r="Q203">
        <f t="shared" si="50"/>
        <v>0</v>
      </c>
      <c r="R203">
        <f t="shared" si="51"/>
        <v>10.50723777777778</v>
      </c>
      <c r="S203">
        <f>SUM($R$2:R203) -SUM($Q$2:Q203) + SUM($T$2:T202)</f>
        <v>151.82191459722213</v>
      </c>
      <c r="T203">
        <f t="shared" si="52"/>
        <v>0</v>
      </c>
      <c r="U203">
        <f>-SUM($T$2:T203) - 500 * SUM($V$2:V203)</f>
        <v>293.81</v>
      </c>
      <c r="V203">
        <f t="shared" si="53"/>
        <v>0</v>
      </c>
    </row>
    <row r="204" spans="1:22" x14ac:dyDescent="0.3">
      <c r="A204" s="1">
        <v>42207</v>
      </c>
      <c r="B204" s="2">
        <v>0.18884259259259259</v>
      </c>
      <c r="C204" s="2">
        <v>0.86678240740740742</v>
      </c>
      <c r="D204" s="3">
        <v>20.6</v>
      </c>
      <c r="E204" s="3">
        <v>35.4</v>
      </c>
      <c r="F204" s="4">
        <f t="shared" si="42"/>
        <v>7</v>
      </c>
      <c r="G204">
        <f t="shared" si="54"/>
        <v>20</v>
      </c>
      <c r="H204" s="3">
        <f t="shared" si="43"/>
        <v>16.270555555555553</v>
      </c>
      <c r="I204">
        <f t="shared" si="55"/>
        <v>1000</v>
      </c>
      <c r="J204">
        <f t="shared" si="44"/>
        <v>0.64600000000000002</v>
      </c>
      <c r="K204">
        <f t="shared" si="45"/>
        <v>52.553894444444438</v>
      </c>
      <c r="L204">
        <v>4.8</v>
      </c>
      <c r="M204">
        <f t="shared" si="46"/>
        <v>3.6472222222222329E-2</v>
      </c>
      <c r="N204">
        <f t="shared" si="47"/>
        <v>9.9999999999999645E-2</v>
      </c>
      <c r="O204">
        <f t="shared" si="48"/>
        <v>4.9364722222222222</v>
      </c>
      <c r="P204">
        <f t="shared" si="49"/>
        <v>47.617422222222217</v>
      </c>
      <c r="Q204">
        <f t="shared" si="50"/>
        <v>0</v>
      </c>
      <c r="R204">
        <f t="shared" si="51"/>
        <v>9.5234844444444438</v>
      </c>
      <c r="S204">
        <f>SUM($R$2:R204) -SUM($Q$2:Q204) + SUM($T$2:T203)</f>
        <v>161.34539904166655</v>
      </c>
      <c r="T204">
        <f t="shared" si="52"/>
        <v>0</v>
      </c>
      <c r="U204">
        <f>-SUM($T$2:T204) - 500 * SUM($V$2:V204)</f>
        <v>293.81</v>
      </c>
      <c r="V204">
        <f t="shared" si="53"/>
        <v>0</v>
      </c>
    </row>
    <row r="205" spans="1:22" x14ac:dyDescent="0.3">
      <c r="A205" s="1">
        <v>42208</v>
      </c>
      <c r="B205" s="2">
        <v>0.18988425925925925</v>
      </c>
      <c r="C205" s="2">
        <v>0.86577546296296293</v>
      </c>
      <c r="D205" s="3">
        <v>18.5</v>
      </c>
      <c r="E205" s="3">
        <v>54.8</v>
      </c>
      <c r="F205" s="4">
        <f t="shared" si="42"/>
        <v>7</v>
      </c>
      <c r="G205">
        <f t="shared" si="54"/>
        <v>20</v>
      </c>
      <c r="H205" s="3">
        <f t="shared" si="43"/>
        <v>16.221388888888889</v>
      </c>
      <c r="I205">
        <f t="shared" si="55"/>
        <v>1000</v>
      </c>
      <c r="J205">
        <f t="shared" si="44"/>
        <v>0.45200000000000007</v>
      </c>
      <c r="K205">
        <f t="shared" si="45"/>
        <v>36.660338888888894</v>
      </c>
      <c r="L205">
        <v>4.8</v>
      </c>
      <c r="M205">
        <f t="shared" si="46"/>
        <v>3.8930555555555559E-2</v>
      </c>
      <c r="N205">
        <f t="shared" si="47"/>
        <v>0.625</v>
      </c>
      <c r="O205">
        <f t="shared" si="48"/>
        <v>5.4639305555555557</v>
      </c>
      <c r="P205">
        <f t="shared" si="49"/>
        <v>31.196408333333338</v>
      </c>
      <c r="Q205">
        <f t="shared" si="50"/>
        <v>0</v>
      </c>
      <c r="R205">
        <f t="shared" si="51"/>
        <v>6.2392816666666677</v>
      </c>
      <c r="S205">
        <f>SUM($R$2:R205) -SUM($Q$2:Q205) + SUM($T$2:T204)</f>
        <v>167.58468070833322</v>
      </c>
      <c r="T205">
        <f t="shared" si="52"/>
        <v>0</v>
      </c>
      <c r="U205">
        <f>-SUM($T$2:T205) - 500 * SUM($V$2:V205)</f>
        <v>293.81</v>
      </c>
      <c r="V205">
        <f t="shared" si="53"/>
        <v>0</v>
      </c>
    </row>
    <row r="206" spans="1:22" x14ac:dyDescent="0.3">
      <c r="A206" s="1">
        <v>42209</v>
      </c>
      <c r="B206" s="2">
        <v>0.19093749999999998</v>
      </c>
      <c r="C206" s="2">
        <v>0.86474537037037036</v>
      </c>
      <c r="D206" s="3">
        <v>17.5</v>
      </c>
      <c r="E206" s="3">
        <v>45.3</v>
      </c>
      <c r="F206" s="4">
        <f t="shared" si="42"/>
        <v>7</v>
      </c>
      <c r="G206">
        <f t="shared" si="54"/>
        <v>20</v>
      </c>
      <c r="H206" s="3">
        <f t="shared" si="43"/>
        <v>16.171388888888888</v>
      </c>
      <c r="I206">
        <f t="shared" si="55"/>
        <v>1000</v>
      </c>
      <c r="J206">
        <f t="shared" si="44"/>
        <v>0.54700000000000004</v>
      </c>
      <c r="K206">
        <f t="shared" si="45"/>
        <v>44.228748611111115</v>
      </c>
      <c r="L206">
        <v>4.8</v>
      </c>
      <c r="M206">
        <f t="shared" si="46"/>
        <v>4.1430555555555595E-2</v>
      </c>
      <c r="N206">
        <f t="shared" si="47"/>
        <v>0.875</v>
      </c>
      <c r="O206">
        <f t="shared" si="48"/>
        <v>5.7164305555555552</v>
      </c>
      <c r="P206">
        <f t="shared" si="49"/>
        <v>38.512318055555561</v>
      </c>
      <c r="Q206">
        <f t="shared" si="50"/>
        <v>0</v>
      </c>
      <c r="R206">
        <f t="shared" si="51"/>
        <v>7.7024636111111127</v>
      </c>
      <c r="S206">
        <f>SUM($R$2:R206) -SUM($Q$2:Q206) + SUM($T$2:T205)</f>
        <v>175.28714431944428</v>
      </c>
      <c r="T206">
        <f t="shared" si="52"/>
        <v>0</v>
      </c>
      <c r="U206">
        <f>-SUM($T$2:T206) - 500 * SUM($V$2:V206)</f>
        <v>293.81</v>
      </c>
      <c r="V206">
        <f t="shared" si="53"/>
        <v>0</v>
      </c>
    </row>
    <row r="207" spans="1:22" x14ac:dyDescent="0.3">
      <c r="A207" s="1">
        <v>42210</v>
      </c>
      <c r="B207" s="2">
        <v>0.1920138888888889</v>
      </c>
      <c r="C207" s="2">
        <v>0.86368055555555545</v>
      </c>
      <c r="D207" s="3">
        <v>21.4</v>
      </c>
      <c r="E207" s="3">
        <v>63.4</v>
      </c>
      <c r="F207" s="4">
        <f t="shared" si="42"/>
        <v>7</v>
      </c>
      <c r="G207">
        <f t="shared" si="54"/>
        <v>20</v>
      </c>
      <c r="H207" s="3">
        <f t="shared" si="43"/>
        <v>16.119999999999997</v>
      </c>
      <c r="I207">
        <f t="shared" si="55"/>
        <v>1000</v>
      </c>
      <c r="J207">
        <f t="shared" si="44"/>
        <v>0.36599999999999999</v>
      </c>
      <c r="K207">
        <f t="shared" si="45"/>
        <v>29.499599999999997</v>
      </c>
      <c r="L207">
        <v>4.8</v>
      </c>
      <c r="M207">
        <f t="shared" si="46"/>
        <v>4.4000000000000129E-2</v>
      </c>
      <c r="N207">
        <f t="shared" si="47"/>
        <v>0</v>
      </c>
      <c r="O207">
        <f t="shared" si="48"/>
        <v>4.8440000000000003</v>
      </c>
      <c r="P207">
        <f t="shared" si="49"/>
        <v>24.655599999999996</v>
      </c>
      <c r="Q207">
        <f t="shared" si="50"/>
        <v>0</v>
      </c>
      <c r="R207">
        <f t="shared" si="51"/>
        <v>4.9311199999999999</v>
      </c>
      <c r="S207">
        <f>SUM($R$2:R207) -SUM($Q$2:Q207) + SUM($T$2:T206)</f>
        <v>180.21826431944424</v>
      </c>
      <c r="T207">
        <f t="shared" si="52"/>
        <v>0</v>
      </c>
      <c r="U207">
        <f>-SUM($T$2:T207) - 500 * SUM($V$2:V207)</f>
        <v>293.81</v>
      </c>
      <c r="V207">
        <f t="shared" si="53"/>
        <v>0</v>
      </c>
    </row>
    <row r="208" spans="1:22" x14ac:dyDescent="0.3">
      <c r="A208" s="1">
        <v>42211</v>
      </c>
      <c r="B208" s="2">
        <v>0.19310185185185183</v>
      </c>
      <c r="C208" s="2">
        <v>0.86259259259259258</v>
      </c>
      <c r="D208" s="3">
        <v>16.399999999999999</v>
      </c>
      <c r="E208" s="3">
        <v>79.900000000000006</v>
      </c>
      <c r="F208" s="4">
        <f t="shared" si="42"/>
        <v>7</v>
      </c>
      <c r="G208">
        <f t="shared" si="54"/>
        <v>20</v>
      </c>
      <c r="H208" s="3">
        <f t="shared" si="43"/>
        <v>16.067777777777778</v>
      </c>
      <c r="I208">
        <f t="shared" si="55"/>
        <v>1000</v>
      </c>
      <c r="J208">
        <f t="shared" si="44"/>
        <v>0.20099999999999996</v>
      </c>
      <c r="K208">
        <f t="shared" si="45"/>
        <v>16.148116666666663</v>
      </c>
      <c r="L208">
        <v>4.8</v>
      </c>
      <c r="M208">
        <f t="shared" si="46"/>
        <v>4.6611111111111117E-2</v>
      </c>
      <c r="N208">
        <f t="shared" si="47"/>
        <v>1.1500000000000004</v>
      </c>
      <c r="O208">
        <f t="shared" si="48"/>
        <v>5.9966111111111111</v>
      </c>
      <c r="P208">
        <f t="shared" si="49"/>
        <v>10.151505555555552</v>
      </c>
      <c r="Q208">
        <f t="shared" si="50"/>
        <v>0</v>
      </c>
      <c r="R208">
        <f t="shared" si="51"/>
        <v>2.0303011111111107</v>
      </c>
      <c r="S208">
        <f>SUM($R$2:R208) -SUM($Q$2:Q208) + SUM($T$2:T207)</f>
        <v>182.2485654305554</v>
      </c>
      <c r="T208">
        <f t="shared" si="52"/>
        <v>0</v>
      </c>
      <c r="U208">
        <f>-SUM($T$2:T208) - 500 * SUM($V$2:V208)</f>
        <v>293.81</v>
      </c>
      <c r="V208">
        <f t="shared" si="53"/>
        <v>0</v>
      </c>
    </row>
    <row r="209" spans="1:22" x14ac:dyDescent="0.3">
      <c r="A209" s="1">
        <v>42212</v>
      </c>
      <c r="B209" s="2">
        <v>0.19420138888888891</v>
      </c>
      <c r="C209" s="2">
        <v>0.8614814814814814</v>
      </c>
      <c r="D209" s="3">
        <v>17</v>
      </c>
      <c r="E209" s="3">
        <v>61</v>
      </c>
      <c r="F209" s="4">
        <f t="shared" si="42"/>
        <v>7</v>
      </c>
      <c r="G209">
        <f t="shared" si="54"/>
        <v>20</v>
      </c>
      <c r="H209" s="3">
        <f t="shared" si="43"/>
        <v>16.014722222222218</v>
      </c>
      <c r="I209">
        <f t="shared" si="55"/>
        <v>1000</v>
      </c>
      <c r="J209">
        <f t="shared" si="44"/>
        <v>0.39</v>
      </c>
      <c r="K209">
        <f t="shared" si="45"/>
        <v>31.22870833333333</v>
      </c>
      <c r="L209">
        <v>4.8</v>
      </c>
      <c r="M209">
        <f t="shared" si="46"/>
        <v>4.9263888888889086E-2</v>
      </c>
      <c r="N209">
        <f t="shared" si="47"/>
        <v>1</v>
      </c>
      <c r="O209">
        <f t="shared" si="48"/>
        <v>5.8492638888888893</v>
      </c>
      <c r="P209">
        <f t="shared" si="49"/>
        <v>25.379444444444442</v>
      </c>
      <c r="Q209">
        <f t="shared" si="50"/>
        <v>0</v>
      </c>
      <c r="R209">
        <f t="shared" si="51"/>
        <v>5.0758888888888887</v>
      </c>
      <c r="S209">
        <f>SUM($R$2:R209) -SUM($Q$2:Q209) + SUM($T$2:T208)</f>
        <v>187.32445431944433</v>
      </c>
      <c r="T209">
        <f t="shared" si="52"/>
        <v>0</v>
      </c>
      <c r="U209">
        <f>-SUM($T$2:T209) - 500 * SUM($V$2:V209)</f>
        <v>293.81</v>
      </c>
      <c r="V209">
        <f t="shared" si="53"/>
        <v>0</v>
      </c>
    </row>
    <row r="210" spans="1:22" x14ac:dyDescent="0.3">
      <c r="A210" s="1">
        <v>42213</v>
      </c>
      <c r="B210" s="2">
        <v>0.1953125</v>
      </c>
      <c r="C210" s="2">
        <v>0.86033564814814811</v>
      </c>
      <c r="D210" s="3">
        <v>16.8</v>
      </c>
      <c r="E210" s="3">
        <v>80.7</v>
      </c>
      <c r="F210" s="4">
        <f t="shared" si="42"/>
        <v>7</v>
      </c>
      <c r="G210">
        <f t="shared" si="54"/>
        <v>20</v>
      </c>
      <c r="H210" s="3">
        <f t="shared" si="43"/>
        <v>15.960555555555555</v>
      </c>
      <c r="I210">
        <f t="shared" si="55"/>
        <v>1000</v>
      </c>
      <c r="J210">
        <f t="shared" si="44"/>
        <v>0.19299999999999995</v>
      </c>
      <c r="K210">
        <f t="shared" si="45"/>
        <v>15.401936111111109</v>
      </c>
      <c r="L210">
        <v>4.8</v>
      </c>
      <c r="M210">
        <f t="shared" si="46"/>
        <v>5.1972222222222267E-2</v>
      </c>
      <c r="N210">
        <f t="shared" si="47"/>
        <v>1.0499999999999998</v>
      </c>
      <c r="O210">
        <f t="shared" si="48"/>
        <v>5.9019722222222217</v>
      </c>
      <c r="P210">
        <f t="shared" si="49"/>
        <v>9.4999638888888871</v>
      </c>
      <c r="Q210">
        <f t="shared" si="50"/>
        <v>0</v>
      </c>
      <c r="R210">
        <f t="shared" si="51"/>
        <v>1.8999927777777774</v>
      </c>
      <c r="S210">
        <f>SUM($R$2:R210) -SUM($Q$2:Q210) + SUM($T$2:T209)</f>
        <v>189.22444709722214</v>
      </c>
      <c r="T210">
        <f t="shared" si="52"/>
        <v>0</v>
      </c>
      <c r="U210">
        <f>-SUM($T$2:T210) - 500 * SUM($V$2:V210)</f>
        <v>293.81</v>
      </c>
      <c r="V210">
        <f t="shared" si="53"/>
        <v>0</v>
      </c>
    </row>
    <row r="211" spans="1:22" x14ac:dyDescent="0.3">
      <c r="A211" s="1">
        <v>42214</v>
      </c>
      <c r="B211" s="2">
        <v>0.19642361111111109</v>
      </c>
      <c r="C211" s="2">
        <v>0.85917824074074067</v>
      </c>
      <c r="D211" s="3">
        <v>17.2</v>
      </c>
      <c r="E211" s="3">
        <v>72.900000000000006</v>
      </c>
      <c r="F211" s="4">
        <f t="shared" si="42"/>
        <v>7</v>
      </c>
      <c r="G211">
        <f t="shared" si="54"/>
        <v>20</v>
      </c>
      <c r="H211" s="3">
        <f t="shared" si="43"/>
        <v>15.906111111111111</v>
      </c>
      <c r="I211">
        <f t="shared" si="55"/>
        <v>1000</v>
      </c>
      <c r="J211">
        <f t="shared" si="44"/>
        <v>0.27099999999999991</v>
      </c>
      <c r="K211">
        <f t="shared" si="45"/>
        <v>21.552780555555547</v>
      </c>
      <c r="L211">
        <v>4.8</v>
      </c>
      <c r="M211">
        <f t="shared" si="46"/>
        <v>5.4694444444444469E-2</v>
      </c>
      <c r="N211">
        <f t="shared" si="47"/>
        <v>0.95000000000000018</v>
      </c>
      <c r="O211">
        <f t="shared" si="48"/>
        <v>5.8046944444444444</v>
      </c>
      <c r="P211">
        <f t="shared" si="49"/>
        <v>15.748086111111103</v>
      </c>
      <c r="Q211">
        <f t="shared" si="50"/>
        <v>0</v>
      </c>
      <c r="R211">
        <f t="shared" si="51"/>
        <v>3.1496172222222207</v>
      </c>
      <c r="S211">
        <f>SUM($R$2:R211) -SUM($Q$2:Q211) + SUM($T$2:T210)</f>
        <v>192.37406431944436</v>
      </c>
      <c r="T211">
        <f t="shared" si="52"/>
        <v>0</v>
      </c>
      <c r="U211">
        <f>-SUM($T$2:T211) - 500 * SUM($V$2:V211)</f>
        <v>293.81</v>
      </c>
      <c r="V211">
        <f t="shared" si="53"/>
        <v>0</v>
      </c>
    </row>
    <row r="212" spans="1:22" x14ac:dyDescent="0.3">
      <c r="A212" s="1">
        <v>42215</v>
      </c>
      <c r="B212" s="2">
        <v>0.19755787037037034</v>
      </c>
      <c r="C212" s="2">
        <v>0.85798611111111101</v>
      </c>
      <c r="D212" s="3">
        <v>14.7</v>
      </c>
      <c r="E212" s="3">
        <v>75.400000000000006</v>
      </c>
      <c r="F212" s="4">
        <f t="shared" si="42"/>
        <v>7</v>
      </c>
      <c r="G212">
        <f t="shared" si="54"/>
        <v>20</v>
      </c>
      <c r="H212" s="3">
        <f t="shared" si="43"/>
        <v>15.850277777777777</v>
      </c>
      <c r="I212">
        <f t="shared" si="55"/>
        <v>1000</v>
      </c>
      <c r="J212">
        <f t="shared" si="44"/>
        <v>0.246</v>
      </c>
      <c r="K212">
        <f t="shared" si="45"/>
        <v>19.495841666666664</v>
      </c>
      <c r="L212">
        <v>4.8</v>
      </c>
      <c r="M212">
        <f t="shared" si="46"/>
        <v>5.7486111111111168E-2</v>
      </c>
      <c r="N212">
        <f t="shared" si="47"/>
        <v>1.5750000000000002</v>
      </c>
      <c r="O212">
        <f t="shared" si="48"/>
        <v>6.4324861111111113</v>
      </c>
      <c r="P212">
        <f t="shared" si="49"/>
        <v>13.063355555555553</v>
      </c>
      <c r="Q212">
        <f t="shared" si="50"/>
        <v>0</v>
      </c>
      <c r="R212">
        <f t="shared" si="51"/>
        <v>2.6126711111111107</v>
      </c>
      <c r="S212">
        <f>SUM($R$2:R212) -SUM($Q$2:Q212) + SUM($T$2:T211)</f>
        <v>194.98673543055548</v>
      </c>
      <c r="T212">
        <f t="shared" si="52"/>
        <v>0</v>
      </c>
      <c r="U212">
        <f>-SUM($T$2:T212) - 500 * SUM($V$2:V212)</f>
        <v>293.81</v>
      </c>
      <c r="V212">
        <f t="shared" si="53"/>
        <v>0</v>
      </c>
    </row>
    <row r="213" spans="1:22" x14ac:dyDescent="0.3">
      <c r="A213" s="1">
        <v>42216</v>
      </c>
      <c r="B213" s="2">
        <v>0.19870370370370372</v>
      </c>
      <c r="C213" s="2">
        <v>0.85678240740740741</v>
      </c>
      <c r="D213" s="3">
        <v>14.6</v>
      </c>
      <c r="E213" s="3">
        <v>74.099999999999994</v>
      </c>
      <c r="F213" s="4">
        <f t="shared" si="42"/>
        <v>7</v>
      </c>
      <c r="G213">
        <f t="shared" si="54"/>
        <v>20</v>
      </c>
      <c r="H213" s="3">
        <f t="shared" si="43"/>
        <v>15.793888888888889</v>
      </c>
      <c r="I213">
        <f t="shared" si="55"/>
        <v>1000</v>
      </c>
      <c r="J213">
        <f t="shared" si="44"/>
        <v>0.25900000000000001</v>
      </c>
      <c r="K213">
        <f t="shared" si="45"/>
        <v>20.453086111111116</v>
      </c>
      <c r="L213">
        <v>4.8</v>
      </c>
      <c r="M213">
        <f t="shared" si="46"/>
        <v>6.0305555555555571E-2</v>
      </c>
      <c r="N213">
        <f t="shared" si="47"/>
        <v>1.6</v>
      </c>
      <c r="O213">
        <f t="shared" si="48"/>
        <v>6.4603055555555553</v>
      </c>
      <c r="P213">
        <f t="shared" si="49"/>
        <v>13.99278055555556</v>
      </c>
      <c r="Q213">
        <f t="shared" si="50"/>
        <v>0</v>
      </c>
      <c r="R213">
        <f t="shared" si="51"/>
        <v>2.7985561111111124</v>
      </c>
      <c r="S213">
        <f>SUM($R$2:R213) -SUM($Q$2:Q213) + SUM($T$2:T212)</f>
        <v>197.7852915416666</v>
      </c>
      <c r="T213">
        <f t="shared" si="52"/>
        <v>-197.79</v>
      </c>
      <c r="U213">
        <f>-SUM($T$2:T213) - 500 * SUM($V$2:V213)</f>
        <v>491.6</v>
      </c>
      <c r="V213">
        <f t="shared" si="53"/>
        <v>0</v>
      </c>
    </row>
    <row r="214" spans="1:22" x14ac:dyDescent="0.3">
      <c r="A214" s="1">
        <v>42217</v>
      </c>
      <c r="B214" s="2">
        <v>0.19984953703703703</v>
      </c>
      <c r="C214" s="2">
        <v>0.85554398148148147</v>
      </c>
      <c r="D214" s="3">
        <v>14.9</v>
      </c>
      <c r="E214" s="3">
        <v>44.1</v>
      </c>
      <c r="F214" s="4">
        <f t="shared" si="42"/>
        <v>8</v>
      </c>
      <c r="G214">
        <f t="shared" si="54"/>
        <v>20</v>
      </c>
      <c r="H214" s="3">
        <f t="shared" si="43"/>
        <v>15.736666666666668</v>
      </c>
      <c r="I214">
        <f t="shared" si="55"/>
        <v>900</v>
      </c>
      <c r="J214">
        <f t="shared" si="44"/>
        <v>0.55899999999999994</v>
      </c>
      <c r="K214">
        <f t="shared" si="45"/>
        <v>39.585585000000002</v>
      </c>
      <c r="L214">
        <v>4.8</v>
      </c>
      <c r="M214">
        <f t="shared" si="46"/>
        <v>6.3166666666666593E-2</v>
      </c>
      <c r="N214">
        <f t="shared" si="47"/>
        <v>1.5249999999999999</v>
      </c>
      <c r="O214">
        <f t="shared" si="48"/>
        <v>6.3881666666666668</v>
      </c>
      <c r="P214">
        <f t="shared" si="49"/>
        <v>33.197418333333331</v>
      </c>
      <c r="Q214">
        <f t="shared" si="50"/>
        <v>0</v>
      </c>
      <c r="R214">
        <f t="shared" si="51"/>
        <v>6.639483666666667</v>
      </c>
      <c r="S214">
        <f>SUM($R$2:R214) -SUM($Q$2:Q214) + SUM($T$2:T213)</f>
        <v>6.6347752083332807</v>
      </c>
      <c r="T214">
        <f t="shared" si="52"/>
        <v>0</v>
      </c>
      <c r="U214">
        <f>-SUM($T$2:T214) - 500 * SUM($V$2:V214)</f>
        <v>491.6</v>
      </c>
      <c r="V214">
        <f t="shared" si="53"/>
        <v>0</v>
      </c>
    </row>
    <row r="215" spans="1:22" x14ac:dyDescent="0.3">
      <c r="A215" s="1">
        <v>42218</v>
      </c>
      <c r="B215" s="2">
        <v>0.20100694444444445</v>
      </c>
      <c r="C215" s="2">
        <v>0.8542939814814815</v>
      </c>
      <c r="D215" s="3">
        <v>18</v>
      </c>
      <c r="E215" s="3">
        <v>23.1</v>
      </c>
      <c r="F215" s="4">
        <f t="shared" si="42"/>
        <v>8</v>
      </c>
      <c r="G215">
        <f t="shared" si="54"/>
        <v>20</v>
      </c>
      <c r="H215" s="3">
        <f t="shared" si="43"/>
        <v>15.678888888888888</v>
      </c>
      <c r="I215">
        <f t="shared" si="55"/>
        <v>900</v>
      </c>
      <c r="J215">
        <f t="shared" si="44"/>
        <v>0.76900000000000002</v>
      </c>
      <c r="K215">
        <f t="shared" si="45"/>
        <v>54.256794999999997</v>
      </c>
      <c r="L215">
        <v>4.8</v>
      </c>
      <c r="M215">
        <f t="shared" si="46"/>
        <v>6.6055555555555576E-2</v>
      </c>
      <c r="N215">
        <f t="shared" si="47"/>
        <v>0.75</v>
      </c>
      <c r="O215">
        <f t="shared" si="48"/>
        <v>5.6160555555555556</v>
      </c>
      <c r="P215">
        <f t="shared" si="49"/>
        <v>48.640739444444442</v>
      </c>
      <c r="Q215">
        <f t="shared" si="50"/>
        <v>0</v>
      </c>
      <c r="R215">
        <f t="shared" si="51"/>
        <v>9.7281478888888895</v>
      </c>
      <c r="S215">
        <f>SUM($R$2:R215) -SUM($Q$2:Q215) + SUM($T$2:T214)</f>
        <v>16.362923097222165</v>
      </c>
      <c r="T215">
        <f t="shared" si="52"/>
        <v>0</v>
      </c>
      <c r="U215">
        <f>-SUM($T$2:T215) - 500 * SUM($V$2:V215)</f>
        <v>491.6</v>
      </c>
      <c r="V215">
        <f t="shared" si="53"/>
        <v>0</v>
      </c>
    </row>
    <row r="216" spans="1:22" x14ac:dyDescent="0.3">
      <c r="A216" s="1">
        <v>42219</v>
      </c>
      <c r="B216" s="2">
        <v>0.20217592592592593</v>
      </c>
      <c r="C216" s="2">
        <v>0.85302083333333334</v>
      </c>
      <c r="D216" s="3">
        <v>21.5</v>
      </c>
      <c r="E216" s="3">
        <v>5.8</v>
      </c>
      <c r="F216" s="4">
        <f t="shared" si="42"/>
        <v>8</v>
      </c>
      <c r="G216">
        <f t="shared" si="54"/>
        <v>20</v>
      </c>
      <c r="H216" s="3">
        <f t="shared" si="43"/>
        <v>15.620277777777778</v>
      </c>
      <c r="I216">
        <f t="shared" si="55"/>
        <v>900</v>
      </c>
      <c r="J216">
        <f t="shared" si="44"/>
        <v>0.94199999999999995</v>
      </c>
      <c r="K216">
        <f t="shared" si="45"/>
        <v>66.214357499999991</v>
      </c>
      <c r="L216">
        <v>4.8</v>
      </c>
      <c r="M216">
        <f t="shared" si="46"/>
        <v>6.8986111111111095E-2</v>
      </c>
      <c r="N216">
        <f t="shared" si="47"/>
        <v>0</v>
      </c>
      <c r="O216">
        <f t="shared" si="48"/>
        <v>4.868986111111111</v>
      </c>
      <c r="P216">
        <f t="shared" si="49"/>
        <v>61.345371388888879</v>
      </c>
      <c r="Q216">
        <f t="shared" si="50"/>
        <v>0</v>
      </c>
      <c r="R216">
        <f t="shared" si="51"/>
        <v>12.269074277777776</v>
      </c>
      <c r="S216">
        <f>SUM($R$2:R216) -SUM($Q$2:Q216) + SUM($T$2:T215)</f>
        <v>28.631997374999969</v>
      </c>
      <c r="T216">
        <f t="shared" si="52"/>
        <v>0</v>
      </c>
      <c r="U216">
        <f>-SUM($T$2:T216) - 500 * SUM($V$2:V216)</f>
        <v>491.6</v>
      </c>
      <c r="V216">
        <f t="shared" si="53"/>
        <v>0</v>
      </c>
    </row>
    <row r="217" spans="1:22" x14ac:dyDescent="0.3">
      <c r="A217" s="1">
        <v>42220</v>
      </c>
      <c r="B217" s="2">
        <v>0.2033449074074074</v>
      </c>
      <c r="C217" s="2">
        <v>0.85172453703703699</v>
      </c>
      <c r="D217" s="3">
        <v>23.7</v>
      </c>
      <c r="E217" s="3">
        <v>8.6</v>
      </c>
      <c r="F217" s="4">
        <f t="shared" si="42"/>
        <v>8</v>
      </c>
      <c r="G217">
        <f t="shared" si="54"/>
        <v>20</v>
      </c>
      <c r="H217" s="3">
        <f t="shared" si="43"/>
        <v>15.56111111111111</v>
      </c>
      <c r="I217">
        <f t="shared" si="55"/>
        <v>900</v>
      </c>
      <c r="J217">
        <f t="shared" si="44"/>
        <v>0.91400000000000003</v>
      </c>
      <c r="K217">
        <f t="shared" si="45"/>
        <v>64.002849999999995</v>
      </c>
      <c r="L217">
        <v>4.8</v>
      </c>
      <c r="M217">
        <f t="shared" si="46"/>
        <v>7.1944444444444505E-2</v>
      </c>
      <c r="N217">
        <f t="shared" si="47"/>
        <v>0</v>
      </c>
      <c r="O217">
        <f t="shared" si="48"/>
        <v>4.871944444444444</v>
      </c>
      <c r="P217">
        <f t="shared" si="49"/>
        <v>59.13090555555555</v>
      </c>
      <c r="Q217">
        <f t="shared" si="50"/>
        <v>0</v>
      </c>
      <c r="R217">
        <f t="shared" si="51"/>
        <v>11.826181111111111</v>
      </c>
      <c r="S217">
        <f>SUM($R$2:R217) -SUM($Q$2:Q217) + SUM($T$2:T216)</f>
        <v>40.458178486111024</v>
      </c>
      <c r="T217">
        <f t="shared" si="52"/>
        <v>0</v>
      </c>
      <c r="U217">
        <f>-SUM($T$2:T217) - 500 * SUM($V$2:V217)</f>
        <v>491.6</v>
      </c>
      <c r="V217">
        <f t="shared" si="53"/>
        <v>0</v>
      </c>
    </row>
    <row r="218" spans="1:22" x14ac:dyDescent="0.3">
      <c r="A218" s="1">
        <v>42221</v>
      </c>
      <c r="B218" s="2">
        <v>0.20452546296296295</v>
      </c>
      <c r="C218" s="2">
        <v>0.85040509259259256</v>
      </c>
      <c r="D218" s="3">
        <v>25</v>
      </c>
      <c r="E218" s="3">
        <v>6.2</v>
      </c>
      <c r="F218" s="4">
        <f t="shared" si="42"/>
        <v>8</v>
      </c>
      <c r="G218">
        <f t="shared" si="54"/>
        <v>20</v>
      </c>
      <c r="H218" s="3">
        <f t="shared" si="43"/>
        <v>15.501111111111111</v>
      </c>
      <c r="I218">
        <f t="shared" si="55"/>
        <v>900</v>
      </c>
      <c r="J218">
        <f t="shared" si="44"/>
        <v>0.93799999999999994</v>
      </c>
      <c r="K218">
        <f t="shared" si="45"/>
        <v>65.430189999999996</v>
      </c>
      <c r="L218">
        <v>4.8</v>
      </c>
      <c r="M218">
        <f t="shared" si="46"/>
        <v>7.4944444444444425E-2</v>
      </c>
      <c r="N218">
        <f t="shared" si="47"/>
        <v>0</v>
      </c>
      <c r="O218">
        <f t="shared" si="48"/>
        <v>4.8749444444444441</v>
      </c>
      <c r="P218">
        <f t="shared" si="49"/>
        <v>60.555245555555551</v>
      </c>
      <c r="Q218">
        <f t="shared" si="50"/>
        <v>0</v>
      </c>
      <c r="R218">
        <f t="shared" si="51"/>
        <v>12.111049111111111</v>
      </c>
      <c r="S218">
        <f>SUM($R$2:R218) -SUM($Q$2:Q218) + SUM($T$2:T217)</f>
        <v>52.569227597222152</v>
      </c>
      <c r="T218">
        <f t="shared" si="52"/>
        <v>0</v>
      </c>
      <c r="U218">
        <f>-SUM($T$2:T218) - 500 * SUM($V$2:V218)</f>
        <v>491.6</v>
      </c>
      <c r="V218">
        <f t="shared" si="53"/>
        <v>0</v>
      </c>
    </row>
    <row r="219" spans="1:22" x14ac:dyDescent="0.3">
      <c r="A219" s="1">
        <v>42222</v>
      </c>
      <c r="B219" s="2">
        <v>0.20570601851851852</v>
      </c>
      <c r="C219" s="2">
        <v>0.84907407407407398</v>
      </c>
      <c r="D219" s="3">
        <v>22.3</v>
      </c>
      <c r="E219" s="3">
        <v>28.4</v>
      </c>
      <c r="F219" s="4">
        <f t="shared" si="42"/>
        <v>8</v>
      </c>
      <c r="G219">
        <f t="shared" si="54"/>
        <v>20</v>
      </c>
      <c r="H219" s="3">
        <f t="shared" si="43"/>
        <v>15.44083333333333</v>
      </c>
      <c r="I219">
        <f t="shared" si="55"/>
        <v>900</v>
      </c>
      <c r="J219">
        <f t="shared" si="44"/>
        <v>0.71599999999999997</v>
      </c>
      <c r="K219">
        <f t="shared" si="45"/>
        <v>49.750364999999988</v>
      </c>
      <c r="L219">
        <v>4.8</v>
      </c>
      <c r="M219">
        <f t="shared" si="46"/>
        <v>7.795833333333349E-2</v>
      </c>
      <c r="N219">
        <f t="shared" si="47"/>
        <v>0</v>
      </c>
      <c r="O219">
        <f t="shared" si="48"/>
        <v>4.877958333333333</v>
      </c>
      <c r="P219">
        <f t="shared" si="49"/>
        <v>44.872406666666656</v>
      </c>
      <c r="Q219">
        <f t="shared" si="50"/>
        <v>0</v>
      </c>
      <c r="R219">
        <f t="shared" si="51"/>
        <v>8.9744813333333315</v>
      </c>
      <c r="S219">
        <f>SUM($R$2:R219) -SUM($Q$2:Q219) + SUM($T$2:T218)</f>
        <v>61.543708930555454</v>
      </c>
      <c r="T219">
        <f t="shared" si="52"/>
        <v>0</v>
      </c>
      <c r="U219">
        <f>-SUM($T$2:T219) - 500 * SUM($V$2:V219)</f>
        <v>491.6</v>
      </c>
      <c r="V219">
        <f t="shared" si="53"/>
        <v>0</v>
      </c>
    </row>
    <row r="220" spans="1:22" x14ac:dyDescent="0.3">
      <c r="A220" s="1">
        <v>42223</v>
      </c>
      <c r="B220" s="2">
        <v>0.20689814814814814</v>
      </c>
      <c r="C220" s="2">
        <v>0.84771990740740744</v>
      </c>
      <c r="D220" s="3">
        <v>24.7</v>
      </c>
      <c r="E220" s="3">
        <v>17.3</v>
      </c>
      <c r="F220" s="4">
        <f t="shared" si="42"/>
        <v>8</v>
      </c>
      <c r="G220">
        <f t="shared" si="54"/>
        <v>20</v>
      </c>
      <c r="H220" s="3">
        <f t="shared" si="43"/>
        <v>15.379722222222224</v>
      </c>
      <c r="I220">
        <f t="shared" si="55"/>
        <v>900</v>
      </c>
      <c r="J220">
        <f t="shared" si="44"/>
        <v>0.82699999999999996</v>
      </c>
      <c r="K220">
        <f t="shared" si="45"/>
        <v>57.235636250000013</v>
      </c>
      <c r="L220">
        <v>4.8</v>
      </c>
      <c r="M220">
        <f t="shared" si="46"/>
        <v>8.1013888888888802E-2</v>
      </c>
      <c r="N220">
        <f t="shared" si="47"/>
        <v>0</v>
      </c>
      <c r="O220">
        <f t="shared" si="48"/>
        <v>4.881013888888889</v>
      </c>
      <c r="P220">
        <f t="shared" si="49"/>
        <v>52.354622361111126</v>
      </c>
      <c r="Q220">
        <f t="shared" si="50"/>
        <v>0</v>
      </c>
      <c r="R220">
        <f t="shared" si="51"/>
        <v>10.470924472222226</v>
      </c>
      <c r="S220">
        <f>SUM($R$2:R220) -SUM($Q$2:Q220) + SUM($T$2:T219)</f>
        <v>72.01463340277769</v>
      </c>
      <c r="T220">
        <f t="shared" si="52"/>
        <v>0</v>
      </c>
      <c r="U220">
        <f>-SUM($T$2:T220) - 500 * SUM($V$2:V220)</f>
        <v>491.6</v>
      </c>
      <c r="V220">
        <f t="shared" si="53"/>
        <v>0</v>
      </c>
    </row>
    <row r="221" spans="1:22" x14ac:dyDescent="0.3">
      <c r="A221" s="1">
        <v>42224</v>
      </c>
      <c r="B221" s="2">
        <v>0.20809027777777778</v>
      </c>
      <c r="C221" s="2">
        <v>0.84634259259259259</v>
      </c>
      <c r="D221" s="3">
        <v>27.1</v>
      </c>
      <c r="E221" s="3">
        <v>9.1</v>
      </c>
      <c r="F221" s="4">
        <f t="shared" si="42"/>
        <v>8</v>
      </c>
      <c r="G221">
        <f t="shared" si="54"/>
        <v>20</v>
      </c>
      <c r="H221" s="3">
        <f t="shared" si="43"/>
        <v>15.318055555555556</v>
      </c>
      <c r="I221">
        <f t="shared" si="55"/>
        <v>900</v>
      </c>
      <c r="J221">
        <f t="shared" si="44"/>
        <v>0.90900000000000003</v>
      </c>
      <c r="K221">
        <f t="shared" si="45"/>
        <v>62.658506250000002</v>
      </c>
      <c r="L221">
        <v>4.8</v>
      </c>
      <c r="M221">
        <f t="shared" si="46"/>
        <v>8.409722222222217E-2</v>
      </c>
      <c r="N221">
        <f t="shared" si="47"/>
        <v>0</v>
      </c>
      <c r="O221">
        <f t="shared" si="48"/>
        <v>4.8840972222222216</v>
      </c>
      <c r="P221">
        <f t="shared" si="49"/>
        <v>57.774409027777779</v>
      </c>
      <c r="Q221">
        <f t="shared" si="50"/>
        <v>0</v>
      </c>
      <c r="R221">
        <f t="shared" si="51"/>
        <v>11.554881805555556</v>
      </c>
      <c r="S221">
        <f>SUM($R$2:R221) -SUM($Q$2:Q221) + SUM($T$2:T220)</f>
        <v>83.5695152083332</v>
      </c>
      <c r="T221">
        <f t="shared" si="52"/>
        <v>0</v>
      </c>
      <c r="U221">
        <f>-SUM($T$2:T221) - 500 * SUM($V$2:V221)</f>
        <v>491.6</v>
      </c>
      <c r="V221">
        <f t="shared" si="53"/>
        <v>0</v>
      </c>
    </row>
    <row r="222" spans="1:22" x14ac:dyDescent="0.3">
      <c r="A222" s="1">
        <v>42225</v>
      </c>
      <c r="B222" s="2">
        <v>0.20929398148148148</v>
      </c>
      <c r="C222" s="2">
        <v>0.84495370370370371</v>
      </c>
      <c r="D222" s="3">
        <v>22.1</v>
      </c>
      <c r="E222" s="3">
        <v>54.8</v>
      </c>
      <c r="F222" s="4">
        <f t="shared" si="42"/>
        <v>8</v>
      </c>
      <c r="G222">
        <f t="shared" si="54"/>
        <v>20</v>
      </c>
      <c r="H222" s="3">
        <f t="shared" si="43"/>
        <v>15.255833333333333</v>
      </c>
      <c r="I222">
        <f t="shared" si="55"/>
        <v>900</v>
      </c>
      <c r="J222">
        <f t="shared" si="44"/>
        <v>0.45200000000000007</v>
      </c>
      <c r="K222">
        <f t="shared" si="45"/>
        <v>31.030365000000007</v>
      </c>
      <c r="L222">
        <v>4.8</v>
      </c>
      <c r="M222">
        <f t="shared" si="46"/>
        <v>8.7208333333333332E-2</v>
      </c>
      <c r="N222">
        <f t="shared" si="47"/>
        <v>0</v>
      </c>
      <c r="O222">
        <f t="shared" si="48"/>
        <v>4.8872083333333336</v>
      </c>
      <c r="P222">
        <f t="shared" si="49"/>
        <v>26.143156666666673</v>
      </c>
      <c r="Q222">
        <f t="shared" si="50"/>
        <v>0</v>
      </c>
      <c r="R222">
        <f t="shared" si="51"/>
        <v>5.2286313333333352</v>
      </c>
      <c r="S222">
        <f>SUM($R$2:R222) -SUM($Q$2:Q222) + SUM($T$2:T221)</f>
        <v>88.798146541666483</v>
      </c>
      <c r="T222">
        <f t="shared" si="52"/>
        <v>0</v>
      </c>
      <c r="U222">
        <f>-SUM($T$2:T222) - 500 * SUM($V$2:V222)</f>
        <v>491.6</v>
      </c>
      <c r="V222">
        <f t="shared" si="53"/>
        <v>0</v>
      </c>
    </row>
    <row r="223" spans="1:22" x14ac:dyDescent="0.3">
      <c r="A223" s="1">
        <v>42226</v>
      </c>
      <c r="B223" s="2">
        <v>0.21049768518518519</v>
      </c>
      <c r="C223" s="2">
        <v>0.84354166666666675</v>
      </c>
      <c r="D223" s="3">
        <v>20.7</v>
      </c>
      <c r="E223" s="3">
        <v>51.5</v>
      </c>
      <c r="F223" s="4">
        <f t="shared" si="42"/>
        <v>8</v>
      </c>
      <c r="G223">
        <f t="shared" si="54"/>
        <v>20</v>
      </c>
      <c r="H223" s="3">
        <f t="shared" si="43"/>
        <v>15.193055555555556</v>
      </c>
      <c r="I223">
        <f t="shared" si="55"/>
        <v>900</v>
      </c>
      <c r="J223">
        <f t="shared" si="44"/>
        <v>0.48499999999999999</v>
      </c>
      <c r="K223">
        <f t="shared" si="45"/>
        <v>33.158843750000003</v>
      </c>
      <c r="L223">
        <v>4.8</v>
      </c>
      <c r="M223">
        <f t="shared" si="46"/>
        <v>9.0347222222222176E-2</v>
      </c>
      <c r="N223">
        <f t="shared" si="47"/>
        <v>7.5000000000000164E-2</v>
      </c>
      <c r="O223">
        <f t="shared" si="48"/>
        <v>4.9653472222222224</v>
      </c>
      <c r="P223">
        <f t="shared" si="49"/>
        <v>28.193496527777782</v>
      </c>
      <c r="Q223">
        <f t="shared" si="50"/>
        <v>0</v>
      </c>
      <c r="R223">
        <f t="shared" si="51"/>
        <v>5.6386993055555568</v>
      </c>
      <c r="S223">
        <f>SUM($R$2:R223) -SUM($Q$2:Q223) + SUM($T$2:T222)</f>
        <v>94.436845847222003</v>
      </c>
      <c r="T223">
        <f t="shared" si="52"/>
        <v>0</v>
      </c>
      <c r="U223">
        <f>-SUM($T$2:T223) - 500 * SUM($V$2:V223)</f>
        <v>491.6</v>
      </c>
      <c r="V223">
        <f t="shared" si="53"/>
        <v>0</v>
      </c>
    </row>
    <row r="224" spans="1:22" x14ac:dyDescent="0.3">
      <c r="A224" s="1">
        <v>42227</v>
      </c>
      <c r="B224" s="2">
        <v>0.2117013888888889</v>
      </c>
      <c r="C224" s="2">
        <v>0.84211805555555552</v>
      </c>
      <c r="D224" s="3">
        <v>24</v>
      </c>
      <c r="E224" s="3">
        <v>6.2</v>
      </c>
      <c r="F224" s="4">
        <f t="shared" si="42"/>
        <v>8</v>
      </c>
      <c r="G224">
        <f t="shared" si="54"/>
        <v>20</v>
      </c>
      <c r="H224" s="3">
        <f t="shared" si="43"/>
        <v>15.129999999999999</v>
      </c>
      <c r="I224">
        <f t="shared" si="55"/>
        <v>900</v>
      </c>
      <c r="J224">
        <f t="shared" si="44"/>
        <v>0.93799999999999994</v>
      </c>
      <c r="K224">
        <f t="shared" si="45"/>
        <v>63.863729999999983</v>
      </c>
      <c r="L224">
        <v>4.8</v>
      </c>
      <c r="M224">
        <f t="shared" si="46"/>
        <v>9.3500000000000055E-2</v>
      </c>
      <c r="N224">
        <f t="shared" si="47"/>
        <v>0</v>
      </c>
      <c r="O224">
        <f t="shared" si="48"/>
        <v>4.8934999999999995</v>
      </c>
      <c r="P224">
        <f t="shared" si="49"/>
        <v>58.970229999999987</v>
      </c>
      <c r="Q224">
        <f t="shared" si="50"/>
        <v>0</v>
      </c>
      <c r="R224">
        <f t="shared" si="51"/>
        <v>11.794045999999998</v>
      </c>
      <c r="S224">
        <f>SUM($R$2:R224) -SUM($Q$2:Q224) + SUM($T$2:T223)</f>
        <v>106.23089184722198</v>
      </c>
      <c r="T224">
        <f t="shared" si="52"/>
        <v>0</v>
      </c>
      <c r="U224">
        <f>-SUM($T$2:T224) - 500 * SUM($V$2:V224)</f>
        <v>491.6</v>
      </c>
      <c r="V224">
        <f t="shared" si="53"/>
        <v>0</v>
      </c>
    </row>
    <row r="225" spans="1:22" x14ac:dyDescent="0.3">
      <c r="A225" s="1">
        <v>42228</v>
      </c>
      <c r="B225" s="2">
        <v>0.21291666666666667</v>
      </c>
      <c r="C225" s="2">
        <v>0.84068287037037026</v>
      </c>
      <c r="D225" s="3">
        <v>25.4</v>
      </c>
      <c r="E225" s="3">
        <v>14</v>
      </c>
      <c r="F225" s="4">
        <f t="shared" si="42"/>
        <v>8</v>
      </c>
      <c r="G225">
        <f t="shared" si="54"/>
        <v>20</v>
      </c>
      <c r="H225" s="3">
        <f t="shared" si="43"/>
        <v>15.066388888888888</v>
      </c>
      <c r="I225">
        <f t="shared" si="55"/>
        <v>900</v>
      </c>
      <c r="J225">
        <f t="shared" si="44"/>
        <v>0.86</v>
      </c>
      <c r="K225">
        <f t="shared" si="45"/>
        <v>58.306924999999993</v>
      </c>
      <c r="L225">
        <v>4.8</v>
      </c>
      <c r="M225">
        <f t="shared" si="46"/>
        <v>9.6680555555555617E-2</v>
      </c>
      <c r="N225">
        <f t="shared" si="47"/>
        <v>0</v>
      </c>
      <c r="O225">
        <f t="shared" si="48"/>
        <v>4.8966805555555553</v>
      </c>
      <c r="P225">
        <f t="shared" si="49"/>
        <v>53.410244444444437</v>
      </c>
      <c r="Q225">
        <f t="shared" si="50"/>
        <v>0</v>
      </c>
      <c r="R225">
        <f t="shared" si="51"/>
        <v>10.682048888888888</v>
      </c>
      <c r="S225">
        <f>SUM($R$2:R225) -SUM($Q$2:Q225) + SUM($T$2:T224)</f>
        <v>116.91294073611084</v>
      </c>
      <c r="T225">
        <f t="shared" si="52"/>
        <v>0</v>
      </c>
      <c r="U225">
        <f>-SUM($T$2:T225) - 500 * SUM($V$2:V225)</f>
        <v>491.6</v>
      </c>
      <c r="V225">
        <f t="shared" si="53"/>
        <v>0</v>
      </c>
    </row>
    <row r="226" spans="1:22" x14ac:dyDescent="0.3">
      <c r="A226" s="1">
        <v>42229</v>
      </c>
      <c r="B226" s="2">
        <v>0.21413194444444442</v>
      </c>
      <c r="C226" s="2">
        <v>0.83922453703703714</v>
      </c>
      <c r="D226" s="3">
        <v>21.3</v>
      </c>
      <c r="E226" s="3">
        <v>41.6</v>
      </c>
      <c r="F226" s="4">
        <f t="shared" si="42"/>
        <v>8</v>
      </c>
      <c r="G226">
        <f t="shared" si="54"/>
        <v>20</v>
      </c>
      <c r="H226" s="3">
        <f t="shared" si="43"/>
        <v>15.002222222222226</v>
      </c>
      <c r="I226">
        <f t="shared" si="55"/>
        <v>900</v>
      </c>
      <c r="J226">
        <f t="shared" si="44"/>
        <v>0.58399999999999996</v>
      </c>
      <c r="K226">
        <f t="shared" si="45"/>
        <v>39.425840000000001</v>
      </c>
      <c r="L226">
        <v>4.8</v>
      </c>
      <c r="M226">
        <f t="shared" si="46"/>
        <v>9.988888888888868E-2</v>
      </c>
      <c r="N226">
        <f t="shared" si="47"/>
        <v>0</v>
      </c>
      <c r="O226">
        <f t="shared" si="48"/>
        <v>4.8998888888888885</v>
      </c>
      <c r="P226">
        <f t="shared" si="49"/>
        <v>34.525951111111112</v>
      </c>
      <c r="Q226">
        <f t="shared" si="50"/>
        <v>0</v>
      </c>
      <c r="R226">
        <f t="shared" si="51"/>
        <v>6.905190222222223</v>
      </c>
      <c r="S226">
        <f>SUM($R$2:R226) -SUM($Q$2:Q226) + SUM($T$2:T225)</f>
        <v>123.81813095833309</v>
      </c>
      <c r="T226">
        <f t="shared" si="52"/>
        <v>0</v>
      </c>
      <c r="U226">
        <f>-SUM($T$2:T226) - 500 * SUM($V$2:V226)</f>
        <v>491.6</v>
      </c>
      <c r="V226">
        <f t="shared" si="53"/>
        <v>0</v>
      </c>
    </row>
    <row r="227" spans="1:22" x14ac:dyDescent="0.3">
      <c r="A227" s="1">
        <v>42230</v>
      </c>
      <c r="B227" s="2">
        <v>0.21534722222222222</v>
      </c>
      <c r="C227" s="2">
        <v>0.83775462962962965</v>
      </c>
      <c r="D227" s="3">
        <v>19.7</v>
      </c>
      <c r="E227" s="3">
        <v>1.6</v>
      </c>
      <c r="F227" s="4">
        <f t="shared" si="42"/>
        <v>8</v>
      </c>
      <c r="G227">
        <f t="shared" si="54"/>
        <v>20</v>
      </c>
      <c r="H227" s="3">
        <f t="shared" si="43"/>
        <v>14.937777777777779</v>
      </c>
      <c r="I227">
        <f t="shared" si="55"/>
        <v>900</v>
      </c>
      <c r="J227">
        <f t="shared" si="44"/>
        <v>0.98399999999999999</v>
      </c>
      <c r="K227">
        <f t="shared" si="45"/>
        <v>66.144480000000016</v>
      </c>
      <c r="L227">
        <v>4.8</v>
      </c>
      <c r="M227">
        <f t="shared" si="46"/>
        <v>0.10311111111111106</v>
      </c>
      <c r="N227">
        <f t="shared" si="47"/>
        <v>0.32500000000000018</v>
      </c>
      <c r="O227">
        <f t="shared" si="48"/>
        <v>5.2281111111111107</v>
      </c>
      <c r="P227">
        <f t="shared" si="49"/>
        <v>60.916368888888904</v>
      </c>
      <c r="Q227">
        <f t="shared" si="50"/>
        <v>0</v>
      </c>
      <c r="R227">
        <f t="shared" si="51"/>
        <v>12.183273777777782</v>
      </c>
      <c r="S227">
        <f>SUM($R$2:R227) -SUM($Q$2:Q227) + SUM($T$2:T226)</f>
        <v>136.00140473611089</v>
      </c>
      <c r="T227">
        <f t="shared" si="52"/>
        <v>0</v>
      </c>
      <c r="U227">
        <f>-SUM($T$2:T227) - 500 * SUM($V$2:V227)</f>
        <v>491.6</v>
      </c>
      <c r="V227">
        <f t="shared" si="53"/>
        <v>0</v>
      </c>
    </row>
    <row r="228" spans="1:22" x14ac:dyDescent="0.3">
      <c r="A228" s="1">
        <v>42231</v>
      </c>
      <c r="B228" s="2">
        <v>0.21656249999999999</v>
      </c>
      <c r="C228" s="2">
        <v>0.83627314814814813</v>
      </c>
      <c r="D228" s="3">
        <v>22.2</v>
      </c>
      <c r="E228" s="3">
        <v>7.4</v>
      </c>
      <c r="F228" s="4">
        <f t="shared" si="42"/>
        <v>8</v>
      </c>
      <c r="G228">
        <f t="shared" si="54"/>
        <v>20</v>
      </c>
      <c r="H228" s="3">
        <f t="shared" si="43"/>
        <v>14.873055555555556</v>
      </c>
      <c r="I228">
        <f t="shared" si="55"/>
        <v>900</v>
      </c>
      <c r="J228">
        <f t="shared" si="44"/>
        <v>0.92599999999999993</v>
      </c>
      <c r="K228">
        <f t="shared" si="45"/>
        <v>61.976022499999999</v>
      </c>
      <c r="L228">
        <v>4.8</v>
      </c>
      <c r="M228">
        <f t="shared" si="46"/>
        <v>0.1063472222222222</v>
      </c>
      <c r="N228">
        <f t="shared" si="47"/>
        <v>0</v>
      </c>
      <c r="O228">
        <f t="shared" si="48"/>
        <v>4.9063472222222222</v>
      </c>
      <c r="P228">
        <f t="shared" si="49"/>
        <v>57.069675277777776</v>
      </c>
      <c r="Q228">
        <f t="shared" si="50"/>
        <v>0</v>
      </c>
      <c r="R228">
        <f t="shared" si="51"/>
        <v>11.413935055555555</v>
      </c>
      <c r="S228">
        <f>SUM($R$2:R228) -SUM($Q$2:Q228) + SUM($T$2:T227)</f>
        <v>147.4153397916665</v>
      </c>
      <c r="T228">
        <f t="shared" si="52"/>
        <v>0</v>
      </c>
      <c r="U228">
        <f>-SUM($T$2:T228) - 500 * SUM($V$2:V228)</f>
        <v>491.6</v>
      </c>
      <c r="V228">
        <f t="shared" si="53"/>
        <v>0</v>
      </c>
    </row>
    <row r="229" spans="1:22" x14ac:dyDescent="0.3">
      <c r="A229" s="1">
        <v>42232</v>
      </c>
      <c r="B229" s="2">
        <v>0.21778935185185186</v>
      </c>
      <c r="C229" s="2">
        <v>0.83478009259259256</v>
      </c>
      <c r="D229" s="3">
        <v>22.2</v>
      </c>
      <c r="E229" s="3">
        <v>14</v>
      </c>
      <c r="F229" s="4">
        <f t="shared" si="42"/>
        <v>8</v>
      </c>
      <c r="G229">
        <f t="shared" si="54"/>
        <v>20</v>
      </c>
      <c r="H229" s="3">
        <f t="shared" si="43"/>
        <v>14.807777777777776</v>
      </c>
      <c r="I229">
        <f t="shared" si="55"/>
        <v>900</v>
      </c>
      <c r="J229">
        <f t="shared" si="44"/>
        <v>0.86</v>
      </c>
      <c r="K229">
        <f t="shared" si="45"/>
        <v>57.306099999999986</v>
      </c>
      <c r="L229">
        <v>4.8</v>
      </c>
      <c r="M229">
        <f t="shared" si="46"/>
        <v>0.1096111111111112</v>
      </c>
      <c r="N229">
        <f t="shared" si="47"/>
        <v>0</v>
      </c>
      <c r="O229">
        <f t="shared" si="48"/>
        <v>4.9096111111111114</v>
      </c>
      <c r="P229">
        <f t="shared" si="49"/>
        <v>52.396488888888875</v>
      </c>
      <c r="Q229">
        <f t="shared" si="50"/>
        <v>0</v>
      </c>
      <c r="R229">
        <f t="shared" si="51"/>
        <v>10.479297777777775</v>
      </c>
      <c r="S229">
        <f>SUM($R$2:R229) -SUM($Q$2:Q229) + SUM($T$2:T228)</f>
        <v>157.89463756944428</v>
      </c>
      <c r="T229">
        <f t="shared" si="52"/>
        <v>0</v>
      </c>
      <c r="U229">
        <f>-SUM($T$2:T229) - 500 * SUM($V$2:V229)</f>
        <v>491.6</v>
      </c>
      <c r="V229">
        <f t="shared" si="53"/>
        <v>0</v>
      </c>
    </row>
    <row r="230" spans="1:22" x14ac:dyDescent="0.3">
      <c r="A230" s="1">
        <v>42233</v>
      </c>
      <c r="B230" s="2">
        <v>0.21900462962962963</v>
      </c>
      <c r="C230" s="2">
        <v>0.83326388888888892</v>
      </c>
      <c r="D230" s="3">
        <v>20.2</v>
      </c>
      <c r="E230" s="3">
        <v>8.6</v>
      </c>
      <c r="F230" s="4">
        <f t="shared" si="42"/>
        <v>8</v>
      </c>
      <c r="G230">
        <f t="shared" si="54"/>
        <v>20</v>
      </c>
      <c r="H230" s="3">
        <f t="shared" si="43"/>
        <v>14.742222222222223</v>
      </c>
      <c r="I230">
        <f t="shared" si="55"/>
        <v>900</v>
      </c>
      <c r="J230">
        <f t="shared" si="44"/>
        <v>0.91400000000000003</v>
      </c>
      <c r="K230">
        <f t="shared" si="45"/>
        <v>60.63476</v>
      </c>
      <c r="L230">
        <v>4.8</v>
      </c>
      <c r="M230">
        <f t="shared" si="46"/>
        <v>0.11288888888888886</v>
      </c>
      <c r="N230">
        <f t="shared" si="47"/>
        <v>0.20000000000000018</v>
      </c>
      <c r="O230">
        <f t="shared" si="48"/>
        <v>5.1128888888888886</v>
      </c>
      <c r="P230">
        <f t="shared" si="49"/>
        <v>55.521871111111111</v>
      </c>
      <c r="Q230">
        <f t="shared" si="50"/>
        <v>0</v>
      </c>
      <c r="R230">
        <f t="shared" si="51"/>
        <v>11.104374222222223</v>
      </c>
      <c r="S230">
        <f>SUM($R$2:R230) -SUM($Q$2:Q230) + SUM($T$2:T229)</f>
        <v>168.99901179166648</v>
      </c>
      <c r="T230">
        <f t="shared" si="52"/>
        <v>0</v>
      </c>
      <c r="U230">
        <f>-SUM($T$2:T230) - 500 * SUM($V$2:V230)</f>
        <v>491.6</v>
      </c>
      <c r="V230">
        <f t="shared" si="53"/>
        <v>0</v>
      </c>
    </row>
    <row r="231" spans="1:22" x14ac:dyDescent="0.3">
      <c r="A231" s="1">
        <v>42234</v>
      </c>
      <c r="B231" s="2">
        <v>0.2202314814814815</v>
      </c>
      <c r="C231" s="2">
        <v>0.83173611111111112</v>
      </c>
      <c r="D231" s="3">
        <v>17.8</v>
      </c>
      <c r="E231" s="3">
        <v>0</v>
      </c>
      <c r="F231" s="4">
        <f t="shared" si="42"/>
        <v>8</v>
      </c>
      <c r="G231">
        <f t="shared" si="54"/>
        <v>20</v>
      </c>
      <c r="H231" s="3">
        <f t="shared" si="43"/>
        <v>14.67611111111111</v>
      </c>
      <c r="I231">
        <f t="shared" si="55"/>
        <v>900</v>
      </c>
      <c r="J231">
        <f t="shared" si="44"/>
        <v>1</v>
      </c>
      <c r="K231">
        <f t="shared" si="45"/>
        <v>66.04249999999999</v>
      </c>
      <c r="L231">
        <v>4.8</v>
      </c>
      <c r="M231">
        <f t="shared" si="46"/>
        <v>0.11619444444444449</v>
      </c>
      <c r="N231">
        <f t="shared" si="47"/>
        <v>0.79999999999999982</v>
      </c>
      <c r="O231">
        <f t="shared" si="48"/>
        <v>5.7161944444444446</v>
      </c>
      <c r="P231">
        <f t="shared" si="49"/>
        <v>60.326305555555543</v>
      </c>
      <c r="Q231">
        <f t="shared" si="50"/>
        <v>0</v>
      </c>
      <c r="R231">
        <f t="shared" si="51"/>
        <v>12.065261111111109</v>
      </c>
      <c r="S231">
        <f>SUM($R$2:R231) -SUM($Q$2:Q231) + SUM($T$2:T230)</f>
        <v>181.06427290277759</v>
      </c>
      <c r="T231">
        <f t="shared" si="52"/>
        <v>0</v>
      </c>
      <c r="U231">
        <f>-SUM($T$2:T231) - 500 * SUM($V$2:V231)</f>
        <v>491.6</v>
      </c>
      <c r="V231">
        <f t="shared" si="53"/>
        <v>0</v>
      </c>
    </row>
    <row r="232" spans="1:22" x14ac:dyDescent="0.3">
      <c r="A232" s="1">
        <v>42235</v>
      </c>
      <c r="B232" s="2">
        <v>0.22145833333333334</v>
      </c>
      <c r="C232" s="2">
        <v>0.83020833333333333</v>
      </c>
      <c r="D232" s="3">
        <v>17</v>
      </c>
      <c r="E232" s="3">
        <v>1.2</v>
      </c>
      <c r="F232" s="4">
        <f t="shared" si="42"/>
        <v>8</v>
      </c>
      <c r="G232">
        <f t="shared" si="54"/>
        <v>20</v>
      </c>
      <c r="H232" s="3">
        <f t="shared" si="43"/>
        <v>14.61</v>
      </c>
      <c r="I232">
        <f t="shared" si="55"/>
        <v>900</v>
      </c>
      <c r="J232">
        <f t="shared" si="44"/>
        <v>0.98799999999999999</v>
      </c>
      <c r="K232">
        <f t="shared" si="45"/>
        <v>64.956059999999994</v>
      </c>
      <c r="L232">
        <v>4.8</v>
      </c>
      <c r="M232">
        <f t="shared" si="46"/>
        <v>0.11950000000000002</v>
      </c>
      <c r="N232">
        <f t="shared" si="47"/>
        <v>1</v>
      </c>
      <c r="O232">
        <f t="shared" si="48"/>
        <v>5.9195000000000002</v>
      </c>
      <c r="P232">
        <f t="shared" si="49"/>
        <v>59.036559999999994</v>
      </c>
      <c r="Q232">
        <f t="shared" si="50"/>
        <v>0</v>
      </c>
      <c r="R232">
        <f t="shared" si="51"/>
        <v>11.807312</v>
      </c>
      <c r="S232">
        <f>SUM($R$2:R232) -SUM($Q$2:Q232) + SUM($T$2:T231)</f>
        <v>192.87158490277761</v>
      </c>
      <c r="T232">
        <f t="shared" si="52"/>
        <v>0</v>
      </c>
      <c r="U232">
        <f>-SUM($T$2:T232) - 500 * SUM($V$2:V232)</f>
        <v>491.6</v>
      </c>
      <c r="V232">
        <f t="shared" si="53"/>
        <v>0</v>
      </c>
    </row>
    <row r="233" spans="1:22" x14ac:dyDescent="0.3">
      <c r="A233" s="1">
        <v>42236</v>
      </c>
      <c r="B233" s="2">
        <v>0.22267361111111109</v>
      </c>
      <c r="C233" s="2">
        <v>0.82865740740740745</v>
      </c>
      <c r="D233" s="3">
        <v>16.600000000000001</v>
      </c>
      <c r="E233" s="3">
        <v>28.4</v>
      </c>
      <c r="F233" s="4">
        <f t="shared" si="42"/>
        <v>8</v>
      </c>
      <c r="G233">
        <f t="shared" si="54"/>
        <v>20</v>
      </c>
      <c r="H233" s="3">
        <f t="shared" si="43"/>
        <v>14.543611111111113</v>
      </c>
      <c r="I233">
        <f t="shared" si="55"/>
        <v>900</v>
      </c>
      <c r="J233">
        <f t="shared" si="44"/>
        <v>0.71599999999999997</v>
      </c>
      <c r="K233">
        <f t="shared" si="45"/>
        <v>46.859515000000009</v>
      </c>
      <c r="L233">
        <v>4.8</v>
      </c>
      <c r="M233">
        <f t="shared" si="46"/>
        <v>0.12281944444444433</v>
      </c>
      <c r="N233">
        <f t="shared" si="47"/>
        <v>1.0999999999999996</v>
      </c>
      <c r="O233">
        <f t="shared" si="48"/>
        <v>6.0228194444444441</v>
      </c>
      <c r="P233">
        <f t="shared" si="49"/>
        <v>40.836695555555565</v>
      </c>
      <c r="Q233">
        <f t="shared" si="50"/>
        <v>0</v>
      </c>
      <c r="R233">
        <f t="shared" si="51"/>
        <v>8.1673391111111133</v>
      </c>
      <c r="S233">
        <f>SUM($R$2:R233) -SUM($Q$2:Q233) + SUM($T$2:T232)</f>
        <v>201.03892401388873</v>
      </c>
      <c r="T233">
        <f t="shared" si="52"/>
        <v>0</v>
      </c>
      <c r="U233">
        <f>-SUM($T$2:T233) - 500 * SUM($V$2:V233)</f>
        <v>491.6</v>
      </c>
      <c r="V233">
        <f t="shared" si="53"/>
        <v>0</v>
      </c>
    </row>
    <row r="234" spans="1:22" x14ac:dyDescent="0.3">
      <c r="A234" s="1">
        <v>42237</v>
      </c>
      <c r="B234" s="2">
        <v>0.22390046296296295</v>
      </c>
      <c r="C234" s="2">
        <v>0.82709490740740732</v>
      </c>
      <c r="D234" s="3">
        <v>16.899999999999999</v>
      </c>
      <c r="E234" s="3">
        <v>46.1</v>
      </c>
      <c r="F234" s="4">
        <f t="shared" si="42"/>
        <v>8</v>
      </c>
      <c r="G234">
        <f t="shared" si="54"/>
        <v>20</v>
      </c>
      <c r="H234" s="3">
        <f t="shared" si="43"/>
        <v>14.476666666666665</v>
      </c>
      <c r="I234">
        <f t="shared" si="55"/>
        <v>900</v>
      </c>
      <c r="J234">
        <f t="shared" si="44"/>
        <v>0.53899999999999992</v>
      </c>
      <c r="K234">
        <f t="shared" si="45"/>
        <v>35.113154999999992</v>
      </c>
      <c r="L234">
        <v>4.8</v>
      </c>
      <c r="M234">
        <f t="shared" si="46"/>
        <v>0.12616666666666676</v>
      </c>
      <c r="N234">
        <f t="shared" si="47"/>
        <v>1.0250000000000004</v>
      </c>
      <c r="O234">
        <f t="shared" si="48"/>
        <v>5.9511666666666674</v>
      </c>
      <c r="P234">
        <f t="shared" si="49"/>
        <v>29.161988333333326</v>
      </c>
      <c r="Q234">
        <f t="shared" si="50"/>
        <v>0</v>
      </c>
      <c r="R234">
        <f t="shared" si="51"/>
        <v>5.8323976666666653</v>
      </c>
      <c r="S234">
        <f>SUM($R$2:R234) -SUM($Q$2:Q234) + SUM($T$2:T233)</f>
        <v>206.87132168055541</v>
      </c>
      <c r="T234">
        <f t="shared" si="52"/>
        <v>0</v>
      </c>
      <c r="U234">
        <f>-SUM($T$2:T234) - 500 * SUM($V$2:V234)</f>
        <v>491.6</v>
      </c>
      <c r="V234">
        <f t="shared" si="53"/>
        <v>0</v>
      </c>
    </row>
    <row r="235" spans="1:22" x14ac:dyDescent="0.3">
      <c r="A235" s="1">
        <v>42238</v>
      </c>
      <c r="B235" s="2">
        <v>0.22512731481481482</v>
      </c>
      <c r="C235" s="2">
        <v>0.82553240740740741</v>
      </c>
      <c r="D235" s="3">
        <v>18.7</v>
      </c>
      <c r="E235" s="3">
        <v>51.4</v>
      </c>
      <c r="F235" s="4">
        <f t="shared" si="42"/>
        <v>8</v>
      </c>
      <c r="G235">
        <f t="shared" si="54"/>
        <v>20</v>
      </c>
      <c r="H235" s="3">
        <f t="shared" si="43"/>
        <v>14.409722222222221</v>
      </c>
      <c r="I235">
        <f t="shared" si="55"/>
        <v>900</v>
      </c>
      <c r="J235">
        <f t="shared" si="44"/>
        <v>0.48599999999999999</v>
      </c>
      <c r="K235">
        <f t="shared" si="45"/>
        <v>31.514062500000001</v>
      </c>
      <c r="L235">
        <v>4.8</v>
      </c>
      <c r="M235">
        <f t="shared" si="46"/>
        <v>0.1295138888888889</v>
      </c>
      <c r="N235">
        <f t="shared" si="47"/>
        <v>0.57500000000000018</v>
      </c>
      <c r="O235">
        <f t="shared" si="48"/>
        <v>5.5045138888888889</v>
      </c>
      <c r="P235">
        <f t="shared" si="49"/>
        <v>26.009548611111114</v>
      </c>
      <c r="Q235">
        <f t="shared" si="50"/>
        <v>0</v>
      </c>
      <c r="R235">
        <f t="shared" si="51"/>
        <v>5.201909722222223</v>
      </c>
      <c r="S235">
        <f>SUM($R$2:R235) -SUM($Q$2:Q235) + SUM($T$2:T234)</f>
        <v>212.07323140277765</v>
      </c>
      <c r="T235">
        <f t="shared" si="52"/>
        <v>0</v>
      </c>
      <c r="U235">
        <f>-SUM($T$2:T235) - 500 * SUM($V$2:V235)</f>
        <v>491.6</v>
      </c>
      <c r="V235">
        <f t="shared" si="53"/>
        <v>0</v>
      </c>
    </row>
    <row r="236" spans="1:22" x14ac:dyDescent="0.3">
      <c r="A236" s="1">
        <v>42239</v>
      </c>
      <c r="B236" s="2">
        <v>0.22635416666666666</v>
      </c>
      <c r="C236" s="2">
        <v>0.82394675925925931</v>
      </c>
      <c r="D236" s="3">
        <v>19.3</v>
      </c>
      <c r="E236" s="3">
        <v>55.6</v>
      </c>
      <c r="F236" s="4">
        <f t="shared" si="42"/>
        <v>8</v>
      </c>
      <c r="G236">
        <f t="shared" si="54"/>
        <v>20</v>
      </c>
      <c r="H236" s="3">
        <f t="shared" si="43"/>
        <v>14.342222222222224</v>
      </c>
      <c r="I236">
        <f t="shared" si="55"/>
        <v>900</v>
      </c>
      <c r="J236">
        <f t="shared" si="44"/>
        <v>0.44399999999999995</v>
      </c>
      <c r="K236">
        <f t="shared" si="45"/>
        <v>28.655759999999997</v>
      </c>
      <c r="L236">
        <v>4.8</v>
      </c>
      <c r="M236">
        <f t="shared" si="46"/>
        <v>0.13288888888888881</v>
      </c>
      <c r="N236">
        <f t="shared" si="47"/>
        <v>0.42499999999999982</v>
      </c>
      <c r="O236">
        <f t="shared" si="48"/>
        <v>5.3578888888888887</v>
      </c>
      <c r="P236">
        <f t="shared" si="49"/>
        <v>23.297871111111107</v>
      </c>
      <c r="Q236">
        <f t="shared" si="50"/>
        <v>0</v>
      </c>
      <c r="R236">
        <f t="shared" si="51"/>
        <v>4.6595742222222212</v>
      </c>
      <c r="S236">
        <f>SUM($R$2:R236) -SUM($Q$2:Q236) + SUM($T$2:T235)</f>
        <v>216.73280562499986</v>
      </c>
      <c r="T236">
        <f t="shared" si="52"/>
        <v>0</v>
      </c>
      <c r="U236">
        <f>-SUM($T$2:T236) - 500 * SUM($V$2:V236)</f>
        <v>491.6</v>
      </c>
      <c r="V236">
        <f t="shared" si="53"/>
        <v>0</v>
      </c>
    </row>
    <row r="237" spans="1:22" x14ac:dyDescent="0.3">
      <c r="A237" s="1">
        <v>42240</v>
      </c>
      <c r="B237" s="2">
        <v>0.22758101851851853</v>
      </c>
      <c r="C237" s="2">
        <v>0.82236111111111121</v>
      </c>
      <c r="D237" s="3">
        <v>22.2</v>
      </c>
      <c r="E237" s="3">
        <v>43.3</v>
      </c>
      <c r="F237" s="4">
        <f t="shared" si="42"/>
        <v>8</v>
      </c>
      <c r="G237">
        <f t="shared" si="54"/>
        <v>20</v>
      </c>
      <c r="H237" s="3">
        <f t="shared" si="43"/>
        <v>14.274722222222223</v>
      </c>
      <c r="I237">
        <f t="shared" si="55"/>
        <v>900</v>
      </c>
      <c r="J237">
        <f t="shared" si="44"/>
        <v>0.56699999999999995</v>
      </c>
      <c r="K237">
        <f t="shared" si="45"/>
        <v>36.42195375</v>
      </c>
      <c r="L237">
        <v>4.8</v>
      </c>
      <c r="M237">
        <f t="shared" si="46"/>
        <v>0.13626388888888882</v>
      </c>
      <c r="N237">
        <f t="shared" si="47"/>
        <v>0</v>
      </c>
      <c r="O237">
        <f t="shared" si="48"/>
        <v>4.936263888888889</v>
      </c>
      <c r="P237">
        <f t="shared" si="49"/>
        <v>31.485689861111112</v>
      </c>
      <c r="Q237">
        <f t="shared" si="50"/>
        <v>0</v>
      </c>
      <c r="R237">
        <f t="shared" si="51"/>
        <v>6.2971379722222229</v>
      </c>
      <c r="S237">
        <f>SUM($R$2:R237) -SUM($Q$2:Q237) + SUM($T$2:T236)</f>
        <v>223.02994359722209</v>
      </c>
      <c r="T237">
        <f t="shared" si="52"/>
        <v>0</v>
      </c>
      <c r="U237">
        <f>-SUM($T$2:T237) - 500 * SUM($V$2:V237)</f>
        <v>491.6</v>
      </c>
      <c r="V237">
        <f t="shared" si="53"/>
        <v>0</v>
      </c>
    </row>
    <row r="238" spans="1:22" x14ac:dyDescent="0.3">
      <c r="A238" s="1">
        <v>42241</v>
      </c>
      <c r="B238" s="2">
        <v>0.2288078703703704</v>
      </c>
      <c r="C238" s="2">
        <v>0.82075231481481481</v>
      </c>
      <c r="D238" s="3">
        <v>20</v>
      </c>
      <c r="E238" s="3">
        <v>62.2</v>
      </c>
      <c r="F238" s="4">
        <f t="shared" si="42"/>
        <v>8</v>
      </c>
      <c r="G238">
        <f t="shared" si="54"/>
        <v>20</v>
      </c>
      <c r="H238" s="3">
        <f t="shared" si="43"/>
        <v>14.206666666666665</v>
      </c>
      <c r="I238">
        <f t="shared" si="55"/>
        <v>900</v>
      </c>
      <c r="J238">
        <f t="shared" si="44"/>
        <v>0.378</v>
      </c>
      <c r="K238">
        <f t="shared" si="45"/>
        <v>24.16554</v>
      </c>
      <c r="L238">
        <v>4.8</v>
      </c>
      <c r="M238">
        <f t="shared" si="46"/>
        <v>0.13966666666666674</v>
      </c>
      <c r="N238">
        <f t="shared" si="47"/>
        <v>0.25</v>
      </c>
      <c r="O238">
        <f t="shared" si="48"/>
        <v>5.1896666666666667</v>
      </c>
      <c r="P238">
        <f t="shared" si="49"/>
        <v>18.975873333333332</v>
      </c>
      <c r="Q238">
        <f t="shared" si="50"/>
        <v>0</v>
      </c>
      <c r="R238">
        <f t="shared" si="51"/>
        <v>3.7951746666666666</v>
      </c>
      <c r="S238">
        <f>SUM($R$2:R238) -SUM($Q$2:Q238) + SUM($T$2:T237)</f>
        <v>226.82511826388873</v>
      </c>
      <c r="T238">
        <f t="shared" si="52"/>
        <v>0</v>
      </c>
      <c r="U238">
        <f>-SUM($T$2:T238) - 500 * SUM($V$2:V238)</f>
        <v>491.6</v>
      </c>
      <c r="V238">
        <f t="shared" si="53"/>
        <v>0</v>
      </c>
    </row>
    <row r="239" spans="1:22" x14ac:dyDescent="0.3">
      <c r="A239" s="1">
        <v>42242</v>
      </c>
      <c r="B239" s="2">
        <v>0.23003472222222221</v>
      </c>
      <c r="C239" s="2">
        <v>0.81914351851851863</v>
      </c>
      <c r="D239" s="3">
        <v>18.2</v>
      </c>
      <c r="E239" s="3">
        <v>58.9</v>
      </c>
      <c r="F239" s="4">
        <f t="shared" si="42"/>
        <v>8</v>
      </c>
      <c r="G239">
        <f t="shared" si="54"/>
        <v>20</v>
      </c>
      <c r="H239" s="3">
        <f t="shared" si="43"/>
        <v>14.138611111111114</v>
      </c>
      <c r="I239">
        <f t="shared" si="55"/>
        <v>900</v>
      </c>
      <c r="J239">
        <f t="shared" si="44"/>
        <v>0.41100000000000003</v>
      </c>
      <c r="K239">
        <f t="shared" si="45"/>
        <v>26.149361250000009</v>
      </c>
      <c r="L239">
        <v>4.8</v>
      </c>
      <c r="M239">
        <f t="shared" si="46"/>
        <v>0.14306944444444428</v>
      </c>
      <c r="N239">
        <f t="shared" si="47"/>
        <v>0.70000000000000018</v>
      </c>
      <c r="O239">
        <f t="shared" si="48"/>
        <v>5.6430694444444445</v>
      </c>
      <c r="P239">
        <f t="shared" si="49"/>
        <v>20.506291805555563</v>
      </c>
      <c r="Q239">
        <f t="shared" si="50"/>
        <v>0</v>
      </c>
      <c r="R239">
        <f t="shared" si="51"/>
        <v>4.1012583611111131</v>
      </c>
      <c r="S239">
        <f>SUM($R$2:R239) -SUM($Q$2:Q239) + SUM($T$2:T238)</f>
        <v>230.92637662499988</v>
      </c>
      <c r="T239">
        <f t="shared" si="52"/>
        <v>0</v>
      </c>
      <c r="U239">
        <f>-SUM($T$2:T239) - 500 * SUM($V$2:V239)</f>
        <v>491.6</v>
      </c>
      <c r="V239">
        <f t="shared" si="53"/>
        <v>0</v>
      </c>
    </row>
    <row r="240" spans="1:22" x14ac:dyDescent="0.3">
      <c r="A240" s="1">
        <v>42243</v>
      </c>
      <c r="B240" s="2">
        <v>0.23126157407407408</v>
      </c>
      <c r="C240" s="2">
        <v>0.81752314814814808</v>
      </c>
      <c r="D240" s="3">
        <v>20.8</v>
      </c>
      <c r="E240" s="3">
        <v>51.5</v>
      </c>
      <c r="F240" s="4">
        <f t="shared" si="42"/>
        <v>8</v>
      </c>
      <c r="G240">
        <f t="shared" si="54"/>
        <v>20</v>
      </c>
      <c r="H240" s="3">
        <f t="shared" si="43"/>
        <v>14.070277777777775</v>
      </c>
      <c r="I240">
        <f t="shared" si="55"/>
        <v>900</v>
      </c>
      <c r="J240">
        <f t="shared" si="44"/>
        <v>0.48499999999999999</v>
      </c>
      <c r="K240">
        <f t="shared" si="45"/>
        <v>30.708381249999995</v>
      </c>
      <c r="L240">
        <v>4.8</v>
      </c>
      <c r="M240">
        <f t="shared" si="46"/>
        <v>0.14648611111111123</v>
      </c>
      <c r="N240">
        <f t="shared" si="47"/>
        <v>4.9999999999999822E-2</v>
      </c>
      <c r="O240">
        <f t="shared" si="48"/>
        <v>4.9964861111111105</v>
      </c>
      <c r="P240">
        <f t="shared" si="49"/>
        <v>25.711895138888885</v>
      </c>
      <c r="Q240">
        <f t="shared" si="50"/>
        <v>0</v>
      </c>
      <c r="R240">
        <f t="shared" si="51"/>
        <v>5.1423790277777774</v>
      </c>
      <c r="S240">
        <f>SUM($R$2:R240) -SUM($Q$2:Q240) + SUM($T$2:T239)</f>
        <v>236.06875565277767</v>
      </c>
      <c r="T240">
        <f t="shared" si="52"/>
        <v>0</v>
      </c>
      <c r="U240">
        <f>-SUM($T$2:T240) - 500 * SUM($V$2:V240)</f>
        <v>491.6</v>
      </c>
      <c r="V240">
        <f t="shared" si="53"/>
        <v>0</v>
      </c>
    </row>
    <row r="241" spans="1:22" x14ac:dyDescent="0.3">
      <c r="A241" s="1">
        <v>42244</v>
      </c>
      <c r="B241" s="2">
        <v>0.23248842592592592</v>
      </c>
      <c r="C241" s="2">
        <v>0.81590277777777775</v>
      </c>
      <c r="D241" s="3">
        <v>18.899999999999999</v>
      </c>
      <c r="E241" s="3">
        <v>77.599999999999994</v>
      </c>
      <c r="F241" s="4">
        <f t="shared" si="42"/>
        <v>8</v>
      </c>
      <c r="G241">
        <f t="shared" si="54"/>
        <v>20</v>
      </c>
      <c r="H241" s="3">
        <f t="shared" si="43"/>
        <v>14.001944444444444</v>
      </c>
      <c r="I241">
        <f t="shared" si="55"/>
        <v>900</v>
      </c>
      <c r="J241">
        <f t="shared" si="44"/>
        <v>0.22400000000000009</v>
      </c>
      <c r="K241">
        <f t="shared" si="45"/>
        <v>14.113960000000006</v>
      </c>
      <c r="L241">
        <v>4.8</v>
      </c>
      <c r="M241">
        <f t="shared" si="46"/>
        <v>0.1499027777777778</v>
      </c>
      <c r="N241">
        <f t="shared" si="47"/>
        <v>0.52500000000000036</v>
      </c>
      <c r="O241">
        <f t="shared" si="48"/>
        <v>5.4749027777777783</v>
      </c>
      <c r="P241">
        <f t="shared" si="49"/>
        <v>8.6390572222222275</v>
      </c>
      <c r="Q241">
        <f t="shared" si="50"/>
        <v>0</v>
      </c>
      <c r="R241">
        <f t="shared" si="51"/>
        <v>1.7278114444444457</v>
      </c>
      <c r="S241">
        <f>SUM($R$2:R241) -SUM($Q$2:Q241) + SUM($T$2:T240)</f>
        <v>237.79656709722212</v>
      </c>
      <c r="T241">
        <f t="shared" si="52"/>
        <v>0</v>
      </c>
      <c r="U241">
        <f>-SUM($T$2:T241) - 500 * SUM($V$2:V241)</f>
        <v>491.6</v>
      </c>
      <c r="V241">
        <f t="shared" si="53"/>
        <v>0</v>
      </c>
    </row>
    <row r="242" spans="1:22" x14ac:dyDescent="0.3">
      <c r="A242" s="1">
        <v>42245</v>
      </c>
      <c r="B242" s="2">
        <v>0.23371527777777779</v>
      </c>
      <c r="C242" s="2">
        <v>0.81427083333333339</v>
      </c>
      <c r="D242" s="3">
        <v>17</v>
      </c>
      <c r="E242" s="3">
        <v>37.9</v>
      </c>
      <c r="F242" s="4">
        <f t="shared" si="42"/>
        <v>8</v>
      </c>
      <c r="G242">
        <f t="shared" si="54"/>
        <v>20</v>
      </c>
      <c r="H242" s="3">
        <f t="shared" si="43"/>
        <v>13.933333333333334</v>
      </c>
      <c r="I242">
        <f t="shared" si="55"/>
        <v>900</v>
      </c>
      <c r="J242">
        <f t="shared" si="44"/>
        <v>0.621</v>
      </c>
      <c r="K242">
        <f t="shared" si="45"/>
        <v>38.936700000000002</v>
      </c>
      <c r="L242">
        <v>4.8</v>
      </c>
      <c r="M242">
        <f t="shared" si="46"/>
        <v>0.15333333333333332</v>
      </c>
      <c r="N242">
        <f t="shared" si="47"/>
        <v>1</v>
      </c>
      <c r="O242">
        <f t="shared" si="48"/>
        <v>5.9533333333333331</v>
      </c>
      <c r="P242">
        <f t="shared" si="49"/>
        <v>32.983366666666669</v>
      </c>
      <c r="Q242">
        <f t="shared" si="50"/>
        <v>0</v>
      </c>
      <c r="R242">
        <f t="shared" si="51"/>
        <v>6.5966733333333343</v>
      </c>
      <c r="S242">
        <f>SUM($R$2:R242) -SUM($Q$2:Q242) + SUM($T$2:T241)</f>
        <v>244.39324043055547</v>
      </c>
      <c r="T242">
        <f t="shared" si="52"/>
        <v>0</v>
      </c>
      <c r="U242">
        <f>-SUM($T$2:T242) - 500 * SUM($V$2:V242)</f>
        <v>491.6</v>
      </c>
      <c r="V242">
        <f t="shared" si="53"/>
        <v>0</v>
      </c>
    </row>
    <row r="243" spans="1:22" x14ac:dyDescent="0.3">
      <c r="A243" s="1">
        <v>42246</v>
      </c>
      <c r="B243" s="2">
        <v>0.23493055555555556</v>
      </c>
      <c r="C243" s="2">
        <v>0.81262731481481476</v>
      </c>
      <c r="D243" s="3">
        <v>18.399999999999999</v>
      </c>
      <c r="E243" s="3">
        <v>41.2</v>
      </c>
      <c r="F243" s="4">
        <f t="shared" si="42"/>
        <v>8</v>
      </c>
      <c r="G243">
        <f t="shared" si="54"/>
        <v>20</v>
      </c>
      <c r="H243" s="3">
        <f t="shared" si="43"/>
        <v>13.864722222222222</v>
      </c>
      <c r="I243">
        <f t="shared" si="55"/>
        <v>900</v>
      </c>
      <c r="J243">
        <f t="shared" si="44"/>
        <v>0.58799999999999997</v>
      </c>
      <c r="K243">
        <f t="shared" si="45"/>
        <v>36.686054999999996</v>
      </c>
      <c r="L243">
        <v>4.8</v>
      </c>
      <c r="M243">
        <f t="shared" si="46"/>
        <v>0.15676388888888892</v>
      </c>
      <c r="N243">
        <f t="shared" si="47"/>
        <v>0.65000000000000036</v>
      </c>
      <c r="O243">
        <f t="shared" si="48"/>
        <v>5.6067638888888887</v>
      </c>
      <c r="P243">
        <f t="shared" si="49"/>
        <v>31.079291111111107</v>
      </c>
      <c r="Q243">
        <f t="shared" si="50"/>
        <v>0</v>
      </c>
      <c r="R243">
        <f t="shared" si="51"/>
        <v>6.2158582222222218</v>
      </c>
      <c r="S243">
        <f>SUM($R$2:R243) -SUM($Q$2:Q243) + SUM($T$2:T242)</f>
        <v>250.60909865277767</v>
      </c>
      <c r="T243">
        <f t="shared" si="52"/>
        <v>0</v>
      </c>
      <c r="U243">
        <f>-SUM($T$2:T243) - 500 * SUM($V$2:V243)</f>
        <v>491.6</v>
      </c>
      <c r="V243">
        <f t="shared" si="53"/>
        <v>0</v>
      </c>
    </row>
    <row r="244" spans="1:22" x14ac:dyDescent="0.3">
      <c r="A244" s="1">
        <v>42247</v>
      </c>
      <c r="B244" s="2">
        <v>0.2361574074074074</v>
      </c>
      <c r="C244" s="2">
        <v>0.81097222222222232</v>
      </c>
      <c r="D244" s="3">
        <v>21.2</v>
      </c>
      <c r="E244" s="3">
        <v>44.8</v>
      </c>
      <c r="F244" s="4">
        <f t="shared" si="42"/>
        <v>8</v>
      </c>
      <c r="G244">
        <f t="shared" si="54"/>
        <v>20</v>
      </c>
      <c r="H244" s="3">
        <f t="shared" si="43"/>
        <v>13.795555555555557</v>
      </c>
      <c r="I244">
        <f t="shared" si="55"/>
        <v>900</v>
      </c>
      <c r="J244">
        <f t="shared" si="44"/>
        <v>0.55200000000000005</v>
      </c>
      <c r="K244">
        <f t="shared" si="45"/>
        <v>34.268160000000002</v>
      </c>
      <c r="L244">
        <v>4.8</v>
      </c>
      <c r="M244">
        <f t="shared" si="46"/>
        <v>0.16022222222222215</v>
      </c>
      <c r="N244">
        <f t="shared" si="47"/>
        <v>0</v>
      </c>
      <c r="O244">
        <f t="shared" si="48"/>
        <v>4.9602222222222219</v>
      </c>
      <c r="P244">
        <f t="shared" si="49"/>
        <v>29.307937777777781</v>
      </c>
      <c r="Q244">
        <f t="shared" si="50"/>
        <v>0</v>
      </c>
      <c r="R244">
        <f t="shared" si="51"/>
        <v>5.8615875555555563</v>
      </c>
      <c r="S244">
        <f>SUM($R$2:R244) -SUM($Q$2:Q244) + SUM($T$2:T243)</f>
        <v>256.47068620833318</v>
      </c>
      <c r="T244">
        <f t="shared" si="52"/>
        <v>-256.47000000000003</v>
      </c>
      <c r="U244">
        <f>-SUM($T$2:T244) - 500 * SUM($V$2:V244)</f>
        <v>748.07</v>
      </c>
      <c r="V244">
        <f t="shared" si="53"/>
        <v>0</v>
      </c>
    </row>
    <row r="245" spans="1:22" x14ac:dyDescent="0.3">
      <c r="A245" s="1">
        <v>42248</v>
      </c>
      <c r="B245" s="2">
        <v>0.23738425925925924</v>
      </c>
      <c r="C245" s="2">
        <v>0.80931712962962965</v>
      </c>
      <c r="D245" s="3">
        <v>25.4</v>
      </c>
      <c r="E245" s="3">
        <v>18.899999999999999</v>
      </c>
      <c r="F245" s="4">
        <f t="shared" si="42"/>
        <v>9</v>
      </c>
      <c r="G245">
        <f t="shared" si="54"/>
        <v>21</v>
      </c>
      <c r="H245" s="3">
        <f t="shared" si="43"/>
        <v>13.726388888888891</v>
      </c>
      <c r="I245">
        <f t="shared" si="55"/>
        <v>800</v>
      </c>
      <c r="J245">
        <f t="shared" si="44"/>
        <v>0.81100000000000005</v>
      </c>
      <c r="K245">
        <f t="shared" si="45"/>
        <v>46.754825833333342</v>
      </c>
      <c r="L245">
        <v>4.8</v>
      </c>
      <c r="M245">
        <f t="shared" si="46"/>
        <v>0.16368055555555544</v>
      </c>
      <c r="N245">
        <f t="shared" si="47"/>
        <v>0</v>
      </c>
      <c r="O245">
        <f t="shared" si="48"/>
        <v>4.9636805555555554</v>
      </c>
      <c r="P245">
        <f t="shared" si="49"/>
        <v>41.791145277777787</v>
      </c>
      <c r="Q245">
        <f t="shared" si="50"/>
        <v>0</v>
      </c>
      <c r="R245">
        <f t="shared" si="51"/>
        <v>8.3582290555555581</v>
      </c>
      <c r="S245">
        <f>SUM($R$2:R245) -SUM($Q$2:Q245) + SUM($T$2:T244)</f>
        <v>8.3589152638886617</v>
      </c>
      <c r="T245">
        <f t="shared" si="52"/>
        <v>0</v>
      </c>
      <c r="U245">
        <f>-SUM($T$2:T245) - 500 * SUM($V$2:V245)</f>
        <v>248.07000000000005</v>
      </c>
      <c r="V245">
        <f t="shared" si="53"/>
        <v>1</v>
      </c>
    </row>
    <row r="246" spans="1:22" x14ac:dyDescent="0.3">
      <c r="A246" s="1">
        <v>42249</v>
      </c>
      <c r="B246" s="2">
        <v>0.23861111111111111</v>
      </c>
      <c r="C246" s="2">
        <v>0.80766203703703709</v>
      </c>
      <c r="D246" s="3">
        <v>16.8</v>
      </c>
      <c r="E246" s="3">
        <v>66.7</v>
      </c>
      <c r="F246" s="4">
        <f t="shared" si="42"/>
        <v>9</v>
      </c>
      <c r="G246">
        <f t="shared" si="54"/>
        <v>21</v>
      </c>
      <c r="H246" s="3">
        <f t="shared" si="43"/>
        <v>13.657222222222224</v>
      </c>
      <c r="I246">
        <f t="shared" si="55"/>
        <v>800</v>
      </c>
      <c r="J246">
        <f t="shared" si="44"/>
        <v>0.33299999999999996</v>
      </c>
      <c r="K246">
        <f t="shared" si="45"/>
        <v>19.100990999999997</v>
      </c>
      <c r="L246">
        <v>4.8</v>
      </c>
      <c r="M246">
        <f t="shared" si="46"/>
        <v>0.16713888888888881</v>
      </c>
      <c r="N246">
        <f t="shared" si="47"/>
        <v>1.0499999999999998</v>
      </c>
      <c r="O246">
        <f t="shared" si="48"/>
        <v>6.0171388888888888</v>
      </c>
      <c r="P246">
        <f t="shared" si="49"/>
        <v>13.083852111111108</v>
      </c>
      <c r="Q246">
        <f t="shared" si="50"/>
        <v>0</v>
      </c>
      <c r="R246">
        <f t="shared" si="51"/>
        <v>2.6167704222222219</v>
      </c>
      <c r="S246">
        <f>SUM($R$2:R246) -SUM($Q$2:Q246) + SUM($T$2:T245)</f>
        <v>10.975685686110864</v>
      </c>
      <c r="T246">
        <f t="shared" si="52"/>
        <v>0</v>
      </c>
      <c r="U246">
        <f>-SUM($T$2:T246) - 500 * SUM($V$2:V246)</f>
        <v>248.07000000000005</v>
      </c>
      <c r="V246">
        <f t="shared" si="53"/>
        <v>0</v>
      </c>
    </row>
    <row r="247" spans="1:22" x14ac:dyDescent="0.3">
      <c r="A247" s="1">
        <v>42250</v>
      </c>
      <c r="B247" s="2">
        <v>0.23982638888888888</v>
      </c>
      <c r="C247" s="2">
        <v>0.80598379629629635</v>
      </c>
      <c r="D247" s="3">
        <v>14.8</v>
      </c>
      <c r="E247" s="3">
        <v>54.8</v>
      </c>
      <c r="F247" s="4">
        <f t="shared" si="42"/>
        <v>9</v>
      </c>
      <c r="G247">
        <f t="shared" si="54"/>
        <v>21</v>
      </c>
      <c r="H247" s="3">
        <f t="shared" si="43"/>
        <v>13.587777777777781</v>
      </c>
      <c r="I247">
        <f t="shared" si="55"/>
        <v>800</v>
      </c>
      <c r="J247">
        <f t="shared" si="44"/>
        <v>0.45200000000000007</v>
      </c>
      <c r="K247">
        <f t="shared" si="45"/>
        <v>25.795037333333344</v>
      </c>
      <c r="L247">
        <v>4.8</v>
      </c>
      <c r="M247">
        <f t="shared" si="46"/>
        <v>0.17061111111111096</v>
      </c>
      <c r="N247">
        <f t="shared" si="47"/>
        <v>1.5499999999999998</v>
      </c>
      <c r="O247">
        <f t="shared" si="48"/>
        <v>6.5206111111111102</v>
      </c>
      <c r="P247">
        <f t="shared" si="49"/>
        <v>19.274426222222232</v>
      </c>
      <c r="Q247">
        <f t="shared" si="50"/>
        <v>0</v>
      </c>
      <c r="R247">
        <f t="shared" si="51"/>
        <v>3.8548852444444464</v>
      </c>
      <c r="S247">
        <f>SUM($R$2:R247) -SUM($Q$2:Q247) + SUM($T$2:T246)</f>
        <v>14.830570930555268</v>
      </c>
      <c r="T247">
        <f t="shared" si="52"/>
        <v>0</v>
      </c>
      <c r="U247">
        <f>-SUM($T$2:T247) - 500 * SUM($V$2:V247)</f>
        <v>248.07000000000005</v>
      </c>
      <c r="V247">
        <f t="shared" si="53"/>
        <v>0</v>
      </c>
    </row>
    <row r="248" spans="1:22" x14ac:dyDescent="0.3">
      <c r="A248" s="1">
        <v>42251</v>
      </c>
      <c r="B248" s="2">
        <v>0.24105324074074075</v>
      </c>
      <c r="C248" s="2">
        <v>0.80431712962962953</v>
      </c>
      <c r="D248" s="3">
        <v>14.3</v>
      </c>
      <c r="E248" s="3">
        <v>95.2</v>
      </c>
      <c r="F248" s="4">
        <f t="shared" si="42"/>
        <v>9</v>
      </c>
      <c r="G248">
        <f t="shared" si="54"/>
        <v>21</v>
      </c>
      <c r="H248" s="3">
        <f t="shared" si="43"/>
        <v>13.518333333333331</v>
      </c>
      <c r="I248">
        <f t="shared" si="55"/>
        <v>800</v>
      </c>
      <c r="J248">
        <f t="shared" si="44"/>
        <v>4.7999999999999932E-2</v>
      </c>
      <c r="K248">
        <f t="shared" si="45"/>
        <v>2.7252959999999953</v>
      </c>
      <c r="L248">
        <v>4.8</v>
      </c>
      <c r="M248">
        <f t="shared" si="46"/>
        <v>0.17408333333333345</v>
      </c>
      <c r="N248">
        <f t="shared" si="47"/>
        <v>1.6749999999999998</v>
      </c>
      <c r="O248">
        <f t="shared" si="48"/>
        <v>6.6490833333333335</v>
      </c>
      <c r="P248">
        <f t="shared" si="49"/>
        <v>-3.9237873333333382</v>
      </c>
      <c r="Q248">
        <f t="shared" si="50"/>
        <v>1.9618936666666691</v>
      </c>
      <c r="R248">
        <f t="shared" si="51"/>
        <v>0</v>
      </c>
      <c r="S248">
        <f>SUM($R$2:R248) -SUM($Q$2:Q248) + SUM($T$2:T247)</f>
        <v>12.868677263888571</v>
      </c>
      <c r="T248">
        <f t="shared" si="52"/>
        <v>0</v>
      </c>
      <c r="U248">
        <f>-SUM($T$2:T248) - 500 * SUM($V$2:V248)</f>
        <v>248.07000000000005</v>
      </c>
      <c r="V248">
        <f t="shared" si="53"/>
        <v>0</v>
      </c>
    </row>
    <row r="249" spans="1:22" x14ac:dyDescent="0.3">
      <c r="A249" s="1">
        <v>42252</v>
      </c>
      <c r="B249" s="2">
        <v>0.24228009259259262</v>
      </c>
      <c r="C249" s="2">
        <v>0.80263888888888879</v>
      </c>
      <c r="D249" s="3">
        <v>14.9</v>
      </c>
      <c r="E249" s="3">
        <v>57.2</v>
      </c>
      <c r="F249" s="4">
        <f t="shared" si="42"/>
        <v>9</v>
      </c>
      <c r="G249">
        <f t="shared" si="54"/>
        <v>21</v>
      </c>
      <c r="H249" s="3">
        <f t="shared" si="43"/>
        <v>13.448611111111108</v>
      </c>
      <c r="I249">
        <f t="shared" si="55"/>
        <v>800</v>
      </c>
      <c r="J249">
        <f t="shared" si="44"/>
        <v>0.42799999999999994</v>
      </c>
      <c r="K249">
        <f t="shared" si="45"/>
        <v>24.175223333333324</v>
      </c>
      <c r="L249">
        <v>4.8</v>
      </c>
      <c r="M249">
        <f t="shared" si="46"/>
        <v>0.17756944444444464</v>
      </c>
      <c r="N249">
        <f t="shared" si="47"/>
        <v>1.5249999999999999</v>
      </c>
      <c r="O249">
        <f t="shared" si="48"/>
        <v>6.5025694444444451</v>
      </c>
      <c r="P249">
        <f t="shared" si="49"/>
        <v>17.672653888888881</v>
      </c>
      <c r="Q249">
        <f t="shared" si="50"/>
        <v>0</v>
      </c>
      <c r="R249">
        <f t="shared" si="51"/>
        <v>3.5345307777777766</v>
      </c>
      <c r="S249">
        <f>SUM($R$2:R249) -SUM($Q$2:Q249) + SUM($T$2:T248)</f>
        <v>16.403208041666517</v>
      </c>
      <c r="T249">
        <f t="shared" si="52"/>
        <v>0</v>
      </c>
      <c r="U249">
        <f>-SUM($T$2:T249) - 500 * SUM($V$2:V249)</f>
        <v>248.07000000000005</v>
      </c>
      <c r="V249">
        <f t="shared" si="53"/>
        <v>0</v>
      </c>
    </row>
    <row r="250" spans="1:22" x14ac:dyDescent="0.3">
      <c r="A250" s="1">
        <v>42253</v>
      </c>
      <c r="B250" s="2">
        <v>0.24349537037037039</v>
      </c>
      <c r="C250" s="2">
        <v>0.80094907407407412</v>
      </c>
      <c r="D250" s="3">
        <v>12.5</v>
      </c>
      <c r="E250" s="3">
        <v>72.099999999999994</v>
      </c>
      <c r="F250" s="4">
        <f t="shared" si="42"/>
        <v>9</v>
      </c>
      <c r="G250">
        <f t="shared" si="54"/>
        <v>21</v>
      </c>
      <c r="H250" s="3">
        <f t="shared" si="43"/>
        <v>13.378888888888889</v>
      </c>
      <c r="I250">
        <f t="shared" si="55"/>
        <v>800</v>
      </c>
      <c r="J250">
        <f t="shared" si="44"/>
        <v>0.27900000000000003</v>
      </c>
      <c r="K250">
        <f t="shared" si="45"/>
        <v>15.677382000000003</v>
      </c>
      <c r="L250">
        <v>4.8</v>
      </c>
      <c r="M250">
        <f t="shared" si="46"/>
        <v>0.18105555555555553</v>
      </c>
      <c r="N250">
        <f t="shared" si="47"/>
        <v>2.125</v>
      </c>
      <c r="O250">
        <f t="shared" si="48"/>
        <v>7.1060555555555549</v>
      </c>
      <c r="P250">
        <f t="shared" si="49"/>
        <v>8.5713264444444484</v>
      </c>
      <c r="Q250">
        <f t="shared" si="50"/>
        <v>0</v>
      </c>
      <c r="R250">
        <f t="shared" si="51"/>
        <v>1.7142652888888898</v>
      </c>
      <c r="S250">
        <f>SUM($R$2:R250) -SUM($Q$2:Q250) + SUM($T$2:T249)</f>
        <v>18.117473330555299</v>
      </c>
      <c r="T250">
        <f t="shared" si="52"/>
        <v>0</v>
      </c>
      <c r="U250">
        <f>-SUM($T$2:T250) - 500 * SUM($V$2:V250)</f>
        <v>248.07000000000005</v>
      </c>
      <c r="V250">
        <f t="shared" si="53"/>
        <v>0</v>
      </c>
    </row>
    <row r="251" spans="1:22" x14ac:dyDescent="0.3">
      <c r="A251" s="1">
        <v>42254</v>
      </c>
      <c r="B251" s="2">
        <v>0.2447222222222222</v>
      </c>
      <c r="C251" s="2">
        <v>0.79925925925925922</v>
      </c>
      <c r="D251" s="3">
        <v>12.8</v>
      </c>
      <c r="E251" s="3">
        <v>85.2</v>
      </c>
      <c r="F251" s="4">
        <f t="shared" si="42"/>
        <v>9</v>
      </c>
      <c r="G251">
        <f t="shared" si="54"/>
        <v>21</v>
      </c>
      <c r="H251" s="3">
        <f t="shared" si="43"/>
        <v>13.308888888888889</v>
      </c>
      <c r="I251">
        <f t="shared" si="55"/>
        <v>800</v>
      </c>
      <c r="J251">
        <f t="shared" si="44"/>
        <v>0.14800000000000002</v>
      </c>
      <c r="K251">
        <f t="shared" si="45"/>
        <v>8.272805333333336</v>
      </c>
      <c r="L251">
        <v>4.8</v>
      </c>
      <c r="M251">
        <f t="shared" si="46"/>
        <v>0.18455555555555556</v>
      </c>
      <c r="N251">
        <f t="shared" si="47"/>
        <v>2.0499999999999998</v>
      </c>
      <c r="O251">
        <f t="shared" si="48"/>
        <v>7.0345555555555555</v>
      </c>
      <c r="P251">
        <f t="shared" si="49"/>
        <v>1.2382497777777806</v>
      </c>
      <c r="Q251">
        <f t="shared" si="50"/>
        <v>0</v>
      </c>
      <c r="R251">
        <f t="shared" si="51"/>
        <v>0.24764995555555613</v>
      </c>
      <c r="S251">
        <f>SUM($R$2:R251) -SUM($Q$2:Q251) + SUM($T$2:T250)</f>
        <v>18.365123286110816</v>
      </c>
      <c r="T251">
        <f t="shared" si="52"/>
        <v>0</v>
      </c>
      <c r="U251">
        <f>-SUM($T$2:T251) - 500 * SUM($V$2:V251)</f>
        <v>248.07000000000005</v>
      </c>
      <c r="V251">
        <f t="shared" si="53"/>
        <v>0</v>
      </c>
    </row>
    <row r="252" spans="1:22" x14ac:dyDescent="0.3">
      <c r="A252" s="1">
        <v>42255</v>
      </c>
      <c r="B252" s="2">
        <v>0.24594907407407407</v>
      </c>
      <c r="C252" s="2">
        <v>0.79756944444444444</v>
      </c>
      <c r="D252" s="3">
        <v>12.7</v>
      </c>
      <c r="E252" s="3">
        <v>79.900000000000006</v>
      </c>
      <c r="F252" s="4">
        <f t="shared" si="42"/>
        <v>9</v>
      </c>
      <c r="G252">
        <f t="shared" si="54"/>
        <v>21</v>
      </c>
      <c r="H252" s="3">
        <f t="shared" si="43"/>
        <v>13.238888888888889</v>
      </c>
      <c r="I252">
        <f t="shared" si="55"/>
        <v>800</v>
      </c>
      <c r="J252">
        <f t="shared" si="44"/>
        <v>0.20099999999999996</v>
      </c>
      <c r="K252">
        <f t="shared" si="45"/>
        <v>11.176269999999997</v>
      </c>
      <c r="L252">
        <v>4.8</v>
      </c>
      <c r="M252">
        <f t="shared" si="46"/>
        <v>0.18805555555555553</v>
      </c>
      <c r="N252">
        <f t="shared" si="47"/>
        <v>2.0750000000000002</v>
      </c>
      <c r="O252">
        <f t="shared" si="48"/>
        <v>7.0630555555555556</v>
      </c>
      <c r="P252">
        <f t="shared" si="49"/>
        <v>4.1132144444444414</v>
      </c>
      <c r="Q252">
        <f t="shared" si="50"/>
        <v>0</v>
      </c>
      <c r="R252">
        <f t="shared" si="51"/>
        <v>0.82264288888888837</v>
      </c>
      <c r="S252">
        <f>SUM($R$2:R252) -SUM($Q$2:Q252) + SUM($T$2:T251)</f>
        <v>19.187766174999865</v>
      </c>
      <c r="T252">
        <f t="shared" si="52"/>
        <v>0</v>
      </c>
      <c r="U252">
        <f>-SUM($T$2:T252) - 500 * SUM($V$2:V252)</f>
        <v>248.07000000000005</v>
      </c>
      <c r="V252">
        <f t="shared" si="53"/>
        <v>0</v>
      </c>
    </row>
    <row r="253" spans="1:22" x14ac:dyDescent="0.3">
      <c r="A253" s="1">
        <v>42256</v>
      </c>
      <c r="B253" s="2">
        <v>0.24716435185185184</v>
      </c>
      <c r="C253" s="2">
        <v>0.79586805555555562</v>
      </c>
      <c r="D253" s="3">
        <v>12.3</v>
      </c>
      <c r="E253" s="3">
        <v>39.5</v>
      </c>
      <c r="F253" s="4">
        <f t="shared" si="42"/>
        <v>9</v>
      </c>
      <c r="G253">
        <f t="shared" si="54"/>
        <v>21</v>
      </c>
      <c r="H253" s="3">
        <f t="shared" si="43"/>
        <v>13.16888888888889</v>
      </c>
      <c r="I253">
        <f t="shared" si="55"/>
        <v>800</v>
      </c>
      <c r="J253">
        <f t="shared" si="44"/>
        <v>0.60499999999999998</v>
      </c>
      <c r="K253">
        <f t="shared" si="45"/>
        <v>33.462146666666669</v>
      </c>
      <c r="L253">
        <v>4.8</v>
      </c>
      <c r="M253">
        <f t="shared" si="46"/>
        <v>0.19155555555555548</v>
      </c>
      <c r="N253">
        <f t="shared" si="47"/>
        <v>2.1749999999999998</v>
      </c>
      <c r="O253">
        <f t="shared" si="48"/>
        <v>7.1665555555555551</v>
      </c>
      <c r="P253">
        <f t="shared" si="49"/>
        <v>26.295591111111115</v>
      </c>
      <c r="Q253">
        <f t="shared" si="50"/>
        <v>0</v>
      </c>
      <c r="R253">
        <f t="shared" si="51"/>
        <v>5.2591182222222237</v>
      </c>
      <c r="S253">
        <f>SUM($R$2:R253) -SUM($Q$2:Q253) + SUM($T$2:T252)</f>
        <v>24.446884397222107</v>
      </c>
      <c r="T253">
        <f t="shared" si="52"/>
        <v>0</v>
      </c>
      <c r="U253">
        <f>-SUM($T$2:T253) - 500 * SUM($V$2:V253)</f>
        <v>248.07000000000005</v>
      </c>
      <c r="V253">
        <f t="shared" si="53"/>
        <v>0</v>
      </c>
    </row>
    <row r="254" spans="1:22" x14ac:dyDescent="0.3">
      <c r="A254" s="1">
        <v>42257</v>
      </c>
      <c r="B254" s="2">
        <v>0.24839120370370371</v>
      </c>
      <c r="C254" s="2">
        <v>0.79416666666666658</v>
      </c>
      <c r="D254" s="3">
        <v>13.5</v>
      </c>
      <c r="E254" s="3">
        <v>30</v>
      </c>
      <c r="F254" s="4">
        <f t="shared" si="42"/>
        <v>9</v>
      </c>
      <c r="G254">
        <f t="shared" si="54"/>
        <v>21</v>
      </c>
      <c r="H254" s="3">
        <f t="shared" si="43"/>
        <v>13.098611111111108</v>
      </c>
      <c r="I254">
        <f t="shared" si="55"/>
        <v>800</v>
      </c>
      <c r="J254">
        <f t="shared" si="44"/>
        <v>0.7</v>
      </c>
      <c r="K254">
        <f t="shared" si="45"/>
        <v>38.509916666666655</v>
      </c>
      <c r="L254">
        <v>4.8</v>
      </c>
      <c r="M254">
        <f t="shared" si="46"/>
        <v>0.1950694444444446</v>
      </c>
      <c r="N254">
        <f t="shared" si="47"/>
        <v>1.875</v>
      </c>
      <c r="O254">
        <f t="shared" si="48"/>
        <v>6.8700694444444448</v>
      </c>
      <c r="P254">
        <f t="shared" si="49"/>
        <v>31.639847222222208</v>
      </c>
      <c r="Q254">
        <f t="shared" si="50"/>
        <v>0</v>
      </c>
      <c r="R254">
        <f t="shared" si="51"/>
        <v>6.3279694444444416</v>
      </c>
      <c r="S254">
        <f>SUM($R$2:R254) -SUM($Q$2:Q254) + SUM($T$2:T253)</f>
        <v>30.774853841666413</v>
      </c>
      <c r="T254">
        <f t="shared" si="52"/>
        <v>0</v>
      </c>
      <c r="U254">
        <f>-SUM($T$2:T254) - 500 * SUM($V$2:V254)</f>
        <v>248.07000000000005</v>
      </c>
      <c r="V254">
        <f t="shared" si="53"/>
        <v>0</v>
      </c>
    </row>
    <row r="255" spans="1:22" x14ac:dyDescent="0.3">
      <c r="A255" s="1">
        <v>42258</v>
      </c>
      <c r="B255" s="2">
        <v>0.24961805555555558</v>
      </c>
      <c r="C255" s="2">
        <v>0.79246527777777775</v>
      </c>
      <c r="D255" s="3">
        <v>14.7</v>
      </c>
      <c r="E255" s="3">
        <v>43.7</v>
      </c>
      <c r="F255" s="4">
        <f t="shared" si="42"/>
        <v>9</v>
      </c>
      <c r="G255">
        <f t="shared" si="54"/>
        <v>21</v>
      </c>
      <c r="H255" s="3">
        <f t="shared" si="43"/>
        <v>13.028333333333332</v>
      </c>
      <c r="I255">
        <f t="shared" si="55"/>
        <v>800</v>
      </c>
      <c r="J255">
        <f t="shared" si="44"/>
        <v>0.56299999999999994</v>
      </c>
      <c r="K255">
        <f t="shared" si="45"/>
        <v>30.806796999999992</v>
      </c>
      <c r="L255">
        <v>4.8</v>
      </c>
      <c r="M255">
        <f t="shared" si="46"/>
        <v>0.19858333333333336</v>
      </c>
      <c r="N255">
        <f t="shared" si="47"/>
        <v>1.5750000000000002</v>
      </c>
      <c r="O255">
        <f t="shared" si="48"/>
        <v>6.5735833333333336</v>
      </c>
      <c r="P255">
        <f t="shared" si="49"/>
        <v>24.233213666666657</v>
      </c>
      <c r="Q255">
        <f t="shared" si="50"/>
        <v>0</v>
      </c>
      <c r="R255">
        <f t="shared" si="51"/>
        <v>4.846642733333332</v>
      </c>
      <c r="S255">
        <f>SUM($R$2:R255) -SUM($Q$2:Q255) + SUM($T$2:T254)</f>
        <v>35.621496574999696</v>
      </c>
      <c r="T255">
        <f t="shared" si="52"/>
        <v>0</v>
      </c>
      <c r="U255">
        <f>-SUM($T$2:T255) - 500 * SUM($V$2:V255)</f>
        <v>248.07000000000005</v>
      </c>
      <c r="V255">
        <f t="shared" si="53"/>
        <v>0</v>
      </c>
    </row>
    <row r="256" spans="1:22" x14ac:dyDescent="0.3">
      <c r="A256" s="1">
        <v>42259</v>
      </c>
      <c r="B256" s="2">
        <v>0.2508333333333333</v>
      </c>
      <c r="C256" s="2">
        <v>0.79076388888888882</v>
      </c>
      <c r="D256" s="3">
        <v>14.3</v>
      </c>
      <c r="E256" s="3">
        <v>91.9</v>
      </c>
      <c r="F256" s="4">
        <f t="shared" si="42"/>
        <v>9</v>
      </c>
      <c r="G256">
        <f t="shared" si="54"/>
        <v>21</v>
      </c>
      <c r="H256" s="3">
        <f t="shared" si="43"/>
        <v>12.958333333333334</v>
      </c>
      <c r="I256">
        <f t="shared" si="55"/>
        <v>800</v>
      </c>
      <c r="J256">
        <f t="shared" si="44"/>
        <v>8.0999999999999961E-2</v>
      </c>
      <c r="K256">
        <f t="shared" si="45"/>
        <v>4.4084249999999976</v>
      </c>
      <c r="L256">
        <v>4.8</v>
      </c>
      <c r="M256">
        <f t="shared" si="46"/>
        <v>0.20208333333333331</v>
      </c>
      <c r="N256">
        <f t="shared" si="47"/>
        <v>1.6749999999999998</v>
      </c>
      <c r="O256">
        <f t="shared" si="48"/>
        <v>6.677083333333333</v>
      </c>
      <c r="P256">
        <f t="shared" si="49"/>
        <v>-2.2686583333333354</v>
      </c>
      <c r="Q256">
        <f t="shared" si="50"/>
        <v>1.1343291666666677</v>
      </c>
      <c r="R256">
        <f t="shared" si="51"/>
        <v>0</v>
      </c>
      <c r="S256">
        <f>SUM($R$2:R256) -SUM($Q$2:Q256) + SUM($T$2:T255)</f>
        <v>34.487167408333107</v>
      </c>
      <c r="T256">
        <f t="shared" si="52"/>
        <v>0</v>
      </c>
      <c r="U256">
        <f>-SUM($T$2:T256) - 500 * SUM($V$2:V256)</f>
        <v>248.07000000000005</v>
      </c>
      <c r="V256">
        <f t="shared" si="53"/>
        <v>0</v>
      </c>
    </row>
    <row r="257" spans="1:22" x14ac:dyDescent="0.3">
      <c r="A257" s="1">
        <v>42260</v>
      </c>
      <c r="B257" s="2">
        <v>0.25206018518518519</v>
      </c>
      <c r="C257" s="2">
        <v>0.78905092592592585</v>
      </c>
      <c r="D257" s="3">
        <v>13.9</v>
      </c>
      <c r="E257" s="3">
        <v>63</v>
      </c>
      <c r="F257" s="4">
        <f t="shared" si="42"/>
        <v>9</v>
      </c>
      <c r="G257">
        <f t="shared" si="54"/>
        <v>21</v>
      </c>
      <c r="H257" s="3">
        <f t="shared" si="43"/>
        <v>12.887777777777774</v>
      </c>
      <c r="I257">
        <f t="shared" si="55"/>
        <v>800</v>
      </c>
      <c r="J257">
        <f t="shared" si="44"/>
        <v>0.37</v>
      </c>
      <c r="K257">
        <f t="shared" si="45"/>
        <v>20.02760666666666</v>
      </c>
      <c r="L257">
        <v>4.8</v>
      </c>
      <c r="M257">
        <f t="shared" si="46"/>
        <v>0.20561111111111127</v>
      </c>
      <c r="N257">
        <f t="shared" si="47"/>
        <v>1.7749999999999999</v>
      </c>
      <c r="O257">
        <f t="shared" si="48"/>
        <v>6.7806111111111118</v>
      </c>
      <c r="P257">
        <f t="shared" si="49"/>
        <v>13.246995555555548</v>
      </c>
      <c r="Q257">
        <f t="shared" si="50"/>
        <v>0</v>
      </c>
      <c r="R257">
        <f t="shared" si="51"/>
        <v>2.6493991111111099</v>
      </c>
      <c r="S257">
        <f>SUM($R$2:R257) -SUM($Q$2:Q257) + SUM($T$2:T256)</f>
        <v>37.136566519444273</v>
      </c>
      <c r="T257">
        <f t="shared" si="52"/>
        <v>0</v>
      </c>
      <c r="U257">
        <f>-SUM($T$2:T257) - 500 * SUM($V$2:V257)</f>
        <v>248.07000000000005</v>
      </c>
      <c r="V257">
        <f t="shared" si="53"/>
        <v>0</v>
      </c>
    </row>
    <row r="258" spans="1:22" x14ac:dyDescent="0.3">
      <c r="A258" s="1">
        <v>42261</v>
      </c>
      <c r="B258" s="2">
        <v>0.25327546296296294</v>
      </c>
      <c r="C258" s="2">
        <v>0.78733796296296299</v>
      </c>
      <c r="D258" s="3">
        <v>14.6</v>
      </c>
      <c r="E258" s="3">
        <v>70.400000000000006</v>
      </c>
      <c r="F258" s="4">
        <f t="shared" si="42"/>
        <v>9</v>
      </c>
      <c r="G258">
        <f t="shared" si="54"/>
        <v>21</v>
      </c>
      <c r="H258" s="3">
        <f t="shared" si="43"/>
        <v>12.817500000000003</v>
      </c>
      <c r="I258">
        <f t="shared" si="55"/>
        <v>800</v>
      </c>
      <c r="J258">
        <f t="shared" si="44"/>
        <v>0.29599999999999993</v>
      </c>
      <c r="K258">
        <f t="shared" si="45"/>
        <v>15.934716</v>
      </c>
      <c r="L258">
        <v>4.8</v>
      </c>
      <c r="M258">
        <f t="shared" si="46"/>
        <v>0.20912499999999989</v>
      </c>
      <c r="N258">
        <f t="shared" si="47"/>
        <v>1.6</v>
      </c>
      <c r="O258">
        <f t="shared" si="48"/>
        <v>6.6091250000000006</v>
      </c>
      <c r="P258">
        <f t="shared" si="49"/>
        <v>9.3255909999999993</v>
      </c>
      <c r="Q258">
        <f t="shared" si="50"/>
        <v>0</v>
      </c>
      <c r="R258">
        <f t="shared" si="51"/>
        <v>1.8651181999999999</v>
      </c>
      <c r="S258">
        <f>SUM($R$2:R258) -SUM($Q$2:Q258) + SUM($T$2:T257)</f>
        <v>39.001684719444256</v>
      </c>
      <c r="T258">
        <f t="shared" si="52"/>
        <v>0</v>
      </c>
      <c r="U258">
        <f>-SUM($T$2:T258) - 500 * SUM($V$2:V258)</f>
        <v>248.07000000000005</v>
      </c>
      <c r="V258">
        <f t="shared" si="53"/>
        <v>0</v>
      </c>
    </row>
    <row r="259" spans="1:22" x14ac:dyDescent="0.3">
      <c r="A259" s="1">
        <v>42262</v>
      </c>
      <c r="B259" s="2">
        <v>0.25450231481481483</v>
      </c>
      <c r="C259" s="2">
        <v>0.78562500000000002</v>
      </c>
      <c r="D259" s="3">
        <v>18.399999999999999</v>
      </c>
      <c r="E259" s="3">
        <v>80.2</v>
      </c>
      <c r="F259" s="4">
        <f t="shared" ref="F259:F322" si="56">MONTH(A259)</f>
        <v>9</v>
      </c>
      <c r="G259">
        <f t="shared" si="54"/>
        <v>21</v>
      </c>
      <c r="H259" s="3">
        <f t="shared" ref="H259:H322" si="57">(C259-B259) * 24</f>
        <v>12.746944444444443</v>
      </c>
      <c r="I259">
        <f t="shared" si="55"/>
        <v>800</v>
      </c>
      <c r="J259">
        <f t="shared" ref="J259:J322" si="58">1-(E259/100)</f>
        <v>0.19799999999999995</v>
      </c>
      <c r="K259">
        <f t="shared" ref="K259:K322" si="59">PRODUCT(G259:J259) * $W$2 / 1000</f>
        <v>10.600358999999996</v>
      </c>
      <c r="L259">
        <v>4.8</v>
      </c>
      <c r="M259">
        <f t="shared" ref="M259:M322" si="60">IF(H259&lt;17,(17-H259) * 50,0) / 1000</f>
        <v>0.21265277777777786</v>
      </c>
      <c r="N259">
        <f t="shared" ref="N259:N322" si="61">IF(D259&lt;21,(21-D259)*250,0) / 1000</f>
        <v>0.65000000000000036</v>
      </c>
      <c r="O259">
        <f t="shared" ref="O259:O322" si="62">SUM(L259:N259)</f>
        <v>5.6626527777777778</v>
      </c>
      <c r="P259">
        <f t="shared" ref="P259:P322" si="63">K259-O259</f>
        <v>4.9377062222222179</v>
      </c>
      <c r="Q259">
        <f t="shared" ref="Q259:Q322" si="64">IF(P259&lt;0,ABS(P259) * 0.5,0)</f>
        <v>0</v>
      </c>
      <c r="R259">
        <f t="shared" ref="R259:R322" si="65">IF(P259&gt;0,P259*0.2,0)</f>
        <v>0.98754124444444358</v>
      </c>
      <c r="S259">
        <f>SUM($R$2:R259) -SUM($Q$2:Q259) + SUM($T$2:T258)</f>
        <v>39.989225963888657</v>
      </c>
      <c r="T259">
        <f t="shared" ref="T259:T322" si="66">-IF(F260&lt;&gt;F259,ROUND(S259,2),0)</f>
        <v>0</v>
      </c>
      <c r="U259">
        <f>-SUM($T$2:T259) - 500 * SUM($V$2:V259)</f>
        <v>248.07000000000005</v>
      </c>
      <c r="V259">
        <f t="shared" ref="V259:V322" si="67">IF(U258&gt;500,ROUNDDOWN(U258/500, 0),0)</f>
        <v>0</v>
      </c>
    </row>
    <row r="260" spans="1:22" x14ac:dyDescent="0.3">
      <c r="A260" s="1">
        <v>42263</v>
      </c>
      <c r="B260" s="2">
        <v>0.25572916666666667</v>
      </c>
      <c r="C260" s="2">
        <v>0.78391203703703705</v>
      </c>
      <c r="D260" s="3">
        <v>18.100000000000001</v>
      </c>
      <c r="E260" s="3">
        <v>82.7</v>
      </c>
      <c r="F260" s="4">
        <f t="shared" si="56"/>
        <v>9</v>
      </c>
      <c r="G260">
        <f t="shared" ref="G260:G323" si="68">G259 + V260</f>
        <v>21</v>
      </c>
      <c r="H260" s="3">
        <f t="shared" si="57"/>
        <v>12.676388888888889</v>
      </c>
      <c r="I260">
        <f t="shared" ref="I260:I323" si="69">IF(F260&gt;F259,IF(F260=7,I259,IF(F260&lt;7,I259+100,I259-100)),I259)</f>
        <v>800</v>
      </c>
      <c r="J260">
        <f t="shared" si="58"/>
        <v>0.17299999999999993</v>
      </c>
      <c r="K260">
        <f t="shared" si="59"/>
        <v>9.2106641666666622</v>
      </c>
      <c r="L260">
        <v>4.8</v>
      </c>
      <c r="M260">
        <f t="shared" si="60"/>
        <v>0.21618055555555554</v>
      </c>
      <c r="N260">
        <f t="shared" si="61"/>
        <v>0.72499999999999964</v>
      </c>
      <c r="O260">
        <f t="shared" si="62"/>
        <v>5.7411805555555553</v>
      </c>
      <c r="P260">
        <f t="shared" si="63"/>
        <v>3.4694836111111069</v>
      </c>
      <c r="Q260">
        <f t="shared" si="64"/>
        <v>0</v>
      </c>
      <c r="R260">
        <f t="shared" si="65"/>
        <v>0.69389672222222143</v>
      </c>
      <c r="S260">
        <f>SUM($R$2:R260) -SUM($Q$2:Q260) + SUM($T$2:T259)</f>
        <v>40.683122686110892</v>
      </c>
      <c r="T260">
        <f t="shared" si="66"/>
        <v>0</v>
      </c>
      <c r="U260">
        <f>-SUM($T$2:T260) - 500 * SUM($V$2:V260)</f>
        <v>248.07000000000005</v>
      </c>
      <c r="V260">
        <f t="shared" si="67"/>
        <v>0</v>
      </c>
    </row>
    <row r="261" spans="1:22" x14ac:dyDescent="0.3">
      <c r="A261" s="1">
        <v>42264</v>
      </c>
      <c r="B261" s="2">
        <v>0.25695601851851851</v>
      </c>
      <c r="C261" s="2">
        <v>0.78219907407407396</v>
      </c>
      <c r="D261" s="3">
        <v>20.8</v>
      </c>
      <c r="E261" s="3">
        <v>44.1</v>
      </c>
      <c r="F261" s="4">
        <f t="shared" si="56"/>
        <v>9</v>
      </c>
      <c r="G261">
        <f t="shared" si="68"/>
        <v>21</v>
      </c>
      <c r="H261" s="3">
        <f t="shared" si="57"/>
        <v>12.605833333333329</v>
      </c>
      <c r="I261">
        <f t="shared" si="69"/>
        <v>800</v>
      </c>
      <c r="J261">
        <f t="shared" si="58"/>
        <v>0.55899999999999994</v>
      </c>
      <c r="K261">
        <f t="shared" si="59"/>
        <v>29.595975499999991</v>
      </c>
      <c r="L261">
        <v>4.8</v>
      </c>
      <c r="M261">
        <f t="shared" si="60"/>
        <v>0.21970833333333353</v>
      </c>
      <c r="N261">
        <f t="shared" si="61"/>
        <v>4.9999999999999822E-2</v>
      </c>
      <c r="O261">
        <f t="shared" si="62"/>
        <v>5.0697083333333328</v>
      </c>
      <c r="P261">
        <f t="shared" si="63"/>
        <v>24.526267166666656</v>
      </c>
      <c r="Q261">
        <f t="shared" si="64"/>
        <v>0</v>
      </c>
      <c r="R261">
        <f t="shared" si="65"/>
        <v>4.905253433333332</v>
      </c>
      <c r="S261">
        <f>SUM($R$2:R261) -SUM($Q$2:Q261) + SUM($T$2:T260)</f>
        <v>45.588376119444206</v>
      </c>
      <c r="T261">
        <f t="shared" si="66"/>
        <v>0</v>
      </c>
      <c r="U261">
        <f>-SUM($T$2:T261) - 500 * SUM($V$2:V261)</f>
        <v>248.07000000000005</v>
      </c>
      <c r="V261">
        <f t="shared" si="67"/>
        <v>0</v>
      </c>
    </row>
    <row r="262" spans="1:22" x14ac:dyDescent="0.3">
      <c r="A262" s="1">
        <v>42265</v>
      </c>
      <c r="B262" s="2">
        <v>0.25818287037037035</v>
      </c>
      <c r="C262" s="2">
        <v>0.78047453703703706</v>
      </c>
      <c r="D262" s="3">
        <v>17.399999999999999</v>
      </c>
      <c r="E262" s="3">
        <v>51.6</v>
      </c>
      <c r="F262" s="4">
        <f t="shared" si="56"/>
        <v>9</v>
      </c>
      <c r="G262">
        <f t="shared" si="68"/>
        <v>21</v>
      </c>
      <c r="H262" s="3">
        <f t="shared" si="57"/>
        <v>12.535</v>
      </c>
      <c r="I262">
        <f t="shared" si="69"/>
        <v>800</v>
      </c>
      <c r="J262">
        <f t="shared" si="58"/>
        <v>0.48399999999999999</v>
      </c>
      <c r="K262">
        <f t="shared" si="59"/>
        <v>25.481148000000001</v>
      </c>
      <c r="L262">
        <v>4.8</v>
      </c>
      <c r="M262">
        <f t="shared" si="60"/>
        <v>0.22325</v>
      </c>
      <c r="N262">
        <f t="shared" si="61"/>
        <v>0.90000000000000036</v>
      </c>
      <c r="O262">
        <f t="shared" si="62"/>
        <v>5.9232500000000003</v>
      </c>
      <c r="P262">
        <f t="shared" si="63"/>
        <v>19.557898000000002</v>
      </c>
      <c r="Q262">
        <f t="shared" si="64"/>
        <v>0</v>
      </c>
      <c r="R262">
        <f t="shared" si="65"/>
        <v>3.9115796000000005</v>
      </c>
      <c r="S262">
        <f>SUM($R$2:R262) -SUM($Q$2:Q262) + SUM($T$2:T261)</f>
        <v>49.499955719444188</v>
      </c>
      <c r="T262">
        <f t="shared" si="66"/>
        <v>0</v>
      </c>
      <c r="U262">
        <f>-SUM($T$2:T262) - 500 * SUM($V$2:V262)</f>
        <v>248.07000000000005</v>
      </c>
      <c r="V262">
        <f t="shared" si="67"/>
        <v>0</v>
      </c>
    </row>
    <row r="263" spans="1:22" x14ac:dyDescent="0.3">
      <c r="A263" s="1">
        <v>42266</v>
      </c>
      <c r="B263" s="2">
        <v>0.25940972222222219</v>
      </c>
      <c r="C263" s="2">
        <v>0.77876157407407398</v>
      </c>
      <c r="D263" s="3">
        <v>15.2</v>
      </c>
      <c r="E263" s="3">
        <v>33.799999999999997</v>
      </c>
      <c r="F263" s="4">
        <f t="shared" si="56"/>
        <v>9</v>
      </c>
      <c r="G263">
        <f t="shared" si="68"/>
        <v>21</v>
      </c>
      <c r="H263" s="3">
        <f t="shared" si="57"/>
        <v>12.464444444444444</v>
      </c>
      <c r="I263">
        <f t="shared" si="69"/>
        <v>800</v>
      </c>
      <c r="J263">
        <f t="shared" si="58"/>
        <v>0.66200000000000003</v>
      </c>
      <c r="K263">
        <f t="shared" si="59"/>
        <v>34.656141333333331</v>
      </c>
      <c r="L263">
        <v>4.8</v>
      </c>
      <c r="M263">
        <f t="shared" si="60"/>
        <v>0.2267777777777778</v>
      </c>
      <c r="N263">
        <f t="shared" si="61"/>
        <v>1.4500000000000002</v>
      </c>
      <c r="O263">
        <f t="shared" si="62"/>
        <v>6.4767777777777775</v>
      </c>
      <c r="P263">
        <f t="shared" si="63"/>
        <v>28.179363555555554</v>
      </c>
      <c r="Q263">
        <f t="shared" si="64"/>
        <v>0</v>
      </c>
      <c r="R263">
        <f t="shared" si="65"/>
        <v>5.6358727111111113</v>
      </c>
      <c r="S263">
        <f>SUM($R$2:R263) -SUM($Q$2:Q263) + SUM($T$2:T262)</f>
        <v>55.135828430555307</v>
      </c>
      <c r="T263">
        <f t="shared" si="66"/>
        <v>0</v>
      </c>
      <c r="U263">
        <f>-SUM($T$2:T263) - 500 * SUM($V$2:V263)</f>
        <v>248.07000000000005</v>
      </c>
      <c r="V263">
        <f t="shared" si="67"/>
        <v>0</v>
      </c>
    </row>
    <row r="264" spans="1:22" x14ac:dyDescent="0.3">
      <c r="A264" s="1">
        <v>42267</v>
      </c>
      <c r="B264" s="2">
        <v>0.26063657407407409</v>
      </c>
      <c r="C264" s="2">
        <v>0.77704861111111112</v>
      </c>
      <c r="D264" s="3">
        <v>13.4</v>
      </c>
      <c r="E264" s="3">
        <v>66.599999999999994</v>
      </c>
      <c r="F264" s="4">
        <f t="shared" si="56"/>
        <v>9</v>
      </c>
      <c r="G264">
        <f t="shared" si="68"/>
        <v>21</v>
      </c>
      <c r="H264" s="3">
        <f t="shared" si="57"/>
        <v>12.39388888888889</v>
      </c>
      <c r="I264">
        <f t="shared" si="69"/>
        <v>800</v>
      </c>
      <c r="J264">
        <f t="shared" si="58"/>
        <v>0.33400000000000007</v>
      </c>
      <c r="K264">
        <f t="shared" si="59"/>
        <v>17.386147333333341</v>
      </c>
      <c r="L264">
        <v>4.8</v>
      </c>
      <c r="M264">
        <f t="shared" si="60"/>
        <v>0.23030555555555549</v>
      </c>
      <c r="N264">
        <f t="shared" si="61"/>
        <v>1.9</v>
      </c>
      <c r="O264">
        <f t="shared" si="62"/>
        <v>6.9303055555555559</v>
      </c>
      <c r="P264">
        <f t="shared" si="63"/>
        <v>10.455841777777785</v>
      </c>
      <c r="Q264">
        <f t="shared" si="64"/>
        <v>0</v>
      </c>
      <c r="R264">
        <f t="shared" si="65"/>
        <v>2.0911683555555571</v>
      </c>
      <c r="S264">
        <f>SUM($R$2:R264) -SUM($Q$2:Q264) + SUM($T$2:T263)</f>
        <v>57.226996786110817</v>
      </c>
      <c r="T264">
        <f t="shared" si="66"/>
        <v>0</v>
      </c>
      <c r="U264">
        <f>-SUM($T$2:T264) - 500 * SUM($V$2:V264)</f>
        <v>248.07000000000005</v>
      </c>
      <c r="V264">
        <f t="shared" si="67"/>
        <v>0</v>
      </c>
    </row>
    <row r="265" spans="1:22" x14ac:dyDescent="0.3">
      <c r="A265" s="1">
        <v>42268</v>
      </c>
      <c r="B265" s="2">
        <v>0.26186342592592593</v>
      </c>
      <c r="C265" s="2">
        <v>0.775324074074074</v>
      </c>
      <c r="D265" s="3">
        <v>11.1</v>
      </c>
      <c r="E265" s="3">
        <v>74.099999999999994</v>
      </c>
      <c r="F265" s="4">
        <f t="shared" si="56"/>
        <v>9</v>
      </c>
      <c r="G265">
        <f t="shared" si="68"/>
        <v>21</v>
      </c>
      <c r="H265" s="3">
        <f t="shared" si="57"/>
        <v>12.323055555555554</v>
      </c>
      <c r="I265">
        <f t="shared" si="69"/>
        <v>800</v>
      </c>
      <c r="J265">
        <f t="shared" si="58"/>
        <v>0.25900000000000001</v>
      </c>
      <c r="K265">
        <f t="shared" si="59"/>
        <v>13.405019833333332</v>
      </c>
      <c r="L265">
        <v>4.8</v>
      </c>
      <c r="M265">
        <f t="shared" si="60"/>
        <v>0.23384722222222232</v>
      </c>
      <c r="N265">
        <f t="shared" si="61"/>
        <v>2.4750000000000001</v>
      </c>
      <c r="O265">
        <f t="shared" si="62"/>
        <v>7.5088472222222222</v>
      </c>
      <c r="P265">
        <f t="shared" si="63"/>
        <v>5.8961726111111101</v>
      </c>
      <c r="Q265">
        <f t="shared" si="64"/>
        <v>0</v>
      </c>
      <c r="R265">
        <f t="shared" si="65"/>
        <v>1.179234522222222</v>
      </c>
      <c r="S265">
        <f>SUM($R$2:R265) -SUM($Q$2:Q265) + SUM($T$2:T264)</f>
        <v>58.406231308333076</v>
      </c>
      <c r="T265">
        <f t="shared" si="66"/>
        <v>0</v>
      </c>
      <c r="U265">
        <f>-SUM($T$2:T265) - 500 * SUM($V$2:V265)</f>
        <v>248.07000000000005</v>
      </c>
      <c r="V265">
        <f t="shared" si="67"/>
        <v>0</v>
      </c>
    </row>
    <row r="266" spans="1:22" x14ac:dyDescent="0.3">
      <c r="A266" s="1">
        <v>42269</v>
      </c>
      <c r="B266" s="2">
        <v>0.26309027777777777</v>
      </c>
      <c r="C266" s="2">
        <v>0.77361111111111114</v>
      </c>
      <c r="D266" s="3">
        <v>12.2</v>
      </c>
      <c r="E266" s="3">
        <v>51.9</v>
      </c>
      <c r="F266" s="4">
        <f t="shared" si="56"/>
        <v>9</v>
      </c>
      <c r="G266">
        <f t="shared" si="68"/>
        <v>21</v>
      </c>
      <c r="H266" s="3">
        <f t="shared" si="57"/>
        <v>12.2525</v>
      </c>
      <c r="I266">
        <f t="shared" si="69"/>
        <v>800</v>
      </c>
      <c r="J266">
        <f t="shared" si="58"/>
        <v>0.48099999999999998</v>
      </c>
      <c r="K266">
        <f t="shared" si="59"/>
        <v>24.7525005</v>
      </c>
      <c r="L266">
        <v>4.8</v>
      </c>
      <c r="M266">
        <f t="shared" si="60"/>
        <v>0.23737500000000003</v>
      </c>
      <c r="N266">
        <f t="shared" si="61"/>
        <v>2.2000000000000002</v>
      </c>
      <c r="O266">
        <f t="shared" si="62"/>
        <v>7.2373750000000001</v>
      </c>
      <c r="P266">
        <f t="shared" si="63"/>
        <v>17.5151255</v>
      </c>
      <c r="Q266">
        <f t="shared" si="64"/>
        <v>0</v>
      </c>
      <c r="R266">
        <f t="shared" si="65"/>
        <v>3.5030251000000003</v>
      </c>
      <c r="S266">
        <f>SUM($R$2:R266) -SUM($Q$2:Q266) + SUM($T$2:T265)</f>
        <v>61.909256408333022</v>
      </c>
      <c r="T266">
        <f t="shared" si="66"/>
        <v>0</v>
      </c>
      <c r="U266">
        <f>-SUM($T$2:T266) - 500 * SUM($V$2:V266)</f>
        <v>248.07000000000005</v>
      </c>
      <c r="V266">
        <f t="shared" si="67"/>
        <v>0</v>
      </c>
    </row>
    <row r="267" spans="1:22" x14ac:dyDescent="0.3">
      <c r="A267" s="1">
        <v>42270</v>
      </c>
      <c r="B267" s="2">
        <v>0.2643287037037037</v>
      </c>
      <c r="C267" s="2">
        <v>0.77188657407407402</v>
      </c>
      <c r="D267" s="3">
        <v>14.2</v>
      </c>
      <c r="E267" s="3">
        <v>76</v>
      </c>
      <c r="F267" s="4">
        <f t="shared" si="56"/>
        <v>9</v>
      </c>
      <c r="G267">
        <f t="shared" si="68"/>
        <v>21</v>
      </c>
      <c r="H267" s="3">
        <f t="shared" si="57"/>
        <v>12.181388888888886</v>
      </c>
      <c r="I267">
        <f t="shared" si="69"/>
        <v>800</v>
      </c>
      <c r="J267">
        <f t="shared" si="58"/>
        <v>0.24</v>
      </c>
      <c r="K267">
        <f t="shared" si="59"/>
        <v>12.278839999999997</v>
      </c>
      <c r="L267">
        <v>4.8</v>
      </c>
      <c r="M267">
        <f t="shared" si="60"/>
        <v>0.24093055555555568</v>
      </c>
      <c r="N267">
        <f t="shared" si="61"/>
        <v>1.7000000000000002</v>
      </c>
      <c r="O267">
        <f t="shared" si="62"/>
        <v>6.7409305555555559</v>
      </c>
      <c r="P267">
        <f t="shared" si="63"/>
        <v>5.5379094444444412</v>
      </c>
      <c r="Q267">
        <f t="shared" si="64"/>
        <v>0</v>
      </c>
      <c r="R267">
        <f t="shared" si="65"/>
        <v>1.1075818888888882</v>
      </c>
      <c r="S267">
        <f>SUM($R$2:R267) -SUM($Q$2:Q267) + SUM($T$2:T266)</f>
        <v>63.016838297221966</v>
      </c>
      <c r="T267">
        <f t="shared" si="66"/>
        <v>0</v>
      </c>
      <c r="U267">
        <f>-SUM($T$2:T267) - 500 * SUM($V$2:V267)</f>
        <v>248.07000000000005</v>
      </c>
      <c r="V267">
        <f t="shared" si="67"/>
        <v>0</v>
      </c>
    </row>
    <row r="268" spans="1:22" x14ac:dyDescent="0.3">
      <c r="A268" s="1">
        <v>42271</v>
      </c>
      <c r="B268" s="2">
        <v>0.26555555555555554</v>
      </c>
      <c r="C268" s="2">
        <v>0.77017361111111116</v>
      </c>
      <c r="D268" s="3">
        <v>16.7</v>
      </c>
      <c r="E268" s="3">
        <v>84</v>
      </c>
      <c r="F268" s="4">
        <f t="shared" si="56"/>
        <v>9</v>
      </c>
      <c r="G268">
        <f t="shared" si="68"/>
        <v>21</v>
      </c>
      <c r="H268" s="3">
        <f t="shared" si="57"/>
        <v>12.110833333333336</v>
      </c>
      <c r="I268">
        <f t="shared" si="69"/>
        <v>800</v>
      </c>
      <c r="J268">
        <f t="shared" si="58"/>
        <v>0.16000000000000003</v>
      </c>
      <c r="K268">
        <f t="shared" si="59"/>
        <v>8.138480000000003</v>
      </c>
      <c r="L268">
        <v>4.8</v>
      </c>
      <c r="M268">
        <f t="shared" si="60"/>
        <v>0.24445833333333322</v>
      </c>
      <c r="N268">
        <f t="shared" si="61"/>
        <v>1.0750000000000002</v>
      </c>
      <c r="O268">
        <f t="shared" si="62"/>
        <v>6.1194583333333332</v>
      </c>
      <c r="P268">
        <f t="shared" si="63"/>
        <v>2.0190216666666698</v>
      </c>
      <c r="Q268">
        <f t="shared" si="64"/>
        <v>0</v>
      </c>
      <c r="R268">
        <f t="shared" si="65"/>
        <v>0.40380433333333399</v>
      </c>
      <c r="S268">
        <f>SUM($R$2:R268) -SUM($Q$2:Q268) + SUM($T$2:T267)</f>
        <v>63.420642630555335</v>
      </c>
      <c r="T268">
        <f t="shared" si="66"/>
        <v>0</v>
      </c>
      <c r="U268">
        <f>-SUM($T$2:T268) - 500 * SUM($V$2:V268)</f>
        <v>248.07000000000005</v>
      </c>
      <c r="V268">
        <f t="shared" si="67"/>
        <v>0</v>
      </c>
    </row>
    <row r="269" spans="1:22" x14ac:dyDescent="0.3">
      <c r="A269" s="1">
        <v>42272</v>
      </c>
      <c r="B269" s="2">
        <v>0.26679398148148148</v>
      </c>
      <c r="C269" s="2">
        <v>0.76846064814814818</v>
      </c>
      <c r="D269" s="3">
        <v>15.4</v>
      </c>
      <c r="E269" s="3">
        <v>87.7</v>
      </c>
      <c r="F269" s="4">
        <f t="shared" si="56"/>
        <v>9</v>
      </c>
      <c r="G269">
        <f t="shared" si="68"/>
        <v>21</v>
      </c>
      <c r="H269" s="3">
        <f t="shared" si="57"/>
        <v>12.040000000000001</v>
      </c>
      <c r="I269">
        <f t="shared" si="69"/>
        <v>800</v>
      </c>
      <c r="J269">
        <f t="shared" si="58"/>
        <v>0.123</v>
      </c>
      <c r="K269">
        <f t="shared" si="59"/>
        <v>6.2198640000000003</v>
      </c>
      <c r="L269">
        <v>4.8</v>
      </c>
      <c r="M269">
        <f t="shared" si="60"/>
        <v>0.24799999999999994</v>
      </c>
      <c r="N269">
        <f t="shared" si="61"/>
        <v>1.4</v>
      </c>
      <c r="O269">
        <f t="shared" si="62"/>
        <v>6.4480000000000004</v>
      </c>
      <c r="P269">
        <f t="shared" si="63"/>
        <v>-0.22813600000000012</v>
      </c>
      <c r="Q269">
        <f t="shared" si="64"/>
        <v>0.11406800000000006</v>
      </c>
      <c r="R269">
        <f t="shared" si="65"/>
        <v>0</v>
      </c>
      <c r="S269">
        <f>SUM($R$2:R269) -SUM($Q$2:Q269) + SUM($T$2:T268)</f>
        <v>63.306574630555247</v>
      </c>
      <c r="T269">
        <f t="shared" si="66"/>
        <v>0</v>
      </c>
      <c r="U269">
        <f>-SUM($T$2:T269) - 500 * SUM($V$2:V269)</f>
        <v>248.07000000000005</v>
      </c>
      <c r="V269">
        <f t="shared" si="67"/>
        <v>0</v>
      </c>
    </row>
    <row r="270" spans="1:22" x14ac:dyDescent="0.3">
      <c r="A270" s="1">
        <v>42273</v>
      </c>
      <c r="B270" s="2">
        <v>0.26803240740740741</v>
      </c>
      <c r="C270" s="2">
        <v>0.76674768518518521</v>
      </c>
      <c r="D270" s="3">
        <v>13.7</v>
      </c>
      <c r="E270" s="3">
        <v>89.8</v>
      </c>
      <c r="F270" s="4">
        <f t="shared" si="56"/>
        <v>9</v>
      </c>
      <c r="G270">
        <f t="shared" si="68"/>
        <v>21</v>
      </c>
      <c r="H270" s="3">
        <f t="shared" si="57"/>
        <v>11.969166666666666</v>
      </c>
      <c r="I270">
        <f t="shared" si="69"/>
        <v>800</v>
      </c>
      <c r="J270">
        <f t="shared" si="58"/>
        <v>0.10199999999999998</v>
      </c>
      <c r="K270">
        <f t="shared" si="59"/>
        <v>5.1275909999999989</v>
      </c>
      <c r="L270">
        <v>4.8</v>
      </c>
      <c r="M270">
        <f t="shared" si="60"/>
        <v>0.25154166666666666</v>
      </c>
      <c r="N270">
        <f t="shared" si="61"/>
        <v>1.8250000000000002</v>
      </c>
      <c r="O270">
        <f t="shared" si="62"/>
        <v>6.8765416666666663</v>
      </c>
      <c r="P270">
        <f t="shared" si="63"/>
        <v>-1.7489506666666674</v>
      </c>
      <c r="Q270">
        <f t="shared" si="64"/>
        <v>0.87447533333333372</v>
      </c>
      <c r="R270">
        <f t="shared" si="65"/>
        <v>0</v>
      </c>
      <c r="S270">
        <f>SUM($R$2:R270) -SUM($Q$2:Q270) + SUM($T$2:T269)</f>
        <v>62.432099297221953</v>
      </c>
      <c r="T270">
        <f t="shared" si="66"/>
        <v>0</v>
      </c>
      <c r="U270">
        <f>-SUM($T$2:T270) - 500 * SUM($V$2:V270)</f>
        <v>248.07000000000005</v>
      </c>
      <c r="V270">
        <f t="shared" si="67"/>
        <v>0</v>
      </c>
    </row>
    <row r="271" spans="1:22" x14ac:dyDescent="0.3">
      <c r="A271" s="1">
        <v>42274</v>
      </c>
      <c r="B271" s="2">
        <v>0.26927083333333335</v>
      </c>
      <c r="C271" s="2">
        <v>0.76503472222222213</v>
      </c>
      <c r="D271" s="3">
        <v>11.5</v>
      </c>
      <c r="E271" s="3">
        <v>42.4</v>
      </c>
      <c r="F271" s="4">
        <f t="shared" si="56"/>
        <v>9</v>
      </c>
      <c r="G271">
        <f t="shared" si="68"/>
        <v>21</v>
      </c>
      <c r="H271" s="3">
        <f t="shared" si="57"/>
        <v>11.89833333333333</v>
      </c>
      <c r="I271">
        <f t="shared" si="69"/>
        <v>800</v>
      </c>
      <c r="J271">
        <f t="shared" si="58"/>
        <v>0.57600000000000007</v>
      </c>
      <c r="K271">
        <f t="shared" si="59"/>
        <v>28.784447999999998</v>
      </c>
      <c r="L271">
        <v>4.8</v>
      </c>
      <c r="M271">
        <f t="shared" si="60"/>
        <v>0.2550833333333335</v>
      </c>
      <c r="N271">
        <f t="shared" si="61"/>
        <v>2.375</v>
      </c>
      <c r="O271">
        <f t="shared" si="62"/>
        <v>7.4300833333333332</v>
      </c>
      <c r="P271">
        <f t="shared" si="63"/>
        <v>21.354364666666665</v>
      </c>
      <c r="Q271">
        <f t="shared" si="64"/>
        <v>0</v>
      </c>
      <c r="R271">
        <f t="shared" si="65"/>
        <v>4.2708729333333331</v>
      </c>
      <c r="S271">
        <f>SUM($R$2:R271) -SUM($Q$2:Q271) + SUM($T$2:T270)</f>
        <v>66.702972230555247</v>
      </c>
      <c r="T271">
        <f t="shared" si="66"/>
        <v>0</v>
      </c>
      <c r="U271">
        <f>-SUM($T$2:T271) - 500 * SUM($V$2:V271)</f>
        <v>248.07000000000005</v>
      </c>
      <c r="V271">
        <f t="shared" si="67"/>
        <v>0</v>
      </c>
    </row>
    <row r="272" spans="1:22" x14ac:dyDescent="0.3">
      <c r="A272" s="1">
        <v>42275</v>
      </c>
      <c r="B272" s="2">
        <v>0.27050925925925923</v>
      </c>
      <c r="C272" s="2">
        <v>0.76333333333333331</v>
      </c>
      <c r="D272" s="3">
        <v>10.9</v>
      </c>
      <c r="E272" s="3">
        <v>31.7</v>
      </c>
      <c r="F272" s="4">
        <f t="shared" si="56"/>
        <v>9</v>
      </c>
      <c r="G272">
        <f t="shared" si="68"/>
        <v>21</v>
      </c>
      <c r="H272" s="3">
        <f t="shared" si="57"/>
        <v>11.827777777777778</v>
      </c>
      <c r="I272">
        <f t="shared" si="69"/>
        <v>800</v>
      </c>
      <c r="J272">
        <f t="shared" si="58"/>
        <v>0.68300000000000005</v>
      </c>
      <c r="K272">
        <f t="shared" si="59"/>
        <v>33.929163333333335</v>
      </c>
      <c r="L272">
        <v>4.8</v>
      </c>
      <c r="M272">
        <f t="shared" si="60"/>
        <v>0.25861111111111112</v>
      </c>
      <c r="N272">
        <f t="shared" si="61"/>
        <v>2.5249999999999999</v>
      </c>
      <c r="O272">
        <f t="shared" si="62"/>
        <v>7.5836111111111109</v>
      </c>
      <c r="P272">
        <f t="shared" si="63"/>
        <v>26.345552222222224</v>
      </c>
      <c r="Q272">
        <f t="shared" si="64"/>
        <v>0</v>
      </c>
      <c r="R272">
        <f t="shared" si="65"/>
        <v>5.2691104444444452</v>
      </c>
      <c r="S272">
        <f>SUM($R$2:R272) -SUM($Q$2:Q272) + SUM($T$2:T271)</f>
        <v>71.972082674999683</v>
      </c>
      <c r="T272">
        <f t="shared" si="66"/>
        <v>0</v>
      </c>
      <c r="U272">
        <f>-SUM($T$2:T272) - 500 * SUM($V$2:V272)</f>
        <v>248.07000000000005</v>
      </c>
      <c r="V272">
        <f t="shared" si="67"/>
        <v>0</v>
      </c>
    </row>
    <row r="273" spans="1:22" x14ac:dyDescent="0.3">
      <c r="A273" s="1">
        <v>42276</v>
      </c>
      <c r="B273" s="2">
        <v>0.27174768518518516</v>
      </c>
      <c r="C273" s="2">
        <v>0.76162037037037045</v>
      </c>
      <c r="D273" s="3">
        <v>10.1</v>
      </c>
      <c r="E273" s="3">
        <v>67.5</v>
      </c>
      <c r="F273" s="4">
        <f t="shared" si="56"/>
        <v>9</v>
      </c>
      <c r="G273">
        <f t="shared" si="68"/>
        <v>21</v>
      </c>
      <c r="H273" s="3">
        <f t="shared" si="57"/>
        <v>11.756944444444446</v>
      </c>
      <c r="I273">
        <f t="shared" si="69"/>
        <v>800</v>
      </c>
      <c r="J273">
        <f t="shared" si="58"/>
        <v>0.32499999999999996</v>
      </c>
      <c r="K273">
        <f t="shared" si="59"/>
        <v>16.048229166666665</v>
      </c>
      <c r="L273">
        <v>4.8</v>
      </c>
      <c r="M273">
        <f t="shared" si="60"/>
        <v>0.26215277777777768</v>
      </c>
      <c r="N273">
        <f t="shared" si="61"/>
        <v>2.7250000000000001</v>
      </c>
      <c r="O273">
        <f t="shared" si="62"/>
        <v>7.7871527777777771</v>
      </c>
      <c r="P273">
        <f t="shared" si="63"/>
        <v>8.2610763888888883</v>
      </c>
      <c r="Q273">
        <f t="shared" si="64"/>
        <v>0</v>
      </c>
      <c r="R273">
        <f t="shared" si="65"/>
        <v>1.6522152777777777</v>
      </c>
      <c r="S273">
        <f>SUM($R$2:R273) -SUM($Q$2:Q273) + SUM($T$2:T272)</f>
        <v>73.624297952777511</v>
      </c>
      <c r="T273">
        <f t="shared" si="66"/>
        <v>0</v>
      </c>
      <c r="U273">
        <f>-SUM($T$2:T273) - 500 * SUM($V$2:V273)</f>
        <v>248.07000000000005</v>
      </c>
      <c r="V273">
        <f t="shared" si="67"/>
        <v>0</v>
      </c>
    </row>
    <row r="274" spans="1:22" x14ac:dyDescent="0.3">
      <c r="A274" s="1">
        <v>42277</v>
      </c>
      <c r="B274" s="2">
        <v>0.27299768518518519</v>
      </c>
      <c r="C274" s="2">
        <v>0.7599189814814814</v>
      </c>
      <c r="D274" s="3">
        <v>10.6</v>
      </c>
      <c r="E274" s="3">
        <v>44.1</v>
      </c>
      <c r="F274" s="4">
        <f t="shared" si="56"/>
        <v>9</v>
      </c>
      <c r="G274">
        <f t="shared" si="68"/>
        <v>21</v>
      </c>
      <c r="H274" s="3">
        <f t="shared" si="57"/>
        <v>11.68611111111111</v>
      </c>
      <c r="I274">
        <f t="shared" si="69"/>
        <v>800</v>
      </c>
      <c r="J274">
        <f t="shared" si="58"/>
        <v>0.55899999999999994</v>
      </c>
      <c r="K274">
        <f t="shared" si="59"/>
        <v>27.436651666666659</v>
      </c>
      <c r="L274">
        <v>4.8</v>
      </c>
      <c r="M274">
        <f t="shared" si="60"/>
        <v>0.26569444444444451</v>
      </c>
      <c r="N274">
        <f t="shared" si="61"/>
        <v>2.6</v>
      </c>
      <c r="O274">
        <f t="shared" si="62"/>
        <v>7.6656944444444441</v>
      </c>
      <c r="P274">
        <f t="shared" si="63"/>
        <v>19.770957222222215</v>
      </c>
      <c r="Q274">
        <f t="shared" si="64"/>
        <v>0</v>
      </c>
      <c r="R274">
        <f t="shared" si="65"/>
        <v>3.9541914444444433</v>
      </c>
      <c r="S274">
        <f>SUM($R$2:R274) -SUM($Q$2:Q274) + SUM($T$2:T273)</f>
        <v>77.578489397221915</v>
      </c>
      <c r="T274">
        <f t="shared" si="66"/>
        <v>-77.58</v>
      </c>
      <c r="U274">
        <f>-SUM($T$2:T274) - 500 * SUM($V$2:V274)</f>
        <v>325.65000000000009</v>
      </c>
      <c r="V274">
        <f t="shared" si="67"/>
        <v>0</v>
      </c>
    </row>
    <row r="275" spans="1:22" x14ac:dyDescent="0.3">
      <c r="A275" s="1">
        <v>42278</v>
      </c>
      <c r="B275" s="2">
        <v>0.27424768518518516</v>
      </c>
      <c r="C275" s="2">
        <v>0.75821759259259258</v>
      </c>
      <c r="D275" s="3">
        <v>10.7</v>
      </c>
      <c r="E275" s="3">
        <v>30.1</v>
      </c>
      <c r="F275" s="4">
        <f t="shared" si="56"/>
        <v>10</v>
      </c>
      <c r="G275">
        <f t="shared" si="68"/>
        <v>21</v>
      </c>
      <c r="H275" s="3">
        <f t="shared" si="57"/>
        <v>11.615277777777777</v>
      </c>
      <c r="I275">
        <f t="shared" si="69"/>
        <v>700</v>
      </c>
      <c r="J275">
        <f t="shared" si="58"/>
        <v>0.69900000000000007</v>
      </c>
      <c r="K275">
        <f t="shared" si="59"/>
        <v>29.837615937499997</v>
      </c>
      <c r="L275">
        <v>4.8</v>
      </c>
      <c r="M275">
        <f t="shared" si="60"/>
        <v>0.26923611111111112</v>
      </c>
      <c r="N275">
        <f t="shared" si="61"/>
        <v>2.5750000000000002</v>
      </c>
      <c r="O275">
        <f t="shared" si="62"/>
        <v>7.6442361111111108</v>
      </c>
      <c r="P275">
        <f t="shared" si="63"/>
        <v>22.193379826388885</v>
      </c>
      <c r="Q275">
        <f t="shared" si="64"/>
        <v>0</v>
      </c>
      <c r="R275">
        <f t="shared" si="65"/>
        <v>4.4386759652777767</v>
      </c>
      <c r="S275">
        <f>SUM($R$2:R275) -SUM($Q$2:Q275) + SUM($T$2:T274)</f>
        <v>4.437165362499627</v>
      </c>
      <c r="T275">
        <f t="shared" si="66"/>
        <v>0</v>
      </c>
      <c r="U275">
        <f>-SUM($T$2:T275) - 500 * SUM($V$2:V275)</f>
        <v>325.65000000000009</v>
      </c>
      <c r="V275">
        <f t="shared" si="67"/>
        <v>0</v>
      </c>
    </row>
    <row r="276" spans="1:22" x14ac:dyDescent="0.3">
      <c r="A276" s="1">
        <v>42279</v>
      </c>
      <c r="B276" s="2">
        <v>0.27549768518518519</v>
      </c>
      <c r="C276" s="2">
        <v>0.7565277777777778</v>
      </c>
      <c r="D276" s="3">
        <v>11.6</v>
      </c>
      <c r="E276" s="3">
        <v>70.400000000000006</v>
      </c>
      <c r="F276" s="4">
        <f t="shared" si="56"/>
        <v>10</v>
      </c>
      <c r="G276">
        <f t="shared" si="68"/>
        <v>21</v>
      </c>
      <c r="H276" s="3">
        <f t="shared" si="57"/>
        <v>11.544722222222223</v>
      </c>
      <c r="I276">
        <f t="shared" si="69"/>
        <v>700</v>
      </c>
      <c r="J276">
        <f t="shared" si="58"/>
        <v>0.29599999999999993</v>
      </c>
      <c r="K276">
        <f t="shared" si="59"/>
        <v>12.558348833333332</v>
      </c>
      <c r="L276">
        <v>4.8</v>
      </c>
      <c r="M276">
        <f t="shared" si="60"/>
        <v>0.27276388888888886</v>
      </c>
      <c r="N276">
        <f t="shared" si="61"/>
        <v>2.35</v>
      </c>
      <c r="O276">
        <f t="shared" si="62"/>
        <v>7.4227638888888894</v>
      </c>
      <c r="P276">
        <f t="shared" si="63"/>
        <v>5.1355849444444424</v>
      </c>
      <c r="Q276">
        <f t="shared" si="64"/>
        <v>0</v>
      </c>
      <c r="R276">
        <f t="shared" si="65"/>
        <v>1.0271169888888885</v>
      </c>
      <c r="S276">
        <f>SUM($R$2:R276) -SUM($Q$2:Q276) + SUM($T$2:T275)</f>
        <v>5.4642823513885332</v>
      </c>
      <c r="T276">
        <f t="shared" si="66"/>
        <v>0</v>
      </c>
      <c r="U276">
        <f>-SUM($T$2:T276) - 500 * SUM($V$2:V276)</f>
        <v>325.65000000000009</v>
      </c>
      <c r="V276">
        <f t="shared" si="67"/>
        <v>0</v>
      </c>
    </row>
    <row r="277" spans="1:22" x14ac:dyDescent="0.3">
      <c r="A277" s="1">
        <v>42280</v>
      </c>
      <c r="B277" s="2">
        <v>0.27675925925925926</v>
      </c>
      <c r="C277" s="2">
        <v>0.75483796296296291</v>
      </c>
      <c r="D277" s="3">
        <v>10.6</v>
      </c>
      <c r="E277" s="3">
        <v>56.8</v>
      </c>
      <c r="F277" s="4">
        <f t="shared" si="56"/>
        <v>10</v>
      </c>
      <c r="G277">
        <f t="shared" si="68"/>
        <v>21</v>
      </c>
      <c r="H277" s="3">
        <f t="shared" si="57"/>
        <v>11.473888888888887</v>
      </c>
      <c r="I277">
        <f t="shared" si="69"/>
        <v>700</v>
      </c>
      <c r="J277">
        <f t="shared" si="58"/>
        <v>0.43200000000000005</v>
      </c>
      <c r="K277">
        <f t="shared" si="59"/>
        <v>18.215945999999995</v>
      </c>
      <c r="L277">
        <v>4.8</v>
      </c>
      <c r="M277">
        <f t="shared" si="60"/>
        <v>0.27630555555555564</v>
      </c>
      <c r="N277">
        <f t="shared" si="61"/>
        <v>2.6</v>
      </c>
      <c r="O277">
        <f t="shared" si="62"/>
        <v>7.6763055555555564</v>
      </c>
      <c r="P277">
        <f t="shared" si="63"/>
        <v>10.539640444444439</v>
      </c>
      <c r="Q277">
        <f t="shared" si="64"/>
        <v>0</v>
      </c>
      <c r="R277">
        <f t="shared" si="65"/>
        <v>2.1079280888888881</v>
      </c>
      <c r="S277">
        <f>SUM($R$2:R277) -SUM($Q$2:Q277) + SUM($T$2:T276)</f>
        <v>7.5722104402774448</v>
      </c>
      <c r="T277">
        <f t="shared" si="66"/>
        <v>0</v>
      </c>
      <c r="U277">
        <f>-SUM($T$2:T277) - 500 * SUM($V$2:V277)</f>
        <v>325.65000000000009</v>
      </c>
      <c r="V277">
        <f t="shared" si="67"/>
        <v>0</v>
      </c>
    </row>
    <row r="278" spans="1:22" x14ac:dyDescent="0.3">
      <c r="A278" s="1">
        <v>42281</v>
      </c>
      <c r="B278" s="2">
        <v>0.27800925925925929</v>
      </c>
      <c r="C278" s="2">
        <v>0.75314814814814823</v>
      </c>
      <c r="D278" s="3">
        <v>13.8</v>
      </c>
      <c r="E278" s="3">
        <v>45.2</v>
      </c>
      <c r="F278" s="4">
        <f t="shared" si="56"/>
        <v>10</v>
      </c>
      <c r="G278">
        <f t="shared" si="68"/>
        <v>21</v>
      </c>
      <c r="H278" s="3">
        <f t="shared" si="57"/>
        <v>11.403333333333334</v>
      </c>
      <c r="I278">
        <f t="shared" si="69"/>
        <v>700</v>
      </c>
      <c r="J278">
        <f t="shared" si="58"/>
        <v>0.54800000000000004</v>
      </c>
      <c r="K278">
        <f t="shared" si="59"/>
        <v>22.965173000000007</v>
      </c>
      <c r="L278">
        <v>4.8</v>
      </c>
      <c r="M278">
        <f t="shared" si="60"/>
        <v>0.27983333333333332</v>
      </c>
      <c r="N278">
        <f t="shared" si="61"/>
        <v>1.7999999999999998</v>
      </c>
      <c r="O278">
        <f t="shared" si="62"/>
        <v>6.879833333333333</v>
      </c>
      <c r="P278">
        <f t="shared" si="63"/>
        <v>16.085339666666673</v>
      </c>
      <c r="Q278">
        <f t="shared" si="64"/>
        <v>0</v>
      </c>
      <c r="R278">
        <f t="shared" si="65"/>
        <v>3.2170679333333347</v>
      </c>
      <c r="S278">
        <f>SUM($R$2:R278) -SUM($Q$2:Q278) + SUM($T$2:T277)</f>
        <v>10.789278373610728</v>
      </c>
      <c r="T278">
        <f t="shared" si="66"/>
        <v>0</v>
      </c>
      <c r="U278">
        <f>-SUM($T$2:T278) - 500 * SUM($V$2:V278)</f>
        <v>325.65000000000009</v>
      </c>
      <c r="V278">
        <f t="shared" si="67"/>
        <v>0</v>
      </c>
    </row>
    <row r="279" spans="1:22" x14ac:dyDescent="0.3">
      <c r="A279" s="1">
        <v>42282</v>
      </c>
      <c r="B279" s="2">
        <v>0.2792708333333333</v>
      </c>
      <c r="C279" s="2">
        <v>0.75146990740740749</v>
      </c>
      <c r="D279" s="3">
        <v>12.4</v>
      </c>
      <c r="E279" s="3">
        <v>60.7</v>
      </c>
      <c r="F279" s="4">
        <f t="shared" si="56"/>
        <v>10</v>
      </c>
      <c r="G279">
        <f t="shared" si="68"/>
        <v>21</v>
      </c>
      <c r="H279" s="3">
        <f t="shared" si="57"/>
        <v>11.33277777777778</v>
      </c>
      <c r="I279">
        <f t="shared" si="69"/>
        <v>700</v>
      </c>
      <c r="J279">
        <f t="shared" si="58"/>
        <v>0.39300000000000002</v>
      </c>
      <c r="K279">
        <f t="shared" si="59"/>
        <v>16.367647625000004</v>
      </c>
      <c r="L279">
        <v>4.8</v>
      </c>
      <c r="M279">
        <f t="shared" si="60"/>
        <v>0.28336111111111095</v>
      </c>
      <c r="N279">
        <f t="shared" si="61"/>
        <v>2.15</v>
      </c>
      <c r="O279">
        <f t="shared" si="62"/>
        <v>7.23336111111111</v>
      </c>
      <c r="P279">
        <f t="shared" si="63"/>
        <v>9.1342865138888936</v>
      </c>
      <c r="Q279">
        <f t="shared" si="64"/>
        <v>0</v>
      </c>
      <c r="R279">
        <f t="shared" si="65"/>
        <v>1.8268573027777788</v>
      </c>
      <c r="S279">
        <f>SUM($R$2:R279) -SUM($Q$2:Q279) + SUM($T$2:T278)</f>
        <v>12.616135676388467</v>
      </c>
      <c r="T279">
        <f t="shared" si="66"/>
        <v>0</v>
      </c>
      <c r="U279">
        <f>-SUM($T$2:T279) - 500 * SUM($V$2:V279)</f>
        <v>325.65000000000009</v>
      </c>
      <c r="V279">
        <f t="shared" si="67"/>
        <v>0</v>
      </c>
    </row>
    <row r="280" spans="1:22" x14ac:dyDescent="0.3">
      <c r="A280" s="1">
        <v>42283</v>
      </c>
      <c r="B280" s="2">
        <v>0.28053240740740742</v>
      </c>
      <c r="C280" s="2">
        <v>0.74979166666666675</v>
      </c>
      <c r="D280" s="3">
        <v>10.7</v>
      </c>
      <c r="E280" s="3">
        <v>55.6</v>
      </c>
      <c r="F280" s="4">
        <f t="shared" si="56"/>
        <v>10</v>
      </c>
      <c r="G280">
        <f t="shared" si="68"/>
        <v>21</v>
      </c>
      <c r="H280" s="3">
        <f t="shared" si="57"/>
        <v>11.262222222222224</v>
      </c>
      <c r="I280">
        <f t="shared" si="69"/>
        <v>700</v>
      </c>
      <c r="J280">
        <f t="shared" si="58"/>
        <v>0.44399999999999995</v>
      </c>
      <c r="K280">
        <f t="shared" si="59"/>
        <v>18.376568000000002</v>
      </c>
      <c r="L280">
        <v>4.8</v>
      </c>
      <c r="M280">
        <f t="shared" si="60"/>
        <v>0.2868888888888888</v>
      </c>
      <c r="N280">
        <f t="shared" si="61"/>
        <v>2.5750000000000002</v>
      </c>
      <c r="O280">
        <f t="shared" si="62"/>
        <v>7.661888888888889</v>
      </c>
      <c r="P280">
        <f t="shared" si="63"/>
        <v>10.714679111111113</v>
      </c>
      <c r="Q280">
        <f t="shared" si="64"/>
        <v>0</v>
      </c>
      <c r="R280">
        <f t="shared" si="65"/>
        <v>2.1429358222222228</v>
      </c>
      <c r="S280">
        <f>SUM($R$2:R280) -SUM($Q$2:Q280) + SUM($T$2:T279)</f>
        <v>14.759071498610638</v>
      </c>
      <c r="T280">
        <f t="shared" si="66"/>
        <v>0</v>
      </c>
      <c r="U280">
        <f>-SUM($T$2:T280) - 500 * SUM($V$2:V280)</f>
        <v>325.65000000000009</v>
      </c>
      <c r="V280">
        <f t="shared" si="67"/>
        <v>0</v>
      </c>
    </row>
    <row r="281" spans="1:22" x14ac:dyDescent="0.3">
      <c r="A281" s="1">
        <v>42284</v>
      </c>
      <c r="B281" s="2">
        <v>0.28180555555555559</v>
      </c>
      <c r="C281" s="2">
        <v>0.748113425925926</v>
      </c>
      <c r="D281" s="3">
        <v>5.4</v>
      </c>
      <c r="E281" s="3">
        <v>16.899999999999999</v>
      </c>
      <c r="F281" s="4">
        <f t="shared" si="56"/>
        <v>10</v>
      </c>
      <c r="G281">
        <f t="shared" si="68"/>
        <v>21</v>
      </c>
      <c r="H281" s="3">
        <f t="shared" si="57"/>
        <v>11.191388888888889</v>
      </c>
      <c r="I281">
        <f t="shared" si="69"/>
        <v>700</v>
      </c>
      <c r="J281">
        <f t="shared" si="58"/>
        <v>0.83099999999999996</v>
      </c>
      <c r="K281">
        <f t="shared" si="59"/>
        <v>34.177662312500004</v>
      </c>
      <c r="L281">
        <v>4.8</v>
      </c>
      <c r="M281">
        <f t="shared" si="60"/>
        <v>0.29043055555555553</v>
      </c>
      <c r="N281">
        <f t="shared" si="61"/>
        <v>3.9</v>
      </c>
      <c r="O281">
        <f t="shared" si="62"/>
        <v>8.9904305555555553</v>
      </c>
      <c r="P281">
        <f t="shared" si="63"/>
        <v>25.187231756944449</v>
      </c>
      <c r="Q281">
        <f t="shared" si="64"/>
        <v>0</v>
      </c>
      <c r="R281">
        <f t="shared" si="65"/>
        <v>5.0374463513888905</v>
      </c>
      <c r="S281">
        <f>SUM($R$2:R281) -SUM($Q$2:Q281) + SUM($T$2:T280)</f>
        <v>19.796517849999418</v>
      </c>
      <c r="T281">
        <f t="shared" si="66"/>
        <v>0</v>
      </c>
      <c r="U281">
        <f>-SUM($T$2:T281) - 500 * SUM($V$2:V281)</f>
        <v>325.65000000000009</v>
      </c>
      <c r="V281">
        <f t="shared" si="67"/>
        <v>0</v>
      </c>
    </row>
    <row r="282" spans="1:22" x14ac:dyDescent="0.3">
      <c r="A282" s="1">
        <v>42285</v>
      </c>
      <c r="B282" s="2">
        <v>0.2830671296296296</v>
      </c>
      <c r="C282" s="2">
        <v>0.74645833333333333</v>
      </c>
      <c r="D282" s="3">
        <v>4.5</v>
      </c>
      <c r="E282" s="3">
        <v>9.1</v>
      </c>
      <c r="F282" s="4">
        <f t="shared" si="56"/>
        <v>10</v>
      </c>
      <c r="G282">
        <f t="shared" si="68"/>
        <v>21</v>
      </c>
      <c r="H282" s="3">
        <f t="shared" si="57"/>
        <v>11.121388888888889</v>
      </c>
      <c r="I282">
        <f t="shared" si="69"/>
        <v>700</v>
      </c>
      <c r="J282">
        <f t="shared" si="58"/>
        <v>0.90900000000000003</v>
      </c>
      <c r="K282">
        <f t="shared" si="59"/>
        <v>37.151833687500002</v>
      </c>
      <c r="L282">
        <v>4.8</v>
      </c>
      <c r="M282">
        <f t="shared" si="60"/>
        <v>0.29393055555555553</v>
      </c>
      <c r="N282">
        <f t="shared" si="61"/>
        <v>4.125</v>
      </c>
      <c r="O282">
        <f t="shared" si="62"/>
        <v>9.2189305555555556</v>
      </c>
      <c r="P282">
        <f t="shared" si="63"/>
        <v>27.932903131944446</v>
      </c>
      <c r="Q282">
        <f t="shared" si="64"/>
        <v>0</v>
      </c>
      <c r="R282">
        <f t="shared" si="65"/>
        <v>5.5865806263888897</v>
      </c>
      <c r="S282">
        <f>SUM($R$2:R282) -SUM($Q$2:Q282) + SUM($T$2:T281)</f>
        <v>25.383098476388341</v>
      </c>
      <c r="T282">
        <f t="shared" si="66"/>
        <v>0</v>
      </c>
      <c r="U282">
        <f>-SUM($T$2:T282) - 500 * SUM($V$2:V282)</f>
        <v>325.65000000000009</v>
      </c>
      <c r="V282">
        <f t="shared" si="67"/>
        <v>0</v>
      </c>
    </row>
    <row r="283" spans="1:22" x14ac:dyDescent="0.3">
      <c r="A283" s="1">
        <v>42286</v>
      </c>
      <c r="B283" s="2">
        <v>0.28434027777777776</v>
      </c>
      <c r="C283" s="2">
        <v>0.74479166666666663</v>
      </c>
      <c r="D283" s="3">
        <v>2.4</v>
      </c>
      <c r="E283" s="3">
        <v>7.4</v>
      </c>
      <c r="F283" s="4">
        <f t="shared" si="56"/>
        <v>10</v>
      </c>
      <c r="G283">
        <f t="shared" si="68"/>
        <v>21</v>
      </c>
      <c r="H283" s="3">
        <f t="shared" si="57"/>
        <v>11.050833333333333</v>
      </c>
      <c r="I283">
        <f t="shared" si="69"/>
        <v>700</v>
      </c>
      <c r="J283">
        <f t="shared" si="58"/>
        <v>0.92599999999999993</v>
      </c>
      <c r="K283">
        <f t="shared" si="59"/>
        <v>37.606538375</v>
      </c>
      <c r="L283">
        <v>4.8</v>
      </c>
      <c r="M283">
        <f t="shared" si="60"/>
        <v>0.29745833333333332</v>
      </c>
      <c r="N283">
        <f t="shared" si="61"/>
        <v>4.6500000000000004</v>
      </c>
      <c r="O283">
        <f t="shared" si="62"/>
        <v>9.7474583333333342</v>
      </c>
      <c r="P283">
        <f t="shared" si="63"/>
        <v>27.859080041666665</v>
      </c>
      <c r="Q283">
        <f t="shared" si="64"/>
        <v>0</v>
      </c>
      <c r="R283">
        <f t="shared" si="65"/>
        <v>5.5718160083333332</v>
      </c>
      <c r="S283">
        <f>SUM($R$2:R283) -SUM($Q$2:Q283) + SUM($T$2:T282)</f>
        <v>30.954914484721712</v>
      </c>
      <c r="T283">
        <f t="shared" si="66"/>
        <v>0</v>
      </c>
      <c r="U283">
        <f>-SUM($T$2:T283) - 500 * SUM($V$2:V283)</f>
        <v>325.65000000000009</v>
      </c>
      <c r="V283">
        <f t="shared" si="67"/>
        <v>0</v>
      </c>
    </row>
    <row r="284" spans="1:22" x14ac:dyDescent="0.3">
      <c r="A284" s="1">
        <v>42287</v>
      </c>
      <c r="B284" s="2">
        <v>0.28562500000000002</v>
      </c>
      <c r="C284" s="2">
        <v>0.74313657407407396</v>
      </c>
      <c r="D284" s="3">
        <v>2.2999999999999998</v>
      </c>
      <c r="E284" s="3">
        <v>4.0999999999999996</v>
      </c>
      <c r="F284" s="4">
        <f t="shared" si="56"/>
        <v>10</v>
      </c>
      <c r="G284">
        <f t="shared" si="68"/>
        <v>21</v>
      </c>
      <c r="H284" s="3">
        <f t="shared" si="57"/>
        <v>10.980277777777776</v>
      </c>
      <c r="I284">
        <f t="shared" si="69"/>
        <v>700</v>
      </c>
      <c r="J284">
        <f t="shared" si="58"/>
        <v>0.95899999999999996</v>
      </c>
      <c r="K284">
        <f t="shared" si="59"/>
        <v>38.698067479166653</v>
      </c>
      <c r="L284">
        <v>4.8</v>
      </c>
      <c r="M284">
        <f t="shared" si="60"/>
        <v>0.30098611111111118</v>
      </c>
      <c r="N284">
        <f t="shared" si="61"/>
        <v>4.6749999999999998</v>
      </c>
      <c r="O284">
        <f t="shared" si="62"/>
        <v>9.775986111111111</v>
      </c>
      <c r="P284">
        <f t="shared" si="63"/>
        <v>28.922081368055544</v>
      </c>
      <c r="Q284">
        <f t="shared" si="64"/>
        <v>0</v>
      </c>
      <c r="R284">
        <f t="shared" si="65"/>
        <v>5.7844162736111091</v>
      </c>
      <c r="S284">
        <f>SUM($R$2:R284) -SUM($Q$2:Q284) + SUM($T$2:T283)</f>
        <v>36.739330758332926</v>
      </c>
      <c r="T284">
        <f t="shared" si="66"/>
        <v>0</v>
      </c>
      <c r="U284">
        <f>-SUM($T$2:T284) - 500 * SUM($V$2:V284)</f>
        <v>325.65000000000009</v>
      </c>
      <c r="V284">
        <f t="shared" si="67"/>
        <v>0</v>
      </c>
    </row>
    <row r="285" spans="1:22" x14ac:dyDescent="0.3">
      <c r="A285" s="1">
        <v>42288</v>
      </c>
      <c r="B285" s="2">
        <v>0.28689814814814812</v>
      </c>
      <c r="C285" s="2">
        <v>0.74149305555555556</v>
      </c>
      <c r="D285" s="3">
        <v>3.6</v>
      </c>
      <c r="E285" s="3">
        <v>58.5</v>
      </c>
      <c r="F285" s="4">
        <f t="shared" si="56"/>
        <v>10</v>
      </c>
      <c r="G285">
        <f t="shared" si="68"/>
        <v>21</v>
      </c>
      <c r="H285" s="3">
        <f t="shared" si="57"/>
        <v>10.910277777777779</v>
      </c>
      <c r="I285">
        <f t="shared" si="69"/>
        <v>700</v>
      </c>
      <c r="J285">
        <f t="shared" si="58"/>
        <v>0.41500000000000004</v>
      </c>
      <c r="K285">
        <f t="shared" si="59"/>
        <v>16.639537395833337</v>
      </c>
      <c r="L285">
        <v>4.8</v>
      </c>
      <c r="M285">
        <f t="shared" si="60"/>
        <v>0.30448611111111107</v>
      </c>
      <c r="N285">
        <f t="shared" si="61"/>
        <v>4.3499999999999996</v>
      </c>
      <c r="O285">
        <f t="shared" si="62"/>
        <v>9.4544861111111107</v>
      </c>
      <c r="P285">
        <f t="shared" si="63"/>
        <v>7.1850512847222259</v>
      </c>
      <c r="Q285">
        <f t="shared" si="64"/>
        <v>0</v>
      </c>
      <c r="R285">
        <f t="shared" si="65"/>
        <v>1.4370102569444452</v>
      </c>
      <c r="S285">
        <f>SUM($R$2:R285) -SUM($Q$2:Q285) + SUM($T$2:T284)</f>
        <v>38.17634101527733</v>
      </c>
      <c r="T285">
        <f t="shared" si="66"/>
        <v>0</v>
      </c>
      <c r="U285">
        <f>-SUM($T$2:T285) - 500 * SUM($V$2:V285)</f>
        <v>325.65000000000009</v>
      </c>
      <c r="V285">
        <f t="shared" si="67"/>
        <v>0</v>
      </c>
    </row>
    <row r="286" spans="1:22" x14ac:dyDescent="0.3">
      <c r="A286" s="1">
        <v>42289</v>
      </c>
      <c r="B286" s="2">
        <v>0.28818287037037038</v>
      </c>
      <c r="C286" s="2">
        <v>0.73986111111111119</v>
      </c>
      <c r="D286" s="3">
        <v>2.9</v>
      </c>
      <c r="E286" s="3">
        <v>63.8</v>
      </c>
      <c r="F286" s="4">
        <f t="shared" si="56"/>
        <v>10</v>
      </c>
      <c r="G286">
        <f t="shared" si="68"/>
        <v>21</v>
      </c>
      <c r="H286" s="3">
        <f t="shared" si="57"/>
        <v>10.840277777777779</v>
      </c>
      <c r="I286">
        <f t="shared" si="69"/>
        <v>700</v>
      </c>
      <c r="J286">
        <f t="shared" si="58"/>
        <v>0.36199999999999999</v>
      </c>
      <c r="K286">
        <f t="shared" si="59"/>
        <v>14.421363541666668</v>
      </c>
      <c r="L286">
        <v>4.8</v>
      </c>
      <c r="M286">
        <f t="shared" si="60"/>
        <v>0.30798611111111107</v>
      </c>
      <c r="N286">
        <f t="shared" si="61"/>
        <v>4.5250000000000004</v>
      </c>
      <c r="O286">
        <f t="shared" si="62"/>
        <v>9.6329861111111121</v>
      </c>
      <c r="P286">
        <f t="shared" si="63"/>
        <v>4.7883774305555562</v>
      </c>
      <c r="Q286">
        <f t="shared" si="64"/>
        <v>0</v>
      </c>
      <c r="R286">
        <f t="shared" si="65"/>
        <v>0.95767548611111131</v>
      </c>
      <c r="S286">
        <f>SUM($R$2:R286) -SUM($Q$2:Q286) + SUM($T$2:T285)</f>
        <v>39.134016501388487</v>
      </c>
      <c r="T286">
        <f t="shared" si="66"/>
        <v>0</v>
      </c>
      <c r="U286">
        <f>-SUM($T$2:T286) - 500 * SUM($V$2:V286)</f>
        <v>325.65000000000009</v>
      </c>
      <c r="V286">
        <f t="shared" si="67"/>
        <v>0</v>
      </c>
    </row>
    <row r="287" spans="1:22" x14ac:dyDescent="0.3">
      <c r="A287" s="1">
        <v>42290</v>
      </c>
      <c r="B287" s="2">
        <v>0.28946759259259258</v>
      </c>
      <c r="C287" s="2">
        <v>0.73822916666666671</v>
      </c>
      <c r="D287" s="3">
        <v>5.9</v>
      </c>
      <c r="E287" s="3">
        <v>93.5</v>
      </c>
      <c r="F287" s="4">
        <f t="shared" si="56"/>
        <v>10</v>
      </c>
      <c r="G287">
        <f t="shared" si="68"/>
        <v>21</v>
      </c>
      <c r="H287" s="3">
        <f t="shared" si="57"/>
        <v>10.770277777777778</v>
      </c>
      <c r="I287">
        <f t="shared" si="69"/>
        <v>700</v>
      </c>
      <c r="J287">
        <f t="shared" si="58"/>
        <v>6.4999999999999947E-2</v>
      </c>
      <c r="K287">
        <f t="shared" si="59"/>
        <v>2.5727501041666647</v>
      </c>
      <c r="L287">
        <v>4.8</v>
      </c>
      <c r="M287">
        <f t="shared" si="60"/>
        <v>0.31148611111111107</v>
      </c>
      <c r="N287">
        <f t="shared" si="61"/>
        <v>3.7749999999999999</v>
      </c>
      <c r="O287">
        <f t="shared" si="62"/>
        <v>8.8864861111111111</v>
      </c>
      <c r="P287">
        <f t="shared" si="63"/>
        <v>-6.3137360069444464</v>
      </c>
      <c r="Q287">
        <f t="shared" si="64"/>
        <v>3.1568680034722232</v>
      </c>
      <c r="R287">
        <f t="shared" si="65"/>
        <v>0</v>
      </c>
      <c r="S287">
        <f>SUM($R$2:R287) -SUM($Q$2:Q287) + SUM($T$2:T286)</f>
        <v>35.977148497916232</v>
      </c>
      <c r="T287">
        <f t="shared" si="66"/>
        <v>0</v>
      </c>
      <c r="U287">
        <f>-SUM($T$2:T287) - 500 * SUM($V$2:V287)</f>
        <v>325.65000000000009</v>
      </c>
      <c r="V287">
        <f t="shared" si="67"/>
        <v>0</v>
      </c>
    </row>
    <row r="288" spans="1:22" x14ac:dyDescent="0.3">
      <c r="A288" s="1">
        <v>42291</v>
      </c>
      <c r="B288" s="2">
        <v>0.29076388888888888</v>
      </c>
      <c r="C288" s="2">
        <v>0.73660879629629628</v>
      </c>
      <c r="D288" s="3">
        <v>6.8</v>
      </c>
      <c r="E288" s="3">
        <v>75.7</v>
      </c>
      <c r="F288" s="4">
        <f t="shared" si="56"/>
        <v>10</v>
      </c>
      <c r="G288">
        <f t="shared" si="68"/>
        <v>21</v>
      </c>
      <c r="H288" s="3">
        <f t="shared" si="57"/>
        <v>10.700277777777778</v>
      </c>
      <c r="I288">
        <f t="shared" si="69"/>
        <v>700</v>
      </c>
      <c r="J288">
        <f t="shared" si="58"/>
        <v>0.24299999999999999</v>
      </c>
      <c r="K288">
        <f t="shared" si="59"/>
        <v>9.5556155625000017</v>
      </c>
      <c r="L288">
        <v>4.8</v>
      </c>
      <c r="M288">
        <f t="shared" si="60"/>
        <v>0.31498611111111108</v>
      </c>
      <c r="N288">
        <f t="shared" si="61"/>
        <v>3.55</v>
      </c>
      <c r="O288">
        <f t="shared" si="62"/>
        <v>8.6649861111111104</v>
      </c>
      <c r="P288">
        <f t="shared" si="63"/>
        <v>0.89062945138889127</v>
      </c>
      <c r="Q288">
        <f t="shared" si="64"/>
        <v>0</v>
      </c>
      <c r="R288">
        <f t="shared" si="65"/>
        <v>0.17812589027777825</v>
      </c>
      <c r="S288">
        <f>SUM($R$2:R288) -SUM($Q$2:Q288) + SUM($T$2:T287)</f>
        <v>36.155274388193902</v>
      </c>
      <c r="T288">
        <f t="shared" si="66"/>
        <v>0</v>
      </c>
      <c r="U288">
        <f>-SUM($T$2:T288) - 500 * SUM($V$2:V288)</f>
        <v>325.65000000000009</v>
      </c>
      <c r="V288">
        <f t="shared" si="67"/>
        <v>0</v>
      </c>
    </row>
    <row r="289" spans="1:22" x14ac:dyDescent="0.3">
      <c r="A289" s="1">
        <v>42292</v>
      </c>
      <c r="B289" s="2">
        <v>0.29206018518518517</v>
      </c>
      <c r="C289" s="2">
        <v>0.73499999999999999</v>
      </c>
      <c r="D289" s="3">
        <v>7.3</v>
      </c>
      <c r="E289" s="3">
        <v>51.6</v>
      </c>
      <c r="F289" s="4">
        <f t="shared" si="56"/>
        <v>10</v>
      </c>
      <c r="G289">
        <f t="shared" si="68"/>
        <v>21</v>
      </c>
      <c r="H289" s="3">
        <f t="shared" si="57"/>
        <v>10.630555555555556</v>
      </c>
      <c r="I289">
        <f t="shared" si="69"/>
        <v>700</v>
      </c>
      <c r="J289">
        <f t="shared" si="58"/>
        <v>0.48399999999999999</v>
      </c>
      <c r="K289">
        <f t="shared" si="59"/>
        <v>18.90856916666667</v>
      </c>
      <c r="L289">
        <v>4.8</v>
      </c>
      <c r="M289">
        <f t="shared" si="60"/>
        <v>0.31847222222222216</v>
      </c>
      <c r="N289">
        <f t="shared" si="61"/>
        <v>3.4249999999999998</v>
      </c>
      <c r="O289">
        <f t="shared" si="62"/>
        <v>8.5434722222222206</v>
      </c>
      <c r="P289">
        <f t="shared" si="63"/>
        <v>10.365096944444449</v>
      </c>
      <c r="Q289">
        <f t="shared" si="64"/>
        <v>0</v>
      </c>
      <c r="R289">
        <f t="shared" si="65"/>
        <v>2.0730193888888899</v>
      </c>
      <c r="S289">
        <f>SUM($R$2:R289) -SUM($Q$2:Q289) + SUM($T$2:T288)</f>
        <v>38.228293777082854</v>
      </c>
      <c r="T289">
        <f t="shared" si="66"/>
        <v>0</v>
      </c>
      <c r="U289">
        <f>-SUM($T$2:T289) - 500 * SUM($V$2:V289)</f>
        <v>325.65000000000009</v>
      </c>
      <c r="V289">
        <f t="shared" si="67"/>
        <v>0</v>
      </c>
    </row>
    <row r="290" spans="1:22" x14ac:dyDescent="0.3">
      <c r="A290" s="1">
        <v>42293</v>
      </c>
      <c r="B290" s="2">
        <v>0.29335648148148147</v>
      </c>
      <c r="C290" s="2">
        <v>0.7333912037037037</v>
      </c>
      <c r="D290" s="3">
        <v>8.4</v>
      </c>
      <c r="E290" s="3">
        <v>93.8</v>
      </c>
      <c r="F290" s="4">
        <f t="shared" si="56"/>
        <v>10</v>
      </c>
      <c r="G290">
        <f t="shared" si="68"/>
        <v>21</v>
      </c>
      <c r="H290" s="3">
        <f t="shared" si="57"/>
        <v>10.560833333333333</v>
      </c>
      <c r="I290">
        <f t="shared" si="69"/>
        <v>700</v>
      </c>
      <c r="J290">
        <f t="shared" si="58"/>
        <v>6.2000000000000055E-2</v>
      </c>
      <c r="K290">
        <f t="shared" si="59"/>
        <v>2.4062858750000022</v>
      </c>
      <c r="L290">
        <v>4.8</v>
      </c>
      <c r="M290">
        <f t="shared" si="60"/>
        <v>0.32195833333333335</v>
      </c>
      <c r="N290">
        <f t="shared" si="61"/>
        <v>3.15</v>
      </c>
      <c r="O290">
        <f t="shared" si="62"/>
        <v>8.271958333333334</v>
      </c>
      <c r="P290">
        <f t="shared" si="63"/>
        <v>-5.8656724583333322</v>
      </c>
      <c r="Q290">
        <f t="shared" si="64"/>
        <v>2.9328362291666661</v>
      </c>
      <c r="R290">
        <f t="shared" si="65"/>
        <v>0</v>
      </c>
      <c r="S290">
        <f>SUM($R$2:R290) -SUM($Q$2:Q290) + SUM($T$2:T289)</f>
        <v>35.295457547916271</v>
      </c>
      <c r="T290">
        <f t="shared" si="66"/>
        <v>0</v>
      </c>
      <c r="U290">
        <f>-SUM($T$2:T290) - 500 * SUM($V$2:V290)</f>
        <v>325.65000000000009</v>
      </c>
      <c r="V290">
        <f t="shared" si="67"/>
        <v>0</v>
      </c>
    </row>
    <row r="291" spans="1:22" x14ac:dyDescent="0.3">
      <c r="A291" s="1">
        <v>42294</v>
      </c>
      <c r="B291" s="2">
        <v>0.29466435185185186</v>
      </c>
      <c r="C291" s="2">
        <v>0.73179398148148145</v>
      </c>
      <c r="D291" s="3">
        <v>8.8000000000000007</v>
      </c>
      <c r="E291" s="3">
        <v>75.900000000000006</v>
      </c>
      <c r="F291" s="4">
        <f t="shared" si="56"/>
        <v>10</v>
      </c>
      <c r="G291">
        <f t="shared" si="68"/>
        <v>21</v>
      </c>
      <c r="H291" s="3">
        <f t="shared" si="57"/>
        <v>10.49111111111111</v>
      </c>
      <c r="I291">
        <f t="shared" si="69"/>
        <v>700</v>
      </c>
      <c r="J291">
        <f t="shared" si="58"/>
        <v>0.24099999999999999</v>
      </c>
      <c r="K291">
        <f t="shared" si="59"/>
        <v>9.2917148333333319</v>
      </c>
      <c r="L291">
        <v>4.8</v>
      </c>
      <c r="M291">
        <f t="shared" si="60"/>
        <v>0.32544444444444454</v>
      </c>
      <c r="N291">
        <f t="shared" si="61"/>
        <v>3.05</v>
      </c>
      <c r="O291">
        <f t="shared" si="62"/>
        <v>8.1754444444444445</v>
      </c>
      <c r="P291">
        <f t="shared" si="63"/>
        <v>1.1162703888888874</v>
      </c>
      <c r="Q291">
        <f t="shared" si="64"/>
        <v>0</v>
      </c>
      <c r="R291">
        <f t="shared" si="65"/>
        <v>0.2232540777777775</v>
      </c>
      <c r="S291">
        <f>SUM($R$2:R291) -SUM($Q$2:Q291) + SUM($T$2:T290)</f>
        <v>35.518711625693982</v>
      </c>
      <c r="T291">
        <f t="shared" si="66"/>
        <v>0</v>
      </c>
      <c r="U291">
        <f>-SUM($T$2:T291) - 500 * SUM($V$2:V291)</f>
        <v>325.65000000000009</v>
      </c>
      <c r="V291">
        <f t="shared" si="67"/>
        <v>0</v>
      </c>
    </row>
    <row r="292" spans="1:22" x14ac:dyDescent="0.3">
      <c r="A292" s="1">
        <v>42295</v>
      </c>
      <c r="B292" s="2">
        <v>0.29597222222222225</v>
      </c>
      <c r="C292" s="2">
        <v>0.73021990740740739</v>
      </c>
      <c r="D292" s="3">
        <v>7.3</v>
      </c>
      <c r="E292" s="3">
        <v>93.1</v>
      </c>
      <c r="F292" s="4">
        <f t="shared" si="56"/>
        <v>10</v>
      </c>
      <c r="G292">
        <f t="shared" si="68"/>
        <v>21</v>
      </c>
      <c r="H292" s="3">
        <f t="shared" si="57"/>
        <v>10.421944444444444</v>
      </c>
      <c r="I292">
        <f t="shared" si="69"/>
        <v>700</v>
      </c>
      <c r="J292">
        <f t="shared" si="58"/>
        <v>6.9000000000000061E-2</v>
      </c>
      <c r="K292">
        <f t="shared" si="59"/>
        <v>2.6427445625000017</v>
      </c>
      <c r="L292">
        <v>4.8</v>
      </c>
      <c r="M292">
        <f t="shared" si="60"/>
        <v>0.32890277777777782</v>
      </c>
      <c r="N292">
        <f t="shared" si="61"/>
        <v>3.4249999999999998</v>
      </c>
      <c r="O292">
        <f t="shared" si="62"/>
        <v>8.5539027777777772</v>
      </c>
      <c r="P292">
        <f t="shared" si="63"/>
        <v>-5.9111582152777755</v>
      </c>
      <c r="Q292">
        <f t="shared" si="64"/>
        <v>2.9555791076388878</v>
      </c>
      <c r="R292">
        <f t="shared" si="65"/>
        <v>0</v>
      </c>
      <c r="S292">
        <f>SUM($R$2:R292) -SUM($Q$2:Q292) + SUM($T$2:T291)</f>
        <v>32.563132518054999</v>
      </c>
      <c r="T292">
        <f t="shared" si="66"/>
        <v>0</v>
      </c>
      <c r="U292">
        <f>-SUM($T$2:T292) - 500 * SUM($V$2:V292)</f>
        <v>325.65000000000009</v>
      </c>
      <c r="V292">
        <f t="shared" si="67"/>
        <v>0</v>
      </c>
    </row>
    <row r="293" spans="1:22" x14ac:dyDescent="0.3">
      <c r="A293" s="1">
        <v>42296</v>
      </c>
      <c r="B293" s="2">
        <v>0.29728009259259258</v>
      </c>
      <c r="C293" s="2">
        <v>0.72864583333333333</v>
      </c>
      <c r="D293" s="3">
        <v>7.9</v>
      </c>
      <c r="E293" s="3">
        <v>94.2</v>
      </c>
      <c r="F293" s="4">
        <f t="shared" si="56"/>
        <v>10</v>
      </c>
      <c r="G293">
        <f t="shared" si="68"/>
        <v>21</v>
      </c>
      <c r="H293" s="3">
        <f t="shared" si="57"/>
        <v>10.352777777777778</v>
      </c>
      <c r="I293">
        <f t="shared" si="69"/>
        <v>700</v>
      </c>
      <c r="J293">
        <f t="shared" si="58"/>
        <v>5.799999999999994E-2</v>
      </c>
      <c r="K293">
        <f t="shared" si="59"/>
        <v>2.2066945833333311</v>
      </c>
      <c r="L293">
        <v>4.8</v>
      </c>
      <c r="M293">
        <f t="shared" si="60"/>
        <v>0.33236111111111111</v>
      </c>
      <c r="N293">
        <f t="shared" si="61"/>
        <v>3.2749999999999999</v>
      </c>
      <c r="O293">
        <f t="shared" si="62"/>
        <v>8.4073611111111113</v>
      </c>
      <c r="P293">
        <f t="shared" si="63"/>
        <v>-6.2006665277777806</v>
      </c>
      <c r="Q293">
        <f t="shared" si="64"/>
        <v>3.1003332638888903</v>
      </c>
      <c r="R293">
        <f t="shared" si="65"/>
        <v>0</v>
      </c>
      <c r="S293">
        <f>SUM($R$2:R293) -SUM($Q$2:Q293) + SUM($T$2:T292)</f>
        <v>29.462799254166157</v>
      </c>
      <c r="T293">
        <f t="shared" si="66"/>
        <v>0</v>
      </c>
      <c r="U293">
        <f>-SUM($T$2:T293) - 500 * SUM($V$2:V293)</f>
        <v>325.65000000000009</v>
      </c>
      <c r="V293">
        <f t="shared" si="67"/>
        <v>0</v>
      </c>
    </row>
    <row r="294" spans="1:22" x14ac:dyDescent="0.3">
      <c r="A294" s="1">
        <v>42297</v>
      </c>
      <c r="B294" s="2">
        <v>0.29858796296296297</v>
      </c>
      <c r="C294" s="2">
        <v>0.7270833333333333</v>
      </c>
      <c r="D294" s="3">
        <v>6.7</v>
      </c>
      <c r="E294" s="3">
        <v>94.9</v>
      </c>
      <c r="F294" s="4">
        <f t="shared" si="56"/>
        <v>10</v>
      </c>
      <c r="G294">
        <f t="shared" si="68"/>
        <v>21</v>
      </c>
      <c r="H294" s="3">
        <f t="shared" si="57"/>
        <v>10.283888888888889</v>
      </c>
      <c r="I294">
        <f t="shared" si="69"/>
        <v>700</v>
      </c>
      <c r="J294">
        <f t="shared" si="58"/>
        <v>5.0999999999999934E-2</v>
      </c>
      <c r="K294">
        <f t="shared" si="59"/>
        <v>1.9274578749999973</v>
      </c>
      <c r="L294">
        <v>4.8</v>
      </c>
      <c r="M294">
        <f t="shared" si="60"/>
        <v>0.33580555555555552</v>
      </c>
      <c r="N294">
        <f t="shared" si="61"/>
        <v>3.5750000000000002</v>
      </c>
      <c r="O294">
        <f t="shared" si="62"/>
        <v>8.7108055555555559</v>
      </c>
      <c r="P294">
        <f t="shared" si="63"/>
        <v>-6.7833476805555586</v>
      </c>
      <c r="Q294">
        <f t="shared" si="64"/>
        <v>3.3916738402777793</v>
      </c>
      <c r="R294">
        <f t="shared" si="65"/>
        <v>0</v>
      </c>
      <c r="S294">
        <f>SUM($R$2:R294) -SUM($Q$2:Q294) + SUM($T$2:T293)</f>
        <v>26.071125413888353</v>
      </c>
      <c r="T294">
        <f t="shared" si="66"/>
        <v>0</v>
      </c>
      <c r="U294">
        <f>-SUM($T$2:T294) - 500 * SUM($V$2:V294)</f>
        <v>325.65000000000009</v>
      </c>
      <c r="V294">
        <f t="shared" si="67"/>
        <v>0</v>
      </c>
    </row>
    <row r="295" spans="1:22" x14ac:dyDescent="0.3">
      <c r="A295" s="1">
        <v>42298</v>
      </c>
      <c r="B295" s="2">
        <v>0.2999074074074074</v>
      </c>
      <c r="C295" s="2">
        <v>0.72553240740740732</v>
      </c>
      <c r="D295" s="3">
        <v>6.2</v>
      </c>
      <c r="E295" s="3">
        <v>93.9</v>
      </c>
      <c r="F295" s="4">
        <f t="shared" si="56"/>
        <v>10</v>
      </c>
      <c r="G295">
        <f t="shared" si="68"/>
        <v>21</v>
      </c>
      <c r="H295" s="3">
        <f t="shared" si="57"/>
        <v>10.214999999999998</v>
      </c>
      <c r="I295">
        <f t="shared" si="69"/>
        <v>700</v>
      </c>
      <c r="J295">
        <f t="shared" si="58"/>
        <v>6.0999999999999943E-2</v>
      </c>
      <c r="K295">
        <f t="shared" si="59"/>
        <v>2.2899476249999977</v>
      </c>
      <c r="L295">
        <v>4.8</v>
      </c>
      <c r="M295">
        <f t="shared" si="60"/>
        <v>0.33925000000000011</v>
      </c>
      <c r="N295">
        <f t="shared" si="61"/>
        <v>3.7</v>
      </c>
      <c r="O295">
        <f t="shared" si="62"/>
        <v>8.8392499999999998</v>
      </c>
      <c r="P295">
        <f t="shared" si="63"/>
        <v>-6.5493023750000017</v>
      </c>
      <c r="Q295">
        <f t="shared" si="64"/>
        <v>3.2746511875000008</v>
      </c>
      <c r="R295">
        <f t="shared" si="65"/>
        <v>0</v>
      </c>
      <c r="S295">
        <f>SUM($R$2:R295) -SUM($Q$2:Q295) + SUM($T$2:T294)</f>
        <v>22.796474226388341</v>
      </c>
      <c r="T295">
        <f t="shared" si="66"/>
        <v>0</v>
      </c>
      <c r="U295">
        <f>-SUM($T$2:T295) - 500 * SUM($V$2:V295)</f>
        <v>325.65000000000009</v>
      </c>
      <c r="V295">
        <f t="shared" si="67"/>
        <v>0</v>
      </c>
    </row>
    <row r="296" spans="1:22" x14ac:dyDescent="0.3">
      <c r="A296" s="1">
        <v>42299</v>
      </c>
      <c r="B296" s="2">
        <v>0.30122685185185188</v>
      </c>
      <c r="C296" s="2">
        <v>0.72399305555555549</v>
      </c>
      <c r="D296" s="3">
        <v>6.6</v>
      </c>
      <c r="E296" s="3">
        <v>90.1</v>
      </c>
      <c r="F296" s="4">
        <f t="shared" si="56"/>
        <v>10</v>
      </c>
      <c r="G296">
        <f t="shared" si="68"/>
        <v>21</v>
      </c>
      <c r="H296" s="3">
        <f t="shared" si="57"/>
        <v>10.146388888888886</v>
      </c>
      <c r="I296">
        <f t="shared" si="69"/>
        <v>700</v>
      </c>
      <c r="J296">
        <f t="shared" si="58"/>
        <v>9.9000000000000088E-2</v>
      </c>
      <c r="K296">
        <f t="shared" si="59"/>
        <v>3.6915099375000024</v>
      </c>
      <c r="L296">
        <v>4.8</v>
      </c>
      <c r="M296">
        <f t="shared" si="60"/>
        <v>0.34268055555555571</v>
      </c>
      <c r="N296">
        <f t="shared" si="61"/>
        <v>3.6</v>
      </c>
      <c r="O296">
        <f t="shared" si="62"/>
        <v>8.7426805555555553</v>
      </c>
      <c r="P296">
        <f t="shared" si="63"/>
        <v>-5.0511706180555525</v>
      </c>
      <c r="Q296">
        <f t="shared" si="64"/>
        <v>2.5255853090277762</v>
      </c>
      <c r="R296">
        <f t="shared" si="65"/>
        <v>0</v>
      </c>
      <c r="S296">
        <f>SUM($R$2:R296) -SUM($Q$2:Q296) + SUM($T$2:T295)</f>
        <v>20.270888917360594</v>
      </c>
      <c r="T296">
        <f t="shared" si="66"/>
        <v>0</v>
      </c>
      <c r="U296">
        <f>-SUM($T$2:T296) - 500 * SUM($V$2:V296)</f>
        <v>325.65000000000009</v>
      </c>
      <c r="V296">
        <f t="shared" si="67"/>
        <v>0</v>
      </c>
    </row>
    <row r="297" spans="1:22" x14ac:dyDescent="0.3">
      <c r="A297" s="1">
        <v>42300</v>
      </c>
      <c r="B297" s="2">
        <v>0.30255787037037035</v>
      </c>
      <c r="C297" s="2">
        <v>0.7224652777777778</v>
      </c>
      <c r="D297" s="3">
        <v>9.3000000000000007</v>
      </c>
      <c r="E297" s="3">
        <v>92.3</v>
      </c>
      <c r="F297" s="4">
        <f t="shared" si="56"/>
        <v>10</v>
      </c>
      <c r="G297">
        <f t="shared" si="68"/>
        <v>21</v>
      </c>
      <c r="H297" s="3">
        <f t="shared" si="57"/>
        <v>10.077777777777779</v>
      </c>
      <c r="I297">
        <f t="shared" si="69"/>
        <v>700</v>
      </c>
      <c r="J297">
        <f t="shared" si="58"/>
        <v>7.7000000000000068E-2</v>
      </c>
      <c r="K297">
        <f t="shared" si="59"/>
        <v>2.8517591666666693</v>
      </c>
      <c r="L297">
        <v>4.8</v>
      </c>
      <c r="M297">
        <f t="shared" si="60"/>
        <v>0.34611111111111104</v>
      </c>
      <c r="N297">
        <f t="shared" si="61"/>
        <v>2.9249999999999998</v>
      </c>
      <c r="O297">
        <f t="shared" si="62"/>
        <v>8.0711111111111116</v>
      </c>
      <c r="P297">
        <f t="shared" si="63"/>
        <v>-5.2193519444444423</v>
      </c>
      <c r="Q297">
        <f t="shared" si="64"/>
        <v>2.6096759722222211</v>
      </c>
      <c r="R297">
        <f t="shared" si="65"/>
        <v>0</v>
      </c>
      <c r="S297">
        <f>SUM($R$2:R297) -SUM($Q$2:Q297) + SUM($T$2:T296)</f>
        <v>17.661212945138345</v>
      </c>
      <c r="T297">
        <f t="shared" si="66"/>
        <v>0</v>
      </c>
      <c r="U297">
        <f>-SUM($T$2:T297) - 500 * SUM($V$2:V297)</f>
        <v>325.65000000000009</v>
      </c>
      <c r="V297">
        <f t="shared" si="67"/>
        <v>0</v>
      </c>
    </row>
    <row r="298" spans="1:22" x14ac:dyDescent="0.3">
      <c r="A298" s="1">
        <v>42301</v>
      </c>
      <c r="B298" s="2">
        <v>0.30387731481481478</v>
      </c>
      <c r="C298" s="2">
        <v>0.7209606481481482</v>
      </c>
      <c r="D298" s="3">
        <v>9.3000000000000007</v>
      </c>
      <c r="E298" s="3">
        <v>74.8</v>
      </c>
      <c r="F298" s="4">
        <f t="shared" si="56"/>
        <v>10</v>
      </c>
      <c r="G298">
        <f t="shared" si="68"/>
        <v>21</v>
      </c>
      <c r="H298" s="3">
        <f t="shared" si="57"/>
        <v>10.010000000000002</v>
      </c>
      <c r="I298">
        <f t="shared" si="69"/>
        <v>700</v>
      </c>
      <c r="J298">
        <f t="shared" si="58"/>
        <v>0.252</v>
      </c>
      <c r="K298">
        <f t="shared" si="59"/>
        <v>9.2702610000000014</v>
      </c>
      <c r="L298">
        <v>4.8</v>
      </c>
      <c r="M298">
        <f t="shared" si="60"/>
        <v>0.34949999999999992</v>
      </c>
      <c r="N298">
        <f t="shared" si="61"/>
        <v>2.9249999999999998</v>
      </c>
      <c r="O298">
        <f t="shared" si="62"/>
        <v>8.0745000000000005</v>
      </c>
      <c r="P298">
        <f t="shared" si="63"/>
        <v>1.195761000000001</v>
      </c>
      <c r="Q298">
        <f t="shared" si="64"/>
        <v>0</v>
      </c>
      <c r="R298">
        <f t="shared" si="65"/>
        <v>0.2391522000000002</v>
      </c>
      <c r="S298">
        <f>SUM($R$2:R298) -SUM($Q$2:Q298) + SUM($T$2:T297)</f>
        <v>17.90036514513838</v>
      </c>
      <c r="T298">
        <f t="shared" si="66"/>
        <v>0</v>
      </c>
      <c r="U298">
        <f>-SUM($T$2:T298) - 500 * SUM($V$2:V298)</f>
        <v>325.65000000000009</v>
      </c>
      <c r="V298">
        <f t="shared" si="67"/>
        <v>0</v>
      </c>
    </row>
    <row r="299" spans="1:22" x14ac:dyDescent="0.3">
      <c r="A299" s="1">
        <v>42302</v>
      </c>
      <c r="B299" s="2">
        <v>0.26354166666666667</v>
      </c>
      <c r="C299" s="2">
        <v>0.67778935185185185</v>
      </c>
      <c r="D299" s="3">
        <v>6.9</v>
      </c>
      <c r="E299" s="3">
        <v>88.9</v>
      </c>
      <c r="F299" s="4">
        <f t="shared" si="56"/>
        <v>10</v>
      </c>
      <c r="G299">
        <f t="shared" si="68"/>
        <v>21</v>
      </c>
      <c r="H299" s="3">
        <f t="shared" si="57"/>
        <v>9.9419444444444451</v>
      </c>
      <c r="I299">
        <f t="shared" si="69"/>
        <v>700</v>
      </c>
      <c r="J299">
        <f t="shared" si="58"/>
        <v>0.11099999999999999</v>
      </c>
      <c r="K299">
        <f t="shared" si="59"/>
        <v>4.0555676875</v>
      </c>
      <c r="L299">
        <v>4.8</v>
      </c>
      <c r="M299">
        <f t="shared" si="60"/>
        <v>0.35290277777777773</v>
      </c>
      <c r="N299">
        <f t="shared" si="61"/>
        <v>3.5249999999999999</v>
      </c>
      <c r="O299">
        <f t="shared" si="62"/>
        <v>8.6779027777777777</v>
      </c>
      <c r="P299">
        <f t="shared" si="63"/>
        <v>-4.6223350902777778</v>
      </c>
      <c r="Q299">
        <f t="shared" si="64"/>
        <v>2.3111675451388889</v>
      </c>
      <c r="R299">
        <f t="shared" si="65"/>
        <v>0</v>
      </c>
      <c r="S299">
        <f>SUM($R$2:R299) -SUM($Q$2:Q299) + SUM($T$2:T298)</f>
        <v>15.589197599999579</v>
      </c>
      <c r="T299">
        <f t="shared" si="66"/>
        <v>0</v>
      </c>
      <c r="U299">
        <f>-SUM($T$2:T299) - 500 * SUM($V$2:V299)</f>
        <v>325.65000000000009</v>
      </c>
      <c r="V299">
        <f t="shared" si="67"/>
        <v>0</v>
      </c>
    </row>
    <row r="300" spans="1:22" x14ac:dyDescent="0.3">
      <c r="A300" s="1">
        <v>42303</v>
      </c>
      <c r="B300" s="2">
        <v>0.2648726851851852</v>
      </c>
      <c r="C300" s="2">
        <v>0.67630787037037043</v>
      </c>
      <c r="D300" s="3">
        <v>7.6</v>
      </c>
      <c r="E300" s="3">
        <v>25.8</v>
      </c>
      <c r="F300" s="4">
        <f t="shared" si="56"/>
        <v>10</v>
      </c>
      <c r="G300">
        <f t="shared" si="68"/>
        <v>21</v>
      </c>
      <c r="H300" s="3">
        <f t="shared" si="57"/>
        <v>9.8744444444444461</v>
      </c>
      <c r="I300">
        <f t="shared" si="69"/>
        <v>700</v>
      </c>
      <c r="J300">
        <f t="shared" si="58"/>
        <v>0.74199999999999999</v>
      </c>
      <c r="K300">
        <f t="shared" si="59"/>
        <v>26.92612883333334</v>
      </c>
      <c r="L300">
        <v>4.8</v>
      </c>
      <c r="M300">
        <f t="shared" si="60"/>
        <v>0.35627777777777769</v>
      </c>
      <c r="N300">
        <f t="shared" si="61"/>
        <v>3.35</v>
      </c>
      <c r="O300">
        <f t="shared" si="62"/>
        <v>8.5062777777777772</v>
      </c>
      <c r="P300">
        <f t="shared" si="63"/>
        <v>18.419851055555561</v>
      </c>
      <c r="Q300">
        <f t="shared" si="64"/>
        <v>0</v>
      </c>
      <c r="R300">
        <f t="shared" si="65"/>
        <v>3.6839702111111126</v>
      </c>
      <c r="S300">
        <f>SUM($R$2:R300) -SUM($Q$2:Q300) + SUM($T$2:T299)</f>
        <v>19.273167811110625</v>
      </c>
      <c r="T300">
        <f t="shared" si="66"/>
        <v>0</v>
      </c>
      <c r="U300">
        <f>-SUM($T$2:T300) - 500 * SUM($V$2:V300)</f>
        <v>325.65000000000009</v>
      </c>
      <c r="V300">
        <f t="shared" si="67"/>
        <v>0</v>
      </c>
    </row>
    <row r="301" spans="1:22" x14ac:dyDescent="0.3">
      <c r="A301" s="1">
        <v>42304</v>
      </c>
      <c r="B301" s="2">
        <v>0.26621527777777781</v>
      </c>
      <c r="C301" s="2">
        <v>0.67483796296296295</v>
      </c>
      <c r="D301" s="3">
        <v>5.5</v>
      </c>
      <c r="E301" s="3">
        <v>44.8</v>
      </c>
      <c r="F301" s="4">
        <f t="shared" si="56"/>
        <v>10</v>
      </c>
      <c r="G301">
        <f t="shared" si="68"/>
        <v>21</v>
      </c>
      <c r="H301" s="3">
        <f t="shared" si="57"/>
        <v>9.8069444444444436</v>
      </c>
      <c r="I301">
        <f t="shared" si="69"/>
        <v>700</v>
      </c>
      <c r="J301">
        <f t="shared" si="58"/>
        <v>0.55200000000000005</v>
      </c>
      <c r="K301">
        <f t="shared" si="59"/>
        <v>19.894367500000001</v>
      </c>
      <c r="L301">
        <v>4.8</v>
      </c>
      <c r="M301">
        <f t="shared" si="60"/>
        <v>0.35965277777777782</v>
      </c>
      <c r="N301">
        <f t="shared" si="61"/>
        <v>3.875</v>
      </c>
      <c r="O301">
        <f t="shared" si="62"/>
        <v>9.0346527777777776</v>
      </c>
      <c r="P301">
        <f t="shared" si="63"/>
        <v>10.859714722222224</v>
      </c>
      <c r="Q301">
        <f t="shared" si="64"/>
        <v>0</v>
      </c>
      <c r="R301">
        <f t="shared" si="65"/>
        <v>2.1719429444444449</v>
      </c>
      <c r="S301">
        <f>SUM($R$2:R301) -SUM($Q$2:Q301) + SUM($T$2:T300)</f>
        <v>21.445110755555106</v>
      </c>
      <c r="T301">
        <f t="shared" si="66"/>
        <v>0</v>
      </c>
      <c r="U301">
        <f>-SUM($T$2:T301) - 500 * SUM($V$2:V301)</f>
        <v>325.65000000000009</v>
      </c>
      <c r="V301">
        <f t="shared" si="67"/>
        <v>0</v>
      </c>
    </row>
    <row r="302" spans="1:22" x14ac:dyDescent="0.3">
      <c r="A302" s="1">
        <v>42305</v>
      </c>
      <c r="B302" s="2">
        <v>0.26754629629629628</v>
      </c>
      <c r="C302" s="2">
        <v>0.67337962962962961</v>
      </c>
      <c r="D302" s="3">
        <v>4</v>
      </c>
      <c r="E302" s="3">
        <v>82.8</v>
      </c>
      <c r="F302" s="4">
        <f t="shared" si="56"/>
        <v>10</v>
      </c>
      <c r="G302">
        <f t="shared" si="68"/>
        <v>21</v>
      </c>
      <c r="H302" s="3">
        <f t="shared" si="57"/>
        <v>9.74</v>
      </c>
      <c r="I302">
        <f t="shared" si="69"/>
        <v>700</v>
      </c>
      <c r="J302">
        <f t="shared" si="58"/>
        <v>0.17200000000000004</v>
      </c>
      <c r="K302">
        <f t="shared" si="59"/>
        <v>6.1566540000000014</v>
      </c>
      <c r="L302">
        <v>4.8</v>
      </c>
      <c r="M302">
        <f t="shared" si="60"/>
        <v>0.36299999999999999</v>
      </c>
      <c r="N302">
        <f t="shared" si="61"/>
        <v>4.25</v>
      </c>
      <c r="O302">
        <f t="shared" si="62"/>
        <v>9.4130000000000003</v>
      </c>
      <c r="P302">
        <f t="shared" si="63"/>
        <v>-3.2563459999999989</v>
      </c>
      <c r="Q302">
        <f t="shared" si="64"/>
        <v>1.6281729999999994</v>
      </c>
      <c r="R302">
        <f t="shared" si="65"/>
        <v>0</v>
      </c>
      <c r="S302">
        <f>SUM($R$2:R302) -SUM($Q$2:Q302) + SUM($T$2:T301)</f>
        <v>19.816937755555045</v>
      </c>
      <c r="T302">
        <f t="shared" si="66"/>
        <v>0</v>
      </c>
      <c r="U302">
        <f>-SUM($T$2:T302) - 500 * SUM($V$2:V302)</f>
        <v>325.65000000000009</v>
      </c>
      <c r="V302">
        <f t="shared" si="67"/>
        <v>0</v>
      </c>
    </row>
    <row r="303" spans="1:22" x14ac:dyDescent="0.3">
      <c r="A303" s="1">
        <v>42306</v>
      </c>
      <c r="B303" s="2">
        <v>0.2688888888888889</v>
      </c>
      <c r="C303" s="2">
        <v>0.67194444444444434</v>
      </c>
      <c r="D303" s="3">
        <v>3.5</v>
      </c>
      <c r="E303" s="3">
        <v>58.5</v>
      </c>
      <c r="F303" s="4">
        <f t="shared" si="56"/>
        <v>10</v>
      </c>
      <c r="G303">
        <f t="shared" si="68"/>
        <v>21</v>
      </c>
      <c r="H303" s="3">
        <f t="shared" si="57"/>
        <v>9.6733333333333302</v>
      </c>
      <c r="I303">
        <f t="shared" si="69"/>
        <v>700</v>
      </c>
      <c r="J303">
        <f t="shared" si="58"/>
        <v>0.41500000000000004</v>
      </c>
      <c r="K303">
        <f t="shared" si="59"/>
        <v>14.753042499999996</v>
      </c>
      <c r="L303">
        <v>4.8</v>
      </c>
      <c r="M303">
        <f t="shared" si="60"/>
        <v>0.36633333333333351</v>
      </c>
      <c r="N303">
        <f t="shared" si="61"/>
        <v>4.375</v>
      </c>
      <c r="O303">
        <f t="shared" si="62"/>
        <v>9.5413333333333341</v>
      </c>
      <c r="P303">
        <f t="shared" si="63"/>
        <v>5.2117091666666617</v>
      </c>
      <c r="Q303">
        <f t="shared" si="64"/>
        <v>0</v>
      </c>
      <c r="R303">
        <f t="shared" si="65"/>
        <v>1.0423418333333323</v>
      </c>
      <c r="S303">
        <f>SUM($R$2:R303) -SUM($Q$2:Q303) + SUM($T$2:T302)</f>
        <v>20.859279588888285</v>
      </c>
      <c r="T303">
        <f t="shared" si="66"/>
        <v>0</v>
      </c>
      <c r="U303">
        <f>-SUM($T$2:T303) - 500 * SUM($V$2:V303)</f>
        <v>325.65000000000009</v>
      </c>
      <c r="V303">
        <f t="shared" si="67"/>
        <v>0</v>
      </c>
    </row>
    <row r="304" spans="1:22" x14ac:dyDescent="0.3">
      <c r="A304" s="1">
        <v>42307</v>
      </c>
      <c r="B304" s="2">
        <v>0.27023148148148152</v>
      </c>
      <c r="C304" s="2">
        <v>0.67052083333333334</v>
      </c>
      <c r="D304" s="3">
        <v>2.8</v>
      </c>
      <c r="E304" s="3">
        <v>5.6</v>
      </c>
      <c r="F304" s="4">
        <f t="shared" si="56"/>
        <v>10</v>
      </c>
      <c r="G304">
        <f t="shared" si="68"/>
        <v>21</v>
      </c>
      <c r="H304" s="3">
        <f t="shared" si="57"/>
        <v>9.6069444444444443</v>
      </c>
      <c r="I304">
        <f t="shared" si="69"/>
        <v>700</v>
      </c>
      <c r="J304">
        <f t="shared" si="58"/>
        <v>0.94399999999999995</v>
      </c>
      <c r="K304">
        <f t="shared" si="59"/>
        <v>33.328411666666668</v>
      </c>
      <c r="L304">
        <v>4.8</v>
      </c>
      <c r="M304">
        <f t="shared" si="60"/>
        <v>0.36965277777777777</v>
      </c>
      <c r="N304">
        <f t="shared" si="61"/>
        <v>4.55</v>
      </c>
      <c r="O304">
        <f t="shared" si="62"/>
        <v>9.7196527777777781</v>
      </c>
      <c r="P304">
        <f t="shared" si="63"/>
        <v>23.60875888888889</v>
      </c>
      <c r="Q304">
        <f t="shared" si="64"/>
        <v>0</v>
      </c>
      <c r="R304">
        <f t="shared" si="65"/>
        <v>4.7217517777777784</v>
      </c>
      <c r="S304">
        <f>SUM($R$2:R304) -SUM($Q$2:Q304) + SUM($T$2:T303)</f>
        <v>25.581031366666139</v>
      </c>
      <c r="T304">
        <f t="shared" si="66"/>
        <v>0</v>
      </c>
      <c r="U304">
        <f>-SUM($T$2:T304) - 500 * SUM($V$2:V304)</f>
        <v>325.65000000000009</v>
      </c>
      <c r="V304">
        <f t="shared" si="67"/>
        <v>0</v>
      </c>
    </row>
    <row r="305" spans="1:22" x14ac:dyDescent="0.3">
      <c r="A305" s="1">
        <v>42308</v>
      </c>
      <c r="B305" s="2">
        <v>0.27157407407407408</v>
      </c>
      <c r="C305" s="2">
        <v>0.66910879629629638</v>
      </c>
      <c r="D305" s="3">
        <v>4.3</v>
      </c>
      <c r="E305" s="3">
        <v>24.3</v>
      </c>
      <c r="F305" s="4">
        <f t="shared" si="56"/>
        <v>10</v>
      </c>
      <c r="G305">
        <f t="shared" si="68"/>
        <v>21</v>
      </c>
      <c r="H305" s="3">
        <f t="shared" si="57"/>
        <v>9.5408333333333353</v>
      </c>
      <c r="I305">
        <f t="shared" si="69"/>
        <v>700</v>
      </c>
      <c r="J305">
        <f t="shared" si="58"/>
        <v>0.75700000000000001</v>
      </c>
      <c r="K305">
        <f t="shared" si="59"/>
        <v>26.542359812500006</v>
      </c>
      <c r="L305">
        <v>4.8</v>
      </c>
      <c r="M305">
        <f t="shared" si="60"/>
        <v>0.37295833333333328</v>
      </c>
      <c r="N305">
        <f t="shared" si="61"/>
        <v>4.1749999999999998</v>
      </c>
      <c r="O305">
        <f t="shared" si="62"/>
        <v>9.3479583333333327</v>
      </c>
      <c r="P305">
        <f t="shared" si="63"/>
        <v>17.194401479166672</v>
      </c>
      <c r="Q305">
        <f t="shared" si="64"/>
        <v>0</v>
      </c>
      <c r="R305">
        <f t="shared" si="65"/>
        <v>3.4388802958333344</v>
      </c>
      <c r="S305">
        <f>SUM($R$2:R305) -SUM($Q$2:Q305) + SUM($T$2:T304)</f>
        <v>29.019911662499453</v>
      </c>
      <c r="T305">
        <f t="shared" si="66"/>
        <v>-29.02</v>
      </c>
      <c r="U305">
        <f>-SUM($T$2:T305) - 500 * SUM($V$2:V305)</f>
        <v>354.67000000000007</v>
      </c>
      <c r="V305">
        <f t="shared" si="67"/>
        <v>0</v>
      </c>
    </row>
    <row r="306" spans="1:22" x14ac:dyDescent="0.3">
      <c r="A306" s="1">
        <v>42309</v>
      </c>
      <c r="B306" s="2">
        <v>0.27291666666666664</v>
      </c>
      <c r="C306" s="2">
        <v>0.66771990740740739</v>
      </c>
      <c r="D306" s="3">
        <v>6.8</v>
      </c>
      <c r="E306" s="3">
        <v>52.7</v>
      </c>
      <c r="F306" s="4">
        <f t="shared" si="56"/>
        <v>11</v>
      </c>
      <c r="G306">
        <f t="shared" si="68"/>
        <v>21</v>
      </c>
      <c r="H306" s="3">
        <f t="shared" si="57"/>
        <v>9.4752777777777784</v>
      </c>
      <c r="I306">
        <f t="shared" si="69"/>
        <v>600</v>
      </c>
      <c r="J306">
        <f t="shared" si="58"/>
        <v>0.47299999999999998</v>
      </c>
      <c r="K306">
        <f t="shared" si="59"/>
        <v>14.117690125000001</v>
      </c>
      <c r="L306">
        <v>4.8</v>
      </c>
      <c r="M306">
        <f t="shared" si="60"/>
        <v>0.3762361111111111</v>
      </c>
      <c r="N306">
        <f t="shared" si="61"/>
        <v>3.55</v>
      </c>
      <c r="O306">
        <f t="shared" si="62"/>
        <v>8.7262361111111098</v>
      </c>
      <c r="P306">
        <f t="shared" si="63"/>
        <v>5.3914540138888913</v>
      </c>
      <c r="Q306">
        <f t="shared" si="64"/>
        <v>0</v>
      </c>
      <c r="R306">
        <f t="shared" si="65"/>
        <v>1.0782908027777782</v>
      </c>
      <c r="S306">
        <f>SUM($R$2:R306) -SUM($Q$2:Q306) + SUM($T$2:T305)</f>
        <v>1.0782024652771725</v>
      </c>
      <c r="T306">
        <f t="shared" si="66"/>
        <v>0</v>
      </c>
      <c r="U306">
        <f>-SUM($T$2:T306) - 500 * SUM($V$2:V306)</f>
        <v>354.67000000000007</v>
      </c>
      <c r="V306">
        <f t="shared" si="67"/>
        <v>0</v>
      </c>
    </row>
    <row r="307" spans="1:22" x14ac:dyDescent="0.3">
      <c r="A307" s="1">
        <v>42310</v>
      </c>
      <c r="B307" s="2">
        <v>0.27425925925925926</v>
      </c>
      <c r="C307" s="2">
        <v>0.66635416666666669</v>
      </c>
      <c r="D307" s="3">
        <v>6.7</v>
      </c>
      <c r="E307" s="3">
        <v>90.4</v>
      </c>
      <c r="F307" s="4">
        <f t="shared" si="56"/>
        <v>11</v>
      </c>
      <c r="G307">
        <f t="shared" si="68"/>
        <v>21</v>
      </c>
      <c r="H307" s="3">
        <f t="shared" si="57"/>
        <v>9.4102777777777789</v>
      </c>
      <c r="I307">
        <f t="shared" si="69"/>
        <v>600</v>
      </c>
      <c r="J307">
        <f t="shared" si="58"/>
        <v>9.5999999999999974E-2</v>
      </c>
      <c r="K307">
        <f t="shared" si="59"/>
        <v>2.8456679999999994</v>
      </c>
      <c r="L307">
        <v>4.8</v>
      </c>
      <c r="M307">
        <f t="shared" si="60"/>
        <v>0.37948611111111108</v>
      </c>
      <c r="N307">
        <f t="shared" si="61"/>
        <v>3.5750000000000002</v>
      </c>
      <c r="O307">
        <f t="shared" si="62"/>
        <v>8.7544861111111114</v>
      </c>
      <c r="P307">
        <f t="shared" si="63"/>
        <v>-5.9088181111111115</v>
      </c>
      <c r="Q307">
        <f t="shared" si="64"/>
        <v>2.9544090555555558</v>
      </c>
      <c r="R307">
        <f t="shared" si="65"/>
        <v>0</v>
      </c>
      <c r="S307">
        <f>SUM($R$2:R307) -SUM($Q$2:Q307) + SUM($T$2:T306)</f>
        <v>-1.8762065902783434</v>
      </c>
      <c r="T307">
        <f t="shared" si="66"/>
        <v>0</v>
      </c>
      <c r="U307">
        <f>-SUM($T$2:T307) - 500 * SUM($V$2:V307)</f>
        <v>354.67000000000007</v>
      </c>
      <c r="V307">
        <f t="shared" si="67"/>
        <v>0</v>
      </c>
    </row>
    <row r="308" spans="1:22" x14ac:dyDescent="0.3">
      <c r="A308" s="1">
        <v>42311</v>
      </c>
      <c r="B308" s="2">
        <v>0.27561342592592591</v>
      </c>
      <c r="C308" s="2">
        <v>0.66500000000000004</v>
      </c>
      <c r="D308" s="3">
        <v>6.7</v>
      </c>
      <c r="E308" s="3">
        <v>94.4</v>
      </c>
      <c r="F308" s="4">
        <f t="shared" si="56"/>
        <v>11</v>
      </c>
      <c r="G308">
        <f t="shared" si="68"/>
        <v>21</v>
      </c>
      <c r="H308" s="3">
        <f t="shared" si="57"/>
        <v>9.3452777777777793</v>
      </c>
      <c r="I308">
        <f t="shared" si="69"/>
        <v>600</v>
      </c>
      <c r="J308">
        <f t="shared" si="58"/>
        <v>5.5999999999999939E-2</v>
      </c>
      <c r="K308">
        <f t="shared" si="59"/>
        <v>1.6485069999999984</v>
      </c>
      <c r="L308">
        <v>4.8</v>
      </c>
      <c r="M308">
        <f t="shared" si="60"/>
        <v>0.38273611111111105</v>
      </c>
      <c r="N308">
        <f t="shared" si="61"/>
        <v>3.5750000000000002</v>
      </c>
      <c r="O308">
        <f t="shared" si="62"/>
        <v>8.7577361111111109</v>
      </c>
      <c r="P308">
        <f t="shared" si="63"/>
        <v>-7.1092291111111123</v>
      </c>
      <c r="Q308">
        <f t="shared" si="64"/>
        <v>3.5546145555555562</v>
      </c>
      <c r="R308">
        <f t="shared" si="65"/>
        <v>0</v>
      </c>
      <c r="S308">
        <f>SUM($R$2:R308) -SUM($Q$2:Q308) + SUM($T$2:T307)</f>
        <v>-5.4308211458339883</v>
      </c>
      <c r="T308">
        <f t="shared" si="66"/>
        <v>0</v>
      </c>
      <c r="U308">
        <f>-SUM($T$2:T308) - 500 * SUM($V$2:V308)</f>
        <v>354.67000000000007</v>
      </c>
      <c r="V308">
        <f t="shared" si="67"/>
        <v>0</v>
      </c>
    </row>
    <row r="309" spans="1:22" x14ac:dyDescent="0.3">
      <c r="A309" s="1">
        <v>42312</v>
      </c>
      <c r="B309" s="2">
        <v>0.27695601851851853</v>
      </c>
      <c r="C309" s="2">
        <v>0.66366898148148146</v>
      </c>
      <c r="D309" s="3">
        <v>2.9</v>
      </c>
      <c r="E309" s="3">
        <v>94.4</v>
      </c>
      <c r="F309" s="4">
        <f t="shared" si="56"/>
        <v>11</v>
      </c>
      <c r="G309">
        <f t="shared" si="68"/>
        <v>21</v>
      </c>
      <c r="H309" s="3">
        <f t="shared" si="57"/>
        <v>9.2811111111111106</v>
      </c>
      <c r="I309">
        <f t="shared" si="69"/>
        <v>600</v>
      </c>
      <c r="J309">
        <f t="shared" si="58"/>
        <v>5.5999999999999939E-2</v>
      </c>
      <c r="K309">
        <f t="shared" si="59"/>
        <v>1.6371879999999983</v>
      </c>
      <c r="L309">
        <v>4.8</v>
      </c>
      <c r="M309">
        <f t="shared" si="60"/>
        <v>0.38594444444444448</v>
      </c>
      <c r="N309">
        <f t="shared" si="61"/>
        <v>4.5250000000000004</v>
      </c>
      <c r="O309">
        <f t="shared" si="62"/>
        <v>9.7109444444444435</v>
      </c>
      <c r="P309">
        <f t="shared" si="63"/>
        <v>-8.0737564444444452</v>
      </c>
      <c r="Q309">
        <f t="shared" si="64"/>
        <v>4.0368782222222226</v>
      </c>
      <c r="R309">
        <f t="shared" si="65"/>
        <v>0</v>
      </c>
      <c r="S309">
        <f>SUM($R$2:R309) -SUM($Q$2:Q309) + SUM($T$2:T308)</f>
        <v>-9.4676993680561736</v>
      </c>
      <c r="T309">
        <f t="shared" si="66"/>
        <v>0</v>
      </c>
      <c r="U309">
        <f>-SUM($T$2:T309) - 500 * SUM($V$2:V309)</f>
        <v>354.67000000000007</v>
      </c>
      <c r="V309">
        <f t="shared" si="67"/>
        <v>0</v>
      </c>
    </row>
    <row r="310" spans="1:22" x14ac:dyDescent="0.3">
      <c r="A310" s="1">
        <v>42313</v>
      </c>
      <c r="B310" s="2">
        <v>0.27829861111111115</v>
      </c>
      <c r="C310" s="2">
        <v>0.66234953703703703</v>
      </c>
      <c r="D310" s="3">
        <v>4.8</v>
      </c>
      <c r="E310" s="3">
        <v>94.9</v>
      </c>
      <c r="F310" s="4">
        <f t="shared" si="56"/>
        <v>11</v>
      </c>
      <c r="G310">
        <f t="shared" si="68"/>
        <v>21</v>
      </c>
      <c r="H310" s="3">
        <f t="shared" si="57"/>
        <v>9.2172222222222207</v>
      </c>
      <c r="I310">
        <f t="shared" si="69"/>
        <v>600</v>
      </c>
      <c r="J310">
        <f t="shared" si="58"/>
        <v>5.0999999999999934E-2</v>
      </c>
      <c r="K310">
        <f t="shared" si="59"/>
        <v>1.480746749999998</v>
      </c>
      <c r="L310">
        <v>4.8</v>
      </c>
      <c r="M310">
        <f t="shared" si="60"/>
        <v>0.38913888888888898</v>
      </c>
      <c r="N310">
        <f t="shared" si="61"/>
        <v>4.05</v>
      </c>
      <c r="O310">
        <f t="shared" si="62"/>
        <v>9.2391388888888883</v>
      </c>
      <c r="P310">
        <f t="shared" si="63"/>
        <v>-7.7583921388888903</v>
      </c>
      <c r="Q310">
        <f t="shared" si="64"/>
        <v>3.8791960694444452</v>
      </c>
      <c r="R310">
        <f t="shared" si="65"/>
        <v>0</v>
      </c>
      <c r="S310">
        <f>SUM($R$2:R310) -SUM($Q$2:Q310) + SUM($T$2:T309)</f>
        <v>-13.346895437500621</v>
      </c>
      <c r="T310">
        <f t="shared" si="66"/>
        <v>0</v>
      </c>
      <c r="U310">
        <f>-SUM($T$2:T310) - 500 * SUM($V$2:V310)</f>
        <v>354.67000000000007</v>
      </c>
      <c r="V310">
        <f t="shared" si="67"/>
        <v>0</v>
      </c>
    </row>
    <row r="311" spans="1:22" x14ac:dyDescent="0.3">
      <c r="A311" s="1">
        <v>42314</v>
      </c>
      <c r="B311" s="2">
        <v>0.27964120370370371</v>
      </c>
      <c r="C311" s="2">
        <v>0.66105324074074068</v>
      </c>
      <c r="D311" s="3">
        <v>2.5</v>
      </c>
      <c r="E311" s="3">
        <v>94.7</v>
      </c>
      <c r="F311" s="4">
        <f t="shared" si="56"/>
        <v>11</v>
      </c>
      <c r="G311">
        <f t="shared" si="68"/>
        <v>21</v>
      </c>
      <c r="H311" s="3">
        <f t="shared" si="57"/>
        <v>9.1538888888888863</v>
      </c>
      <c r="I311">
        <f t="shared" si="69"/>
        <v>600</v>
      </c>
      <c r="J311">
        <f t="shared" si="58"/>
        <v>5.2999999999999936E-2</v>
      </c>
      <c r="K311">
        <f t="shared" si="59"/>
        <v>1.5282417499999978</v>
      </c>
      <c r="L311">
        <v>4.8</v>
      </c>
      <c r="M311">
        <f t="shared" si="60"/>
        <v>0.39230555555555563</v>
      </c>
      <c r="N311">
        <f t="shared" si="61"/>
        <v>4.625</v>
      </c>
      <c r="O311">
        <f t="shared" si="62"/>
        <v>9.8173055555555564</v>
      </c>
      <c r="P311">
        <f t="shared" si="63"/>
        <v>-8.2890638055555588</v>
      </c>
      <c r="Q311">
        <f t="shared" si="64"/>
        <v>4.1445319027777794</v>
      </c>
      <c r="R311">
        <f t="shared" si="65"/>
        <v>0</v>
      </c>
      <c r="S311">
        <f>SUM($R$2:R311) -SUM($Q$2:Q311) + SUM($T$2:T310)</f>
        <v>-17.491427340278392</v>
      </c>
      <c r="T311">
        <f t="shared" si="66"/>
        <v>0</v>
      </c>
      <c r="U311">
        <f>-SUM($T$2:T311) - 500 * SUM($V$2:V311)</f>
        <v>354.67000000000007</v>
      </c>
      <c r="V311">
        <f t="shared" si="67"/>
        <v>0</v>
      </c>
    </row>
    <row r="312" spans="1:22" x14ac:dyDescent="0.3">
      <c r="A312" s="1">
        <v>42315</v>
      </c>
      <c r="B312" s="2">
        <v>0.28099537037037037</v>
      </c>
      <c r="C312" s="2">
        <v>0.65979166666666667</v>
      </c>
      <c r="D312" s="3">
        <v>2.2999999999999998</v>
      </c>
      <c r="E312" s="3">
        <v>82.3</v>
      </c>
      <c r="F312" s="4">
        <f t="shared" si="56"/>
        <v>11</v>
      </c>
      <c r="G312">
        <f t="shared" si="68"/>
        <v>21</v>
      </c>
      <c r="H312" s="3">
        <f t="shared" si="57"/>
        <v>9.0911111111111111</v>
      </c>
      <c r="I312">
        <f t="shared" si="69"/>
        <v>600</v>
      </c>
      <c r="J312">
        <f t="shared" si="58"/>
        <v>0.17700000000000005</v>
      </c>
      <c r="K312">
        <f t="shared" si="59"/>
        <v>5.0687490000000013</v>
      </c>
      <c r="L312">
        <v>4.8</v>
      </c>
      <c r="M312">
        <f t="shared" si="60"/>
        <v>0.39544444444444443</v>
      </c>
      <c r="N312">
        <f t="shared" si="61"/>
        <v>4.6749999999999998</v>
      </c>
      <c r="O312">
        <f t="shared" si="62"/>
        <v>9.8704444444444448</v>
      </c>
      <c r="P312">
        <f t="shared" si="63"/>
        <v>-4.8016954444444435</v>
      </c>
      <c r="Q312">
        <f t="shared" si="64"/>
        <v>2.4008477222222218</v>
      </c>
      <c r="R312">
        <f t="shared" si="65"/>
        <v>0</v>
      </c>
      <c r="S312">
        <f>SUM($R$2:R312) -SUM($Q$2:Q312) + SUM($T$2:T311)</f>
        <v>-19.89227506250063</v>
      </c>
      <c r="T312">
        <f t="shared" si="66"/>
        <v>0</v>
      </c>
      <c r="U312">
        <f>-SUM($T$2:T312) - 500 * SUM($V$2:V312)</f>
        <v>354.67000000000007</v>
      </c>
      <c r="V312">
        <f t="shared" si="67"/>
        <v>0</v>
      </c>
    </row>
    <row r="313" spans="1:22" x14ac:dyDescent="0.3">
      <c r="A313" s="1">
        <v>42316</v>
      </c>
      <c r="B313" s="2">
        <v>0.28232638888888889</v>
      </c>
      <c r="C313" s="2">
        <v>0.65854166666666669</v>
      </c>
      <c r="D313" s="3">
        <v>9.1999999999999993</v>
      </c>
      <c r="E313" s="3">
        <v>94.6</v>
      </c>
      <c r="F313" s="4">
        <f t="shared" si="56"/>
        <v>11</v>
      </c>
      <c r="G313">
        <f t="shared" si="68"/>
        <v>21</v>
      </c>
      <c r="H313" s="3">
        <f t="shared" si="57"/>
        <v>9.0291666666666668</v>
      </c>
      <c r="I313">
        <f t="shared" si="69"/>
        <v>600</v>
      </c>
      <c r="J313">
        <f t="shared" si="58"/>
        <v>5.4000000000000048E-2</v>
      </c>
      <c r="K313">
        <f t="shared" si="59"/>
        <v>1.5358612500000013</v>
      </c>
      <c r="L313">
        <v>4.8</v>
      </c>
      <c r="M313">
        <f t="shared" si="60"/>
        <v>0.39854166666666668</v>
      </c>
      <c r="N313">
        <f t="shared" si="61"/>
        <v>2.95</v>
      </c>
      <c r="O313">
        <f t="shared" si="62"/>
        <v>8.1485416666666666</v>
      </c>
      <c r="P313">
        <f t="shared" si="63"/>
        <v>-6.6126804166666648</v>
      </c>
      <c r="Q313">
        <f t="shared" si="64"/>
        <v>3.3063402083333324</v>
      </c>
      <c r="R313">
        <f t="shared" si="65"/>
        <v>0</v>
      </c>
      <c r="S313">
        <f>SUM($R$2:R313) -SUM($Q$2:Q313) + SUM($T$2:T312)</f>
        <v>-23.198615270833898</v>
      </c>
      <c r="T313">
        <f t="shared" si="66"/>
        <v>0</v>
      </c>
      <c r="U313">
        <f>-SUM($T$2:T313) - 500 * SUM($V$2:V313)</f>
        <v>354.67000000000007</v>
      </c>
      <c r="V313">
        <f t="shared" si="67"/>
        <v>0</v>
      </c>
    </row>
    <row r="314" spans="1:22" x14ac:dyDescent="0.3">
      <c r="A314" s="1">
        <v>42317</v>
      </c>
      <c r="B314" s="2">
        <v>0.28366898148148151</v>
      </c>
      <c r="C314" s="2">
        <v>0.6573148148148148</v>
      </c>
      <c r="D314" s="3">
        <v>7.8</v>
      </c>
      <c r="E314" s="3">
        <v>85.4</v>
      </c>
      <c r="F314" s="4">
        <f t="shared" si="56"/>
        <v>11</v>
      </c>
      <c r="G314">
        <f t="shared" si="68"/>
        <v>21</v>
      </c>
      <c r="H314" s="3">
        <f t="shared" si="57"/>
        <v>8.9674999999999994</v>
      </c>
      <c r="I314">
        <f t="shared" si="69"/>
        <v>600</v>
      </c>
      <c r="J314">
        <f t="shared" si="58"/>
        <v>0.14599999999999991</v>
      </c>
      <c r="K314">
        <f t="shared" si="59"/>
        <v>4.1241532499999973</v>
      </c>
      <c r="L314">
        <v>4.8</v>
      </c>
      <c r="M314">
        <f t="shared" si="60"/>
        <v>0.40162500000000007</v>
      </c>
      <c r="N314">
        <f t="shared" si="61"/>
        <v>3.3</v>
      </c>
      <c r="O314">
        <f t="shared" si="62"/>
        <v>8.5016250000000007</v>
      </c>
      <c r="P314">
        <f t="shared" si="63"/>
        <v>-4.3774717500000033</v>
      </c>
      <c r="Q314">
        <f t="shared" si="64"/>
        <v>2.1887358750000017</v>
      </c>
      <c r="R314">
        <f t="shared" si="65"/>
        <v>0</v>
      </c>
      <c r="S314">
        <f>SUM($R$2:R314) -SUM($Q$2:Q314) + SUM($T$2:T313)</f>
        <v>-25.387351145833918</v>
      </c>
      <c r="T314">
        <f t="shared" si="66"/>
        <v>0</v>
      </c>
      <c r="U314">
        <f>-SUM($T$2:T314) - 500 * SUM($V$2:V314)</f>
        <v>354.67000000000007</v>
      </c>
      <c r="V314">
        <f t="shared" si="67"/>
        <v>0</v>
      </c>
    </row>
    <row r="315" spans="1:22" x14ac:dyDescent="0.3">
      <c r="A315" s="1">
        <v>42318</v>
      </c>
      <c r="B315" s="2">
        <v>0.28501157407407407</v>
      </c>
      <c r="C315" s="2">
        <v>0.65611111111111109</v>
      </c>
      <c r="D315" s="3">
        <v>10.6</v>
      </c>
      <c r="E315" s="3">
        <v>93.4</v>
      </c>
      <c r="F315" s="4">
        <f t="shared" si="56"/>
        <v>11</v>
      </c>
      <c r="G315">
        <f t="shared" si="68"/>
        <v>21</v>
      </c>
      <c r="H315" s="3">
        <f t="shared" si="57"/>
        <v>8.9063888888888876</v>
      </c>
      <c r="I315">
        <f t="shared" si="69"/>
        <v>600</v>
      </c>
      <c r="J315">
        <f t="shared" si="58"/>
        <v>6.5999999999999948E-2</v>
      </c>
      <c r="K315">
        <f t="shared" si="59"/>
        <v>1.8516382499999984</v>
      </c>
      <c r="L315">
        <v>4.8</v>
      </c>
      <c r="M315">
        <f t="shared" si="60"/>
        <v>0.4046805555555556</v>
      </c>
      <c r="N315">
        <f t="shared" si="61"/>
        <v>2.6</v>
      </c>
      <c r="O315">
        <f t="shared" si="62"/>
        <v>7.8046805555555547</v>
      </c>
      <c r="P315">
        <f t="shared" si="63"/>
        <v>-5.9530423055555559</v>
      </c>
      <c r="Q315">
        <f t="shared" si="64"/>
        <v>2.976521152777778</v>
      </c>
      <c r="R315">
        <f t="shared" si="65"/>
        <v>0</v>
      </c>
      <c r="S315">
        <f>SUM($R$2:R315) -SUM($Q$2:Q315) + SUM($T$2:T314)</f>
        <v>-28.363872298611682</v>
      </c>
      <c r="T315">
        <f t="shared" si="66"/>
        <v>0</v>
      </c>
      <c r="U315">
        <f>-SUM($T$2:T315) - 500 * SUM($V$2:V315)</f>
        <v>354.67000000000007</v>
      </c>
      <c r="V315">
        <f t="shared" si="67"/>
        <v>0</v>
      </c>
    </row>
    <row r="316" spans="1:22" x14ac:dyDescent="0.3">
      <c r="A316" s="1">
        <v>42319</v>
      </c>
      <c r="B316" s="2">
        <v>0.28634259259259259</v>
      </c>
      <c r="C316" s="2">
        <v>0.65493055555555557</v>
      </c>
      <c r="D316" s="3">
        <v>12.2</v>
      </c>
      <c r="E316" s="3">
        <v>90</v>
      </c>
      <c r="F316" s="4">
        <f t="shared" si="56"/>
        <v>11</v>
      </c>
      <c r="G316">
        <f t="shared" si="68"/>
        <v>21</v>
      </c>
      <c r="H316" s="3">
        <f t="shared" si="57"/>
        <v>8.8461111111111119</v>
      </c>
      <c r="I316">
        <f t="shared" si="69"/>
        <v>600</v>
      </c>
      <c r="J316">
        <f t="shared" si="58"/>
        <v>9.9999999999999978E-2</v>
      </c>
      <c r="K316">
        <f t="shared" si="59"/>
        <v>2.7865249999999993</v>
      </c>
      <c r="L316">
        <v>4.8</v>
      </c>
      <c r="M316">
        <f t="shared" si="60"/>
        <v>0.40769444444444441</v>
      </c>
      <c r="N316">
        <f t="shared" si="61"/>
        <v>2.2000000000000002</v>
      </c>
      <c r="O316">
        <f t="shared" si="62"/>
        <v>7.4076944444444441</v>
      </c>
      <c r="P316">
        <f t="shared" si="63"/>
        <v>-4.6211694444444449</v>
      </c>
      <c r="Q316">
        <f t="shared" si="64"/>
        <v>2.3105847222222224</v>
      </c>
      <c r="R316">
        <f t="shared" si="65"/>
        <v>0</v>
      </c>
      <c r="S316">
        <f>SUM($R$2:R316) -SUM($Q$2:Q316) + SUM($T$2:T315)</f>
        <v>-30.67445702083387</v>
      </c>
      <c r="T316">
        <f t="shared" si="66"/>
        <v>0</v>
      </c>
      <c r="U316">
        <f>-SUM($T$2:T316) - 500 * SUM($V$2:V316)</f>
        <v>354.67000000000007</v>
      </c>
      <c r="V316">
        <f t="shared" si="67"/>
        <v>0</v>
      </c>
    </row>
    <row r="317" spans="1:22" x14ac:dyDescent="0.3">
      <c r="A317" s="1">
        <v>42320</v>
      </c>
      <c r="B317" s="2">
        <v>0.28766203703703702</v>
      </c>
      <c r="C317" s="2">
        <v>0.65377314814814813</v>
      </c>
      <c r="D317" s="3">
        <v>10.6</v>
      </c>
      <c r="E317" s="3">
        <v>85.7</v>
      </c>
      <c r="F317" s="4">
        <f t="shared" si="56"/>
        <v>11</v>
      </c>
      <c r="G317">
        <f t="shared" si="68"/>
        <v>21</v>
      </c>
      <c r="H317" s="3">
        <f t="shared" si="57"/>
        <v>8.7866666666666671</v>
      </c>
      <c r="I317">
        <f t="shared" si="69"/>
        <v>600</v>
      </c>
      <c r="J317">
        <f t="shared" si="58"/>
        <v>0.14300000000000002</v>
      </c>
      <c r="K317">
        <f t="shared" si="59"/>
        <v>3.9579540000000004</v>
      </c>
      <c r="L317">
        <v>4.8</v>
      </c>
      <c r="M317">
        <f t="shared" si="60"/>
        <v>0.41066666666666662</v>
      </c>
      <c r="N317">
        <f t="shared" si="61"/>
        <v>2.6</v>
      </c>
      <c r="O317">
        <f t="shared" si="62"/>
        <v>7.8106666666666662</v>
      </c>
      <c r="P317">
        <f t="shared" si="63"/>
        <v>-3.8527126666666658</v>
      </c>
      <c r="Q317">
        <f t="shared" si="64"/>
        <v>1.9263563333333329</v>
      </c>
      <c r="R317">
        <f t="shared" si="65"/>
        <v>0</v>
      </c>
      <c r="S317">
        <f>SUM($R$2:R317) -SUM($Q$2:Q317) + SUM($T$2:T316)</f>
        <v>-32.600813354167258</v>
      </c>
      <c r="T317">
        <f t="shared" si="66"/>
        <v>0</v>
      </c>
      <c r="U317">
        <f>-SUM($T$2:T317) - 500 * SUM($V$2:V317)</f>
        <v>354.67000000000007</v>
      </c>
      <c r="V317">
        <f t="shared" si="67"/>
        <v>0</v>
      </c>
    </row>
    <row r="318" spans="1:22" x14ac:dyDescent="0.3">
      <c r="A318" s="1">
        <v>42321</v>
      </c>
      <c r="B318" s="2">
        <v>0.28899305555555554</v>
      </c>
      <c r="C318" s="2">
        <v>0.65263888888888888</v>
      </c>
      <c r="D318" s="3">
        <v>7.7</v>
      </c>
      <c r="E318" s="3">
        <v>85.3</v>
      </c>
      <c r="F318" s="4">
        <f t="shared" si="56"/>
        <v>11</v>
      </c>
      <c r="G318">
        <f t="shared" si="68"/>
        <v>21</v>
      </c>
      <c r="H318" s="3">
        <f t="shared" si="57"/>
        <v>8.7274999999999991</v>
      </c>
      <c r="I318">
        <f t="shared" si="69"/>
        <v>600</v>
      </c>
      <c r="J318">
        <f t="shared" si="58"/>
        <v>0.14700000000000002</v>
      </c>
      <c r="K318">
        <f t="shared" si="59"/>
        <v>4.0412688750000001</v>
      </c>
      <c r="L318">
        <v>4.8</v>
      </c>
      <c r="M318">
        <f t="shared" si="60"/>
        <v>0.41362500000000008</v>
      </c>
      <c r="N318">
        <f t="shared" si="61"/>
        <v>3.3250000000000002</v>
      </c>
      <c r="O318">
        <f t="shared" si="62"/>
        <v>8.5386249999999997</v>
      </c>
      <c r="P318">
        <f t="shared" si="63"/>
        <v>-4.4973561249999996</v>
      </c>
      <c r="Q318">
        <f t="shared" si="64"/>
        <v>2.2486780624999998</v>
      </c>
      <c r="R318">
        <f t="shared" si="65"/>
        <v>0</v>
      </c>
      <c r="S318">
        <f>SUM($R$2:R318) -SUM($Q$2:Q318) + SUM($T$2:T317)</f>
        <v>-34.849491416667206</v>
      </c>
      <c r="T318">
        <f t="shared" si="66"/>
        <v>0</v>
      </c>
      <c r="U318">
        <f>-SUM($T$2:T318) - 500 * SUM($V$2:V318)</f>
        <v>354.67000000000007</v>
      </c>
      <c r="V318">
        <f t="shared" si="67"/>
        <v>0</v>
      </c>
    </row>
    <row r="319" spans="1:22" x14ac:dyDescent="0.3">
      <c r="A319" s="1">
        <v>42322</v>
      </c>
      <c r="B319" s="2">
        <v>0.29030092592592593</v>
      </c>
      <c r="C319" s="2">
        <v>0.65153935185185186</v>
      </c>
      <c r="D319" s="3">
        <v>6.7</v>
      </c>
      <c r="E319" s="3">
        <v>93.3</v>
      </c>
      <c r="F319" s="4">
        <f t="shared" si="56"/>
        <v>11</v>
      </c>
      <c r="G319">
        <f t="shared" si="68"/>
        <v>21</v>
      </c>
      <c r="H319" s="3">
        <f t="shared" si="57"/>
        <v>8.669722222222223</v>
      </c>
      <c r="I319">
        <f t="shared" si="69"/>
        <v>600</v>
      </c>
      <c r="J319">
        <f t="shared" si="58"/>
        <v>6.700000000000006E-2</v>
      </c>
      <c r="K319">
        <f t="shared" si="59"/>
        <v>1.8297448750000018</v>
      </c>
      <c r="L319">
        <v>4.8</v>
      </c>
      <c r="M319">
        <f t="shared" si="60"/>
        <v>0.41651388888888885</v>
      </c>
      <c r="N319">
        <f t="shared" si="61"/>
        <v>3.5750000000000002</v>
      </c>
      <c r="O319">
        <f t="shared" si="62"/>
        <v>8.7915138888888897</v>
      </c>
      <c r="P319">
        <f t="shared" si="63"/>
        <v>-6.9617690138888877</v>
      </c>
      <c r="Q319">
        <f t="shared" si="64"/>
        <v>3.4808845069444438</v>
      </c>
      <c r="R319">
        <f t="shared" si="65"/>
        <v>0</v>
      </c>
      <c r="S319">
        <f>SUM($R$2:R319) -SUM($Q$2:Q319) + SUM($T$2:T318)</f>
        <v>-38.330375923611655</v>
      </c>
      <c r="T319">
        <f t="shared" si="66"/>
        <v>0</v>
      </c>
      <c r="U319">
        <f>-SUM($T$2:T319) - 500 * SUM($V$2:V319)</f>
        <v>354.67000000000007</v>
      </c>
      <c r="V319">
        <f t="shared" si="67"/>
        <v>0</v>
      </c>
    </row>
    <row r="320" spans="1:22" x14ac:dyDescent="0.3">
      <c r="A320" s="1">
        <v>42323</v>
      </c>
      <c r="B320" s="2">
        <v>0.29160879629629627</v>
      </c>
      <c r="C320" s="2">
        <v>0.65045138888888887</v>
      </c>
      <c r="D320" s="3">
        <v>5.3</v>
      </c>
      <c r="E320" s="3">
        <v>82</v>
      </c>
      <c r="F320" s="4">
        <f t="shared" si="56"/>
        <v>11</v>
      </c>
      <c r="G320">
        <f t="shared" si="68"/>
        <v>21</v>
      </c>
      <c r="H320" s="3">
        <f t="shared" si="57"/>
        <v>8.612222222222222</v>
      </c>
      <c r="I320">
        <f t="shared" si="69"/>
        <v>600</v>
      </c>
      <c r="J320">
        <f t="shared" si="58"/>
        <v>0.18000000000000005</v>
      </c>
      <c r="K320">
        <f t="shared" si="59"/>
        <v>4.8831300000000013</v>
      </c>
      <c r="L320">
        <v>4.8</v>
      </c>
      <c r="M320">
        <f t="shared" si="60"/>
        <v>0.41938888888888892</v>
      </c>
      <c r="N320">
        <f t="shared" si="61"/>
        <v>3.9249999999999998</v>
      </c>
      <c r="O320">
        <f t="shared" si="62"/>
        <v>9.1443888888888889</v>
      </c>
      <c r="P320">
        <f t="shared" si="63"/>
        <v>-4.2612588888888876</v>
      </c>
      <c r="Q320">
        <f t="shared" si="64"/>
        <v>2.1306294444444438</v>
      </c>
      <c r="R320">
        <f t="shared" si="65"/>
        <v>0</v>
      </c>
      <c r="S320">
        <f>SUM($R$2:R320) -SUM($Q$2:Q320) + SUM($T$2:T319)</f>
        <v>-40.461005368056135</v>
      </c>
      <c r="T320">
        <f t="shared" si="66"/>
        <v>0</v>
      </c>
      <c r="U320">
        <f>-SUM($T$2:T320) - 500 * SUM($V$2:V320)</f>
        <v>354.67000000000007</v>
      </c>
      <c r="V320">
        <f t="shared" si="67"/>
        <v>0</v>
      </c>
    </row>
    <row r="321" spans="1:22" x14ac:dyDescent="0.3">
      <c r="A321" s="1">
        <v>42324</v>
      </c>
      <c r="B321" s="2">
        <v>0.29291666666666666</v>
      </c>
      <c r="C321" s="2">
        <v>0.64940972222222226</v>
      </c>
      <c r="D321" s="3">
        <v>4.4000000000000004</v>
      </c>
      <c r="E321" s="3">
        <v>97.4</v>
      </c>
      <c r="F321" s="4">
        <f t="shared" si="56"/>
        <v>11</v>
      </c>
      <c r="G321">
        <f t="shared" si="68"/>
        <v>21</v>
      </c>
      <c r="H321" s="3">
        <f t="shared" si="57"/>
        <v>8.5558333333333341</v>
      </c>
      <c r="I321">
        <f t="shared" si="69"/>
        <v>600</v>
      </c>
      <c r="J321">
        <f t="shared" si="58"/>
        <v>2.5999999999999912E-2</v>
      </c>
      <c r="K321">
        <f t="shared" si="59"/>
        <v>0.70072274999999773</v>
      </c>
      <c r="L321">
        <v>4.8</v>
      </c>
      <c r="M321">
        <f t="shared" si="60"/>
        <v>0.4222083333333333</v>
      </c>
      <c r="N321">
        <f t="shared" si="61"/>
        <v>4.1500000000000004</v>
      </c>
      <c r="O321">
        <f t="shared" si="62"/>
        <v>9.372208333333333</v>
      </c>
      <c r="P321">
        <f t="shared" si="63"/>
        <v>-8.671485583333336</v>
      </c>
      <c r="Q321">
        <f t="shared" si="64"/>
        <v>4.335742791666668</v>
      </c>
      <c r="R321">
        <f t="shared" si="65"/>
        <v>0</v>
      </c>
      <c r="S321">
        <f>SUM($R$2:R321) -SUM($Q$2:Q321) + SUM($T$2:T320)</f>
        <v>-44.796748159722824</v>
      </c>
      <c r="T321">
        <f t="shared" si="66"/>
        <v>0</v>
      </c>
      <c r="U321">
        <f>-SUM($T$2:T321) - 500 * SUM($V$2:V321)</f>
        <v>354.67000000000007</v>
      </c>
      <c r="V321">
        <f t="shared" si="67"/>
        <v>0</v>
      </c>
    </row>
    <row r="322" spans="1:22" x14ac:dyDescent="0.3">
      <c r="A322" s="1">
        <v>42325</v>
      </c>
      <c r="B322" s="2">
        <v>0.29421296296296295</v>
      </c>
      <c r="C322" s="2">
        <v>0.64837962962962969</v>
      </c>
      <c r="D322" s="3">
        <v>7.9</v>
      </c>
      <c r="E322" s="3">
        <v>97.6</v>
      </c>
      <c r="F322" s="4">
        <f t="shared" si="56"/>
        <v>11</v>
      </c>
      <c r="G322">
        <f t="shared" si="68"/>
        <v>21</v>
      </c>
      <c r="H322" s="3">
        <f t="shared" si="57"/>
        <v>8.5000000000000018</v>
      </c>
      <c r="I322">
        <f t="shared" si="69"/>
        <v>600</v>
      </c>
      <c r="J322">
        <f t="shared" si="58"/>
        <v>2.4000000000000021E-2</v>
      </c>
      <c r="K322">
        <f t="shared" si="59"/>
        <v>0.64260000000000073</v>
      </c>
      <c r="L322">
        <v>4.8</v>
      </c>
      <c r="M322">
        <f t="shared" si="60"/>
        <v>0.42499999999999988</v>
      </c>
      <c r="N322">
        <f t="shared" si="61"/>
        <v>3.2749999999999999</v>
      </c>
      <c r="O322">
        <f t="shared" si="62"/>
        <v>8.5</v>
      </c>
      <c r="P322">
        <f t="shared" si="63"/>
        <v>-7.8573999999999993</v>
      </c>
      <c r="Q322">
        <f t="shared" si="64"/>
        <v>3.9286999999999996</v>
      </c>
      <c r="R322">
        <f t="shared" si="65"/>
        <v>0</v>
      </c>
      <c r="S322">
        <f>SUM($R$2:R322) -SUM($Q$2:Q322) + SUM($T$2:T321)</f>
        <v>-48.725448159722873</v>
      </c>
      <c r="T322">
        <f t="shared" si="66"/>
        <v>0</v>
      </c>
      <c r="U322">
        <f>-SUM($T$2:T322) - 500 * SUM($V$2:V322)</f>
        <v>354.67000000000007</v>
      </c>
      <c r="V322">
        <f t="shared" si="67"/>
        <v>0</v>
      </c>
    </row>
    <row r="323" spans="1:22" x14ac:dyDescent="0.3">
      <c r="A323" s="1">
        <v>42326</v>
      </c>
      <c r="B323" s="2">
        <v>0.29549768518518521</v>
      </c>
      <c r="C323" s="2">
        <v>0.64739583333333328</v>
      </c>
      <c r="D323" s="3">
        <v>9.8000000000000007</v>
      </c>
      <c r="E323" s="3">
        <v>91.8</v>
      </c>
      <c r="F323" s="4">
        <f t="shared" ref="F323:F386" si="70">MONTH(A323)</f>
        <v>11</v>
      </c>
      <c r="G323">
        <f t="shared" si="68"/>
        <v>21</v>
      </c>
      <c r="H323" s="3">
        <f t="shared" ref="H323:H386" si="71">(C323-B323) * 24</f>
        <v>8.4455555555555542</v>
      </c>
      <c r="I323">
        <f t="shared" si="69"/>
        <v>600</v>
      </c>
      <c r="J323">
        <f t="shared" ref="J323:J386" si="72">1-(E323/100)</f>
        <v>8.2000000000000073E-2</v>
      </c>
      <c r="K323">
        <f t="shared" ref="K323:K386" si="73">PRODUCT(G323:J323) * $W$2 / 1000</f>
        <v>2.1814870000000015</v>
      </c>
      <c r="L323">
        <v>4.8</v>
      </c>
      <c r="M323">
        <f t="shared" ref="M323:M386" si="74">IF(H323&lt;17,(17-H323) * 50,0) / 1000</f>
        <v>0.42772222222222228</v>
      </c>
      <c r="N323">
        <f t="shared" ref="N323:N386" si="75">IF(D323&lt;21,(21-D323)*250,0) / 1000</f>
        <v>2.8</v>
      </c>
      <c r="O323">
        <f t="shared" ref="O323:O386" si="76">SUM(L323:N323)</f>
        <v>8.0277222222222218</v>
      </c>
      <c r="P323">
        <f t="shared" ref="P323:P386" si="77">K323-O323</f>
        <v>-5.8462352222222203</v>
      </c>
      <c r="Q323">
        <f t="shared" ref="Q323:Q386" si="78">IF(P323&lt;0,ABS(P323) * 0.5,0)</f>
        <v>2.9231176111111101</v>
      </c>
      <c r="R323">
        <f t="shared" ref="R323:R386" si="79">IF(P323&gt;0,P323*0.2,0)</f>
        <v>0</v>
      </c>
      <c r="S323">
        <f>SUM($R$2:R323) -SUM($Q$2:Q323) + SUM($T$2:T322)</f>
        <v>-51.648565770834011</v>
      </c>
      <c r="T323">
        <f t="shared" ref="T323:T386" si="80">-IF(F324&lt;&gt;F323,ROUND(S323,2),0)</f>
        <v>0</v>
      </c>
      <c r="U323">
        <f>-SUM($T$2:T323) - 500 * SUM($V$2:V323)</f>
        <v>354.67000000000007</v>
      </c>
      <c r="V323">
        <f t="shared" ref="V323:V386" si="81">IF(U322&gt;500,ROUNDDOWN(U322/500, 0),0)</f>
        <v>0</v>
      </c>
    </row>
    <row r="324" spans="1:22" x14ac:dyDescent="0.3">
      <c r="A324" s="1">
        <v>42327</v>
      </c>
      <c r="B324" s="2">
        <v>0.29677083333333332</v>
      </c>
      <c r="C324" s="2">
        <v>0.64642361111111113</v>
      </c>
      <c r="D324" s="3">
        <v>7.8</v>
      </c>
      <c r="E324" s="3">
        <v>84.6</v>
      </c>
      <c r="F324" s="4">
        <f t="shared" si="70"/>
        <v>11</v>
      </c>
      <c r="G324">
        <f t="shared" ref="G324:G387" si="82">G323 + V324</f>
        <v>21</v>
      </c>
      <c r="H324" s="3">
        <f t="shared" si="71"/>
        <v>8.3916666666666675</v>
      </c>
      <c r="I324">
        <f t="shared" ref="I324:I387" si="83">IF(F324&gt;F323,IF(F324=7,I323,IF(F324&lt;7,I323+100,I323-100)),I323)</f>
        <v>600</v>
      </c>
      <c r="J324">
        <f t="shared" si="72"/>
        <v>0.15400000000000003</v>
      </c>
      <c r="K324">
        <f t="shared" si="73"/>
        <v>4.0707975000000012</v>
      </c>
      <c r="L324">
        <v>4.8</v>
      </c>
      <c r="M324">
        <f t="shared" si="74"/>
        <v>0.43041666666666661</v>
      </c>
      <c r="N324">
        <f t="shared" si="75"/>
        <v>3.3</v>
      </c>
      <c r="O324">
        <f t="shared" si="76"/>
        <v>8.5304166666666674</v>
      </c>
      <c r="P324">
        <f t="shared" si="77"/>
        <v>-4.4596191666666662</v>
      </c>
      <c r="Q324">
        <f t="shared" si="78"/>
        <v>2.2298095833333331</v>
      </c>
      <c r="R324">
        <f t="shared" si="79"/>
        <v>0</v>
      </c>
      <c r="S324">
        <f>SUM($R$2:R324) -SUM($Q$2:Q324) + SUM($T$2:T323)</f>
        <v>-53.878375354167247</v>
      </c>
      <c r="T324">
        <f t="shared" si="80"/>
        <v>0</v>
      </c>
      <c r="U324">
        <f>-SUM($T$2:T324) - 500 * SUM($V$2:V324)</f>
        <v>354.67000000000007</v>
      </c>
      <c r="V324">
        <f t="shared" si="81"/>
        <v>0</v>
      </c>
    </row>
    <row r="325" spans="1:22" x14ac:dyDescent="0.3">
      <c r="A325" s="1">
        <v>42328</v>
      </c>
      <c r="B325" s="2">
        <v>0.29803240740740738</v>
      </c>
      <c r="C325" s="2">
        <v>0.64549768518518513</v>
      </c>
      <c r="D325" s="3">
        <v>6.8</v>
      </c>
      <c r="E325" s="3">
        <v>87.6</v>
      </c>
      <c r="F325" s="4">
        <f t="shared" si="70"/>
        <v>11</v>
      </c>
      <c r="G325">
        <f t="shared" si="82"/>
        <v>21</v>
      </c>
      <c r="H325" s="3">
        <f t="shared" si="71"/>
        <v>8.3391666666666655</v>
      </c>
      <c r="I325">
        <f t="shared" si="83"/>
        <v>600</v>
      </c>
      <c r="J325">
        <f t="shared" si="72"/>
        <v>0.12400000000000011</v>
      </c>
      <c r="K325">
        <f t="shared" si="73"/>
        <v>3.2572785000000026</v>
      </c>
      <c r="L325">
        <v>4.8</v>
      </c>
      <c r="M325">
        <f t="shared" si="74"/>
        <v>0.43304166666666677</v>
      </c>
      <c r="N325">
        <f t="shared" si="75"/>
        <v>3.55</v>
      </c>
      <c r="O325">
        <f t="shared" si="76"/>
        <v>8.7830416666666657</v>
      </c>
      <c r="P325">
        <f t="shared" si="77"/>
        <v>-5.5257631666666631</v>
      </c>
      <c r="Q325">
        <f t="shared" si="78"/>
        <v>2.7628815833333316</v>
      </c>
      <c r="R325">
        <f t="shared" si="79"/>
        <v>0</v>
      </c>
      <c r="S325">
        <f>SUM($R$2:R325) -SUM($Q$2:Q325) + SUM($T$2:T324)</f>
        <v>-56.641256937500657</v>
      </c>
      <c r="T325">
        <f t="shared" si="80"/>
        <v>0</v>
      </c>
      <c r="U325">
        <f>-SUM($T$2:T325) - 500 * SUM($V$2:V325)</f>
        <v>354.67000000000007</v>
      </c>
      <c r="V325">
        <f t="shared" si="81"/>
        <v>0</v>
      </c>
    </row>
    <row r="326" spans="1:22" x14ac:dyDescent="0.3">
      <c r="A326" s="1">
        <v>42329</v>
      </c>
      <c r="B326" s="2">
        <v>0.29928240740740741</v>
      </c>
      <c r="C326" s="2">
        <v>0.64459490740740744</v>
      </c>
      <c r="D326" s="3">
        <v>3.8</v>
      </c>
      <c r="E326" s="3">
        <v>93.1</v>
      </c>
      <c r="F326" s="4">
        <f t="shared" si="70"/>
        <v>11</v>
      </c>
      <c r="G326">
        <f t="shared" si="82"/>
        <v>21</v>
      </c>
      <c r="H326" s="3">
        <f t="shared" si="71"/>
        <v>8.2875000000000014</v>
      </c>
      <c r="I326">
        <f t="shared" si="83"/>
        <v>600</v>
      </c>
      <c r="J326">
        <f t="shared" si="72"/>
        <v>6.9000000000000061E-2</v>
      </c>
      <c r="K326">
        <f t="shared" si="73"/>
        <v>1.8012881250000019</v>
      </c>
      <c r="L326">
        <v>4.8</v>
      </c>
      <c r="M326">
        <f t="shared" si="74"/>
        <v>0.43562499999999993</v>
      </c>
      <c r="N326">
        <f t="shared" si="75"/>
        <v>4.3</v>
      </c>
      <c r="O326">
        <f t="shared" si="76"/>
        <v>9.5356249999999996</v>
      </c>
      <c r="P326">
        <f t="shared" si="77"/>
        <v>-7.7343368749999977</v>
      </c>
      <c r="Q326">
        <f t="shared" si="78"/>
        <v>3.8671684374999988</v>
      </c>
      <c r="R326">
        <f t="shared" si="79"/>
        <v>0</v>
      </c>
      <c r="S326">
        <f>SUM($R$2:R326) -SUM($Q$2:Q326) + SUM($T$2:T325)</f>
        <v>-60.508425375000684</v>
      </c>
      <c r="T326">
        <f t="shared" si="80"/>
        <v>0</v>
      </c>
      <c r="U326">
        <f>-SUM($T$2:T326) - 500 * SUM($V$2:V326)</f>
        <v>354.67000000000007</v>
      </c>
      <c r="V326">
        <f t="shared" si="81"/>
        <v>0</v>
      </c>
    </row>
    <row r="327" spans="1:22" x14ac:dyDescent="0.3">
      <c r="A327" s="1">
        <v>42330</v>
      </c>
      <c r="B327" s="2">
        <v>0.30052083333333335</v>
      </c>
      <c r="C327" s="2">
        <v>0.64371527777777782</v>
      </c>
      <c r="D327" s="3">
        <v>2.8</v>
      </c>
      <c r="E327" s="3">
        <v>93.1</v>
      </c>
      <c r="F327" s="4">
        <f t="shared" si="70"/>
        <v>11</v>
      </c>
      <c r="G327">
        <f t="shared" si="82"/>
        <v>21</v>
      </c>
      <c r="H327" s="3">
        <f t="shared" si="71"/>
        <v>8.2366666666666681</v>
      </c>
      <c r="I327">
        <f t="shared" si="83"/>
        <v>600</v>
      </c>
      <c r="J327">
        <f t="shared" si="72"/>
        <v>6.9000000000000061E-2</v>
      </c>
      <c r="K327">
        <f t="shared" si="73"/>
        <v>1.790239500000002</v>
      </c>
      <c r="L327">
        <v>4.8</v>
      </c>
      <c r="M327">
        <f t="shared" si="74"/>
        <v>0.43816666666666659</v>
      </c>
      <c r="N327">
        <f t="shared" si="75"/>
        <v>4.55</v>
      </c>
      <c r="O327">
        <f t="shared" si="76"/>
        <v>9.7881666666666653</v>
      </c>
      <c r="P327">
        <f t="shared" si="77"/>
        <v>-7.9979271666666634</v>
      </c>
      <c r="Q327">
        <f t="shared" si="78"/>
        <v>3.9989635833333317</v>
      </c>
      <c r="R327">
        <f t="shared" si="79"/>
        <v>0</v>
      </c>
      <c r="S327">
        <f>SUM($R$2:R327) -SUM($Q$2:Q327) + SUM($T$2:T326)</f>
        <v>-64.507388958333991</v>
      </c>
      <c r="T327">
        <f t="shared" si="80"/>
        <v>0</v>
      </c>
      <c r="U327">
        <f>-SUM($T$2:T327) - 500 * SUM($V$2:V327)</f>
        <v>354.67000000000007</v>
      </c>
      <c r="V327">
        <f t="shared" si="81"/>
        <v>0</v>
      </c>
    </row>
    <row r="328" spans="1:22" x14ac:dyDescent="0.3">
      <c r="A328" s="1">
        <v>42331</v>
      </c>
      <c r="B328" s="2">
        <v>0.30174768518518519</v>
      </c>
      <c r="C328" s="2">
        <v>0.64288194444444446</v>
      </c>
      <c r="D328" s="3">
        <v>1.4</v>
      </c>
      <c r="E328" s="3">
        <v>84.5</v>
      </c>
      <c r="F328" s="4">
        <f t="shared" si="70"/>
        <v>11</v>
      </c>
      <c r="G328">
        <f t="shared" si="82"/>
        <v>21</v>
      </c>
      <c r="H328" s="3">
        <f t="shared" si="71"/>
        <v>8.1872222222222231</v>
      </c>
      <c r="I328">
        <f t="shared" si="83"/>
        <v>600</v>
      </c>
      <c r="J328">
        <f t="shared" si="72"/>
        <v>0.15500000000000003</v>
      </c>
      <c r="K328">
        <f t="shared" si="73"/>
        <v>3.9974112500000007</v>
      </c>
      <c r="L328">
        <v>4.8</v>
      </c>
      <c r="M328">
        <f t="shared" si="74"/>
        <v>0.44063888888888886</v>
      </c>
      <c r="N328">
        <f t="shared" si="75"/>
        <v>4.9000000000000004</v>
      </c>
      <c r="O328">
        <f t="shared" si="76"/>
        <v>10.140638888888889</v>
      </c>
      <c r="P328">
        <f t="shared" si="77"/>
        <v>-6.143227638888888</v>
      </c>
      <c r="Q328">
        <f t="shared" si="78"/>
        <v>3.071613819444444</v>
      </c>
      <c r="R328">
        <f t="shared" si="79"/>
        <v>0</v>
      </c>
      <c r="S328">
        <f>SUM($R$2:R328) -SUM($Q$2:Q328) + SUM($T$2:T327)</f>
        <v>-67.579002777778442</v>
      </c>
      <c r="T328">
        <f t="shared" si="80"/>
        <v>0</v>
      </c>
      <c r="U328">
        <f>-SUM($T$2:T328) - 500 * SUM($V$2:V328)</f>
        <v>354.67000000000007</v>
      </c>
      <c r="V328">
        <f t="shared" si="81"/>
        <v>0</v>
      </c>
    </row>
    <row r="329" spans="1:22" x14ac:dyDescent="0.3">
      <c r="A329" s="1">
        <v>42332</v>
      </c>
      <c r="B329" s="2">
        <v>0.3029513888888889</v>
      </c>
      <c r="C329" s="2">
        <v>0.64207175925925919</v>
      </c>
      <c r="D329" s="3">
        <v>-0.5</v>
      </c>
      <c r="E329" s="3">
        <v>74.7</v>
      </c>
      <c r="F329" s="4">
        <f t="shared" si="70"/>
        <v>11</v>
      </c>
      <c r="G329">
        <f t="shared" si="82"/>
        <v>21</v>
      </c>
      <c r="H329" s="3">
        <f t="shared" si="71"/>
        <v>8.1388888888888875</v>
      </c>
      <c r="I329">
        <f t="shared" si="83"/>
        <v>600</v>
      </c>
      <c r="J329">
        <f t="shared" si="72"/>
        <v>0.253</v>
      </c>
      <c r="K329">
        <f t="shared" si="73"/>
        <v>6.4862874999999987</v>
      </c>
      <c r="L329">
        <v>4.8</v>
      </c>
      <c r="M329">
        <f t="shared" si="74"/>
        <v>0.44305555555555559</v>
      </c>
      <c r="N329">
        <f t="shared" si="75"/>
        <v>5.375</v>
      </c>
      <c r="O329">
        <f t="shared" si="76"/>
        <v>10.618055555555555</v>
      </c>
      <c r="P329">
        <f t="shared" si="77"/>
        <v>-4.1317680555555567</v>
      </c>
      <c r="Q329">
        <f t="shared" si="78"/>
        <v>2.0658840277777784</v>
      </c>
      <c r="R329">
        <f t="shared" si="79"/>
        <v>0</v>
      </c>
      <c r="S329">
        <f>SUM($R$2:R329) -SUM($Q$2:Q329) + SUM($T$2:T328)</f>
        <v>-69.644886805556212</v>
      </c>
      <c r="T329">
        <f t="shared" si="80"/>
        <v>0</v>
      </c>
      <c r="U329">
        <f>-SUM($T$2:T329) - 500 * SUM($V$2:V329)</f>
        <v>354.67000000000007</v>
      </c>
      <c r="V329">
        <f t="shared" si="81"/>
        <v>0</v>
      </c>
    </row>
    <row r="330" spans="1:22" x14ac:dyDescent="0.3">
      <c r="A330" s="1">
        <v>42333</v>
      </c>
      <c r="B330" s="2">
        <v>0.3041550925925926</v>
      </c>
      <c r="C330" s="2">
        <v>0.6413078703703704</v>
      </c>
      <c r="D330" s="3">
        <v>-1</v>
      </c>
      <c r="E330" s="3">
        <v>35.9</v>
      </c>
      <c r="F330" s="4">
        <f t="shared" si="70"/>
        <v>11</v>
      </c>
      <c r="G330">
        <f t="shared" si="82"/>
        <v>21</v>
      </c>
      <c r="H330" s="3">
        <f t="shared" si="71"/>
        <v>8.0916666666666668</v>
      </c>
      <c r="I330">
        <f t="shared" si="83"/>
        <v>600</v>
      </c>
      <c r="J330">
        <f t="shared" si="72"/>
        <v>0.64100000000000001</v>
      </c>
      <c r="K330">
        <f t="shared" si="73"/>
        <v>16.33828875</v>
      </c>
      <c r="L330">
        <v>4.8</v>
      </c>
      <c r="M330">
        <f t="shared" si="74"/>
        <v>0.44541666666666668</v>
      </c>
      <c r="N330">
        <f t="shared" si="75"/>
        <v>5.5</v>
      </c>
      <c r="O330">
        <f t="shared" si="76"/>
        <v>10.745416666666667</v>
      </c>
      <c r="P330">
        <f t="shared" si="77"/>
        <v>5.592872083333333</v>
      </c>
      <c r="Q330">
        <f t="shared" si="78"/>
        <v>0</v>
      </c>
      <c r="R330">
        <f t="shared" si="79"/>
        <v>1.1185744166666667</v>
      </c>
      <c r="S330">
        <f>SUM($R$2:R330) -SUM($Q$2:Q330) + SUM($T$2:T329)</f>
        <v>-68.526312388889551</v>
      </c>
      <c r="T330">
        <f t="shared" si="80"/>
        <v>0</v>
      </c>
      <c r="U330">
        <f>-SUM($T$2:T330) - 500 * SUM($V$2:V330)</f>
        <v>354.67000000000007</v>
      </c>
      <c r="V330">
        <f t="shared" si="81"/>
        <v>0</v>
      </c>
    </row>
    <row r="331" spans="1:22" x14ac:dyDescent="0.3">
      <c r="A331" s="1">
        <v>42334</v>
      </c>
      <c r="B331" s="2">
        <v>0.30532407407407408</v>
      </c>
      <c r="C331" s="2">
        <v>0.64056712962962969</v>
      </c>
      <c r="D331" s="3">
        <v>-1.2</v>
      </c>
      <c r="E331" s="3">
        <v>93.1</v>
      </c>
      <c r="F331" s="4">
        <f t="shared" si="70"/>
        <v>11</v>
      </c>
      <c r="G331">
        <f t="shared" si="82"/>
        <v>21</v>
      </c>
      <c r="H331" s="3">
        <f t="shared" si="71"/>
        <v>8.0458333333333343</v>
      </c>
      <c r="I331">
        <f t="shared" si="83"/>
        <v>600</v>
      </c>
      <c r="J331">
        <f t="shared" si="72"/>
        <v>6.9000000000000061E-2</v>
      </c>
      <c r="K331">
        <f t="shared" si="73"/>
        <v>1.7487618750000018</v>
      </c>
      <c r="L331">
        <v>4.8</v>
      </c>
      <c r="M331">
        <f t="shared" si="74"/>
        <v>0.44770833333333326</v>
      </c>
      <c r="N331">
        <f t="shared" si="75"/>
        <v>5.55</v>
      </c>
      <c r="O331">
        <f t="shared" si="76"/>
        <v>10.797708333333333</v>
      </c>
      <c r="P331">
        <f t="shared" si="77"/>
        <v>-9.0489464583333312</v>
      </c>
      <c r="Q331">
        <f t="shared" si="78"/>
        <v>4.5244732291666656</v>
      </c>
      <c r="R331">
        <f t="shared" si="79"/>
        <v>0</v>
      </c>
      <c r="S331">
        <f>SUM($R$2:R331) -SUM($Q$2:Q331) + SUM($T$2:T330)</f>
        <v>-73.050785618056238</v>
      </c>
      <c r="T331">
        <f t="shared" si="80"/>
        <v>0</v>
      </c>
      <c r="U331">
        <f>-SUM($T$2:T331) - 500 * SUM($V$2:V331)</f>
        <v>354.67000000000007</v>
      </c>
      <c r="V331">
        <f t="shared" si="81"/>
        <v>0</v>
      </c>
    </row>
    <row r="332" spans="1:22" x14ac:dyDescent="0.3">
      <c r="A332" s="1">
        <v>42335</v>
      </c>
      <c r="B332" s="2">
        <v>0.30648148148148147</v>
      </c>
      <c r="C332" s="2">
        <v>0.6398611111111111</v>
      </c>
      <c r="D332" s="3">
        <v>-1</v>
      </c>
      <c r="E332" s="3">
        <v>93.1</v>
      </c>
      <c r="F332" s="4">
        <f t="shared" si="70"/>
        <v>11</v>
      </c>
      <c r="G332">
        <f t="shared" si="82"/>
        <v>21</v>
      </c>
      <c r="H332" s="3">
        <f t="shared" si="71"/>
        <v>8.0011111111111113</v>
      </c>
      <c r="I332">
        <f t="shared" si="83"/>
        <v>600</v>
      </c>
      <c r="J332">
        <f t="shared" si="72"/>
        <v>6.9000000000000061E-2</v>
      </c>
      <c r="K332">
        <f t="shared" si="73"/>
        <v>1.7390415000000017</v>
      </c>
      <c r="L332">
        <v>4.8</v>
      </c>
      <c r="M332">
        <f t="shared" si="74"/>
        <v>0.44994444444444448</v>
      </c>
      <c r="N332">
        <f t="shared" si="75"/>
        <v>5.5</v>
      </c>
      <c r="O332">
        <f t="shared" si="76"/>
        <v>10.749944444444445</v>
      </c>
      <c r="P332">
        <f t="shared" si="77"/>
        <v>-9.0109029444444424</v>
      </c>
      <c r="Q332">
        <f t="shared" si="78"/>
        <v>4.5054514722222212</v>
      </c>
      <c r="R332">
        <f t="shared" si="79"/>
        <v>0</v>
      </c>
      <c r="S332">
        <f>SUM($R$2:R332) -SUM($Q$2:Q332) + SUM($T$2:T331)</f>
        <v>-77.556237090278501</v>
      </c>
      <c r="T332">
        <f t="shared" si="80"/>
        <v>0</v>
      </c>
      <c r="U332">
        <f>-SUM($T$2:T332) - 500 * SUM($V$2:V332)</f>
        <v>354.67000000000007</v>
      </c>
      <c r="V332">
        <f t="shared" si="81"/>
        <v>0</v>
      </c>
    </row>
    <row r="333" spans="1:22" x14ac:dyDescent="0.3">
      <c r="A333" s="1">
        <v>42336</v>
      </c>
      <c r="B333" s="2">
        <v>0.30762731481481481</v>
      </c>
      <c r="C333" s="2">
        <v>0.63920138888888889</v>
      </c>
      <c r="D333" s="3">
        <v>-1.6</v>
      </c>
      <c r="E333" s="3">
        <v>93.6</v>
      </c>
      <c r="F333" s="4">
        <f t="shared" si="70"/>
        <v>11</v>
      </c>
      <c r="G333">
        <f t="shared" si="82"/>
        <v>21</v>
      </c>
      <c r="H333" s="3">
        <f t="shared" si="71"/>
        <v>7.9577777777777783</v>
      </c>
      <c r="I333">
        <f t="shared" si="83"/>
        <v>600</v>
      </c>
      <c r="J333">
        <f t="shared" si="72"/>
        <v>6.4000000000000057E-2</v>
      </c>
      <c r="K333">
        <f t="shared" si="73"/>
        <v>1.6042880000000013</v>
      </c>
      <c r="L333">
        <v>4.8</v>
      </c>
      <c r="M333">
        <f t="shared" si="74"/>
        <v>0.45211111111111107</v>
      </c>
      <c r="N333">
        <f t="shared" si="75"/>
        <v>5.65</v>
      </c>
      <c r="O333">
        <f t="shared" si="76"/>
        <v>10.902111111111111</v>
      </c>
      <c r="P333">
        <f t="shared" si="77"/>
        <v>-9.2978231111111107</v>
      </c>
      <c r="Q333">
        <f t="shared" si="78"/>
        <v>4.6489115555555554</v>
      </c>
      <c r="R333">
        <f t="shared" si="79"/>
        <v>0</v>
      </c>
      <c r="S333">
        <f>SUM($R$2:R333) -SUM($Q$2:Q333) + SUM($T$2:T332)</f>
        <v>-82.205148645834015</v>
      </c>
      <c r="T333">
        <f t="shared" si="80"/>
        <v>0</v>
      </c>
      <c r="U333">
        <f>-SUM($T$2:T333) - 500 * SUM($V$2:V333)</f>
        <v>354.67000000000007</v>
      </c>
      <c r="V333">
        <f t="shared" si="81"/>
        <v>0</v>
      </c>
    </row>
    <row r="334" spans="1:22" x14ac:dyDescent="0.3">
      <c r="A334" s="1">
        <v>42337</v>
      </c>
      <c r="B334" s="2">
        <v>0.30873842592592593</v>
      </c>
      <c r="C334" s="2">
        <v>0.6385763888888889</v>
      </c>
      <c r="D334" s="3">
        <v>2</v>
      </c>
      <c r="E334" s="3">
        <v>88.1</v>
      </c>
      <c r="F334" s="4">
        <f t="shared" si="70"/>
        <v>11</v>
      </c>
      <c r="G334">
        <f t="shared" si="82"/>
        <v>21</v>
      </c>
      <c r="H334" s="3">
        <f t="shared" si="71"/>
        <v>7.9161111111111113</v>
      </c>
      <c r="I334">
        <f t="shared" si="83"/>
        <v>600</v>
      </c>
      <c r="J334">
        <f t="shared" si="72"/>
        <v>0.11900000000000011</v>
      </c>
      <c r="K334">
        <f t="shared" si="73"/>
        <v>2.9673542500000027</v>
      </c>
      <c r="L334">
        <v>4.8</v>
      </c>
      <c r="M334">
        <f t="shared" si="74"/>
        <v>0.45419444444444446</v>
      </c>
      <c r="N334">
        <f t="shared" si="75"/>
        <v>4.75</v>
      </c>
      <c r="O334">
        <f t="shared" si="76"/>
        <v>10.004194444444444</v>
      </c>
      <c r="P334">
        <f t="shared" si="77"/>
        <v>-7.0368401944444408</v>
      </c>
      <c r="Q334">
        <f t="shared" si="78"/>
        <v>3.5184200972222204</v>
      </c>
      <c r="R334">
        <f t="shared" si="79"/>
        <v>0</v>
      </c>
      <c r="S334">
        <f>SUM($R$2:R334) -SUM($Q$2:Q334) + SUM($T$2:T333)</f>
        <v>-85.723568743056262</v>
      </c>
      <c r="T334">
        <f t="shared" si="80"/>
        <v>0</v>
      </c>
      <c r="U334">
        <f>-SUM($T$2:T334) - 500 * SUM($V$2:V334)</f>
        <v>354.67000000000007</v>
      </c>
      <c r="V334">
        <f t="shared" si="81"/>
        <v>0</v>
      </c>
    </row>
    <row r="335" spans="1:22" x14ac:dyDescent="0.3">
      <c r="A335" s="1">
        <v>42338</v>
      </c>
      <c r="B335" s="2">
        <v>0.30983796296296295</v>
      </c>
      <c r="C335" s="2">
        <v>0.63798611111111114</v>
      </c>
      <c r="D335" s="3">
        <v>4.3</v>
      </c>
      <c r="E335" s="3">
        <v>78.2</v>
      </c>
      <c r="F335" s="4">
        <f t="shared" si="70"/>
        <v>11</v>
      </c>
      <c r="G335">
        <f t="shared" si="82"/>
        <v>21</v>
      </c>
      <c r="H335" s="3">
        <f t="shared" si="71"/>
        <v>7.8755555555555565</v>
      </c>
      <c r="I335">
        <f t="shared" si="83"/>
        <v>600</v>
      </c>
      <c r="J335">
        <f t="shared" si="72"/>
        <v>0.21799999999999997</v>
      </c>
      <c r="K335">
        <f t="shared" si="73"/>
        <v>5.4081440000000001</v>
      </c>
      <c r="L335">
        <v>4.8</v>
      </c>
      <c r="M335">
        <f t="shared" si="74"/>
        <v>0.45622222222222214</v>
      </c>
      <c r="N335">
        <f t="shared" si="75"/>
        <v>4.1749999999999998</v>
      </c>
      <c r="O335">
        <f t="shared" si="76"/>
        <v>9.4312222222222211</v>
      </c>
      <c r="P335">
        <f t="shared" si="77"/>
        <v>-4.023078222222221</v>
      </c>
      <c r="Q335">
        <f t="shared" si="78"/>
        <v>2.0115391111111105</v>
      </c>
      <c r="R335">
        <f t="shared" si="79"/>
        <v>0</v>
      </c>
      <c r="S335">
        <f>SUM($R$2:R335) -SUM($Q$2:Q335) + SUM($T$2:T334)</f>
        <v>-87.735107854167381</v>
      </c>
      <c r="T335">
        <f t="shared" si="80"/>
        <v>87.74</v>
      </c>
      <c r="U335">
        <f>-SUM($T$2:T335) - 500 * SUM($V$2:V335)</f>
        <v>266.93000000000006</v>
      </c>
      <c r="V335">
        <f t="shared" si="81"/>
        <v>0</v>
      </c>
    </row>
    <row r="336" spans="1:22" x14ac:dyDescent="0.3">
      <c r="A336" s="1">
        <v>42339</v>
      </c>
      <c r="B336" s="2">
        <v>0.31091435185185184</v>
      </c>
      <c r="C336" s="2">
        <v>0.63743055555555561</v>
      </c>
      <c r="D336" s="3">
        <v>2.9</v>
      </c>
      <c r="E336" s="3">
        <v>64.900000000000006</v>
      </c>
      <c r="F336" s="4">
        <f t="shared" si="70"/>
        <v>12</v>
      </c>
      <c r="G336">
        <f t="shared" si="82"/>
        <v>21</v>
      </c>
      <c r="H336" s="3">
        <f t="shared" si="71"/>
        <v>7.8363888888888908</v>
      </c>
      <c r="I336">
        <f t="shared" si="83"/>
        <v>500</v>
      </c>
      <c r="J336">
        <f t="shared" si="72"/>
        <v>0.35099999999999998</v>
      </c>
      <c r="K336">
        <f t="shared" si="73"/>
        <v>7.2202528125000018</v>
      </c>
      <c r="L336">
        <v>4.8</v>
      </c>
      <c r="M336">
        <f t="shared" si="74"/>
        <v>0.45818055555555542</v>
      </c>
      <c r="N336">
        <f t="shared" si="75"/>
        <v>4.5250000000000004</v>
      </c>
      <c r="O336">
        <f t="shared" si="76"/>
        <v>9.7831805555555569</v>
      </c>
      <c r="P336">
        <f t="shared" si="77"/>
        <v>-2.562927743055555</v>
      </c>
      <c r="Q336">
        <f t="shared" si="78"/>
        <v>1.2814638715277775</v>
      </c>
      <c r="R336">
        <f t="shared" si="79"/>
        <v>0</v>
      </c>
      <c r="S336">
        <f>SUM($R$2:R336) -SUM($Q$2:Q336) + SUM($T$2:T335)</f>
        <v>-1.2765717256951348</v>
      </c>
      <c r="T336">
        <f t="shared" si="80"/>
        <v>0</v>
      </c>
      <c r="U336">
        <f>-SUM($T$2:T336) - 500 * SUM($V$2:V336)</f>
        <v>266.93000000000006</v>
      </c>
      <c r="V336">
        <f t="shared" si="81"/>
        <v>0</v>
      </c>
    </row>
    <row r="337" spans="1:22" x14ac:dyDescent="0.3">
      <c r="A337" s="1">
        <v>42340</v>
      </c>
      <c r="B337" s="2">
        <v>0.3119675925925926</v>
      </c>
      <c r="C337" s="2">
        <v>0.63692129629629635</v>
      </c>
      <c r="D337" s="3">
        <v>3.1</v>
      </c>
      <c r="E337" s="3">
        <v>50.6</v>
      </c>
      <c r="F337" s="4">
        <f t="shared" si="70"/>
        <v>12</v>
      </c>
      <c r="G337">
        <f t="shared" si="82"/>
        <v>21</v>
      </c>
      <c r="H337" s="3">
        <f t="shared" si="71"/>
        <v>7.7988888888888894</v>
      </c>
      <c r="I337">
        <f t="shared" si="83"/>
        <v>500</v>
      </c>
      <c r="J337">
        <f t="shared" si="72"/>
        <v>0.49399999999999999</v>
      </c>
      <c r="K337">
        <f t="shared" si="73"/>
        <v>10.113209166666666</v>
      </c>
      <c r="L337">
        <v>4.8</v>
      </c>
      <c r="M337">
        <f t="shared" si="74"/>
        <v>0.46005555555555555</v>
      </c>
      <c r="N337">
        <f t="shared" si="75"/>
        <v>4.4749999999999996</v>
      </c>
      <c r="O337">
        <f t="shared" si="76"/>
        <v>9.7350555555555545</v>
      </c>
      <c r="P337">
        <f t="shared" si="77"/>
        <v>0.37815361111111123</v>
      </c>
      <c r="Q337">
        <f t="shared" si="78"/>
        <v>0</v>
      </c>
      <c r="R337">
        <f t="shared" si="79"/>
        <v>7.5630722222222252E-2</v>
      </c>
      <c r="S337">
        <f>SUM($R$2:R337) -SUM($Q$2:Q337) + SUM($T$2:T336)</f>
        <v>-1.2009410034728489</v>
      </c>
      <c r="T337">
        <f t="shared" si="80"/>
        <v>0</v>
      </c>
      <c r="U337">
        <f>-SUM($T$2:T337) - 500 * SUM($V$2:V337)</f>
        <v>266.93000000000006</v>
      </c>
      <c r="V337">
        <f t="shared" si="81"/>
        <v>0</v>
      </c>
    </row>
    <row r="338" spans="1:22" x14ac:dyDescent="0.3">
      <c r="A338" s="1">
        <v>42341</v>
      </c>
      <c r="B338" s="2">
        <v>0.31298611111111113</v>
      </c>
      <c r="C338" s="2">
        <v>0.6364467592592592</v>
      </c>
      <c r="D338" s="3">
        <v>6.3</v>
      </c>
      <c r="E338" s="3">
        <v>93.5</v>
      </c>
      <c r="F338" s="4">
        <f t="shared" si="70"/>
        <v>12</v>
      </c>
      <c r="G338">
        <f t="shared" si="82"/>
        <v>21</v>
      </c>
      <c r="H338" s="3">
        <f t="shared" si="71"/>
        <v>7.7630555555555532</v>
      </c>
      <c r="I338">
        <f t="shared" si="83"/>
        <v>500</v>
      </c>
      <c r="J338">
        <f t="shared" si="72"/>
        <v>6.4999999999999947E-2</v>
      </c>
      <c r="K338">
        <f t="shared" si="73"/>
        <v>1.3245713541666653</v>
      </c>
      <c r="L338">
        <v>4.8</v>
      </c>
      <c r="M338">
        <f t="shared" si="74"/>
        <v>0.46184722222222235</v>
      </c>
      <c r="N338">
        <f t="shared" si="75"/>
        <v>3.6749999999999998</v>
      </c>
      <c r="O338">
        <f t="shared" si="76"/>
        <v>8.9368472222222231</v>
      </c>
      <c r="P338">
        <f t="shared" si="77"/>
        <v>-7.6122758680555576</v>
      </c>
      <c r="Q338">
        <f t="shared" si="78"/>
        <v>3.8061379340277788</v>
      </c>
      <c r="R338">
        <f t="shared" si="79"/>
        <v>0</v>
      </c>
      <c r="S338">
        <f>SUM($R$2:R338) -SUM($Q$2:Q338) + SUM($T$2:T337)</f>
        <v>-5.007078937500637</v>
      </c>
      <c r="T338">
        <f t="shared" si="80"/>
        <v>0</v>
      </c>
      <c r="U338">
        <f>-SUM($T$2:T338) - 500 * SUM($V$2:V338)</f>
        <v>266.93000000000006</v>
      </c>
      <c r="V338">
        <f t="shared" si="81"/>
        <v>0</v>
      </c>
    </row>
    <row r="339" spans="1:22" x14ac:dyDescent="0.3">
      <c r="A339" s="1">
        <v>42342</v>
      </c>
      <c r="B339" s="2">
        <v>0.31398148148148147</v>
      </c>
      <c r="C339" s="2">
        <v>0.63600694444444439</v>
      </c>
      <c r="D339" s="3">
        <v>6.6</v>
      </c>
      <c r="E339" s="3">
        <v>86.6</v>
      </c>
      <c r="F339" s="4">
        <f t="shared" si="70"/>
        <v>12</v>
      </c>
      <c r="G339">
        <f t="shared" si="82"/>
        <v>21</v>
      </c>
      <c r="H339" s="3">
        <f t="shared" si="71"/>
        <v>7.7286111111111104</v>
      </c>
      <c r="I339">
        <f t="shared" si="83"/>
        <v>500</v>
      </c>
      <c r="J339">
        <f t="shared" si="72"/>
        <v>0.13400000000000001</v>
      </c>
      <c r="K339">
        <f t="shared" si="73"/>
        <v>2.7185389583333333</v>
      </c>
      <c r="L339">
        <v>4.8</v>
      </c>
      <c r="M339">
        <f t="shared" si="74"/>
        <v>0.46356944444444448</v>
      </c>
      <c r="N339">
        <f t="shared" si="75"/>
        <v>3.6</v>
      </c>
      <c r="O339">
        <f t="shared" si="76"/>
        <v>8.8635694444444439</v>
      </c>
      <c r="P339">
        <f t="shared" si="77"/>
        <v>-6.1450304861111107</v>
      </c>
      <c r="Q339">
        <f t="shared" si="78"/>
        <v>3.0725152430555553</v>
      </c>
      <c r="R339">
        <f t="shared" si="79"/>
        <v>0</v>
      </c>
      <c r="S339">
        <f>SUM($R$2:R339) -SUM($Q$2:Q339) + SUM($T$2:T338)</f>
        <v>-8.0795941805561142</v>
      </c>
      <c r="T339">
        <f t="shared" si="80"/>
        <v>0</v>
      </c>
      <c r="U339">
        <f>-SUM($T$2:T339) - 500 * SUM($V$2:V339)</f>
        <v>266.93000000000006</v>
      </c>
      <c r="V339">
        <f t="shared" si="81"/>
        <v>0</v>
      </c>
    </row>
    <row r="340" spans="1:22" x14ac:dyDescent="0.3">
      <c r="A340" s="1">
        <v>42343</v>
      </c>
      <c r="B340" s="2">
        <v>0.31495370370370374</v>
      </c>
      <c r="C340" s="2">
        <v>0.63561342592592596</v>
      </c>
      <c r="D340" s="3">
        <v>7</v>
      </c>
      <c r="E340" s="3">
        <v>87.3</v>
      </c>
      <c r="F340" s="4">
        <f t="shared" si="70"/>
        <v>12</v>
      </c>
      <c r="G340">
        <f t="shared" si="82"/>
        <v>21</v>
      </c>
      <c r="H340" s="3">
        <f t="shared" si="71"/>
        <v>7.6958333333333329</v>
      </c>
      <c r="I340">
        <f t="shared" si="83"/>
        <v>500</v>
      </c>
      <c r="J340">
        <f t="shared" si="72"/>
        <v>0.127</v>
      </c>
      <c r="K340">
        <f t="shared" si="73"/>
        <v>2.5655984374999994</v>
      </c>
      <c r="L340">
        <v>4.8</v>
      </c>
      <c r="M340">
        <f t="shared" si="74"/>
        <v>0.46520833333333339</v>
      </c>
      <c r="N340">
        <f t="shared" si="75"/>
        <v>3.5</v>
      </c>
      <c r="O340">
        <f t="shared" si="76"/>
        <v>8.7652083333333337</v>
      </c>
      <c r="P340">
        <f t="shared" si="77"/>
        <v>-6.1996098958333343</v>
      </c>
      <c r="Q340">
        <f t="shared" si="78"/>
        <v>3.0998049479166672</v>
      </c>
      <c r="R340">
        <f t="shared" si="79"/>
        <v>0</v>
      </c>
      <c r="S340">
        <f>SUM($R$2:R340) -SUM($Q$2:Q340) + SUM($T$2:T339)</f>
        <v>-11.179399128472824</v>
      </c>
      <c r="T340">
        <f t="shared" si="80"/>
        <v>0</v>
      </c>
      <c r="U340">
        <f>-SUM($T$2:T340) - 500 * SUM($V$2:V340)</f>
        <v>266.93000000000006</v>
      </c>
      <c r="V340">
        <f t="shared" si="81"/>
        <v>0</v>
      </c>
    </row>
    <row r="341" spans="1:22" x14ac:dyDescent="0.3">
      <c r="A341" s="1">
        <v>42344</v>
      </c>
      <c r="B341" s="2">
        <v>0.31590277777777781</v>
      </c>
      <c r="C341" s="2">
        <v>0.63526620370370368</v>
      </c>
      <c r="D341" s="3">
        <v>8.6</v>
      </c>
      <c r="E341" s="3">
        <v>82.8</v>
      </c>
      <c r="F341" s="4">
        <f t="shared" si="70"/>
        <v>12</v>
      </c>
      <c r="G341">
        <f t="shared" si="82"/>
        <v>21</v>
      </c>
      <c r="H341" s="3">
        <f t="shared" si="71"/>
        <v>7.6647222222222204</v>
      </c>
      <c r="I341">
        <f t="shared" si="83"/>
        <v>500</v>
      </c>
      <c r="J341">
        <f t="shared" si="72"/>
        <v>0.17200000000000004</v>
      </c>
      <c r="K341">
        <f t="shared" si="73"/>
        <v>3.460622083333333</v>
      </c>
      <c r="L341">
        <v>4.8</v>
      </c>
      <c r="M341">
        <f t="shared" si="74"/>
        <v>0.46676388888888898</v>
      </c>
      <c r="N341">
        <f t="shared" si="75"/>
        <v>3.1</v>
      </c>
      <c r="O341">
        <f t="shared" si="76"/>
        <v>8.3667638888888884</v>
      </c>
      <c r="P341">
        <f t="shared" si="77"/>
        <v>-4.9061418055555555</v>
      </c>
      <c r="Q341">
        <f t="shared" si="78"/>
        <v>2.4530709027777777</v>
      </c>
      <c r="R341">
        <f t="shared" si="79"/>
        <v>0</v>
      </c>
      <c r="S341">
        <f>SUM($R$2:R341) -SUM($Q$2:Q341) + SUM($T$2:T340)</f>
        <v>-13.632470031250591</v>
      </c>
      <c r="T341">
        <f t="shared" si="80"/>
        <v>0</v>
      </c>
      <c r="U341">
        <f>-SUM($T$2:T341) - 500 * SUM($V$2:V341)</f>
        <v>266.93000000000006</v>
      </c>
      <c r="V341">
        <f t="shared" si="81"/>
        <v>0</v>
      </c>
    </row>
    <row r="342" spans="1:22" x14ac:dyDescent="0.3">
      <c r="A342" s="1">
        <v>42345</v>
      </c>
      <c r="B342" s="2">
        <v>0.31681712962962966</v>
      </c>
      <c r="C342" s="2">
        <v>0.63495370370370374</v>
      </c>
      <c r="D342" s="3">
        <v>8.1999999999999993</v>
      </c>
      <c r="E342" s="3">
        <v>70.099999999999994</v>
      </c>
      <c r="F342" s="4">
        <f t="shared" si="70"/>
        <v>12</v>
      </c>
      <c r="G342">
        <f t="shared" si="82"/>
        <v>21</v>
      </c>
      <c r="H342" s="3">
        <f t="shared" si="71"/>
        <v>7.6352777777777785</v>
      </c>
      <c r="I342">
        <f t="shared" si="83"/>
        <v>500</v>
      </c>
      <c r="J342">
        <f t="shared" si="72"/>
        <v>0.29900000000000004</v>
      </c>
      <c r="K342">
        <f t="shared" si="73"/>
        <v>5.9927386458333345</v>
      </c>
      <c r="L342">
        <v>4.8</v>
      </c>
      <c r="M342">
        <f t="shared" si="74"/>
        <v>0.46823611111111108</v>
      </c>
      <c r="N342">
        <f t="shared" si="75"/>
        <v>3.2</v>
      </c>
      <c r="O342">
        <f t="shared" si="76"/>
        <v>8.4682361111111106</v>
      </c>
      <c r="P342">
        <f t="shared" si="77"/>
        <v>-2.4754974652777761</v>
      </c>
      <c r="Q342">
        <f t="shared" si="78"/>
        <v>1.2377487326388881</v>
      </c>
      <c r="R342">
        <f t="shared" si="79"/>
        <v>0</v>
      </c>
      <c r="S342">
        <f>SUM($R$2:R342) -SUM($Q$2:Q342) + SUM($T$2:T341)</f>
        <v>-14.870218763889397</v>
      </c>
      <c r="T342">
        <f t="shared" si="80"/>
        <v>0</v>
      </c>
      <c r="U342">
        <f>-SUM($T$2:T342) - 500 * SUM($V$2:V342)</f>
        <v>266.93000000000006</v>
      </c>
      <c r="V342">
        <f t="shared" si="81"/>
        <v>0</v>
      </c>
    </row>
    <row r="343" spans="1:22" x14ac:dyDescent="0.3">
      <c r="A343" s="1">
        <v>42346</v>
      </c>
      <c r="B343" s="2">
        <v>0.31769675925925928</v>
      </c>
      <c r="C343" s="2">
        <v>0.63467592592592592</v>
      </c>
      <c r="D343" s="3">
        <v>4.0999999999999996</v>
      </c>
      <c r="E343" s="3">
        <v>57.1</v>
      </c>
      <c r="F343" s="4">
        <f t="shared" si="70"/>
        <v>12</v>
      </c>
      <c r="G343">
        <f t="shared" si="82"/>
        <v>21</v>
      </c>
      <c r="H343" s="3">
        <f t="shared" si="71"/>
        <v>7.6074999999999999</v>
      </c>
      <c r="I343">
        <f t="shared" si="83"/>
        <v>500</v>
      </c>
      <c r="J343">
        <f t="shared" si="72"/>
        <v>0.42899999999999994</v>
      </c>
      <c r="K343">
        <f t="shared" si="73"/>
        <v>8.566995937499998</v>
      </c>
      <c r="L343">
        <v>4.8</v>
      </c>
      <c r="M343">
        <f t="shared" si="74"/>
        <v>0.46962500000000001</v>
      </c>
      <c r="N343">
        <f t="shared" si="75"/>
        <v>4.2249999999999996</v>
      </c>
      <c r="O343">
        <f t="shared" si="76"/>
        <v>9.4946249999999992</v>
      </c>
      <c r="P343">
        <f t="shared" si="77"/>
        <v>-0.92762906250000121</v>
      </c>
      <c r="Q343">
        <f t="shared" si="78"/>
        <v>0.46381453125000061</v>
      </c>
      <c r="R343">
        <f t="shared" si="79"/>
        <v>0</v>
      </c>
      <c r="S343">
        <f>SUM($R$2:R343) -SUM($Q$2:Q343) + SUM($T$2:T342)</f>
        <v>-15.334033295139534</v>
      </c>
      <c r="T343">
        <f t="shared" si="80"/>
        <v>0</v>
      </c>
      <c r="U343">
        <f>-SUM($T$2:T343) - 500 * SUM($V$2:V343)</f>
        <v>266.93000000000006</v>
      </c>
      <c r="V343">
        <f t="shared" si="81"/>
        <v>0</v>
      </c>
    </row>
    <row r="344" spans="1:22" x14ac:dyDescent="0.3">
      <c r="A344" s="1">
        <v>42347</v>
      </c>
      <c r="B344" s="2">
        <v>0.31855324074074076</v>
      </c>
      <c r="C344" s="2">
        <v>0.63445601851851852</v>
      </c>
      <c r="D344" s="3">
        <v>1.8</v>
      </c>
      <c r="E344" s="3">
        <v>85.6</v>
      </c>
      <c r="F344" s="4">
        <f t="shared" si="70"/>
        <v>12</v>
      </c>
      <c r="G344">
        <f t="shared" si="82"/>
        <v>21</v>
      </c>
      <c r="H344" s="3">
        <f t="shared" si="71"/>
        <v>7.5816666666666661</v>
      </c>
      <c r="I344">
        <f t="shared" si="83"/>
        <v>500</v>
      </c>
      <c r="J344">
        <f t="shared" si="72"/>
        <v>0.14400000000000002</v>
      </c>
      <c r="K344">
        <f t="shared" si="73"/>
        <v>2.8658699999999997</v>
      </c>
      <c r="L344">
        <v>4.8</v>
      </c>
      <c r="M344">
        <f t="shared" si="74"/>
        <v>0.47091666666666665</v>
      </c>
      <c r="N344">
        <f t="shared" si="75"/>
        <v>4.8</v>
      </c>
      <c r="O344">
        <f t="shared" si="76"/>
        <v>10.070916666666665</v>
      </c>
      <c r="P344">
        <f t="shared" si="77"/>
        <v>-7.2050466666666662</v>
      </c>
      <c r="Q344">
        <f t="shared" si="78"/>
        <v>3.6025233333333331</v>
      </c>
      <c r="R344">
        <f t="shared" si="79"/>
        <v>0</v>
      </c>
      <c r="S344">
        <f>SUM($R$2:R344) -SUM($Q$2:Q344) + SUM($T$2:T343)</f>
        <v>-18.936556628472772</v>
      </c>
      <c r="T344">
        <f t="shared" si="80"/>
        <v>0</v>
      </c>
      <c r="U344">
        <f>-SUM($T$2:T344) - 500 * SUM($V$2:V344)</f>
        <v>266.93000000000006</v>
      </c>
      <c r="V344">
        <f t="shared" si="81"/>
        <v>0</v>
      </c>
    </row>
    <row r="345" spans="1:22" x14ac:dyDescent="0.3">
      <c r="A345" s="1">
        <v>42348</v>
      </c>
      <c r="B345" s="2">
        <v>0.31937500000000002</v>
      </c>
      <c r="C345" s="2">
        <v>0.63427083333333334</v>
      </c>
      <c r="D345" s="3">
        <v>3.5</v>
      </c>
      <c r="E345" s="3">
        <v>44.5</v>
      </c>
      <c r="F345" s="4">
        <f t="shared" si="70"/>
        <v>12</v>
      </c>
      <c r="G345">
        <f t="shared" si="82"/>
        <v>21</v>
      </c>
      <c r="H345" s="3">
        <f t="shared" si="71"/>
        <v>7.5574999999999992</v>
      </c>
      <c r="I345">
        <f t="shared" si="83"/>
        <v>500</v>
      </c>
      <c r="J345">
        <f t="shared" si="72"/>
        <v>0.55499999999999994</v>
      </c>
      <c r="K345">
        <f t="shared" si="73"/>
        <v>11.010332812499998</v>
      </c>
      <c r="L345">
        <v>4.8</v>
      </c>
      <c r="M345">
        <f t="shared" si="74"/>
        <v>0.47212500000000007</v>
      </c>
      <c r="N345">
        <f t="shared" si="75"/>
        <v>4.375</v>
      </c>
      <c r="O345">
        <f t="shared" si="76"/>
        <v>9.6471249999999991</v>
      </c>
      <c r="P345">
        <f t="shared" si="77"/>
        <v>1.3632078124999989</v>
      </c>
      <c r="Q345">
        <f t="shared" si="78"/>
        <v>0</v>
      </c>
      <c r="R345">
        <f t="shared" si="79"/>
        <v>0.27264156249999977</v>
      </c>
      <c r="S345">
        <f>SUM($R$2:R345) -SUM($Q$2:Q345) + SUM($T$2:T344)</f>
        <v>-18.663915065972787</v>
      </c>
      <c r="T345">
        <f t="shared" si="80"/>
        <v>0</v>
      </c>
      <c r="U345">
        <f>-SUM($T$2:T345) - 500 * SUM($V$2:V345)</f>
        <v>266.93000000000006</v>
      </c>
      <c r="V345">
        <f t="shared" si="81"/>
        <v>0</v>
      </c>
    </row>
    <row r="346" spans="1:22" x14ac:dyDescent="0.3">
      <c r="A346" s="1">
        <v>42349</v>
      </c>
      <c r="B346" s="2">
        <v>0.32016203703703705</v>
      </c>
      <c r="C346" s="2">
        <v>0.63413194444444443</v>
      </c>
      <c r="D346" s="3">
        <v>0.9</v>
      </c>
      <c r="E346" s="3">
        <v>54.1</v>
      </c>
      <c r="F346" s="4">
        <f t="shared" si="70"/>
        <v>12</v>
      </c>
      <c r="G346">
        <f t="shared" si="82"/>
        <v>21</v>
      </c>
      <c r="H346" s="3">
        <f t="shared" si="71"/>
        <v>7.5352777777777771</v>
      </c>
      <c r="I346">
        <f t="shared" si="83"/>
        <v>500</v>
      </c>
      <c r="J346">
        <f t="shared" si="72"/>
        <v>0.45899999999999996</v>
      </c>
      <c r="K346">
        <f t="shared" si="73"/>
        <v>9.0790678124999982</v>
      </c>
      <c r="L346">
        <v>4.8</v>
      </c>
      <c r="M346">
        <f t="shared" si="74"/>
        <v>0.47323611111111114</v>
      </c>
      <c r="N346">
        <f t="shared" si="75"/>
        <v>5.0250000000000004</v>
      </c>
      <c r="O346">
        <f t="shared" si="76"/>
        <v>10.298236111111112</v>
      </c>
      <c r="P346">
        <f t="shared" si="77"/>
        <v>-1.2191682986111143</v>
      </c>
      <c r="Q346">
        <f t="shared" si="78"/>
        <v>0.60958414930555715</v>
      </c>
      <c r="R346">
        <f t="shared" si="79"/>
        <v>0</v>
      </c>
      <c r="S346">
        <f>SUM($R$2:R346) -SUM($Q$2:Q346) + SUM($T$2:T345)</f>
        <v>-19.273499215278434</v>
      </c>
      <c r="T346">
        <f t="shared" si="80"/>
        <v>0</v>
      </c>
      <c r="U346">
        <f>-SUM($T$2:T346) - 500 * SUM($V$2:V346)</f>
        <v>266.93000000000006</v>
      </c>
      <c r="V346">
        <f t="shared" si="81"/>
        <v>0</v>
      </c>
    </row>
    <row r="347" spans="1:22" x14ac:dyDescent="0.3">
      <c r="A347" s="1">
        <v>42350</v>
      </c>
      <c r="B347" s="2">
        <v>0.32091435185185185</v>
      </c>
      <c r="C347" s="2">
        <v>0.63402777777777775</v>
      </c>
      <c r="D347" s="3">
        <v>3.5</v>
      </c>
      <c r="E347" s="3">
        <v>80.5</v>
      </c>
      <c r="F347" s="4">
        <f t="shared" si="70"/>
        <v>12</v>
      </c>
      <c r="G347">
        <f t="shared" si="82"/>
        <v>21</v>
      </c>
      <c r="H347" s="3">
        <f t="shared" si="71"/>
        <v>7.5147222222222219</v>
      </c>
      <c r="I347">
        <f t="shared" si="83"/>
        <v>500</v>
      </c>
      <c r="J347">
        <f t="shared" si="72"/>
        <v>0.19499999999999995</v>
      </c>
      <c r="K347">
        <f t="shared" si="73"/>
        <v>3.8465984374999991</v>
      </c>
      <c r="L347">
        <v>4.8</v>
      </c>
      <c r="M347">
        <f t="shared" si="74"/>
        <v>0.47426388888888893</v>
      </c>
      <c r="N347">
        <f t="shared" si="75"/>
        <v>4.375</v>
      </c>
      <c r="O347">
        <f t="shared" si="76"/>
        <v>9.6492638888888891</v>
      </c>
      <c r="P347">
        <f t="shared" si="77"/>
        <v>-5.80266545138889</v>
      </c>
      <c r="Q347">
        <f t="shared" si="78"/>
        <v>2.901332725694445</v>
      </c>
      <c r="R347">
        <f t="shared" si="79"/>
        <v>0</v>
      </c>
      <c r="S347">
        <f>SUM($R$2:R347) -SUM($Q$2:Q347) + SUM($T$2:T346)</f>
        <v>-22.174831940972808</v>
      </c>
      <c r="T347">
        <f t="shared" si="80"/>
        <v>0</v>
      </c>
      <c r="U347">
        <f>-SUM($T$2:T347) - 500 * SUM($V$2:V347)</f>
        <v>266.93000000000006</v>
      </c>
      <c r="V347">
        <f t="shared" si="81"/>
        <v>0</v>
      </c>
    </row>
    <row r="348" spans="1:22" x14ac:dyDescent="0.3">
      <c r="A348" s="1">
        <v>42351</v>
      </c>
      <c r="B348" s="2">
        <v>0.32162037037037039</v>
      </c>
      <c r="C348" s="2">
        <v>0.63398148148148148</v>
      </c>
      <c r="D348" s="3">
        <v>2.1</v>
      </c>
      <c r="E348" s="3">
        <v>92.8</v>
      </c>
      <c r="F348" s="4">
        <f t="shared" si="70"/>
        <v>12</v>
      </c>
      <c r="G348">
        <f t="shared" si="82"/>
        <v>21</v>
      </c>
      <c r="H348" s="3">
        <f t="shared" si="71"/>
        <v>7.4966666666666661</v>
      </c>
      <c r="I348">
        <f t="shared" si="83"/>
        <v>500</v>
      </c>
      <c r="J348">
        <f t="shared" si="72"/>
        <v>7.2000000000000064E-2</v>
      </c>
      <c r="K348">
        <f t="shared" si="73"/>
        <v>1.416870000000001</v>
      </c>
      <c r="L348">
        <v>4.8</v>
      </c>
      <c r="M348">
        <f t="shared" si="74"/>
        <v>0.47516666666666668</v>
      </c>
      <c r="N348">
        <f t="shared" si="75"/>
        <v>4.7249999999999996</v>
      </c>
      <c r="O348">
        <f t="shared" si="76"/>
        <v>10.000166666666665</v>
      </c>
      <c r="P348">
        <f t="shared" si="77"/>
        <v>-8.5832966666666639</v>
      </c>
      <c r="Q348">
        <f t="shared" si="78"/>
        <v>4.291648333333332</v>
      </c>
      <c r="R348">
        <f t="shared" si="79"/>
        <v>0</v>
      </c>
      <c r="S348">
        <f>SUM($R$2:R348) -SUM($Q$2:Q348) + SUM($T$2:T347)</f>
        <v>-26.46648027430615</v>
      </c>
      <c r="T348">
        <f t="shared" si="80"/>
        <v>0</v>
      </c>
      <c r="U348">
        <f>-SUM($T$2:T348) - 500 * SUM($V$2:V348)</f>
        <v>266.93000000000006</v>
      </c>
      <c r="V348">
        <f t="shared" si="81"/>
        <v>0</v>
      </c>
    </row>
    <row r="349" spans="1:22" x14ac:dyDescent="0.3">
      <c r="A349" s="1">
        <v>42352</v>
      </c>
      <c r="B349" s="2">
        <v>0.32230324074074074</v>
      </c>
      <c r="C349" s="2">
        <v>0.63396990740740744</v>
      </c>
      <c r="D349" s="3">
        <v>1.2</v>
      </c>
      <c r="E349" s="3">
        <v>80.3</v>
      </c>
      <c r="F349" s="4">
        <f t="shared" si="70"/>
        <v>12</v>
      </c>
      <c r="G349">
        <f t="shared" si="82"/>
        <v>21</v>
      </c>
      <c r="H349" s="3">
        <f t="shared" si="71"/>
        <v>7.48</v>
      </c>
      <c r="I349">
        <f t="shared" si="83"/>
        <v>500</v>
      </c>
      <c r="J349">
        <f t="shared" si="72"/>
        <v>0.19700000000000006</v>
      </c>
      <c r="K349">
        <f t="shared" si="73"/>
        <v>3.8680950000000012</v>
      </c>
      <c r="L349">
        <v>4.8</v>
      </c>
      <c r="M349">
        <f t="shared" si="74"/>
        <v>0.47599999999999998</v>
      </c>
      <c r="N349">
        <f t="shared" si="75"/>
        <v>4.95</v>
      </c>
      <c r="O349">
        <f t="shared" si="76"/>
        <v>10.225999999999999</v>
      </c>
      <c r="P349">
        <f t="shared" si="77"/>
        <v>-6.3579049999999979</v>
      </c>
      <c r="Q349">
        <f t="shared" si="78"/>
        <v>3.178952499999999</v>
      </c>
      <c r="R349">
        <f t="shared" si="79"/>
        <v>0</v>
      </c>
      <c r="S349">
        <f>SUM($R$2:R349) -SUM($Q$2:Q349) + SUM($T$2:T348)</f>
        <v>-29.645432774306073</v>
      </c>
      <c r="T349">
        <f t="shared" si="80"/>
        <v>0</v>
      </c>
      <c r="U349">
        <f>-SUM($T$2:T349) - 500 * SUM($V$2:V349)</f>
        <v>266.93000000000006</v>
      </c>
      <c r="V349">
        <f t="shared" si="81"/>
        <v>0</v>
      </c>
    </row>
    <row r="350" spans="1:22" x14ac:dyDescent="0.3">
      <c r="A350" s="1">
        <v>42353</v>
      </c>
      <c r="B350" s="2">
        <v>0.32295138888888891</v>
      </c>
      <c r="C350" s="2">
        <v>0.63400462962962967</v>
      </c>
      <c r="D350" s="3">
        <v>-1.2</v>
      </c>
      <c r="E350" s="3">
        <v>54.6</v>
      </c>
      <c r="F350" s="4">
        <f t="shared" si="70"/>
        <v>12</v>
      </c>
      <c r="G350">
        <f t="shared" si="82"/>
        <v>21</v>
      </c>
      <c r="H350" s="3">
        <f t="shared" si="71"/>
        <v>7.4652777777777786</v>
      </c>
      <c r="I350">
        <f t="shared" si="83"/>
        <v>500</v>
      </c>
      <c r="J350">
        <f t="shared" si="72"/>
        <v>0.45399999999999996</v>
      </c>
      <c r="K350">
        <f t="shared" si="73"/>
        <v>8.8967447916666664</v>
      </c>
      <c r="L350">
        <v>4.8</v>
      </c>
      <c r="M350">
        <f t="shared" si="74"/>
        <v>0.47673611111111108</v>
      </c>
      <c r="N350">
        <f t="shared" si="75"/>
        <v>5.55</v>
      </c>
      <c r="O350">
        <f t="shared" si="76"/>
        <v>10.82673611111111</v>
      </c>
      <c r="P350">
        <f t="shared" si="77"/>
        <v>-1.9299913194444436</v>
      </c>
      <c r="Q350">
        <f t="shared" si="78"/>
        <v>0.96499565972222179</v>
      </c>
      <c r="R350">
        <f t="shared" si="79"/>
        <v>0</v>
      </c>
      <c r="S350">
        <f>SUM($R$2:R350) -SUM($Q$2:Q350) + SUM($T$2:T349)</f>
        <v>-30.610428434028336</v>
      </c>
      <c r="T350">
        <f t="shared" si="80"/>
        <v>0</v>
      </c>
      <c r="U350">
        <f>-SUM($T$2:T350) - 500 * SUM($V$2:V350)</f>
        <v>266.93000000000006</v>
      </c>
      <c r="V350">
        <f t="shared" si="81"/>
        <v>0</v>
      </c>
    </row>
    <row r="351" spans="1:22" x14ac:dyDescent="0.3">
      <c r="A351" s="1">
        <v>42354</v>
      </c>
      <c r="B351" s="2">
        <v>0.32355324074074071</v>
      </c>
      <c r="C351" s="2">
        <v>0.63408564814814816</v>
      </c>
      <c r="D351" s="3">
        <v>-3.3</v>
      </c>
      <c r="E351" s="3">
        <v>42.3</v>
      </c>
      <c r="F351" s="4">
        <f t="shared" si="70"/>
        <v>12</v>
      </c>
      <c r="G351">
        <f t="shared" si="82"/>
        <v>21</v>
      </c>
      <c r="H351" s="3">
        <f t="shared" si="71"/>
        <v>7.4527777777777793</v>
      </c>
      <c r="I351">
        <f t="shared" si="83"/>
        <v>500</v>
      </c>
      <c r="J351">
        <f t="shared" si="72"/>
        <v>0.57699999999999996</v>
      </c>
      <c r="K351">
        <f t="shared" si="73"/>
        <v>11.288163541666666</v>
      </c>
      <c r="L351">
        <v>4.8</v>
      </c>
      <c r="M351">
        <f t="shared" si="74"/>
        <v>0.47736111111111101</v>
      </c>
      <c r="N351">
        <f t="shared" si="75"/>
        <v>6.0750000000000002</v>
      </c>
      <c r="O351">
        <f t="shared" si="76"/>
        <v>11.352361111111112</v>
      </c>
      <c r="P351">
        <f t="shared" si="77"/>
        <v>-6.4197569444445435E-2</v>
      </c>
      <c r="Q351">
        <f t="shared" si="78"/>
        <v>3.2098784722222717E-2</v>
      </c>
      <c r="R351">
        <f t="shared" si="79"/>
        <v>0</v>
      </c>
      <c r="S351">
        <f>SUM($R$2:R351) -SUM($Q$2:Q351) + SUM($T$2:T350)</f>
        <v>-30.642527218750502</v>
      </c>
      <c r="T351">
        <f t="shared" si="80"/>
        <v>0</v>
      </c>
      <c r="U351">
        <f>-SUM($T$2:T351) - 500 * SUM($V$2:V351)</f>
        <v>266.93000000000006</v>
      </c>
      <c r="V351">
        <f t="shared" si="81"/>
        <v>0</v>
      </c>
    </row>
    <row r="352" spans="1:22" x14ac:dyDescent="0.3">
      <c r="A352" s="1">
        <v>42355</v>
      </c>
      <c r="B352" s="2">
        <v>0.32412037037037039</v>
      </c>
      <c r="C352" s="2">
        <v>0.63420138888888888</v>
      </c>
      <c r="D352" s="3">
        <v>1.9</v>
      </c>
      <c r="E352" s="3">
        <v>90</v>
      </c>
      <c r="F352" s="4">
        <f t="shared" si="70"/>
        <v>12</v>
      </c>
      <c r="G352">
        <f t="shared" si="82"/>
        <v>21</v>
      </c>
      <c r="H352" s="3">
        <f t="shared" si="71"/>
        <v>7.4419444444444434</v>
      </c>
      <c r="I352">
        <f t="shared" si="83"/>
        <v>500</v>
      </c>
      <c r="J352">
        <f t="shared" si="72"/>
        <v>9.9999999999999978E-2</v>
      </c>
      <c r="K352">
        <f t="shared" si="73"/>
        <v>1.9535104166666661</v>
      </c>
      <c r="L352">
        <v>4.8</v>
      </c>
      <c r="M352">
        <f t="shared" si="74"/>
        <v>0.47790277777777784</v>
      </c>
      <c r="N352">
        <f t="shared" si="75"/>
        <v>4.7750000000000004</v>
      </c>
      <c r="O352">
        <f t="shared" si="76"/>
        <v>10.052902777777778</v>
      </c>
      <c r="P352">
        <f t="shared" si="77"/>
        <v>-8.0993923611111107</v>
      </c>
      <c r="Q352">
        <f t="shared" si="78"/>
        <v>4.0496961805555554</v>
      </c>
      <c r="R352">
        <f t="shared" si="79"/>
        <v>0</v>
      </c>
      <c r="S352">
        <f>SUM($R$2:R352) -SUM($Q$2:Q352) + SUM($T$2:T351)</f>
        <v>-34.692223399306158</v>
      </c>
      <c r="T352">
        <f t="shared" si="80"/>
        <v>0</v>
      </c>
      <c r="U352">
        <f>-SUM($T$2:T352) - 500 * SUM($V$2:V352)</f>
        <v>266.93000000000006</v>
      </c>
      <c r="V352">
        <f t="shared" si="81"/>
        <v>0</v>
      </c>
    </row>
    <row r="353" spans="1:22" x14ac:dyDescent="0.3">
      <c r="A353" s="1">
        <v>42356</v>
      </c>
      <c r="B353" s="2">
        <v>0.3246412037037037</v>
      </c>
      <c r="C353" s="2">
        <v>0.63436342592592598</v>
      </c>
      <c r="D353" s="3">
        <v>8.6999999999999993</v>
      </c>
      <c r="E353" s="3">
        <v>93.1</v>
      </c>
      <c r="F353" s="4">
        <f t="shared" si="70"/>
        <v>12</v>
      </c>
      <c r="G353">
        <f t="shared" si="82"/>
        <v>21</v>
      </c>
      <c r="H353" s="3">
        <f t="shared" si="71"/>
        <v>7.4333333333333353</v>
      </c>
      <c r="I353">
        <f t="shared" si="83"/>
        <v>500</v>
      </c>
      <c r="J353">
        <f t="shared" si="72"/>
        <v>6.9000000000000061E-2</v>
      </c>
      <c r="K353">
        <f t="shared" si="73"/>
        <v>1.3463625000000017</v>
      </c>
      <c r="L353">
        <v>4.8</v>
      </c>
      <c r="M353">
        <f t="shared" si="74"/>
        <v>0.47833333333333328</v>
      </c>
      <c r="N353">
        <f t="shared" si="75"/>
        <v>3.0750000000000002</v>
      </c>
      <c r="O353">
        <f t="shared" si="76"/>
        <v>8.3533333333333335</v>
      </c>
      <c r="P353">
        <f t="shared" si="77"/>
        <v>-7.006970833333332</v>
      </c>
      <c r="Q353">
        <f t="shared" si="78"/>
        <v>3.503485416666666</v>
      </c>
      <c r="R353">
        <f t="shared" si="79"/>
        <v>0</v>
      </c>
      <c r="S353">
        <f>SUM($R$2:R353) -SUM($Q$2:Q353) + SUM($T$2:T352)</f>
        <v>-38.195708815972694</v>
      </c>
      <c r="T353">
        <f t="shared" si="80"/>
        <v>0</v>
      </c>
      <c r="U353">
        <f>-SUM($T$2:T353) - 500 * SUM($V$2:V353)</f>
        <v>266.93000000000006</v>
      </c>
      <c r="V353">
        <f t="shared" si="81"/>
        <v>0</v>
      </c>
    </row>
    <row r="354" spans="1:22" x14ac:dyDescent="0.3">
      <c r="A354" s="1">
        <v>42357</v>
      </c>
      <c r="B354" s="2">
        <v>0.32512731481481483</v>
      </c>
      <c r="C354" s="2">
        <v>0.63457175925925924</v>
      </c>
      <c r="D354" s="3">
        <v>9.1999999999999993</v>
      </c>
      <c r="E354" s="3">
        <v>88.1</v>
      </c>
      <c r="F354" s="4">
        <f t="shared" si="70"/>
        <v>12</v>
      </c>
      <c r="G354">
        <f t="shared" si="82"/>
        <v>21</v>
      </c>
      <c r="H354" s="3">
        <f t="shared" si="71"/>
        <v>7.4266666666666659</v>
      </c>
      <c r="I354">
        <f t="shared" si="83"/>
        <v>500</v>
      </c>
      <c r="J354">
        <f t="shared" si="72"/>
        <v>0.11900000000000011</v>
      </c>
      <c r="K354">
        <f t="shared" si="73"/>
        <v>2.3199050000000017</v>
      </c>
      <c r="L354">
        <v>4.8</v>
      </c>
      <c r="M354">
        <f t="shared" si="74"/>
        <v>0.47866666666666668</v>
      </c>
      <c r="N354">
        <f t="shared" si="75"/>
        <v>2.95</v>
      </c>
      <c r="O354">
        <f t="shared" si="76"/>
        <v>8.2286666666666655</v>
      </c>
      <c r="P354">
        <f t="shared" si="77"/>
        <v>-5.9087616666666634</v>
      </c>
      <c r="Q354">
        <f t="shared" si="78"/>
        <v>2.9543808333333317</v>
      </c>
      <c r="R354">
        <f t="shared" si="79"/>
        <v>0</v>
      </c>
      <c r="S354">
        <f>SUM($R$2:R354) -SUM($Q$2:Q354) + SUM($T$2:T353)</f>
        <v>-41.150089649306096</v>
      </c>
      <c r="T354">
        <f t="shared" si="80"/>
        <v>0</v>
      </c>
      <c r="U354">
        <f>-SUM($T$2:T354) - 500 * SUM($V$2:V354)</f>
        <v>266.93000000000006</v>
      </c>
      <c r="V354">
        <f t="shared" si="81"/>
        <v>0</v>
      </c>
    </row>
    <row r="355" spans="1:22" x14ac:dyDescent="0.3">
      <c r="A355" s="1">
        <v>42358</v>
      </c>
      <c r="B355" s="2">
        <v>0.32557870370370373</v>
      </c>
      <c r="C355" s="2">
        <v>0.63482638888888887</v>
      </c>
      <c r="D355" s="3">
        <v>7.9</v>
      </c>
      <c r="E355" s="3">
        <v>86.3</v>
      </c>
      <c r="F355" s="4">
        <f t="shared" si="70"/>
        <v>12</v>
      </c>
      <c r="G355">
        <f t="shared" si="82"/>
        <v>21</v>
      </c>
      <c r="H355" s="3">
        <f t="shared" si="71"/>
        <v>7.4219444444444438</v>
      </c>
      <c r="I355">
        <f t="shared" si="83"/>
        <v>500</v>
      </c>
      <c r="J355">
        <f t="shared" si="72"/>
        <v>0.13700000000000001</v>
      </c>
      <c r="K355">
        <f t="shared" si="73"/>
        <v>2.6691167708333334</v>
      </c>
      <c r="L355">
        <v>4.8</v>
      </c>
      <c r="M355">
        <f t="shared" si="74"/>
        <v>0.47890277777777784</v>
      </c>
      <c r="N355">
        <f t="shared" si="75"/>
        <v>3.2749999999999999</v>
      </c>
      <c r="O355">
        <f t="shared" si="76"/>
        <v>8.5539027777777772</v>
      </c>
      <c r="P355">
        <f t="shared" si="77"/>
        <v>-5.8847860069444433</v>
      </c>
      <c r="Q355">
        <f t="shared" si="78"/>
        <v>2.9423930034722217</v>
      </c>
      <c r="R355">
        <f t="shared" si="79"/>
        <v>0</v>
      </c>
      <c r="S355">
        <f>SUM($R$2:R355) -SUM($Q$2:Q355) + SUM($T$2:T354)</f>
        <v>-44.092482652778244</v>
      </c>
      <c r="T355">
        <f t="shared" si="80"/>
        <v>0</v>
      </c>
      <c r="U355">
        <f>-SUM($T$2:T355) - 500 * SUM($V$2:V355)</f>
        <v>266.93000000000006</v>
      </c>
      <c r="V355">
        <f t="shared" si="81"/>
        <v>0</v>
      </c>
    </row>
    <row r="356" spans="1:22" x14ac:dyDescent="0.3">
      <c r="A356" s="1">
        <v>42359</v>
      </c>
      <c r="B356" s="2">
        <v>0.32597222222222222</v>
      </c>
      <c r="C356" s="2">
        <v>0.63512731481481477</v>
      </c>
      <c r="D356" s="3">
        <v>5.4</v>
      </c>
      <c r="E356" s="3">
        <v>83.8</v>
      </c>
      <c r="F356" s="4">
        <f t="shared" si="70"/>
        <v>12</v>
      </c>
      <c r="G356">
        <f t="shared" si="82"/>
        <v>21</v>
      </c>
      <c r="H356" s="3">
        <f t="shared" si="71"/>
        <v>7.4197222222222212</v>
      </c>
      <c r="I356">
        <f t="shared" si="83"/>
        <v>500</v>
      </c>
      <c r="J356">
        <f t="shared" si="72"/>
        <v>0.16200000000000003</v>
      </c>
      <c r="K356">
        <f t="shared" si="73"/>
        <v>3.1552368749999999</v>
      </c>
      <c r="L356">
        <v>4.8</v>
      </c>
      <c r="M356">
        <f t="shared" si="74"/>
        <v>0.47901388888888891</v>
      </c>
      <c r="N356">
        <f t="shared" si="75"/>
        <v>3.9</v>
      </c>
      <c r="O356">
        <f t="shared" si="76"/>
        <v>9.179013888888889</v>
      </c>
      <c r="P356">
        <f t="shared" si="77"/>
        <v>-6.0237770138888891</v>
      </c>
      <c r="Q356">
        <f t="shared" si="78"/>
        <v>3.0118885069444445</v>
      </c>
      <c r="R356">
        <f t="shared" si="79"/>
        <v>0</v>
      </c>
      <c r="S356">
        <f>SUM($R$2:R356) -SUM($Q$2:Q356) + SUM($T$2:T355)</f>
        <v>-47.104371159722746</v>
      </c>
      <c r="T356">
        <f t="shared" si="80"/>
        <v>0</v>
      </c>
      <c r="U356">
        <f>-SUM($T$2:T356) - 500 * SUM($V$2:V356)</f>
        <v>266.93000000000006</v>
      </c>
      <c r="V356">
        <f t="shared" si="81"/>
        <v>0</v>
      </c>
    </row>
    <row r="357" spans="1:22" x14ac:dyDescent="0.3">
      <c r="A357" s="1">
        <v>42360</v>
      </c>
      <c r="B357" s="2">
        <v>0.32634259259259263</v>
      </c>
      <c r="C357" s="2">
        <v>0.63546296296296301</v>
      </c>
      <c r="D357" s="3">
        <v>7.2</v>
      </c>
      <c r="E357" s="3">
        <v>77.099999999999994</v>
      </c>
      <c r="F357" s="4">
        <f t="shared" si="70"/>
        <v>12</v>
      </c>
      <c r="G357">
        <f t="shared" si="82"/>
        <v>21</v>
      </c>
      <c r="H357" s="3">
        <f t="shared" si="71"/>
        <v>7.4188888888888886</v>
      </c>
      <c r="I357">
        <f t="shared" si="83"/>
        <v>500</v>
      </c>
      <c r="J357">
        <f t="shared" si="72"/>
        <v>0.22900000000000009</v>
      </c>
      <c r="K357">
        <f t="shared" si="73"/>
        <v>4.459679583333334</v>
      </c>
      <c r="L357">
        <v>4.8</v>
      </c>
      <c r="M357">
        <f t="shared" si="74"/>
        <v>0.47905555555555557</v>
      </c>
      <c r="N357">
        <f t="shared" si="75"/>
        <v>3.45</v>
      </c>
      <c r="O357">
        <f t="shared" si="76"/>
        <v>8.7290555555555542</v>
      </c>
      <c r="P357">
        <f t="shared" si="77"/>
        <v>-4.2693759722222202</v>
      </c>
      <c r="Q357">
        <f t="shared" si="78"/>
        <v>2.1346879861111101</v>
      </c>
      <c r="R357">
        <f t="shared" si="79"/>
        <v>0</v>
      </c>
      <c r="S357">
        <f>SUM($R$2:R357) -SUM($Q$2:Q357) + SUM($T$2:T356)</f>
        <v>-49.239059145833835</v>
      </c>
      <c r="T357">
        <f t="shared" si="80"/>
        <v>0</v>
      </c>
      <c r="U357">
        <f>-SUM($T$2:T357) - 500 * SUM($V$2:V357)</f>
        <v>266.93000000000006</v>
      </c>
      <c r="V357">
        <f t="shared" si="81"/>
        <v>0</v>
      </c>
    </row>
    <row r="358" spans="1:22" x14ac:dyDescent="0.3">
      <c r="A358" s="1">
        <v>42361</v>
      </c>
      <c r="B358" s="2">
        <v>0.32665509259259257</v>
      </c>
      <c r="C358" s="2">
        <v>0.6358449074074074</v>
      </c>
      <c r="D358" s="3">
        <v>10.199999999999999</v>
      </c>
      <c r="E358" s="3">
        <v>83.7</v>
      </c>
      <c r="F358" s="4">
        <f t="shared" si="70"/>
        <v>12</v>
      </c>
      <c r="G358">
        <f t="shared" si="82"/>
        <v>21</v>
      </c>
      <c r="H358" s="3">
        <f t="shared" si="71"/>
        <v>7.4205555555555556</v>
      </c>
      <c r="I358">
        <f t="shared" si="83"/>
        <v>500</v>
      </c>
      <c r="J358">
        <f t="shared" si="72"/>
        <v>0.16299999999999992</v>
      </c>
      <c r="K358">
        <f t="shared" si="73"/>
        <v>3.1750702083333322</v>
      </c>
      <c r="L358">
        <v>4.8</v>
      </c>
      <c r="M358">
        <f t="shared" si="74"/>
        <v>0.47897222222222224</v>
      </c>
      <c r="N358">
        <f t="shared" si="75"/>
        <v>2.7</v>
      </c>
      <c r="O358">
        <f t="shared" si="76"/>
        <v>7.9789722222222226</v>
      </c>
      <c r="P358">
        <f t="shared" si="77"/>
        <v>-4.8039020138888908</v>
      </c>
      <c r="Q358">
        <f t="shared" si="78"/>
        <v>2.4019510069444454</v>
      </c>
      <c r="R358">
        <f t="shared" si="79"/>
        <v>0</v>
      </c>
      <c r="S358">
        <f>SUM($R$2:R358) -SUM($Q$2:Q358) + SUM($T$2:T357)</f>
        <v>-51.641010152778335</v>
      </c>
      <c r="T358">
        <f t="shared" si="80"/>
        <v>0</v>
      </c>
      <c r="U358">
        <f>-SUM($T$2:T358) - 500 * SUM($V$2:V358)</f>
        <v>266.93000000000006</v>
      </c>
      <c r="V358">
        <f t="shared" si="81"/>
        <v>0</v>
      </c>
    </row>
    <row r="359" spans="1:22" x14ac:dyDescent="0.3">
      <c r="A359" s="1">
        <v>42362</v>
      </c>
      <c r="B359" s="2">
        <v>0.32693287037037039</v>
      </c>
      <c r="C359" s="2">
        <v>0.63627314814814817</v>
      </c>
      <c r="D359" s="3">
        <v>5.4</v>
      </c>
      <c r="E359" s="3">
        <v>44.2</v>
      </c>
      <c r="F359" s="4">
        <f t="shared" si="70"/>
        <v>12</v>
      </c>
      <c r="G359">
        <f t="shared" si="82"/>
        <v>21</v>
      </c>
      <c r="H359" s="3">
        <f t="shared" si="71"/>
        <v>7.4241666666666664</v>
      </c>
      <c r="I359">
        <f t="shared" si="83"/>
        <v>500</v>
      </c>
      <c r="J359">
        <f t="shared" si="72"/>
        <v>0.55800000000000005</v>
      </c>
      <c r="K359">
        <f t="shared" si="73"/>
        <v>10.874548125</v>
      </c>
      <c r="L359">
        <v>4.8</v>
      </c>
      <c r="M359">
        <f t="shared" si="74"/>
        <v>0.47879166666666667</v>
      </c>
      <c r="N359">
        <f t="shared" si="75"/>
        <v>3.9</v>
      </c>
      <c r="O359">
        <f t="shared" si="76"/>
        <v>9.1787916666666671</v>
      </c>
      <c r="P359">
        <f t="shared" si="77"/>
        <v>1.6957564583333333</v>
      </c>
      <c r="Q359">
        <f t="shared" si="78"/>
        <v>0</v>
      </c>
      <c r="R359">
        <f t="shared" si="79"/>
        <v>0.33915129166666669</v>
      </c>
      <c r="S359">
        <f>SUM($R$2:R359) -SUM($Q$2:Q359) + SUM($T$2:T358)</f>
        <v>-51.301858861111668</v>
      </c>
      <c r="T359">
        <f t="shared" si="80"/>
        <v>0</v>
      </c>
      <c r="U359">
        <f>-SUM($T$2:T359) - 500 * SUM($V$2:V359)</f>
        <v>266.93000000000006</v>
      </c>
      <c r="V359">
        <f t="shared" si="81"/>
        <v>0</v>
      </c>
    </row>
    <row r="360" spans="1:22" x14ac:dyDescent="0.3">
      <c r="A360" s="1">
        <v>42363</v>
      </c>
      <c r="B360" s="2">
        <v>0.32717592592592593</v>
      </c>
      <c r="C360" s="2">
        <v>0.63673611111111106</v>
      </c>
      <c r="D360" s="3">
        <v>5</v>
      </c>
      <c r="E360" s="3">
        <v>62.1</v>
      </c>
      <c r="F360" s="4">
        <f t="shared" si="70"/>
        <v>12</v>
      </c>
      <c r="G360">
        <f t="shared" si="82"/>
        <v>21</v>
      </c>
      <c r="H360" s="3">
        <f t="shared" si="71"/>
        <v>7.4294444444444432</v>
      </c>
      <c r="I360">
        <f t="shared" si="83"/>
        <v>500</v>
      </c>
      <c r="J360">
        <f t="shared" si="72"/>
        <v>0.379</v>
      </c>
      <c r="K360">
        <f t="shared" si="73"/>
        <v>7.3913685416666661</v>
      </c>
      <c r="L360">
        <v>4.8</v>
      </c>
      <c r="M360">
        <f t="shared" si="74"/>
        <v>0.47852777777777789</v>
      </c>
      <c r="N360">
        <f t="shared" si="75"/>
        <v>4</v>
      </c>
      <c r="O360">
        <f t="shared" si="76"/>
        <v>9.2785277777777786</v>
      </c>
      <c r="P360">
        <f t="shared" si="77"/>
        <v>-1.8871592361111125</v>
      </c>
      <c r="Q360">
        <f t="shared" si="78"/>
        <v>0.94357961805555624</v>
      </c>
      <c r="R360">
        <f t="shared" si="79"/>
        <v>0</v>
      </c>
      <c r="S360">
        <f>SUM($R$2:R360) -SUM($Q$2:Q360) + SUM($T$2:T359)</f>
        <v>-52.245438479167206</v>
      </c>
      <c r="T360">
        <f t="shared" si="80"/>
        <v>0</v>
      </c>
      <c r="U360">
        <f>-SUM($T$2:T360) - 500 * SUM($V$2:V360)</f>
        <v>266.93000000000006</v>
      </c>
      <c r="V360">
        <f t="shared" si="81"/>
        <v>0</v>
      </c>
    </row>
    <row r="361" spans="1:22" x14ac:dyDescent="0.3">
      <c r="A361" s="1">
        <v>42364</v>
      </c>
      <c r="B361" s="2">
        <v>0.3273611111111111</v>
      </c>
      <c r="C361" s="2">
        <v>0.63724537037037032</v>
      </c>
      <c r="D361" s="3">
        <v>4.4000000000000004</v>
      </c>
      <c r="E361" s="3">
        <v>84.2</v>
      </c>
      <c r="F361" s="4">
        <f t="shared" si="70"/>
        <v>12</v>
      </c>
      <c r="G361">
        <f t="shared" si="82"/>
        <v>21</v>
      </c>
      <c r="H361" s="3">
        <f t="shared" si="71"/>
        <v>7.4372222222222213</v>
      </c>
      <c r="I361">
        <f t="shared" si="83"/>
        <v>500</v>
      </c>
      <c r="J361">
        <f t="shared" si="72"/>
        <v>0.15799999999999992</v>
      </c>
      <c r="K361">
        <f t="shared" si="73"/>
        <v>3.0845879166666652</v>
      </c>
      <c r="L361">
        <v>4.8</v>
      </c>
      <c r="M361">
        <f t="shared" si="74"/>
        <v>0.47813888888888889</v>
      </c>
      <c r="N361">
        <f t="shared" si="75"/>
        <v>4.1500000000000004</v>
      </c>
      <c r="O361">
        <f t="shared" si="76"/>
        <v>9.4281388888888884</v>
      </c>
      <c r="P361">
        <f t="shared" si="77"/>
        <v>-6.3435509722222232</v>
      </c>
      <c r="Q361">
        <f t="shared" si="78"/>
        <v>3.1717754861111116</v>
      </c>
      <c r="R361">
        <f t="shared" si="79"/>
        <v>0</v>
      </c>
      <c r="S361">
        <f>SUM($R$2:R361) -SUM($Q$2:Q361) + SUM($T$2:T360)</f>
        <v>-55.417213965278279</v>
      </c>
      <c r="T361">
        <f t="shared" si="80"/>
        <v>0</v>
      </c>
      <c r="U361">
        <f>-SUM($T$2:T361) - 500 * SUM($V$2:V361)</f>
        <v>266.93000000000006</v>
      </c>
      <c r="V361">
        <f t="shared" si="81"/>
        <v>0</v>
      </c>
    </row>
    <row r="362" spans="1:22" x14ac:dyDescent="0.3">
      <c r="A362" s="1">
        <v>42365</v>
      </c>
      <c r="B362" s="2">
        <v>0.32751157407407411</v>
      </c>
      <c r="C362" s="2">
        <v>0.63780092592592597</v>
      </c>
      <c r="D362" s="3">
        <v>3.7</v>
      </c>
      <c r="E362" s="3">
        <v>93.9</v>
      </c>
      <c r="F362" s="4">
        <f t="shared" si="70"/>
        <v>12</v>
      </c>
      <c r="G362">
        <f t="shared" si="82"/>
        <v>21</v>
      </c>
      <c r="H362" s="3">
        <f t="shared" si="71"/>
        <v>7.4469444444444441</v>
      </c>
      <c r="I362">
        <f t="shared" si="83"/>
        <v>500</v>
      </c>
      <c r="J362">
        <f t="shared" si="72"/>
        <v>6.0999999999999943E-2</v>
      </c>
      <c r="K362">
        <f t="shared" si="73"/>
        <v>1.1924419791666654</v>
      </c>
      <c r="L362">
        <v>4.8</v>
      </c>
      <c r="M362">
        <f t="shared" si="74"/>
        <v>0.47765277777777776</v>
      </c>
      <c r="N362">
        <f t="shared" si="75"/>
        <v>4.3250000000000002</v>
      </c>
      <c r="O362">
        <f t="shared" si="76"/>
        <v>9.6026527777777773</v>
      </c>
      <c r="P362">
        <f t="shared" si="77"/>
        <v>-8.4102107986111125</v>
      </c>
      <c r="Q362">
        <f t="shared" si="78"/>
        <v>4.2051053993055563</v>
      </c>
      <c r="R362">
        <f t="shared" si="79"/>
        <v>0</v>
      </c>
      <c r="S362">
        <f>SUM($R$2:R362) -SUM($Q$2:Q362) + SUM($T$2:T361)</f>
        <v>-59.622319364583859</v>
      </c>
      <c r="T362">
        <f t="shared" si="80"/>
        <v>0</v>
      </c>
      <c r="U362">
        <f>-SUM($T$2:T362) - 500 * SUM($V$2:V362)</f>
        <v>266.93000000000006</v>
      </c>
      <c r="V362">
        <f t="shared" si="81"/>
        <v>0</v>
      </c>
    </row>
    <row r="363" spans="1:22" x14ac:dyDescent="0.3">
      <c r="A363" s="1">
        <v>42366</v>
      </c>
      <c r="B363" s="2">
        <v>0.32761574074074074</v>
      </c>
      <c r="C363" s="2">
        <v>0.63839120370370372</v>
      </c>
      <c r="D363" s="3">
        <v>3.9</v>
      </c>
      <c r="E363" s="3">
        <v>87.8</v>
      </c>
      <c r="F363" s="4">
        <f t="shared" si="70"/>
        <v>12</v>
      </c>
      <c r="G363">
        <f t="shared" si="82"/>
        <v>21</v>
      </c>
      <c r="H363" s="3">
        <f t="shared" si="71"/>
        <v>7.4586111111111117</v>
      </c>
      <c r="I363">
        <f t="shared" si="83"/>
        <v>500</v>
      </c>
      <c r="J363">
        <f t="shared" si="72"/>
        <v>0.122</v>
      </c>
      <c r="K363">
        <f t="shared" si="73"/>
        <v>2.3886202083333332</v>
      </c>
      <c r="L363">
        <v>4.8</v>
      </c>
      <c r="M363">
        <f t="shared" si="74"/>
        <v>0.47706944444444443</v>
      </c>
      <c r="N363">
        <f t="shared" si="75"/>
        <v>4.2750000000000004</v>
      </c>
      <c r="O363">
        <f t="shared" si="76"/>
        <v>9.5520694444444452</v>
      </c>
      <c r="P363">
        <f t="shared" si="77"/>
        <v>-7.163449236111112</v>
      </c>
      <c r="Q363">
        <f t="shared" si="78"/>
        <v>3.581724618055556</v>
      </c>
      <c r="R363">
        <f t="shared" si="79"/>
        <v>0</v>
      </c>
      <c r="S363">
        <f>SUM($R$2:R363) -SUM($Q$2:Q363) + SUM($T$2:T362)</f>
        <v>-63.204043982639405</v>
      </c>
      <c r="T363">
        <f t="shared" si="80"/>
        <v>0</v>
      </c>
      <c r="U363">
        <f>-SUM($T$2:T363) - 500 * SUM($V$2:V363)</f>
        <v>266.93000000000006</v>
      </c>
      <c r="V363">
        <f t="shared" si="81"/>
        <v>0</v>
      </c>
    </row>
    <row r="364" spans="1:22" x14ac:dyDescent="0.3">
      <c r="A364" s="1">
        <v>42367</v>
      </c>
      <c r="B364" s="2">
        <v>0.3276736111111111</v>
      </c>
      <c r="C364" s="2">
        <v>0.63901620370370371</v>
      </c>
      <c r="D364" s="3">
        <v>-3.8</v>
      </c>
      <c r="E364" s="3">
        <v>23.5</v>
      </c>
      <c r="F364" s="4">
        <f t="shared" si="70"/>
        <v>12</v>
      </c>
      <c r="G364">
        <f t="shared" si="82"/>
        <v>21</v>
      </c>
      <c r="H364" s="3">
        <f t="shared" si="71"/>
        <v>7.4722222222222232</v>
      </c>
      <c r="I364">
        <f t="shared" si="83"/>
        <v>500</v>
      </c>
      <c r="J364">
        <f t="shared" si="72"/>
        <v>0.76500000000000001</v>
      </c>
      <c r="K364">
        <f t="shared" si="73"/>
        <v>15.005156250000002</v>
      </c>
      <c r="L364">
        <v>4.8</v>
      </c>
      <c r="M364">
        <f t="shared" si="74"/>
        <v>0.47638888888888886</v>
      </c>
      <c r="N364">
        <f t="shared" si="75"/>
        <v>6.2</v>
      </c>
      <c r="O364">
        <f t="shared" si="76"/>
        <v>11.476388888888888</v>
      </c>
      <c r="P364">
        <f t="shared" si="77"/>
        <v>3.5287673611111146</v>
      </c>
      <c r="Q364">
        <f t="shared" si="78"/>
        <v>0</v>
      </c>
      <c r="R364">
        <f t="shared" si="79"/>
        <v>0.70575347222222296</v>
      </c>
      <c r="S364">
        <f>SUM($R$2:R364) -SUM($Q$2:Q364) + SUM($T$2:T363)</f>
        <v>-62.498290510417291</v>
      </c>
      <c r="T364">
        <f t="shared" si="80"/>
        <v>0</v>
      </c>
      <c r="U364">
        <f>-SUM($T$2:T364) - 500 * SUM($V$2:V364)</f>
        <v>266.93000000000006</v>
      </c>
      <c r="V364">
        <f t="shared" si="81"/>
        <v>0</v>
      </c>
    </row>
    <row r="365" spans="1:22" x14ac:dyDescent="0.3">
      <c r="A365" s="1">
        <v>42368</v>
      </c>
      <c r="B365" s="2">
        <v>0.32769675925925928</v>
      </c>
      <c r="C365" s="2">
        <v>0.63968749999999996</v>
      </c>
      <c r="D365" s="3">
        <v>-3.5</v>
      </c>
      <c r="E365" s="3">
        <v>41.8</v>
      </c>
      <c r="F365" s="4">
        <f t="shared" si="70"/>
        <v>12</v>
      </c>
      <c r="G365">
        <f t="shared" si="82"/>
        <v>21</v>
      </c>
      <c r="H365" s="3">
        <f t="shared" si="71"/>
        <v>7.4877777777777759</v>
      </c>
      <c r="I365">
        <f t="shared" si="83"/>
        <v>500</v>
      </c>
      <c r="J365">
        <f t="shared" si="72"/>
        <v>0.58200000000000007</v>
      </c>
      <c r="K365">
        <f t="shared" si="73"/>
        <v>11.439452499999998</v>
      </c>
      <c r="L365">
        <v>4.8</v>
      </c>
      <c r="M365">
        <f t="shared" si="74"/>
        <v>0.47561111111111121</v>
      </c>
      <c r="N365">
        <f t="shared" si="75"/>
        <v>6.125</v>
      </c>
      <c r="O365">
        <f t="shared" si="76"/>
        <v>11.400611111111111</v>
      </c>
      <c r="P365">
        <f t="shared" si="77"/>
        <v>3.8841388888886996E-2</v>
      </c>
      <c r="Q365">
        <f t="shared" si="78"/>
        <v>0</v>
      </c>
      <c r="R365">
        <f t="shared" si="79"/>
        <v>7.7682777777773994E-3</v>
      </c>
      <c r="S365">
        <f>SUM($R$2:R365) -SUM($Q$2:Q365) + SUM($T$2:T364)</f>
        <v>-62.490522232639478</v>
      </c>
      <c r="T365">
        <f t="shared" si="80"/>
        <v>0</v>
      </c>
      <c r="U365">
        <f>-SUM($T$2:T365) - 500 * SUM($V$2:V365)</f>
        <v>266.93000000000006</v>
      </c>
      <c r="V365">
        <f t="shared" si="81"/>
        <v>0</v>
      </c>
    </row>
    <row r="366" spans="1:22" x14ac:dyDescent="0.3">
      <c r="A366" s="1">
        <v>42369</v>
      </c>
      <c r="B366" s="2">
        <v>0.32766203703703706</v>
      </c>
      <c r="C366" s="2">
        <v>0.64038194444444441</v>
      </c>
      <c r="D366" s="3">
        <v>-5.6</v>
      </c>
      <c r="E366" s="3">
        <v>0</v>
      </c>
      <c r="F366" s="4">
        <f t="shared" si="70"/>
        <v>12</v>
      </c>
      <c r="G366">
        <f t="shared" si="82"/>
        <v>21</v>
      </c>
      <c r="H366" s="3">
        <f t="shared" si="71"/>
        <v>7.5052777777777759</v>
      </c>
      <c r="I366">
        <f t="shared" si="83"/>
        <v>500</v>
      </c>
      <c r="J366">
        <f t="shared" si="72"/>
        <v>1</v>
      </c>
      <c r="K366">
        <f t="shared" si="73"/>
        <v>19.701354166666661</v>
      </c>
      <c r="L366">
        <v>4.8</v>
      </c>
      <c r="M366">
        <f t="shared" si="74"/>
        <v>0.47473611111111119</v>
      </c>
      <c r="N366">
        <f t="shared" si="75"/>
        <v>6.65</v>
      </c>
      <c r="O366">
        <f t="shared" si="76"/>
        <v>11.924736111111113</v>
      </c>
      <c r="P366">
        <f t="shared" si="77"/>
        <v>7.7766180555555486</v>
      </c>
      <c r="Q366">
        <f t="shared" si="78"/>
        <v>0</v>
      </c>
      <c r="R366">
        <f t="shared" si="79"/>
        <v>1.5553236111111097</v>
      </c>
      <c r="S366">
        <f>SUM($R$2:R366) -SUM($Q$2:Q366) + SUM($T$2:T365)</f>
        <v>-60.935198621528343</v>
      </c>
      <c r="T366">
        <f t="shared" si="80"/>
        <v>60.94</v>
      </c>
      <c r="U366">
        <f>-SUM($T$2:T366) - 500 * SUM($V$2:V366)</f>
        <v>205.99</v>
      </c>
      <c r="V366">
        <f t="shared" si="81"/>
        <v>0</v>
      </c>
    </row>
    <row r="367" spans="1:22" x14ac:dyDescent="0.3">
      <c r="A367" s="1">
        <v>42370</v>
      </c>
      <c r="B367" s="2">
        <v>0.3275925925925926</v>
      </c>
      <c r="C367" s="2">
        <v>0.64113425925925926</v>
      </c>
      <c r="D367" s="3">
        <v>-8.8000000000000007</v>
      </c>
      <c r="E367" s="3">
        <v>47.9</v>
      </c>
      <c r="F367" s="4">
        <f t="shared" si="70"/>
        <v>1</v>
      </c>
      <c r="G367">
        <f t="shared" si="82"/>
        <v>21</v>
      </c>
      <c r="H367" s="3">
        <f t="shared" si="71"/>
        <v>7.5250000000000004</v>
      </c>
      <c r="I367">
        <f t="shared" si="83"/>
        <v>500</v>
      </c>
      <c r="J367">
        <f t="shared" si="72"/>
        <v>0.52100000000000002</v>
      </c>
      <c r="K367">
        <f t="shared" si="73"/>
        <v>10.291378125000001</v>
      </c>
      <c r="L367">
        <v>4.8</v>
      </c>
      <c r="M367">
        <f t="shared" si="74"/>
        <v>0.47375</v>
      </c>
      <c r="N367">
        <f t="shared" si="75"/>
        <v>7.45</v>
      </c>
      <c r="O367">
        <f t="shared" si="76"/>
        <v>12.723749999999999</v>
      </c>
      <c r="P367">
        <f t="shared" si="77"/>
        <v>-2.4323718749999976</v>
      </c>
      <c r="Q367">
        <f t="shared" si="78"/>
        <v>1.2161859374999988</v>
      </c>
      <c r="R367">
        <f t="shared" si="79"/>
        <v>0</v>
      </c>
      <c r="S367">
        <f>SUM($R$2:R367) -SUM($Q$2:Q367) + SUM($T$2:T366)</f>
        <v>-1.2113845590282608</v>
      </c>
      <c r="T367">
        <f t="shared" si="80"/>
        <v>0</v>
      </c>
      <c r="U367">
        <f>-SUM($T$2:T367) - 500 * SUM($V$2:V367)</f>
        <v>205.99</v>
      </c>
      <c r="V367">
        <f t="shared" si="81"/>
        <v>0</v>
      </c>
    </row>
    <row r="368" spans="1:22" x14ac:dyDescent="0.3">
      <c r="A368" s="1">
        <v>42371</v>
      </c>
      <c r="B368" s="2">
        <v>0.32748842592592592</v>
      </c>
      <c r="C368" s="2">
        <v>0.6419097222222222</v>
      </c>
      <c r="D368" s="3">
        <v>-10.5</v>
      </c>
      <c r="E368" s="3">
        <v>68.099999999999994</v>
      </c>
      <c r="F368" s="4">
        <f t="shared" si="70"/>
        <v>1</v>
      </c>
      <c r="G368">
        <f t="shared" si="82"/>
        <v>21</v>
      </c>
      <c r="H368" s="3">
        <f t="shared" si="71"/>
        <v>7.5461111111111112</v>
      </c>
      <c r="I368">
        <f t="shared" si="83"/>
        <v>500</v>
      </c>
      <c r="J368">
        <f t="shared" si="72"/>
        <v>0.31900000000000006</v>
      </c>
      <c r="K368">
        <f t="shared" si="73"/>
        <v>6.3189247916666682</v>
      </c>
      <c r="L368">
        <v>4.8</v>
      </c>
      <c r="M368">
        <f t="shared" si="74"/>
        <v>0.47269444444444447</v>
      </c>
      <c r="N368">
        <f t="shared" si="75"/>
        <v>7.875</v>
      </c>
      <c r="O368">
        <f t="shared" si="76"/>
        <v>13.147694444444443</v>
      </c>
      <c r="P368">
        <f t="shared" si="77"/>
        <v>-6.8287696527777753</v>
      </c>
      <c r="Q368">
        <f t="shared" si="78"/>
        <v>3.4143848263888876</v>
      </c>
      <c r="R368">
        <f t="shared" si="79"/>
        <v>0</v>
      </c>
      <c r="S368">
        <f>SUM($R$2:R368) -SUM($Q$2:Q368) + SUM($T$2:T367)</f>
        <v>-4.6257693854171293</v>
      </c>
      <c r="T368">
        <f t="shared" si="80"/>
        <v>0</v>
      </c>
      <c r="U368">
        <f>-SUM($T$2:T368) - 500 * SUM($V$2:V368)</f>
        <v>205.99</v>
      </c>
      <c r="V368">
        <f t="shared" si="81"/>
        <v>0</v>
      </c>
    </row>
    <row r="369" spans="1:22" x14ac:dyDescent="0.3">
      <c r="A369" s="1">
        <v>42372</v>
      </c>
      <c r="B369" s="2">
        <v>0.32732638888888888</v>
      </c>
      <c r="C369" s="2">
        <v>0.64271990740740736</v>
      </c>
      <c r="D369" s="3">
        <v>-14.8</v>
      </c>
      <c r="E369" s="3">
        <v>37.1</v>
      </c>
      <c r="F369" s="4">
        <f t="shared" si="70"/>
        <v>1</v>
      </c>
      <c r="G369">
        <f t="shared" si="82"/>
        <v>21</v>
      </c>
      <c r="H369" s="3">
        <f t="shared" si="71"/>
        <v>7.5694444444444438</v>
      </c>
      <c r="I369">
        <f t="shared" si="83"/>
        <v>500</v>
      </c>
      <c r="J369">
        <f t="shared" si="72"/>
        <v>0.629</v>
      </c>
      <c r="K369">
        <f t="shared" si="73"/>
        <v>12.498098958333332</v>
      </c>
      <c r="L369">
        <v>4.8</v>
      </c>
      <c r="M369">
        <f t="shared" si="74"/>
        <v>0.47152777777777782</v>
      </c>
      <c r="N369">
        <f t="shared" si="75"/>
        <v>8.9499999999999993</v>
      </c>
      <c r="O369">
        <f t="shared" si="76"/>
        <v>14.221527777777776</v>
      </c>
      <c r="P369">
        <f t="shared" si="77"/>
        <v>-1.7234288194444449</v>
      </c>
      <c r="Q369">
        <f t="shared" si="78"/>
        <v>0.86171440972222246</v>
      </c>
      <c r="R369">
        <f t="shared" si="79"/>
        <v>0</v>
      </c>
      <c r="S369">
        <f>SUM($R$2:R369) -SUM($Q$2:Q369) + SUM($T$2:T368)</f>
        <v>-5.4874837951392692</v>
      </c>
      <c r="T369">
        <f t="shared" si="80"/>
        <v>0</v>
      </c>
      <c r="U369">
        <f>-SUM($T$2:T369) - 500 * SUM($V$2:V369)</f>
        <v>205.99</v>
      </c>
      <c r="V369">
        <f t="shared" si="81"/>
        <v>0</v>
      </c>
    </row>
    <row r="370" spans="1:22" x14ac:dyDescent="0.3">
      <c r="A370" s="1">
        <v>42373</v>
      </c>
      <c r="B370" s="2">
        <v>0.3271296296296296</v>
      </c>
      <c r="C370" s="2">
        <v>0.64356481481481487</v>
      </c>
      <c r="D370" s="3">
        <v>-13.6</v>
      </c>
      <c r="E370" s="3">
        <v>64.3</v>
      </c>
      <c r="F370" s="4">
        <f t="shared" si="70"/>
        <v>1</v>
      </c>
      <c r="G370">
        <f t="shared" si="82"/>
        <v>21</v>
      </c>
      <c r="H370" s="3">
        <f t="shared" si="71"/>
        <v>7.5944444444444468</v>
      </c>
      <c r="I370">
        <f t="shared" si="83"/>
        <v>500</v>
      </c>
      <c r="J370">
        <f t="shared" si="72"/>
        <v>0.35699999999999998</v>
      </c>
      <c r="K370">
        <f t="shared" si="73"/>
        <v>7.1169437500000017</v>
      </c>
      <c r="L370">
        <v>4.8</v>
      </c>
      <c r="M370">
        <f t="shared" si="74"/>
        <v>0.47027777777777768</v>
      </c>
      <c r="N370">
        <f t="shared" si="75"/>
        <v>8.65</v>
      </c>
      <c r="O370">
        <f t="shared" si="76"/>
        <v>13.920277777777777</v>
      </c>
      <c r="P370">
        <f t="shared" si="77"/>
        <v>-6.8033340277777752</v>
      </c>
      <c r="Q370">
        <f t="shared" si="78"/>
        <v>3.4016670138888876</v>
      </c>
      <c r="R370">
        <f t="shared" si="79"/>
        <v>0</v>
      </c>
      <c r="S370">
        <f>SUM($R$2:R370) -SUM($Q$2:Q370) + SUM($T$2:T369)</f>
        <v>-8.8891508090282514</v>
      </c>
      <c r="T370">
        <f t="shared" si="80"/>
        <v>0</v>
      </c>
      <c r="U370">
        <f>-SUM($T$2:T370) - 500 * SUM($V$2:V370)</f>
        <v>205.99</v>
      </c>
      <c r="V370">
        <f t="shared" si="81"/>
        <v>0</v>
      </c>
    </row>
    <row r="371" spans="1:22" x14ac:dyDescent="0.3">
      <c r="A371" s="1">
        <v>42374</v>
      </c>
      <c r="B371" s="2">
        <v>0.32689814814814816</v>
      </c>
      <c r="C371" s="2">
        <v>0.64444444444444449</v>
      </c>
      <c r="D371" s="3">
        <v>-13.1</v>
      </c>
      <c r="E371" s="3">
        <v>65.900000000000006</v>
      </c>
      <c r="F371" s="4">
        <f t="shared" si="70"/>
        <v>1</v>
      </c>
      <c r="G371">
        <f t="shared" si="82"/>
        <v>21</v>
      </c>
      <c r="H371" s="3">
        <f t="shared" si="71"/>
        <v>7.6211111111111123</v>
      </c>
      <c r="I371">
        <f t="shared" si="83"/>
        <v>500</v>
      </c>
      <c r="J371">
        <f t="shared" si="72"/>
        <v>0.34099999999999997</v>
      </c>
      <c r="K371">
        <f t="shared" si="73"/>
        <v>6.8218470833333331</v>
      </c>
      <c r="L371">
        <v>4.8</v>
      </c>
      <c r="M371">
        <f t="shared" si="74"/>
        <v>0.46894444444444439</v>
      </c>
      <c r="N371">
        <f t="shared" si="75"/>
        <v>8.5250000000000004</v>
      </c>
      <c r="O371">
        <f t="shared" si="76"/>
        <v>13.793944444444445</v>
      </c>
      <c r="P371">
        <f t="shared" si="77"/>
        <v>-6.9720973611111123</v>
      </c>
      <c r="Q371">
        <f t="shared" si="78"/>
        <v>3.4860486805555562</v>
      </c>
      <c r="R371">
        <f t="shared" si="79"/>
        <v>0</v>
      </c>
      <c r="S371">
        <f>SUM($R$2:R371) -SUM($Q$2:Q371) + SUM($T$2:T370)</f>
        <v>-12.375199489583792</v>
      </c>
      <c r="T371">
        <f t="shared" si="80"/>
        <v>0</v>
      </c>
      <c r="U371">
        <f>-SUM($T$2:T371) - 500 * SUM($V$2:V371)</f>
        <v>205.99</v>
      </c>
      <c r="V371">
        <f t="shared" si="81"/>
        <v>0</v>
      </c>
    </row>
    <row r="372" spans="1:22" x14ac:dyDescent="0.3">
      <c r="A372" s="1">
        <v>42375</v>
      </c>
      <c r="B372" s="2">
        <v>0.3266087962962963</v>
      </c>
      <c r="C372" s="2">
        <v>0.64535879629629633</v>
      </c>
      <c r="D372" s="3">
        <v>-11.2</v>
      </c>
      <c r="E372" s="3">
        <v>89.3</v>
      </c>
      <c r="F372" s="4">
        <f t="shared" si="70"/>
        <v>1</v>
      </c>
      <c r="G372">
        <f t="shared" si="82"/>
        <v>21</v>
      </c>
      <c r="H372" s="3">
        <f t="shared" si="71"/>
        <v>7.65</v>
      </c>
      <c r="I372">
        <f t="shared" si="83"/>
        <v>500</v>
      </c>
      <c r="J372">
        <f t="shared" si="72"/>
        <v>0.10699999999999998</v>
      </c>
      <c r="K372">
        <f t="shared" si="73"/>
        <v>2.1486937499999996</v>
      </c>
      <c r="L372">
        <v>4.8</v>
      </c>
      <c r="M372">
        <f t="shared" si="74"/>
        <v>0.46750000000000003</v>
      </c>
      <c r="N372">
        <f t="shared" si="75"/>
        <v>8.0500000000000007</v>
      </c>
      <c r="O372">
        <f t="shared" si="76"/>
        <v>13.317500000000001</v>
      </c>
      <c r="P372">
        <f t="shared" si="77"/>
        <v>-11.168806250000001</v>
      </c>
      <c r="Q372">
        <f t="shared" si="78"/>
        <v>5.5844031250000006</v>
      </c>
      <c r="R372">
        <f t="shared" si="79"/>
        <v>0</v>
      </c>
      <c r="S372">
        <f>SUM($R$2:R372) -SUM($Q$2:Q372) + SUM($T$2:T371)</f>
        <v>-17.959602614583673</v>
      </c>
      <c r="T372">
        <f t="shared" si="80"/>
        <v>0</v>
      </c>
      <c r="U372">
        <f>-SUM($T$2:T372) - 500 * SUM($V$2:V372)</f>
        <v>205.99</v>
      </c>
      <c r="V372">
        <f t="shared" si="81"/>
        <v>0</v>
      </c>
    </row>
    <row r="373" spans="1:22" x14ac:dyDescent="0.3">
      <c r="A373" s="1">
        <v>42376</v>
      </c>
      <c r="B373" s="2">
        <v>0.32628472222222221</v>
      </c>
      <c r="C373" s="2">
        <v>0.6463078703703703</v>
      </c>
      <c r="D373" s="3">
        <v>-12.7</v>
      </c>
      <c r="E373" s="3">
        <v>65.099999999999994</v>
      </c>
      <c r="F373" s="4">
        <f t="shared" si="70"/>
        <v>1</v>
      </c>
      <c r="G373">
        <f t="shared" si="82"/>
        <v>21</v>
      </c>
      <c r="H373" s="3">
        <f t="shared" si="71"/>
        <v>7.6805555555555536</v>
      </c>
      <c r="I373">
        <f t="shared" si="83"/>
        <v>500</v>
      </c>
      <c r="J373">
        <f t="shared" si="72"/>
        <v>0.34900000000000009</v>
      </c>
      <c r="K373">
        <f t="shared" si="73"/>
        <v>7.036348958333333</v>
      </c>
      <c r="L373">
        <v>4.8</v>
      </c>
      <c r="M373">
        <f t="shared" si="74"/>
        <v>0.46597222222222234</v>
      </c>
      <c r="N373">
        <f t="shared" si="75"/>
        <v>8.4250000000000007</v>
      </c>
      <c r="O373">
        <f t="shared" si="76"/>
        <v>13.690972222222223</v>
      </c>
      <c r="P373">
        <f t="shared" si="77"/>
        <v>-6.6546232638888902</v>
      </c>
      <c r="Q373">
        <f t="shared" si="78"/>
        <v>3.3273116319444451</v>
      </c>
      <c r="R373">
        <f t="shared" si="79"/>
        <v>0</v>
      </c>
      <c r="S373">
        <f>SUM($R$2:R373) -SUM($Q$2:Q373) + SUM($T$2:T372)</f>
        <v>-21.286914246528113</v>
      </c>
      <c r="T373">
        <f t="shared" si="80"/>
        <v>0</v>
      </c>
      <c r="U373">
        <f>-SUM($T$2:T373) - 500 * SUM($V$2:V373)</f>
        <v>205.99</v>
      </c>
      <c r="V373">
        <f t="shared" si="81"/>
        <v>0</v>
      </c>
    </row>
    <row r="374" spans="1:22" x14ac:dyDescent="0.3">
      <c r="A374" s="1">
        <v>42377</v>
      </c>
      <c r="B374" s="2">
        <v>0.3259259259259259</v>
      </c>
      <c r="C374" s="2">
        <v>0.64728009259259256</v>
      </c>
      <c r="D374" s="3">
        <v>-8.6999999999999993</v>
      </c>
      <c r="E374" s="3">
        <v>93.9</v>
      </c>
      <c r="F374" s="4">
        <f t="shared" si="70"/>
        <v>1</v>
      </c>
      <c r="G374">
        <f t="shared" si="82"/>
        <v>21</v>
      </c>
      <c r="H374" s="3">
        <f t="shared" si="71"/>
        <v>7.7125000000000004</v>
      </c>
      <c r="I374">
        <f t="shared" si="83"/>
        <v>500</v>
      </c>
      <c r="J374">
        <f t="shared" si="72"/>
        <v>6.0999999999999943E-2</v>
      </c>
      <c r="K374">
        <f t="shared" si="73"/>
        <v>1.2349640624999989</v>
      </c>
      <c r="L374">
        <v>4.8</v>
      </c>
      <c r="M374">
        <f t="shared" si="74"/>
        <v>0.46437499999999998</v>
      </c>
      <c r="N374">
        <f t="shared" si="75"/>
        <v>7.4249999999999998</v>
      </c>
      <c r="O374">
        <f t="shared" si="76"/>
        <v>12.689374999999998</v>
      </c>
      <c r="P374">
        <f t="shared" si="77"/>
        <v>-11.454410937499999</v>
      </c>
      <c r="Q374">
        <f t="shared" si="78"/>
        <v>5.7272054687499994</v>
      </c>
      <c r="R374">
        <f t="shared" si="79"/>
        <v>0</v>
      </c>
      <c r="S374">
        <f>SUM($R$2:R374) -SUM($Q$2:Q374) + SUM($T$2:T373)</f>
        <v>-27.014119715278184</v>
      </c>
      <c r="T374">
        <f t="shared" si="80"/>
        <v>0</v>
      </c>
      <c r="U374">
        <f>-SUM($T$2:T374) - 500 * SUM($V$2:V374)</f>
        <v>205.99</v>
      </c>
      <c r="V374">
        <f t="shared" si="81"/>
        <v>0</v>
      </c>
    </row>
    <row r="375" spans="1:22" x14ac:dyDescent="0.3">
      <c r="A375" s="1">
        <v>42378</v>
      </c>
      <c r="B375" s="2">
        <v>0.32552083333333331</v>
      </c>
      <c r="C375" s="2">
        <v>0.6482754629629629</v>
      </c>
      <c r="D375" s="3">
        <v>-1.5</v>
      </c>
      <c r="E375" s="3">
        <v>94.2</v>
      </c>
      <c r="F375" s="4">
        <f t="shared" si="70"/>
        <v>1</v>
      </c>
      <c r="G375">
        <f t="shared" si="82"/>
        <v>21</v>
      </c>
      <c r="H375" s="3">
        <f t="shared" si="71"/>
        <v>7.7461111111111105</v>
      </c>
      <c r="I375">
        <f t="shared" si="83"/>
        <v>500</v>
      </c>
      <c r="J375">
        <f t="shared" si="72"/>
        <v>5.799999999999994E-2</v>
      </c>
      <c r="K375">
        <f t="shared" si="73"/>
        <v>1.1793454166666655</v>
      </c>
      <c r="L375">
        <v>4.8</v>
      </c>
      <c r="M375">
        <f t="shared" si="74"/>
        <v>0.46269444444444446</v>
      </c>
      <c r="N375">
        <f t="shared" si="75"/>
        <v>5.625</v>
      </c>
      <c r="O375">
        <f t="shared" si="76"/>
        <v>10.887694444444445</v>
      </c>
      <c r="P375">
        <f t="shared" si="77"/>
        <v>-9.7083490277777802</v>
      </c>
      <c r="Q375">
        <f t="shared" si="78"/>
        <v>4.8541745138888901</v>
      </c>
      <c r="R375">
        <f t="shared" si="79"/>
        <v>0</v>
      </c>
      <c r="S375">
        <f>SUM($R$2:R375) -SUM($Q$2:Q375) + SUM($T$2:T374)</f>
        <v>-31.868294229167077</v>
      </c>
      <c r="T375">
        <f t="shared" si="80"/>
        <v>0</v>
      </c>
      <c r="U375">
        <f>-SUM($T$2:T375) - 500 * SUM($V$2:V375)</f>
        <v>205.99</v>
      </c>
      <c r="V375">
        <f t="shared" si="81"/>
        <v>0</v>
      </c>
    </row>
    <row r="376" spans="1:22" x14ac:dyDescent="0.3">
      <c r="A376" s="1">
        <v>42379</v>
      </c>
      <c r="B376" s="2">
        <v>0.32506944444444447</v>
      </c>
      <c r="C376" s="2">
        <v>0.64931712962962962</v>
      </c>
      <c r="D376" s="3">
        <v>-1.1000000000000001</v>
      </c>
      <c r="E376" s="3">
        <v>93.2</v>
      </c>
      <c r="F376" s="4">
        <f t="shared" si="70"/>
        <v>1</v>
      </c>
      <c r="G376">
        <f t="shared" si="82"/>
        <v>21</v>
      </c>
      <c r="H376" s="3">
        <f t="shared" si="71"/>
        <v>7.7819444444444432</v>
      </c>
      <c r="I376">
        <f t="shared" si="83"/>
        <v>500</v>
      </c>
      <c r="J376">
        <f t="shared" si="72"/>
        <v>6.7999999999999949E-2</v>
      </c>
      <c r="K376">
        <f t="shared" si="73"/>
        <v>1.3890770833333321</v>
      </c>
      <c r="L376">
        <v>4.8</v>
      </c>
      <c r="M376">
        <f t="shared" si="74"/>
        <v>0.46090277777777783</v>
      </c>
      <c r="N376">
        <f t="shared" si="75"/>
        <v>5.5250000000000004</v>
      </c>
      <c r="O376">
        <f t="shared" si="76"/>
        <v>10.785902777777778</v>
      </c>
      <c r="P376">
        <f t="shared" si="77"/>
        <v>-9.3968256944444466</v>
      </c>
      <c r="Q376">
        <f t="shared" si="78"/>
        <v>4.6984128472222233</v>
      </c>
      <c r="R376">
        <f t="shared" si="79"/>
        <v>0</v>
      </c>
      <c r="S376">
        <f>SUM($R$2:R376) -SUM($Q$2:Q376) + SUM($T$2:T375)</f>
        <v>-36.566707076389321</v>
      </c>
      <c r="T376">
        <f t="shared" si="80"/>
        <v>0</v>
      </c>
      <c r="U376">
        <f>-SUM($T$2:T376) - 500 * SUM($V$2:V376)</f>
        <v>205.99</v>
      </c>
      <c r="V376">
        <f t="shared" si="81"/>
        <v>0</v>
      </c>
    </row>
    <row r="377" spans="1:22" x14ac:dyDescent="0.3">
      <c r="A377" s="1">
        <v>42380</v>
      </c>
      <c r="B377" s="2">
        <v>0.32458333333333333</v>
      </c>
      <c r="C377" s="2">
        <v>0.65037037037037038</v>
      </c>
      <c r="D377" s="3">
        <v>-0.4</v>
      </c>
      <c r="E377" s="3">
        <v>93.9</v>
      </c>
      <c r="F377" s="4">
        <f t="shared" si="70"/>
        <v>1</v>
      </c>
      <c r="G377">
        <f t="shared" si="82"/>
        <v>21</v>
      </c>
      <c r="H377" s="3">
        <f t="shared" si="71"/>
        <v>7.818888888888889</v>
      </c>
      <c r="I377">
        <f t="shared" si="83"/>
        <v>500</v>
      </c>
      <c r="J377">
        <f t="shared" si="72"/>
        <v>6.0999999999999943E-2</v>
      </c>
      <c r="K377">
        <f t="shared" si="73"/>
        <v>1.2519995833333322</v>
      </c>
      <c r="L377">
        <v>4.8</v>
      </c>
      <c r="M377">
        <f t="shared" si="74"/>
        <v>0.45905555555555555</v>
      </c>
      <c r="N377">
        <f t="shared" si="75"/>
        <v>5.35</v>
      </c>
      <c r="O377">
        <f t="shared" si="76"/>
        <v>10.609055555555555</v>
      </c>
      <c r="P377">
        <f t="shared" si="77"/>
        <v>-9.3570559722222235</v>
      </c>
      <c r="Q377">
        <f t="shared" si="78"/>
        <v>4.6785279861111118</v>
      </c>
      <c r="R377">
        <f t="shared" si="79"/>
        <v>0</v>
      </c>
      <c r="S377">
        <f>SUM($R$2:R377) -SUM($Q$2:Q377) + SUM($T$2:T376)</f>
        <v>-41.245235062500456</v>
      </c>
      <c r="T377">
        <f t="shared" si="80"/>
        <v>0</v>
      </c>
      <c r="U377">
        <f>-SUM($T$2:T377) - 500 * SUM($V$2:V377)</f>
        <v>205.99</v>
      </c>
      <c r="V377">
        <f t="shared" si="81"/>
        <v>0</v>
      </c>
    </row>
    <row r="378" spans="1:22" x14ac:dyDescent="0.3">
      <c r="A378" s="1">
        <v>42381</v>
      </c>
      <c r="B378" s="2">
        <v>0.32406249999999998</v>
      </c>
      <c r="C378" s="2">
        <v>0.65144675925925932</v>
      </c>
      <c r="D378" s="3">
        <v>-2.1</v>
      </c>
      <c r="E378" s="3">
        <v>78.7</v>
      </c>
      <c r="F378" s="4">
        <f t="shared" si="70"/>
        <v>1</v>
      </c>
      <c r="G378">
        <f t="shared" si="82"/>
        <v>21</v>
      </c>
      <c r="H378" s="3">
        <f t="shared" si="71"/>
        <v>7.8572222222222248</v>
      </c>
      <c r="I378">
        <f t="shared" si="83"/>
        <v>500</v>
      </c>
      <c r="J378">
        <f t="shared" si="72"/>
        <v>0.21299999999999997</v>
      </c>
      <c r="K378">
        <f t="shared" si="73"/>
        <v>4.3931693750000003</v>
      </c>
      <c r="L378">
        <v>4.8</v>
      </c>
      <c r="M378">
        <f t="shared" si="74"/>
        <v>0.45713888888888876</v>
      </c>
      <c r="N378">
        <f t="shared" si="75"/>
        <v>5.7750000000000004</v>
      </c>
      <c r="O378">
        <f t="shared" si="76"/>
        <v>11.032138888888889</v>
      </c>
      <c r="P378">
        <f t="shared" si="77"/>
        <v>-6.6389695138888891</v>
      </c>
      <c r="Q378">
        <f t="shared" si="78"/>
        <v>3.3194847569444446</v>
      </c>
      <c r="R378">
        <f t="shared" si="79"/>
        <v>0</v>
      </c>
      <c r="S378">
        <f>SUM($R$2:R378) -SUM($Q$2:Q378) + SUM($T$2:T377)</f>
        <v>-44.564719819444917</v>
      </c>
      <c r="T378">
        <f t="shared" si="80"/>
        <v>0</v>
      </c>
      <c r="U378">
        <f>-SUM($T$2:T378) - 500 * SUM($V$2:V378)</f>
        <v>205.99</v>
      </c>
      <c r="V378">
        <f t="shared" si="81"/>
        <v>0</v>
      </c>
    </row>
    <row r="379" spans="1:22" x14ac:dyDescent="0.3">
      <c r="A379" s="1">
        <v>42382</v>
      </c>
      <c r="B379" s="2">
        <v>0.32350694444444444</v>
      </c>
      <c r="C379" s="2">
        <v>0.65255787037037039</v>
      </c>
      <c r="D379" s="3">
        <v>-1.1000000000000001</v>
      </c>
      <c r="E379" s="3">
        <v>93</v>
      </c>
      <c r="F379" s="4">
        <f t="shared" si="70"/>
        <v>1</v>
      </c>
      <c r="G379">
        <f t="shared" si="82"/>
        <v>21</v>
      </c>
      <c r="H379" s="3">
        <f t="shared" si="71"/>
        <v>7.8972222222222221</v>
      </c>
      <c r="I379">
        <f t="shared" si="83"/>
        <v>500</v>
      </c>
      <c r="J379">
        <f t="shared" si="72"/>
        <v>6.9999999999999951E-2</v>
      </c>
      <c r="K379">
        <f t="shared" si="73"/>
        <v>1.4511145833333323</v>
      </c>
      <c r="L379">
        <v>4.8</v>
      </c>
      <c r="M379">
        <f t="shared" si="74"/>
        <v>0.45513888888888893</v>
      </c>
      <c r="N379">
        <f t="shared" si="75"/>
        <v>5.5250000000000004</v>
      </c>
      <c r="O379">
        <f t="shared" si="76"/>
        <v>10.780138888888889</v>
      </c>
      <c r="P379">
        <f t="shared" si="77"/>
        <v>-9.3290243055555564</v>
      </c>
      <c r="Q379">
        <f t="shared" si="78"/>
        <v>4.6645121527777782</v>
      </c>
      <c r="R379">
        <f t="shared" si="79"/>
        <v>0</v>
      </c>
      <c r="S379">
        <f>SUM($R$2:R379) -SUM($Q$2:Q379) + SUM($T$2:T378)</f>
        <v>-49.229231972222692</v>
      </c>
      <c r="T379">
        <f t="shared" si="80"/>
        <v>0</v>
      </c>
      <c r="U379">
        <f>-SUM($T$2:T379) - 500 * SUM($V$2:V379)</f>
        <v>205.99</v>
      </c>
      <c r="V379">
        <f t="shared" si="81"/>
        <v>0</v>
      </c>
    </row>
    <row r="380" spans="1:22" x14ac:dyDescent="0.3">
      <c r="A380" s="1">
        <v>42383</v>
      </c>
      <c r="B380" s="2">
        <v>0.32290509259259259</v>
      </c>
      <c r="C380" s="2">
        <v>0.65369212962962964</v>
      </c>
      <c r="D380" s="3">
        <v>-2.8</v>
      </c>
      <c r="E380" s="3">
        <v>86.3</v>
      </c>
      <c r="F380" s="4">
        <f t="shared" si="70"/>
        <v>1</v>
      </c>
      <c r="G380">
        <f t="shared" si="82"/>
        <v>21</v>
      </c>
      <c r="H380" s="3">
        <f t="shared" si="71"/>
        <v>7.9388888888888891</v>
      </c>
      <c r="I380">
        <f t="shared" si="83"/>
        <v>500</v>
      </c>
      <c r="J380">
        <f t="shared" si="72"/>
        <v>0.13700000000000001</v>
      </c>
      <c r="K380">
        <f t="shared" si="73"/>
        <v>2.855022916666667</v>
      </c>
      <c r="L380">
        <v>4.8</v>
      </c>
      <c r="M380">
        <f t="shared" si="74"/>
        <v>0.45305555555555549</v>
      </c>
      <c r="N380">
        <f t="shared" si="75"/>
        <v>5.95</v>
      </c>
      <c r="O380">
        <f t="shared" si="76"/>
        <v>11.203055555555554</v>
      </c>
      <c r="P380">
        <f t="shared" si="77"/>
        <v>-8.3480326388888884</v>
      </c>
      <c r="Q380">
        <f t="shared" si="78"/>
        <v>4.1740163194444442</v>
      </c>
      <c r="R380">
        <f t="shared" si="79"/>
        <v>0</v>
      </c>
      <c r="S380">
        <f>SUM($R$2:R380) -SUM($Q$2:Q380) + SUM($T$2:T379)</f>
        <v>-53.403248291667069</v>
      </c>
      <c r="T380">
        <f t="shared" si="80"/>
        <v>0</v>
      </c>
      <c r="U380">
        <f>-SUM($T$2:T380) - 500 * SUM($V$2:V380)</f>
        <v>205.99</v>
      </c>
      <c r="V380">
        <f t="shared" si="81"/>
        <v>0</v>
      </c>
    </row>
    <row r="381" spans="1:22" x14ac:dyDescent="0.3">
      <c r="A381" s="1">
        <v>42384</v>
      </c>
      <c r="B381" s="2">
        <v>0.32226851851851851</v>
      </c>
      <c r="C381" s="2">
        <v>0.65483796296296293</v>
      </c>
      <c r="D381" s="3">
        <v>-1.5</v>
      </c>
      <c r="E381" s="3">
        <v>94.2</v>
      </c>
      <c r="F381" s="4">
        <f t="shared" si="70"/>
        <v>1</v>
      </c>
      <c r="G381">
        <f t="shared" si="82"/>
        <v>21</v>
      </c>
      <c r="H381" s="3">
        <f t="shared" si="71"/>
        <v>7.9816666666666656</v>
      </c>
      <c r="I381">
        <f t="shared" si="83"/>
        <v>500</v>
      </c>
      <c r="J381">
        <f t="shared" si="72"/>
        <v>5.799999999999994E-2</v>
      </c>
      <c r="K381">
        <f t="shared" si="73"/>
        <v>1.2152087499999986</v>
      </c>
      <c r="L381">
        <v>4.8</v>
      </c>
      <c r="M381">
        <f t="shared" si="74"/>
        <v>0.45091666666666674</v>
      </c>
      <c r="N381">
        <f t="shared" si="75"/>
        <v>5.625</v>
      </c>
      <c r="O381">
        <f t="shared" si="76"/>
        <v>10.875916666666667</v>
      </c>
      <c r="P381">
        <f t="shared" si="77"/>
        <v>-9.6607079166666683</v>
      </c>
      <c r="Q381">
        <f t="shared" si="78"/>
        <v>4.8303539583333341</v>
      </c>
      <c r="R381">
        <f t="shared" si="79"/>
        <v>0</v>
      </c>
      <c r="S381">
        <f>SUM($R$2:R381) -SUM($Q$2:Q381) + SUM($T$2:T380)</f>
        <v>-58.233602250000445</v>
      </c>
      <c r="T381">
        <f t="shared" si="80"/>
        <v>0</v>
      </c>
      <c r="U381">
        <f>-SUM($T$2:T381) - 500 * SUM($V$2:V381)</f>
        <v>205.99</v>
      </c>
      <c r="V381">
        <f t="shared" si="81"/>
        <v>0</v>
      </c>
    </row>
    <row r="382" spans="1:22" x14ac:dyDescent="0.3">
      <c r="A382" s="1">
        <v>42385</v>
      </c>
      <c r="B382" s="2">
        <v>0.32159722222222226</v>
      </c>
      <c r="C382" s="2">
        <v>0.65601851851851845</v>
      </c>
      <c r="D382" s="3">
        <v>-8.5</v>
      </c>
      <c r="E382" s="3">
        <v>46.3</v>
      </c>
      <c r="F382" s="4">
        <f t="shared" si="70"/>
        <v>1</v>
      </c>
      <c r="G382">
        <f t="shared" si="82"/>
        <v>21</v>
      </c>
      <c r="H382" s="3">
        <f t="shared" si="71"/>
        <v>8.0261111111111081</v>
      </c>
      <c r="I382">
        <f t="shared" si="83"/>
        <v>500</v>
      </c>
      <c r="J382">
        <f t="shared" si="72"/>
        <v>0.53700000000000003</v>
      </c>
      <c r="K382">
        <f t="shared" si="73"/>
        <v>11.313806874999996</v>
      </c>
      <c r="L382">
        <v>4.8</v>
      </c>
      <c r="M382">
        <f t="shared" si="74"/>
        <v>0.44869444444444456</v>
      </c>
      <c r="N382">
        <f t="shared" si="75"/>
        <v>7.375</v>
      </c>
      <c r="O382">
        <f t="shared" si="76"/>
        <v>12.623694444444444</v>
      </c>
      <c r="P382">
        <f t="shared" si="77"/>
        <v>-1.3098875694444487</v>
      </c>
      <c r="Q382">
        <f t="shared" si="78"/>
        <v>0.65494378472222436</v>
      </c>
      <c r="R382">
        <f t="shared" si="79"/>
        <v>0</v>
      </c>
      <c r="S382">
        <f>SUM($R$2:R382) -SUM($Q$2:Q382) + SUM($T$2:T381)</f>
        <v>-58.888546034722594</v>
      </c>
      <c r="T382">
        <f t="shared" si="80"/>
        <v>0</v>
      </c>
      <c r="U382">
        <f>-SUM($T$2:T382) - 500 * SUM($V$2:V382)</f>
        <v>205.99</v>
      </c>
      <c r="V382">
        <f t="shared" si="81"/>
        <v>0</v>
      </c>
    </row>
    <row r="383" spans="1:22" x14ac:dyDescent="0.3">
      <c r="A383" s="1">
        <v>42386</v>
      </c>
      <c r="B383" s="2">
        <v>0.32087962962962963</v>
      </c>
      <c r="C383" s="2">
        <v>0.65721064814814811</v>
      </c>
      <c r="D383" s="3">
        <v>-5.4</v>
      </c>
      <c r="E383" s="3">
        <v>79.7</v>
      </c>
      <c r="F383" s="4">
        <f t="shared" si="70"/>
        <v>1</v>
      </c>
      <c r="G383">
        <f t="shared" si="82"/>
        <v>21</v>
      </c>
      <c r="H383" s="3">
        <f t="shared" si="71"/>
        <v>8.0719444444444441</v>
      </c>
      <c r="I383">
        <f t="shared" si="83"/>
        <v>500</v>
      </c>
      <c r="J383">
        <f t="shared" si="72"/>
        <v>0.20299999999999996</v>
      </c>
      <c r="K383">
        <f t="shared" si="73"/>
        <v>4.3013373958333325</v>
      </c>
      <c r="L383">
        <v>4.8</v>
      </c>
      <c r="M383">
        <f t="shared" si="74"/>
        <v>0.44640277777777776</v>
      </c>
      <c r="N383">
        <f t="shared" si="75"/>
        <v>6.6</v>
      </c>
      <c r="O383">
        <f t="shared" si="76"/>
        <v>11.846402777777778</v>
      </c>
      <c r="P383">
        <f t="shared" si="77"/>
        <v>-7.5450653819444451</v>
      </c>
      <c r="Q383">
        <f t="shared" si="78"/>
        <v>3.7725326909722225</v>
      </c>
      <c r="R383">
        <f t="shared" si="79"/>
        <v>0</v>
      </c>
      <c r="S383">
        <f>SUM($R$2:R383) -SUM($Q$2:Q383) + SUM($T$2:T382)</f>
        <v>-62.661078725694892</v>
      </c>
      <c r="T383">
        <f t="shared" si="80"/>
        <v>0</v>
      </c>
      <c r="U383">
        <f>-SUM($T$2:T383) - 500 * SUM($V$2:V383)</f>
        <v>205.99</v>
      </c>
      <c r="V383">
        <f t="shared" si="81"/>
        <v>0</v>
      </c>
    </row>
    <row r="384" spans="1:22" x14ac:dyDescent="0.3">
      <c r="A384" s="1">
        <v>42387</v>
      </c>
      <c r="B384" s="2">
        <v>0.32013888888888892</v>
      </c>
      <c r="C384" s="2">
        <v>0.65842592592592586</v>
      </c>
      <c r="D384" s="3">
        <v>-6.1</v>
      </c>
      <c r="E384" s="3">
        <v>35.9</v>
      </c>
      <c r="F384" s="4">
        <f t="shared" si="70"/>
        <v>1</v>
      </c>
      <c r="G384">
        <f t="shared" si="82"/>
        <v>21</v>
      </c>
      <c r="H384" s="3">
        <f t="shared" si="71"/>
        <v>8.1188888888888862</v>
      </c>
      <c r="I384">
        <f t="shared" si="83"/>
        <v>500</v>
      </c>
      <c r="J384">
        <f t="shared" si="72"/>
        <v>0.64100000000000001</v>
      </c>
      <c r="K384">
        <f t="shared" si="73"/>
        <v>13.661045416666662</v>
      </c>
      <c r="L384">
        <v>4.8</v>
      </c>
      <c r="M384">
        <f t="shared" si="74"/>
        <v>0.4440555555555557</v>
      </c>
      <c r="N384">
        <f t="shared" si="75"/>
        <v>6.7750000000000004</v>
      </c>
      <c r="O384">
        <f t="shared" si="76"/>
        <v>12.019055555555557</v>
      </c>
      <c r="P384">
        <f t="shared" si="77"/>
        <v>1.6419898611111048</v>
      </c>
      <c r="Q384">
        <f t="shared" si="78"/>
        <v>0</v>
      </c>
      <c r="R384">
        <f t="shared" si="79"/>
        <v>0.328397972222221</v>
      </c>
      <c r="S384">
        <f>SUM($R$2:R384) -SUM($Q$2:Q384) + SUM($T$2:T383)</f>
        <v>-62.332680753472573</v>
      </c>
      <c r="T384">
        <f t="shared" si="80"/>
        <v>0</v>
      </c>
      <c r="U384">
        <f>-SUM($T$2:T384) - 500 * SUM($V$2:V384)</f>
        <v>205.99</v>
      </c>
      <c r="V384">
        <f t="shared" si="81"/>
        <v>0</v>
      </c>
    </row>
    <row r="385" spans="1:22" x14ac:dyDescent="0.3">
      <c r="A385" s="1">
        <v>42388</v>
      </c>
      <c r="B385" s="2">
        <v>0.31936342592592593</v>
      </c>
      <c r="C385" s="2">
        <v>0.65965277777777775</v>
      </c>
      <c r="D385" s="3">
        <v>-7.3</v>
      </c>
      <c r="E385" s="3">
        <v>85.4</v>
      </c>
      <c r="F385" s="4">
        <f t="shared" si="70"/>
        <v>1</v>
      </c>
      <c r="G385">
        <f t="shared" si="82"/>
        <v>21</v>
      </c>
      <c r="H385" s="3">
        <f t="shared" si="71"/>
        <v>8.166944444444443</v>
      </c>
      <c r="I385">
        <f t="shared" si="83"/>
        <v>500</v>
      </c>
      <c r="J385">
        <f t="shared" si="72"/>
        <v>0.14599999999999991</v>
      </c>
      <c r="K385">
        <f t="shared" si="73"/>
        <v>3.1299814583333307</v>
      </c>
      <c r="L385">
        <v>4.8</v>
      </c>
      <c r="M385">
        <f t="shared" si="74"/>
        <v>0.44165277777777784</v>
      </c>
      <c r="N385">
        <f t="shared" si="75"/>
        <v>7.0750000000000002</v>
      </c>
      <c r="O385">
        <f t="shared" si="76"/>
        <v>12.316652777777778</v>
      </c>
      <c r="P385">
        <f t="shared" si="77"/>
        <v>-9.1866713194444465</v>
      </c>
      <c r="Q385">
        <f t="shared" si="78"/>
        <v>4.5933356597222232</v>
      </c>
      <c r="R385">
        <f t="shared" si="79"/>
        <v>0</v>
      </c>
      <c r="S385">
        <f>SUM($R$2:R385) -SUM($Q$2:Q385) + SUM($T$2:T384)</f>
        <v>-66.926016413194816</v>
      </c>
      <c r="T385">
        <f t="shared" si="80"/>
        <v>0</v>
      </c>
      <c r="U385">
        <f>-SUM($T$2:T385) - 500 * SUM($V$2:V385)</f>
        <v>205.99</v>
      </c>
      <c r="V385">
        <f t="shared" si="81"/>
        <v>0</v>
      </c>
    </row>
    <row r="386" spans="1:22" x14ac:dyDescent="0.3">
      <c r="A386" s="1">
        <v>42389</v>
      </c>
      <c r="B386" s="2">
        <v>0.31855324074074076</v>
      </c>
      <c r="C386" s="2">
        <v>0.66090277777777773</v>
      </c>
      <c r="D386" s="3">
        <v>-6.6</v>
      </c>
      <c r="E386" s="3">
        <v>90.1</v>
      </c>
      <c r="F386" s="4">
        <f t="shared" si="70"/>
        <v>1</v>
      </c>
      <c r="G386">
        <f t="shared" si="82"/>
        <v>21</v>
      </c>
      <c r="H386" s="3">
        <f t="shared" si="71"/>
        <v>8.2163888888888863</v>
      </c>
      <c r="I386">
        <f t="shared" si="83"/>
        <v>500</v>
      </c>
      <c r="J386">
        <f t="shared" si="72"/>
        <v>9.9000000000000088E-2</v>
      </c>
      <c r="K386">
        <f t="shared" si="73"/>
        <v>2.1352340625000017</v>
      </c>
      <c r="L386">
        <v>4.8</v>
      </c>
      <c r="M386">
        <f t="shared" si="74"/>
        <v>0.43918055555555563</v>
      </c>
      <c r="N386">
        <f t="shared" si="75"/>
        <v>6.9</v>
      </c>
      <c r="O386">
        <f t="shared" si="76"/>
        <v>12.139180555555555</v>
      </c>
      <c r="P386">
        <f t="shared" si="77"/>
        <v>-10.003946493055553</v>
      </c>
      <c r="Q386">
        <f t="shared" si="78"/>
        <v>5.0019732465277764</v>
      </c>
      <c r="R386">
        <f t="shared" si="79"/>
        <v>0</v>
      </c>
      <c r="S386">
        <f>SUM($R$2:R386) -SUM($Q$2:Q386) + SUM($T$2:T385)</f>
        <v>-71.927989659722584</v>
      </c>
      <c r="T386">
        <f t="shared" si="80"/>
        <v>0</v>
      </c>
      <c r="U386">
        <f>-SUM($T$2:T386) - 500 * SUM($V$2:V386)</f>
        <v>205.99</v>
      </c>
      <c r="V386">
        <f t="shared" si="81"/>
        <v>0</v>
      </c>
    </row>
    <row r="387" spans="1:22" x14ac:dyDescent="0.3">
      <c r="A387" s="1">
        <v>42390</v>
      </c>
      <c r="B387" s="2">
        <v>0.31770833333333331</v>
      </c>
      <c r="C387" s="2">
        <v>0.66216435185185185</v>
      </c>
      <c r="D387" s="3">
        <v>-8.1</v>
      </c>
      <c r="E387" s="3">
        <v>83</v>
      </c>
      <c r="F387" s="4">
        <f t="shared" ref="F387:F450" si="84">MONTH(A387)</f>
        <v>1</v>
      </c>
      <c r="G387">
        <f t="shared" si="82"/>
        <v>21</v>
      </c>
      <c r="H387" s="3">
        <f t="shared" ref="H387:H450" si="85">(C387-B387) * 24</f>
        <v>8.2669444444444444</v>
      </c>
      <c r="I387">
        <f t="shared" si="83"/>
        <v>500</v>
      </c>
      <c r="J387">
        <f t="shared" ref="J387:J450" si="86">1-(E387/100)</f>
        <v>0.17000000000000004</v>
      </c>
      <c r="K387">
        <f t="shared" ref="K387:K450" si="87">PRODUCT(G387:J387) * $W$2 / 1000</f>
        <v>3.6891239583333335</v>
      </c>
      <c r="L387">
        <v>4.8</v>
      </c>
      <c r="M387">
        <f t="shared" ref="M387:M450" si="88">IF(H387&lt;17,(17-H387) * 50,0) / 1000</f>
        <v>0.43665277777777778</v>
      </c>
      <c r="N387">
        <f t="shared" ref="N387:N450" si="89">IF(D387&lt;21,(21-D387)*250,0) / 1000</f>
        <v>7.2750000000000004</v>
      </c>
      <c r="O387">
        <f t="shared" ref="O387:O450" si="90">SUM(L387:N387)</f>
        <v>12.511652777777778</v>
      </c>
      <c r="P387">
        <f t="shared" ref="P387:P450" si="91">K387-O387</f>
        <v>-8.8225288194444449</v>
      </c>
      <c r="Q387">
        <f t="shared" ref="Q387:Q450" si="92">IF(P387&lt;0,ABS(P387) * 0.5,0)</f>
        <v>4.4112644097222224</v>
      </c>
      <c r="R387">
        <f t="shared" ref="R387:R450" si="93">IF(P387&gt;0,P387*0.2,0)</f>
        <v>0</v>
      </c>
      <c r="S387">
        <f>SUM($R$2:R387) -SUM($Q$2:Q387) + SUM($T$2:T386)</f>
        <v>-76.339254069444792</v>
      </c>
      <c r="T387">
        <f t="shared" ref="T387:T450" si="94">-IF(F388&lt;&gt;F387,ROUND(S387,2),0)</f>
        <v>0</v>
      </c>
      <c r="U387">
        <f>-SUM($T$2:T387) - 500 * SUM($V$2:V387)</f>
        <v>205.99</v>
      </c>
      <c r="V387">
        <f t="shared" ref="V387:V450" si="95">IF(U386&gt;500,ROUNDDOWN(U386/500, 0),0)</f>
        <v>0</v>
      </c>
    </row>
    <row r="388" spans="1:22" x14ac:dyDescent="0.3">
      <c r="A388" s="1">
        <v>42391</v>
      </c>
      <c r="B388" s="2">
        <v>0.3168287037037037</v>
      </c>
      <c r="C388" s="2">
        <v>0.66343750000000001</v>
      </c>
      <c r="D388" s="3">
        <v>-5.9</v>
      </c>
      <c r="E388" s="3">
        <v>83.9</v>
      </c>
      <c r="F388" s="4">
        <f t="shared" si="84"/>
        <v>1</v>
      </c>
      <c r="G388">
        <f t="shared" ref="G388:G451" si="96">G387 + V388</f>
        <v>21</v>
      </c>
      <c r="H388" s="3">
        <f t="shared" si="85"/>
        <v>8.3186111111111121</v>
      </c>
      <c r="I388">
        <f t="shared" ref="I388:I451" si="97">IF(F388&gt;F387,IF(F388=7,I387,IF(F388&lt;7,I387+100,I387-100)),I387)</f>
        <v>500</v>
      </c>
      <c r="J388">
        <f t="shared" si="86"/>
        <v>0.16099999999999992</v>
      </c>
      <c r="K388">
        <f t="shared" si="87"/>
        <v>3.5156530208333323</v>
      </c>
      <c r="L388">
        <v>4.8</v>
      </c>
      <c r="M388">
        <f t="shared" si="88"/>
        <v>0.4340694444444444</v>
      </c>
      <c r="N388">
        <f t="shared" si="89"/>
        <v>6.7249999999999996</v>
      </c>
      <c r="O388">
        <f t="shared" si="90"/>
        <v>11.959069444444443</v>
      </c>
      <c r="P388">
        <f t="shared" si="91"/>
        <v>-8.4434164236111116</v>
      </c>
      <c r="Q388">
        <f t="shared" si="92"/>
        <v>4.2217082118055558</v>
      </c>
      <c r="R388">
        <f t="shared" si="93"/>
        <v>0</v>
      </c>
      <c r="S388">
        <f>SUM($R$2:R388) -SUM($Q$2:Q388) + SUM($T$2:T387)</f>
        <v>-80.56096228125034</v>
      </c>
      <c r="T388">
        <f t="shared" si="94"/>
        <v>0</v>
      </c>
      <c r="U388">
        <f>-SUM($T$2:T388) - 500 * SUM($V$2:V388)</f>
        <v>205.99</v>
      </c>
      <c r="V388">
        <f t="shared" si="95"/>
        <v>0</v>
      </c>
    </row>
    <row r="389" spans="1:22" x14ac:dyDescent="0.3">
      <c r="A389" s="1">
        <v>42392</v>
      </c>
      <c r="B389" s="2">
        <v>0.31592592592592594</v>
      </c>
      <c r="C389" s="2">
        <v>0.66473379629629636</v>
      </c>
      <c r="D389" s="3">
        <v>-8.5</v>
      </c>
      <c r="E389" s="3">
        <v>32.5</v>
      </c>
      <c r="F389" s="4">
        <f t="shared" si="84"/>
        <v>1</v>
      </c>
      <c r="G389">
        <f t="shared" si="96"/>
        <v>21</v>
      </c>
      <c r="H389" s="3">
        <f t="shared" si="85"/>
        <v>8.371388888888891</v>
      </c>
      <c r="I389">
        <f t="shared" si="97"/>
        <v>500</v>
      </c>
      <c r="J389">
        <f t="shared" si="86"/>
        <v>0.67500000000000004</v>
      </c>
      <c r="K389">
        <f t="shared" si="87"/>
        <v>14.833054687500006</v>
      </c>
      <c r="L389">
        <v>4.8</v>
      </c>
      <c r="M389">
        <f t="shared" si="88"/>
        <v>0.43143055555555543</v>
      </c>
      <c r="N389">
        <f t="shared" si="89"/>
        <v>7.375</v>
      </c>
      <c r="O389">
        <f t="shared" si="90"/>
        <v>12.606430555555555</v>
      </c>
      <c r="P389">
        <f t="shared" si="91"/>
        <v>2.2266241319444511</v>
      </c>
      <c r="Q389">
        <f t="shared" si="92"/>
        <v>0</v>
      </c>
      <c r="R389">
        <f t="shared" si="93"/>
        <v>0.44532482638889026</v>
      </c>
      <c r="S389">
        <f>SUM($R$2:R389) -SUM($Q$2:Q389) + SUM($T$2:T388)</f>
        <v>-80.115637454861371</v>
      </c>
      <c r="T389">
        <f t="shared" si="94"/>
        <v>0</v>
      </c>
      <c r="U389">
        <f>-SUM($T$2:T389) - 500 * SUM($V$2:V389)</f>
        <v>205.99</v>
      </c>
      <c r="V389">
        <f t="shared" si="95"/>
        <v>0</v>
      </c>
    </row>
    <row r="390" spans="1:22" x14ac:dyDescent="0.3">
      <c r="A390" s="1">
        <v>42393</v>
      </c>
      <c r="B390" s="2">
        <v>0.31498842592592591</v>
      </c>
      <c r="C390" s="2">
        <v>0.6660300925925926</v>
      </c>
      <c r="D390" s="3">
        <v>-5.7</v>
      </c>
      <c r="E390" s="3">
        <v>93</v>
      </c>
      <c r="F390" s="4">
        <f t="shared" si="84"/>
        <v>1</v>
      </c>
      <c r="G390">
        <f t="shared" si="96"/>
        <v>21</v>
      </c>
      <c r="H390" s="3">
        <f t="shared" si="85"/>
        <v>8.4250000000000007</v>
      </c>
      <c r="I390">
        <f t="shared" si="97"/>
        <v>500</v>
      </c>
      <c r="J390">
        <f t="shared" si="86"/>
        <v>6.9999999999999951E-2</v>
      </c>
      <c r="K390">
        <f t="shared" si="87"/>
        <v>1.5480937499999989</v>
      </c>
      <c r="L390">
        <v>4.8</v>
      </c>
      <c r="M390">
        <f t="shared" si="88"/>
        <v>0.42874999999999996</v>
      </c>
      <c r="N390">
        <f t="shared" si="89"/>
        <v>6.6749999999999998</v>
      </c>
      <c r="O390">
        <f t="shared" si="90"/>
        <v>11.903749999999999</v>
      </c>
      <c r="P390">
        <f t="shared" si="91"/>
        <v>-10.355656249999999</v>
      </c>
      <c r="Q390">
        <f t="shared" si="92"/>
        <v>5.1778281249999996</v>
      </c>
      <c r="R390">
        <f t="shared" si="93"/>
        <v>0</v>
      </c>
      <c r="S390">
        <f>SUM($R$2:R390) -SUM($Q$2:Q390) + SUM($T$2:T389)</f>
        <v>-85.29346557986139</v>
      </c>
      <c r="T390">
        <f t="shared" si="94"/>
        <v>0</v>
      </c>
      <c r="U390">
        <f>-SUM($T$2:T390) - 500 * SUM($V$2:V390)</f>
        <v>205.99</v>
      </c>
      <c r="V390">
        <f t="shared" si="95"/>
        <v>0</v>
      </c>
    </row>
    <row r="391" spans="1:22" x14ac:dyDescent="0.3">
      <c r="A391" s="1">
        <v>42394</v>
      </c>
      <c r="B391" s="2">
        <v>0.3140162037037037</v>
      </c>
      <c r="C391" s="2">
        <v>0.66734953703703714</v>
      </c>
      <c r="D391" s="3">
        <v>1.1000000000000001</v>
      </c>
      <c r="E391" s="3">
        <v>93.9</v>
      </c>
      <c r="F391" s="4">
        <f t="shared" si="84"/>
        <v>1</v>
      </c>
      <c r="G391">
        <f t="shared" si="96"/>
        <v>21</v>
      </c>
      <c r="H391" s="3">
        <f t="shared" si="85"/>
        <v>8.4800000000000022</v>
      </c>
      <c r="I391">
        <f t="shared" si="97"/>
        <v>500</v>
      </c>
      <c r="J391">
        <f t="shared" si="86"/>
        <v>6.0999999999999943E-2</v>
      </c>
      <c r="K391">
        <f t="shared" si="87"/>
        <v>1.357859999999999</v>
      </c>
      <c r="L391">
        <v>4.8</v>
      </c>
      <c r="M391">
        <f t="shared" si="88"/>
        <v>0.42599999999999988</v>
      </c>
      <c r="N391">
        <f t="shared" si="89"/>
        <v>4.9749999999999996</v>
      </c>
      <c r="O391">
        <f t="shared" si="90"/>
        <v>10.201000000000001</v>
      </c>
      <c r="P391">
        <f t="shared" si="91"/>
        <v>-8.8431400000000018</v>
      </c>
      <c r="Q391">
        <f t="shared" si="92"/>
        <v>4.4215700000000009</v>
      </c>
      <c r="R391">
        <f t="shared" si="93"/>
        <v>0</v>
      </c>
      <c r="S391">
        <f>SUM($R$2:R391) -SUM($Q$2:Q391) + SUM($T$2:T390)</f>
        <v>-89.715035579861365</v>
      </c>
      <c r="T391">
        <f t="shared" si="94"/>
        <v>0</v>
      </c>
      <c r="U391">
        <f>-SUM($T$2:T391) - 500 * SUM($V$2:V391)</f>
        <v>205.99</v>
      </c>
      <c r="V391">
        <f t="shared" si="95"/>
        <v>0</v>
      </c>
    </row>
    <row r="392" spans="1:22" x14ac:dyDescent="0.3">
      <c r="A392" s="1">
        <v>42395</v>
      </c>
      <c r="B392" s="2">
        <v>0.31302083333333336</v>
      </c>
      <c r="C392" s="2">
        <v>0.66866898148148157</v>
      </c>
      <c r="D392" s="3">
        <v>2.4</v>
      </c>
      <c r="E392" s="3">
        <v>92.3</v>
      </c>
      <c r="F392" s="4">
        <f t="shared" si="84"/>
        <v>1</v>
      </c>
      <c r="G392">
        <f t="shared" si="96"/>
        <v>21</v>
      </c>
      <c r="H392" s="3">
        <f t="shared" si="85"/>
        <v>8.5355555555555576</v>
      </c>
      <c r="I392">
        <f t="shared" si="97"/>
        <v>500</v>
      </c>
      <c r="J392">
        <f t="shared" si="86"/>
        <v>7.7000000000000068E-2</v>
      </c>
      <c r="K392">
        <f t="shared" si="87"/>
        <v>1.7252491666666683</v>
      </c>
      <c r="L392">
        <v>4.8</v>
      </c>
      <c r="M392">
        <f t="shared" si="88"/>
        <v>0.42322222222222211</v>
      </c>
      <c r="N392">
        <f t="shared" si="89"/>
        <v>4.6500000000000004</v>
      </c>
      <c r="O392">
        <f t="shared" si="90"/>
        <v>9.8732222222222212</v>
      </c>
      <c r="P392">
        <f t="shared" si="91"/>
        <v>-8.1479730555555534</v>
      </c>
      <c r="Q392">
        <f t="shared" si="92"/>
        <v>4.0739865277777767</v>
      </c>
      <c r="R392">
        <f t="shared" si="93"/>
        <v>0</v>
      </c>
      <c r="S392">
        <f>SUM($R$2:R392) -SUM($Q$2:Q392) + SUM($T$2:T391)</f>
        <v>-93.789022107639084</v>
      </c>
      <c r="T392">
        <f t="shared" si="94"/>
        <v>0</v>
      </c>
      <c r="U392">
        <f>-SUM($T$2:T392) - 500 * SUM($V$2:V392)</f>
        <v>205.99</v>
      </c>
      <c r="V392">
        <f t="shared" si="95"/>
        <v>0</v>
      </c>
    </row>
    <row r="393" spans="1:22" x14ac:dyDescent="0.3">
      <c r="A393" s="1">
        <v>42396</v>
      </c>
      <c r="B393" s="2">
        <v>0.31199074074074074</v>
      </c>
      <c r="C393" s="2">
        <v>0.67001157407407408</v>
      </c>
      <c r="D393" s="3">
        <v>5</v>
      </c>
      <c r="E393" s="3">
        <v>93.1</v>
      </c>
      <c r="F393" s="4">
        <f t="shared" si="84"/>
        <v>1</v>
      </c>
      <c r="G393">
        <f t="shared" si="96"/>
        <v>21</v>
      </c>
      <c r="H393" s="3">
        <f t="shared" si="85"/>
        <v>8.5925000000000011</v>
      </c>
      <c r="I393">
        <f t="shared" si="97"/>
        <v>500</v>
      </c>
      <c r="J393">
        <f t="shared" si="86"/>
        <v>6.9000000000000061E-2</v>
      </c>
      <c r="K393">
        <f t="shared" si="87"/>
        <v>1.5563165625000017</v>
      </c>
      <c r="L393">
        <v>4.8</v>
      </c>
      <c r="M393">
        <f t="shared" si="88"/>
        <v>0.42037499999999994</v>
      </c>
      <c r="N393">
        <f t="shared" si="89"/>
        <v>4</v>
      </c>
      <c r="O393">
        <f t="shared" si="90"/>
        <v>9.2203750000000007</v>
      </c>
      <c r="P393">
        <f t="shared" si="91"/>
        <v>-7.6640584374999987</v>
      </c>
      <c r="Q393">
        <f t="shared" si="92"/>
        <v>3.8320292187499994</v>
      </c>
      <c r="R393">
        <f t="shared" si="93"/>
        <v>0</v>
      </c>
      <c r="S393">
        <f>SUM($R$2:R393) -SUM($Q$2:Q393) + SUM($T$2:T392)</f>
        <v>-97.621051326389079</v>
      </c>
      <c r="T393">
        <f t="shared" si="94"/>
        <v>0</v>
      </c>
      <c r="U393">
        <f>-SUM($T$2:T393) - 500 * SUM($V$2:V393)</f>
        <v>205.99</v>
      </c>
      <c r="V393">
        <f t="shared" si="95"/>
        <v>0</v>
      </c>
    </row>
    <row r="394" spans="1:22" x14ac:dyDescent="0.3">
      <c r="A394" s="1">
        <v>42397</v>
      </c>
      <c r="B394" s="2">
        <v>0.31093750000000003</v>
      </c>
      <c r="C394" s="2">
        <v>0.6713541666666667</v>
      </c>
      <c r="D394" s="3">
        <v>5.9</v>
      </c>
      <c r="E394" s="3">
        <v>66.099999999999994</v>
      </c>
      <c r="F394" s="4">
        <f t="shared" si="84"/>
        <v>1</v>
      </c>
      <c r="G394">
        <f t="shared" si="96"/>
        <v>21</v>
      </c>
      <c r="H394" s="3">
        <f t="shared" si="85"/>
        <v>8.65</v>
      </c>
      <c r="I394">
        <f t="shared" si="97"/>
        <v>500</v>
      </c>
      <c r="J394">
        <f t="shared" si="86"/>
        <v>0.33900000000000008</v>
      </c>
      <c r="K394">
        <f t="shared" si="87"/>
        <v>7.6974187500000015</v>
      </c>
      <c r="L394">
        <v>4.8</v>
      </c>
      <c r="M394">
        <f t="shared" si="88"/>
        <v>0.41749999999999998</v>
      </c>
      <c r="N394">
        <f t="shared" si="89"/>
        <v>3.7749999999999999</v>
      </c>
      <c r="O394">
        <f t="shared" si="90"/>
        <v>8.9924999999999997</v>
      </c>
      <c r="P394">
        <f t="shared" si="91"/>
        <v>-1.2950812499999982</v>
      </c>
      <c r="Q394">
        <f t="shared" si="92"/>
        <v>0.64754062499999909</v>
      </c>
      <c r="R394">
        <f t="shared" si="93"/>
        <v>0</v>
      </c>
      <c r="S394">
        <f>SUM($R$2:R394) -SUM($Q$2:Q394) + SUM($T$2:T393)</f>
        <v>-98.268591951389112</v>
      </c>
      <c r="T394">
        <f t="shared" si="94"/>
        <v>0</v>
      </c>
      <c r="U394">
        <f>-SUM($T$2:T394) - 500 * SUM($V$2:V394)</f>
        <v>205.99</v>
      </c>
      <c r="V394">
        <f t="shared" si="95"/>
        <v>0</v>
      </c>
    </row>
    <row r="395" spans="1:22" x14ac:dyDescent="0.3">
      <c r="A395" s="1">
        <v>42398</v>
      </c>
      <c r="B395" s="2">
        <v>0.30986111111111109</v>
      </c>
      <c r="C395" s="2">
        <v>0.67270833333333335</v>
      </c>
      <c r="D395" s="3">
        <v>2.8</v>
      </c>
      <c r="E395" s="3">
        <v>49.5</v>
      </c>
      <c r="F395" s="4">
        <f t="shared" si="84"/>
        <v>1</v>
      </c>
      <c r="G395">
        <f t="shared" si="96"/>
        <v>21</v>
      </c>
      <c r="H395" s="3">
        <f t="shared" si="85"/>
        <v>8.7083333333333339</v>
      </c>
      <c r="I395">
        <f t="shared" si="97"/>
        <v>500</v>
      </c>
      <c r="J395">
        <f t="shared" si="86"/>
        <v>0.505</v>
      </c>
      <c r="K395">
        <f t="shared" si="87"/>
        <v>11.543984375000001</v>
      </c>
      <c r="L395">
        <v>4.8</v>
      </c>
      <c r="M395">
        <f t="shared" si="88"/>
        <v>0.4145833333333333</v>
      </c>
      <c r="N395">
        <f t="shared" si="89"/>
        <v>4.55</v>
      </c>
      <c r="O395">
        <f t="shared" si="90"/>
        <v>9.7645833333333343</v>
      </c>
      <c r="P395">
        <f t="shared" si="91"/>
        <v>1.7794010416666666</v>
      </c>
      <c r="Q395">
        <f t="shared" si="92"/>
        <v>0</v>
      </c>
      <c r="R395">
        <f t="shared" si="93"/>
        <v>0.35588020833333334</v>
      </c>
      <c r="S395">
        <f>SUM($R$2:R395) -SUM($Q$2:Q395) + SUM($T$2:T394)</f>
        <v>-97.912711743055866</v>
      </c>
      <c r="T395">
        <f t="shared" si="94"/>
        <v>0</v>
      </c>
      <c r="U395">
        <f>-SUM($T$2:T395) - 500 * SUM($V$2:V395)</f>
        <v>205.99</v>
      </c>
      <c r="V395">
        <f t="shared" si="95"/>
        <v>0</v>
      </c>
    </row>
    <row r="396" spans="1:22" x14ac:dyDescent="0.3">
      <c r="A396" s="1">
        <v>42399</v>
      </c>
      <c r="B396" s="2">
        <v>0.30875000000000002</v>
      </c>
      <c r="C396" s="2">
        <v>0.6740624999999999</v>
      </c>
      <c r="D396" s="3">
        <v>5.9</v>
      </c>
      <c r="E396" s="3">
        <v>93.6</v>
      </c>
      <c r="F396" s="4">
        <f t="shared" si="84"/>
        <v>1</v>
      </c>
      <c r="G396">
        <f t="shared" si="96"/>
        <v>21</v>
      </c>
      <c r="H396" s="3">
        <f t="shared" si="85"/>
        <v>8.7674999999999965</v>
      </c>
      <c r="I396">
        <f t="shared" si="97"/>
        <v>500</v>
      </c>
      <c r="J396">
        <f t="shared" si="86"/>
        <v>6.4000000000000057E-2</v>
      </c>
      <c r="K396">
        <f t="shared" si="87"/>
        <v>1.4729400000000006</v>
      </c>
      <c r="L396">
        <v>4.8</v>
      </c>
      <c r="M396">
        <f t="shared" si="88"/>
        <v>0.41162500000000019</v>
      </c>
      <c r="N396">
        <f t="shared" si="89"/>
        <v>3.7749999999999999</v>
      </c>
      <c r="O396">
        <f t="shared" si="90"/>
        <v>8.9866250000000001</v>
      </c>
      <c r="P396">
        <f t="shared" si="91"/>
        <v>-7.5136849999999997</v>
      </c>
      <c r="Q396">
        <f t="shared" si="92"/>
        <v>3.7568424999999999</v>
      </c>
      <c r="R396">
        <f t="shared" si="93"/>
        <v>0</v>
      </c>
      <c r="S396">
        <f>SUM($R$2:R396) -SUM($Q$2:Q396) + SUM($T$2:T395)</f>
        <v>-101.66955424305593</v>
      </c>
      <c r="T396">
        <f t="shared" si="94"/>
        <v>0</v>
      </c>
      <c r="U396">
        <f>-SUM($T$2:T396) - 500 * SUM($V$2:V396)</f>
        <v>205.99</v>
      </c>
      <c r="V396">
        <f t="shared" si="95"/>
        <v>0</v>
      </c>
    </row>
    <row r="397" spans="1:22" x14ac:dyDescent="0.3">
      <c r="A397" s="1">
        <v>42400</v>
      </c>
      <c r="B397" s="2">
        <v>0.30761574074074077</v>
      </c>
      <c r="C397" s="2">
        <v>0.6754282407407407</v>
      </c>
      <c r="D397" s="3">
        <v>2.8</v>
      </c>
      <c r="E397" s="3">
        <v>88.1</v>
      </c>
      <c r="F397" s="4">
        <f t="shared" si="84"/>
        <v>1</v>
      </c>
      <c r="G397">
        <f t="shared" si="96"/>
        <v>21</v>
      </c>
      <c r="H397" s="3">
        <f t="shared" si="85"/>
        <v>8.8274999999999988</v>
      </c>
      <c r="I397">
        <f t="shared" si="97"/>
        <v>500</v>
      </c>
      <c r="J397">
        <f t="shared" si="86"/>
        <v>0.11900000000000011</v>
      </c>
      <c r="K397">
        <f t="shared" si="87"/>
        <v>2.7574903125000021</v>
      </c>
      <c r="L397">
        <v>4.8</v>
      </c>
      <c r="M397">
        <f t="shared" si="88"/>
        <v>0.40862500000000007</v>
      </c>
      <c r="N397">
        <f t="shared" si="89"/>
        <v>4.55</v>
      </c>
      <c r="O397">
        <f t="shared" si="90"/>
        <v>9.7586249999999986</v>
      </c>
      <c r="P397">
        <f t="shared" si="91"/>
        <v>-7.0011346874999969</v>
      </c>
      <c r="Q397">
        <f t="shared" si="92"/>
        <v>3.5005673437499985</v>
      </c>
      <c r="R397">
        <f t="shared" si="93"/>
        <v>0</v>
      </c>
      <c r="S397">
        <f>SUM($R$2:R397) -SUM($Q$2:Q397) + SUM($T$2:T396)</f>
        <v>-105.17012158680586</v>
      </c>
      <c r="T397">
        <f t="shared" si="94"/>
        <v>105.17</v>
      </c>
      <c r="U397">
        <f>-SUM($T$2:T397) - 500 * SUM($V$2:V397)</f>
        <v>100.82000000000005</v>
      </c>
      <c r="V397">
        <f t="shared" si="95"/>
        <v>0</v>
      </c>
    </row>
    <row r="398" spans="1:22" x14ac:dyDescent="0.3">
      <c r="A398" s="1">
        <v>42401</v>
      </c>
      <c r="B398" s="2">
        <v>0.30645833333333333</v>
      </c>
      <c r="C398" s="2">
        <v>0.67679398148148151</v>
      </c>
      <c r="D398" s="3">
        <v>2.1</v>
      </c>
      <c r="E398" s="3">
        <v>89</v>
      </c>
      <c r="F398" s="4">
        <f t="shared" si="84"/>
        <v>2</v>
      </c>
      <c r="G398">
        <f t="shared" si="96"/>
        <v>21</v>
      </c>
      <c r="H398" s="3">
        <f t="shared" si="85"/>
        <v>8.8880555555555567</v>
      </c>
      <c r="I398">
        <f t="shared" si="97"/>
        <v>600</v>
      </c>
      <c r="J398">
        <f t="shared" si="86"/>
        <v>0.10999999999999999</v>
      </c>
      <c r="K398">
        <f t="shared" si="87"/>
        <v>3.0797112499999999</v>
      </c>
      <c r="L398">
        <v>4.8</v>
      </c>
      <c r="M398">
        <f t="shared" si="88"/>
        <v>0.40559722222222216</v>
      </c>
      <c r="N398">
        <f t="shared" si="89"/>
        <v>4.7249999999999996</v>
      </c>
      <c r="O398">
        <f t="shared" si="90"/>
        <v>9.9305972222222216</v>
      </c>
      <c r="P398">
        <f t="shared" si="91"/>
        <v>-6.8508859722222217</v>
      </c>
      <c r="Q398">
        <f t="shared" si="92"/>
        <v>3.4254429861111109</v>
      </c>
      <c r="R398">
        <f t="shared" si="93"/>
        <v>0</v>
      </c>
      <c r="S398">
        <f>SUM($R$2:R398) -SUM($Q$2:Q398) + SUM($T$2:T397)</f>
        <v>-3.4255645729170965</v>
      </c>
      <c r="T398">
        <f t="shared" si="94"/>
        <v>0</v>
      </c>
      <c r="U398">
        <f>-SUM($T$2:T398) - 500 * SUM($V$2:V398)</f>
        <v>100.82000000000005</v>
      </c>
      <c r="V398">
        <f t="shared" si="95"/>
        <v>0</v>
      </c>
    </row>
    <row r="399" spans="1:22" x14ac:dyDescent="0.3">
      <c r="A399" s="1">
        <v>42402</v>
      </c>
      <c r="B399" s="2">
        <v>0.30527777777777781</v>
      </c>
      <c r="C399" s="2">
        <v>0.67817129629629624</v>
      </c>
      <c r="D399" s="3">
        <v>6.6</v>
      </c>
      <c r="E399" s="3">
        <v>89.2</v>
      </c>
      <c r="F399" s="4">
        <f t="shared" si="84"/>
        <v>2</v>
      </c>
      <c r="G399">
        <f t="shared" si="96"/>
        <v>21</v>
      </c>
      <c r="H399" s="3">
        <f t="shared" si="85"/>
        <v>8.9494444444444419</v>
      </c>
      <c r="I399">
        <f t="shared" si="97"/>
        <v>600</v>
      </c>
      <c r="J399">
        <f t="shared" si="86"/>
        <v>0.10799999999999998</v>
      </c>
      <c r="K399">
        <f t="shared" si="87"/>
        <v>3.0446009999999988</v>
      </c>
      <c r="L399">
        <v>4.8</v>
      </c>
      <c r="M399">
        <f t="shared" si="88"/>
        <v>0.40252777777777787</v>
      </c>
      <c r="N399">
        <f t="shared" si="89"/>
        <v>3.6</v>
      </c>
      <c r="O399">
        <f t="shared" si="90"/>
        <v>8.8025277777777777</v>
      </c>
      <c r="P399">
        <f t="shared" si="91"/>
        <v>-5.7579267777777794</v>
      </c>
      <c r="Q399">
        <f t="shared" si="92"/>
        <v>2.8789633888888897</v>
      </c>
      <c r="R399">
        <f t="shared" si="93"/>
        <v>0</v>
      </c>
      <c r="S399">
        <f>SUM($R$2:R399) -SUM($Q$2:Q399) + SUM($T$2:T398)</f>
        <v>-6.3045279618060022</v>
      </c>
      <c r="T399">
        <f t="shared" si="94"/>
        <v>0</v>
      </c>
      <c r="U399">
        <f>-SUM($T$2:T399) - 500 * SUM($V$2:V399)</f>
        <v>100.82000000000005</v>
      </c>
      <c r="V399">
        <f t="shared" si="95"/>
        <v>0</v>
      </c>
    </row>
    <row r="400" spans="1:22" x14ac:dyDescent="0.3">
      <c r="A400" s="1">
        <v>42403</v>
      </c>
      <c r="B400" s="2">
        <v>0.30407407407407411</v>
      </c>
      <c r="C400" s="2">
        <v>0.67956018518518524</v>
      </c>
      <c r="D400" s="3">
        <v>5</v>
      </c>
      <c r="E400" s="3">
        <v>81.599999999999994</v>
      </c>
      <c r="F400" s="4">
        <f t="shared" si="84"/>
        <v>2</v>
      </c>
      <c r="G400">
        <f t="shared" si="96"/>
        <v>21</v>
      </c>
      <c r="H400" s="3">
        <f t="shared" si="85"/>
        <v>9.0116666666666667</v>
      </c>
      <c r="I400">
        <f t="shared" si="97"/>
        <v>600</v>
      </c>
      <c r="J400">
        <f t="shared" si="86"/>
        <v>0.18400000000000005</v>
      </c>
      <c r="K400">
        <f t="shared" si="87"/>
        <v>5.2231620000000012</v>
      </c>
      <c r="L400">
        <v>4.8</v>
      </c>
      <c r="M400">
        <f t="shared" si="88"/>
        <v>0.3994166666666667</v>
      </c>
      <c r="N400">
        <f t="shared" si="89"/>
        <v>4</v>
      </c>
      <c r="O400">
        <f t="shared" si="90"/>
        <v>9.1994166666666661</v>
      </c>
      <c r="P400">
        <f t="shared" si="91"/>
        <v>-3.9762546666666649</v>
      </c>
      <c r="Q400">
        <f t="shared" si="92"/>
        <v>1.9881273333333325</v>
      </c>
      <c r="R400">
        <f t="shared" si="93"/>
        <v>0</v>
      </c>
      <c r="S400">
        <f>SUM($R$2:R400) -SUM($Q$2:Q400) + SUM($T$2:T399)</f>
        <v>-8.2926552951392978</v>
      </c>
      <c r="T400">
        <f t="shared" si="94"/>
        <v>0</v>
      </c>
      <c r="U400">
        <f>-SUM($T$2:T400) - 500 * SUM($V$2:V400)</f>
        <v>100.82000000000005</v>
      </c>
      <c r="V400">
        <f t="shared" si="95"/>
        <v>0</v>
      </c>
    </row>
    <row r="401" spans="1:22" x14ac:dyDescent="0.3">
      <c r="A401" s="1">
        <v>42404</v>
      </c>
      <c r="B401" s="2">
        <v>0.30284722222222221</v>
      </c>
      <c r="C401" s="2">
        <v>0.68093750000000008</v>
      </c>
      <c r="D401" s="3">
        <v>1.4</v>
      </c>
      <c r="E401" s="3">
        <v>78.599999999999994</v>
      </c>
      <c r="F401" s="4">
        <f t="shared" si="84"/>
        <v>2</v>
      </c>
      <c r="G401">
        <f t="shared" si="96"/>
        <v>21</v>
      </c>
      <c r="H401" s="3">
        <f t="shared" si="85"/>
        <v>9.0741666666666685</v>
      </c>
      <c r="I401">
        <f t="shared" si="97"/>
        <v>600</v>
      </c>
      <c r="J401">
        <f t="shared" si="86"/>
        <v>0.21400000000000008</v>
      </c>
      <c r="K401">
        <f t="shared" si="87"/>
        <v>6.116895750000003</v>
      </c>
      <c r="L401">
        <v>4.8</v>
      </c>
      <c r="M401">
        <f t="shared" si="88"/>
        <v>0.3962916666666666</v>
      </c>
      <c r="N401">
        <f t="shared" si="89"/>
        <v>4.9000000000000004</v>
      </c>
      <c r="O401">
        <f t="shared" si="90"/>
        <v>10.096291666666666</v>
      </c>
      <c r="P401">
        <f t="shared" si="91"/>
        <v>-3.9793959166666628</v>
      </c>
      <c r="Q401">
        <f t="shared" si="92"/>
        <v>1.9896979583333314</v>
      </c>
      <c r="R401">
        <f t="shared" si="93"/>
        <v>0</v>
      </c>
      <c r="S401">
        <f>SUM($R$2:R401) -SUM($Q$2:Q401) + SUM($T$2:T400)</f>
        <v>-10.282353253472706</v>
      </c>
      <c r="T401">
        <f t="shared" si="94"/>
        <v>0</v>
      </c>
      <c r="U401">
        <f>-SUM($T$2:T401) - 500 * SUM($V$2:V401)</f>
        <v>100.82000000000005</v>
      </c>
      <c r="V401">
        <f t="shared" si="95"/>
        <v>0</v>
      </c>
    </row>
    <row r="402" spans="1:22" x14ac:dyDescent="0.3">
      <c r="A402" s="1">
        <v>42405</v>
      </c>
      <c r="B402" s="2">
        <v>0.30159722222222224</v>
      </c>
      <c r="C402" s="2">
        <v>0.68232638888888886</v>
      </c>
      <c r="D402" s="3">
        <v>0.6</v>
      </c>
      <c r="E402" s="3">
        <v>64.099999999999994</v>
      </c>
      <c r="F402" s="4">
        <f t="shared" si="84"/>
        <v>2</v>
      </c>
      <c r="G402">
        <f t="shared" si="96"/>
        <v>21</v>
      </c>
      <c r="H402" s="3">
        <f t="shared" si="85"/>
        <v>9.1374999999999993</v>
      </c>
      <c r="I402">
        <f t="shared" si="97"/>
        <v>600</v>
      </c>
      <c r="J402">
        <f t="shared" si="86"/>
        <v>0.3590000000000001</v>
      </c>
      <c r="K402">
        <f t="shared" si="87"/>
        <v>10.333141875000003</v>
      </c>
      <c r="L402">
        <v>4.8</v>
      </c>
      <c r="M402">
        <f t="shared" si="88"/>
        <v>0.39312500000000006</v>
      </c>
      <c r="N402">
        <f t="shared" si="89"/>
        <v>5.0999999999999996</v>
      </c>
      <c r="O402">
        <f t="shared" si="90"/>
        <v>10.293125</v>
      </c>
      <c r="P402">
        <f t="shared" si="91"/>
        <v>4.0016875000002727E-2</v>
      </c>
      <c r="Q402">
        <f t="shared" si="92"/>
        <v>0</v>
      </c>
      <c r="R402">
        <f t="shared" si="93"/>
        <v>8.0033750000005465E-3</v>
      </c>
      <c r="S402">
        <f>SUM($R$2:R402) -SUM($Q$2:Q402) + SUM($T$2:T401)</f>
        <v>-10.274349878472663</v>
      </c>
      <c r="T402">
        <f t="shared" si="94"/>
        <v>0</v>
      </c>
      <c r="U402">
        <f>-SUM($T$2:T402) - 500 * SUM($V$2:V402)</f>
        <v>100.82000000000005</v>
      </c>
      <c r="V402">
        <f t="shared" si="95"/>
        <v>0</v>
      </c>
    </row>
    <row r="403" spans="1:22" x14ac:dyDescent="0.3">
      <c r="A403" s="1">
        <v>42406</v>
      </c>
      <c r="B403" s="2">
        <v>0.30032407407407408</v>
      </c>
      <c r="C403" s="2">
        <v>0.68371527777777785</v>
      </c>
      <c r="D403" s="3">
        <v>1.7</v>
      </c>
      <c r="E403" s="3">
        <v>93.6</v>
      </c>
      <c r="F403" s="4">
        <f t="shared" si="84"/>
        <v>2</v>
      </c>
      <c r="G403">
        <f t="shared" si="96"/>
        <v>21</v>
      </c>
      <c r="H403" s="3">
        <f t="shared" si="85"/>
        <v>9.2013888888888911</v>
      </c>
      <c r="I403">
        <f t="shared" si="97"/>
        <v>600</v>
      </c>
      <c r="J403">
        <f t="shared" si="86"/>
        <v>6.4000000000000057E-2</v>
      </c>
      <c r="K403">
        <f t="shared" si="87"/>
        <v>1.855000000000002</v>
      </c>
      <c r="L403">
        <v>4.8</v>
      </c>
      <c r="M403">
        <f t="shared" si="88"/>
        <v>0.38993055555555545</v>
      </c>
      <c r="N403">
        <f t="shared" si="89"/>
        <v>4.8250000000000002</v>
      </c>
      <c r="O403">
        <f t="shared" si="90"/>
        <v>10.014930555555555</v>
      </c>
      <c r="P403">
        <f t="shared" si="91"/>
        <v>-8.1599305555555528</v>
      </c>
      <c r="Q403">
        <f t="shared" si="92"/>
        <v>4.0799652777777764</v>
      </c>
      <c r="R403">
        <f t="shared" si="93"/>
        <v>0</v>
      </c>
      <c r="S403">
        <f>SUM($R$2:R403) -SUM($Q$2:Q403) + SUM($T$2:T402)</f>
        <v>-14.354315156250436</v>
      </c>
      <c r="T403">
        <f t="shared" si="94"/>
        <v>0</v>
      </c>
      <c r="U403">
        <f>-SUM($T$2:T403) - 500 * SUM($V$2:V403)</f>
        <v>100.82000000000005</v>
      </c>
      <c r="V403">
        <f t="shared" si="95"/>
        <v>0</v>
      </c>
    </row>
    <row r="404" spans="1:22" x14ac:dyDescent="0.3">
      <c r="A404" s="1">
        <v>42407</v>
      </c>
      <c r="B404" s="2">
        <v>0.29902777777777778</v>
      </c>
      <c r="C404" s="2">
        <v>0.68510416666666663</v>
      </c>
      <c r="D404" s="3">
        <v>3.3</v>
      </c>
      <c r="E404" s="3">
        <v>15.2</v>
      </c>
      <c r="F404" s="4">
        <f t="shared" si="84"/>
        <v>2</v>
      </c>
      <c r="G404">
        <f t="shared" si="96"/>
        <v>21</v>
      </c>
      <c r="H404" s="3">
        <f t="shared" si="85"/>
        <v>9.2658333333333331</v>
      </c>
      <c r="I404">
        <f t="shared" si="97"/>
        <v>600</v>
      </c>
      <c r="J404">
        <f t="shared" si="86"/>
        <v>0.84799999999999998</v>
      </c>
      <c r="K404">
        <f t="shared" si="87"/>
        <v>24.750893999999995</v>
      </c>
      <c r="L404">
        <v>4.8</v>
      </c>
      <c r="M404">
        <f t="shared" si="88"/>
        <v>0.38670833333333338</v>
      </c>
      <c r="N404">
        <f t="shared" si="89"/>
        <v>4.4249999999999998</v>
      </c>
      <c r="O404">
        <f t="shared" si="90"/>
        <v>9.6117083333333326</v>
      </c>
      <c r="P404">
        <f t="shared" si="91"/>
        <v>15.139185666666663</v>
      </c>
      <c r="Q404">
        <f t="shared" si="92"/>
        <v>0</v>
      </c>
      <c r="R404">
        <f t="shared" si="93"/>
        <v>3.0278371333333327</v>
      </c>
      <c r="S404">
        <f>SUM($R$2:R404) -SUM($Q$2:Q404) + SUM($T$2:T403)</f>
        <v>-11.326478022917058</v>
      </c>
      <c r="T404">
        <f t="shared" si="94"/>
        <v>0</v>
      </c>
      <c r="U404">
        <f>-SUM($T$2:T404) - 500 * SUM($V$2:V404)</f>
        <v>100.82000000000005</v>
      </c>
      <c r="V404">
        <f t="shared" si="95"/>
        <v>0</v>
      </c>
    </row>
    <row r="405" spans="1:22" x14ac:dyDescent="0.3">
      <c r="A405" s="1">
        <v>42408</v>
      </c>
      <c r="B405" s="2">
        <v>0.29771990740740739</v>
      </c>
      <c r="C405" s="2">
        <v>0.68650462962962966</v>
      </c>
      <c r="D405" s="3">
        <v>4.5</v>
      </c>
      <c r="E405" s="3">
        <v>56.6</v>
      </c>
      <c r="F405" s="4">
        <f t="shared" si="84"/>
        <v>2</v>
      </c>
      <c r="G405">
        <f t="shared" si="96"/>
        <v>21</v>
      </c>
      <c r="H405" s="3">
        <f t="shared" si="85"/>
        <v>9.3308333333333344</v>
      </c>
      <c r="I405">
        <f t="shared" si="97"/>
        <v>600</v>
      </c>
      <c r="J405">
        <f t="shared" si="86"/>
        <v>0.43399999999999994</v>
      </c>
      <c r="K405">
        <f t="shared" si="87"/>
        <v>12.75618225</v>
      </c>
      <c r="L405">
        <v>4.8</v>
      </c>
      <c r="M405">
        <f t="shared" si="88"/>
        <v>0.38345833333333323</v>
      </c>
      <c r="N405">
        <f t="shared" si="89"/>
        <v>4.125</v>
      </c>
      <c r="O405">
        <f t="shared" si="90"/>
        <v>9.3084583333333342</v>
      </c>
      <c r="P405">
        <f t="shared" si="91"/>
        <v>3.447723916666666</v>
      </c>
      <c r="Q405">
        <f t="shared" si="92"/>
        <v>0</v>
      </c>
      <c r="R405">
        <f t="shared" si="93"/>
        <v>0.68954478333333324</v>
      </c>
      <c r="S405">
        <f>SUM($R$2:R405) -SUM($Q$2:Q405) + SUM($T$2:T404)</f>
        <v>-10.636933239583755</v>
      </c>
      <c r="T405">
        <f t="shared" si="94"/>
        <v>0</v>
      </c>
      <c r="U405">
        <f>-SUM($T$2:T405) - 500 * SUM($V$2:V405)</f>
        <v>100.82000000000005</v>
      </c>
      <c r="V405">
        <f t="shared" si="95"/>
        <v>0</v>
      </c>
    </row>
    <row r="406" spans="1:22" x14ac:dyDescent="0.3">
      <c r="A406" s="1">
        <v>42409</v>
      </c>
      <c r="B406" s="2">
        <v>0.29638888888888887</v>
      </c>
      <c r="C406" s="2">
        <v>0.68789351851851854</v>
      </c>
      <c r="D406" s="3">
        <v>6.2</v>
      </c>
      <c r="E406" s="3">
        <v>78.5</v>
      </c>
      <c r="F406" s="4">
        <f t="shared" si="84"/>
        <v>2</v>
      </c>
      <c r="G406">
        <f t="shared" si="96"/>
        <v>21</v>
      </c>
      <c r="H406" s="3">
        <f t="shared" si="85"/>
        <v>9.3961111111111126</v>
      </c>
      <c r="I406">
        <f t="shared" si="97"/>
        <v>600</v>
      </c>
      <c r="J406">
        <f t="shared" si="86"/>
        <v>0.21499999999999997</v>
      </c>
      <c r="K406">
        <f t="shared" si="87"/>
        <v>6.36351625</v>
      </c>
      <c r="L406">
        <v>4.8</v>
      </c>
      <c r="M406">
        <f t="shared" si="88"/>
        <v>0.38019444444444433</v>
      </c>
      <c r="N406">
        <f t="shared" si="89"/>
        <v>3.7</v>
      </c>
      <c r="O406">
        <f t="shared" si="90"/>
        <v>8.8801944444444452</v>
      </c>
      <c r="P406">
        <f t="shared" si="91"/>
        <v>-2.5166781944444452</v>
      </c>
      <c r="Q406">
        <f t="shared" si="92"/>
        <v>1.2583390972222226</v>
      </c>
      <c r="R406">
        <f t="shared" si="93"/>
        <v>0</v>
      </c>
      <c r="S406">
        <f>SUM($R$2:R406) -SUM($Q$2:Q406) + SUM($T$2:T405)</f>
        <v>-11.895272336805988</v>
      </c>
      <c r="T406">
        <f t="shared" si="94"/>
        <v>0</v>
      </c>
      <c r="U406">
        <f>-SUM($T$2:T406) - 500 * SUM($V$2:V406)</f>
        <v>100.82000000000005</v>
      </c>
      <c r="V406">
        <f t="shared" si="95"/>
        <v>0</v>
      </c>
    </row>
    <row r="407" spans="1:22" x14ac:dyDescent="0.3">
      <c r="A407" s="1">
        <v>42410</v>
      </c>
      <c r="B407" s="2">
        <v>0.29503472222222221</v>
      </c>
      <c r="C407" s="2">
        <v>0.68929398148148147</v>
      </c>
      <c r="D407" s="3">
        <v>5.2</v>
      </c>
      <c r="E407" s="3">
        <v>97.8</v>
      </c>
      <c r="F407" s="4">
        <f t="shared" si="84"/>
        <v>2</v>
      </c>
      <c r="G407">
        <f t="shared" si="96"/>
        <v>21</v>
      </c>
      <c r="H407" s="3">
        <f t="shared" si="85"/>
        <v>9.4622222222222216</v>
      </c>
      <c r="I407">
        <f t="shared" si="97"/>
        <v>600</v>
      </c>
      <c r="J407">
        <f t="shared" si="86"/>
        <v>2.200000000000002E-2</v>
      </c>
      <c r="K407">
        <f t="shared" si="87"/>
        <v>0.65573200000000054</v>
      </c>
      <c r="L407">
        <v>4.8</v>
      </c>
      <c r="M407">
        <f t="shared" si="88"/>
        <v>0.37688888888888894</v>
      </c>
      <c r="N407">
        <f t="shared" si="89"/>
        <v>3.95</v>
      </c>
      <c r="O407">
        <f t="shared" si="90"/>
        <v>9.1268888888888888</v>
      </c>
      <c r="P407">
        <f t="shared" si="91"/>
        <v>-8.4711568888888884</v>
      </c>
      <c r="Q407">
        <f t="shared" si="92"/>
        <v>4.2355784444444442</v>
      </c>
      <c r="R407">
        <f t="shared" si="93"/>
        <v>0</v>
      </c>
      <c r="S407">
        <f>SUM($R$2:R407) -SUM($Q$2:Q407) + SUM($T$2:T406)</f>
        <v>-16.130850781250388</v>
      </c>
      <c r="T407">
        <f t="shared" si="94"/>
        <v>0</v>
      </c>
      <c r="U407">
        <f>-SUM($T$2:T407) - 500 * SUM($V$2:V407)</f>
        <v>100.82000000000005</v>
      </c>
      <c r="V407">
        <f t="shared" si="95"/>
        <v>0</v>
      </c>
    </row>
    <row r="408" spans="1:22" x14ac:dyDescent="0.3">
      <c r="A408" s="1">
        <v>42411</v>
      </c>
      <c r="B408" s="2">
        <v>0.29366898148148152</v>
      </c>
      <c r="C408" s="2">
        <v>0.69068287037037035</v>
      </c>
      <c r="D408" s="3">
        <v>1.1000000000000001</v>
      </c>
      <c r="E408" s="3">
        <v>95.6</v>
      </c>
      <c r="F408" s="4">
        <f t="shared" si="84"/>
        <v>2</v>
      </c>
      <c r="G408">
        <f t="shared" si="96"/>
        <v>21</v>
      </c>
      <c r="H408" s="3">
        <f t="shared" si="85"/>
        <v>9.5283333333333324</v>
      </c>
      <c r="I408">
        <f t="shared" si="97"/>
        <v>600</v>
      </c>
      <c r="J408">
        <f t="shared" si="86"/>
        <v>4.4000000000000039E-2</v>
      </c>
      <c r="K408">
        <f t="shared" si="87"/>
        <v>1.3206270000000011</v>
      </c>
      <c r="L408">
        <v>4.8</v>
      </c>
      <c r="M408">
        <f t="shared" si="88"/>
        <v>0.37358333333333338</v>
      </c>
      <c r="N408">
        <f t="shared" si="89"/>
        <v>4.9749999999999996</v>
      </c>
      <c r="O408">
        <f t="shared" si="90"/>
        <v>10.148583333333333</v>
      </c>
      <c r="P408">
        <f t="shared" si="91"/>
        <v>-8.8279563333333311</v>
      </c>
      <c r="Q408">
        <f t="shared" si="92"/>
        <v>4.4139781666666655</v>
      </c>
      <c r="R408">
        <f t="shared" si="93"/>
        <v>0</v>
      </c>
      <c r="S408">
        <f>SUM($R$2:R408) -SUM($Q$2:Q408) + SUM($T$2:T407)</f>
        <v>-20.54482894791704</v>
      </c>
      <c r="T408">
        <f t="shared" si="94"/>
        <v>0</v>
      </c>
      <c r="U408">
        <f>-SUM($T$2:T408) - 500 * SUM($V$2:V408)</f>
        <v>100.82000000000005</v>
      </c>
      <c r="V408">
        <f t="shared" si="95"/>
        <v>0</v>
      </c>
    </row>
    <row r="409" spans="1:22" x14ac:dyDescent="0.3">
      <c r="A409" s="1">
        <v>42412</v>
      </c>
      <c r="B409" s="2">
        <v>0.29228009259259258</v>
      </c>
      <c r="C409" s="2">
        <v>0.69207175925925923</v>
      </c>
      <c r="D409" s="3">
        <v>2</v>
      </c>
      <c r="E409" s="3">
        <v>92.5</v>
      </c>
      <c r="F409" s="4">
        <f t="shared" si="84"/>
        <v>2</v>
      </c>
      <c r="G409">
        <f t="shared" si="96"/>
        <v>21</v>
      </c>
      <c r="H409" s="3">
        <f t="shared" si="85"/>
        <v>9.5949999999999989</v>
      </c>
      <c r="I409">
        <f t="shared" si="97"/>
        <v>600</v>
      </c>
      <c r="J409">
        <f t="shared" si="86"/>
        <v>7.4999999999999956E-2</v>
      </c>
      <c r="K409">
        <f t="shared" si="87"/>
        <v>2.2668187499999983</v>
      </c>
      <c r="L409">
        <v>4.8</v>
      </c>
      <c r="M409">
        <f t="shared" si="88"/>
        <v>0.37025000000000008</v>
      </c>
      <c r="N409">
        <f t="shared" si="89"/>
        <v>4.75</v>
      </c>
      <c r="O409">
        <f t="shared" si="90"/>
        <v>9.9202499999999993</v>
      </c>
      <c r="P409">
        <f t="shared" si="91"/>
        <v>-7.6534312500000006</v>
      </c>
      <c r="Q409">
        <f t="shared" si="92"/>
        <v>3.8267156250000003</v>
      </c>
      <c r="R409">
        <f t="shared" si="93"/>
        <v>0</v>
      </c>
      <c r="S409">
        <f>SUM($R$2:R409) -SUM($Q$2:Q409) + SUM($T$2:T408)</f>
        <v>-24.37154457291706</v>
      </c>
      <c r="T409">
        <f t="shared" si="94"/>
        <v>0</v>
      </c>
      <c r="U409">
        <f>-SUM($T$2:T409) - 500 * SUM($V$2:V409)</f>
        <v>100.82000000000005</v>
      </c>
      <c r="V409">
        <f t="shared" si="95"/>
        <v>0</v>
      </c>
    </row>
    <row r="410" spans="1:22" x14ac:dyDescent="0.3">
      <c r="A410" s="1">
        <v>42413</v>
      </c>
      <c r="B410" s="2">
        <v>0.2908796296296296</v>
      </c>
      <c r="C410" s="2">
        <v>0.69347222222222227</v>
      </c>
      <c r="D410" s="3">
        <v>0.9</v>
      </c>
      <c r="E410" s="3">
        <v>93.1</v>
      </c>
      <c r="F410" s="4">
        <f t="shared" si="84"/>
        <v>2</v>
      </c>
      <c r="G410">
        <f t="shared" si="96"/>
        <v>21</v>
      </c>
      <c r="H410" s="3">
        <f t="shared" si="85"/>
        <v>9.6622222222222245</v>
      </c>
      <c r="I410">
        <f t="shared" si="97"/>
        <v>600</v>
      </c>
      <c r="J410">
        <f t="shared" si="86"/>
        <v>6.9000000000000061E-2</v>
      </c>
      <c r="K410">
        <f t="shared" si="87"/>
        <v>2.1000840000000025</v>
      </c>
      <c r="L410">
        <v>4.8</v>
      </c>
      <c r="M410">
        <f t="shared" si="88"/>
        <v>0.36688888888888882</v>
      </c>
      <c r="N410">
        <f t="shared" si="89"/>
        <v>5.0250000000000004</v>
      </c>
      <c r="O410">
        <f t="shared" si="90"/>
        <v>10.19188888888889</v>
      </c>
      <c r="P410">
        <f t="shared" si="91"/>
        <v>-8.0918048888888876</v>
      </c>
      <c r="Q410">
        <f t="shared" si="92"/>
        <v>4.0459024444444438</v>
      </c>
      <c r="R410">
        <f t="shared" si="93"/>
        <v>0</v>
      </c>
      <c r="S410">
        <f>SUM($R$2:R410) -SUM($Q$2:Q410) + SUM($T$2:T409)</f>
        <v>-28.417447017361496</v>
      </c>
      <c r="T410">
        <f t="shared" si="94"/>
        <v>0</v>
      </c>
      <c r="U410">
        <f>-SUM($T$2:T410) - 500 * SUM($V$2:V410)</f>
        <v>100.82000000000005</v>
      </c>
      <c r="V410">
        <f t="shared" si="95"/>
        <v>0</v>
      </c>
    </row>
    <row r="411" spans="1:22" x14ac:dyDescent="0.3">
      <c r="A411" s="1">
        <v>42414</v>
      </c>
      <c r="B411" s="2">
        <v>0.28945601851851849</v>
      </c>
      <c r="C411" s="2">
        <v>0.69486111111111104</v>
      </c>
      <c r="D411" s="3">
        <v>1.6</v>
      </c>
      <c r="E411" s="3">
        <v>89.4</v>
      </c>
      <c r="F411" s="4">
        <f t="shared" si="84"/>
        <v>2</v>
      </c>
      <c r="G411">
        <f t="shared" si="96"/>
        <v>21</v>
      </c>
      <c r="H411" s="3">
        <f t="shared" si="85"/>
        <v>9.7297222222222217</v>
      </c>
      <c r="I411">
        <f t="shared" si="97"/>
        <v>600</v>
      </c>
      <c r="J411">
        <f t="shared" si="86"/>
        <v>0.10599999999999998</v>
      </c>
      <c r="K411">
        <f t="shared" si="87"/>
        <v>3.2487542499999993</v>
      </c>
      <c r="L411">
        <v>4.8</v>
      </c>
      <c r="M411">
        <f t="shared" si="88"/>
        <v>0.36351388888888891</v>
      </c>
      <c r="N411">
        <f t="shared" si="89"/>
        <v>4.8499999999999996</v>
      </c>
      <c r="O411">
        <f t="shared" si="90"/>
        <v>10.013513888888887</v>
      </c>
      <c r="P411">
        <f t="shared" si="91"/>
        <v>-6.7647596388888882</v>
      </c>
      <c r="Q411">
        <f t="shared" si="92"/>
        <v>3.3823798194444441</v>
      </c>
      <c r="R411">
        <f t="shared" si="93"/>
        <v>0</v>
      </c>
      <c r="S411">
        <f>SUM($R$2:R411) -SUM($Q$2:Q411) + SUM($T$2:T410)</f>
        <v>-31.799826836805892</v>
      </c>
      <c r="T411">
        <f t="shared" si="94"/>
        <v>0</v>
      </c>
      <c r="U411">
        <f>-SUM($T$2:T411) - 500 * SUM($V$2:V411)</f>
        <v>100.82000000000005</v>
      </c>
      <c r="V411">
        <f t="shared" si="95"/>
        <v>0</v>
      </c>
    </row>
    <row r="412" spans="1:22" x14ac:dyDescent="0.3">
      <c r="A412" s="1">
        <v>42415</v>
      </c>
      <c r="B412" s="2">
        <v>0.28802083333333334</v>
      </c>
      <c r="C412" s="2">
        <v>0.69625000000000004</v>
      </c>
      <c r="D412" s="3">
        <v>3.4</v>
      </c>
      <c r="E412" s="3">
        <v>78.400000000000006</v>
      </c>
      <c r="F412" s="4">
        <f t="shared" si="84"/>
        <v>2</v>
      </c>
      <c r="G412">
        <f t="shared" si="96"/>
        <v>21</v>
      </c>
      <c r="H412" s="3">
        <f t="shared" si="85"/>
        <v>9.7975000000000012</v>
      </c>
      <c r="I412">
        <f t="shared" si="97"/>
        <v>600</v>
      </c>
      <c r="J412">
        <f t="shared" si="86"/>
        <v>0.21599999999999997</v>
      </c>
      <c r="K412">
        <f t="shared" si="87"/>
        <v>6.6662189999999999</v>
      </c>
      <c r="L412">
        <v>4.8</v>
      </c>
      <c r="M412">
        <f t="shared" si="88"/>
        <v>0.36012499999999992</v>
      </c>
      <c r="N412">
        <f t="shared" si="89"/>
        <v>4.4000000000000004</v>
      </c>
      <c r="O412">
        <f t="shared" si="90"/>
        <v>9.5601249999999993</v>
      </c>
      <c r="P412">
        <f t="shared" si="91"/>
        <v>-2.8939059999999994</v>
      </c>
      <c r="Q412">
        <f t="shared" si="92"/>
        <v>1.4469529999999997</v>
      </c>
      <c r="R412">
        <f t="shared" si="93"/>
        <v>0</v>
      </c>
      <c r="S412">
        <f>SUM($R$2:R412) -SUM($Q$2:Q412) + SUM($T$2:T411)</f>
        <v>-33.246779836806013</v>
      </c>
      <c r="T412">
        <f t="shared" si="94"/>
        <v>0</v>
      </c>
      <c r="U412">
        <f>-SUM($T$2:T412) - 500 * SUM($V$2:V412)</f>
        <v>100.82000000000005</v>
      </c>
      <c r="V412">
        <f t="shared" si="95"/>
        <v>0</v>
      </c>
    </row>
    <row r="413" spans="1:22" x14ac:dyDescent="0.3">
      <c r="A413" s="1">
        <v>42416</v>
      </c>
      <c r="B413" s="2">
        <v>0.28657407407407409</v>
      </c>
      <c r="C413" s="2">
        <v>0.69763888888888881</v>
      </c>
      <c r="D413" s="3">
        <v>1.4</v>
      </c>
      <c r="E413" s="3">
        <v>73.8</v>
      </c>
      <c r="F413" s="4">
        <f t="shared" si="84"/>
        <v>2</v>
      </c>
      <c r="G413">
        <f t="shared" si="96"/>
        <v>21</v>
      </c>
      <c r="H413" s="3">
        <f t="shared" si="85"/>
        <v>9.8655555555555523</v>
      </c>
      <c r="I413">
        <f t="shared" si="97"/>
        <v>600</v>
      </c>
      <c r="J413">
        <f t="shared" si="86"/>
        <v>0.26200000000000001</v>
      </c>
      <c r="K413">
        <f t="shared" si="87"/>
        <v>8.1420429999999975</v>
      </c>
      <c r="L413">
        <v>4.8</v>
      </c>
      <c r="M413">
        <f t="shared" si="88"/>
        <v>0.35672222222222238</v>
      </c>
      <c r="N413">
        <f t="shared" si="89"/>
        <v>4.9000000000000004</v>
      </c>
      <c r="O413">
        <f t="shared" si="90"/>
        <v>10.056722222222223</v>
      </c>
      <c r="P413">
        <f t="shared" si="91"/>
        <v>-1.914679222222226</v>
      </c>
      <c r="Q413">
        <f t="shared" si="92"/>
        <v>0.95733961111111299</v>
      </c>
      <c r="R413">
        <f t="shared" si="93"/>
        <v>0</v>
      </c>
      <c r="S413">
        <f>SUM($R$2:R413) -SUM($Q$2:Q413) + SUM($T$2:T412)</f>
        <v>-34.204119447917151</v>
      </c>
      <c r="T413">
        <f t="shared" si="94"/>
        <v>0</v>
      </c>
      <c r="U413">
        <f>-SUM($T$2:T413) - 500 * SUM($V$2:V413)</f>
        <v>100.82000000000005</v>
      </c>
      <c r="V413">
        <f t="shared" si="95"/>
        <v>0</v>
      </c>
    </row>
    <row r="414" spans="1:22" x14ac:dyDescent="0.3">
      <c r="A414" s="1">
        <v>42417</v>
      </c>
      <c r="B414" s="2">
        <v>0.28510416666666666</v>
      </c>
      <c r="C414" s="2">
        <v>0.6990277777777778</v>
      </c>
      <c r="D414" s="3">
        <v>-1.3</v>
      </c>
      <c r="E414" s="3">
        <v>21.4</v>
      </c>
      <c r="F414" s="4">
        <f t="shared" si="84"/>
        <v>2</v>
      </c>
      <c r="G414">
        <f t="shared" si="96"/>
        <v>21</v>
      </c>
      <c r="H414" s="3">
        <f t="shared" si="85"/>
        <v>9.9341666666666679</v>
      </c>
      <c r="I414">
        <f t="shared" si="97"/>
        <v>600</v>
      </c>
      <c r="J414">
        <f t="shared" si="86"/>
        <v>0.78600000000000003</v>
      </c>
      <c r="K414">
        <f t="shared" si="87"/>
        <v>24.596003250000006</v>
      </c>
      <c r="L414">
        <v>4.8</v>
      </c>
      <c r="M414">
        <f t="shared" si="88"/>
        <v>0.35329166666666662</v>
      </c>
      <c r="N414">
        <f t="shared" si="89"/>
        <v>5.5750000000000002</v>
      </c>
      <c r="O414">
        <f t="shared" si="90"/>
        <v>10.728291666666667</v>
      </c>
      <c r="P414">
        <f t="shared" si="91"/>
        <v>13.867711583333339</v>
      </c>
      <c r="Q414">
        <f t="shared" si="92"/>
        <v>0</v>
      </c>
      <c r="R414">
        <f t="shared" si="93"/>
        <v>2.773542316666668</v>
      </c>
      <c r="S414">
        <f>SUM($R$2:R414) -SUM($Q$2:Q414) + SUM($T$2:T413)</f>
        <v>-31.430577131250516</v>
      </c>
      <c r="T414">
        <f t="shared" si="94"/>
        <v>0</v>
      </c>
      <c r="U414">
        <f>-SUM($T$2:T414) - 500 * SUM($V$2:V414)</f>
        <v>100.82000000000005</v>
      </c>
      <c r="V414">
        <f t="shared" si="95"/>
        <v>0</v>
      </c>
    </row>
    <row r="415" spans="1:22" x14ac:dyDescent="0.3">
      <c r="A415" s="1">
        <v>42418</v>
      </c>
      <c r="B415" s="2">
        <v>0.28362268518518519</v>
      </c>
      <c r="C415" s="2">
        <v>0.70040509259259265</v>
      </c>
      <c r="D415" s="3">
        <v>2.6</v>
      </c>
      <c r="E415" s="3">
        <v>92.9</v>
      </c>
      <c r="F415" s="4">
        <f t="shared" si="84"/>
        <v>2</v>
      </c>
      <c r="G415">
        <f t="shared" si="96"/>
        <v>21</v>
      </c>
      <c r="H415" s="3">
        <f t="shared" si="85"/>
        <v>10.00277777777778</v>
      </c>
      <c r="I415">
        <f t="shared" si="97"/>
        <v>600</v>
      </c>
      <c r="J415">
        <f t="shared" si="86"/>
        <v>7.0999999999999952E-2</v>
      </c>
      <c r="K415">
        <f t="shared" si="87"/>
        <v>2.2371212499999986</v>
      </c>
      <c r="L415">
        <v>4.8</v>
      </c>
      <c r="M415">
        <f t="shared" si="88"/>
        <v>0.34986111111111096</v>
      </c>
      <c r="N415">
        <f t="shared" si="89"/>
        <v>4.5999999999999996</v>
      </c>
      <c r="O415">
        <f t="shared" si="90"/>
        <v>9.7498611111111106</v>
      </c>
      <c r="P415">
        <f t="shared" si="91"/>
        <v>-7.512739861111112</v>
      </c>
      <c r="Q415">
        <f t="shared" si="92"/>
        <v>3.756369930555556</v>
      </c>
      <c r="R415">
        <f t="shared" si="93"/>
        <v>0</v>
      </c>
      <c r="S415">
        <f>SUM($R$2:R415) -SUM($Q$2:Q415) + SUM($T$2:T414)</f>
        <v>-35.186947061805995</v>
      </c>
      <c r="T415">
        <f t="shared" si="94"/>
        <v>0</v>
      </c>
      <c r="U415">
        <f>-SUM($T$2:T415) - 500 * SUM($V$2:V415)</f>
        <v>100.82000000000005</v>
      </c>
      <c r="V415">
        <f t="shared" si="95"/>
        <v>0</v>
      </c>
    </row>
    <row r="416" spans="1:22" x14ac:dyDescent="0.3">
      <c r="A416" s="1">
        <v>42419</v>
      </c>
      <c r="B416" s="2">
        <v>0.28212962962962962</v>
      </c>
      <c r="C416" s="2">
        <v>0.70179398148148142</v>
      </c>
      <c r="D416" s="3">
        <v>1</v>
      </c>
      <c r="E416" s="3">
        <v>97.4</v>
      </c>
      <c r="F416" s="4">
        <f t="shared" si="84"/>
        <v>2</v>
      </c>
      <c r="G416">
        <f t="shared" si="96"/>
        <v>21</v>
      </c>
      <c r="H416" s="3">
        <f t="shared" si="85"/>
        <v>10.071944444444444</v>
      </c>
      <c r="I416">
        <f t="shared" si="97"/>
        <v>600</v>
      </c>
      <c r="J416">
        <f t="shared" si="86"/>
        <v>2.5999999999999912E-2</v>
      </c>
      <c r="K416">
        <f t="shared" si="87"/>
        <v>0.82489224999999722</v>
      </c>
      <c r="L416">
        <v>4.8</v>
      </c>
      <c r="M416">
        <f t="shared" si="88"/>
        <v>0.34640277777777778</v>
      </c>
      <c r="N416">
        <f t="shared" si="89"/>
        <v>5</v>
      </c>
      <c r="O416">
        <f t="shared" si="90"/>
        <v>10.146402777777777</v>
      </c>
      <c r="P416">
        <f t="shared" si="91"/>
        <v>-9.3215105277777788</v>
      </c>
      <c r="Q416">
        <f t="shared" si="92"/>
        <v>4.6607552638888894</v>
      </c>
      <c r="R416">
        <f t="shared" si="93"/>
        <v>0</v>
      </c>
      <c r="S416">
        <f>SUM($R$2:R416) -SUM($Q$2:Q416) + SUM($T$2:T415)</f>
        <v>-39.847702325694854</v>
      </c>
      <c r="T416">
        <f t="shared" si="94"/>
        <v>0</v>
      </c>
      <c r="U416">
        <f>-SUM($T$2:T416) - 500 * SUM($V$2:V416)</f>
        <v>100.82000000000005</v>
      </c>
      <c r="V416">
        <f t="shared" si="95"/>
        <v>0</v>
      </c>
    </row>
    <row r="417" spans="1:22" x14ac:dyDescent="0.3">
      <c r="A417" s="1">
        <v>42420</v>
      </c>
      <c r="B417" s="2">
        <v>0.28062500000000001</v>
      </c>
      <c r="C417" s="2">
        <v>0.70317129629629627</v>
      </c>
      <c r="D417" s="3">
        <v>0.4</v>
      </c>
      <c r="E417" s="3">
        <v>95</v>
      </c>
      <c r="F417" s="4">
        <f t="shared" si="84"/>
        <v>2</v>
      </c>
      <c r="G417">
        <f t="shared" si="96"/>
        <v>21</v>
      </c>
      <c r="H417" s="3">
        <f t="shared" si="85"/>
        <v>10.14111111111111</v>
      </c>
      <c r="I417">
        <f t="shared" si="97"/>
        <v>600</v>
      </c>
      <c r="J417">
        <f t="shared" si="86"/>
        <v>5.0000000000000044E-2</v>
      </c>
      <c r="K417">
        <f t="shared" si="87"/>
        <v>1.5972250000000012</v>
      </c>
      <c r="L417">
        <v>4.8</v>
      </c>
      <c r="M417">
        <f t="shared" si="88"/>
        <v>0.3429444444444445</v>
      </c>
      <c r="N417">
        <f t="shared" si="89"/>
        <v>5.15</v>
      </c>
      <c r="O417">
        <f t="shared" si="90"/>
        <v>10.292944444444444</v>
      </c>
      <c r="P417">
        <f t="shared" si="91"/>
        <v>-8.6957194444444426</v>
      </c>
      <c r="Q417">
        <f t="shared" si="92"/>
        <v>4.3478597222222213</v>
      </c>
      <c r="R417">
        <f t="shared" si="93"/>
        <v>0</v>
      </c>
      <c r="S417">
        <f>SUM($R$2:R417) -SUM($Q$2:Q417) + SUM($T$2:T416)</f>
        <v>-44.195562047917065</v>
      </c>
      <c r="T417">
        <f t="shared" si="94"/>
        <v>0</v>
      </c>
      <c r="U417">
        <f>-SUM($T$2:T417) - 500 * SUM($V$2:V417)</f>
        <v>100.82000000000005</v>
      </c>
      <c r="V417">
        <f t="shared" si="95"/>
        <v>0</v>
      </c>
    </row>
    <row r="418" spans="1:22" x14ac:dyDescent="0.3">
      <c r="A418" s="1">
        <v>42421</v>
      </c>
      <c r="B418" s="2">
        <v>0.27909722222222222</v>
      </c>
      <c r="C418" s="2">
        <v>0.70454861111111111</v>
      </c>
      <c r="D418" s="3">
        <v>2.2000000000000002</v>
      </c>
      <c r="E418" s="3">
        <v>89.2</v>
      </c>
      <c r="F418" s="4">
        <f t="shared" si="84"/>
        <v>2</v>
      </c>
      <c r="G418">
        <f t="shared" si="96"/>
        <v>21</v>
      </c>
      <c r="H418" s="3">
        <f t="shared" si="85"/>
        <v>10.210833333333333</v>
      </c>
      <c r="I418">
        <f t="shared" si="97"/>
        <v>600</v>
      </c>
      <c r="J418">
        <f t="shared" si="86"/>
        <v>0.10799999999999998</v>
      </c>
      <c r="K418">
        <f t="shared" si="87"/>
        <v>3.4737254999999996</v>
      </c>
      <c r="L418">
        <v>4.8</v>
      </c>
      <c r="M418">
        <f t="shared" si="88"/>
        <v>0.33945833333333331</v>
      </c>
      <c r="N418">
        <f t="shared" si="89"/>
        <v>4.7</v>
      </c>
      <c r="O418">
        <f t="shared" si="90"/>
        <v>9.839458333333333</v>
      </c>
      <c r="P418">
        <f t="shared" si="91"/>
        <v>-6.3657328333333334</v>
      </c>
      <c r="Q418">
        <f t="shared" si="92"/>
        <v>3.1828664166666667</v>
      </c>
      <c r="R418">
        <f t="shared" si="93"/>
        <v>0</v>
      </c>
      <c r="S418">
        <f>SUM($R$2:R418) -SUM($Q$2:Q418) + SUM($T$2:T417)</f>
        <v>-47.378428464583749</v>
      </c>
      <c r="T418">
        <f t="shared" si="94"/>
        <v>0</v>
      </c>
      <c r="U418">
        <f>-SUM($T$2:T418) - 500 * SUM($V$2:V418)</f>
        <v>100.82000000000005</v>
      </c>
      <c r="V418">
        <f t="shared" si="95"/>
        <v>0</v>
      </c>
    </row>
    <row r="419" spans="1:22" x14ac:dyDescent="0.3">
      <c r="A419" s="1">
        <v>42422</v>
      </c>
      <c r="B419" s="2">
        <v>0.27756944444444448</v>
      </c>
      <c r="C419" s="2">
        <v>0.70591435185185192</v>
      </c>
      <c r="D419" s="3">
        <v>4.5999999999999996</v>
      </c>
      <c r="E419" s="3">
        <v>93.8</v>
      </c>
      <c r="F419" s="4">
        <f t="shared" si="84"/>
        <v>2</v>
      </c>
      <c r="G419">
        <f t="shared" si="96"/>
        <v>21</v>
      </c>
      <c r="H419" s="3">
        <f t="shared" si="85"/>
        <v>10.280277777777778</v>
      </c>
      <c r="I419">
        <f t="shared" si="97"/>
        <v>600</v>
      </c>
      <c r="J419">
        <f t="shared" si="86"/>
        <v>6.2000000000000055E-2</v>
      </c>
      <c r="K419">
        <f t="shared" si="87"/>
        <v>2.0077382500000018</v>
      </c>
      <c r="L419">
        <v>4.8</v>
      </c>
      <c r="M419">
        <f t="shared" si="88"/>
        <v>0.3359861111111111</v>
      </c>
      <c r="N419">
        <f t="shared" si="89"/>
        <v>4.0999999999999996</v>
      </c>
      <c r="O419">
        <f t="shared" si="90"/>
        <v>9.2359861111111101</v>
      </c>
      <c r="P419">
        <f t="shared" si="91"/>
        <v>-7.2282478611111083</v>
      </c>
      <c r="Q419">
        <f t="shared" si="92"/>
        <v>3.6141239305555541</v>
      </c>
      <c r="R419">
        <f t="shared" si="93"/>
        <v>0</v>
      </c>
      <c r="S419">
        <f>SUM($R$2:R419) -SUM($Q$2:Q419) + SUM($T$2:T418)</f>
        <v>-50.992552395139342</v>
      </c>
      <c r="T419">
        <f t="shared" si="94"/>
        <v>0</v>
      </c>
      <c r="U419">
        <f>-SUM($T$2:T419) - 500 * SUM($V$2:V419)</f>
        <v>100.82000000000005</v>
      </c>
      <c r="V419">
        <f t="shared" si="95"/>
        <v>0</v>
      </c>
    </row>
    <row r="420" spans="1:22" x14ac:dyDescent="0.3">
      <c r="A420" s="1">
        <v>42423</v>
      </c>
      <c r="B420" s="2">
        <v>0.2760185185185185</v>
      </c>
      <c r="C420" s="2">
        <v>0.70729166666666676</v>
      </c>
      <c r="D420" s="3">
        <v>3.3</v>
      </c>
      <c r="E420" s="3">
        <v>78.7</v>
      </c>
      <c r="F420" s="4">
        <f t="shared" si="84"/>
        <v>2</v>
      </c>
      <c r="G420">
        <f t="shared" si="96"/>
        <v>21</v>
      </c>
      <c r="H420" s="3">
        <f t="shared" si="85"/>
        <v>10.350555555555559</v>
      </c>
      <c r="I420">
        <f t="shared" si="97"/>
        <v>600</v>
      </c>
      <c r="J420">
        <f t="shared" si="86"/>
        <v>0.21299999999999997</v>
      </c>
      <c r="K420">
        <f t="shared" si="87"/>
        <v>6.9447052500000011</v>
      </c>
      <c r="L420">
        <v>4.8</v>
      </c>
      <c r="M420">
        <f t="shared" si="88"/>
        <v>0.33247222222222206</v>
      </c>
      <c r="N420">
        <f t="shared" si="89"/>
        <v>4.4249999999999998</v>
      </c>
      <c r="O420">
        <f t="shared" si="90"/>
        <v>9.5574722222222217</v>
      </c>
      <c r="P420">
        <f t="shared" si="91"/>
        <v>-2.6127669722222207</v>
      </c>
      <c r="Q420">
        <f t="shared" si="92"/>
        <v>1.3063834861111103</v>
      </c>
      <c r="R420">
        <f t="shared" si="93"/>
        <v>0</v>
      </c>
      <c r="S420">
        <f>SUM($R$2:R420) -SUM($Q$2:Q420) + SUM($T$2:T419)</f>
        <v>-52.298935881250486</v>
      </c>
      <c r="T420">
        <f t="shared" si="94"/>
        <v>0</v>
      </c>
      <c r="U420">
        <f>-SUM($T$2:T420) - 500 * SUM($V$2:V420)</f>
        <v>100.82000000000005</v>
      </c>
      <c r="V420">
        <f t="shared" si="95"/>
        <v>0</v>
      </c>
    </row>
    <row r="421" spans="1:22" x14ac:dyDescent="0.3">
      <c r="A421" s="1">
        <v>42424</v>
      </c>
      <c r="B421" s="2">
        <v>0.27446759259259262</v>
      </c>
      <c r="C421" s="2">
        <v>0.70865740740740746</v>
      </c>
      <c r="D421" s="3">
        <v>1.8</v>
      </c>
      <c r="E421" s="3">
        <v>87.7</v>
      </c>
      <c r="F421" s="4">
        <f t="shared" si="84"/>
        <v>2</v>
      </c>
      <c r="G421">
        <f t="shared" si="96"/>
        <v>21</v>
      </c>
      <c r="H421" s="3">
        <f t="shared" si="85"/>
        <v>10.420555555555556</v>
      </c>
      <c r="I421">
        <f t="shared" si="97"/>
        <v>600</v>
      </c>
      <c r="J421">
        <f t="shared" si="86"/>
        <v>0.123</v>
      </c>
      <c r="K421">
        <f t="shared" si="87"/>
        <v>4.0374442500000001</v>
      </c>
      <c r="L421">
        <v>4.8</v>
      </c>
      <c r="M421">
        <f t="shared" si="88"/>
        <v>0.32897222222222222</v>
      </c>
      <c r="N421">
        <f t="shared" si="89"/>
        <v>4.8</v>
      </c>
      <c r="O421">
        <f t="shared" si="90"/>
        <v>9.928972222222221</v>
      </c>
      <c r="P421">
        <f t="shared" si="91"/>
        <v>-5.8915279722222209</v>
      </c>
      <c r="Q421">
        <f t="shared" si="92"/>
        <v>2.9457639861111105</v>
      </c>
      <c r="R421">
        <f t="shared" si="93"/>
        <v>0</v>
      </c>
      <c r="S421">
        <f>SUM($R$2:R421) -SUM($Q$2:Q421) + SUM($T$2:T420)</f>
        <v>-55.244699867361646</v>
      </c>
      <c r="T421">
        <f t="shared" si="94"/>
        <v>0</v>
      </c>
      <c r="U421">
        <f>-SUM($T$2:T421) - 500 * SUM($V$2:V421)</f>
        <v>100.82000000000005</v>
      </c>
      <c r="V421">
        <f t="shared" si="95"/>
        <v>0</v>
      </c>
    </row>
    <row r="422" spans="1:22" x14ac:dyDescent="0.3">
      <c r="A422" s="1">
        <v>42425</v>
      </c>
      <c r="B422" s="2">
        <v>0.2729050925925926</v>
      </c>
      <c r="C422" s="2">
        <v>0.71001157407407411</v>
      </c>
      <c r="D422" s="3">
        <v>0.1</v>
      </c>
      <c r="E422" s="3">
        <v>69.5</v>
      </c>
      <c r="F422" s="4">
        <f t="shared" si="84"/>
        <v>2</v>
      </c>
      <c r="G422">
        <f t="shared" si="96"/>
        <v>21</v>
      </c>
      <c r="H422" s="3">
        <f t="shared" si="85"/>
        <v>10.490555555555556</v>
      </c>
      <c r="I422">
        <f t="shared" si="97"/>
        <v>600</v>
      </c>
      <c r="J422">
        <f t="shared" si="86"/>
        <v>0.30500000000000005</v>
      </c>
      <c r="K422">
        <f t="shared" si="87"/>
        <v>10.078801250000001</v>
      </c>
      <c r="L422">
        <v>4.8</v>
      </c>
      <c r="M422">
        <f t="shared" si="88"/>
        <v>0.32547222222222222</v>
      </c>
      <c r="N422">
        <f t="shared" si="89"/>
        <v>5.2249999999999996</v>
      </c>
      <c r="O422">
        <f t="shared" si="90"/>
        <v>10.350472222222223</v>
      </c>
      <c r="P422">
        <f t="shared" si="91"/>
        <v>-0.27167097222222125</v>
      </c>
      <c r="Q422">
        <f t="shared" si="92"/>
        <v>0.13583548611111063</v>
      </c>
      <c r="R422">
        <f t="shared" si="93"/>
        <v>0</v>
      </c>
      <c r="S422">
        <f>SUM($R$2:R422) -SUM($Q$2:Q422) + SUM($T$2:T421)</f>
        <v>-55.380535353472737</v>
      </c>
      <c r="T422">
        <f t="shared" si="94"/>
        <v>0</v>
      </c>
      <c r="U422">
        <f>-SUM($T$2:T422) - 500 * SUM($V$2:V422)</f>
        <v>100.82000000000005</v>
      </c>
      <c r="V422">
        <f t="shared" si="95"/>
        <v>0</v>
      </c>
    </row>
    <row r="423" spans="1:22" x14ac:dyDescent="0.3">
      <c r="A423" s="1">
        <v>42426</v>
      </c>
      <c r="B423" s="2">
        <v>0.27131944444444445</v>
      </c>
      <c r="C423" s="2">
        <v>0.71137731481481481</v>
      </c>
      <c r="D423" s="3">
        <v>-0.6</v>
      </c>
      <c r="E423" s="3">
        <v>67.2</v>
      </c>
      <c r="F423" s="4">
        <f t="shared" si="84"/>
        <v>2</v>
      </c>
      <c r="G423">
        <f t="shared" si="96"/>
        <v>21</v>
      </c>
      <c r="H423" s="3">
        <f t="shared" si="85"/>
        <v>10.561388888888889</v>
      </c>
      <c r="I423">
        <f t="shared" si="97"/>
        <v>600</v>
      </c>
      <c r="J423">
        <f t="shared" si="86"/>
        <v>0.32799999999999996</v>
      </c>
      <c r="K423">
        <f t="shared" si="87"/>
        <v>10.912026999999998</v>
      </c>
      <c r="L423">
        <v>4.8</v>
      </c>
      <c r="M423">
        <f t="shared" si="88"/>
        <v>0.32193055555555555</v>
      </c>
      <c r="N423">
        <f t="shared" si="89"/>
        <v>5.4</v>
      </c>
      <c r="O423">
        <f t="shared" si="90"/>
        <v>10.521930555555556</v>
      </c>
      <c r="P423">
        <f t="shared" si="91"/>
        <v>0.39009644444444191</v>
      </c>
      <c r="Q423">
        <f t="shared" si="92"/>
        <v>0</v>
      </c>
      <c r="R423">
        <f t="shared" si="93"/>
        <v>7.8019288888888386E-2</v>
      </c>
      <c r="S423">
        <f>SUM($R$2:R423) -SUM($Q$2:Q423) + SUM($T$2:T422)</f>
        <v>-55.302516064583756</v>
      </c>
      <c r="T423">
        <f t="shared" si="94"/>
        <v>0</v>
      </c>
      <c r="U423">
        <f>-SUM($T$2:T423) - 500 * SUM($V$2:V423)</f>
        <v>100.82000000000005</v>
      </c>
      <c r="V423">
        <f t="shared" si="95"/>
        <v>0</v>
      </c>
    </row>
    <row r="424" spans="1:22" x14ac:dyDescent="0.3">
      <c r="A424" s="1">
        <v>42427</v>
      </c>
      <c r="B424" s="2">
        <v>0.26973379629629629</v>
      </c>
      <c r="C424" s="2">
        <v>0.71273148148148147</v>
      </c>
      <c r="D424" s="3">
        <v>-0.9</v>
      </c>
      <c r="E424" s="3">
        <v>83.9</v>
      </c>
      <c r="F424" s="4">
        <f t="shared" si="84"/>
        <v>2</v>
      </c>
      <c r="G424">
        <f t="shared" si="96"/>
        <v>21</v>
      </c>
      <c r="H424" s="3">
        <f t="shared" si="85"/>
        <v>10.631944444444445</v>
      </c>
      <c r="I424">
        <f t="shared" si="97"/>
        <v>600</v>
      </c>
      <c r="J424">
        <f t="shared" si="86"/>
        <v>0.16099999999999992</v>
      </c>
      <c r="K424">
        <f t="shared" si="87"/>
        <v>5.3919906249999974</v>
      </c>
      <c r="L424">
        <v>4.8</v>
      </c>
      <c r="M424">
        <f t="shared" si="88"/>
        <v>0.31840277777777776</v>
      </c>
      <c r="N424">
        <f t="shared" si="89"/>
        <v>5.4749999999999996</v>
      </c>
      <c r="O424">
        <f t="shared" si="90"/>
        <v>10.593402777777778</v>
      </c>
      <c r="P424">
        <f t="shared" si="91"/>
        <v>-5.2014121527777801</v>
      </c>
      <c r="Q424">
        <f t="shared" si="92"/>
        <v>2.6007060763888901</v>
      </c>
      <c r="R424">
        <f t="shared" si="93"/>
        <v>0</v>
      </c>
      <c r="S424">
        <f>SUM($R$2:R424) -SUM($Q$2:Q424) + SUM($T$2:T423)</f>
        <v>-57.903222140972616</v>
      </c>
      <c r="T424">
        <f t="shared" si="94"/>
        <v>0</v>
      </c>
      <c r="U424">
        <f>-SUM($T$2:T424) - 500 * SUM($V$2:V424)</f>
        <v>100.82000000000005</v>
      </c>
      <c r="V424">
        <f t="shared" si="95"/>
        <v>0</v>
      </c>
    </row>
    <row r="425" spans="1:22" x14ac:dyDescent="0.3">
      <c r="A425" s="1">
        <v>42428</v>
      </c>
      <c r="B425" s="2">
        <v>0.26813657407407404</v>
      </c>
      <c r="C425" s="2">
        <v>0.71408564814814823</v>
      </c>
      <c r="D425" s="3">
        <v>-0.7</v>
      </c>
      <c r="E425" s="3">
        <v>93.5</v>
      </c>
      <c r="F425" s="4">
        <f t="shared" si="84"/>
        <v>2</v>
      </c>
      <c r="G425">
        <f t="shared" si="96"/>
        <v>21</v>
      </c>
      <c r="H425" s="3">
        <f t="shared" si="85"/>
        <v>10.702777777777781</v>
      </c>
      <c r="I425">
        <f t="shared" si="97"/>
        <v>600</v>
      </c>
      <c r="J425">
        <f t="shared" si="86"/>
        <v>6.4999999999999947E-2</v>
      </c>
      <c r="K425">
        <f t="shared" si="87"/>
        <v>2.1913937499999991</v>
      </c>
      <c r="L425">
        <v>4.8</v>
      </c>
      <c r="M425">
        <f t="shared" si="88"/>
        <v>0.31486111111111098</v>
      </c>
      <c r="N425">
        <f t="shared" si="89"/>
        <v>5.4249999999999998</v>
      </c>
      <c r="O425">
        <f t="shared" si="90"/>
        <v>10.539861111111112</v>
      </c>
      <c r="P425">
        <f t="shared" si="91"/>
        <v>-8.348467361111112</v>
      </c>
      <c r="Q425">
        <f t="shared" si="92"/>
        <v>4.174233680555556</v>
      </c>
      <c r="R425">
        <f t="shared" si="93"/>
        <v>0</v>
      </c>
      <c r="S425">
        <f>SUM($R$2:R425) -SUM($Q$2:Q425) + SUM($T$2:T424)</f>
        <v>-62.077455821528133</v>
      </c>
      <c r="T425">
        <f t="shared" si="94"/>
        <v>0</v>
      </c>
      <c r="U425">
        <f>-SUM($T$2:T425) - 500 * SUM($V$2:V425)</f>
        <v>100.82000000000005</v>
      </c>
      <c r="V425">
        <f t="shared" si="95"/>
        <v>0</v>
      </c>
    </row>
    <row r="426" spans="1:22" x14ac:dyDescent="0.3">
      <c r="A426" s="1">
        <v>42429</v>
      </c>
      <c r="B426" s="2">
        <v>0.26653935185185185</v>
      </c>
      <c r="C426" s="2">
        <v>0.71543981481481478</v>
      </c>
      <c r="D426" s="3">
        <v>-0.8</v>
      </c>
      <c r="E426" s="3">
        <v>87.4</v>
      </c>
      <c r="F426" s="4">
        <f t="shared" si="84"/>
        <v>2</v>
      </c>
      <c r="G426">
        <f t="shared" si="96"/>
        <v>21</v>
      </c>
      <c r="H426" s="3">
        <f t="shared" si="85"/>
        <v>10.77361111111111</v>
      </c>
      <c r="I426">
        <f t="shared" si="97"/>
        <v>600</v>
      </c>
      <c r="J426">
        <f t="shared" si="86"/>
        <v>0.12599999999999989</v>
      </c>
      <c r="K426">
        <f t="shared" si="87"/>
        <v>4.2760462499999958</v>
      </c>
      <c r="L426">
        <v>4.8</v>
      </c>
      <c r="M426">
        <f t="shared" si="88"/>
        <v>0.31131944444444448</v>
      </c>
      <c r="N426">
        <f t="shared" si="89"/>
        <v>5.45</v>
      </c>
      <c r="O426">
        <f t="shared" si="90"/>
        <v>10.561319444444443</v>
      </c>
      <c r="P426">
        <f t="shared" si="91"/>
        <v>-6.2852731944444473</v>
      </c>
      <c r="Q426">
        <f t="shared" si="92"/>
        <v>3.1426365972222237</v>
      </c>
      <c r="R426">
        <f t="shared" si="93"/>
        <v>0</v>
      </c>
      <c r="S426">
        <f>SUM($R$2:R426) -SUM($Q$2:Q426) + SUM($T$2:T425)</f>
        <v>-65.220092418750369</v>
      </c>
      <c r="T426">
        <f t="shared" si="94"/>
        <v>65.22</v>
      </c>
      <c r="U426">
        <f>-SUM($T$2:T426) - 500 * SUM($V$2:V426)</f>
        <v>35.600000000000023</v>
      </c>
      <c r="V426">
        <f t="shared" si="95"/>
        <v>0</v>
      </c>
    </row>
    <row r="427" spans="1:22" x14ac:dyDescent="0.3">
      <c r="A427" s="1">
        <v>42430</v>
      </c>
      <c r="B427" s="2">
        <v>0.26491898148148146</v>
      </c>
      <c r="C427" s="2">
        <v>0.71678240740740751</v>
      </c>
      <c r="D427" s="3">
        <v>-0.3</v>
      </c>
      <c r="E427" s="3">
        <v>97.7</v>
      </c>
      <c r="F427" s="4">
        <f t="shared" si="84"/>
        <v>3</v>
      </c>
      <c r="G427">
        <f t="shared" si="96"/>
        <v>21</v>
      </c>
      <c r="H427" s="3">
        <f t="shared" si="85"/>
        <v>10.844722222222225</v>
      </c>
      <c r="I427">
        <f t="shared" si="97"/>
        <v>700</v>
      </c>
      <c r="J427">
        <f t="shared" si="86"/>
        <v>2.300000000000002E-2</v>
      </c>
      <c r="K427">
        <f t="shared" si="87"/>
        <v>0.91665014583333448</v>
      </c>
      <c r="L427">
        <v>4.8</v>
      </c>
      <c r="M427">
        <f t="shared" si="88"/>
        <v>0.30776388888888873</v>
      </c>
      <c r="N427">
        <f t="shared" si="89"/>
        <v>5.3250000000000002</v>
      </c>
      <c r="O427">
        <f t="shared" si="90"/>
        <v>10.432763888888889</v>
      </c>
      <c r="P427">
        <f t="shared" si="91"/>
        <v>-9.5161137430555556</v>
      </c>
      <c r="Q427">
        <f t="shared" si="92"/>
        <v>4.7580568715277778</v>
      </c>
      <c r="R427">
        <f t="shared" si="93"/>
        <v>0</v>
      </c>
      <c r="S427">
        <f>SUM($R$2:R427) -SUM($Q$2:Q427) + SUM($T$2:T426)</f>
        <v>-4.7581492902780838</v>
      </c>
      <c r="T427">
        <f t="shared" si="94"/>
        <v>0</v>
      </c>
      <c r="U427">
        <f>-SUM($T$2:T427) - 500 * SUM($V$2:V427)</f>
        <v>35.600000000000023</v>
      </c>
      <c r="V427">
        <f t="shared" si="95"/>
        <v>0</v>
      </c>
    </row>
    <row r="428" spans="1:22" x14ac:dyDescent="0.3">
      <c r="A428" s="1">
        <v>42431</v>
      </c>
      <c r="B428" s="2">
        <v>0.26329861111111114</v>
      </c>
      <c r="C428" s="2">
        <v>0.71812500000000001</v>
      </c>
      <c r="D428" s="3">
        <v>0.6</v>
      </c>
      <c r="E428" s="3">
        <v>94.7</v>
      </c>
      <c r="F428" s="4">
        <f t="shared" si="84"/>
        <v>3</v>
      </c>
      <c r="G428">
        <f t="shared" si="96"/>
        <v>21</v>
      </c>
      <c r="H428" s="3">
        <f t="shared" si="85"/>
        <v>10.915833333333333</v>
      </c>
      <c r="I428">
        <f t="shared" si="97"/>
        <v>700</v>
      </c>
      <c r="J428">
        <f t="shared" si="86"/>
        <v>5.2999999999999936E-2</v>
      </c>
      <c r="K428">
        <f t="shared" si="87"/>
        <v>2.1261314374999976</v>
      </c>
      <c r="L428">
        <v>4.8</v>
      </c>
      <c r="M428">
        <f t="shared" si="88"/>
        <v>0.3042083333333333</v>
      </c>
      <c r="N428">
        <f t="shared" si="89"/>
        <v>5.0999999999999996</v>
      </c>
      <c r="O428">
        <f t="shared" si="90"/>
        <v>10.204208333333334</v>
      </c>
      <c r="P428">
        <f t="shared" si="91"/>
        <v>-8.0780768958333358</v>
      </c>
      <c r="Q428">
        <f t="shared" si="92"/>
        <v>4.0390384479166679</v>
      </c>
      <c r="R428">
        <f t="shared" si="93"/>
        <v>0</v>
      </c>
      <c r="S428">
        <f>SUM($R$2:R428) -SUM($Q$2:Q428) + SUM($T$2:T427)</f>
        <v>-8.7971877381947934</v>
      </c>
      <c r="T428">
        <f t="shared" si="94"/>
        <v>0</v>
      </c>
      <c r="U428">
        <f>-SUM($T$2:T428) - 500 * SUM($V$2:V428)</f>
        <v>35.600000000000023</v>
      </c>
      <c r="V428">
        <f t="shared" si="95"/>
        <v>0</v>
      </c>
    </row>
    <row r="429" spans="1:22" x14ac:dyDescent="0.3">
      <c r="A429" s="1">
        <v>42432</v>
      </c>
      <c r="B429" s="2">
        <v>0.26166666666666666</v>
      </c>
      <c r="C429" s="2">
        <v>0.71946759259259263</v>
      </c>
      <c r="D429" s="3">
        <v>2.7</v>
      </c>
      <c r="E429" s="3">
        <v>95.6</v>
      </c>
      <c r="F429" s="4">
        <f t="shared" si="84"/>
        <v>3</v>
      </c>
      <c r="G429">
        <f t="shared" si="96"/>
        <v>21</v>
      </c>
      <c r="H429" s="3">
        <f t="shared" si="85"/>
        <v>10.987222222222224</v>
      </c>
      <c r="I429">
        <f t="shared" si="97"/>
        <v>700</v>
      </c>
      <c r="J429">
        <f t="shared" si="86"/>
        <v>4.4000000000000039E-2</v>
      </c>
      <c r="K429">
        <f t="shared" si="87"/>
        <v>1.7766338333333351</v>
      </c>
      <c r="L429">
        <v>4.8</v>
      </c>
      <c r="M429">
        <f t="shared" si="88"/>
        <v>0.30063888888888879</v>
      </c>
      <c r="N429">
        <f t="shared" si="89"/>
        <v>4.5750000000000002</v>
      </c>
      <c r="O429">
        <f t="shared" si="90"/>
        <v>9.6756388888888889</v>
      </c>
      <c r="P429">
        <f t="shared" si="91"/>
        <v>-7.8990050555555538</v>
      </c>
      <c r="Q429">
        <f t="shared" si="92"/>
        <v>3.9495025277777769</v>
      </c>
      <c r="R429">
        <f t="shared" si="93"/>
        <v>0</v>
      </c>
      <c r="S429">
        <f>SUM($R$2:R429) -SUM($Q$2:Q429) + SUM($T$2:T428)</f>
        <v>-12.746690265972575</v>
      </c>
      <c r="T429">
        <f t="shared" si="94"/>
        <v>0</v>
      </c>
      <c r="U429">
        <f>-SUM($T$2:T429) - 500 * SUM($V$2:V429)</f>
        <v>35.600000000000023</v>
      </c>
      <c r="V429">
        <f t="shared" si="95"/>
        <v>0</v>
      </c>
    </row>
    <row r="430" spans="1:22" x14ac:dyDescent="0.3">
      <c r="A430" s="1">
        <v>42433</v>
      </c>
      <c r="B430" s="2">
        <v>0.26003472222222224</v>
      </c>
      <c r="C430" s="2">
        <v>0.72079861111111121</v>
      </c>
      <c r="D430" s="3">
        <v>0.9</v>
      </c>
      <c r="E430" s="3">
        <v>92.2</v>
      </c>
      <c r="F430" s="4">
        <f t="shared" si="84"/>
        <v>3</v>
      </c>
      <c r="G430">
        <f t="shared" si="96"/>
        <v>21</v>
      </c>
      <c r="H430" s="3">
        <f t="shared" si="85"/>
        <v>11.058333333333335</v>
      </c>
      <c r="I430">
        <f t="shared" si="97"/>
        <v>700</v>
      </c>
      <c r="J430">
        <f t="shared" si="86"/>
        <v>7.7999999999999958E-2</v>
      </c>
      <c r="K430">
        <f t="shared" si="87"/>
        <v>3.1698712499999986</v>
      </c>
      <c r="L430">
        <v>4.8</v>
      </c>
      <c r="M430">
        <f t="shared" si="88"/>
        <v>0.29708333333333325</v>
      </c>
      <c r="N430">
        <f t="shared" si="89"/>
        <v>5.0250000000000004</v>
      </c>
      <c r="O430">
        <f t="shared" si="90"/>
        <v>10.122083333333332</v>
      </c>
      <c r="P430">
        <f t="shared" si="91"/>
        <v>-6.9522120833333343</v>
      </c>
      <c r="Q430">
        <f t="shared" si="92"/>
        <v>3.4761060416666671</v>
      </c>
      <c r="R430">
        <f t="shared" si="93"/>
        <v>0</v>
      </c>
      <c r="S430">
        <f>SUM($R$2:R430) -SUM($Q$2:Q430) + SUM($T$2:T429)</f>
        <v>-16.222796307639214</v>
      </c>
      <c r="T430">
        <f t="shared" si="94"/>
        <v>0</v>
      </c>
      <c r="U430">
        <f>-SUM($T$2:T430) - 500 * SUM($V$2:V430)</f>
        <v>35.600000000000023</v>
      </c>
      <c r="V430">
        <f t="shared" si="95"/>
        <v>0</v>
      </c>
    </row>
    <row r="431" spans="1:22" x14ac:dyDescent="0.3">
      <c r="A431" s="1">
        <v>42434</v>
      </c>
      <c r="B431" s="2">
        <v>0.25839120370370372</v>
      </c>
      <c r="C431" s="2">
        <v>0.72212962962962957</v>
      </c>
      <c r="D431" s="3">
        <v>0.7</v>
      </c>
      <c r="E431" s="3">
        <v>95.5</v>
      </c>
      <c r="F431" s="4">
        <f t="shared" si="84"/>
        <v>3</v>
      </c>
      <c r="G431">
        <f t="shared" si="96"/>
        <v>21</v>
      </c>
      <c r="H431" s="3">
        <f t="shared" si="85"/>
        <v>11.12972222222222</v>
      </c>
      <c r="I431">
        <f t="shared" si="97"/>
        <v>700</v>
      </c>
      <c r="J431">
        <f t="shared" si="86"/>
        <v>4.500000000000004E-2</v>
      </c>
      <c r="K431">
        <f t="shared" si="87"/>
        <v>1.8405778125000016</v>
      </c>
      <c r="L431">
        <v>4.8</v>
      </c>
      <c r="M431">
        <f t="shared" si="88"/>
        <v>0.29351388888888896</v>
      </c>
      <c r="N431">
        <f t="shared" si="89"/>
        <v>5.0750000000000002</v>
      </c>
      <c r="O431">
        <f t="shared" si="90"/>
        <v>10.168513888888889</v>
      </c>
      <c r="P431">
        <f t="shared" si="91"/>
        <v>-8.3279360763888874</v>
      </c>
      <c r="Q431">
        <f t="shared" si="92"/>
        <v>4.1639680381944437</v>
      </c>
      <c r="R431">
        <f t="shared" si="93"/>
        <v>0</v>
      </c>
      <c r="S431">
        <f>SUM($R$2:R431) -SUM($Q$2:Q431) + SUM($T$2:T430)</f>
        <v>-20.386764345833626</v>
      </c>
      <c r="T431">
        <f t="shared" si="94"/>
        <v>0</v>
      </c>
      <c r="U431">
        <f>-SUM($T$2:T431) - 500 * SUM($V$2:V431)</f>
        <v>35.600000000000023</v>
      </c>
      <c r="V431">
        <f t="shared" si="95"/>
        <v>0</v>
      </c>
    </row>
    <row r="432" spans="1:22" x14ac:dyDescent="0.3">
      <c r="A432" s="1">
        <v>42435</v>
      </c>
      <c r="B432" s="2">
        <v>0.25674768518518515</v>
      </c>
      <c r="C432" s="2">
        <v>0.72346064814814814</v>
      </c>
      <c r="D432" s="3">
        <v>3.4</v>
      </c>
      <c r="E432" s="3">
        <v>97.4</v>
      </c>
      <c r="F432" s="4">
        <f t="shared" si="84"/>
        <v>3</v>
      </c>
      <c r="G432">
        <f t="shared" si="96"/>
        <v>21</v>
      </c>
      <c r="H432" s="3">
        <f t="shared" si="85"/>
        <v>11.201111111111112</v>
      </c>
      <c r="I432">
        <f t="shared" si="97"/>
        <v>700</v>
      </c>
      <c r="J432">
        <f t="shared" si="86"/>
        <v>2.5999999999999912E-2</v>
      </c>
      <c r="K432">
        <f t="shared" si="87"/>
        <v>1.0702661666666631</v>
      </c>
      <c r="L432">
        <v>4.8</v>
      </c>
      <c r="M432">
        <f t="shared" si="88"/>
        <v>0.28994444444444439</v>
      </c>
      <c r="N432">
        <f t="shared" si="89"/>
        <v>4.4000000000000004</v>
      </c>
      <c r="O432">
        <f t="shared" si="90"/>
        <v>9.4899444444444434</v>
      </c>
      <c r="P432">
        <f t="shared" si="91"/>
        <v>-8.4196782777777806</v>
      </c>
      <c r="Q432">
        <f t="shared" si="92"/>
        <v>4.2098391388888903</v>
      </c>
      <c r="R432">
        <f t="shared" si="93"/>
        <v>0</v>
      </c>
      <c r="S432">
        <f>SUM($R$2:R432) -SUM($Q$2:Q432) + SUM($T$2:T431)</f>
        <v>-24.59660348472255</v>
      </c>
      <c r="T432">
        <f t="shared" si="94"/>
        <v>0</v>
      </c>
      <c r="U432">
        <f>-SUM($T$2:T432) - 500 * SUM($V$2:V432)</f>
        <v>35.600000000000023</v>
      </c>
      <c r="V432">
        <f t="shared" si="95"/>
        <v>0</v>
      </c>
    </row>
    <row r="433" spans="1:22" x14ac:dyDescent="0.3">
      <c r="A433" s="1">
        <v>42436</v>
      </c>
      <c r="B433" s="2">
        <v>0.25508101851851855</v>
      </c>
      <c r="C433" s="2">
        <v>0.72479166666666661</v>
      </c>
      <c r="D433" s="3">
        <v>4.0999999999999996</v>
      </c>
      <c r="E433" s="3">
        <v>81.400000000000006</v>
      </c>
      <c r="F433" s="4">
        <f t="shared" si="84"/>
        <v>3</v>
      </c>
      <c r="G433">
        <f t="shared" si="96"/>
        <v>21</v>
      </c>
      <c r="H433" s="3">
        <f t="shared" si="85"/>
        <v>11.273055555555553</v>
      </c>
      <c r="I433">
        <f t="shared" si="97"/>
        <v>700</v>
      </c>
      <c r="J433">
        <f t="shared" si="86"/>
        <v>0.18599999999999994</v>
      </c>
      <c r="K433">
        <f t="shared" si="87"/>
        <v>7.7056971249999959</v>
      </c>
      <c r="L433">
        <v>4.8</v>
      </c>
      <c r="M433">
        <f t="shared" si="88"/>
        <v>0.28634722222222236</v>
      </c>
      <c r="N433">
        <f t="shared" si="89"/>
        <v>4.2249999999999996</v>
      </c>
      <c r="O433">
        <f t="shared" si="90"/>
        <v>9.3113472222222207</v>
      </c>
      <c r="P433">
        <f t="shared" si="91"/>
        <v>-1.6056500972222247</v>
      </c>
      <c r="Q433">
        <f t="shared" si="92"/>
        <v>0.80282504861111237</v>
      </c>
      <c r="R433">
        <f t="shared" si="93"/>
        <v>0</v>
      </c>
      <c r="S433">
        <f>SUM($R$2:R433) -SUM($Q$2:Q433) + SUM($T$2:T432)</f>
        <v>-25.399428533333662</v>
      </c>
      <c r="T433">
        <f t="shared" si="94"/>
        <v>0</v>
      </c>
      <c r="U433">
        <f>-SUM($T$2:T433) - 500 * SUM($V$2:V433)</f>
        <v>35.600000000000023</v>
      </c>
      <c r="V433">
        <f t="shared" si="95"/>
        <v>0</v>
      </c>
    </row>
    <row r="434" spans="1:22" x14ac:dyDescent="0.3">
      <c r="A434" s="1">
        <v>42437</v>
      </c>
      <c r="B434" s="2">
        <v>0.25342592592592594</v>
      </c>
      <c r="C434" s="2">
        <v>0.72611111111111104</v>
      </c>
      <c r="D434" s="3">
        <v>4</v>
      </c>
      <c r="E434" s="3">
        <v>89.1</v>
      </c>
      <c r="F434" s="4">
        <f t="shared" si="84"/>
        <v>3</v>
      </c>
      <c r="G434">
        <f t="shared" si="96"/>
        <v>21</v>
      </c>
      <c r="H434" s="3">
        <f t="shared" si="85"/>
        <v>11.344444444444441</v>
      </c>
      <c r="I434">
        <f t="shared" si="97"/>
        <v>700</v>
      </c>
      <c r="J434">
        <f t="shared" si="86"/>
        <v>0.1090000000000001</v>
      </c>
      <c r="K434">
        <f t="shared" si="87"/>
        <v>4.5443008333333363</v>
      </c>
      <c r="L434">
        <v>4.8</v>
      </c>
      <c r="M434">
        <f t="shared" si="88"/>
        <v>0.28277777777777796</v>
      </c>
      <c r="N434">
        <f t="shared" si="89"/>
        <v>4.25</v>
      </c>
      <c r="O434">
        <f t="shared" si="90"/>
        <v>9.3327777777777783</v>
      </c>
      <c r="P434">
        <f t="shared" si="91"/>
        <v>-4.7884769444444419</v>
      </c>
      <c r="Q434">
        <f t="shared" si="92"/>
        <v>2.394238472222221</v>
      </c>
      <c r="R434">
        <f t="shared" si="93"/>
        <v>0</v>
      </c>
      <c r="S434">
        <f>SUM($R$2:R434) -SUM($Q$2:Q434) + SUM($T$2:T433)</f>
        <v>-27.793667005555903</v>
      </c>
      <c r="T434">
        <f t="shared" si="94"/>
        <v>0</v>
      </c>
      <c r="U434">
        <f>-SUM($T$2:T434) - 500 * SUM($V$2:V434)</f>
        <v>35.600000000000023</v>
      </c>
      <c r="V434">
        <f t="shared" si="95"/>
        <v>0</v>
      </c>
    </row>
    <row r="435" spans="1:22" x14ac:dyDescent="0.3">
      <c r="A435" s="1">
        <v>42438</v>
      </c>
      <c r="B435" s="2">
        <v>0.25175925925925929</v>
      </c>
      <c r="C435" s="2">
        <v>0.72743055555555547</v>
      </c>
      <c r="D435" s="3">
        <v>3</v>
      </c>
      <c r="E435" s="3">
        <v>71.3</v>
      </c>
      <c r="F435" s="4">
        <f t="shared" si="84"/>
        <v>3</v>
      </c>
      <c r="G435">
        <f t="shared" si="96"/>
        <v>21</v>
      </c>
      <c r="H435" s="3">
        <f t="shared" si="85"/>
        <v>11.416111111111109</v>
      </c>
      <c r="I435">
        <f t="shared" si="97"/>
        <v>700</v>
      </c>
      <c r="J435">
        <f t="shared" si="86"/>
        <v>0.28700000000000003</v>
      </c>
      <c r="K435">
        <f t="shared" si="87"/>
        <v>12.040857791666667</v>
      </c>
      <c r="L435">
        <v>4.8</v>
      </c>
      <c r="M435">
        <f t="shared" si="88"/>
        <v>0.27919444444444458</v>
      </c>
      <c r="N435">
        <f t="shared" si="89"/>
        <v>4.5</v>
      </c>
      <c r="O435">
        <f t="shared" si="90"/>
        <v>9.5791944444444432</v>
      </c>
      <c r="P435">
        <f t="shared" si="91"/>
        <v>2.461663347222224</v>
      </c>
      <c r="Q435">
        <f t="shared" si="92"/>
        <v>0</v>
      </c>
      <c r="R435">
        <f t="shared" si="93"/>
        <v>0.49233266944444481</v>
      </c>
      <c r="S435">
        <f>SUM($R$2:R435) -SUM($Q$2:Q435) + SUM($T$2:T434)</f>
        <v>-27.301334336111381</v>
      </c>
      <c r="T435">
        <f t="shared" si="94"/>
        <v>0</v>
      </c>
      <c r="U435">
        <f>-SUM($T$2:T435) - 500 * SUM($V$2:V435)</f>
        <v>35.600000000000023</v>
      </c>
      <c r="V435">
        <f t="shared" si="95"/>
        <v>0</v>
      </c>
    </row>
    <row r="436" spans="1:22" x14ac:dyDescent="0.3">
      <c r="A436" s="1">
        <v>42439</v>
      </c>
      <c r="B436" s="2">
        <v>0.25009259259259259</v>
      </c>
      <c r="C436" s="2">
        <v>0.7287499999999999</v>
      </c>
      <c r="D436" s="3">
        <v>3.3</v>
      </c>
      <c r="E436" s="3">
        <v>97.7</v>
      </c>
      <c r="F436" s="4">
        <f t="shared" si="84"/>
        <v>3</v>
      </c>
      <c r="G436">
        <f t="shared" si="96"/>
        <v>21</v>
      </c>
      <c r="H436" s="3">
        <f t="shared" si="85"/>
        <v>11.487777777777776</v>
      </c>
      <c r="I436">
        <f t="shared" si="97"/>
        <v>700</v>
      </c>
      <c r="J436">
        <f t="shared" si="86"/>
        <v>2.300000000000002E-2</v>
      </c>
      <c r="K436">
        <f t="shared" si="87"/>
        <v>0.97100441666666726</v>
      </c>
      <c r="L436">
        <v>4.8</v>
      </c>
      <c r="M436">
        <f t="shared" si="88"/>
        <v>0.2756111111111112</v>
      </c>
      <c r="N436">
        <f t="shared" si="89"/>
        <v>4.4249999999999998</v>
      </c>
      <c r="O436">
        <f t="shared" si="90"/>
        <v>9.5006111111111107</v>
      </c>
      <c r="P436">
        <f t="shared" si="91"/>
        <v>-8.5296066944444426</v>
      </c>
      <c r="Q436">
        <f t="shared" si="92"/>
        <v>4.2648033472222213</v>
      </c>
      <c r="R436">
        <f t="shared" si="93"/>
        <v>0</v>
      </c>
      <c r="S436">
        <f>SUM($R$2:R436) -SUM($Q$2:Q436) + SUM($T$2:T435)</f>
        <v>-31.566137683333636</v>
      </c>
      <c r="T436">
        <f t="shared" si="94"/>
        <v>0</v>
      </c>
      <c r="U436">
        <f>-SUM($T$2:T436) - 500 * SUM($V$2:V436)</f>
        <v>35.600000000000023</v>
      </c>
      <c r="V436">
        <f t="shared" si="95"/>
        <v>0</v>
      </c>
    </row>
    <row r="437" spans="1:22" x14ac:dyDescent="0.3">
      <c r="A437" s="1">
        <v>42440</v>
      </c>
      <c r="B437" s="2">
        <v>0.24841435185185187</v>
      </c>
      <c r="C437" s="2">
        <v>0.73006944444444455</v>
      </c>
      <c r="D437" s="3">
        <v>2.7</v>
      </c>
      <c r="E437" s="3">
        <v>97.6</v>
      </c>
      <c r="F437" s="4">
        <f t="shared" si="84"/>
        <v>3</v>
      </c>
      <c r="G437">
        <f t="shared" si="96"/>
        <v>21</v>
      </c>
      <c r="H437" s="3">
        <f t="shared" si="85"/>
        <v>11.559722222222224</v>
      </c>
      <c r="I437">
        <f t="shared" si="97"/>
        <v>700</v>
      </c>
      <c r="J437">
        <f t="shared" si="86"/>
        <v>2.4000000000000021E-2</v>
      </c>
      <c r="K437">
        <f t="shared" si="87"/>
        <v>1.0195675000000011</v>
      </c>
      <c r="L437">
        <v>4.8</v>
      </c>
      <c r="M437">
        <f t="shared" si="88"/>
        <v>0.27201388888888878</v>
      </c>
      <c r="N437">
        <f t="shared" si="89"/>
        <v>4.5750000000000002</v>
      </c>
      <c r="O437">
        <f t="shared" si="90"/>
        <v>9.647013888888889</v>
      </c>
      <c r="P437">
        <f t="shared" si="91"/>
        <v>-8.6274463888888882</v>
      </c>
      <c r="Q437">
        <f t="shared" si="92"/>
        <v>4.3137231944444441</v>
      </c>
      <c r="R437">
        <f t="shared" si="93"/>
        <v>0</v>
      </c>
      <c r="S437">
        <f>SUM($R$2:R437) -SUM($Q$2:Q437) + SUM($T$2:T436)</f>
        <v>-35.879860877778128</v>
      </c>
      <c r="T437">
        <f t="shared" si="94"/>
        <v>0</v>
      </c>
      <c r="U437">
        <f>-SUM($T$2:T437) - 500 * SUM($V$2:V437)</f>
        <v>35.600000000000023</v>
      </c>
      <c r="V437">
        <f t="shared" si="95"/>
        <v>0</v>
      </c>
    </row>
    <row r="438" spans="1:22" x14ac:dyDescent="0.3">
      <c r="A438" s="1">
        <v>42441</v>
      </c>
      <c r="B438" s="2">
        <v>0.24673611111111113</v>
      </c>
      <c r="C438" s="2">
        <v>0.73137731481481483</v>
      </c>
      <c r="D438" s="3">
        <v>2.2999999999999998</v>
      </c>
      <c r="E438" s="3">
        <v>97.6</v>
      </c>
      <c r="F438" s="4">
        <f t="shared" si="84"/>
        <v>3</v>
      </c>
      <c r="G438">
        <f t="shared" si="96"/>
        <v>21</v>
      </c>
      <c r="H438" s="3">
        <f t="shared" si="85"/>
        <v>11.631388888888889</v>
      </c>
      <c r="I438">
        <f t="shared" si="97"/>
        <v>700</v>
      </c>
      <c r="J438">
        <f t="shared" si="86"/>
        <v>2.4000000000000021E-2</v>
      </c>
      <c r="K438">
        <f t="shared" si="87"/>
        <v>1.0258885000000009</v>
      </c>
      <c r="L438">
        <v>4.8</v>
      </c>
      <c r="M438">
        <f t="shared" si="88"/>
        <v>0.26843055555555556</v>
      </c>
      <c r="N438">
        <f t="shared" si="89"/>
        <v>4.6749999999999998</v>
      </c>
      <c r="O438">
        <f t="shared" si="90"/>
        <v>9.7434305555555554</v>
      </c>
      <c r="P438">
        <f t="shared" si="91"/>
        <v>-8.7175420555555547</v>
      </c>
      <c r="Q438">
        <f t="shared" si="92"/>
        <v>4.3587710277777774</v>
      </c>
      <c r="R438">
        <f t="shared" si="93"/>
        <v>0</v>
      </c>
      <c r="S438">
        <f>SUM($R$2:R438) -SUM($Q$2:Q438) + SUM($T$2:T437)</f>
        <v>-40.238631905555962</v>
      </c>
      <c r="T438">
        <f t="shared" si="94"/>
        <v>0</v>
      </c>
      <c r="U438">
        <f>-SUM($T$2:T438) - 500 * SUM($V$2:V438)</f>
        <v>35.600000000000023</v>
      </c>
      <c r="V438">
        <f t="shared" si="95"/>
        <v>0</v>
      </c>
    </row>
    <row r="439" spans="1:22" x14ac:dyDescent="0.3">
      <c r="A439" s="1">
        <v>42442</v>
      </c>
      <c r="B439" s="2">
        <v>0.24504629629629629</v>
      </c>
      <c r="C439" s="2">
        <v>0.73268518518518511</v>
      </c>
      <c r="D439" s="3">
        <v>2.7</v>
      </c>
      <c r="E439" s="3">
        <v>29</v>
      </c>
      <c r="F439" s="4">
        <f t="shared" si="84"/>
        <v>3</v>
      </c>
      <c r="G439">
        <f t="shared" si="96"/>
        <v>21</v>
      </c>
      <c r="H439" s="3">
        <f t="shared" si="85"/>
        <v>11.703333333333333</v>
      </c>
      <c r="I439">
        <f t="shared" si="97"/>
        <v>700</v>
      </c>
      <c r="J439">
        <f t="shared" si="86"/>
        <v>0.71</v>
      </c>
      <c r="K439">
        <f t="shared" si="87"/>
        <v>30.536922499999996</v>
      </c>
      <c r="L439">
        <v>4.8</v>
      </c>
      <c r="M439">
        <f t="shared" si="88"/>
        <v>0.26483333333333337</v>
      </c>
      <c r="N439">
        <f t="shared" si="89"/>
        <v>4.5750000000000002</v>
      </c>
      <c r="O439">
        <f t="shared" si="90"/>
        <v>9.6398333333333337</v>
      </c>
      <c r="P439">
        <f t="shared" si="91"/>
        <v>20.89708916666666</v>
      </c>
      <c r="Q439">
        <f t="shared" si="92"/>
        <v>0</v>
      </c>
      <c r="R439">
        <f t="shared" si="93"/>
        <v>4.1794178333333321</v>
      </c>
      <c r="S439">
        <f>SUM($R$2:R439) -SUM($Q$2:Q439) + SUM($T$2:T438)</f>
        <v>-36.059214072222744</v>
      </c>
      <c r="T439">
        <f t="shared" si="94"/>
        <v>0</v>
      </c>
      <c r="U439">
        <f>-SUM($T$2:T439) - 500 * SUM($V$2:V439)</f>
        <v>35.600000000000023</v>
      </c>
      <c r="V439">
        <f t="shared" si="95"/>
        <v>0</v>
      </c>
    </row>
    <row r="440" spans="1:22" x14ac:dyDescent="0.3">
      <c r="A440" s="1">
        <v>42443</v>
      </c>
      <c r="B440" s="2">
        <v>0.24335648148148148</v>
      </c>
      <c r="C440" s="2">
        <v>0.73399305555555561</v>
      </c>
      <c r="D440" s="3">
        <v>0.1</v>
      </c>
      <c r="E440" s="3">
        <v>73.3</v>
      </c>
      <c r="F440" s="4">
        <f t="shared" si="84"/>
        <v>3</v>
      </c>
      <c r="G440">
        <f t="shared" si="96"/>
        <v>21</v>
      </c>
      <c r="H440" s="3">
        <f t="shared" si="85"/>
        <v>11.775277777777779</v>
      </c>
      <c r="I440">
        <f t="shared" si="97"/>
        <v>700</v>
      </c>
      <c r="J440">
        <f t="shared" si="86"/>
        <v>0.26700000000000002</v>
      </c>
      <c r="K440">
        <f t="shared" si="87"/>
        <v>11.5541969375</v>
      </c>
      <c r="L440">
        <v>4.8</v>
      </c>
      <c r="M440">
        <f t="shared" si="88"/>
        <v>0.261236111111111</v>
      </c>
      <c r="N440">
        <f t="shared" si="89"/>
        <v>5.2249999999999996</v>
      </c>
      <c r="O440">
        <f t="shared" si="90"/>
        <v>10.28623611111111</v>
      </c>
      <c r="P440">
        <f t="shared" si="91"/>
        <v>1.2679608263888902</v>
      </c>
      <c r="Q440">
        <f t="shared" si="92"/>
        <v>0</v>
      </c>
      <c r="R440">
        <f t="shared" si="93"/>
        <v>0.25359216527777806</v>
      </c>
      <c r="S440">
        <f>SUM($R$2:R440) -SUM($Q$2:Q440) + SUM($T$2:T439)</f>
        <v>-35.805621906945021</v>
      </c>
      <c r="T440">
        <f t="shared" si="94"/>
        <v>0</v>
      </c>
      <c r="U440">
        <f>-SUM($T$2:T440) - 500 * SUM($V$2:V440)</f>
        <v>35.600000000000023</v>
      </c>
      <c r="V440">
        <f t="shared" si="95"/>
        <v>0</v>
      </c>
    </row>
    <row r="441" spans="1:22" x14ac:dyDescent="0.3">
      <c r="A441" s="1">
        <v>42444</v>
      </c>
      <c r="B441" s="2">
        <v>0.24166666666666667</v>
      </c>
      <c r="C441" s="2">
        <v>0.73530092592592589</v>
      </c>
      <c r="D441" s="3">
        <v>1.5</v>
      </c>
      <c r="E441" s="3">
        <v>84.8</v>
      </c>
      <c r="F441" s="4">
        <f t="shared" si="84"/>
        <v>3</v>
      </c>
      <c r="G441">
        <f t="shared" si="96"/>
        <v>21</v>
      </c>
      <c r="H441" s="3">
        <f t="shared" si="85"/>
        <v>11.847222222222221</v>
      </c>
      <c r="I441">
        <f t="shared" si="97"/>
        <v>700</v>
      </c>
      <c r="J441">
        <f t="shared" si="86"/>
        <v>0.15200000000000002</v>
      </c>
      <c r="K441">
        <f t="shared" si="87"/>
        <v>6.6178583333333334</v>
      </c>
      <c r="L441">
        <v>4.8</v>
      </c>
      <c r="M441">
        <f t="shared" si="88"/>
        <v>0.25763888888888892</v>
      </c>
      <c r="N441">
        <f t="shared" si="89"/>
        <v>4.875</v>
      </c>
      <c r="O441">
        <f t="shared" si="90"/>
        <v>9.9326388888888886</v>
      </c>
      <c r="P441">
        <f t="shared" si="91"/>
        <v>-3.3147805555555552</v>
      </c>
      <c r="Q441">
        <f t="shared" si="92"/>
        <v>1.6573902777777776</v>
      </c>
      <c r="R441">
        <f t="shared" si="93"/>
        <v>0</v>
      </c>
      <c r="S441">
        <f>SUM($R$2:R441) -SUM($Q$2:Q441) + SUM($T$2:T440)</f>
        <v>-37.463012184722743</v>
      </c>
      <c r="T441">
        <f t="shared" si="94"/>
        <v>0</v>
      </c>
      <c r="U441">
        <f>-SUM($T$2:T441) - 500 * SUM($V$2:V441)</f>
        <v>35.600000000000023</v>
      </c>
      <c r="V441">
        <f t="shared" si="95"/>
        <v>0</v>
      </c>
    </row>
    <row r="442" spans="1:22" x14ac:dyDescent="0.3">
      <c r="A442" s="1">
        <v>42445</v>
      </c>
      <c r="B442" s="2">
        <v>0.23997685185185183</v>
      </c>
      <c r="C442" s="2">
        <v>0.73659722222222224</v>
      </c>
      <c r="D442" s="3">
        <v>0.5</v>
      </c>
      <c r="E442" s="3">
        <v>38.799999999999997</v>
      </c>
      <c r="F442" s="4">
        <f t="shared" si="84"/>
        <v>3</v>
      </c>
      <c r="G442">
        <f t="shared" si="96"/>
        <v>21</v>
      </c>
      <c r="H442" s="3">
        <f t="shared" si="85"/>
        <v>11.91888888888889</v>
      </c>
      <c r="I442">
        <f t="shared" si="97"/>
        <v>700</v>
      </c>
      <c r="J442">
        <f t="shared" si="86"/>
        <v>0.6120000000000001</v>
      </c>
      <c r="K442">
        <f t="shared" si="87"/>
        <v>26.806773000000007</v>
      </c>
      <c r="L442">
        <v>4.8</v>
      </c>
      <c r="M442">
        <f t="shared" si="88"/>
        <v>0.25405555555555548</v>
      </c>
      <c r="N442">
        <f t="shared" si="89"/>
        <v>5.125</v>
      </c>
      <c r="O442">
        <f t="shared" si="90"/>
        <v>10.179055555555555</v>
      </c>
      <c r="P442">
        <f t="shared" si="91"/>
        <v>16.62771744444445</v>
      </c>
      <c r="Q442">
        <f t="shared" si="92"/>
        <v>0</v>
      </c>
      <c r="R442">
        <f t="shared" si="93"/>
        <v>3.32554348888889</v>
      </c>
      <c r="S442">
        <f>SUM($R$2:R442) -SUM($Q$2:Q442) + SUM($T$2:T441)</f>
        <v>-34.137468695833945</v>
      </c>
      <c r="T442">
        <f t="shared" si="94"/>
        <v>0</v>
      </c>
      <c r="U442">
        <f>-SUM($T$2:T442) - 500 * SUM($V$2:V442)</f>
        <v>35.600000000000023</v>
      </c>
      <c r="V442">
        <f t="shared" si="95"/>
        <v>0</v>
      </c>
    </row>
    <row r="443" spans="1:22" x14ac:dyDescent="0.3">
      <c r="A443" s="1">
        <v>42446</v>
      </c>
      <c r="B443" s="2">
        <v>0.23827546296296295</v>
      </c>
      <c r="C443" s="2">
        <v>0.73789351851851848</v>
      </c>
      <c r="D443" s="3">
        <v>2.4</v>
      </c>
      <c r="E443" s="3">
        <v>84.9</v>
      </c>
      <c r="F443" s="4">
        <f t="shared" si="84"/>
        <v>3</v>
      </c>
      <c r="G443">
        <f t="shared" si="96"/>
        <v>21</v>
      </c>
      <c r="H443" s="3">
        <f t="shared" si="85"/>
        <v>11.990833333333331</v>
      </c>
      <c r="I443">
        <f t="shared" si="97"/>
        <v>700</v>
      </c>
      <c r="J443">
        <f t="shared" si="86"/>
        <v>0.15099999999999991</v>
      </c>
      <c r="K443">
        <f t="shared" si="87"/>
        <v>6.654013187499995</v>
      </c>
      <c r="L443">
        <v>4.8</v>
      </c>
      <c r="M443">
        <f t="shared" si="88"/>
        <v>0.25045833333333345</v>
      </c>
      <c r="N443">
        <f t="shared" si="89"/>
        <v>4.6500000000000004</v>
      </c>
      <c r="O443">
        <f t="shared" si="90"/>
        <v>9.7004583333333336</v>
      </c>
      <c r="P443">
        <f t="shared" si="91"/>
        <v>-3.0464451458333386</v>
      </c>
      <c r="Q443">
        <f t="shared" si="92"/>
        <v>1.5232225729166693</v>
      </c>
      <c r="R443">
        <f t="shared" si="93"/>
        <v>0</v>
      </c>
      <c r="S443">
        <f>SUM($R$2:R443) -SUM($Q$2:Q443) + SUM($T$2:T442)</f>
        <v>-35.660691268750611</v>
      </c>
      <c r="T443">
        <f t="shared" si="94"/>
        <v>0</v>
      </c>
      <c r="U443">
        <f>-SUM($T$2:T443) - 500 * SUM($V$2:V443)</f>
        <v>35.600000000000023</v>
      </c>
      <c r="V443">
        <f t="shared" si="95"/>
        <v>0</v>
      </c>
    </row>
    <row r="444" spans="1:22" x14ac:dyDescent="0.3">
      <c r="A444" s="1">
        <v>42447</v>
      </c>
      <c r="B444" s="2">
        <v>0.23658564814814817</v>
      </c>
      <c r="C444" s="2">
        <v>0.73918981481481483</v>
      </c>
      <c r="D444" s="3">
        <v>3.6</v>
      </c>
      <c r="E444" s="3">
        <v>76.7</v>
      </c>
      <c r="F444" s="4">
        <f t="shared" si="84"/>
        <v>3</v>
      </c>
      <c r="G444">
        <f t="shared" si="96"/>
        <v>21</v>
      </c>
      <c r="H444" s="3">
        <f t="shared" si="85"/>
        <v>12.0625</v>
      </c>
      <c r="I444">
        <f t="shared" si="97"/>
        <v>700</v>
      </c>
      <c r="J444">
        <f t="shared" si="86"/>
        <v>0.23299999999999998</v>
      </c>
      <c r="K444">
        <f t="shared" si="87"/>
        <v>10.328817187499999</v>
      </c>
      <c r="L444">
        <v>4.8</v>
      </c>
      <c r="M444">
        <f t="shared" si="88"/>
        <v>0.24687500000000001</v>
      </c>
      <c r="N444">
        <f t="shared" si="89"/>
        <v>4.3499999999999996</v>
      </c>
      <c r="O444">
        <f t="shared" si="90"/>
        <v>9.3968749999999996</v>
      </c>
      <c r="P444">
        <f t="shared" si="91"/>
        <v>0.93194218749999891</v>
      </c>
      <c r="Q444">
        <f t="shared" si="92"/>
        <v>0</v>
      </c>
      <c r="R444">
        <f t="shared" si="93"/>
        <v>0.18638843749999978</v>
      </c>
      <c r="S444">
        <f>SUM($R$2:R444) -SUM($Q$2:Q444) + SUM($T$2:T443)</f>
        <v>-35.474302831250611</v>
      </c>
      <c r="T444">
        <f t="shared" si="94"/>
        <v>0</v>
      </c>
      <c r="U444">
        <f>-SUM($T$2:T444) - 500 * SUM($V$2:V444)</f>
        <v>35.600000000000023</v>
      </c>
      <c r="V444">
        <f t="shared" si="95"/>
        <v>0</v>
      </c>
    </row>
    <row r="445" spans="1:22" x14ac:dyDescent="0.3">
      <c r="A445" s="1">
        <v>42448</v>
      </c>
      <c r="B445" s="2">
        <v>0.23488425925925926</v>
      </c>
      <c r="C445" s="2">
        <v>0.74048611111111118</v>
      </c>
      <c r="D445" s="3">
        <v>-1.1000000000000001</v>
      </c>
      <c r="E445" s="3">
        <v>77.099999999999994</v>
      </c>
      <c r="F445" s="4">
        <f t="shared" si="84"/>
        <v>3</v>
      </c>
      <c r="G445">
        <f t="shared" si="96"/>
        <v>21</v>
      </c>
      <c r="H445" s="3">
        <f t="shared" si="85"/>
        <v>12.134444444444446</v>
      </c>
      <c r="I445">
        <f t="shared" si="97"/>
        <v>700</v>
      </c>
      <c r="J445">
        <f t="shared" si="86"/>
        <v>0.22900000000000009</v>
      </c>
      <c r="K445">
        <f t="shared" si="87"/>
        <v>10.212045083333338</v>
      </c>
      <c r="L445">
        <v>4.8</v>
      </c>
      <c r="M445">
        <f t="shared" si="88"/>
        <v>0.2432777777777777</v>
      </c>
      <c r="N445">
        <f t="shared" si="89"/>
        <v>5.5250000000000004</v>
      </c>
      <c r="O445">
        <f t="shared" si="90"/>
        <v>10.568277777777778</v>
      </c>
      <c r="P445">
        <f t="shared" si="91"/>
        <v>-0.35623269444444006</v>
      </c>
      <c r="Q445">
        <f t="shared" si="92"/>
        <v>0.17811634722222003</v>
      </c>
      <c r="R445">
        <f t="shared" si="93"/>
        <v>0</v>
      </c>
      <c r="S445">
        <f>SUM($R$2:R445) -SUM($Q$2:Q445) + SUM($T$2:T444)</f>
        <v>-35.652419178472883</v>
      </c>
      <c r="T445">
        <f t="shared" si="94"/>
        <v>0</v>
      </c>
      <c r="U445">
        <f>-SUM($T$2:T445) - 500 * SUM($V$2:V445)</f>
        <v>35.600000000000023</v>
      </c>
      <c r="V445">
        <f t="shared" si="95"/>
        <v>0</v>
      </c>
    </row>
    <row r="446" spans="1:22" x14ac:dyDescent="0.3">
      <c r="A446" s="1">
        <v>42449</v>
      </c>
      <c r="B446" s="2">
        <v>0.23318287037037036</v>
      </c>
      <c r="C446" s="2">
        <v>0.74178240740740742</v>
      </c>
      <c r="D446" s="3">
        <v>3.8</v>
      </c>
      <c r="E446" s="3">
        <v>96</v>
      </c>
      <c r="F446" s="4">
        <f t="shared" si="84"/>
        <v>3</v>
      </c>
      <c r="G446">
        <f t="shared" si="96"/>
        <v>21</v>
      </c>
      <c r="H446" s="3">
        <f t="shared" si="85"/>
        <v>12.20638888888889</v>
      </c>
      <c r="I446">
        <f t="shared" si="97"/>
        <v>700</v>
      </c>
      <c r="J446">
        <f t="shared" si="86"/>
        <v>4.0000000000000036E-2</v>
      </c>
      <c r="K446">
        <f t="shared" si="87"/>
        <v>1.7943391666666684</v>
      </c>
      <c r="L446">
        <v>4.8</v>
      </c>
      <c r="M446">
        <f t="shared" si="88"/>
        <v>0.23968055555555548</v>
      </c>
      <c r="N446">
        <f t="shared" si="89"/>
        <v>4.3</v>
      </c>
      <c r="O446">
        <f t="shared" si="90"/>
        <v>9.3396805555555549</v>
      </c>
      <c r="P446">
        <f t="shared" si="91"/>
        <v>-7.5453413888888861</v>
      </c>
      <c r="Q446">
        <f t="shared" si="92"/>
        <v>3.772670694444443</v>
      </c>
      <c r="R446">
        <f t="shared" si="93"/>
        <v>0</v>
      </c>
      <c r="S446">
        <f>SUM($R$2:R446) -SUM($Q$2:Q446) + SUM($T$2:T445)</f>
        <v>-39.425089872917283</v>
      </c>
      <c r="T446">
        <f t="shared" si="94"/>
        <v>0</v>
      </c>
      <c r="U446">
        <f>-SUM($T$2:T446) - 500 * SUM($V$2:V446)</f>
        <v>35.600000000000023</v>
      </c>
      <c r="V446">
        <f t="shared" si="95"/>
        <v>0</v>
      </c>
    </row>
    <row r="447" spans="1:22" x14ac:dyDescent="0.3">
      <c r="A447" s="1">
        <v>42450</v>
      </c>
      <c r="B447" s="2">
        <v>0.23148148148148148</v>
      </c>
      <c r="C447" s="2">
        <v>0.74307870370370377</v>
      </c>
      <c r="D447" s="3">
        <v>4.9000000000000004</v>
      </c>
      <c r="E447" s="3">
        <v>83.1</v>
      </c>
      <c r="F447" s="4">
        <f t="shared" si="84"/>
        <v>3</v>
      </c>
      <c r="G447">
        <f t="shared" si="96"/>
        <v>21</v>
      </c>
      <c r="H447" s="3">
        <f t="shared" si="85"/>
        <v>12.278333333333334</v>
      </c>
      <c r="I447">
        <f t="shared" si="97"/>
        <v>700</v>
      </c>
      <c r="J447">
        <f t="shared" si="86"/>
        <v>0.16900000000000004</v>
      </c>
      <c r="K447">
        <f t="shared" si="87"/>
        <v>7.6257658750000026</v>
      </c>
      <c r="L447">
        <v>4.8</v>
      </c>
      <c r="M447">
        <f t="shared" si="88"/>
        <v>0.23608333333333328</v>
      </c>
      <c r="N447">
        <f t="shared" si="89"/>
        <v>4.0250000000000004</v>
      </c>
      <c r="O447">
        <f t="shared" si="90"/>
        <v>9.0610833333333325</v>
      </c>
      <c r="P447">
        <f t="shared" si="91"/>
        <v>-1.4353174583333299</v>
      </c>
      <c r="Q447">
        <f t="shared" si="92"/>
        <v>0.71765872916666495</v>
      </c>
      <c r="R447">
        <f t="shared" si="93"/>
        <v>0</v>
      </c>
      <c r="S447">
        <f>SUM($R$2:R447) -SUM($Q$2:Q447) + SUM($T$2:T446)</f>
        <v>-40.142748602083998</v>
      </c>
      <c r="T447">
        <f t="shared" si="94"/>
        <v>0</v>
      </c>
      <c r="U447">
        <f>-SUM($T$2:T447) - 500 * SUM($V$2:V447)</f>
        <v>35.600000000000023</v>
      </c>
      <c r="V447">
        <f t="shared" si="95"/>
        <v>0</v>
      </c>
    </row>
    <row r="448" spans="1:22" x14ac:dyDescent="0.3">
      <c r="A448" s="1">
        <v>42451</v>
      </c>
      <c r="B448" s="2">
        <v>0.22978009259259258</v>
      </c>
      <c r="C448" s="2">
        <v>0.74436342592592597</v>
      </c>
      <c r="D448" s="3">
        <v>2.2000000000000002</v>
      </c>
      <c r="E448" s="3">
        <v>73.400000000000006</v>
      </c>
      <c r="F448" s="4">
        <f t="shared" si="84"/>
        <v>3</v>
      </c>
      <c r="G448">
        <f t="shared" si="96"/>
        <v>21</v>
      </c>
      <c r="H448" s="3">
        <f t="shared" si="85"/>
        <v>12.350000000000001</v>
      </c>
      <c r="I448">
        <f t="shared" si="97"/>
        <v>700</v>
      </c>
      <c r="J448">
        <f t="shared" si="86"/>
        <v>0.2659999999999999</v>
      </c>
      <c r="K448">
        <f t="shared" si="87"/>
        <v>12.072742499999997</v>
      </c>
      <c r="L448">
        <v>4.8</v>
      </c>
      <c r="M448">
        <f t="shared" si="88"/>
        <v>0.23249999999999996</v>
      </c>
      <c r="N448">
        <f t="shared" si="89"/>
        <v>4.7</v>
      </c>
      <c r="O448">
        <f t="shared" si="90"/>
        <v>9.7324999999999999</v>
      </c>
      <c r="P448">
        <f t="shared" si="91"/>
        <v>2.3402424999999969</v>
      </c>
      <c r="Q448">
        <f t="shared" si="92"/>
        <v>0</v>
      </c>
      <c r="R448">
        <f t="shared" si="93"/>
        <v>0.46804849999999942</v>
      </c>
      <c r="S448">
        <f>SUM($R$2:R448) -SUM($Q$2:Q448) + SUM($T$2:T447)</f>
        <v>-39.674700102084103</v>
      </c>
      <c r="T448">
        <f t="shared" si="94"/>
        <v>0</v>
      </c>
      <c r="U448">
        <f>-SUM($T$2:T448) - 500 * SUM($V$2:V448)</f>
        <v>35.600000000000023</v>
      </c>
      <c r="V448">
        <f t="shared" si="95"/>
        <v>0</v>
      </c>
    </row>
    <row r="449" spans="1:22" x14ac:dyDescent="0.3">
      <c r="A449" s="1">
        <v>42452</v>
      </c>
      <c r="B449" s="2">
        <v>0.22807870370370373</v>
      </c>
      <c r="C449" s="2">
        <v>0.74565972222222221</v>
      </c>
      <c r="D449" s="3">
        <v>1.1000000000000001</v>
      </c>
      <c r="E449" s="3">
        <v>36</v>
      </c>
      <c r="F449" s="4">
        <f t="shared" si="84"/>
        <v>3</v>
      </c>
      <c r="G449">
        <f t="shared" si="96"/>
        <v>21</v>
      </c>
      <c r="H449" s="3">
        <f t="shared" si="85"/>
        <v>12.421944444444442</v>
      </c>
      <c r="I449">
        <f t="shared" si="97"/>
        <v>700</v>
      </c>
      <c r="J449">
        <f t="shared" si="86"/>
        <v>0.64</v>
      </c>
      <c r="K449">
        <f t="shared" si="87"/>
        <v>29.216413333333332</v>
      </c>
      <c r="L449">
        <v>4.8</v>
      </c>
      <c r="M449">
        <f t="shared" si="88"/>
        <v>0.22890277777777787</v>
      </c>
      <c r="N449">
        <f t="shared" si="89"/>
        <v>4.9749999999999996</v>
      </c>
      <c r="O449">
        <f t="shared" si="90"/>
        <v>10.003902777777778</v>
      </c>
      <c r="P449">
        <f t="shared" si="91"/>
        <v>19.212510555555554</v>
      </c>
      <c r="Q449">
        <f t="shared" si="92"/>
        <v>0</v>
      </c>
      <c r="R449">
        <f t="shared" si="93"/>
        <v>3.8425021111111111</v>
      </c>
      <c r="S449">
        <f>SUM($R$2:R449) -SUM($Q$2:Q449) + SUM($T$2:T448)</f>
        <v>-35.832197990972986</v>
      </c>
      <c r="T449">
        <f t="shared" si="94"/>
        <v>0</v>
      </c>
      <c r="U449">
        <f>-SUM($T$2:T449) - 500 * SUM($V$2:V449)</f>
        <v>35.600000000000023</v>
      </c>
      <c r="V449">
        <f t="shared" si="95"/>
        <v>0</v>
      </c>
    </row>
    <row r="450" spans="1:22" x14ac:dyDescent="0.3">
      <c r="A450" s="1">
        <v>42453</v>
      </c>
      <c r="B450" s="2">
        <v>0.22637731481481482</v>
      </c>
      <c r="C450" s="2">
        <v>0.74694444444444441</v>
      </c>
      <c r="D450" s="3">
        <v>0.6</v>
      </c>
      <c r="E450" s="3">
        <v>7.7</v>
      </c>
      <c r="F450" s="4">
        <f t="shared" si="84"/>
        <v>3</v>
      </c>
      <c r="G450">
        <f t="shared" si="96"/>
        <v>21</v>
      </c>
      <c r="H450" s="3">
        <f t="shared" si="85"/>
        <v>12.493611111111111</v>
      </c>
      <c r="I450">
        <f t="shared" si="97"/>
        <v>700</v>
      </c>
      <c r="J450">
        <f t="shared" si="86"/>
        <v>0.92300000000000004</v>
      </c>
      <c r="K450">
        <f t="shared" si="87"/>
        <v>42.378641229166668</v>
      </c>
      <c r="L450">
        <v>4.8</v>
      </c>
      <c r="M450">
        <f t="shared" si="88"/>
        <v>0.22531944444444446</v>
      </c>
      <c r="N450">
        <f t="shared" si="89"/>
        <v>5.0999999999999996</v>
      </c>
      <c r="O450">
        <f t="shared" si="90"/>
        <v>10.125319444444443</v>
      </c>
      <c r="P450">
        <f t="shared" si="91"/>
        <v>32.253321784722225</v>
      </c>
      <c r="Q450">
        <f t="shared" si="92"/>
        <v>0</v>
      </c>
      <c r="R450">
        <f t="shared" si="93"/>
        <v>6.4506643569444453</v>
      </c>
      <c r="S450">
        <f>SUM($R$2:R450) -SUM($Q$2:Q450) + SUM($T$2:T449)</f>
        <v>-29.381533634028642</v>
      </c>
      <c r="T450">
        <f t="shared" si="94"/>
        <v>0</v>
      </c>
      <c r="U450">
        <f>-SUM($T$2:T450) - 500 * SUM($V$2:V450)</f>
        <v>35.600000000000023</v>
      </c>
      <c r="V450">
        <f t="shared" si="95"/>
        <v>0</v>
      </c>
    </row>
    <row r="451" spans="1:22" x14ac:dyDescent="0.3">
      <c r="A451" s="1">
        <v>42454</v>
      </c>
      <c r="B451" s="2">
        <v>0.22467592592592592</v>
      </c>
      <c r="C451" s="2">
        <v>0.74822916666666661</v>
      </c>
      <c r="D451" s="3">
        <v>3.4</v>
      </c>
      <c r="E451" s="3">
        <v>79.5</v>
      </c>
      <c r="F451" s="4">
        <f t="shared" ref="F451:F514" si="98">MONTH(A451)</f>
        <v>3</v>
      </c>
      <c r="G451">
        <f t="shared" si="96"/>
        <v>21</v>
      </c>
      <c r="H451" s="3">
        <f t="shared" ref="H451:H514" si="99">(C451-B451) * 24</f>
        <v>12.565277777777776</v>
      </c>
      <c r="I451">
        <f t="shared" si="97"/>
        <v>700</v>
      </c>
      <c r="J451">
        <f t="shared" ref="J451:J514" si="100">1-(E451/100)</f>
        <v>0.20499999999999996</v>
      </c>
      <c r="K451">
        <f t="shared" ref="K451:K514" si="101">PRODUCT(G451:J451) * $W$2 / 1000</f>
        <v>9.4663661458333284</v>
      </c>
      <c r="L451">
        <v>4.8</v>
      </c>
      <c r="M451">
        <f t="shared" ref="M451:M514" si="102">IF(H451&lt;17,(17-H451) * 50,0) / 1000</f>
        <v>0.22173611111111116</v>
      </c>
      <c r="N451">
        <f t="shared" ref="N451:N514" si="103">IF(D451&lt;21,(21-D451)*250,0) / 1000</f>
        <v>4.4000000000000004</v>
      </c>
      <c r="O451">
        <f t="shared" ref="O451:O514" si="104">SUM(L451:N451)</f>
        <v>9.4217361111111124</v>
      </c>
      <c r="P451">
        <f t="shared" ref="P451:P514" si="105">K451-O451</f>
        <v>4.4630034722215939E-2</v>
      </c>
      <c r="Q451">
        <f t="shared" ref="Q451:Q514" si="106">IF(P451&lt;0,ABS(P451) * 0.5,0)</f>
        <v>0</v>
      </c>
      <c r="R451">
        <f t="shared" ref="R451:R514" si="107">IF(P451&gt;0,P451*0.2,0)</f>
        <v>8.9260069444431888E-3</v>
      </c>
      <c r="S451">
        <f>SUM($R$2:R451) -SUM($Q$2:Q451) + SUM($T$2:T450)</f>
        <v>-29.372607627084221</v>
      </c>
      <c r="T451">
        <f t="shared" ref="T451:T514" si="108">-IF(F452&lt;&gt;F451,ROUND(S451,2),0)</f>
        <v>0</v>
      </c>
      <c r="U451">
        <f>-SUM($T$2:T451) - 500 * SUM($V$2:V451)</f>
        <v>35.600000000000023</v>
      </c>
      <c r="V451">
        <f t="shared" ref="V451:V514" si="109">IF(U450&gt;500,ROUNDDOWN(U450/500, 0),0)</f>
        <v>0</v>
      </c>
    </row>
    <row r="452" spans="1:22" x14ac:dyDescent="0.3">
      <c r="A452" s="1">
        <v>42455</v>
      </c>
      <c r="B452" s="2">
        <v>0.22297453703703704</v>
      </c>
      <c r="C452" s="2">
        <v>0.74951388888888892</v>
      </c>
      <c r="D452" s="3">
        <v>4</v>
      </c>
      <c r="E452" s="3">
        <v>92.8</v>
      </c>
      <c r="F452" s="4">
        <f t="shared" si="98"/>
        <v>3</v>
      </c>
      <c r="G452">
        <f t="shared" ref="G452:G515" si="110">G451 + V452</f>
        <v>21</v>
      </c>
      <c r="H452" s="3">
        <f t="shared" si="99"/>
        <v>12.636944444444445</v>
      </c>
      <c r="I452">
        <f t="shared" ref="I452:I515" si="111">IF(F452&gt;F451,IF(F452=7,I451,IF(F452&lt;7,I451+100,I451-100)),I451)</f>
        <v>700</v>
      </c>
      <c r="J452">
        <f t="shared" si="100"/>
        <v>7.2000000000000064E-2</v>
      </c>
      <c r="K452">
        <f t="shared" si="101"/>
        <v>3.3437355000000029</v>
      </c>
      <c r="L452">
        <v>4.8</v>
      </c>
      <c r="M452">
        <f t="shared" si="102"/>
        <v>0.21815277777777772</v>
      </c>
      <c r="N452">
        <f t="shared" si="103"/>
        <v>4.25</v>
      </c>
      <c r="O452">
        <f t="shared" si="104"/>
        <v>9.2681527777777788</v>
      </c>
      <c r="P452">
        <f t="shared" si="105"/>
        <v>-5.9244172777777759</v>
      </c>
      <c r="Q452">
        <f t="shared" si="106"/>
        <v>2.962208638888888</v>
      </c>
      <c r="R452">
        <f t="shared" si="107"/>
        <v>0</v>
      </c>
      <c r="S452">
        <f>SUM($R$2:R452) -SUM($Q$2:Q452) + SUM($T$2:T451)</f>
        <v>-32.334816265973132</v>
      </c>
      <c r="T452">
        <f t="shared" si="108"/>
        <v>0</v>
      </c>
      <c r="U452">
        <f>-SUM($T$2:T452) - 500 * SUM($V$2:V452)</f>
        <v>35.600000000000023</v>
      </c>
      <c r="V452">
        <f t="shared" si="109"/>
        <v>0</v>
      </c>
    </row>
    <row r="453" spans="1:22" x14ac:dyDescent="0.3">
      <c r="A453" s="1">
        <v>42456</v>
      </c>
      <c r="B453" s="2">
        <v>0.26293981481481482</v>
      </c>
      <c r="C453" s="2">
        <v>0.79246527777777775</v>
      </c>
      <c r="D453" s="3">
        <v>4</v>
      </c>
      <c r="E453" s="3">
        <v>21.4</v>
      </c>
      <c r="F453" s="4">
        <f t="shared" si="98"/>
        <v>3</v>
      </c>
      <c r="G453">
        <f t="shared" si="110"/>
        <v>21</v>
      </c>
      <c r="H453" s="3">
        <f t="shared" si="99"/>
        <v>12.708611111111109</v>
      </c>
      <c r="I453">
        <f t="shared" si="111"/>
        <v>700</v>
      </c>
      <c r="J453">
        <f t="shared" si="100"/>
        <v>0.78600000000000003</v>
      </c>
      <c r="K453">
        <f t="shared" si="101"/>
        <v>36.709458624999989</v>
      </c>
      <c r="L453">
        <v>4.8</v>
      </c>
      <c r="M453">
        <f t="shared" si="102"/>
        <v>0.21456944444444453</v>
      </c>
      <c r="N453">
        <f t="shared" si="103"/>
        <v>4.25</v>
      </c>
      <c r="O453">
        <f t="shared" si="104"/>
        <v>9.2645694444444437</v>
      </c>
      <c r="P453">
        <f t="shared" si="105"/>
        <v>27.444889180555545</v>
      </c>
      <c r="Q453">
        <f t="shared" si="106"/>
        <v>0</v>
      </c>
      <c r="R453">
        <f t="shared" si="107"/>
        <v>5.4889778361111095</v>
      </c>
      <c r="S453">
        <f>SUM($R$2:R453) -SUM($Q$2:Q453) + SUM($T$2:T452)</f>
        <v>-26.845838429861942</v>
      </c>
      <c r="T453">
        <f t="shared" si="108"/>
        <v>0</v>
      </c>
      <c r="U453">
        <f>-SUM($T$2:T453) - 500 * SUM($V$2:V453)</f>
        <v>35.600000000000023</v>
      </c>
      <c r="V453">
        <f t="shared" si="109"/>
        <v>0</v>
      </c>
    </row>
    <row r="454" spans="1:22" x14ac:dyDescent="0.3">
      <c r="A454" s="1">
        <v>42457</v>
      </c>
      <c r="B454" s="2">
        <v>0.26123842592592594</v>
      </c>
      <c r="C454" s="2">
        <v>0.79375000000000007</v>
      </c>
      <c r="D454" s="3">
        <v>6.6</v>
      </c>
      <c r="E454" s="3">
        <v>5.3</v>
      </c>
      <c r="F454" s="4">
        <f t="shared" si="98"/>
        <v>3</v>
      </c>
      <c r="G454">
        <f t="shared" si="110"/>
        <v>21</v>
      </c>
      <c r="H454" s="3">
        <f t="shared" si="99"/>
        <v>12.78027777777778</v>
      </c>
      <c r="I454">
        <f t="shared" si="111"/>
        <v>700</v>
      </c>
      <c r="J454">
        <f t="shared" si="100"/>
        <v>0.94699999999999995</v>
      </c>
      <c r="K454">
        <f t="shared" si="101"/>
        <v>44.478242229166675</v>
      </c>
      <c r="L454">
        <v>4.8</v>
      </c>
      <c r="M454">
        <f t="shared" si="102"/>
        <v>0.21098611111111101</v>
      </c>
      <c r="N454">
        <f t="shared" si="103"/>
        <v>3.6</v>
      </c>
      <c r="O454">
        <f t="shared" si="104"/>
        <v>8.6109861111111101</v>
      </c>
      <c r="P454">
        <f t="shared" si="105"/>
        <v>35.867256118055565</v>
      </c>
      <c r="Q454">
        <f t="shared" si="106"/>
        <v>0</v>
      </c>
      <c r="R454">
        <f t="shared" si="107"/>
        <v>7.1734512236111136</v>
      </c>
      <c r="S454">
        <f>SUM($R$2:R454) -SUM($Q$2:Q454) + SUM($T$2:T453)</f>
        <v>-19.672387206250733</v>
      </c>
      <c r="T454">
        <f t="shared" si="108"/>
        <v>0</v>
      </c>
      <c r="U454">
        <f>-SUM($T$2:T454) - 500 * SUM($V$2:V454)</f>
        <v>35.600000000000023</v>
      </c>
      <c r="V454">
        <f t="shared" si="109"/>
        <v>0</v>
      </c>
    </row>
    <row r="455" spans="1:22" x14ac:dyDescent="0.3">
      <c r="A455" s="1">
        <v>42458</v>
      </c>
      <c r="B455" s="2">
        <v>0.25953703703703707</v>
      </c>
      <c r="C455" s="2">
        <v>0.79503472222222227</v>
      </c>
      <c r="D455" s="3">
        <v>6.4</v>
      </c>
      <c r="E455" s="3">
        <v>76.2</v>
      </c>
      <c r="F455" s="4">
        <f t="shared" si="98"/>
        <v>3</v>
      </c>
      <c r="G455">
        <f t="shared" si="110"/>
        <v>21</v>
      </c>
      <c r="H455" s="3">
        <f t="shared" si="99"/>
        <v>12.851944444444444</v>
      </c>
      <c r="I455">
        <f t="shared" si="111"/>
        <v>700</v>
      </c>
      <c r="J455">
        <f t="shared" si="100"/>
        <v>0.23799999999999999</v>
      </c>
      <c r="K455">
        <f t="shared" si="101"/>
        <v>11.240953208333332</v>
      </c>
      <c r="L455">
        <v>4.8</v>
      </c>
      <c r="M455">
        <f t="shared" si="102"/>
        <v>0.20740277777777782</v>
      </c>
      <c r="N455">
        <f t="shared" si="103"/>
        <v>3.65</v>
      </c>
      <c r="O455">
        <f t="shared" si="104"/>
        <v>8.6574027777777776</v>
      </c>
      <c r="P455">
        <f t="shared" si="105"/>
        <v>2.5835504305555546</v>
      </c>
      <c r="Q455">
        <f t="shared" si="106"/>
        <v>0</v>
      </c>
      <c r="R455">
        <f t="shared" si="107"/>
        <v>0.51671008611111091</v>
      </c>
      <c r="S455">
        <f>SUM($R$2:R455) -SUM($Q$2:Q455) + SUM($T$2:T454)</f>
        <v>-19.155677120139671</v>
      </c>
      <c r="T455">
        <f t="shared" si="108"/>
        <v>0</v>
      </c>
      <c r="U455">
        <f>-SUM($T$2:T455) - 500 * SUM($V$2:V455)</f>
        <v>35.600000000000023</v>
      </c>
      <c r="V455">
        <f t="shared" si="109"/>
        <v>0</v>
      </c>
    </row>
    <row r="456" spans="1:22" x14ac:dyDescent="0.3">
      <c r="A456" s="1">
        <v>42459</v>
      </c>
      <c r="B456" s="2">
        <v>0.25784722222222223</v>
      </c>
      <c r="C456" s="2">
        <v>0.79631944444444447</v>
      </c>
      <c r="D456" s="3">
        <v>5.9</v>
      </c>
      <c r="E456" s="3">
        <v>91.4</v>
      </c>
      <c r="F456" s="4">
        <f t="shared" si="98"/>
        <v>3</v>
      </c>
      <c r="G456">
        <f t="shared" si="110"/>
        <v>21</v>
      </c>
      <c r="H456" s="3">
        <f t="shared" si="99"/>
        <v>12.923333333333334</v>
      </c>
      <c r="I456">
        <f t="shared" si="111"/>
        <v>700</v>
      </c>
      <c r="J456">
        <f t="shared" si="100"/>
        <v>8.5999999999999965E-2</v>
      </c>
      <c r="K456">
        <f t="shared" si="101"/>
        <v>4.0844194999999983</v>
      </c>
      <c r="L456">
        <v>4.8</v>
      </c>
      <c r="M456">
        <f t="shared" si="102"/>
        <v>0.20383333333333331</v>
      </c>
      <c r="N456">
        <f t="shared" si="103"/>
        <v>3.7749999999999999</v>
      </c>
      <c r="O456">
        <f t="shared" si="104"/>
        <v>8.778833333333333</v>
      </c>
      <c r="P456">
        <f t="shared" si="105"/>
        <v>-4.6944138333333347</v>
      </c>
      <c r="Q456">
        <f t="shared" si="106"/>
        <v>2.3472069166666674</v>
      </c>
      <c r="R456">
        <f t="shared" si="107"/>
        <v>0</v>
      </c>
      <c r="S456">
        <f>SUM($R$2:R456) -SUM($Q$2:Q456) + SUM($T$2:T455)</f>
        <v>-21.502884036806336</v>
      </c>
      <c r="T456">
        <f t="shared" si="108"/>
        <v>0</v>
      </c>
      <c r="U456">
        <f>-SUM($T$2:T456) - 500 * SUM($V$2:V456)</f>
        <v>35.600000000000023</v>
      </c>
      <c r="V456">
        <f t="shared" si="109"/>
        <v>0</v>
      </c>
    </row>
    <row r="457" spans="1:22" x14ac:dyDescent="0.3">
      <c r="A457" s="1">
        <v>42460</v>
      </c>
      <c r="B457" s="2">
        <v>0.25615740740740739</v>
      </c>
      <c r="C457" s="2">
        <v>0.79760416666666656</v>
      </c>
      <c r="D457" s="3">
        <v>5.6</v>
      </c>
      <c r="E457" s="3">
        <v>64.5</v>
      </c>
      <c r="F457" s="4">
        <f t="shared" si="98"/>
        <v>3</v>
      </c>
      <c r="G457">
        <f t="shared" si="110"/>
        <v>21</v>
      </c>
      <c r="H457" s="3">
        <f t="shared" si="99"/>
        <v>12.994722222222219</v>
      </c>
      <c r="I457">
        <f t="shared" si="111"/>
        <v>700</v>
      </c>
      <c r="J457">
        <f t="shared" si="100"/>
        <v>0.35499999999999998</v>
      </c>
      <c r="K457">
        <f t="shared" si="101"/>
        <v>16.953239479166662</v>
      </c>
      <c r="L457">
        <v>4.8</v>
      </c>
      <c r="M457">
        <f t="shared" si="102"/>
        <v>0.20026388888888905</v>
      </c>
      <c r="N457">
        <f t="shared" si="103"/>
        <v>3.85</v>
      </c>
      <c r="O457">
        <f t="shared" si="104"/>
        <v>8.8502638888888896</v>
      </c>
      <c r="P457">
        <f t="shared" si="105"/>
        <v>8.1029755902777723</v>
      </c>
      <c r="Q457">
        <f t="shared" si="106"/>
        <v>0</v>
      </c>
      <c r="R457">
        <f t="shared" si="107"/>
        <v>1.6205951180555545</v>
      </c>
      <c r="S457">
        <f>SUM($R$2:R457) -SUM($Q$2:Q457) + SUM($T$2:T456)</f>
        <v>-19.882288918750874</v>
      </c>
      <c r="T457">
        <f t="shared" si="108"/>
        <v>19.88</v>
      </c>
      <c r="U457">
        <f>-SUM($T$2:T457) - 500 * SUM($V$2:V457)</f>
        <v>15.720000000000027</v>
      </c>
      <c r="V457">
        <f t="shared" si="109"/>
        <v>0</v>
      </c>
    </row>
    <row r="458" spans="1:22" x14ac:dyDescent="0.3">
      <c r="A458" s="1">
        <v>42461</v>
      </c>
      <c r="B458" s="2">
        <v>0.25446759259259261</v>
      </c>
      <c r="C458" s="2">
        <v>0.79888888888888887</v>
      </c>
      <c r="D458" s="3">
        <v>3.9</v>
      </c>
      <c r="E458" s="3">
        <v>85.8</v>
      </c>
      <c r="F458" s="4">
        <f t="shared" si="98"/>
        <v>4</v>
      </c>
      <c r="G458">
        <f t="shared" si="110"/>
        <v>21</v>
      </c>
      <c r="H458" s="3">
        <f t="shared" si="99"/>
        <v>13.066111111111109</v>
      </c>
      <c r="I458">
        <f t="shared" si="111"/>
        <v>800</v>
      </c>
      <c r="J458">
        <f t="shared" si="100"/>
        <v>0.14200000000000002</v>
      </c>
      <c r="K458">
        <f t="shared" si="101"/>
        <v>7.7926286666666646</v>
      </c>
      <c r="L458">
        <v>4.8</v>
      </c>
      <c r="M458">
        <f t="shared" si="102"/>
        <v>0.19669444444444453</v>
      </c>
      <c r="N458">
        <f t="shared" si="103"/>
        <v>4.2750000000000004</v>
      </c>
      <c r="O458">
        <f t="shared" si="104"/>
        <v>9.2716944444444458</v>
      </c>
      <c r="P458">
        <f t="shared" si="105"/>
        <v>-1.4790657777777811</v>
      </c>
      <c r="Q458">
        <f t="shared" si="106"/>
        <v>0.73953288888889057</v>
      </c>
      <c r="R458">
        <f t="shared" si="107"/>
        <v>0</v>
      </c>
      <c r="S458">
        <f>SUM($R$2:R458) -SUM($Q$2:Q458) + SUM($T$2:T457)</f>
        <v>-0.74182180763978067</v>
      </c>
      <c r="T458">
        <f t="shared" si="108"/>
        <v>0</v>
      </c>
      <c r="U458">
        <f>-SUM($T$2:T458) - 500 * SUM($V$2:V458)</f>
        <v>15.720000000000027</v>
      </c>
      <c r="V458">
        <f t="shared" si="109"/>
        <v>0</v>
      </c>
    </row>
    <row r="459" spans="1:22" x14ac:dyDescent="0.3">
      <c r="A459" s="1">
        <v>42462</v>
      </c>
      <c r="B459" s="2">
        <v>0.25277777777777777</v>
      </c>
      <c r="C459" s="2">
        <v>0.80016203703703714</v>
      </c>
      <c r="D459" s="3">
        <v>5.7</v>
      </c>
      <c r="E459" s="3">
        <v>47.3</v>
      </c>
      <c r="F459" s="4">
        <f t="shared" si="98"/>
        <v>4</v>
      </c>
      <c r="G459">
        <f t="shared" si="110"/>
        <v>21</v>
      </c>
      <c r="H459" s="3">
        <f t="shared" si="99"/>
        <v>13.137222222222224</v>
      </c>
      <c r="I459">
        <f t="shared" si="111"/>
        <v>800</v>
      </c>
      <c r="J459">
        <f t="shared" si="100"/>
        <v>0.52700000000000002</v>
      </c>
      <c r="K459">
        <f t="shared" si="101"/>
        <v>29.077927666666675</v>
      </c>
      <c r="L459">
        <v>4.8</v>
      </c>
      <c r="M459">
        <f t="shared" si="102"/>
        <v>0.1931388888888888</v>
      </c>
      <c r="N459">
        <f t="shared" si="103"/>
        <v>3.8250000000000002</v>
      </c>
      <c r="O459">
        <f t="shared" si="104"/>
        <v>8.818138888888889</v>
      </c>
      <c r="P459">
        <f t="shared" si="105"/>
        <v>20.259788777777786</v>
      </c>
      <c r="Q459">
        <f t="shared" si="106"/>
        <v>0</v>
      </c>
      <c r="R459">
        <f t="shared" si="107"/>
        <v>4.0519577555555575</v>
      </c>
      <c r="S459">
        <f>SUM($R$2:R459) -SUM($Q$2:Q459) + SUM($T$2:T458)</f>
        <v>3.3101359479157964</v>
      </c>
      <c r="T459">
        <f t="shared" si="108"/>
        <v>0</v>
      </c>
      <c r="U459">
        <f>-SUM($T$2:T459) - 500 * SUM($V$2:V459)</f>
        <v>15.720000000000027</v>
      </c>
      <c r="V459">
        <f t="shared" si="109"/>
        <v>0</v>
      </c>
    </row>
    <row r="460" spans="1:22" x14ac:dyDescent="0.3">
      <c r="A460" s="1">
        <v>42463</v>
      </c>
      <c r="B460" s="2">
        <v>0.25108796296296293</v>
      </c>
      <c r="C460" s="2">
        <v>0.80144675925925923</v>
      </c>
      <c r="D460" s="3">
        <v>7.8</v>
      </c>
      <c r="E460" s="3">
        <v>63.9</v>
      </c>
      <c r="F460" s="4">
        <f t="shared" si="98"/>
        <v>4</v>
      </c>
      <c r="G460">
        <f t="shared" si="110"/>
        <v>21</v>
      </c>
      <c r="H460" s="3">
        <f t="shared" si="99"/>
        <v>13.208611111111113</v>
      </c>
      <c r="I460">
        <f t="shared" si="111"/>
        <v>800</v>
      </c>
      <c r="J460">
        <f t="shared" si="100"/>
        <v>0.36099999999999999</v>
      </c>
      <c r="K460">
        <f t="shared" si="101"/>
        <v>20.02689616666667</v>
      </c>
      <c r="L460">
        <v>4.8</v>
      </c>
      <c r="M460">
        <f t="shared" si="102"/>
        <v>0.18956944444444437</v>
      </c>
      <c r="N460">
        <f t="shared" si="103"/>
        <v>3.3</v>
      </c>
      <c r="O460">
        <f t="shared" si="104"/>
        <v>8.2895694444444441</v>
      </c>
      <c r="P460">
        <f t="shared" si="105"/>
        <v>11.737326722222226</v>
      </c>
      <c r="Q460">
        <f t="shared" si="106"/>
        <v>0</v>
      </c>
      <c r="R460">
        <f t="shared" si="107"/>
        <v>2.3474653444444455</v>
      </c>
      <c r="S460">
        <f>SUM($R$2:R460) -SUM($Q$2:Q460) + SUM($T$2:T459)</f>
        <v>5.6576012923601411</v>
      </c>
      <c r="T460">
        <f t="shared" si="108"/>
        <v>0</v>
      </c>
      <c r="U460">
        <f>-SUM($T$2:T460) - 500 * SUM($V$2:V460)</f>
        <v>15.720000000000027</v>
      </c>
      <c r="V460">
        <f t="shared" si="109"/>
        <v>0</v>
      </c>
    </row>
    <row r="461" spans="1:22" x14ac:dyDescent="0.3">
      <c r="A461" s="1">
        <v>42464</v>
      </c>
      <c r="B461" s="2">
        <v>0.24940972222222224</v>
      </c>
      <c r="C461" s="2">
        <v>0.80273148148148143</v>
      </c>
      <c r="D461" s="3">
        <v>10.4</v>
      </c>
      <c r="E461" s="3">
        <v>53.9</v>
      </c>
      <c r="F461" s="4">
        <f t="shared" si="98"/>
        <v>4</v>
      </c>
      <c r="G461">
        <f t="shared" si="110"/>
        <v>21</v>
      </c>
      <c r="H461" s="3">
        <f t="shared" si="99"/>
        <v>13.279722222222221</v>
      </c>
      <c r="I461">
        <f t="shared" si="111"/>
        <v>800</v>
      </c>
      <c r="J461">
        <f t="shared" si="100"/>
        <v>0.46099999999999997</v>
      </c>
      <c r="K461">
        <f t="shared" si="101"/>
        <v>25.712198166666656</v>
      </c>
      <c r="L461">
        <v>4.8</v>
      </c>
      <c r="M461">
        <f t="shared" si="102"/>
        <v>0.18601388888888898</v>
      </c>
      <c r="N461">
        <f t="shared" si="103"/>
        <v>2.65</v>
      </c>
      <c r="O461">
        <f t="shared" si="104"/>
        <v>7.636013888888888</v>
      </c>
      <c r="P461">
        <f t="shared" si="105"/>
        <v>18.07618427777777</v>
      </c>
      <c r="Q461">
        <f t="shared" si="106"/>
        <v>0</v>
      </c>
      <c r="R461">
        <f t="shared" si="107"/>
        <v>3.6152368555555543</v>
      </c>
      <c r="S461">
        <f>SUM($R$2:R461) -SUM($Q$2:Q461) + SUM($T$2:T460)</f>
        <v>9.2728381479157633</v>
      </c>
      <c r="T461">
        <f t="shared" si="108"/>
        <v>0</v>
      </c>
      <c r="U461">
        <f>-SUM($T$2:T461) - 500 * SUM($V$2:V461)</f>
        <v>15.720000000000027</v>
      </c>
      <c r="V461">
        <f t="shared" si="109"/>
        <v>0</v>
      </c>
    </row>
    <row r="462" spans="1:22" x14ac:dyDescent="0.3">
      <c r="A462" s="1">
        <v>42465</v>
      </c>
      <c r="B462" s="2">
        <v>0.24774305555555554</v>
      </c>
      <c r="C462" s="2">
        <v>0.8040046296296296</v>
      </c>
      <c r="D462" s="3">
        <v>12.9</v>
      </c>
      <c r="E462" s="3">
        <v>57.5</v>
      </c>
      <c r="F462" s="4">
        <f t="shared" si="98"/>
        <v>4</v>
      </c>
      <c r="G462">
        <f t="shared" si="110"/>
        <v>21</v>
      </c>
      <c r="H462" s="3">
        <f t="shared" si="99"/>
        <v>13.350277777777777</v>
      </c>
      <c r="I462">
        <f t="shared" si="111"/>
        <v>800</v>
      </c>
      <c r="J462">
        <f t="shared" si="100"/>
        <v>0.42500000000000004</v>
      </c>
      <c r="K462">
        <f t="shared" si="101"/>
        <v>23.830245833333329</v>
      </c>
      <c r="L462">
        <v>4.8</v>
      </c>
      <c r="M462">
        <f t="shared" si="102"/>
        <v>0.18248611111111118</v>
      </c>
      <c r="N462">
        <f t="shared" si="103"/>
        <v>2.0249999999999999</v>
      </c>
      <c r="O462">
        <f t="shared" si="104"/>
        <v>7.0074861111111115</v>
      </c>
      <c r="P462">
        <f t="shared" si="105"/>
        <v>16.822759722222216</v>
      </c>
      <c r="Q462">
        <f t="shared" si="106"/>
        <v>0</v>
      </c>
      <c r="R462">
        <f t="shared" si="107"/>
        <v>3.3645519444444432</v>
      </c>
      <c r="S462">
        <f>SUM($R$2:R462) -SUM($Q$2:Q462) + SUM($T$2:T461)</f>
        <v>12.637390092360192</v>
      </c>
      <c r="T462">
        <f t="shared" si="108"/>
        <v>0</v>
      </c>
      <c r="U462">
        <f>-SUM($T$2:T462) - 500 * SUM($V$2:V462)</f>
        <v>15.720000000000027</v>
      </c>
      <c r="V462">
        <f t="shared" si="109"/>
        <v>0</v>
      </c>
    </row>
    <row r="463" spans="1:22" x14ac:dyDescent="0.3">
      <c r="A463" s="1">
        <v>42466</v>
      </c>
      <c r="B463" s="2">
        <v>0.24606481481481482</v>
      </c>
      <c r="C463" s="2">
        <v>0.8052893518518518</v>
      </c>
      <c r="D463" s="3">
        <v>9.6999999999999993</v>
      </c>
      <c r="E463" s="3">
        <v>53.7</v>
      </c>
      <c r="F463" s="4">
        <f t="shared" si="98"/>
        <v>4</v>
      </c>
      <c r="G463">
        <f t="shared" si="110"/>
        <v>21</v>
      </c>
      <c r="H463" s="3">
        <f t="shared" si="99"/>
        <v>13.421388888888888</v>
      </c>
      <c r="I463">
        <f t="shared" si="111"/>
        <v>800</v>
      </c>
      <c r="J463">
        <f t="shared" si="100"/>
        <v>0.46299999999999997</v>
      </c>
      <c r="K463">
        <f t="shared" si="101"/>
        <v>26.099232833333328</v>
      </c>
      <c r="L463">
        <v>4.8</v>
      </c>
      <c r="M463">
        <f t="shared" si="102"/>
        <v>0.17893055555555559</v>
      </c>
      <c r="N463">
        <f t="shared" si="103"/>
        <v>2.8250000000000002</v>
      </c>
      <c r="O463">
        <f t="shared" si="104"/>
        <v>7.8039305555555556</v>
      </c>
      <c r="P463">
        <f t="shared" si="105"/>
        <v>18.295302277777772</v>
      </c>
      <c r="Q463">
        <f t="shared" si="106"/>
        <v>0</v>
      </c>
      <c r="R463">
        <f t="shared" si="107"/>
        <v>3.6590604555555544</v>
      </c>
      <c r="S463">
        <f>SUM($R$2:R463) -SUM($Q$2:Q463) + SUM($T$2:T462)</f>
        <v>16.296450547915811</v>
      </c>
      <c r="T463">
        <f t="shared" si="108"/>
        <v>0</v>
      </c>
      <c r="U463">
        <f>-SUM($T$2:T463) - 500 * SUM($V$2:V463)</f>
        <v>15.720000000000027</v>
      </c>
      <c r="V463">
        <f t="shared" si="109"/>
        <v>0</v>
      </c>
    </row>
    <row r="464" spans="1:22" x14ac:dyDescent="0.3">
      <c r="A464" s="1">
        <v>42467</v>
      </c>
      <c r="B464" s="2">
        <v>0.24439814814814817</v>
      </c>
      <c r="C464" s="2">
        <v>0.806574074074074</v>
      </c>
      <c r="D464" s="3">
        <v>10.6</v>
      </c>
      <c r="E464" s="3">
        <v>43.6</v>
      </c>
      <c r="F464" s="4">
        <f t="shared" si="98"/>
        <v>4</v>
      </c>
      <c r="G464">
        <f t="shared" si="110"/>
        <v>21</v>
      </c>
      <c r="H464" s="3">
        <f t="shared" si="99"/>
        <v>13.492222222222219</v>
      </c>
      <c r="I464">
        <f t="shared" si="111"/>
        <v>800</v>
      </c>
      <c r="J464">
        <f t="shared" si="100"/>
        <v>0.56400000000000006</v>
      </c>
      <c r="K464">
        <f t="shared" si="101"/>
        <v>31.960375999999993</v>
      </c>
      <c r="L464">
        <v>4.8</v>
      </c>
      <c r="M464">
        <f t="shared" si="102"/>
        <v>0.17538888888888904</v>
      </c>
      <c r="N464">
        <f t="shared" si="103"/>
        <v>2.6</v>
      </c>
      <c r="O464">
        <f t="shared" si="104"/>
        <v>7.5753888888888881</v>
      </c>
      <c r="P464">
        <f t="shared" si="105"/>
        <v>24.384987111111105</v>
      </c>
      <c r="Q464">
        <f t="shared" si="106"/>
        <v>0</v>
      </c>
      <c r="R464">
        <f t="shared" si="107"/>
        <v>4.876997422222221</v>
      </c>
      <c r="S464">
        <f>SUM($R$2:R464) -SUM($Q$2:Q464) + SUM($T$2:T463)</f>
        <v>21.173447970138113</v>
      </c>
      <c r="T464">
        <f t="shared" si="108"/>
        <v>0</v>
      </c>
      <c r="U464">
        <f>-SUM($T$2:T464) - 500 * SUM($V$2:V464)</f>
        <v>15.720000000000027</v>
      </c>
      <c r="V464">
        <f t="shared" si="109"/>
        <v>0</v>
      </c>
    </row>
    <row r="465" spans="1:22" x14ac:dyDescent="0.3">
      <c r="A465" s="1">
        <v>42468</v>
      </c>
      <c r="B465" s="2">
        <v>0.24274305555555556</v>
      </c>
      <c r="C465" s="2">
        <v>0.80784722222222216</v>
      </c>
      <c r="D465" s="3">
        <v>9.8000000000000007</v>
      </c>
      <c r="E465" s="3">
        <v>71.8</v>
      </c>
      <c r="F465" s="4">
        <f t="shared" si="98"/>
        <v>4</v>
      </c>
      <c r="G465">
        <f t="shared" si="110"/>
        <v>21</v>
      </c>
      <c r="H465" s="3">
        <f t="shared" si="99"/>
        <v>13.5625</v>
      </c>
      <c r="I465">
        <f t="shared" si="111"/>
        <v>800</v>
      </c>
      <c r="J465">
        <f t="shared" si="100"/>
        <v>0.28200000000000003</v>
      </c>
      <c r="K465">
        <f t="shared" si="101"/>
        <v>16.063425000000002</v>
      </c>
      <c r="L465">
        <v>4.8</v>
      </c>
      <c r="M465">
        <f t="shared" si="102"/>
        <v>0.171875</v>
      </c>
      <c r="N465">
        <f t="shared" si="103"/>
        <v>2.8</v>
      </c>
      <c r="O465">
        <f t="shared" si="104"/>
        <v>7.7718749999999996</v>
      </c>
      <c r="P465">
        <f t="shared" si="105"/>
        <v>8.2915500000000026</v>
      </c>
      <c r="Q465">
        <f t="shared" si="106"/>
        <v>0</v>
      </c>
      <c r="R465">
        <f t="shared" si="107"/>
        <v>1.6583100000000006</v>
      </c>
      <c r="S465">
        <f>SUM($R$2:R465) -SUM($Q$2:Q465) + SUM($T$2:T464)</f>
        <v>22.831757970138142</v>
      </c>
      <c r="T465">
        <f t="shared" si="108"/>
        <v>0</v>
      </c>
      <c r="U465">
        <f>-SUM($T$2:T465) - 500 * SUM($V$2:V465)</f>
        <v>15.720000000000027</v>
      </c>
      <c r="V465">
        <f t="shared" si="109"/>
        <v>0</v>
      </c>
    </row>
    <row r="466" spans="1:22" x14ac:dyDescent="0.3">
      <c r="A466" s="1">
        <v>42469</v>
      </c>
      <c r="B466" s="2">
        <v>0.24108796296296298</v>
      </c>
      <c r="C466" s="2">
        <v>0.80913194444444436</v>
      </c>
      <c r="D466" s="3">
        <v>8.9</v>
      </c>
      <c r="E466" s="3">
        <v>93.5</v>
      </c>
      <c r="F466" s="4">
        <f t="shared" si="98"/>
        <v>4</v>
      </c>
      <c r="G466">
        <f t="shared" si="110"/>
        <v>21</v>
      </c>
      <c r="H466" s="3">
        <f t="shared" si="99"/>
        <v>13.633055555555554</v>
      </c>
      <c r="I466">
        <f t="shared" si="111"/>
        <v>800</v>
      </c>
      <c r="J466">
        <f t="shared" si="100"/>
        <v>6.4999999999999947E-2</v>
      </c>
      <c r="K466">
        <f t="shared" si="101"/>
        <v>3.7218241666666629</v>
      </c>
      <c r="L466">
        <v>4.8</v>
      </c>
      <c r="M466">
        <f t="shared" si="102"/>
        <v>0.16834722222222229</v>
      </c>
      <c r="N466">
        <f t="shared" si="103"/>
        <v>3.0249999999999999</v>
      </c>
      <c r="O466">
        <f t="shared" si="104"/>
        <v>7.9933472222222228</v>
      </c>
      <c r="P466">
        <f t="shared" si="105"/>
        <v>-4.2715230555555603</v>
      </c>
      <c r="Q466">
        <f t="shared" si="106"/>
        <v>2.1357615277777802</v>
      </c>
      <c r="R466">
        <f t="shared" si="107"/>
        <v>0</v>
      </c>
      <c r="S466">
        <f>SUM($R$2:R466) -SUM($Q$2:Q466) + SUM($T$2:T465)</f>
        <v>20.695996442360411</v>
      </c>
      <c r="T466">
        <f t="shared" si="108"/>
        <v>0</v>
      </c>
      <c r="U466">
        <f>-SUM($T$2:T466) - 500 * SUM($V$2:V466)</f>
        <v>15.720000000000027</v>
      </c>
      <c r="V466">
        <f t="shared" si="109"/>
        <v>0</v>
      </c>
    </row>
    <row r="467" spans="1:22" x14ac:dyDescent="0.3">
      <c r="A467" s="1">
        <v>42470</v>
      </c>
      <c r="B467" s="2">
        <v>0.23943287037037039</v>
      </c>
      <c r="C467" s="2">
        <v>0.81041666666666667</v>
      </c>
      <c r="D467" s="3">
        <v>9.1999999999999993</v>
      </c>
      <c r="E467" s="3">
        <v>93.9</v>
      </c>
      <c r="F467" s="4">
        <f t="shared" si="98"/>
        <v>4</v>
      </c>
      <c r="G467">
        <f t="shared" si="110"/>
        <v>21</v>
      </c>
      <c r="H467" s="3">
        <f t="shared" si="99"/>
        <v>13.70361111111111</v>
      </c>
      <c r="I467">
        <f t="shared" si="111"/>
        <v>800</v>
      </c>
      <c r="J467">
        <f t="shared" si="100"/>
        <v>6.0999999999999943E-2</v>
      </c>
      <c r="K467">
        <f t="shared" si="101"/>
        <v>3.5108651666666635</v>
      </c>
      <c r="L467">
        <v>4.8</v>
      </c>
      <c r="M467">
        <f t="shared" si="102"/>
        <v>0.16481944444444449</v>
      </c>
      <c r="N467">
        <f t="shared" si="103"/>
        <v>2.95</v>
      </c>
      <c r="O467">
        <f t="shared" si="104"/>
        <v>7.9148194444444444</v>
      </c>
      <c r="P467">
        <f t="shared" si="105"/>
        <v>-4.4039542777777809</v>
      </c>
      <c r="Q467">
        <f t="shared" si="106"/>
        <v>2.2019771388888905</v>
      </c>
      <c r="R467">
        <f t="shared" si="107"/>
        <v>0</v>
      </c>
      <c r="S467">
        <f>SUM($R$2:R467) -SUM($Q$2:Q467) + SUM($T$2:T466)</f>
        <v>18.494019303471532</v>
      </c>
      <c r="T467">
        <f t="shared" si="108"/>
        <v>0</v>
      </c>
      <c r="U467">
        <f>-SUM($T$2:T467) - 500 * SUM($V$2:V467)</f>
        <v>15.720000000000027</v>
      </c>
      <c r="V467">
        <f t="shared" si="109"/>
        <v>0</v>
      </c>
    </row>
    <row r="468" spans="1:22" x14ac:dyDescent="0.3">
      <c r="A468" s="1">
        <v>42471</v>
      </c>
      <c r="B468" s="2">
        <v>0.23778935185185182</v>
      </c>
      <c r="C468" s="2">
        <v>0.81170138888888888</v>
      </c>
      <c r="D468" s="3">
        <v>9.6</v>
      </c>
      <c r="E468" s="3">
        <v>87.3</v>
      </c>
      <c r="F468" s="4">
        <f t="shared" si="98"/>
        <v>4</v>
      </c>
      <c r="G468">
        <f t="shared" si="110"/>
        <v>21</v>
      </c>
      <c r="H468" s="3">
        <f t="shared" si="99"/>
        <v>13.773888888888891</v>
      </c>
      <c r="I468">
        <f t="shared" si="111"/>
        <v>800</v>
      </c>
      <c r="J468">
        <f t="shared" si="100"/>
        <v>0.127</v>
      </c>
      <c r="K468">
        <f t="shared" si="101"/>
        <v>7.3469923333333345</v>
      </c>
      <c r="L468">
        <v>4.8</v>
      </c>
      <c r="M468">
        <f t="shared" si="102"/>
        <v>0.16130555555555545</v>
      </c>
      <c r="N468">
        <f t="shared" si="103"/>
        <v>2.85</v>
      </c>
      <c r="O468">
        <f t="shared" si="104"/>
        <v>7.8113055555555562</v>
      </c>
      <c r="P468">
        <f t="shared" si="105"/>
        <v>-0.46431322222222171</v>
      </c>
      <c r="Q468">
        <f t="shared" si="106"/>
        <v>0.23215661111111086</v>
      </c>
      <c r="R468">
        <f t="shared" si="107"/>
        <v>0</v>
      </c>
      <c r="S468">
        <f>SUM($R$2:R468) -SUM($Q$2:Q468) + SUM($T$2:T467)</f>
        <v>18.26186269236041</v>
      </c>
      <c r="T468">
        <f t="shared" si="108"/>
        <v>0</v>
      </c>
      <c r="U468">
        <f>-SUM($T$2:T468) - 500 * SUM($V$2:V468)</f>
        <v>15.720000000000027</v>
      </c>
      <c r="V468">
        <f t="shared" si="109"/>
        <v>0</v>
      </c>
    </row>
    <row r="469" spans="1:22" x14ac:dyDescent="0.3">
      <c r="A469" s="1">
        <v>42472</v>
      </c>
      <c r="B469" s="2">
        <v>0.2361574074074074</v>
      </c>
      <c r="C469" s="2">
        <v>0.81297453703703704</v>
      </c>
      <c r="D469" s="3">
        <v>10.3</v>
      </c>
      <c r="E469" s="3">
        <v>92.5</v>
      </c>
      <c r="F469" s="4">
        <f t="shared" si="98"/>
        <v>4</v>
      </c>
      <c r="G469">
        <f t="shared" si="110"/>
        <v>21</v>
      </c>
      <c r="H469" s="3">
        <f t="shared" si="99"/>
        <v>13.843611111111111</v>
      </c>
      <c r="I469">
        <f t="shared" si="111"/>
        <v>800</v>
      </c>
      <c r="J469">
        <f t="shared" si="100"/>
        <v>7.4999999999999956E-2</v>
      </c>
      <c r="K469">
        <f t="shared" si="101"/>
        <v>4.3607374999999973</v>
      </c>
      <c r="L469">
        <v>4.8</v>
      </c>
      <c r="M469">
        <f t="shared" si="102"/>
        <v>0.15781944444444446</v>
      </c>
      <c r="N469">
        <f t="shared" si="103"/>
        <v>2.6749999999999998</v>
      </c>
      <c r="O469">
        <f t="shared" si="104"/>
        <v>7.6328194444444444</v>
      </c>
      <c r="P469">
        <f t="shared" si="105"/>
        <v>-3.2720819444444471</v>
      </c>
      <c r="Q469">
        <f t="shared" si="106"/>
        <v>1.6360409722222236</v>
      </c>
      <c r="R469">
        <f t="shared" si="107"/>
        <v>0</v>
      </c>
      <c r="S469">
        <f>SUM($R$2:R469) -SUM($Q$2:Q469) + SUM($T$2:T468)</f>
        <v>16.625821720138219</v>
      </c>
      <c r="T469">
        <f t="shared" si="108"/>
        <v>0</v>
      </c>
      <c r="U469">
        <f>-SUM($T$2:T469) - 500 * SUM($V$2:V469)</f>
        <v>15.720000000000027</v>
      </c>
      <c r="V469">
        <f t="shared" si="109"/>
        <v>0</v>
      </c>
    </row>
    <row r="470" spans="1:22" x14ac:dyDescent="0.3">
      <c r="A470" s="1">
        <v>42473</v>
      </c>
      <c r="B470" s="2">
        <v>0.23452546296296295</v>
      </c>
      <c r="C470" s="2">
        <v>0.81425925925925924</v>
      </c>
      <c r="D470" s="3">
        <v>10.4</v>
      </c>
      <c r="E470" s="3">
        <v>92.2</v>
      </c>
      <c r="F470" s="4">
        <f t="shared" si="98"/>
        <v>4</v>
      </c>
      <c r="G470">
        <f t="shared" si="110"/>
        <v>21</v>
      </c>
      <c r="H470" s="3">
        <f t="shared" si="99"/>
        <v>13.913611111111111</v>
      </c>
      <c r="I470">
        <f t="shared" si="111"/>
        <v>800</v>
      </c>
      <c r="J470">
        <f t="shared" si="100"/>
        <v>7.7999999999999958E-2</v>
      </c>
      <c r="K470">
        <f t="shared" si="101"/>
        <v>4.5580989999999977</v>
      </c>
      <c r="L470">
        <v>4.8</v>
      </c>
      <c r="M470">
        <f t="shared" si="102"/>
        <v>0.15431944444444445</v>
      </c>
      <c r="N470">
        <f t="shared" si="103"/>
        <v>2.65</v>
      </c>
      <c r="O470">
        <f t="shared" si="104"/>
        <v>7.6043194444444442</v>
      </c>
      <c r="P470">
        <f t="shared" si="105"/>
        <v>-3.0462204444444465</v>
      </c>
      <c r="Q470">
        <f t="shared" si="106"/>
        <v>1.5231102222222233</v>
      </c>
      <c r="R470">
        <f t="shared" si="107"/>
        <v>0</v>
      </c>
      <c r="S470">
        <f>SUM($R$2:R470) -SUM($Q$2:Q470) + SUM($T$2:T469)</f>
        <v>15.102711497915948</v>
      </c>
      <c r="T470">
        <f t="shared" si="108"/>
        <v>0</v>
      </c>
      <c r="U470">
        <f>-SUM($T$2:T470) - 500 * SUM($V$2:V470)</f>
        <v>15.720000000000027</v>
      </c>
      <c r="V470">
        <f t="shared" si="109"/>
        <v>0</v>
      </c>
    </row>
    <row r="471" spans="1:22" x14ac:dyDescent="0.3">
      <c r="A471" s="1">
        <v>42474</v>
      </c>
      <c r="B471" s="2">
        <v>0.23290509259259259</v>
      </c>
      <c r="C471" s="2">
        <v>0.81554398148148144</v>
      </c>
      <c r="D471" s="3">
        <v>8.6999999999999993</v>
      </c>
      <c r="E471" s="3">
        <v>73.7</v>
      </c>
      <c r="F471" s="4">
        <f t="shared" si="98"/>
        <v>4</v>
      </c>
      <c r="G471">
        <f t="shared" si="110"/>
        <v>21</v>
      </c>
      <c r="H471" s="3">
        <f t="shared" si="99"/>
        <v>13.983333333333331</v>
      </c>
      <c r="I471">
        <f t="shared" si="111"/>
        <v>800</v>
      </c>
      <c r="J471">
        <f t="shared" si="100"/>
        <v>0.26300000000000001</v>
      </c>
      <c r="K471">
        <f t="shared" si="101"/>
        <v>15.445989999999997</v>
      </c>
      <c r="L471">
        <v>4.8</v>
      </c>
      <c r="M471">
        <f t="shared" si="102"/>
        <v>0.15083333333333346</v>
      </c>
      <c r="N471">
        <f t="shared" si="103"/>
        <v>3.0750000000000002</v>
      </c>
      <c r="O471">
        <f t="shared" si="104"/>
        <v>8.0258333333333347</v>
      </c>
      <c r="P471">
        <f t="shared" si="105"/>
        <v>7.4201566666666618</v>
      </c>
      <c r="Q471">
        <f t="shared" si="106"/>
        <v>0</v>
      </c>
      <c r="R471">
        <f t="shared" si="107"/>
        <v>1.4840313333333324</v>
      </c>
      <c r="S471">
        <f>SUM($R$2:R471) -SUM($Q$2:Q471) + SUM($T$2:T470)</f>
        <v>16.586742831249353</v>
      </c>
      <c r="T471">
        <f t="shared" si="108"/>
        <v>0</v>
      </c>
      <c r="U471">
        <f>-SUM($T$2:T471) - 500 * SUM($V$2:V471)</f>
        <v>15.720000000000027</v>
      </c>
      <c r="V471">
        <f t="shared" si="109"/>
        <v>0</v>
      </c>
    </row>
    <row r="472" spans="1:22" x14ac:dyDescent="0.3">
      <c r="A472" s="1">
        <v>42475</v>
      </c>
      <c r="B472" s="2">
        <v>0.23129629629629631</v>
      </c>
      <c r="C472" s="2">
        <v>0.8168171296296296</v>
      </c>
      <c r="D472" s="3">
        <v>6.9</v>
      </c>
      <c r="E472" s="3">
        <v>45</v>
      </c>
      <c r="F472" s="4">
        <f t="shared" si="98"/>
        <v>4</v>
      </c>
      <c r="G472">
        <f t="shared" si="110"/>
        <v>21</v>
      </c>
      <c r="H472" s="3">
        <f t="shared" si="99"/>
        <v>14.052499999999998</v>
      </c>
      <c r="I472">
        <f t="shared" si="111"/>
        <v>800</v>
      </c>
      <c r="J472">
        <f t="shared" si="100"/>
        <v>0.55000000000000004</v>
      </c>
      <c r="K472">
        <f t="shared" si="101"/>
        <v>32.461275000000001</v>
      </c>
      <c r="L472">
        <v>4.8</v>
      </c>
      <c r="M472">
        <f t="shared" si="102"/>
        <v>0.14737500000000009</v>
      </c>
      <c r="N472">
        <f t="shared" si="103"/>
        <v>3.5249999999999999</v>
      </c>
      <c r="O472">
        <f t="shared" si="104"/>
        <v>8.4723749999999995</v>
      </c>
      <c r="P472">
        <f t="shared" si="105"/>
        <v>23.988900000000001</v>
      </c>
      <c r="Q472">
        <f t="shared" si="106"/>
        <v>0</v>
      </c>
      <c r="R472">
        <f t="shared" si="107"/>
        <v>4.7977800000000004</v>
      </c>
      <c r="S472">
        <f>SUM($R$2:R472) -SUM($Q$2:Q472) + SUM($T$2:T471)</f>
        <v>21.384522831249456</v>
      </c>
      <c r="T472">
        <f t="shared" si="108"/>
        <v>0</v>
      </c>
      <c r="U472">
        <f>-SUM($T$2:T472) - 500 * SUM($V$2:V472)</f>
        <v>15.720000000000027</v>
      </c>
      <c r="V472">
        <f t="shared" si="109"/>
        <v>0</v>
      </c>
    </row>
    <row r="473" spans="1:22" x14ac:dyDescent="0.3">
      <c r="A473" s="1">
        <v>42476</v>
      </c>
      <c r="B473" s="2">
        <v>0.22968750000000002</v>
      </c>
      <c r="C473" s="2">
        <v>0.8181018518518518</v>
      </c>
      <c r="D473" s="3">
        <v>11.2</v>
      </c>
      <c r="E473" s="3">
        <v>79.2</v>
      </c>
      <c r="F473" s="4">
        <f t="shared" si="98"/>
        <v>4</v>
      </c>
      <c r="G473">
        <f t="shared" si="110"/>
        <v>21</v>
      </c>
      <c r="H473" s="3">
        <f t="shared" si="99"/>
        <v>14.121944444444441</v>
      </c>
      <c r="I473">
        <f t="shared" si="111"/>
        <v>800</v>
      </c>
      <c r="J473">
        <f t="shared" si="100"/>
        <v>0.20799999999999996</v>
      </c>
      <c r="K473">
        <f t="shared" si="101"/>
        <v>12.336930666666662</v>
      </c>
      <c r="L473">
        <v>4.8</v>
      </c>
      <c r="M473">
        <f t="shared" si="102"/>
        <v>0.14390277777777793</v>
      </c>
      <c r="N473">
        <f t="shared" si="103"/>
        <v>2.4500000000000002</v>
      </c>
      <c r="O473">
        <f t="shared" si="104"/>
        <v>7.3939027777777779</v>
      </c>
      <c r="P473">
        <f t="shared" si="105"/>
        <v>4.9430278888888841</v>
      </c>
      <c r="Q473">
        <f t="shared" si="106"/>
        <v>0</v>
      </c>
      <c r="R473">
        <f t="shared" si="107"/>
        <v>0.98860557777777691</v>
      </c>
      <c r="S473">
        <f>SUM($R$2:R473) -SUM($Q$2:Q473) + SUM($T$2:T472)</f>
        <v>22.373128409027345</v>
      </c>
      <c r="T473">
        <f t="shared" si="108"/>
        <v>0</v>
      </c>
      <c r="U473">
        <f>-SUM($T$2:T473) - 500 * SUM($V$2:V473)</f>
        <v>15.720000000000027</v>
      </c>
      <c r="V473">
        <f t="shared" si="109"/>
        <v>0</v>
      </c>
    </row>
    <row r="474" spans="1:22" x14ac:dyDescent="0.3">
      <c r="A474" s="1">
        <v>42477</v>
      </c>
      <c r="B474" s="2">
        <v>0.22809027777777779</v>
      </c>
      <c r="C474" s="2">
        <v>0.81938657407407411</v>
      </c>
      <c r="D474" s="3">
        <v>9.6</v>
      </c>
      <c r="E474" s="3">
        <v>85.3</v>
      </c>
      <c r="F474" s="4">
        <f t="shared" si="98"/>
        <v>4</v>
      </c>
      <c r="G474">
        <f t="shared" si="110"/>
        <v>21</v>
      </c>
      <c r="H474" s="3">
        <f t="shared" si="99"/>
        <v>14.191111111111113</v>
      </c>
      <c r="I474">
        <f t="shared" si="111"/>
        <v>800</v>
      </c>
      <c r="J474">
        <f t="shared" si="100"/>
        <v>0.14700000000000002</v>
      </c>
      <c r="K474">
        <f t="shared" si="101"/>
        <v>8.761592000000002</v>
      </c>
      <c r="L474">
        <v>4.8</v>
      </c>
      <c r="M474">
        <f t="shared" si="102"/>
        <v>0.14044444444444437</v>
      </c>
      <c r="N474">
        <f t="shared" si="103"/>
        <v>2.85</v>
      </c>
      <c r="O474">
        <f t="shared" si="104"/>
        <v>7.7904444444444447</v>
      </c>
      <c r="P474">
        <f t="shared" si="105"/>
        <v>0.97114755555555732</v>
      </c>
      <c r="Q474">
        <f t="shared" si="106"/>
        <v>0</v>
      </c>
      <c r="R474">
        <f t="shared" si="107"/>
        <v>0.19422951111111147</v>
      </c>
      <c r="S474">
        <f>SUM($R$2:R474) -SUM($Q$2:Q474) + SUM($T$2:T473)</f>
        <v>22.567357920138534</v>
      </c>
      <c r="T474">
        <f t="shared" si="108"/>
        <v>0</v>
      </c>
      <c r="U474">
        <f>-SUM($T$2:T474) - 500 * SUM($V$2:V474)</f>
        <v>15.720000000000027</v>
      </c>
      <c r="V474">
        <f t="shared" si="109"/>
        <v>0</v>
      </c>
    </row>
    <row r="475" spans="1:22" x14ac:dyDescent="0.3">
      <c r="A475" s="1">
        <v>42478</v>
      </c>
      <c r="B475" s="2">
        <v>0.22650462962962961</v>
      </c>
      <c r="C475" s="2">
        <v>0.82065972222222217</v>
      </c>
      <c r="D475" s="3">
        <v>8.3000000000000007</v>
      </c>
      <c r="E475" s="3">
        <v>76.2</v>
      </c>
      <c r="F475" s="4">
        <f t="shared" si="98"/>
        <v>4</v>
      </c>
      <c r="G475">
        <f t="shared" si="110"/>
        <v>21</v>
      </c>
      <c r="H475" s="3">
        <f t="shared" si="99"/>
        <v>14.259722222222223</v>
      </c>
      <c r="I475">
        <f t="shared" si="111"/>
        <v>800</v>
      </c>
      <c r="J475">
        <f t="shared" si="100"/>
        <v>0.23799999999999999</v>
      </c>
      <c r="K475">
        <f t="shared" si="101"/>
        <v>14.254018333333331</v>
      </c>
      <c r="L475">
        <v>4.8</v>
      </c>
      <c r="M475">
        <f t="shared" si="102"/>
        <v>0.13701388888888885</v>
      </c>
      <c r="N475">
        <f t="shared" si="103"/>
        <v>3.1749999999999998</v>
      </c>
      <c r="O475">
        <f t="shared" si="104"/>
        <v>8.1120138888888889</v>
      </c>
      <c r="P475">
        <f t="shared" si="105"/>
        <v>6.1420044444444422</v>
      </c>
      <c r="Q475">
        <f t="shared" si="106"/>
        <v>0</v>
      </c>
      <c r="R475">
        <f t="shared" si="107"/>
        <v>1.2284008888888884</v>
      </c>
      <c r="S475">
        <f>SUM($R$2:R475) -SUM($Q$2:Q475) + SUM($T$2:T474)</f>
        <v>23.795758809027461</v>
      </c>
      <c r="T475">
        <f t="shared" si="108"/>
        <v>0</v>
      </c>
      <c r="U475">
        <f>-SUM($T$2:T475) - 500 * SUM($V$2:V475)</f>
        <v>15.720000000000027</v>
      </c>
      <c r="V475">
        <f t="shared" si="109"/>
        <v>0</v>
      </c>
    </row>
    <row r="476" spans="1:22" x14ac:dyDescent="0.3">
      <c r="A476" s="1">
        <v>42479</v>
      </c>
      <c r="B476" s="2">
        <v>0.22493055555555555</v>
      </c>
      <c r="C476" s="2">
        <v>0.82194444444444448</v>
      </c>
      <c r="D476" s="3">
        <v>7.5</v>
      </c>
      <c r="E476" s="3">
        <v>81.3</v>
      </c>
      <c r="F476" s="4">
        <f t="shared" si="98"/>
        <v>4</v>
      </c>
      <c r="G476">
        <f t="shared" si="110"/>
        <v>21</v>
      </c>
      <c r="H476" s="3">
        <f t="shared" si="99"/>
        <v>14.328333333333335</v>
      </c>
      <c r="I476">
        <f t="shared" si="111"/>
        <v>800</v>
      </c>
      <c r="J476">
        <f t="shared" si="100"/>
        <v>0.18700000000000006</v>
      </c>
      <c r="K476">
        <f t="shared" si="101"/>
        <v>11.253473000000005</v>
      </c>
      <c r="L476">
        <v>4.8</v>
      </c>
      <c r="M476">
        <f t="shared" si="102"/>
        <v>0.13358333333333325</v>
      </c>
      <c r="N476">
        <f t="shared" si="103"/>
        <v>3.375</v>
      </c>
      <c r="O476">
        <f t="shared" si="104"/>
        <v>8.308583333333333</v>
      </c>
      <c r="P476">
        <f t="shared" si="105"/>
        <v>2.944889666666672</v>
      </c>
      <c r="Q476">
        <f t="shared" si="106"/>
        <v>0</v>
      </c>
      <c r="R476">
        <f t="shared" si="107"/>
        <v>0.58897793333333437</v>
      </c>
      <c r="S476">
        <f>SUM($R$2:R476) -SUM($Q$2:Q476) + SUM($T$2:T475)</f>
        <v>24.384736742360815</v>
      </c>
      <c r="T476">
        <f t="shared" si="108"/>
        <v>0</v>
      </c>
      <c r="U476">
        <f>-SUM($T$2:T476) - 500 * SUM($V$2:V476)</f>
        <v>15.720000000000027</v>
      </c>
      <c r="V476">
        <f t="shared" si="109"/>
        <v>0</v>
      </c>
    </row>
    <row r="477" spans="1:22" x14ac:dyDescent="0.3">
      <c r="A477" s="1">
        <v>42480</v>
      </c>
      <c r="B477" s="2">
        <v>0.22335648148148149</v>
      </c>
      <c r="C477" s="2">
        <v>0.82321759259259253</v>
      </c>
      <c r="D477" s="3">
        <v>6.7</v>
      </c>
      <c r="E477" s="3">
        <v>46.2</v>
      </c>
      <c r="F477" s="4">
        <f t="shared" si="98"/>
        <v>4</v>
      </c>
      <c r="G477">
        <f t="shared" si="110"/>
        <v>21</v>
      </c>
      <c r="H477" s="3">
        <f t="shared" si="99"/>
        <v>14.396666666666665</v>
      </c>
      <c r="I477">
        <f t="shared" si="111"/>
        <v>800</v>
      </c>
      <c r="J477">
        <f t="shared" si="100"/>
        <v>0.53800000000000003</v>
      </c>
      <c r="K477">
        <f t="shared" si="101"/>
        <v>32.530708000000004</v>
      </c>
      <c r="L477">
        <v>4.8</v>
      </c>
      <c r="M477">
        <f t="shared" si="102"/>
        <v>0.13016666666666676</v>
      </c>
      <c r="N477">
        <f t="shared" si="103"/>
        <v>3.5750000000000002</v>
      </c>
      <c r="O477">
        <f t="shared" si="104"/>
        <v>8.5051666666666677</v>
      </c>
      <c r="P477">
        <f t="shared" si="105"/>
        <v>24.025541333333337</v>
      </c>
      <c r="Q477">
        <f t="shared" si="106"/>
        <v>0</v>
      </c>
      <c r="R477">
        <f t="shared" si="107"/>
        <v>4.805108266666668</v>
      </c>
      <c r="S477">
        <f>SUM($R$2:R477) -SUM($Q$2:Q477) + SUM($T$2:T476)</f>
        <v>29.189845009027408</v>
      </c>
      <c r="T477">
        <f t="shared" si="108"/>
        <v>0</v>
      </c>
      <c r="U477">
        <f>-SUM($T$2:T477) - 500 * SUM($V$2:V477)</f>
        <v>15.720000000000027</v>
      </c>
      <c r="V477">
        <f t="shared" si="109"/>
        <v>0</v>
      </c>
    </row>
    <row r="478" spans="1:22" x14ac:dyDescent="0.3">
      <c r="A478" s="1">
        <v>42481</v>
      </c>
      <c r="B478" s="2">
        <v>0.22180555555555556</v>
      </c>
      <c r="C478" s="2">
        <v>0.82450231481481484</v>
      </c>
      <c r="D478" s="3">
        <v>7.7</v>
      </c>
      <c r="E478" s="3">
        <v>27.7</v>
      </c>
      <c r="F478" s="4">
        <f t="shared" si="98"/>
        <v>4</v>
      </c>
      <c r="G478">
        <f t="shared" si="110"/>
        <v>21</v>
      </c>
      <c r="H478" s="3">
        <f t="shared" si="99"/>
        <v>14.464722222222221</v>
      </c>
      <c r="I478">
        <f t="shared" si="111"/>
        <v>800</v>
      </c>
      <c r="J478">
        <f t="shared" si="100"/>
        <v>0.72300000000000009</v>
      </c>
      <c r="K478">
        <f t="shared" si="101"/>
        <v>43.923575499999998</v>
      </c>
      <c r="L478">
        <v>4.8</v>
      </c>
      <c r="M478">
        <f t="shared" si="102"/>
        <v>0.12676388888888895</v>
      </c>
      <c r="N478">
        <f t="shared" si="103"/>
        <v>3.3250000000000002</v>
      </c>
      <c r="O478">
        <f t="shared" si="104"/>
        <v>8.2517638888888882</v>
      </c>
      <c r="P478">
        <f t="shared" si="105"/>
        <v>35.67181161111111</v>
      </c>
      <c r="Q478">
        <f t="shared" si="106"/>
        <v>0</v>
      </c>
      <c r="R478">
        <f t="shared" si="107"/>
        <v>7.1343623222222226</v>
      </c>
      <c r="S478">
        <f>SUM($R$2:R478) -SUM($Q$2:Q478) + SUM($T$2:T477)</f>
        <v>36.324207331249568</v>
      </c>
      <c r="T478">
        <f t="shared" si="108"/>
        <v>0</v>
      </c>
      <c r="U478">
        <f>-SUM($T$2:T478) - 500 * SUM($V$2:V478)</f>
        <v>15.720000000000027</v>
      </c>
      <c r="V478">
        <f t="shared" si="109"/>
        <v>0</v>
      </c>
    </row>
    <row r="479" spans="1:22" x14ac:dyDescent="0.3">
      <c r="A479" s="1">
        <v>42482</v>
      </c>
      <c r="B479" s="2">
        <v>0.22025462962962963</v>
      </c>
      <c r="C479" s="2">
        <v>0.82577546296296289</v>
      </c>
      <c r="D479" s="3">
        <v>6.8</v>
      </c>
      <c r="E479" s="3">
        <v>64.2</v>
      </c>
      <c r="F479" s="4">
        <f t="shared" si="98"/>
        <v>4</v>
      </c>
      <c r="G479">
        <f t="shared" si="110"/>
        <v>21</v>
      </c>
      <c r="H479" s="3">
        <f t="shared" si="99"/>
        <v>14.532499999999999</v>
      </c>
      <c r="I479">
        <f t="shared" si="111"/>
        <v>800</v>
      </c>
      <c r="J479">
        <f t="shared" si="100"/>
        <v>0.35799999999999998</v>
      </c>
      <c r="K479">
        <f t="shared" si="101"/>
        <v>21.851067</v>
      </c>
      <c r="L479">
        <v>4.8</v>
      </c>
      <c r="M479">
        <f t="shared" si="102"/>
        <v>0.12337500000000005</v>
      </c>
      <c r="N479">
        <f t="shared" si="103"/>
        <v>3.55</v>
      </c>
      <c r="O479">
        <f t="shared" si="104"/>
        <v>8.4733750000000008</v>
      </c>
      <c r="P479">
        <f t="shared" si="105"/>
        <v>13.377692</v>
      </c>
      <c r="Q479">
        <f t="shared" si="106"/>
        <v>0</v>
      </c>
      <c r="R479">
        <f t="shared" si="107"/>
        <v>2.6755384000000002</v>
      </c>
      <c r="S479">
        <f>SUM($R$2:R479) -SUM($Q$2:Q479) + SUM($T$2:T478)</f>
        <v>38.999745731249618</v>
      </c>
      <c r="T479">
        <f t="shared" si="108"/>
        <v>0</v>
      </c>
      <c r="U479">
        <f>-SUM($T$2:T479) - 500 * SUM($V$2:V479)</f>
        <v>15.720000000000027</v>
      </c>
      <c r="V479">
        <f t="shared" si="109"/>
        <v>0</v>
      </c>
    </row>
    <row r="480" spans="1:22" x14ac:dyDescent="0.3">
      <c r="A480" s="1">
        <v>42483</v>
      </c>
      <c r="B480" s="2">
        <v>0.21872685185185184</v>
      </c>
      <c r="C480" s="2">
        <v>0.82704861111111105</v>
      </c>
      <c r="D480" s="3">
        <v>6.3</v>
      </c>
      <c r="E480" s="3">
        <v>59</v>
      </c>
      <c r="F480" s="4">
        <f t="shared" si="98"/>
        <v>4</v>
      </c>
      <c r="G480">
        <f t="shared" si="110"/>
        <v>21</v>
      </c>
      <c r="H480" s="3">
        <f t="shared" si="99"/>
        <v>14.599722222222223</v>
      </c>
      <c r="I480">
        <f t="shared" si="111"/>
        <v>800</v>
      </c>
      <c r="J480">
        <f t="shared" si="100"/>
        <v>0.41000000000000003</v>
      </c>
      <c r="K480">
        <f t="shared" si="101"/>
        <v>25.140721666666668</v>
      </c>
      <c r="L480">
        <v>4.8</v>
      </c>
      <c r="M480">
        <f t="shared" si="102"/>
        <v>0.12001388888888885</v>
      </c>
      <c r="N480">
        <f t="shared" si="103"/>
        <v>3.6749999999999998</v>
      </c>
      <c r="O480">
        <f t="shared" si="104"/>
        <v>8.5950138888888894</v>
      </c>
      <c r="P480">
        <f t="shared" si="105"/>
        <v>16.545707777777778</v>
      </c>
      <c r="Q480">
        <f t="shared" si="106"/>
        <v>0</v>
      </c>
      <c r="R480">
        <f t="shared" si="107"/>
        <v>3.3091415555555557</v>
      </c>
      <c r="S480">
        <f>SUM($R$2:R480) -SUM($Q$2:Q480) + SUM($T$2:T479)</f>
        <v>42.308887286805088</v>
      </c>
      <c r="T480">
        <f t="shared" si="108"/>
        <v>0</v>
      </c>
      <c r="U480">
        <f>-SUM($T$2:T480) - 500 * SUM($V$2:V480)</f>
        <v>15.720000000000027</v>
      </c>
      <c r="V480">
        <f t="shared" si="109"/>
        <v>0</v>
      </c>
    </row>
    <row r="481" spans="1:22" x14ac:dyDescent="0.3">
      <c r="A481" s="1">
        <v>42484</v>
      </c>
      <c r="B481" s="2">
        <v>0.2171990740740741</v>
      </c>
      <c r="C481" s="2">
        <v>0.82833333333333325</v>
      </c>
      <c r="D481" s="3">
        <v>5.6</v>
      </c>
      <c r="E481" s="3">
        <v>74.3</v>
      </c>
      <c r="F481" s="4">
        <f t="shared" si="98"/>
        <v>4</v>
      </c>
      <c r="G481">
        <f t="shared" si="110"/>
        <v>21</v>
      </c>
      <c r="H481" s="3">
        <f t="shared" si="99"/>
        <v>14.667222222222218</v>
      </c>
      <c r="I481">
        <f t="shared" si="111"/>
        <v>800</v>
      </c>
      <c r="J481">
        <f t="shared" si="100"/>
        <v>0.25700000000000001</v>
      </c>
      <c r="K481">
        <f t="shared" si="101"/>
        <v>15.831799666666663</v>
      </c>
      <c r="L481">
        <v>4.8</v>
      </c>
      <c r="M481">
        <f t="shared" si="102"/>
        <v>0.11663888888888908</v>
      </c>
      <c r="N481">
        <f t="shared" si="103"/>
        <v>3.85</v>
      </c>
      <c r="O481">
        <f t="shared" si="104"/>
        <v>8.7666388888888882</v>
      </c>
      <c r="P481">
        <f t="shared" si="105"/>
        <v>7.0651607777777752</v>
      </c>
      <c r="Q481">
        <f t="shared" si="106"/>
        <v>0</v>
      </c>
      <c r="R481">
        <f t="shared" si="107"/>
        <v>1.4130321555555552</v>
      </c>
      <c r="S481">
        <f>SUM($R$2:R481) -SUM($Q$2:Q481) + SUM($T$2:T480)</f>
        <v>43.721919442360672</v>
      </c>
      <c r="T481">
        <f t="shared" si="108"/>
        <v>0</v>
      </c>
      <c r="U481">
        <f>-SUM($T$2:T481) - 500 * SUM($V$2:V481)</f>
        <v>15.720000000000027</v>
      </c>
      <c r="V481">
        <f t="shared" si="109"/>
        <v>0</v>
      </c>
    </row>
    <row r="482" spans="1:22" x14ac:dyDescent="0.3">
      <c r="A482" s="1">
        <v>42485</v>
      </c>
      <c r="B482" s="2">
        <v>0.21569444444444444</v>
      </c>
      <c r="C482" s="2">
        <v>0.82960648148148142</v>
      </c>
      <c r="D482" s="3">
        <v>4.5999999999999996</v>
      </c>
      <c r="E482" s="3">
        <v>80</v>
      </c>
      <c r="F482" s="4">
        <f t="shared" si="98"/>
        <v>4</v>
      </c>
      <c r="G482">
        <f t="shared" si="110"/>
        <v>21</v>
      </c>
      <c r="H482" s="3">
        <f t="shared" si="99"/>
        <v>14.733888888888888</v>
      </c>
      <c r="I482">
        <f t="shared" si="111"/>
        <v>800</v>
      </c>
      <c r="J482">
        <f t="shared" si="100"/>
        <v>0.19999999999999996</v>
      </c>
      <c r="K482">
        <f t="shared" si="101"/>
        <v>12.376466666666664</v>
      </c>
      <c r="L482">
        <v>4.8</v>
      </c>
      <c r="M482">
        <f t="shared" si="102"/>
        <v>0.1133055555555556</v>
      </c>
      <c r="N482">
        <f t="shared" si="103"/>
        <v>4.0999999999999996</v>
      </c>
      <c r="O482">
        <f t="shared" si="104"/>
        <v>9.0133055555555543</v>
      </c>
      <c r="P482">
        <f t="shared" si="105"/>
        <v>3.3631611111111095</v>
      </c>
      <c r="Q482">
        <f t="shared" si="106"/>
        <v>0</v>
      </c>
      <c r="R482">
        <f t="shared" si="107"/>
        <v>0.67263222222222196</v>
      </c>
      <c r="S482">
        <f>SUM($R$2:R482) -SUM($Q$2:Q482) + SUM($T$2:T481)</f>
        <v>44.394551664582991</v>
      </c>
      <c r="T482">
        <f t="shared" si="108"/>
        <v>0</v>
      </c>
      <c r="U482">
        <f>-SUM($T$2:T482) - 500 * SUM($V$2:V482)</f>
        <v>15.720000000000027</v>
      </c>
      <c r="V482">
        <f t="shared" si="109"/>
        <v>0</v>
      </c>
    </row>
    <row r="483" spans="1:22" x14ac:dyDescent="0.3">
      <c r="A483" s="1">
        <v>42486</v>
      </c>
      <c r="B483" s="2">
        <v>0.21418981481481481</v>
      </c>
      <c r="C483" s="2">
        <v>0.83086805555555554</v>
      </c>
      <c r="D483" s="3">
        <v>6.3</v>
      </c>
      <c r="E483" s="3">
        <v>51.7</v>
      </c>
      <c r="F483" s="4">
        <f t="shared" si="98"/>
        <v>4</v>
      </c>
      <c r="G483">
        <f t="shared" si="110"/>
        <v>21</v>
      </c>
      <c r="H483" s="3">
        <f t="shared" si="99"/>
        <v>14.800277777777778</v>
      </c>
      <c r="I483">
        <f t="shared" si="111"/>
        <v>800</v>
      </c>
      <c r="J483">
        <f t="shared" si="100"/>
        <v>0.48299999999999998</v>
      </c>
      <c r="K483">
        <f t="shared" si="101"/>
        <v>30.023843500000002</v>
      </c>
      <c r="L483">
        <v>4.8</v>
      </c>
      <c r="M483">
        <f t="shared" si="102"/>
        <v>0.10998611111111112</v>
      </c>
      <c r="N483">
        <f t="shared" si="103"/>
        <v>3.6749999999999998</v>
      </c>
      <c r="O483">
        <f t="shared" si="104"/>
        <v>8.5849861111111103</v>
      </c>
      <c r="P483">
        <f t="shared" si="105"/>
        <v>21.438857388888891</v>
      </c>
      <c r="Q483">
        <f t="shared" si="106"/>
        <v>0</v>
      </c>
      <c r="R483">
        <f t="shared" si="107"/>
        <v>4.2877714777777785</v>
      </c>
      <c r="S483">
        <f>SUM($R$2:R483) -SUM($Q$2:Q483) + SUM($T$2:T482)</f>
        <v>48.682323142360815</v>
      </c>
      <c r="T483">
        <f t="shared" si="108"/>
        <v>0</v>
      </c>
      <c r="U483">
        <f>-SUM($T$2:T483) - 500 * SUM($V$2:V483)</f>
        <v>15.720000000000027</v>
      </c>
      <c r="V483">
        <f t="shared" si="109"/>
        <v>0</v>
      </c>
    </row>
    <row r="484" spans="1:22" x14ac:dyDescent="0.3">
      <c r="A484" s="1">
        <v>42487</v>
      </c>
      <c r="B484" s="2">
        <v>0.21270833333333336</v>
      </c>
      <c r="C484" s="2">
        <v>0.8321412037037037</v>
      </c>
      <c r="D484" s="3">
        <v>6</v>
      </c>
      <c r="E484" s="3">
        <v>86.9</v>
      </c>
      <c r="F484" s="4">
        <f t="shared" si="98"/>
        <v>4</v>
      </c>
      <c r="G484">
        <f t="shared" si="110"/>
        <v>21</v>
      </c>
      <c r="H484" s="3">
        <f t="shared" si="99"/>
        <v>14.866388888888888</v>
      </c>
      <c r="I484">
        <f t="shared" si="111"/>
        <v>800</v>
      </c>
      <c r="J484">
        <f t="shared" si="100"/>
        <v>0.13099999999999989</v>
      </c>
      <c r="K484">
        <f t="shared" si="101"/>
        <v>8.1794871666666591</v>
      </c>
      <c r="L484">
        <v>4.8</v>
      </c>
      <c r="M484">
        <f t="shared" si="102"/>
        <v>0.10668055555555557</v>
      </c>
      <c r="N484">
        <f t="shared" si="103"/>
        <v>3.75</v>
      </c>
      <c r="O484">
        <f t="shared" si="104"/>
        <v>8.656680555555555</v>
      </c>
      <c r="P484">
        <f t="shared" si="105"/>
        <v>-0.47719338888889595</v>
      </c>
      <c r="Q484">
        <f t="shared" si="106"/>
        <v>0.23859669444444798</v>
      </c>
      <c r="R484">
        <f t="shared" si="107"/>
        <v>0</v>
      </c>
      <c r="S484">
        <f>SUM($R$2:R484) -SUM($Q$2:Q484) + SUM($T$2:T483)</f>
        <v>48.443726447916333</v>
      </c>
      <c r="T484">
        <f t="shared" si="108"/>
        <v>0</v>
      </c>
      <c r="U484">
        <f>-SUM($T$2:T484) - 500 * SUM($V$2:V484)</f>
        <v>15.720000000000027</v>
      </c>
      <c r="V484">
        <f t="shared" si="109"/>
        <v>0</v>
      </c>
    </row>
    <row r="485" spans="1:22" x14ac:dyDescent="0.3">
      <c r="A485" s="1">
        <v>42488</v>
      </c>
      <c r="B485" s="2">
        <v>0.21123842592592593</v>
      </c>
      <c r="C485" s="2">
        <v>0.83341435185185186</v>
      </c>
      <c r="D485" s="3">
        <v>5.9</v>
      </c>
      <c r="E485" s="3">
        <v>71.8</v>
      </c>
      <c r="F485" s="4">
        <f t="shared" si="98"/>
        <v>4</v>
      </c>
      <c r="G485">
        <f t="shared" si="110"/>
        <v>21</v>
      </c>
      <c r="H485" s="3">
        <f t="shared" si="99"/>
        <v>14.932222222222222</v>
      </c>
      <c r="I485">
        <f t="shared" si="111"/>
        <v>800</v>
      </c>
      <c r="J485">
        <f t="shared" si="100"/>
        <v>0.28200000000000003</v>
      </c>
      <c r="K485">
        <f t="shared" si="101"/>
        <v>17.685724</v>
      </c>
      <c r="L485">
        <v>4.8</v>
      </c>
      <c r="M485">
        <f t="shared" si="102"/>
        <v>0.10338888888888889</v>
      </c>
      <c r="N485">
        <f t="shared" si="103"/>
        <v>3.7749999999999999</v>
      </c>
      <c r="O485">
        <f t="shared" si="104"/>
        <v>8.6783888888888878</v>
      </c>
      <c r="P485">
        <f t="shared" si="105"/>
        <v>9.0073351111111126</v>
      </c>
      <c r="Q485">
        <f t="shared" si="106"/>
        <v>0</v>
      </c>
      <c r="R485">
        <f t="shared" si="107"/>
        <v>1.8014670222222227</v>
      </c>
      <c r="S485">
        <f>SUM($R$2:R485) -SUM($Q$2:Q485) + SUM($T$2:T484)</f>
        <v>50.245193470138474</v>
      </c>
      <c r="T485">
        <f t="shared" si="108"/>
        <v>0</v>
      </c>
      <c r="U485">
        <f>-SUM($T$2:T485) - 500 * SUM($V$2:V485)</f>
        <v>15.720000000000027</v>
      </c>
      <c r="V485">
        <f t="shared" si="109"/>
        <v>0</v>
      </c>
    </row>
    <row r="486" spans="1:22" x14ac:dyDescent="0.3">
      <c r="A486" s="1">
        <v>42489</v>
      </c>
      <c r="B486" s="2">
        <v>0.20979166666666668</v>
      </c>
      <c r="C486" s="2">
        <v>0.83467592592592599</v>
      </c>
      <c r="D486" s="3">
        <v>7.3</v>
      </c>
      <c r="E486" s="3">
        <v>41.8</v>
      </c>
      <c r="F486" s="4">
        <f t="shared" si="98"/>
        <v>4</v>
      </c>
      <c r="G486">
        <f t="shared" si="110"/>
        <v>21</v>
      </c>
      <c r="H486" s="3">
        <f t="shared" si="99"/>
        <v>14.997222222222224</v>
      </c>
      <c r="I486">
        <f t="shared" si="111"/>
        <v>800</v>
      </c>
      <c r="J486">
        <f t="shared" si="100"/>
        <v>0.58200000000000007</v>
      </c>
      <c r="K486">
        <f t="shared" si="101"/>
        <v>36.659210000000016</v>
      </c>
      <c r="L486">
        <v>4.8</v>
      </c>
      <c r="M486">
        <f t="shared" si="102"/>
        <v>0.10013888888888883</v>
      </c>
      <c r="N486">
        <f t="shared" si="103"/>
        <v>3.4249999999999998</v>
      </c>
      <c r="O486">
        <f t="shared" si="104"/>
        <v>8.3251388888888886</v>
      </c>
      <c r="P486">
        <f t="shared" si="105"/>
        <v>28.334071111111129</v>
      </c>
      <c r="Q486">
        <f t="shared" si="106"/>
        <v>0</v>
      </c>
      <c r="R486">
        <f t="shared" si="107"/>
        <v>5.666814222222226</v>
      </c>
      <c r="S486">
        <f>SUM($R$2:R486) -SUM($Q$2:Q486) + SUM($T$2:T485)</f>
        <v>55.912007692360703</v>
      </c>
      <c r="T486">
        <f t="shared" si="108"/>
        <v>0</v>
      </c>
      <c r="U486">
        <f>-SUM($T$2:T486) - 500 * SUM($V$2:V486)</f>
        <v>15.720000000000027</v>
      </c>
      <c r="V486">
        <f t="shared" si="109"/>
        <v>0</v>
      </c>
    </row>
    <row r="487" spans="1:22" x14ac:dyDescent="0.3">
      <c r="A487" s="1">
        <v>42490</v>
      </c>
      <c r="B487" s="2">
        <v>0.20834490740740741</v>
      </c>
      <c r="C487" s="2">
        <v>0.8359375</v>
      </c>
      <c r="D487" s="3">
        <v>7.8</v>
      </c>
      <c r="E487" s="3">
        <v>47.4</v>
      </c>
      <c r="F487" s="4">
        <f t="shared" si="98"/>
        <v>4</v>
      </c>
      <c r="G487">
        <f t="shared" si="110"/>
        <v>21</v>
      </c>
      <c r="H487" s="3">
        <f t="shared" si="99"/>
        <v>15.062222222222221</v>
      </c>
      <c r="I487">
        <f t="shared" si="111"/>
        <v>800</v>
      </c>
      <c r="J487">
        <f t="shared" si="100"/>
        <v>0.52600000000000002</v>
      </c>
      <c r="K487">
        <f t="shared" si="101"/>
        <v>33.275461333333332</v>
      </c>
      <c r="L487">
        <v>4.8</v>
      </c>
      <c r="M487">
        <f t="shared" si="102"/>
        <v>9.6888888888888941E-2</v>
      </c>
      <c r="N487">
        <f t="shared" si="103"/>
        <v>3.3</v>
      </c>
      <c r="O487">
        <f t="shared" si="104"/>
        <v>8.1968888888888891</v>
      </c>
      <c r="P487">
        <f t="shared" si="105"/>
        <v>25.078572444444443</v>
      </c>
      <c r="Q487">
        <f t="shared" si="106"/>
        <v>0</v>
      </c>
      <c r="R487">
        <f t="shared" si="107"/>
        <v>5.0157144888888894</v>
      </c>
      <c r="S487">
        <f>SUM($R$2:R487) -SUM($Q$2:Q487) + SUM($T$2:T486)</f>
        <v>60.927722181249692</v>
      </c>
      <c r="T487">
        <f t="shared" si="108"/>
        <v>-60.93</v>
      </c>
      <c r="U487">
        <f>-SUM($T$2:T487) - 500 * SUM($V$2:V487)</f>
        <v>76.649999999999977</v>
      </c>
      <c r="V487">
        <f t="shared" si="109"/>
        <v>0</v>
      </c>
    </row>
    <row r="488" spans="1:22" x14ac:dyDescent="0.3">
      <c r="A488" s="1">
        <v>42491</v>
      </c>
      <c r="B488" s="2">
        <v>0.2069212962962963</v>
      </c>
      <c r="C488" s="2">
        <v>0.83718750000000008</v>
      </c>
      <c r="D488" s="3">
        <v>9.5</v>
      </c>
      <c r="E488" s="3">
        <v>81.7</v>
      </c>
      <c r="F488" s="4">
        <f t="shared" si="98"/>
        <v>5</v>
      </c>
      <c r="G488">
        <f t="shared" si="110"/>
        <v>21</v>
      </c>
      <c r="H488" s="3">
        <f t="shared" si="99"/>
        <v>15.12638888888889</v>
      </c>
      <c r="I488">
        <f t="shared" si="111"/>
        <v>900</v>
      </c>
      <c r="J488">
        <f t="shared" si="100"/>
        <v>0.18299999999999994</v>
      </c>
      <c r="K488">
        <f t="shared" si="101"/>
        <v>13.079410312499997</v>
      </c>
      <c r="L488">
        <v>4.8</v>
      </c>
      <c r="M488">
        <f t="shared" si="102"/>
        <v>9.3680555555555503E-2</v>
      </c>
      <c r="N488">
        <f t="shared" si="103"/>
        <v>2.875</v>
      </c>
      <c r="O488">
        <f t="shared" si="104"/>
        <v>7.7686805555555551</v>
      </c>
      <c r="P488">
        <f t="shared" si="105"/>
        <v>5.3107297569444416</v>
      </c>
      <c r="Q488">
        <f t="shared" si="106"/>
        <v>0</v>
      </c>
      <c r="R488">
        <f t="shared" si="107"/>
        <v>1.0621459513888885</v>
      </c>
      <c r="S488">
        <f>SUM($R$2:R488) -SUM($Q$2:Q488) + SUM($T$2:T487)</f>
        <v>1.0598681326385986</v>
      </c>
      <c r="T488">
        <f t="shared" si="108"/>
        <v>0</v>
      </c>
      <c r="U488">
        <f>-SUM($T$2:T488) - 500 * SUM($V$2:V488)</f>
        <v>76.649999999999977</v>
      </c>
      <c r="V488">
        <f t="shared" si="109"/>
        <v>0</v>
      </c>
    </row>
    <row r="489" spans="1:22" x14ac:dyDescent="0.3">
      <c r="A489" s="1">
        <v>42492</v>
      </c>
      <c r="B489" s="2">
        <v>0.20550925925925925</v>
      </c>
      <c r="C489" s="2">
        <v>0.8384490740740741</v>
      </c>
      <c r="D489" s="3">
        <v>12.1</v>
      </c>
      <c r="E489" s="3">
        <v>61</v>
      </c>
      <c r="F489" s="4">
        <f t="shared" si="98"/>
        <v>5</v>
      </c>
      <c r="G489">
        <f t="shared" si="110"/>
        <v>21</v>
      </c>
      <c r="H489" s="3">
        <f t="shared" si="99"/>
        <v>15.190555555555557</v>
      </c>
      <c r="I489">
        <f t="shared" si="111"/>
        <v>900</v>
      </c>
      <c r="J489">
        <f t="shared" si="100"/>
        <v>0.39</v>
      </c>
      <c r="K489">
        <f t="shared" si="101"/>
        <v>27.992396250000006</v>
      </c>
      <c r="L489">
        <v>4.8</v>
      </c>
      <c r="M489">
        <f t="shared" si="102"/>
        <v>9.0472222222222162E-2</v>
      </c>
      <c r="N489">
        <f t="shared" si="103"/>
        <v>2.2250000000000001</v>
      </c>
      <c r="O489">
        <f t="shared" si="104"/>
        <v>7.1154722222222215</v>
      </c>
      <c r="P489">
        <f t="shared" si="105"/>
        <v>20.876924027777783</v>
      </c>
      <c r="Q489">
        <f t="shared" si="106"/>
        <v>0</v>
      </c>
      <c r="R489">
        <f t="shared" si="107"/>
        <v>4.1753848055555567</v>
      </c>
      <c r="S489">
        <f>SUM($R$2:R489) -SUM($Q$2:Q489) + SUM($T$2:T488)</f>
        <v>5.235252938194094</v>
      </c>
      <c r="T489">
        <f t="shared" si="108"/>
        <v>0</v>
      </c>
      <c r="U489">
        <f>-SUM($T$2:T489) - 500 * SUM($V$2:V489)</f>
        <v>76.649999999999977</v>
      </c>
      <c r="V489">
        <f t="shared" si="109"/>
        <v>0</v>
      </c>
    </row>
    <row r="490" spans="1:22" x14ac:dyDescent="0.3">
      <c r="A490" s="1">
        <v>42493</v>
      </c>
      <c r="B490" s="2">
        <v>0.20412037037037037</v>
      </c>
      <c r="C490" s="2">
        <v>0.83968750000000003</v>
      </c>
      <c r="D490" s="3">
        <v>13.4</v>
      </c>
      <c r="E490" s="3">
        <v>38.4</v>
      </c>
      <c r="F490" s="4">
        <f t="shared" si="98"/>
        <v>5</v>
      </c>
      <c r="G490">
        <f t="shared" si="110"/>
        <v>21</v>
      </c>
      <c r="H490" s="3">
        <f t="shared" si="99"/>
        <v>15.253611111111113</v>
      </c>
      <c r="I490">
        <f t="shared" si="111"/>
        <v>900</v>
      </c>
      <c r="J490">
        <f t="shared" si="100"/>
        <v>0.61599999999999999</v>
      </c>
      <c r="K490">
        <f t="shared" si="101"/>
        <v>44.397160500000005</v>
      </c>
      <c r="L490">
        <v>4.8</v>
      </c>
      <c r="M490">
        <f t="shared" si="102"/>
        <v>8.7319444444444366E-2</v>
      </c>
      <c r="N490">
        <f t="shared" si="103"/>
        <v>1.9</v>
      </c>
      <c r="O490">
        <f t="shared" si="104"/>
        <v>6.787319444444444</v>
      </c>
      <c r="P490">
        <f t="shared" si="105"/>
        <v>37.609841055555563</v>
      </c>
      <c r="Q490">
        <f t="shared" si="106"/>
        <v>0</v>
      </c>
      <c r="R490">
        <f t="shared" si="107"/>
        <v>7.5219682111111128</v>
      </c>
      <c r="S490">
        <f>SUM($R$2:R490) -SUM($Q$2:Q490) + SUM($T$2:T489)</f>
        <v>12.75722114930511</v>
      </c>
      <c r="T490">
        <f t="shared" si="108"/>
        <v>0</v>
      </c>
      <c r="U490">
        <f>-SUM($T$2:T490) - 500 * SUM($V$2:V490)</f>
        <v>76.649999999999977</v>
      </c>
      <c r="V490">
        <f t="shared" si="109"/>
        <v>0</v>
      </c>
    </row>
    <row r="491" spans="1:22" x14ac:dyDescent="0.3">
      <c r="A491" s="1">
        <v>42494</v>
      </c>
      <c r="B491" s="2">
        <v>0.20274305555555558</v>
      </c>
      <c r="C491" s="2">
        <v>0.8409375</v>
      </c>
      <c r="D491" s="3">
        <v>13.9</v>
      </c>
      <c r="E491" s="3">
        <v>14.6</v>
      </c>
      <c r="F491" s="4">
        <f t="shared" si="98"/>
        <v>5</v>
      </c>
      <c r="G491">
        <f t="shared" si="110"/>
        <v>21</v>
      </c>
      <c r="H491" s="3">
        <f t="shared" si="99"/>
        <v>15.316666666666666</v>
      </c>
      <c r="I491">
        <f t="shared" si="111"/>
        <v>900</v>
      </c>
      <c r="J491">
        <f t="shared" si="100"/>
        <v>0.85399999999999998</v>
      </c>
      <c r="K491">
        <f t="shared" si="101"/>
        <v>61.805047500000001</v>
      </c>
      <c r="L491">
        <v>4.8</v>
      </c>
      <c r="M491">
        <f t="shared" si="102"/>
        <v>8.4166666666666681E-2</v>
      </c>
      <c r="N491">
        <f t="shared" si="103"/>
        <v>1.7749999999999999</v>
      </c>
      <c r="O491">
        <f t="shared" si="104"/>
        <v>6.6591666666666658</v>
      </c>
      <c r="P491">
        <f t="shared" si="105"/>
        <v>55.145880833333337</v>
      </c>
      <c r="Q491">
        <f t="shared" si="106"/>
        <v>0</v>
      </c>
      <c r="R491">
        <f t="shared" si="107"/>
        <v>11.029176166666668</v>
      </c>
      <c r="S491">
        <f>SUM($R$2:R491) -SUM($Q$2:Q491) + SUM($T$2:T490)</f>
        <v>23.78639731597184</v>
      </c>
      <c r="T491">
        <f t="shared" si="108"/>
        <v>0</v>
      </c>
      <c r="U491">
        <f>-SUM($T$2:T491) - 500 * SUM($V$2:V491)</f>
        <v>76.649999999999977</v>
      </c>
      <c r="V491">
        <f t="shared" si="109"/>
        <v>0</v>
      </c>
    </row>
    <row r="492" spans="1:22" x14ac:dyDescent="0.3">
      <c r="A492" s="1">
        <v>42495</v>
      </c>
      <c r="B492" s="2">
        <v>0.20138888888888887</v>
      </c>
      <c r="C492" s="2">
        <v>0.84217592592592594</v>
      </c>
      <c r="D492" s="3">
        <v>14</v>
      </c>
      <c r="E492" s="3">
        <v>16.8</v>
      </c>
      <c r="F492" s="4">
        <f t="shared" si="98"/>
        <v>5</v>
      </c>
      <c r="G492">
        <f t="shared" si="110"/>
        <v>21</v>
      </c>
      <c r="H492" s="3">
        <f t="shared" si="99"/>
        <v>15.378888888888891</v>
      </c>
      <c r="I492">
        <f t="shared" si="111"/>
        <v>900</v>
      </c>
      <c r="J492">
        <f t="shared" si="100"/>
        <v>0.83199999999999996</v>
      </c>
      <c r="K492">
        <f t="shared" si="101"/>
        <v>60.457488000000012</v>
      </c>
      <c r="L492">
        <v>4.8</v>
      </c>
      <c r="M492">
        <f t="shared" si="102"/>
        <v>8.1055555555555422E-2</v>
      </c>
      <c r="N492">
        <f t="shared" si="103"/>
        <v>1.75</v>
      </c>
      <c r="O492">
        <f t="shared" si="104"/>
        <v>6.6310555555555553</v>
      </c>
      <c r="P492">
        <f t="shared" si="105"/>
        <v>53.826432444444457</v>
      </c>
      <c r="Q492">
        <f t="shared" si="106"/>
        <v>0</v>
      </c>
      <c r="R492">
        <f t="shared" si="107"/>
        <v>10.765286488888892</v>
      </c>
      <c r="S492">
        <f>SUM($R$2:R492) -SUM($Q$2:Q492) + SUM($T$2:T491)</f>
        <v>34.551683804860772</v>
      </c>
      <c r="T492">
        <f t="shared" si="108"/>
        <v>0</v>
      </c>
      <c r="U492">
        <f>-SUM($T$2:T492) - 500 * SUM($V$2:V492)</f>
        <v>76.649999999999977</v>
      </c>
      <c r="V492">
        <f t="shared" si="109"/>
        <v>0</v>
      </c>
    </row>
    <row r="493" spans="1:22" x14ac:dyDescent="0.3">
      <c r="A493" s="1">
        <v>42496</v>
      </c>
      <c r="B493" s="2">
        <v>0.20004629629629631</v>
      </c>
      <c r="C493" s="2">
        <v>0.84341435185185187</v>
      </c>
      <c r="D493" s="3">
        <v>14.6</v>
      </c>
      <c r="E493" s="3">
        <v>14.5</v>
      </c>
      <c r="F493" s="4">
        <f t="shared" si="98"/>
        <v>5</v>
      </c>
      <c r="G493">
        <f t="shared" si="110"/>
        <v>21</v>
      </c>
      <c r="H493" s="3">
        <f t="shared" si="99"/>
        <v>15.440833333333334</v>
      </c>
      <c r="I493">
        <f t="shared" si="111"/>
        <v>900</v>
      </c>
      <c r="J493">
        <f t="shared" si="100"/>
        <v>0.85499999999999998</v>
      </c>
      <c r="K493">
        <f t="shared" si="101"/>
        <v>62.379036562499998</v>
      </c>
      <c r="L493">
        <v>4.8</v>
      </c>
      <c r="M493">
        <f t="shared" si="102"/>
        <v>7.795833333333331E-2</v>
      </c>
      <c r="N493">
        <f t="shared" si="103"/>
        <v>1.6</v>
      </c>
      <c r="O493">
        <f t="shared" si="104"/>
        <v>6.4779583333333335</v>
      </c>
      <c r="P493">
        <f t="shared" si="105"/>
        <v>55.901078229166664</v>
      </c>
      <c r="Q493">
        <f t="shared" si="106"/>
        <v>0</v>
      </c>
      <c r="R493">
        <f t="shared" si="107"/>
        <v>11.180215645833334</v>
      </c>
      <c r="S493">
        <f>SUM($R$2:R493) -SUM($Q$2:Q493) + SUM($T$2:T492)</f>
        <v>45.731899450694186</v>
      </c>
      <c r="T493">
        <f t="shared" si="108"/>
        <v>0</v>
      </c>
      <c r="U493">
        <f>-SUM($T$2:T493) - 500 * SUM($V$2:V493)</f>
        <v>76.649999999999977</v>
      </c>
      <c r="V493">
        <f t="shared" si="109"/>
        <v>0</v>
      </c>
    </row>
    <row r="494" spans="1:22" x14ac:dyDescent="0.3">
      <c r="A494" s="1">
        <v>42497</v>
      </c>
      <c r="B494" s="2">
        <v>0.19872685185185182</v>
      </c>
      <c r="C494" s="2">
        <v>0.84464120370370377</v>
      </c>
      <c r="D494" s="3">
        <v>15.6</v>
      </c>
      <c r="E494" s="3">
        <v>12.3</v>
      </c>
      <c r="F494" s="4">
        <f t="shared" si="98"/>
        <v>5</v>
      </c>
      <c r="G494">
        <f t="shared" si="110"/>
        <v>21</v>
      </c>
      <c r="H494" s="3">
        <f t="shared" si="99"/>
        <v>15.501944444444447</v>
      </c>
      <c r="I494">
        <f t="shared" si="111"/>
        <v>900</v>
      </c>
      <c r="J494">
        <f t="shared" si="100"/>
        <v>0.877</v>
      </c>
      <c r="K494">
        <f t="shared" si="101"/>
        <v>64.237344937500012</v>
      </c>
      <c r="L494">
        <v>4.8</v>
      </c>
      <c r="M494">
        <f t="shared" si="102"/>
        <v>7.4902777777777624E-2</v>
      </c>
      <c r="N494">
        <f t="shared" si="103"/>
        <v>1.35</v>
      </c>
      <c r="O494">
        <f t="shared" si="104"/>
        <v>6.2249027777777783</v>
      </c>
      <c r="P494">
        <f t="shared" si="105"/>
        <v>58.012442159722234</v>
      </c>
      <c r="Q494">
        <f t="shared" si="106"/>
        <v>0</v>
      </c>
      <c r="R494">
        <f t="shared" si="107"/>
        <v>11.602488431944447</v>
      </c>
      <c r="S494">
        <f>SUM($R$2:R494) -SUM($Q$2:Q494) + SUM($T$2:T493)</f>
        <v>57.33438788263868</v>
      </c>
      <c r="T494">
        <f t="shared" si="108"/>
        <v>0</v>
      </c>
      <c r="U494">
        <f>-SUM($T$2:T494) - 500 * SUM($V$2:V494)</f>
        <v>76.649999999999977</v>
      </c>
      <c r="V494">
        <f t="shared" si="109"/>
        <v>0</v>
      </c>
    </row>
    <row r="495" spans="1:22" x14ac:dyDescent="0.3">
      <c r="A495" s="1">
        <v>42498</v>
      </c>
      <c r="B495" s="2">
        <v>0.19741898148148149</v>
      </c>
      <c r="C495" s="2">
        <v>0.8458564814814814</v>
      </c>
      <c r="D495" s="3">
        <v>17.2</v>
      </c>
      <c r="E495" s="3">
        <v>23</v>
      </c>
      <c r="F495" s="4">
        <f t="shared" si="98"/>
        <v>5</v>
      </c>
      <c r="G495">
        <f t="shared" si="110"/>
        <v>21</v>
      </c>
      <c r="H495" s="3">
        <f t="shared" si="99"/>
        <v>15.562499999999996</v>
      </c>
      <c r="I495">
        <f t="shared" si="111"/>
        <v>900</v>
      </c>
      <c r="J495">
        <f t="shared" si="100"/>
        <v>0.77</v>
      </c>
      <c r="K495">
        <f t="shared" si="101"/>
        <v>56.620265624999995</v>
      </c>
      <c r="L495">
        <v>4.8</v>
      </c>
      <c r="M495">
        <f t="shared" si="102"/>
        <v>7.1875000000000175E-2</v>
      </c>
      <c r="N495">
        <f t="shared" si="103"/>
        <v>0.95000000000000018</v>
      </c>
      <c r="O495">
        <f t="shared" si="104"/>
        <v>5.8218750000000004</v>
      </c>
      <c r="P495">
        <f t="shared" si="105"/>
        <v>50.798390624999996</v>
      </c>
      <c r="Q495">
        <f t="shared" si="106"/>
        <v>0</v>
      </c>
      <c r="R495">
        <f t="shared" si="107"/>
        <v>10.159678124999999</v>
      </c>
      <c r="S495">
        <f>SUM($R$2:R495) -SUM($Q$2:Q495) + SUM($T$2:T494)</f>
        <v>67.494066007638708</v>
      </c>
      <c r="T495">
        <f t="shared" si="108"/>
        <v>0</v>
      </c>
      <c r="U495">
        <f>-SUM($T$2:T495) - 500 * SUM($V$2:V495)</f>
        <v>76.649999999999977</v>
      </c>
      <c r="V495">
        <f t="shared" si="109"/>
        <v>0</v>
      </c>
    </row>
    <row r="496" spans="1:22" x14ac:dyDescent="0.3">
      <c r="A496" s="1">
        <v>42499</v>
      </c>
      <c r="B496" s="2">
        <v>0.19614583333333332</v>
      </c>
      <c r="C496" s="2">
        <v>0.84707175925925926</v>
      </c>
      <c r="D496" s="3">
        <v>16.899999999999999</v>
      </c>
      <c r="E496" s="3">
        <v>24.2</v>
      </c>
      <c r="F496" s="4">
        <f t="shared" si="98"/>
        <v>5</v>
      </c>
      <c r="G496">
        <f t="shared" si="110"/>
        <v>21</v>
      </c>
      <c r="H496" s="3">
        <f t="shared" si="99"/>
        <v>15.622222222222222</v>
      </c>
      <c r="I496">
        <f t="shared" si="111"/>
        <v>900</v>
      </c>
      <c r="J496">
        <f t="shared" si="100"/>
        <v>0.75800000000000001</v>
      </c>
      <c r="K496">
        <f t="shared" si="101"/>
        <v>55.951770000000003</v>
      </c>
      <c r="L496">
        <v>4.8</v>
      </c>
      <c r="M496">
        <f t="shared" si="102"/>
        <v>6.8888888888888916E-2</v>
      </c>
      <c r="N496">
        <f t="shared" si="103"/>
        <v>1.0250000000000004</v>
      </c>
      <c r="O496">
        <f t="shared" si="104"/>
        <v>5.8938888888888892</v>
      </c>
      <c r="P496">
        <f t="shared" si="105"/>
        <v>50.057881111111115</v>
      </c>
      <c r="Q496">
        <f t="shared" si="106"/>
        <v>0</v>
      </c>
      <c r="R496">
        <f t="shared" si="107"/>
        <v>10.011576222222224</v>
      </c>
      <c r="S496">
        <f>SUM($R$2:R496) -SUM($Q$2:Q496) + SUM($T$2:T495)</f>
        <v>77.505642229860882</v>
      </c>
      <c r="T496">
        <f t="shared" si="108"/>
        <v>0</v>
      </c>
      <c r="U496">
        <f>-SUM($T$2:T496) - 500 * SUM($V$2:V496)</f>
        <v>76.649999999999977</v>
      </c>
      <c r="V496">
        <f t="shared" si="109"/>
        <v>0</v>
      </c>
    </row>
    <row r="497" spans="1:22" x14ac:dyDescent="0.3">
      <c r="A497" s="1">
        <v>42500</v>
      </c>
      <c r="B497" s="2">
        <v>0.19488425925925926</v>
      </c>
      <c r="C497" s="2">
        <v>0.84827546296296286</v>
      </c>
      <c r="D497" s="3">
        <v>17.2</v>
      </c>
      <c r="E497" s="3">
        <v>16.8</v>
      </c>
      <c r="F497" s="4">
        <f t="shared" si="98"/>
        <v>5</v>
      </c>
      <c r="G497">
        <f t="shared" si="110"/>
        <v>21</v>
      </c>
      <c r="H497" s="3">
        <f t="shared" si="99"/>
        <v>15.681388888888886</v>
      </c>
      <c r="I497">
        <f t="shared" si="111"/>
        <v>900</v>
      </c>
      <c r="J497">
        <f t="shared" si="100"/>
        <v>0.83199999999999996</v>
      </c>
      <c r="K497">
        <f t="shared" si="101"/>
        <v>61.646675999999985</v>
      </c>
      <c r="L497">
        <v>4.8</v>
      </c>
      <c r="M497">
        <f t="shared" si="102"/>
        <v>6.5930555555555687E-2</v>
      </c>
      <c r="N497">
        <f t="shared" si="103"/>
        <v>0.95000000000000018</v>
      </c>
      <c r="O497">
        <f t="shared" si="104"/>
        <v>5.815930555555556</v>
      </c>
      <c r="P497">
        <f t="shared" si="105"/>
        <v>55.830745444444432</v>
      </c>
      <c r="Q497">
        <f t="shared" si="106"/>
        <v>0</v>
      </c>
      <c r="R497">
        <f t="shared" si="107"/>
        <v>11.166149088888886</v>
      </c>
      <c r="S497">
        <f>SUM($R$2:R497) -SUM($Q$2:Q497) + SUM($T$2:T496)</f>
        <v>88.671791318749797</v>
      </c>
      <c r="T497">
        <f t="shared" si="108"/>
        <v>0</v>
      </c>
      <c r="U497">
        <f>-SUM($T$2:T497) - 500 * SUM($V$2:V497)</f>
        <v>76.649999999999977</v>
      </c>
      <c r="V497">
        <f t="shared" si="109"/>
        <v>0</v>
      </c>
    </row>
    <row r="498" spans="1:22" x14ac:dyDescent="0.3">
      <c r="A498" s="1">
        <v>42501</v>
      </c>
      <c r="B498" s="2">
        <v>0.19364583333333332</v>
      </c>
      <c r="C498" s="2">
        <v>0.84946759259259252</v>
      </c>
      <c r="D498" s="3">
        <v>16.7</v>
      </c>
      <c r="E498" s="3">
        <v>51</v>
      </c>
      <c r="F498" s="4">
        <f t="shared" si="98"/>
        <v>5</v>
      </c>
      <c r="G498">
        <f t="shared" si="110"/>
        <v>21</v>
      </c>
      <c r="H498" s="3">
        <f t="shared" si="99"/>
        <v>15.739722222222222</v>
      </c>
      <c r="I498">
        <f t="shared" si="111"/>
        <v>900</v>
      </c>
      <c r="J498">
        <f t="shared" si="100"/>
        <v>0.49</v>
      </c>
      <c r="K498">
        <f t="shared" si="101"/>
        <v>36.441391875000001</v>
      </c>
      <c r="L498">
        <v>4.8</v>
      </c>
      <c r="M498">
        <f t="shared" si="102"/>
        <v>6.3013888888888925E-2</v>
      </c>
      <c r="N498">
        <f t="shared" si="103"/>
        <v>1.0750000000000002</v>
      </c>
      <c r="O498">
        <f t="shared" si="104"/>
        <v>5.9380138888888885</v>
      </c>
      <c r="P498">
        <f t="shared" si="105"/>
        <v>30.503377986111111</v>
      </c>
      <c r="Q498">
        <f t="shared" si="106"/>
        <v>0</v>
      </c>
      <c r="R498">
        <f t="shared" si="107"/>
        <v>6.1006755972222226</v>
      </c>
      <c r="S498">
        <f>SUM($R$2:R498) -SUM($Q$2:Q498) + SUM($T$2:T497)</f>
        <v>94.772466915972132</v>
      </c>
      <c r="T498">
        <f t="shared" si="108"/>
        <v>0</v>
      </c>
      <c r="U498">
        <f>-SUM($T$2:T498) - 500 * SUM($V$2:V498)</f>
        <v>76.649999999999977</v>
      </c>
      <c r="V498">
        <f t="shared" si="109"/>
        <v>0</v>
      </c>
    </row>
    <row r="499" spans="1:22" x14ac:dyDescent="0.3">
      <c r="A499" s="1">
        <v>42502</v>
      </c>
      <c r="B499" s="2">
        <v>0.19243055555555555</v>
      </c>
      <c r="C499" s="2">
        <v>0.85065972222222219</v>
      </c>
      <c r="D499" s="3">
        <v>16.2</v>
      </c>
      <c r="E499" s="3">
        <v>56.2</v>
      </c>
      <c r="F499" s="4">
        <f t="shared" si="98"/>
        <v>5</v>
      </c>
      <c r="G499">
        <f t="shared" si="110"/>
        <v>21</v>
      </c>
      <c r="H499" s="3">
        <f t="shared" si="99"/>
        <v>15.797499999999999</v>
      </c>
      <c r="I499">
        <f t="shared" si="111"/>
        <v>900</v>
      </c>
      <c r="J499">
        <f t="shared" si="100"/>
        <v>0.43799999999999994</v>
      </c>
      <c r="K499">
        <f t="shared" si="101"/>
        <v>32.693716124999995</v>
      </c>
      <c r="L499">
        <v>4.8</v>
      </c>
      <c r="M499">
        <f t="shared" si="102"/>
        <v>6.0125000000000026E-2</v>
      </c>
      <c r="N499">
        <f t="shared" si="103"/>
        <v>1.2000000000000002</v>
      </c>
      <c r="O499">
        <f t="shared" si="104"/>
        <v>6.0601250000000002</v>
      </c>
      <c r="P499">
        <f t="shared" si="105"/>
        <v>26.633591124999995</v>
      </c>
      <c r="Q499">
        <f t="shared" si="106"/>
        <v>0</v>
      </c>
      <c r="R499">
        <f t="shared" si="107"/>
        <v>5.3267182249999996</v>
      </c>
      <c r="S499">
        <f>SUM($R$2:R499) -SUM($Q$2:Q499) + SUM($T$2:T498)</f>
        <v>100.09918514097205</v>
      </c>
      <c r="T499">
        <f t="shared" si="108"/>
        <v>0</v>
      </c>
      <c r="U499">
        <f>-SUM($T$2:T499) - 500 * SUM($V$2:V499)</f>
        <v>76.649999999999977</v>
      </c>
      <c r="V499">
        <f t="shared" si="109"/>
        <v>0</v>
      </c>
    </row>
    <row r="500" spans="1:22" x14ac:dyDescent="0.3">
      <c r="A500" s="1">
        <v>42503</v>
      </c>
      <c r="B500" s="2">
        <v>0.19122685185185184</v>
      </c>
      <c r="C500" s="2">
        <v>0.85182870370370367</v>
      </c>
      <c r="D500" s="3">
        <v>16.399999999999999</v>
      </c>
      <c r="E500" s="3">
        <v>78.400000000000006</v>
      </c>
      <c r="F500" s="4">
        <f t="shared" si="98"/>
        <v>5</v>
      </c>
      <c r="G500">
        <f t="shared" si="110"/>
        <v>21</v>
      </c>
      <c r="H500" s="3">
        <f t="shared" si="99"/>
        <v>15.854444444444443</v>
      </c>
      <c r="I500">
        <f t="shared" si="111"/>
        <v>900</v>
      </c>
      <c r="J500">
        <f t="shared" si="100"/>
        <v>0.21599999999999997</v>
      </c>
      <c r="K500">
        <f t="shared" si="101"/>
        <v>16.181045999999998</v>
      </c>
      <c r="L500">
        <v>4.8</v>
      </c>
      <c r="M500">
        <f t="shared" si="102"/>
        <v>5.7277777777777851E-2</v>
      </c>
      <c r="N500">
        <f t="shared" si="103"/>
        <v>1.1500000000000004</v>
      </c>
      <c r="O500">
        <f t="shared" si="104"/>
        <v>6.0072777777777784</v>
      </c>
      <c r="P500">
        <f t="shared" si="105"/>
        <v>10.17376822222222</v>
      </c>
      <c r="Q500">
        <f t="shared" si="106"/>
        <v>0</v>
      </c>
      <c r="R500">
        <f t="shared" si="107"/>
        <v>2.0347536444444443</v>
      </c>
      <c r="S500">
        <f>SUM($R$2:R500) -SUM($Q$2:Q500) + SUM($T$2:T499)</f>
        <v>102.13393878541649</v>
      </c>
      <c r="T500">
        <f t="shared" si="108"/>
        <v>0</v>
      </c>
      <c r="U500">
        <f>-SUM($T$2:T500) - 500 * SUM($V$2:V500)</f>
        <v>76.649999999999977</v>
      </c>
      <c r="V500">
        <f t="shared" si="109"/>
        <v>0</v>
      </c>
    </row>
    <row r="501" spans="1:22" x14ac:dyDescent="0.3">
      <c r="A501" s="1">
        <v>42504</v>
      </c>
      <c r="B501" s="2">
        <v>0.19005787037037036</v>
      </c>
      <c r="C501" s="2">
        <v>0.85299768518518515</v>
      </c>
      <c r="D501" s="3">
        <v>13.4</v>
      </c>
      <c r="E501" s="3">
        <v>89.1</v>
      </c>
      <c r="F501" s="4">
        <f t="shared" si="98"/>
        <v>5</v>
      </c>
      <c r="G501">
        <f t="shared" si="110"/>
        <v>21</v>
      </c>
      <c r="H501" s="3">
        <f t="shared" si="99"/>
        <v>15.910555555555554</v>
      </c>
      <c r="I501">
        <f t="shared" si="111"/>
        <v>900</v>
      </c>
      <c r="J501">
        <f t="shared" si="100"/>
        <v>0.1090000000000001</v>
      </c>
      <c r="K501">
        <f t="shared" si="101"/>
        <v>8.1943338750000052</v>
      </c>
      <c r="L501">
        <v>4.8</v>
      </c>
      <c r="M501">
        <f t="shared" si="102"/>
        <v>5.4472222222222297E-2</v>
      </c>
      <c r="N501">
        <f t="shared" si="103"/>
        <v>1.9</v>
      </c>
      <c r="O501">
        <f t="shared" si="104"/>
        <v>6.7544722222222227</v>
      </c>
      <c r="P501">
        <f t="shared" si="105"/>
        <v>1.4398616527777826</v>
      </c>
      <c r="Q501">
        <f t="shared" si="106"/>
        <v>0</v>
      </c>
      <c r="R501">
        <f t="shared" si="107"/>
        <v>0.28797233055555654</v>
      </c>
      <c r="S501">
        <f>SUM($R$2:R501) -SUM($Q$2:Q501) + SUM($T$2:T500)</f>
        <v>102.42191111597197</v>
      </c>
      <c r="T501">
        <f t="shared" si="108"/>
        <v>0</v>
      </c>
      <c r="U501">
        <f>-SUM($T$2:T501) - 500 * SUM($V$2:V501)</f>
        <v>76.649999999999977</v>
      </c>
      <c r="V501">
        <f t="shared" si="109"/>
        <v>0</v>
      </c>
    </row>
    <row r="502" spans="1:22" x14ac:dyDescent="0.3">
      <c r="A502" s="1">
        <v>42505</v>
      </c>
      <c r="B502" s="2">
        <v>0.18891203703703704</v>
      </c>
      <c r="C502" s="2">
        <v>0.85415509259259259</v>
      </c>
      <c r="D502" s="3">
        <v>9.6</v>
      </c>
      <c r="E502" s="3">
        <v>56.7</v>
      </c>
      <c r="F502" s="4">
        <f t="shared" si="98"/>
        <v>5</v>
      </c>
      <c r="G502">
        <f t="shared" si="110"/>
        <v>21</v>
      </c>
      <c r="H502" s="3">
        <f t="shared" si="99"/>
        <v>15.965833333333332</v>
      </c>
      <c r="I502">
        <f t="shared" si="111"/>
        <v>900</v>
      </c>
      <c r="J502">
        <f t="shared" si="100"/>
        <v>0.43299999999999994</v>
      </c>
      <c r="K502">
        <f t="shared" si="101"/>
        <v>32.664897562499995</v>
      </c>
      <c r="L502">
        <v>4.8</v>
      </c>
      <c r="M502">
        <f t="shared" si="102"/>
        <v>5.1708333333333377E-2</v>
      </c>
      <c r="N502">
        <f t="shared" si="103"/>
        <v>2.85</v>
      </c>
      <c r="O502">
        <f t="shared" si="104"/>
        <v>7.7017083333333325</v>
      </c>
      <c r="P502">
        <f t="shared" si="105"/>
        <v>24.963189229166662</v>
      </c>
      <c r="Q502">
        <f t="shared" si="106"/>
        <v>0</v>
      </c>
      <c r="R502">
        <f t="shared" si="107"/>
        <v>4.9926378458333325</v>
      </c>
      <c r="S502">
        <f>SUM($R$2:R502) -SUM($Q$2:Q502) + SUM($T$2:T501)</f>
        <v>107.41454896180528</v>
      </c>
      <c r="T502">
        <f t="shared" si="108"/>
        <v>0</v>
      </c>
      <c r="U502">
        <f>-SUM($T$2:T502) - 500 * SUM($V$2:V502)</f>
        <v>76.649999999999977</v>
      </c>
      <c r="V502">
        <f t="shared" si="109"/>
        <v>0</v>
      </c>
    </row>
    <row r="503" spans="1:22" x14ac:dyDescent="0.3">
      <c r="A503" s="1">
        <v>42506</v>
      </c>
      <c r="B503" s="2">
        <v>0.18778935185185186</v>
      </c>
      <c r="C503" s="2">
        <v>0.85528935185185195</v>
      </c>
      <c r="D503" s="3">
        <v>7</v>
      </c>
      <c r="E503" s="3">
        <v>67.400000000000006</v>
      </c>
      <c r="F503" s="4">
        <f t="shared" si="98"/>
        <v>5</v>
      </c>
      <c r="G503">
        <f t="shared" si="110"/>
        <v>21</v>
      </c>
      <c r="H503" s="3">
        <f t="shared" si="99"/>
        <v>16.020000000000003</v>
      </c>
      <c r="I503">
        <f t="shared" si="111"/>
        <v>900</v>
      </c>
      <c r="J503">
        <f t="shared" si="100"/>
        <v>0.32599999999999996</v>
      </c>
      <c r="K503">
        <f t="shared" si="101"/>
        <v>24.676407000000005</v>
      </c>
      <c r="L503">
        <v>4.8</v>
      </c>
      <c r="M503">
        <f t="shared" si="102"/>
        <v>4.8999999999999842E-2</v>
      </c>
      <c r="N503">
        <f t="shared" si="103"/>
        <v>3.5</v>
      </c>
      <c r="O503">
        <f t="shared" si="104"/>
        <v>8.3490000000000002</v>
      </c>
      <c r="P503">
        <f t="shared" si="105"/>
        <v>16.327407000000004</v>
      </c>
      <c r="Q503">
        <f t="shared" si="106"/>
        <v>0</v>
      </c>
      <c r="R503">
        <f t="shared" si="107"/>
        <v>3.265481400000001</v>
      </c>
      <c r="S503">
        <f>SUM($R$2:R503) -SUM($Q$2:Q503) + SUM($T$2:T502)</f>
        <v>110.68003036180528</v>
      </c>
      <c r="T503">
        <f t="shared" si="108"/>
        <v>0</v>
      </c>
      <c r="U503">
        <f>-SUM($T$2:T503) - 500 * SUM($V$2:V503)</f>
        <v>76.649999999999977</v>
      </c>
      <c r="V503">
        <f t="shared" si="109"/>
        <v>0</v>
      </c>
    </row>
    <row r="504" spans="1:22" x14ac:dyDescent="0.3">
      <c r="A504" s="1">
        <v>42507</v>
      </c>
      <c r="B504" s="2">
        <v>0.18668981481481481</v>
      </c>
      <c r="C504" s="2">
        <v>0.85642361111111109</v>
      </c>
      <c r="D504" s="3">
        <v>7.5</v>
      </c>
      <c r="E504" s="3">
        <v>81.5</v>
      </c>
      <c r="F504" s="4">
        <f t="shared" si="98"/>
        <v>5</v>
      </c>
      <c r="G504">
        <f t="shared" si="110"/>
        <v>21</v>
      </c>
      <c r="H504" s="3">
        <f t="shared" si="99"/>
        <v>16.073611111111109</v>
      </c>
      <c r="I504">
        <f t="shared" si="111"/>
        <v>900</v>
      </c>
      <c r="J504">
        <f t="shared" si="100"/>
        <v>0.18500000000000005</v>
      </c>
      <c r="K504">
        <f t="shared" si="101"/>
        <v>14.050345312500001</v>
      </c>
      <c r="L504">
        <v>4.8</v>
      </c>
      <c r="M504">
        <f t="shared" si="102"/>
        <v>4.6319444444444538E-2</v>
      </c>
      <c r="N504">
        <f t="shared" si="103"/>
        <v>3.375</v>
      </c>
      <c r="O504">
        <f t="shared" si="104"/>
        <v>8.2213194444444433</v>
      </c>
      <c r="P504">
        <f t="shared" si="105"/>
        <v>5.8290258680555578</v>
      </c>
      <c r="Q504">
        <f t="shared" si="106"/>
        <v>0</v>
      </c>
      <c r="R504">
        <f t="shared" si="107"/>
        <v>1.1658051736111117</v>
      </c>
      <c r="S504">
        <f>SUM($R$2:R504) -SUM($Q$2:Q504) + SUM($T$2:T503)</f>
        <v>111.84583553541631</v>
      </c>
      <c r="T504">
        <f t="shared" si="108"/>
        <v>0</v>
      </c>
      <c r="U504">
        <f>-SUM($T$2:T504) - 500 * SUM($V$2:V504)</f>
        <v>76.649999999999977</v>
      </c>
      <c r="V504">
        <f t="shared" si="109"/>
        <v>0</v>
      </c>
    </row>
    <row r="505" spans="1:22" x14ac:dyDescent="0.3">
      <c r="A505" s="1">
        <v>42508</v>
      </c>
      <c r="B505" s="2">
        <v>0.18562500000000001</v>
      </c>
      <c r="C505" s="2">
        <v>0.85753472222222227</v>
      </c>
      <c r="D505" s="3">
        <v>8.9</v>
      </c>
      <c r="E505" s="3">
        <v>61.6</v>
      </c>
      <c r="F505" s="4">
        <f t="shared" si="98"/>
        <v>5</v>
      </c>
      <c r="G505">
        <f t="shared" si="110"/>
        <v>21</v>
      </c>
      <c r="H505" s="3">
        <f t="shared" si="99"/>
        <v>16.125833333333333</v>
      </c>
      <c r="I505">
        <f t="shared" si="111"/>
        <v>900</v>
      </c>
      <c r="J505">
        <f t="shared" si="100"/>
        <v>0.38400000000000001</v>
      </c>
      <c r="K505">
        <f t="shared" si="101"/>
        <v>29.258711999999999</v>
      </c>
      <c r="L505">
        <v>4.8</v>
      </c>
      <c r="M505">
        <f t="shared" si="102"/>
        <v>4.370833333333337E-2</v>
      </c>
      <c r="N505">
        <f t="shared" si="103"/>
        <v>3.0249999999999999</v>
      </c>
      <c r="O505">
        <f t="shared" si="104"/>
        <v>7.8687083333333323</v>
      </c>
      <c r="P505">
        <f t="shared" si="105"/>
        <v>21.390003666666665</v>
      </c>
      <c r="Q505">
        <f t="shared" si="106"/>
        <v>0</v>
      </c>
      <c r="R505">
        <f t="shared" si="107"/>
        <v>4.2780007333333332</v>
      </c>
      <c r="S505">
        <f>SUM($R$2:R505) -SUM($Q$2:Q505) + SUM($T$2:T504)</f>
        <v>116.12383626874964</v>
      </c>
      <c r="T505">
        <f t="shared" si="108"/>
        <v>0</v>
      </c>
      <c r="U505">
        <f>-SUM($T$2:T505) - 500 * SUM($V$2:V505)</f>
        <v>76.649999999999977</v>
      </c>
      <c r="V505">
        <f t="shared" si="109"/>
        <v>0</v>
      </c>
    </row>
    <row r="506" spans="1:22" x14ac:dyDescent="0.3">
      <c r="A506" s="1">
        <v>42509</v>
      </c>
      <c r="B506" s="2">
        <v>0.18458333333333332</v>
      </c>
      <c r="C506" s="2">
        <v>0.85864583333333344</v>
      </c>
      <c r="D506" s="3">
        <v>11.6</v>
      </c>
      <c r="E506" s="3">
        <v>25.8</v>
      </c>
      <c r="F506" s="4">
        <f t="shared" si="98"/>
        <v>5</v>
      </c>
      <c r="G506">
        <f t="shared" si="110"/>
        <v>21</v>
      </c>
      <c r="H506" s="3">
        <f t="shared" si="99"/>
        <v>16.177500000000002</v>
      </c>
      <c r="I506">
        <f t="shared" si="111"/>
        <v>900</v>
      </c>
      <c r="J506">
        <f t="shared" si="100"/>
        <v>0.74199999999999999</v>
      </c>
      <c r="K506">
        <f t="shared" si="101"/>
        <v>56.717506125</v>
      </c>
      <c r="L506">
        <v>4.8</v>
      </c>
      <c r="M506">
        <f t="shared" si="102"/>
        <v>4.1124999999999898E-2</v>
      </c>
      <c r="N506">
        <f t="shared" si="103"/>
        <v>2.35</v>
      </c>
      <c r="O506">
        <f t="shared" si="104"/>
        <v>7.1911249999999995</v>
      </c>
      <c r="P506">
        <f t="shared" si="105"/>
        <v>49.526381125</v>
      </c>
      <c r="Q506">
        <f t="shared" si="106"/>
        <v>0</v>
      </c>
      <c r="R506">
        <f t="shared" si="107"/>
        <v>9.9052762250000015</v>
      </c>
      <c r="S506">
        <f>SUM($R$2:R506) -SUM($Q$2:Q506) + SUM($T$2:T505)</f>
        <v>126.02911249374972</v>
      </c>
      <c r="T506">
        <f t="shared" si="108"/>
        <v>0</v>
      </c>
      <c r="U506">
        <f>-SUM($T$2:T506) - 500 * SUM($V$2:V506)</f>
        <v>76.649999999999977</v>
      </c>
      <c r="V506">
        <f t="shared" si="109"/>
        <v>0</v>
      </c>
    </row>
    <row r="507" spans="1:22" x14ac:dyDescent="0.3">
      <c r="A507" s="1">
        <v>42510</v>
      </c>
      <c r="B507" s="2">
        <v>0.18356481481481482</v>
      </c>
      <c r="C507" s="2">
        <v>0.85972222222222217</v>
      </c>
      <c r="D507" s="3">
        <v>13.9</v>
      </c>
      <c r="E507" s="3">
        <v>27</v>
      </c>
      <c r="F507" s="4">
        <f t="shared" si="98"/>
        <v>5</v>
      </c>
      <c r="G507">
        <f t="shared" si="110"/>
        <v>21</v>
      </c>
      <c r="H507" s="3">
        <f t="shared" si="99"/>
        <v>16.227777777777778</v>
      </c>
      <c r="I507">
        <f t="shared" si="111"/>
        <v>900</v>
      </c>
      <c r="J507">
        <f t="shared" si="100"/>
        <v>0.73</v>
      </c>
      <c r="K507">
        <f t="shared" si="101"/>
        <v>55.973662499999996</v>
      </c>
      <c r="L507">
        <v>4.8</v>
      </c>
      <c r="M507">
        <f t="shared" si="102"/>
        <v>3.861111111111111E-2</v>
      </c>
      <c r="N507">
        <f t="shared" si="103"/>
        <v>1.7749999999999999</v>
      </c>
      <c r="O507">
        <f t="shared" si="104"/>
        <v>6.6136111111111102</v>
      </c>
      <c r="P507">
        <f t="shared" si="105"/>
        <v>49.360051388888884</v>
      </c>
      <c r="Q507">
        <f t="shared" si="106"/>
        <v>0</v>
      </c>
      <c r="R507">
        <f t="shared" si="107"/>
        <v>9.8720102777777772</v>
      </c>
      <c r="S507">
        <f>SUM($R$2:R507) -SUM($Q$2:Q507) + SUM($T$2:T506)</f>
        <v>135.90112277152741</v>
      </c>
      <c r="T507">
        <f t="shared" si="108"/>
        <v>0</v>
      </c>
      <c r="U507">
        <f>-SUM($T$2:T507) - 500 * SUM($V$2:V507)</f>
        <v>76.649999999999977</v>
      </c>
      <c r="V507">
        <f t="shared" si="109"/>
        <v>0</v>
      </c>
    </row>
    <row r="508" spans="1:22" x14ac:dyDescent="0.3">
      <c r="A508" s="1">
        <v>42511</v>
      </c>
      <c r="B508" s="2">
        <v>0.18256944444444445</v>
      </c>
      <c r="C508" s="2">
        <v>0.86079861111111111</v>
      </c>
      <c r="D508" s="3">
        <v>14.3</v>
      </c>
      <c r="E508" s="3">
        <v>39.6</v>
      </c>
      <c r="F508" s="4">
        <f t="shared" si="98"/>
        <v>5</v>
      </c>
      <c r="G508">
        <f t="shared" si="110"/>
        <v>21</v>
      </c>
      <c r="H508" s="3">
        <f t="shared" si="99"/>
        <v>16.2775</v>
      </c>
      <c r="I508">
        <f t="shared" si="111"/>
        <v>900</v>
      </c>
      <c r="J508">
        <f t="shared" si="100"/>
        <v>0.60399999999999998</v>
      </c>
      <c r="K508">
        <f t="shared" si="101"/>
        <v>46.454357250000001</v>
      </c>
      <c r="L508">
        <v>4.8</v>
      </c>
      <c r="M508">
        <f t="shared" si="102"/>
        <v>3.6125000000000004E-2</v>
      </c>
      <c r="N508">
        <f t="shared" si="103"/>
        <v>1.6749999999999998</v>
      </c>
      <c r="O508">
        <f t="shared" si="104"/>
        <v>6.5111249999999998</v>
      </c>
      <c r="P508">
        <f t="shared" si="105"/>
        <v>39.943232250000001</v>
      </c>
      <c r="Q508">
        <f t="shared" si="106"/>
        <v>0</v>
      </c>
      <c r="R508">
        <f t="shared" si="107"/>
        <v>7.988646450000001</v>
      </c>
      <c r="S508">
        <f>SUM($R$2:R508) -SUM($Q$2:Q508) + SUM($T$2:T507)</f>
        <v>143.88976922152744</v>
      </c>
      <c r="T508">
        <f t="shared" si="108"/>
        <v>0</v>
      </c>
      <c r="U508">
        <f>-SUM($T$2:T508) - 500 * SUM($V$2:V508)</f>
        <v>76.649999999999977</v>
      </c>
      <c r="V508">
        <f t="shared" si="109"/>
        <v>0</v>
      </c>
    </row>
    <row r="509" spans="1:22" x14ac:dyDescent="0.3">
      <c r="A509" s="1">
        <v>42512</v>
      </c>
      <c r="B509" s="2">
        <v>0.18160879629629631</v>
      </c>
      <c r="C509" s="2">
        <v>0.86185185185185187</v>
      </c>
      <c r="D509" s="3">
        <v>16.7</v>
      </c>
      <c r="E509" s="3">
        <v>35.799999999999997</v>
      </c>
      <c r="F509" s="4">
        <f t="shared" si="98"/>
        <v>5</v>
      </c>
      <c r="G509">
        <f t="shared" si="110"/>
        <v>21</v>
      </c>
      <c r="H509" s="3">
        <f t="shared" si="99"/>
        <v>16.325833333333332</v>
      </c>
      <c r="I509">
        <f t="shared" si="111"/>
        <v>900</v>
      </c>
      <c r="J509">
        <f t="shared" si="100"/>
        <v>0.64200000000000002</v>
      </c>
      <c r="K509">
        <f t="shared" si="101"/>
        <v>49.523599125000004</v>
      </c>
      <c r="L509">
        <v>4.8</v>
      </c>
      <c r="M509">
        <f t="shared" si="102"/>
        <v>3.370833333333341E-2</v>
      </c>
      <c r="N509">
        <f t="shared" si="103"/>
        <v>1.0750000000000002</v>
      </c>
      <c r="O509">
        <f t="shared" si="104"/>
        <v>5.9087083333333332</v>
      </c>
      <c r="P509">
        <f t="shared" si="105"/>
        <v>43.614890791666667</v>
      </c>
      <c r="Q509">
        <f t="shared" si="106"/>
        <v>0</v>
      </c>
      <c r="R509">
        <f t="shared" si="107"/>
        <v>8.7229781583333335</v>
      </c>
      <c r="S509">
        <f>SUM($R$2:R509) -SUM($Q$2:Q509) + SUM($T$2:T508)</f>
        <v>152.61274737986071</v>
      </c>
      <c r="T509">
        <f t="shared" si="108"/>
        <v>0</v>
      </c>
      <c r="U509">
        <f>-SUM($T$2:T509) - 500 * SUM($V$2:V509)</f>
        <v>76.649999999999977</v>
      </c>
      <c r="V509">
        <f t="shared" si="109"/>
        <v>0</v>
      </c>
    </row>
    <row r="510" spans="1:22" x14ac:dyDescent="0.3">
      <c r="A510" s="1">
        <v>42513</v>
      </c>
      <c r="B510" s="2">
        <v>0.18068287037037037</v>
      </c>
      <c r="C510" s="2">
        <v>0.86288194444444455</v>
      </c>
      <c r="D510" s="3">
        <v>18.899999999999999</v>
      </c>
      <c r="E510" s="3">
        <v>30</v>
      </c>
      <c r="F510" s="4">
        <f t="shared" si="98"/>
        <v>5</v>
      </c>
      <c r="G510">
        <f t="shared" si="110"/>
        <v>21</v>
      </c>
      <c r="H510" s="3">
        <f t="shared" si="99"/>
        <v>16.372777777777781</v>
      </c>
      <c r="I510">
        <f t="shared" si="111"/>
        <v>900</v>
      </c>
      <c r="J510">
        <f t="shared" si="100"/>
        <v>0.7</v>
      </c>
      <c r="K510">
        <f t="shared" si="101"/>
        <v>54.152962500000008</v>
      </c>
      <c r="L510">
        <v>4.8</v>
      </c>
      <c r="M510">
        <f t="shared" si="102"/>
        <v>3.1361111111110951E-2</v>
      </c>
      <c r="N510">
        <f t="shared" si="103"/>
        <v>0.52500000000000036</v>
      </c>
      <c r="O510">
        <f t="shared" si="104"/>
        <v>5.3563611111111111</v>
      </c>
      <c r="P510">
        <f t="shared" si="105"/>
        <v>48.796601388888895</v>
      </c>
      <c r="Q510">
        <f t="shared" si="106"/>
        <v>0</v>
      </c>
      <c r="R510">
        <f t="shared" si="107"/>
        <v>9.7593202777777801</v>
      </c>
      <c r="S510">
        <f>SUM($R$2:R510) -SUM($Q$2:Q510) + SUM($T$2:T509)</f>
        <v>162.37206765763847</v>
      </c>
      <c r="T510">
        <f t="shared" si="108"/>
        <v>0</v>
      </c>
      <c r="U510">
        <f>-SUM($T$2:T510) - 500 * SUM($V$2:V510)</f>
        <v>76.649999999999977</v>
      </c>
      <c r="V510">
        <f t="shared" si="109"/>
        <v>0</v>
      </c>
    </row>
    <row r="511" spans="1:22" x14ac:dyDescent="0.3">
      <c r="A511" s="1">
        <v>42514</v>
      </c>
      <c r="B511" s="2">
        <v>0.17978009259259262</v>
      </c>
      <c r="C511" s="2">
        <v>0.86390046296296286</v>
      </c>
      <c r="D511" s="3">
        <v>18.600000000000001</v>
      </c>
      <c r="E511" s="3">
        <v>4.3</v>
      </c>
      <c r="F511" s="4">
        <f t="shared" si="98"/>
        <v>5</v>
      </c>
      <c r="G511">
        <f t="shared" si="110"/>
        <v>21</v>
      </c>
      <c r="H511" s="3">
        <f t="shared" si="99"/>
        <v>16.418888888888887</v>
      </c>
      <c r="I511">
        <f t="shared" si="111"/>
        <v>900</v>
      </c>
      <c r="J511">
        <f t="shared" si="100"/>
        <v>0.95699999999999996</v>
      </c>
      <c r="K511">
        <f t="shared" si="101"/>
        <v>74.243342249999984</v>
      </c>
      <c r="L511">
        <v>4.8</v>
      </c>
      <c r="M511">
        <f t="shared" si="102"/>
        <v>2.9055555555555657E-2</v>
      </c>
      <c r="N511">
        <f t="shared" si="103"/>
        <v>0.59999999999999964</v>
      </c>
      <c r="O511">
        <f t="shared" si="104"/>
        <v>5.4290555555555553</v>
      </c>
      <c r="P511">
        <f t="shared" si="105"/>
        <v>68.814286694444434</v>
      </c>
      <c r="Q511">
        <f t="shared" si="106"/>
        <v>0</v>
      </c>
      <c r="R511">
        <f t="shared" si="107"/>
        <v>13.762857338888887</v>
      </c>
      <c r="S511">
        <f>SUM($R$2:R511) -SUM($Q$2:Q511) + SUM($T$2:T510)</f>
        <v>176.13492499652727</v>
      </c>
      <c r="T511">
        <f t="shared" si="108"/>
        <v>0</v>
      </c>
      <c r="U511">
        <f>-SUM($T$2:T511) - 500 * SUM($V$2:V511)</f>
        <v>76.649999999999977</v>
      </c>
      <c r="V511">
        <f t="shared" si="109"/>
        <v>0</v>
      </c>
    </row>
    <row r="512" spans="1:22" x14ac:dyDescent="0.3">
      <c r="A512" s="1">
        <v>42515</v>
      </c>
      <c r="B512" s="2">
        <v>0.17891203703703704</v>
      </c>
      <c r="C512" s="2">
        <v>0.86489583333333331</v>
      </c>
      <c r="D512" s="3">
        <v>17.8</v>
      </c>
      <c r="E512" s="3">
        <v>48</v>
      </c>
      <c r="F512" s="4">
        <f t="shared" si="98"/>
        <v>5</v>
      </c>
      <c r="G512">
        <f t="shared" si="110"/>
        <v>21</v>
      </c>
      <c r="H512" s="3">
        <f t="shared" si="99"/>
        <v>16.46361111111111</v>
      </c>
      <c r="I512">
        <f t="shared" si="111"/>
        <v>900</v>
      </c>
      <c r="J512">
        <f t="shared" si="100"/>
        <v>0.52</v>
      </c>
      <c r="K512">
        <f t="shared" si="101"/>
        <v>40.451092499999994</v>
      </c>
      <c r="L512">
        <v>4.8</v>
      </c>
      <c r="M512">
        <f t="shared" si="102"/>
        <v>2.6819444444444507E-2</v>
      </c>
      <c r="N512">
        <f t="shared" si="103"/>
        <v>0.79999999999999982</v>
      </c>
      <c r="O512">
        <f t="shared" si="104"/>
        <v>5.6268194444444442</v>
      </c>
      <c r="P512">
        <f t="shared" si="105"/>
        <v>34.824273055555551</v>
      </c>
      <c r="Q512">
        <f t="shared" si="106"/>
        <v>0</v>
      </c>
      <c r="R512">
        <f t="shared" si="107"/>
        <v>6.9648546111111109</v>
      </c>
      <c r="S512">
        <f>SUM($R$2:R512) -SUM($Q$2:Q512) + SUM($T$2:T511)</f>
        <v>183.09977960763842</v>
      </c>
      <c r="T512">
        <f t="shared" si="108"/>
        <v>0</v>
      </c>
      <c r="U512">
        <f>-SUM($T$2:T512) - 500 * SUM($V$2:V512)</f>
        <v>76.649999999999977</v>
      </c>
      <c r="V512">
        <f t="shared" si="109"/>
        <v>0</v>
      </c>
    </row>
    <row r="513" spans="1:22" x14ac:dyDescent="0.3">
      <c r="A513" s="1">
        <v>42516</v>
      </c>
      <c r="B513" s="2">
        <v>0.17806712962962964</v>
      </c>
      <c r="C513" s="2">
        <v>0.86586805555555557</v>
      </c>
      <c r="D513" s="3">
        <v>14</v>
      </c>
      <c r="E513" s="3">
        <v>46.1</v>
      </c>
      <c r="F513" s="4">
        <f t="shared" si="98"/>
        <v>5</v>
      </c>
      <c r="G513">
        <f t="shared" si="110"/>
        <v>21</v>
      </c>
      <c r="H513" s="3">
        <f t="shared" si="99"/>
        <v>16.507222222222222</v>
      </c>
      <c r="I513">
        <f t="shared" si="111"/>
        <v>900</v>
      </c>
      <c r="J513">
        <f t="shared" si="100"/>
        <v>0.53899999999999992</v>
      </c>
      <c r="K513">
        <f t="shared" si="101"/>
        <v>42.04018087499999</v>
      </c>
      <c r="L513">
        <v>4.8</v>
      </c>
      <c r="M513">
        <f t="shared" si="102"/>
        <v>2.4638888888888922E-2</v>
      </c>
      <c r="N513">
        <f t="shared" si="103"/>
        <v>1.75</v>
      </c>
      <c r="O513">
        <f t="shared" si="104"/>
        <v>6.5746388888888889</v>
      </c>
      <c r="P513">
        <f t="shared" si="105"/>
        <v>35.465541986111099</v>
      </c>
      <c r="Q513">
        <f t="shared" si="106"/>
        <v>0</v>
      </c>
      <c r="R513">
        <f t="shared" si="107"/>
        <v>7.0931083972222204</v>
      </c>
      <c r="S513">
        <f>SUM($R$2:R513) -SUM($Q$2:Q513) + SUM($T$2:T512)</f>
        <v>190.19288800486072</v>
      </c>
      <c r="T513">
        <f t="shared" si="108"/>
        <v>0</v>
      </c>
      <c r="U513">
        <f>-SUM($T$2:T513) - 500 * SUM($V$2:V513)</f>
        <v>76.649999999999977</v>
      </c>
      <c r="V513">
        <f t="shared" si="109"/>
        <v>0</v>
      </c>
    </row>
    <row r="514" spans="1:22" x14ac:dyDescent="0.3">
      <c r="A514" s="1">
        <v>42517</v>
      </c>
      <c r="B514" s="2">
        <v>0.17725694444444443</v>
      </c>
      <c r="C514" s="2">
        <v>0.86681712962962953</v>
      </c>
      <c r="D514" s="3">
        <v>15.1</v>
      </c>
      <c r="E514" s="3">
        <v>55.8</v>
      </c>
      <c r="F514" s="4">
        <f t="shared" si="98"/>
        <v>5</v>
      </c>
      <c r="G514">
        <f t="shared" si="110"/>
        <v>21</v>
      </c>
      <c r="H514" s="3">
        <f t="shared" si="99"/>
        <v>16.549444444444443</v>
      </c>
      <c r="I514">
        <f t="shared" si="111"/>
        <v>900</v>
      </c>
      <c r="J514">
        <f t="shared" si="100"/>
        <v>0.44200000000000006</v>
      </c>
      <c r="K514">
        <f t="shared" si="101"/>
        <v>34.562687249999996</v>
      </c>
      <c r="L514">
        <v>4.8</v>
      </c>
      <c r="M514">
        <f t="shared" si="102"/>
        <v>2.2527777777777834E-2</v>
      </c>
      <c r="N514">
        <f t="shared" si="103"/>
        <v>1.4750000000000001</v>
      </c>
      <c r="O514">
        <f t="shared" si="104"/>
        <v>6.2975277777777769</v>
      </c>
      <c r="P514">
        <f t="shared" si="105"/>
        <v>28.265159472222219</v>
      </c>
      <c r="Q514">
        <f t="shared" si="106"/>
        <v>0</v>
      </c>
      <c r="R514">
        <f t="shared" si="107"/>
        <v>5.6530318944444442</v>
      </c>
      <c r="S514">
        <f>SUM($R$2:R514) -SUM($Q$2:Q514) + SUM($T$2:T513)</f>
        <v>195.84591989930516</v>
      </c>
      <c r="T514">
        <f t="shared" si="108"/>
        <v>0</v>
      </c>
      <c r="U514">
        <f>-SUM($T$2:T514) - 500 * SUM($V$2:V514)</f>
        <v>76.649999999999977</v>
      </c>
      <c r="V514">
        <f t="shared" si="109"/>
        <v>0</v>
      </c>
    </row>
    <row r="515" spans="1:22" x14ac:dyDescent="0.3">
      <c r="A515" s="1">
        <v>42518</v>
      </c>
      <c r="B515" s="2">
        <v>0.17648148148148149</v>
      </c>
      <c r="C515" s="2">
        <v>0.86775462962962957</v>
      </c>
      <c r="D515" s="3">
        <v>19</v>
      </c>
      <c r="E515" s="3">
        <v>70.900000000000006</v>
      </c>
      <c r="F515" s="4">
        <f t="shared" ref="F515:F578" si="112">MONTH(A515)</f>
        <v>5</v>
      </c>
      <c r="G515">
        <f t="shared" si="110"/>
        <v>21</v>
      </c>
      <c r="H515" s="3">
        <f t="shared" ref="H515:H578" si="113">(C515-B515) * 24</f>
        <v>16.590555555555554</v>
      </c>
      <c r="I515">
        <f t="shared" si="111"/>
        <v>900</v>
      </c>
      <c r="J515">
        <f t="shared" ref="J515:J578" si="114">1-(E515/100)</f>
        <v>0.29099999999999993</v>
      </c>
      <c r="K515">
        <f t="shared" ref="K515:K578" si="115">PRODUCT(G515:J515) * $W$2 / 1000</f>
        <v>22.811599124999994</v>
      </c>
      <c r="L515">
        <v>4.8</v>
      </c>
      <c r="M515">
        <f t="shared" ref="M515:M578" si="116">IF(H515&lt;17,(17-H515) * 50,0) / 1000</f>
        <v>2.0472222222222315E-2</v>
      </c>
      <c r="N515">
        <f t="shared" ref="N515:N578" si="117">IF(D515&lt;21,(21-D515)*250,0) / 1000</f>
        <v>0.5</v>
      </c>
      <c r="O515">
        <f t="shared" ref="O515:O578" si="118">SUM(L515:N515)</f>
        <v>5.3204722222222225</v>
      </c>
      <c r="P515">
        <f t="shared" ref="P515:P578" si="119">K515-O515</f>
        <v>17.491126902777772</v>
      </c>
      <c r="Q515">
        <f t="shared" ref="Q515:Q578" si="120">IF(P515&lt;0,ABS(P515) * 0.5,0)</f>
        <v>0</v>
      </c>
      <c r="R515">
        <f t="shared" ref="R515:R578" si="121">IF(P515&gt;0,P515*0.2,0)</f>
        <v>3.4982253805555548</v>
      </c>
      <c r="S515">
        <f>SUM($R$2:R515) -SUM($Q$2:Q515) + SUM($T$2:T514)</f>
        <v>199.34414527986075</v>
      </c>
      <c r="T515">
        <f t="shared" ref="T515:T578" si="122">-IF(F516&lt;&gt;F515,ROUND(S515,2),0)</f>
        <v>0</v>
      </c>
      <c r="U515">
        <f>-SUM($T$2:T515) - 500 * SUM($V$2:V515)</f>
        <v>76.649999999999977</v>
      </c>
      <c r="V515">
        <f t="shared" ref="V515:V578" si="123">IF(U514&gt;500,ROUNDDOWN(U514/500, 0),0)</f>
        <v>0</v>
      </c>
    </row>
    <row r="516" spans="1:22" x14ac:dyDescent="0.3">
      <c r="A516" s="1">
        <v>42519</v>
      </c>
      <c r="B516" s="2">
        <v>0.17574074074074075</v>
      </c>
      <c r="C516" s="2">
        <v>0.86865740740740749</v>
      </c>
      <c r="D516" s="3">
        <v>21.1</v>
      </c>
      <c r="E516" s="3">
        <v>35.6</v>
      </c>
      <c r="F516" s="4">
        <f t="shared" si="112"/>
        <v>5</v>
      </c>
      <c r="G516">
        <f t="shared" ref="G516:G579" si="124">G515 + V516</f>
        <v>21</v>
      </c>
      <c r="H516" s="3">
        <f t="shared" si="113"/>
        <v>16.630000000000003</v>
      </c>
      <c r="I516">
        <f t="shared" ref="I516:I579" si="125">IF(F516&gt;F515,IF(F516=7,I515,IF(F516&lt;7,I515+100,I515-100)),I515)</f>
        <v>900</v>
      </c>
      <c r="J516">
        <f t="shared" si="114"/>
        <v>0.64399999999999991</v>
      </c>
      <c r="K516">
        <f t="shared" si="115"/>
        <v>50.603427000000003</v>
      </c>
      <c r="L516">
        <v>4.8</v>
      </c>
      <c r="M516">
        <f t="shared" si="116"/>
        <v>1.8499999999999871E-2</v>
      </c>
      <c r="N516">
        <f t="shared" si="117"/>
        <v>0</v>
      </c>
      <c r="O516">
        <f t="shared" si="118"/>
        <v>4.8184999999999993</v>
      </c>
      <c r="P516">
        <f t="shared" si="119"/>
        <v>45.784927000000003</v>
      </c>
      <c r="Q516">
        <f t="shared" si="120"/>
        <v>0</v>
      </c>
      <c r="R516">
        <f t="shared" si="121"/>
        <v>9.1569854000000017</v>
      </c>
      <c r="S516">
        <f>SUM($R$2:R516) -SUM($Q$2:Q516) + SUM($T$2:T515)</f>
        <v>208.50113067986069</v>
      </c>
      <c r="T516">
        <f t="shared" si="122"/>
        <v>0</v>
      </c>
      <c r="U516">
        <f>-SUM($T$2:T516) - 500 * SUM($V$2:V516)</f>
        <v>76.649999999999977</v>
      </c>
      <c r="V516">
        <f t="shared" si="123"/>
        <v>0</v>
      </c>
    </row>
    <row r="517" spans="1:22" x14ac:dyDescent="0.3">
      <c r="A517" s="1">
        <v>42520</v>
      </c>
      <c r="B517" s="2">
        <v>0.17503472222222224</v>
      </c>
      <c r="C517" s="2">
        <v>0.86953703703703711</v>
      </c>
      <c r="D517" s="3">
        <v>21.5</v>
      </c>
      <c r="E517" s="3">
        <v>36.9</v>
      </c>
      <c r="F517" s="4">
        <f t="shared" si="112"/>
        <v>5</v>
      </c>
      <c r="G517">
        <f t="shared" si="124"/>
        <v>21</v>
      </c>
      <c r="H517" s="3">
        <f t="shared" si="113"/>
        <v>16.668055555555554</v>
      </c>
      <c r="I517">
        <f t="shared" si="125"/>
        <v>900</v>
      </c>
      <c r="J517">
        <f t="shared" si="114"/>
        <v>0.63100000000000001</v>
      </c>
      <c r="K517">
        <f t="shared" si="115"/>
        <v>49.695390937500001</v>
      </c>
      <c r="L517">
        <v>4.8</v>
      </c>
      <c r="M517">
        <f t="shared" si="116"/>
        <v>1.6597222222222284E-2</v>
      </c>
      <c r="N517">
        <f t="shared" si="117"/>
        <v>0</v>
      </c>
      <c r="O517">
        <f t="shared" si="118"/>
        <v>4.8165972222222218</v>
      </c>
      <c r="P517">
        <f t="shared" si="119"/>
        <v>44.87879371527778</v>
      </c>
      <c r="Q517">
        <f t="shared" si="120"/>
        <v>0</v>
      </c>
      <c r="R517">
        <f t="shared" si="121"/>
        <v>8.9757587430555557</v>
      </c>
      <c r="S517">
        <f>SUM($R$2:R517) -SUM($Q$2:Q517) + SUM($T$2:T516)</f>
        <v>217.47688942291632</v>
      </c>
      <c r="T517">
        <f t="shared" si="122"/>
        <v>0</v>
      </c>
      <c r="U517">
        <f>-SUM($T$2:T517) - 500 * SUM($V$2:V517)</f>
        <v>76.649999999999977</v>
      </c>
      <c r="V517">
        <f t="shared" si="123"/>
        <v>0</v>
      </c>
    </row>
    <row r="518" spans="1:22" x14ac:dyDescent="0.3">
      <c r="A518" s="1">
        <v>42521</v>
      </c>
      <c r="B518" s="2">
        <v>0.17436342592592591</v>
      </c>
      <c r="C518" s="2">
        <v>0.87039351851851843</v>
      </c>
      <c r="D518" s="3">
        <v>20.5</v>
      </c>
      <c r="E518" s="3">
        <v>64.7</v>
      </c>
      <c r="F518" s="4">
        <f t="shared" si="112"/>
        <v>5</v>
      </c>
      <c r="G518">
        <f t="shared" si="124"/>
        <v>21</v>
      </c>
      <c r="H518" s="3">
        <f t="shared" si="113"/>
        <v>16.70472222222222</v>
      </c>
      <c r="I518">
        <f t="shared" si="125"/>
        <v>900</v>
      </c>
      <c r="J518">
        <f t="shared" si="114"/>
        <v>0.35299999999999998</v>
      </c>
      <c r="K518">
        <f t="shared" si="115"/>
        <v>27.862223812499995</v>
      </c>
      <c r="L518">
        <v>4.8</v>
      </c>
      <c r="M518">
        <f t="shared" si="116"/>
        <v>1.4763888888889021E-2</v>
      </c>
      <c r="N518">
        <f t="shared" si="117"/>
        <v>0.125</v>
      </c>
      <c r="O518">
        <f t="shared" si="118"/>
        <v>4.9397638888888888</v>
      </c>
      <c r="P518">
        <f t="shared" si="119"/>
        <v>22.922459923611108</v>
      </c>
      <c r="Q518">
        <f t="shared" si="120"/>
        <v>0</v>
      </c>
      <c r="R518">
        <f t="shared" si="121"/>
        <v>4.5844919847222219</v>
      </c>
      <c r="S518">
        <f>SUM($R$2:R518) -SUM($Q$2:Q518) + SUM($T$2:T517)</f>
        <v>222.06138140763858</v>
      </c>
      <c r="T518">
        <f t="shared" si="122"/>
        <v>-222.06</v>
      </c>
      <c r="U518">
        <f>-SUM($T$2:T518) - 500 * SUM($V$2:V518)</f>
        <v>298.71000000000004</v>
      </c>
      <c r="V518">
        <f t="shared" si="123"/>
        <v>0</v>
      </c>
    </row>
    <row r="519" spans="1:22" x14ac:dyDescent="0.3">
      <c r="A519" s="1">
        <v>42522</v>
      </c>
      <c r="B519" s="2">
        <v>0.17372685185185185</v>
      </c>
      <c r="C519" s="2">
        <v>0.87122685185185189</v>
      </c>
      <c r="D519" s="3">
        <v>20.399999999999999</v>
      </c>
      <c r="E519" s="3">
        <v>52.7</v>
      </c>
      <c r="F519" s="4">
        <f t="shared" si="112"/>
        <v>6</v>
      </c>
      <c r="G519">
        <f t="shared" si="124"/>
        <v>21</v>
      </c>
      <c r="H519" s="3">
        <f t="shared" si="113"/>
        <v>16.740000000000002</v>
      </c>
      <c r="I519">
        <f t="shared" si="125"/>
        <v>1000</v>
      </c>
      <c r="J519">
        <f t="shared" si="114"/>
        <v>0.47299999999999998</v>
      </c>
      <c r="K519">
        <f t="shared" si="115"/>
        <v>41.569604999999996</v>
      </c>
      <c r="L519">
        <v>4.8</v>
      </c>
      <c r="M519">
        <f t="shared" si="116"/>
        <v>1.2999999999999901E-2</v>
      </c>
      <c r="N519">
        <f t="shared" si="117"/>
        <v>0.15000000000000033</v>
      </c>
      <c r="O519">
        <f t="shared" si="118"/>
        <v>4.9630000000000001</v>
      </c>
      <c r="P519">
        <f t="shared" si="119"/>
        <v>36.606604999999995</v>
      </c>
      <c r="Q519">
        <f t="shared" si="120"/>
        <v>0</v>
      </c>
      <c r="R519">
        <f t="shared" si="121"/>
        <v>7.3213209999999993</v>
      </c>
      <c r="S519">
        <f>SUM($R$2:R519) -SUM($Q$2:Q519) + SUM($T$2:T518)</f>
        <v>7.3227024076384168</v>
      </c>
      <c r="T519">
        <f t="shared" si="122"/>
        <v>0</v>
      </c>
      <c r="U519">
        <f>-SUM($T$2:T519) - 500 * SUM($V$2:V519)</f>
        <v>298.71000000000004</v>
      </c>
      <c r="V519">
        <f t="shared" si="123"/>
        <v>0</v>
      </c>
    </row>
    <row r="520" spans="1:22" x14ac:dyDescent="0.3">
      <c r="A520" s="1">
        <v>42523</v>
      </c>
      <c r="B520" s="2">
        <v>0.173125</v>
      </c>
      <c r="C520" s="2">
        <v>0.87202546296296291</v>
      </c>
      <c r="D520" s="3">
        <v>20.9</v>
      </c>
      <c r="E520" s="3">
        <v>45.3</v>
      </c>
      <c r="F520" s="4">
        <f t="shared" si="112"/>
        <v>6</v>
      </c>
      <c r="G520">
        <f t="shared" si="124"/>
        <v>21</v>
      </c>
      <c r="H520" s="3">
        <f t="shared" si="113"/>
        <v>16.773611111111109</v>
      </c>
      <c r="I520">
        <f t="shared" si="125"/>
        <v>1000</v>
      </c>
      <c r="J520">
        <f t="shared" si="114"/>
        <v>0.54700000000000004</v>
      </c>
      <c r="K520">
        <f t="shared" si="115"/>
        <v>48.169617708333327</v>
      </c>
      <c r="L520">
        <v>4.8</v>
      </c>
      <c r="M520">
        <f t="shared" si="116"/>
        <v>1.1319444444444571E-2</v>
      </c>
      <c r="N520">
        <f t="shared" si="117"/>
        <v>2.5000000000000355E-2</v>
      </c>
      <c r="O520">
        <f t="shared" si="118"/>
        <v>4.8363194444444444</v>
      </c>
      <c r="P520">
        <f t="shared" si="119"/>
        <v>43.333298263888885</v>
      </c>
      <c r="Q520">
        <f t="shared" si="120"/>
        <v>0</v>
      </c>
      <c r="R520">
        <f t="shared" si="121"/>
        <v>8.6666596527777777</v>
      </c>
      <c r="S520">
        <f>SUM($R$2:R520) -SUM($Q$2:Q520) + SUM($T$2:T519)</f>
        <v>15.98936206041617</v>
      </c>
      <c r="T520">
        <f t="shared" si="122"/>
        <v>0</v>
      </c>
      <c r="U520">
        <f>-SUM($T$2:T520) - 500 * SUM($V$2:V520)</f>
        <v>298.71000000000004</v>
      </c>
      <c r="V520">
        <f t="shared" si="123"/>
        <v>0</v>
      </c>
    </row>
    <row r="521" spans="1:22" x14ac:dyDescent="0.3">
      <c r="A521" s="1">
        <v>42524</v>
      </c>
      <c r="B521" s="2">
        <v>0.17255787037037038</v>
      </c>
      <c r="C521" s="2">
        <v>0.87280092592592595</v>
      </c>
      <c r="D521" s="3">
        <v>20.3</v>
      </c>
      <c r="E521" s="3">
        <v>31.4</v>
      </c>
      <c r="F521" s="4">
        <f t="shared" si="112"/>
        <v>6</v>
      </c>
      <c r="G521">
        <f t="shared" si="124"/>
        <v>21</v>
      </c>
      <c r="H521" s="3">
        <f t="shared" si="113"/>
        <v>16.805833333333332</v>
      </c>
      <c r="I521">
        <f t="shared" si="125"/>
        <v>1000</v>
      </c>
      <c r="J521">
        <f t="shared" si="114"/>
        <v>0.68599999999999994</v>
      </c>
      <c r="K521">
        <f t="shared" si="115"/>
        <v>60.526208749999981</v>
      </c>
      <c r="L521">
        <v>4.8</v>
      </c>
      <c r="M521">
        <f t="shared" si="116"/>
        <v>9.7083333333333847E-3</v>
      </c>
      <c r="N521">
        <f t="shared" si="117"/>
        <v>0.17499999999999982</v>
      </c>
      <c r="O521">
        <f t="shared" si="118"/>
        <v>4.9847083333333329</v>
      </c>
      <c r="P521">
        <f t="shared" si="119"/>
        <v>55.541500416666651</v>
      </c>
      <c r="Q521">
        <f t="shared" si="120"/>
        <v>0</v>
      </c>
      <c r="R521">
        <f t="shared" si="121"/>
        <v>11.108300083333331</v>
      </c>
      <c r="S521">
        <f>SUM($R$2:R521) -SUM($Q$2:Q521) + SUM($T$2:T520)</f>
        <v>27.097662143749403</v>
      </c>
      <c r="T521">
        <f t="shared" si="122"/>
        <v>0</v>
      </c>
      <c r="U521">
        <f>-SUM($T$2:T521) - 500 * SUM($V$2:V521)</f>
        <v>298.71000000000004</v>
      </c>
      <c r="V521">
        <f t="shared" si="123"/>
        <v>0</v>
      </c>
    </row>
    <row r="522" spans="1:22" x14ac:dyDescent="0.3">
      <c r="A522" s="1">
        <v>42525</v>
      </c>
      <c r="B522" s="2">
        <v>0.17202546296296295</v>
      </c>
      <c r="C522" s="2">
        <v>0.87355324074074081</v>
      </c>
      <c r="D522" s="3">
        <v>20.3</v>
      </c>
      <c r="E522" s="3">
        <v>29.8</v>
      </c>
      <c r="F522" s="4">
        <f t="shared" si="112"/>
        <v>6</v>
      </c>
      <c r="G522">
        <f t="shared" si="124"/>
        <v>21</v>
      </c>
      <c r="H522" s="3">
        <f t="shared" si="113"/>
        <v>16.83666666666667</v>
      </c>
      <c r="I522">
        <f t="shared" si="125"/>
        <v>1000</v>
      </c>
      <c r="J522">
        <f t="shared" si="114"/>
        <v>0.70199999999999996</v>
      </c>
      <c r="K522">
        <f t="shared" si="115"/>
        <v>62.051535000000001</v>
      </c>
      <c r="L522">
        <v>4.8</v>
      </c>
      <c r="M522">
        <f t="shared" si="116"/>
        <v>8.1666666666665218E-3</v>
      </c>
      <c r="N522">
        <f t="shared" si="117"/>
        <v>0.17499999999999982</v>
      </c>
      <c r="O522">
        <f t="shared" si="118"/>
        <v>4.9831666666666665</v>
      </c>
      <c r="P522">
        <f t="shared" si="119"/>
        <v>57.068368333333332</v>
      </c>
      <c r="Q522">
        <f t="shared" si="120"/>
        <v>0</v>
      </c>
      <c r="R522">
        <f t="shared" si="121"/>
        <v>11.413673666666668</v>
      </c>
      <c r="S522">
        <f>SUM($R$2:R522) -SUM($Q$2:Q522) + SUM($T$2:T521)</f>
        <v>38.511335810416085</v>
      </c>
      <c r="T522">
        <f t="shared" si="122"/>
        <v>0</v>
      </c>
      <c r="U522">
        <f>-SUM($T$2:T522) - 500 * SUM($V$2:V522)</f>
        <v>298.71000000000004</v>
      </c>
      <c r="V522">
        <f t="shared" si="123"/>
        <v>0</v>
      </c>
    </row>
    <row r="523" spans="1:22" x14ac:dyDescent="0.3">
      <c r="A523" s="1">
        <v>42526</v>
      </c>
      <c r="B523" s="2">
        <v>0.17153935185185185</v>
      </c>
      <c r="C523" s="2">
        <v>0.87425925925925929</v>
      </c>
      <c r="D523" s="3">
        <v>14.9</v>
      </c>
      <c r="E523" s="3">
        <v>16.600000000000001</v>
      </c>
      <c r="F523" s="4">
        <f t="shared" si="112"/>
        <v>6</v>
      </c>
      <c r="G523">
        <f t="shared" si="124"/>
        <v>21</v>
      </c>
      <c r="H523" s="3">
        <f t="shared" si="113"/>
        <v>16.865277777777777</v>
      </c>
      <c r="I523">
        <f t="shared" si="125"/>
        <v>1000</v>
      </c>
      <c r="J523">
        <f t="shared" si="114"/>
        <v>0.83399999999999996</v>
      </c>
      <c r="K523">
        <f t="shared" si="115"/>
        <v>73.844618750000009</v>
      </c>
      <c r="L523">
        <v>4.8</v>
      </c>
      <c r="M523">
        <f t="shared" si="116"/>
        <v>6.7361111111111423E-3</v>
      </c>
      <c r="N523">
        <f t="shared" si="117"/>
        <v>1.5249999999999999</v>
      </c>
      <c r="O523">
        <f t="shared" si="118"/>
        <v>6.3317361111111108</v>
      </c>
      <c r="P523">
        <f t="shared" si="119"/>
        <v>67.512882638888897</v>
      </c>
      <c r="Q523">
        <f t="shared" si="120"/>
        <v>0</v>
      </c>
      <c r="R523">
        <f t="shared" si="121"/>
        <v>13.50257652777778</v>
      </c>
      <c r="S523">
        <f>SUM($R$2:R523) -SUM($Q$2:Q523) + SUM($T$2:T522)</f>
        <v>52.013912338193904</v>
      </c>
      <c r="T523">
        <f t="shared" si="122"/>
        <v>0</v>
      </c>
      <c r="U523">
        <f>-SUM($T$2:T523) - 500 * SUM($V$2:V523)</f>
        <v>298.71000000000004</v>
      </c>
      <c r="V523">
        <f t="shared" si="123"/>
        <v>0</v>
      </c>
    </row>
    <row r="524" spans="1:22" x14ac:dyDescent="0.3">
      <c r="A524" s="1">
        <v>42527</v>
      </c>
      <c r="B524" s="2">
        <v>0.17107638888888888</v>
      </c>
      <c r="C524" s="2">
        <v>0.87494212962962958</v>
      </c>
      <c r="D524" s="3">
        <v>12.3</v>
      </c>
      <c r="E524" s="3">
        <v>27.5</v>
      </c>
      <c r="F524" s="4">
        <f t="shared" si="112"/>
        <v>6</v>
      </c>
      <c r="G524">
        <f t="shared" si="124"/>
        <v>21</v>
      </c>
      <c r="H524" s="3">
        <f t="shared" si="113"/>
        <v>16.892777777777777</v>
      </c>
      <c r="I524">
        <f t="shared" si="125"/>
        <v>1000</v>
      </c>
      <c r="J524">
        <f t="shared" si="114"/>
        <v>0.72499999999999998</v>
      </c>
      <c r="K524">
        <f t="shared" si="115"/>
        <v>64.298135416666668</v>
      </c>
      <c r="L524">
        <v>4.8</v>
      </c>
      <c r="M524">
        <f t="shared" si="116"/>
        <v>5.3611111111111498E-3</v>
      </c>
      <c r="N524">
        <f t="shared" si="117"/>
        <v>2.1749999999999998</v>
      </c>
      <c r="O524">
        <f t="shared" si="118"/>
        <v>6.9803611111111108</v>
      </c>
      <c r="P524">
        <f t="shared" si="119"/>
        <v>57.31777430555556</v>
      </c>
      <c r="Q524">
        <f t="shared" si="120"/>
        <v>0</v>
      </c>
      <c r="R524">
        <f t="shared" si="121"/>
        <v>11.463554861111113</v>
      </c>
      <c r="S524">
        <f>SUM($R$2:R524) -SUM($Q$2:Q524) + SUM($T$2:T523)</f>
        <v>63.477467199305011</v>
      </c>
      <c r="T524">
        <f t="shared" si="122"/>
        <v>0</v>
      </c>
      <c r="U524">
        <f>-SUM($T$2:T524) - 500 * SUM($V$2:V524)</f>
        <v>298.71000000000004</v>
      </c>
      <c r="V524">
        <f t="shared" si="123"/>
        <v>0</v>
      </c>
    </row>
    <row r="525" spans="1:22" x14ac:dyDescent="0.3">
      <c r="A525" s="1">
        <v>42528</v>
      </c>
      <c r="B525" s="2">
        <v>0.17065972222222223</v>
      </c>
      <c r="C525" s="2">
        <v>0.8756018518518518</v>
      </c>
      <c r="D525" s="3">
        <v>13.5</v>
      </c>
      <c r="E525" s="3">
        <v>8.1</v>
      </c>
      <c r="F525" s="4">
        <f t="shared" si="112"/>
        <v>6</v>
      </c>
      <c r="G525">
        <f t="shared" si="124"/>
        <v>21</v>
      </c>
      <c r="H525" s="3">
        <f t="shared" si="113"/>
        <v>16.918611111111108</v>
      </c>
      <c r="I525">
        <f t="shared" si="125"/>
        <v>1000</v>
      </c>
      <c r="J525">
        <f t="shared" si="114"/>
        <v>0.91900000000000004</v>
      </c>
      <c r="K525">
        <f t="shared" si="115"/>
        <v>81.62806895833333</v>
      </c>
      <c r="L525">
        <v>4.8</v>
      </c>
      <c r="M525">
        <f t="shared" si="116"/>
        <v>4.0694444444445924E-3</v>
      </c>
      <c r="N525">
        <f t="shared" si="117"/>
        <v>1.875</v>
      </c>
      <c r="O525">
        <f t="shared" si="118"/>
        <v>6.6790694444444441</v>
      </c>
      <c r="P525">
        <f t="shared" si="119"/>
        <v>74.948999513888879</v>
      </c>
      <c r="Q525">
        <f t="shared" si="120"/>
        <v>0</v>
      </c>
      <c r="R525">
        <f t="shared" si="121"/>
        <v>14.989799902777776</v>
      </c>
      <c r="S525">
        <f>SUM($R$2:R525) -SUM($Q$2:Q525) + SUM($T$2:T524)</f>
        <v>78.467267102082815</v>
      </c>
      <c r="T525">
        <f t="shared" si="122"/>
        <v>0</v>
      </c>
      <c r="U525">
        <f>-SUM($T$2:T525) - 500 * SUM($V$2:V525)</f>
        <v>298.71000000000004</v>
      </c>
      <c r="V525">
        <f t="shared" si="123"/>
        <v>0</v>
      </c>
    </row>
    <row r="526" spans="1:22" x14ac:dyDescent="0.3">
      <c r="A526" s="1">
        <v>42529</v>
      </c>
      <c r="B526" s="2">
        <v>0.17028935185185187</v>
      </c>
      <c r="C526" s="2">
        <v>0.87621527777777775</v>
      </c>
      <c r="D526" s="3">
        <v>16.8</v>
      </c>
      <c r="E526" s="3">
        <v>27.9</v>
      </c>
      <c r="F526" s="4">
        <f t="shared" si="112"/>
        <v>6</v>
      </c>
      <c r="G526">
        <f t="shared" si="124"/>
        <v>21</v>
      </c>
      <c r="H526" s="3">
        <f t="shared" si="113"/>
        <v>16.94222222222222</v>
      </c>
      <c r="I526">
        <f t="shared" si="125"/>
        <v>1000</v>
      </c>
      <c r="J526">
        <f t="shared" si="114"/>
        <v>0.72100000000000009</v>
      </c>
      <c r="K526">
        <f t="shared" si="115"/>
        <v>64.130546666666675</v>
      </c>
      <c r="L526">
        <v>4.8</v>
      </c>
      <c r="M526">
        <f t="shared" si="116"/>
        <v>2.888888888888985E-3</v>
      </c>
      <c r="N526">
        <f t="shared" si="117"/>
        <v>1.0499999999999998</v>
      </c>
      <c r="O526">
        <f t="shared" si="118"/>
        <v>5.8528888888888888</v>
      </c>
      <c r="P526">
        <f t="shared" si="119"/>
        <v>58.277657777777783</v>
      </c>
      <c r="Q526">
        <f t="shared" si="120"/>
        <v>0</v>
      </c>
      <c r="R526">
        <f t="shared" si="121"/>
        <v>11.655531555555557</v>
      </c>
      <c r="S526">
        <f>SUM($R$2:R526) -SUM($Q$2:Q526) + SUM($T$2:T525)</f>
        <v>90.122798657638441</v>
      </c>
      <c r="T526">
        <f t="shared" si="122"/>
        <v>0</v>
      </c>
      <c r="U526">
        <f>-SUM($T$2:T526) - 500 * SUM($V$2:V526)</f>
        <v>298.71000000000004</v>
      </c>
      <c r="V526">
        <f t="shared" si="123"/>
        <v>0</v>
      </c>
    </row>
    <row r="527" spans="1:22" x14ac:dyDescent="0.3">
      <c r="A527" s="1">
        <v>42530</v>
      </c>
      <c r="B527" s="2">
        <v>0.16994212962962962</v>
      </c>
      <c r="C527" s="2">
        <v>0.8768055555555555</v>
      </c>
      <c r="D527" s="3">
        <v>13.9</v>
      </c>
      <c r="E527" s="3">
        <v>46.1</v>
      </c>
      <c r="F527" s="4">
        <f t="shared" si="112"/>
        <v>6</v>
      </c>
      <c r="G527">
        <f t="shared" si="124"/>
        <v>21</v>
      </c>
      <c r="H527" s="3">
        <f t="shared" si="113"/>
        <v>16.964722222222221</v>
      </c>
      <c r="I527">
        <f t="shared" si="125"/>
        <v>1000</v>
      </c>
      <c r="J527">
        <f t="shared" si="114"/>
        <v>0.53899999999999992</v>
      </c>
      <c r="K527">
        <f t="shared" si="115"/>
        <v>48.00592270833333</v>
      </c>
      <c r="L527">
        <v>4.8</v>
      </c>
      <c r="M527">
        <f t="shared" si="116"/>
        <v>1.7638888888889426E-3</v>
      </c>
      <c r="N527">
        <f t="shared" si="117"/>
        <v>1.7749999999999999</v>
      </c>
      <c r="O527">
        <f t="shared" si="118"/>
        <v>6.5767638888888893</v>
      </c>
      <c r="P527">
        <f t="shared" si="119"/>
        <v>41.429158819444439</v>
      </c>
      <c r="Q527">
        <f t="shared" si="120"/>
        <v>0</v>
      </c>
      <c r="R527">
        <f t="shared" si="121"/>
        <v>8.2858317638888881</v>
      </c>
      <c r="S527">
        <f>SUM($R$2:R527) -SUM($Q$2:Q527) + SUM($T$2:T526)</f>
        <v>98.408630421527278</v>
      </c>
      <c r="T527">
        <f t="shared" si="122"/>
        <v>0</v>
      </c>
      <c r="U527">
        <f>-SUM($T$2:T527) - 500 * SUM($V$2:V527)</f>
        <v>298.71000000000004</v>
      </c>
      <c r="V527">
        <f t="shared" si="123"/>
        <v>0</v>
      </c>
    </row>
    <row r="528" spans="1:22" x14ac:dyDescent="0.3">
      <c r="A528" s="1">
        <v>42531</v>
      </c>
      <c r="B528" s="2">
        <v>0.1696412037037037</v>
      </c>
      <c r="C528" s="2">
        <v>0.87736111111111115</v>
      </c>
      <c r="D528" s="3">
        <v>12.3</v>
      </c>
      <c r="E528" s="3">
        <v>59.6</v>
      </c>
      <c r="F528" s="4">
        <f t="shared" si="112"/>
        <v>6</v>
      </c>
      <c r="G528">
        <f t="shared" si="124"/>
        <v>21</v>
      </c>
      <c r="H528" s="3">
        <f t="shared" si="113"/>
        <v>16.985277777777778</v>
      </c>
      <c r="I528">
        <f t="shared" si="125"/>
        <v>1000</v>
      </c>
      <c r="J528">
        <f t="shared" si="114"/>
        <v>0.40400000000000003</v>
      </c>
      <c r="K528">
        <f t="shared" si="115"/>
        <v>36.025774166666672</v>
      </c>
      <c r="L528">
        <v>4.8</v>
      </c>
      <c r="M528">
        <f t="shared" si="116"/>
        <v>7.36111111111093E-4</v>
      </c>
      <c r="N528">
        <f t="shared" si="117"/>
        <v>2.1749999999999998</v>
      </c>
      <c r="O528">
        <f t="shared" si="118"/>
        <v>6.9757361111111109</v>
      </c>
      <c r="P528">
        <f t="shared" si="119"/>
        <v>29.050038055555561</v>
      </c>
      <c r="Q528">
        <f t="shared" si="120"/>
        <v>0</v>
      </c>
      <c r="R528">
        <f t="shared" si="121"/>
        <v>5.8100076111111125</v>
      </c>
      <c r="S528">
        <f>SUM($R$2:R528) -SUM($Q$2:Q528) + SUM($T$2:T527)</f>
        <v>104.21863803263841</v>
      </c>
      <c r="T528">
        <f t="shared" si="122"/>
        <v>0</v>
      </c>
      <c r="U528">
        <f>-SUM($T$2:T528) - 500 * SUM($V$2:V528)</f>
        <v>298.71000000000004</v>
      </c>
      <c r="V528">
        <f t="shared" si="123"/>
        <v>0</v>
      </c>
    </row>
    <row r="529" spans="1:22" x14ac:dyDescent="0.3">
      <c r="A529" s="1">
        <v>42532</v>
      </c>
      <c r="B529" s="2">
        <v>0.16938657407407409</v>
      </c>
      <c r="C529" s="2">
        <v>0.87787037037037041</v>
      </c>
      <c r="D529" s="3">
        <v>10.8</v>
      </c>
      <c r="E529" s="3">
        <v>39.5</v>
      </c>
      <c r="F529" s="4">
        <f t="shared" si="112"/>
        <v>6</v>
      </c>
      <c r="G529">
        <f t="shared" si="124"/>
        <v>21</v>
      </c>
      <c r="H529" s="3">
        <f t="shared" si="113"/>
        <v>17.003611111111113</v>
      </c>
      <c r="I529">
        <f t="shared" si="125"/>
        <v>1000</v>
      </c>
      <c r="J529">
        <f t="shared" si="114"/>
        <v>0.60499999999999998</v>
      </c>
      <c r="K529">
        <f t="shared" si="115"/>
        <v>54.007719791666673</v>
      </c>
      <c r="L529">
        <v>4.8</v>
      </c>
      <c r="M529">
        <f t="shared" si="116"/>
        <v>0</v>
      </c>
      <c r="N529">
        <f t="shared" si="117"/>
        <v>2.5499999999999998</v>
      </c>
      <c r="O529">
        <f t="shared" si="118"/>
        <v>7.35</v>
      </c>
      <c r="P529">
        <f t="shared" si="119"/>
        <v>46.657719791666672</v>
      </c>
      <c r="Q529">
        <f t="shared" si="120"/>
        <v>0</v>
      </c>
      <c r="R529">
        <f t="shared" si="121"/>
        <v>9.3315439583333344</v>
      </c>
      <c r="S529">
        <f>SUM($R$2:R529) -SUM($Q$2:Q529) + SUM($T$2:T528)</f>
        <v>113.55018199097185</v>
      </c>
      <c r="T529">
        <f t="shared" si="122"/>
        <v>0</v>
      </c>
      <c r="U529">
        <f>-SUM($T$2:T529) - 500 * SUM($V$2:V529)</f>
        <v>298.71000000000004</v>
      </c>
      <c r="V529">
        <f t="shared" si="123"/>
        <v>0</v>
      </c>
    </row>
    <row r="530" spans="1:22" x14ac:dyDescent="0.3">
      <c r="A530" s="1">
        <v>42533</v>
      </c>
      <c r="B530" s="2">
        <v>0.16916666666666666</v>
      </c>
      <c r="C530" s="2">
        <v>0.87835648148148149</v>
      </c>
      <c r="D530" s="3">
        <v>12</v>
      </c>
      <c r="E530" s="3">
        <v>28.7</v>
      </c>
      <c r="F530" s="4">
        <f t="shared" si="112"/>
        <v>6</v>
      </c>
      <c r="G530">
        <f t="shared" si="124"/>
        <v>21</v>
      </c>
      <c r="H530" s="3">
        <f t="shared" si="113"/>
        <v>17.020555555555553</v>
      </c>
      <c r="I530">
        <f t="shared" si="125"/>
        <v>1000</v>
      </c>
      <c r="J530">
        <f t="shared" si="114"/>
        <v>0.71300000000000008</v>
      </c>
      <c r="K530">
        <f t="shared" si="115"/>
        <v>63.712194583333329</v>
      </c>
      <c r="L530">
        <v>4.8</v>
      </c>
      <c r="M530">
        <f t="shared" si="116"/>
        <v>0</v>
      </c>
      <c r="N530">
        <f t="shared" si="117"/>
        <v>2.25</v>
      </c>
      <c r="O530">
        <f t="shared" si="118"/>
        <v>7.05</v>
      </c>
      <c r="P530">
        <f t="shared" si="119"/>
        <v>56.662194583333331</v>
      </c>
      <c r="Q530">
        <f t="shared" si="120"/>
        <v>0</v>
      </c>
      <c r="R530">
        <f t="shared" si="121"/>
        <v>11.332438916666668</v>
      </c>
      <c r="S530">
        <f>SUM($R$2:R530) -SUM($Q$2:Q530) + SUM($T$2:T529)</f>
        <v>124.88262090763851</v>
      </c>
      <c r="T530">
        <f t="shared" si="122"/>
        <v>0</v>
      </c>
      <c r="U530">
        <f>-SUM($T$2:T530) - 500 * SUM($V$2:V530)</f>
        <v>298.71000000000004</v>
      </c>
      <c r="V530">
        <f t="shared" si="123"/>
        <v>0</v>
      </c>
    </row>
    <row r="531" spans="1:22" x14ac:dyDescent="0.3">
      <c r="A531" s="1">
        <v>42534</v>
      </c>
      <c r="B531" s="2">
        <v>0.16898148148148148</v>
      </c>
      <c r="C531" s="2">
        <v>0.87880787037037045</v>
      </c>
      <c r="D531" s="3">
        <v>14.7</v>
      </c>
      <c r="E531" s="3">
        <v>40.299999999999997</v>
      </c>
      <c r="F531" s="4">
        <f t="shared" si="112"/>
        <v>6</v>
      </c>
      <c r="G531">
        <f t="shared" si="124"/>
        <v>21</v>
      </c>
      <c r="H531" s="3">
        <f t="shared" si="113"/>
        <v>17.035833333333336</v>
      </c>
      <c r="I531">
        <f t="shared" si="125"/>
        <v>1000</v>
      </c>
      <c r="J531">
        <f t="shared" si="114"/>
        <v>0.59699999999999998</v>
      </c>
      <c r="K531">
        <f t="shared" si="115"/>
        <v>53.394560625000004</v>
      </c>
      <c r="L531">
        <v>4.8</v>
      </c>
      <c r="M531">
        <f t="shared" si="116"/>
        <v>0</v>
      </c>
      <c r="N531">
        <f t="shared" si="117"/>
        <v>1.5750000000000002</v>
      </c>
      <c r="O531">
        <f t="shared" si="118"/>
        <v>6.375</v>
      </c>
      <c r="P531">
        <f t="shared" si="119"/>
        <v>47.019560625000004</v>
      </c>
      <c r="Q531">
        <f t="shared" si="120"/>
        <v>0</v>
      </c>
      <c r="R531">
        <f t="shared" si="121"/>
        <v>9.4039121250000015</v>
      </c>
      <c r="S531">
        <f>SUM($R$2:R531) -SUM($Q$2:Q531) + SUM($T$2:T530)</f>
        <v>134.28653303263854</v>
      </c>
      <c r="T531">
        <f t="shared" si="122"/>
        <v>0</v>
      </c>
      <c r="U531">
        <f>-SUM($T$2:T531) - 500 * SUM($V$2:V531)</f>
        <v>298.71000000000004</v>
      </c>
      <c r="V531">
        <f t="shared" si="123"/>
        <v>0</v>
      </c>
    </row>
    <row r="532" spans="1:22" x14ac:dyDescent="0.3">
      <c r="A532" s="1">
        <v>42535</v>
      </c>
      <c r="B532" s="2">
        <v>0.1688425925925926</v>
      </c>
      <c r="C532" s="2">
        <v>0.87921296296296303</v>
      </c>
      <c r="D532" s="3">
        <v>17.5</v>
      </c>
      <c r="E532" s="3">
        <v>63.9</v>
      </c>
      <c r="F532" s="4">
        <f t="shared" si="112"/>
        <v>6</v>
      </c>
      <c r="G532">
        <f t="shared" si="124"/>
        <v>21</v>
      </c>
      <c r="H532" s="3">
        <f t="shared" si="113"/>
        <v>17.048888888888889</v>
      </c>
      <c r="I532">
        <f t="shared" si="125"/>
        <v>1000</v>
      </c>
      <c r="J532">
        <f t="shared" si="114"/>
        <v>0.36099999999999999</v>
      </c>
      <c r="K532">
        <f t="shared" si="115"/>
        <v>32.311906666666665</v>
      </c>
      <c r="L532">
        <v>4.8</v>
      </c>
      <c r="M532">
        <f t="shared" si="116"/>
        <v>0</v>
      </c>
      <c r="N532">
        <f t="shared" si="117"/>
        <v>0.875</v>
      </c>
      <c r="O532">
        <f t="shared" si="118"/>
        <v>5.6749999999999998</v>
      </c>
      <c r="P532">
        <f t="shared" si="119"/>
        <v>26.636906666666665</v>
      </c>
      <c r="Q532">
        <f t="shared" si="120"/>
        <v>0</v>
      </c>
      <c r="R532">
        <f t="shared" si="121"/>
        <v>5.3273813333333333</v>
      </c>
      <c r="S532">
        <f>SUM($R$2:R532) -SUM($Q$2:Q532) + SUM($T$2:T531)</f>
        <v>139.61391436597182</v>
      </c>
      <c r="T532">
        <f t="shared" si="122"/>
        <v>0</v>
      </c>
      <c r="U532">
        <f>-SUM($T$2:T532) - 500 * SUM($V$2:V532)</f>
        <v>298.71000000000004</v>
      </c>
      <c r="V532">
        <f t="shared" si="123"/>
        <v>0</v>
      </c>
    </row>
    <row r="533" spans="1:22" x14ac:dyDescent="0.3">
      <c r="A533" s="1">
        <v>42536</v>
      </c>
      <c r="B533" s="2">
        <v>0.16873842592592592</v>
      </c>
      <c r="C533" s="2">
        <v>0.87958333333333327</v>
      </c>
      <c r="D533" s="3">
        <v>15.9</v>
      </c>
      <c r="E533" s="3">
        <v>72.8</v>
      </c>
      <c r="F533" s="4">
        <f t="shared" si="112"/>
        <v>6</v>
      </c>
      <c r="G533">
        <f t="shared" si="124"/>
        <v>21</v>
      </c>
      <c r="H533" s="3">
        <f t="shared" si="113"/>
        <v>17.060277777777777</v>
      </c>
      <c r="I533">
        <f t="shared" si="125"/>
        <v>1000</v>
      </c>
      <c r="J533">
        <f t="shared" si="114"/>
        <v>0.27200000000000002</v>
      </c>
      <c r="K533">
        <f t="shared" si="115"/>
        <v>24.362076666666667</v>
      </c>
      <c r="L533">
        <v>4.8</v>
      </c>
      <c r="M533">
        <f t="shared" si="116"/>
        <v>0</v>
      </c>
      <c r="N533">
        <f t="shared" si="117"/>
        <v>1.2749999999999999</v>
      </c>
      <c r="O533">
        <f t="shared" si="118"/>
        <v>6.0749999999999993</v>
      </c>
      <c r="P533">
        <f t="shared" si="119"/>
        <v>18.287076666666668</v>
      </c>
      <c r="Q533">
        <f t="shared" si="120"/>
        <v>0</v>
      </c>
      <c r="R533">
        <f t="shared" si="121"/>
        <v>3.6574153333333337</v>
      </c>
      <c r="S533">
        <f>SUM($R$2:R533) -SUM($Q$2:Q533) + SUM($T$2:T532)</f>
        <v>143.27132969930517</v>
      </c>
      <c r="T533">
        <f t="shared" si="122"/>
        <v>0</v>
      </c>
      <c r="U533">
        <f>-SUM($T$2:T533) - 500 * SUM($V$2:V533)</f>
        <v>298.71000000000004</v>
      </c>
      <c r="V533">
        <f t="shared" si="123"/>
        <v>0</v>
      </c>
    </row>
    <row r="534" spans="1:22" x14ac:dyDescent="0.3">
      <c r="A534" s="1">
        <v>42537</v>
      </c>
      <c r="B534" s="2">
        <v>0.16866898148148149</v>
      </c>
      <c r="C534" s="2">
        <v>0.87991898148148151</v>
      </c>
      <c r="D534" s="3">
        <v>18.100000000000001</v>
      </c>
      <c r="E534" s="3">
        <v>50.3</v>
      </c>
      <c r="F534" s="4">
        <f t="shared" si="112"/>
        <v>6</v>
      </c>
      <c r="G534">
        <f t="shared" si="124"/>
        <v>21</v>
      </c>
      <c r="H534" s="3">
        <f t="shared" si="113"/>
        <v>17.07</v>
      </c>
      <c r="I534">
        <f t="shared" si="125"/>
        <v>1000</v>
      </c>
      <c r="J534">
        <f t="shared" si="114"/>
        <v>0.497</v>
      </c>
      <c r="K534">
        <f t="shared" si="115"/>
        <v>44.539897500000002</v>
      </c>
      <c r="L534">
        <v>4.8</v>
      </c>
      <c r="M534">
        <f t="shared" si="116"/>
        <v>0</v>
      </c>
      <c r="N534">
        <f t="shared" si="117"/>
        <v>0.72499999999999964</v>
      </c>
      <c r="O534">
        <f t="shared" si="118"/>
        <v>5.5249999999999995</v>
      </c>
      <c r="P534">
        <f t="shared" si="119"/>
        <v>39.014897500000004</v>
      </c>
      <c r="Q534">
        <f t="shared" si="120"/>
        <v>0</v>
      </c>
      <c r="R534">
        <f t="shared" si="121"/>
        <v>7.8029795000000011</v>
      </c>
      <c r="S534">
        <f>SUM($R$2:R534) -SUM($Q$2:Q534) + SUM($T$2:T533)</f>
        <v>151.07430919930516</v>
      </c>
      <c r="T534">
        <f t="shared" si="122"/>
        <v>0</v>
      </c>
      <c r="U534">
        <f>-SUM($T$2:T534) - 500 * SUM($V$2:V534)</f>
        <v>298.71000000000004</v>
      </c>
      <c r="V534">
        <f t="shared" si="123"/>
        <v>0</v>
      </c>
    </row>
    <row r="535" spans="1:22" x14ac:dyDescent="0.3">
      <c r="A535" s="1">
        <v>42538</v>
      </c>
      <c r="B535" s="2">
        <v>0.16865740740740742</v>
      </c>
      <c r="C535" s="2">
        <v>0.88020833333333337</v>
      </c>
      <c r="D535" s="3">
        <v>19.399999999999999</v>
      </c>
      <c r="E535" s="3">
        <v>67</v>
      </c>
      <c r="F535" s="4">
        <f t="shared" si="112"/>
        <v>6</v>
      </c>
      <c r="G535">
        <f t="shared" si="124"/>
        <v>21</v>
      </c>
      <c r="H535" s="3">
        <f t="shared" si="113"/>
        <v>17.077222222222222</v>
      </c>
      <c r="I535">
        <f t="shared" si="125"/>
        <v>1000</v>
      </c>
      <c r="J535">
        <f t="shared" si="114"/>
        <v>0.32999999999999996</v>
      </c>
      <c r="K535">
        <f t="shared" si="115"/>
        <v>29.586287499999997</v>
      </c>
      <c r="L535">
        <v>4.8</v>
      </c>
      <c r="M535">
        <f t="shared" si="116"/>
        <v>0</v>
      </c>
      <c r="N535">
        <f t="shared" si="117"/>
        <v>0.40000000000000036</v>
      </c>
      <c r="O535">
        <f t="shared" si="118"/>
        <v>5.2</v>
      </c>
      <c r="P535">
        <f t="shared" si="119"/>
        <v>24.386287499999998</v>
      </c>
      <c r="Q535">
        <f t="shared" si="120"/>
        <v>0</v>
      </c>
      <c r="R535">
        <f t="shared" si="121"/>
        <v>4.8772574999999998</v>
      </c>
      <c r="S535">
        <f>SUM($R$2:R535) -SUM($Q$2:Q535) + SUM($T$2:T534)</f>
        <v>155.9515666993052</v>
      </c>
      <c r="T535">
        <f t="shared" si="122"/>
        <v>0</v>
      </c>
      <c r="U535">
        <f>-SUM($T$2:T535) - 500 * SUM($V$2:V535)</f>
        <v>298.71000000000004</v>
      </c>
      <c r="V535">
        <f t="shared" si="123"/>
        <v>0</v>
      </c>
    </row>
    <row r="536" spans="1:22" x14ac:dyDescent="0.3">
      <c r="A536" s="1">
        <v>42539</v>
      </c>
      <c r="B536" s="2">
        <v>0.16866898148148149</v>
      </c>
      <c r="C536" s="2">
        <v>0.88046296296296289</v>
      </c>
      <c r="D536" s="3">
        <v>17.399999999999999</v>
      </c>
      <c r="E536" s="3">
        <v>57.3</v>
      </c>
      <c r="F536" s="4">
        <f t="shared" si="112"/>
        <v>6</v>
      </c>
      <c r="G536">
        <f t="shared" si="124"/>
        <v>21</v>
      </c>
      <c r="H536" s="3">
        <f t="shared" si="113"/>
        <v>17.083055555555553</v>
      </c>
      <c r="I536">
        <f t="shared" si="125"/>
        <v>1000</v>
      </c>
      <c r="J536">
        <f t="shared" si="114"/>
        <v>0.42700000000000005</v>
      </c>
      <c r="K536">
        <f t="shared" si="115"/>
        <v>38.295939791666662</v>
      </c>
      <c r="L536">
        <v>4.8</v>
      </c>
      <c r="M536">
        <f t="shared" si="116"/>
        <v>0</v>
      </c>
      <c r="N536">
        <f t="shared" si="117"/>
        <v>0.90000000000000036</v>
      </c>
      <c r="O536">
        <f t="shared" si="118"/>
        <v>5.7</v>
      </c>
      <c r="P536">
        <f t="shared" si="119"/>
        <v>32.595939791666659</v>
      </c>
      <c r="Q536">
        <f t="shared" si="120"/>
        <v>0</v>
      </c>
      <c r="R536">
        <f t="shared" si="121"/>
        <v>6.5191879583333323</v>
      </c>
      <c r="S536">
        <f>SUM($R$2:R536) -SUM($Q$2:Q536) + SUM($T$2:T535)</f>
        <v>162.47075465763851</v>
      </c>
      <c r="T536">
        <f t="shared" si="122"/>
        <v>0</v>
      </c>
      <c r="U536">
        <f>-SUM($T$2:T536) - 500 * SUM($V$2:V536)</f>
        <v>298.71000000000004</v>
      </c>
      <c r="V536">
        <f t="shared" si="123"/>
        <v>0</v>
      </c>
    </row>
    <row r="537" spans="1:22" x14ac:dyDescent="0.3">
      <c r="A537" s="1">
        <v>42540</v>
      </c>
      <c r="B537" s="2">
        <v>0.16872685185185185</v>
      </c>
      <c r="C537" s="2">
        <v>0.8806828703703703</v>
      </c>
      <c r="D537" s="3">
        <v>19.7</v>
      </c>
      <c r="E537" s="3">
        <v>30.6</v>
      </c>
      <c r="F537" s="4">
        <f t="shared" si="112"/>
        <v>6</v>
      </c>
      <c r="G537">
        <f t="shared" si="124"/>
        <v>21</v>
      </c>
      <c r="H537" s="3">
        <f t="shared" si="113"/>
        <v>17.086944444444441</v>
      </c>
      <c r="I537">
        <f t="shared" si="125"/>
        <v>1000</v>
      </c>
      <c r="J537">
        <f t="shared" si="114"/>
        <v>0.69399999999999995</v>
      </c>
      <c r="K537">
        <f t="shared" si="115"/>
        <v>62.256282083333318</v>
      </c>
      <c r="L537">
        <v>4.8</v>
      </c>
      <c r="M537">
        <f t="shared" si="116"/>
        <v>0</v>
      </c>
      <c r="N537">
        <f t="shared" si="117"/>
        <v>0.32500000000000018</v>
      </c>
      <c r="O537">
        <f t="shared" si="118"/>
        <v>5.125</v>
      </c>
      <c r="P537">
        <f t="shared" si="119"/>
        <v>57.131282083333318</v>
      </c>
      <c r="Q537">
        <f t="shared" si="120"/>
        <v>0</v>
      </c>
      <c r="R537">
        <f t="shared" si="121"/>
        <v>11.426256416666664</v>
      </c>
      <c r="S537">
        <f>SUM($R$2:R537) -SUM($Q$2:Q537) + SUM($T$2:T536)</f>
        <v>173.89701107430528</v>
      </c>
      <c r="T537">
        <f t="shared" si="122"/>
        <v>0</v>
      </c>
      <c r="U537">
        <f>-SUM($T$2:T537) - 500 * SUM($V$2:V537)</f>
        <v>298.71000000000004</v>
      </c>
      <c r="V537">
        <f t="shared" si="123"/>
        <v>0</v>
      </c>
    </row>
    <row r="538" spans="1:22" x14ac:dyDescent="0.3">
      <c r="A538" s="1">
        <v>42541</v>
      </c>
      <c r="B538" s="2">
        <v>0.16883101851851853</v>
      </c>
      <c r="C538" s="2">
        <v>0.88085648148148143</v>
      </c>
      <c r="D538" s="3">
        <v>16.3</v>
      </c>
      <c r="E538" s="3">
        <v>74.3</v>
      </c>
      <c r="F538" s="4">
        <f t="shared" si="112"/>
        <v>6</v>
      </c>
      <c r="G538">
        <f t="shared" si="124"/>
        <v>21</v>
      </c>
      <c r="H538" s="3">
        <f t="shared" si="113"/>
        <v>17.08861111111111</v>
      </c>
      <c r="I538">
        <f t="shared" si="125"/>
        <v>1000</v>
      </c>
      <c r="J538">
        <f t="shared" si="114"/>
        <v>0.25700000000000001</v>
      </c>
      <c r="K538">
        <f t="shared" si="115"/>
        <v>23.056808541666665</v>
      </c>
      <c r="L538">
        <v>4.8</v>
      </c>
      <c r="M538">
        <f t="shared" si="116"/>
        <v>0</v>
      </c>
      <c r="N538">
        <f t="shared" si="117"/>
        <v>1.1749999999999998</v>
      </c>
      <c r="O538">
        <f t="shared" si="118"/>
        <v>5.9749999999999996</v>
      </c>
      <c r="P538">
        <f t="shared" si="119"/>
        <v>17.081808541666668</v>
      </c>
      <c r="Q538">
        <f t="shared" si="120"/>
        <v>0</v>
      </c>
      <c r="R538">
        <f t="shared" si="121"/>
        <v>3.4163617083333335</v>
      </c>
      <c r="S538">
        <f>SUM($R$2:R538) -SUM($Q$2:Q538) + SUM($T$2:T537)</f>
        <v>177.31337278263868</v>
      </c>
      <c r="T538">
        <f t="shared" si="122"/>
        <v>0</v>
      </c>
      <c r="U538">
        <f>-SUM($T$2:T538) - 500 * SUM($V$2:V538)</f>
        <v>298.71000000000004</v>
      </c>
      <c r="V538">
        <f t="shared" si="123"/>
        <v>0</v>
      </c>
    </row>
    <row r="539" spans="1:22" x14ac:dyDescent="0.3">
      <c r="A539" s="1">
        <v>42542</v>
      </c>
      <c r="B539" s="2">
        <v>0.16895833333333332</v>
      </c>
      <c r="C539" s="2">
        <v>0.88099537037037035</v>
      </c>
      <c r="D539" s="3">
        <v>17.100000000000001</v>
      </c>
      <c r="E539" s="3">
        <v>81.7</v>
      </c>
      <c r="F539" s="4">
        <f t="shared" si="112"/>
        <v>6</v>
      </c>
      <c r="G539">
        <f t="shared" si="124"/>
        <v>21</v>
      </c>
      <c r="H539" s="3">
        <f t="shared" si="113"/>
        <v>17.088888888888889</v>
      </c>
      <c r="I539">
        <f t="shared" si="125"/>
        <v>1000</v>
      </c>
      <c r="J539">
        <f t="shared" si="114"/>
        <v>0.18299999999999994</v>
      </c>
      <c r="K539">
        <f t="shared" si="115"/>
        <v>16.418149999999994</v>
      </c>
      <c r="L539">
        <v>4.8</v>
      </c>
      <c r="M539">
        <f t="shared" si="116"/>
        <v>0</v>
      </c>
      <c r="N539">
        <f t="shared" si="117"/>
        <v>0.97499999999999964</v>
      </c>
      <c r="O539">
        <f t="shared" si="118"/>
        <v>5.7749999999999995</v>
      </c>
      <c r="P539">
        <f t="shared" si="119"/>
        <v>10.643149999999995</v>
      </c>
      <c r="Q539">
        <f t="shared" si="120"/>
        <v>0</v>
      </c>
      <c r="R539">
        <f t="shared" si="121"/>
        <v>2.1286299999999989</v>
      </c>
      <c r="S539">
        <f>SUM($R$2:R539) -SUM($Q$2:Q539) + SUM($T$2:T538)</f>
        <v>179.44200278263861</v>
      </c>
      <c r="T539">
        <f t="shared" si="122"/>
        <v>0</v>
      </c>
      <c r="U539">
        <f>-SUM($T$2:T539) - 500 * SUM($V$2:V539)</f>
        <v>298.71000000000004</v>
      </c>
      <c r="V539">
        <f t="shared" si="123"/>
        <v>0</v>
      </c>
    </row>
    <row r="540" spans="1:22" x14ac:dyDescent="0.3">
      <c r="A540" s="1">
        <v>42543</v>
      </c>
      <c r="B540" s="2">
        <v>0.16914351851851853</v>
      </c>
      <c r="C540" s="2">
        <v>0.88108796296296299</v>
      </c>
      <c r="D540" s="3">
        <v>19.100000000000001</v>
      </c>
      <c r="E540" s="3">
        <v>31.8</v>
      </c>
      <c r="F540" s="4">
        <f t="shared" si="112"/>
        <v>6</v>
      </c>
      <c r="G540">
        <f t="shared" si="124"/>
        <v>21</v>
      </c>
      <c r="H540" s="3">
        <f t="shared" si="113"/>
        <v>17.086666666666666</v>
      </c>
      <c r="I540">
        <f t="shared" si="125"/>
        <v>1000</v>
      </c>
      <c r="J540">
        <f t="shared" si="114"/>
        <v>0.68199999999999994</v>
      </c>
      <c r="K540">
        <f t="shared" si="115"/>
        <v>61.178809999999999</v>
      </c>
      <c r="L540">
        <v>4.8</v>
      </c>
      <c r="M540">
        <f t="shared" si="116"/>
        <v>0</v>
      </c>
      <c r="N540">
        <f t="shared" si="117"/>
        <v>0.47499999999999964</v>
      </c>
      <c r="O540">
        <f t="shared" si="118"/>
        <v>5.2749999999999995</v>
      </c>
      <c r="P540">
        <f t="shared" si="119"/>
        <v>55.90381</v>
      </c>
      <c r="Q540">
        <f t="shared" si="120"/>
        <v>0</v>
      </c>
      <c r="R540">
        <f t="shared" si="121"/>
        <v>11.180762000000001</v>
      </c>
      <c r="S540">
        <f>SUM($R$2:R540) -SUM($Q$2:Q540) + SUM($T$2:T539)</f>
        <v>190.62276478263857</v>
      </c>
      <c r="T540">
        <f t="shared" si="122"/>
        <v>0</v>
      </c>
      <c r="U540">
        <f>-SUM($T$2:T540) - 500 * SUM($V$2:V540)</f>
        <v>298.71000000000004</v>
      </c>
      <c r="V540">
        <f t="shared" si="123"/>
        <v>0</v>
      </c>
    </row>
    <row r="541" spans="1:22" x14ac:dyDescent="0.3">
      <c r="A541" s="1">
        <v>42544</v>
      </c>
      <c r="B541" s="2">
        <v>0.16935185185185186</v>
      </c>
      <c r="C541" s="2">
        <v>0.88114583333333341</v>
      </c>
      <c r="D541" s="3">
        <v>21.4</v>
      </c>
      <c r="E541" s="3">
        <v>20.5</v>
      </c>
      <c r="F541" s="4">
        <f t="shared" si="112"/>
        <v>6</v>
      </c>
      <c r="G541">
        <f t="shared" si="124"/>
        <v>21</v>
      </c>
      <c r="H541" s="3">
        <f t="shared" si="113"/>
        <v>17.083055555555557</v>
      </c>
      <c r="I541">
        <f t="shared" si="125"/>
        <v>1000</v>
      </c>
      <c r="J541">
        <f t="shared" si="114"/>
        <v>0.79500000000000004</v>
      </c>
      <c r="K541">
        <f t="shared" si="115"/>
        <v>71.300403125000017</v>
      </c>
      <c r="L541">
        <v>4.8</v>
      </c>
      <c r="M541">
        <f t="shared" si="116"/>
        <v>0</v>
      </c>
      <c r="N541">
        <f t="shared" si="117"/>
        <v>0</v>
      </c>
      <c r="O541">
        <f t="shared" si="118"/>
        <v>4.8</v>
      </c>
      <c r="P541">
        <f t="shared" si="119"/>
        <v>66.50040312500002</v>
      </c>
      <c r="Q541">
        <f t="shared" si="120"/>
        <v>0</v>
      </c>
      <c r="R541">
        <f t="shared" si="121"/>
        <v>13.300080625000005</v>
      </c>
      <c r="S541">
        <f>SUM($R$2:R541) -SUM($Q$2:Q541) + SUM($T$2:T540)</f>
        <v>203.92284540763853</v>
      </c>
      <c r="T541">
        <f t="shared" si="122"/>
        <v>0</v>
      </c>
      <c r="U541">
        <f>-SUM($T$2:T541) - 500 * SUM($V$2:V541)</f>
        <v>298.71000000000004</v>
      </c>
      <c r="V541">
        <f t="shared" si="123"/>
        <v>0</v>
      </c>
    </row>
    <row r="542" spans="1:22" x14ac:dyDescent="0.3">
      <c r="A542" s="1">
        <v>42545</v>
      </c>
      <c r="B542" s="2">
        <v>0.1696064814814815</v>
      </c>
      <c r="C542" s="2">
        <v>0.88115740740740733</v>
      </c>
      <c r="D542" s="3">
        <v>23.7</v>
      </c>
      <c r="E542" s="3">
        <v>7</v>
      </c>
      <c r="F542" s="4">
        <f t="shared" si="112"/>
        <v>6</v>
      </c>
      <c r="G542">
        <f t="shared" si="124"/>
        <v>21</v>
      </c>
      <c r="H542" s="3">
        <f t="shared" si="113"/>
        <v>17.077222222222218</v>
      </c>
      <c r="I542">
        <f t="shared" si="125"/>
        <v>1000</v>
      </c>
      <c r="J542">
        <f t="shared" si="114"/>
        <v>0.92999999999999994</v>
      </c>
      <c r="K542">
        <f t="shared" si="115"/>
        <v>83.379537499999984</v>
      </c>
      <c r="L542">
        <v>4.8</v>
      </c>
      <c r="M542">
        <f t="shared" si="116"/>
        <v>0</v>
      </c>
      <c r="N542">
        <f t="shared" si="117"/>
        <v>0</v>
      </c>
      <c r="O542">
        <f t="shared" si="118"/>
        <v>4.8</v>
      </c>
      <c r="P542">
        <f t="shared" si="119"/>
        <v>78.579537499999986</v>
      </c>
      <c r="Q542">
        <f t="shared" si="120"/>
        <v>0</v>
      </c>
      <c r="R542">
        <f t="shared" si="121"/>
        <v>15.715907499999998</v>
      </c>
      <c r="S542">
        <f>SUM($R$2:R542) -SUM($Q$2:Q542) + SUM($T$2:T541)</f>
        <v>219.63875290763849</v>
      </c>
      <c r="T542">
        <f t="shared" si="122"/>
        <v>0</v>
      </c>
      <c r="U542">
        <f>-SUM($T$2:T542) - 500 * SUM($V$2:V542)</f>
        <v>298.71000000000004</v>
      </c>
      <c r="V542">
        <f t="shared" si="123"/>
        <v>0</v>
      </c>
    </row>
    <row r="543" spans="1:22" x14ac:dyDescent="0.3">
      <c r="A543" s="1">
        <v>42546</v>
      </c>
      <c r="B543" s="2">
        <v>0.16989583333333333</v>
      </c>
      <c r="C543" s="2">
        <v>0.88113425925925926</v>
      </c>
      <c r="D543" s="3">
        <v>26.2</v>
      </c>
      <c r="E543" s="3">
        <v>22.1</v>
      </c>
      <c r="F543" s="4">
        <f t="shared" si="112"/>
        <v>6</v>
      </c>
      <c r="G543">
        <f t="shared" si="124"/>
        <v>21</v>
      </c>
      <c r="H543" s="3">
        <f t="shared" si="113"/>
        <v>17.069722222222222</v>
      </c>
      <c r="I543">
        <f t="shared" si="125"/>
        <v>1000</v>
      </c>
      <c r="J543">
        <f t="shared" si="114"/>
        <v>0.77900000000000003</v>
      </c>
      <c r="K543">
        <f t="shared" si="115"/>
        <v>69.810896458333332</v>
      </c>
      <c r="L543">
        <v>4.8</v>
      </c>
      <c r="M543">
        <f t="shared" si="116"/>
        <v>0</v>
      </c>
      <c r="N543">
        <f t="shared" si="117"/>
        <v>0</v>
      </c>
      <c r="O543">
        <f t="shared" si="118"/>
        <v>4.8</v>
      </c>
      <c r="P543">
        <f t="shared" si="119"/>
        <v>65.010896458333335</v>
      </c>
      <c r="Q543">
        <f t="shared" si="120"/>
        <v>0</v>
      </c>
      <c r="R543">
        <f t="shared" si="121"/>
        <v>13.002179291666668</v>
      </c>
      <c r="S543">
        <f>SUM($R$2:R543) -SUM($Q$2:Q543) + SUM($T$2:T542)</f>
        <v>232.6409321993051</v>
      </c>
      <c r="T543">
        <f t="shared" si="122"/>
        <v>0</v>
      </c>
      <c r="U543">
        <f>-SUM($T$2:T543) - 500 * SUM($V$2:V543)</f>
        <v>298.71000000000004</v>
      </c>
      <c r="V543">
        <f t="shared" si="123"/>
        <v>0</v>
      </c>
    </row>
    <row r="544" spans="1:22" x14ac:dyDescent="0.3">
      <c r="A544" s="1">
        <v>42547</v>
      </c>
      <c r="B544" s="2">
        <v>0.17023148148148148</v>
      </c>
      <c r="C544" s="2">
        <v>0.88106481481481491</v>
      </c>
      <c r="D544" s="3">
        <v>24.2</v>
      </c>
      <c r="E544" s="3">
        <v>41.8</v>
      </c>
      <c r="F544" s="4">
        <f t="shared" si="112"/>
        <v>6</v>
      </c>
      <c r="G544">
        <f t="shared" si="124"/>
        <v>21</v>
      </c>
      <c r="H544" s="3">
        <f t="shared" si="113"/>
        <v>17.060000000000002</v>
      </c>
      <c r="I544">
        <f t="shared" si="125"/>
        <v>1000</v>
      </c>
      <c r="J544">
        <f t="shared" si="114"/>
        <v>0.58200000000000007</v>
      </c>
      <c r="K544">
        <f t="shared" si="115"/>
        <v>52.12683000000002</v>
      </c>
      <c r="L544">
        <v>4.8</v>
      </c>
      <c r="M544">
        <f t="shared" si="116"/>
        <v>0</v>
      </c>
      <c r="N544">
        <f t="shared" si="117"/>
        <v>0</v>
      </c>
      <c r="O544">
        <f t="shared" si="118"/>
        <v>4.8</v>
      </c>
      <c r="P544">
        <f t="shared" si="119"/>
        <v>47.326830000000022</v>
      </c>
      <c r="Q544">
        <f t="shared" si="120"/>
        <v>0</v>
      </c>
      <c r="R544">
        <f t="shared" si="121"/>
        <v>9.4653660000000048</v>
      </c>
      <c r="S544">
        <f>SUM($R$2:R544) -SUM($Q$2:Q544) + SUM($T$2:T543)</f>
        <v>242.106298199305</v>
      </c>
      <c r="T544">
        <f t="shared" si="122"/>
        <v>0</v>
      </c>
      <c r="U544">
        <f>-SUM($T$2:T544) - 500 * SUM($V$2:V544)</f>
        <v>298.71000000000004</v>
      </c>
      <c r="V544">
        <f t="shared" si="123"/>
        <v>0</v>
      </c>
    </row>
    <row r="545" spans="1:22" x14ac:dyDescent="0.3">
      <c r="A545" s="1">
        <v>42548</v>
      </c>
      <c r="B545" s="2">
        <v>0.17060185185185184</v>
      </c>
      <c r="C545" s="2">
        <v>0.88096064814814812</v>
      </c>
      <c r="D545" s="3">
        <v>18.600000000000001</v>
      </c>
      <c r="E545" s="3">
        <v>63.1</v>
      </c>
      <c r="F545" s="4">
        <f t="shared" si="112"/>
        <v>6</v>
      </c>
      <c r="G545">
        <f t="shared" si="124"/>
        <v>21</v>
      </c>
      <c r="H545" s="3">
        <f t="shared" si="113"/>
        <v>17.048611111111111</v>
      </c>
      <c r="I545">
        <f t="shared" si="125"/>
        <v>1000</v>
      </c>
      <c r="J545">
        <f t="shared" si="114"/>
        <v>0.36899999999999999</v>
      </c>
      <c r="K545">
        <f t="shared" si="115"/>
        <v>33.027421875000002</v>
      </c>
      <c r="L545">
        <v>4.8</v>
      </c>
      <c r="M545">
        <f t="shared" si="116"/>
        <v>0</v>
      </c>
      <c r="N545">
        <f t="shared" si="117"/>
        <v>0.59999999999999964</v>
      </c>
      <c r="O545">
        <f t="shared" si="118"/>
        <v>5.3999999999999995</v>
      </c>
      <c r="P545">
        <f t="shared" si="119"/>
        <v>27.627421875000003</v>
      </c>
      <c r="Q545">
        <f t="shared" si="120"/>
        <v>0</v>
      </c>
      <c r="R545">
        <f t="shared" si="121"/>
        <v>5.5254843750000013</v>
      </c>
      <c r="S545">
        <f>SUM($R$2:R545) -SUM($Q$2:Q545) + SUM($T$2:T544)</f>
        <v>247.63178257430491</v>
      </c>
      <c r="T545">
        <f t="shared" si="122"/>
        <v>0</v>
      </c>
      <c r="U545">
        <f>-SUM($T$2:T545) - 500 * SUM($V$2:V545)</f>
        <v>298.71000000000004</v>
      </c>
      <c r="V545">
        <f t="shared" si="123"/>
        <v>0</v>
      </c>
    </row>
    <row r="546" spans="1:22" x14ac:dyDescent="0.3">
      <c r="A546" s="1">
        <v>42549</v>
      </c>
      <c r="B546" s="2">
        <v>0.17099537037037038</v>
      </c>
      <c r="C546" s="2">
        <v>0.88082175925925921</v>
      </c>
      <c r="D546" s="3">
        <v>17.899999999999999</v>
      </c>
      <c r="E546" s="3">
        <v>75.099999999999994</v>
      </c>
      <c r="F546" s="4">
        <f t="shared" si="112"/>
        <v>6</v>
      </c>
      <c r="G546">
        <f t="shared" si="124"/>
        <v>21</v>
      </c>
      <c r="H546" s="3">
        <f t="shared" si="113"/>
        <v>17.035833333333333</v>
      </c>
      <c r="I546">
        <f t="shared" si="125"/>
        <v>1000</v>
      </c>
      <c r="J546">
        <f t="shared" si="114"/>
        <v>0.24900000000000011</v>
      </c>
      <c r="K546">
        <f t="shared" si="115"/>
        <v>22.27009312500001</v>
      </c>
      <c r="L546">
        <v>4.8</v>
      </c>
      <c r="M546">
        <f t="shared" si="116"/>
        <v>0</v>
      </c>
      <c r="N546">
        <f t="shared" si="117"/>
        <v>0.77500000000000036</v>
      </c>
      <c r="O546">
        <f t="shared" si="118"/>
        <v>5.5750000000000002</v>
      </c>
      <c r="P546">
        <f t="shared" si="119"/>
        <v>16.69509312500001</v>
      </c>
      <c r="Q546">
        <f t="shared" si="120"/>
        <v>0</v>
      </c>
      <c r="R546">
        <f t="shared" si="121"/>
        <v>3.3390186250000022</v>
      </c>
      <c r="S546">
        <f>SUM($R$2:R546) -SUM($Q$2:Q546) + SUM($T$2:T545)</f>
        <v>250.97080119930501</v>
      </c>
      <c r="T546">
        <f t="shared" si="122"/>
        <v>0</v>
      </c>
      <c r="U546">
        <f>-SUM($T$2:T546) - 500 * SUM($V$2:V546)</f>
        <v>298.71000000000004</v>
      </c>
      <c r="V546">
        <f t="shared" si="123"/>
        <v>0</v>
      </c>
    </row>
    <row r="547" spans="1:22" x14ac:dyDescent="0.3">
      <c r="A547" s="1">
        <v>42550</v>
      </c>
      <c r="B547" s="2">
        <v>0.17143518518518519</v>
      </c>
      <c r="C547" s="2">
        <v>0.8806250000000001</v>
      </c>
      <c r="D547" s="3">
        <v>20.399999999999999</v>
      </c>
      <c r="E547" s="3">
        <v>51.5</v>
      </c>
      <c r="F547" s="4">
        <f t="shared" si="112"/>
        <v>6</v>
      </c>
      <c r="G547">
        <f t="shared" si="124"/>
        <v>21</v>
      </c>
      <c r="H547" s="3">
        <f t="shared" si="113"/>
        <v>17.020555555555557</v>
      </c>
      <c r="I547">
        <f t="shared" si="125"/>
        <v>1000</v>
      </c>
      <c r="J547">
        <f t="shared" si="114"/>
        <v>0.48499999999999999</v>
      </c>
      <c r="K547">
        <f t="shared" si="115"/>
        <v>43.338589583333331</v>
      </c>
      <c r="L547">
        <v>4.8</v>
      </c>
      <c r="M547">
        <f t="shared" si="116"/>
        <v>0</v>
      </c>
      <c r="N547">
        <f t="shared" si="117"/>
        <v>0.15000000000000033</v>
      </c>
      <c r="O547">
        <f t="shared" si="118"/>
        <v>4.95</v>
      </c>
      <c r="P547">
        <f t="shared" si="119"/>
        <v>38.388589583333328</v>
      </c>
      <c r="Q547">
        <f t="shared" si="120"/>
        <v>0</v>
      </c>
      <c r="R547">
        <f t="shared" si="121"/>
        <v>7.6777179166666656</v>
      </c>
      <c r="S547">
        <f>SUM($R$2:R547) -SUM($Q$2:Q547) + SUM($T$2:T546)</f>
        <v>258.64851911597157</v>
      </c>
      <c r="T547">
        <f t="shared" si="122"/>
        <v>0</v>
      </c>
      <c r="U547">
        <f>-SUM($T$2:T547) - 500 * SUM($V$2:V547)</f>
        <v>298.71000000000004</v>
      </c>
      <c r="V547">
        <f t="shared" si="123"/>
        <v>0</v>
      </c>
    </row>
    <row r="548" spans="1:22" x14ac:dyDescent="0.3">
      <c r="A548" s="1">
        <v>42551</v>
      </c>
      <c r="B548" s="2">
        <v>0.17190972222222223</v>
      </c>
      <c r="C548" s="2">
        <v>0.8804050925925927</v>
      </c>
      <c r="D548" s="3">
        <v>22.5</v>
      </c>
      <c r="E548" s="3">
        <v>42.2</v>
      </c>
      <c r="F548" s="4">
        <f t="shared" si="112"/>
        <v>6</v>
      </c>
      <c r="G548">
        <f t="shared" si="124"/>
        <v>21</v>
      </c>
      <c r="H548" s="3">
        <f t="shared" si="113"/>
        <v>17.003888888888891</v>
      </c>
      <c r="I548">
        <f t="shared" si="125"/>
        <v>1000</v>
      </c>
      <c r="J548">
        <f t="shared" si="114"/>
        <v>0.57799999999999996</v>
      </c>
      <c r="K548">
        <f t="shared" si="115"/>
        <v>51.598300833333333</v>
      </c>
      <c r="L548">
        <v>4.8</v>
      </c>
      <c r="M548">
        <f t="shared" si="116"/>
        <v>0</v>
      </c>
      <c r="N548">
        <f t="shared" si="117"/>
        <v>0</v>
      </c>
      <c r="O548">
        <f t="shared" si="118"/>
        <v>4.8</v>
      </c>
      <c r="P548">
        <f t="shared" si="119"/>
        <v>46.798300833333336</v>
      </c>
      <c r="Q548">
        <f t="shared" si="120"/>
        <v>0</v>
      </c>
      <c r="R548">
        <f t="shared" si="121"/>
        <v>9.3596601666666679</v>
      </c>
      <c r="S548">
        <f>SUM($R$2:R548) -SUM($Q$2:Q548) + SUM($T$2:T547)</f>
        <v>268.00817928263814</v>
      </c>
      <c r="T548">
        <f t="shared" si="122"/>
        <v>-268.01</v>
      </c>
      <c r="U548">
        <f>-SUM($T$2:T548) - 500 * SUM($V$2:V548)</f>
        <v>566.72</v>
      </c>
      <c r="V548">
        <f t="shared" si="123"/>
        <v>0</v>
      </c>
    </row>
    <row r="549" spans="1:22" x14ac:dyDescent="0.3">
      <c r="A549" s="1">
        <v>42552</v>
      </c>
      <c r="B549" s="2">
        <v>0.17241898148148149</v>
      </c>
      <c r="C549" s="2">
        <v>0.88013888888888892</v>
      </c>
      <c r="D549" s="3">
        <v>22</v>
      </c>
      <c r="E549" s="3">
        <v>65.099999999999994</v>
      </c>
      <c r="F549" s="4">
        <f t="shared" si="112"/>
        <v>7</v>
      </c>
      <c r="G549">
        <f t="shared" si="124"/>
        <v>22</v>
      </c>
      <c r="H549" s="3">
        <f t="shared" si="113"/>
        <v>16.985277777777778</v>
      </c>
      <c r="I549">
        <f t="shared" si="125"/>
        <v>1000</v>
      </c>
      <c r="J549">
        <f t="shared" si="114"/>
        <v>0.34900000000000009</v>
      </c>
      <c r="K549">
        <f t="shared" si="115"/>
        <v>32.603240694444459</v>
      </c>
      <c r="L549">
        <v>4.8</v>
      </c>
      <c r="M549">
        <f t="shared" si="116"/>
        <v>7.36111111111093E-4</v>
      </c>
      <c r="N549">
        <f t="shared" si="117"/>
        <v>0</v>
      </c>
      <c r="O549">
        <f t="shared" si="118"/>
        <v>4.8007361111111111</v>
      </c>
      <c r="P549">
        <f t="shared" si="119"/>
        <v>27.802504583333349</v>
      </c>
      <c r="Q549">
        <f t="shared" si="120"/>
        <v>0</v>
      </c>
      <c r="R549">
        <f t="shared" si="121"/>
        <v>5.5605009166666699</v>
      </c>
      <c r="S549">
        <f>SUM($R$2:R549) -SUM($Q$2:Q549) + SUM($T$2:T548)</f>
        <v>5.5586801993047175</v>
      </c>
      <c r="T549">
        <f t="shared" si="122"/>
        <v>0</v>
      </c>
      <c r="U549">
        <f>-SUM($T$2:T549) - 500 * SUM($V$2:V549)</f>
        <v>66.720000000000027</v>
      </c>
      <c r="V549">
        <f t="shared" si="123"/>
        <v>1</v>
      </c>
    </row>
    <row r="550" spans="1:22" x14ac:dyDescent="0.3">
      <c r="A550" s="1">
        <v>42553</v>
      </c>
      <c r="B550" s="2">
        <v>0.17296296296296296</v>
      </c>
      <c r="C550" s="2">
        <v>0.87982638888888898</v>
      </c>
      <c r="D550" s="3">
        <v>24.4</v>
      </c>
      <c r="E550" s="3">
        <v>34.1</v>
      </c>
      <c r="F550" s="4">
        <f t="shared" si="112"/>
        <v>7</v>
      </c>
      <c r="G550">
        <f t="shared" si="124"/>
        <v>22</v>
      </c>
      <c r="H550" s="3">
        <f t="shared" si="113"/>
        <v>16.964722222222225</v>
      </c>
      <c r="I550">
        <f t="shared" si="125"/>
        <v>1000</v>
      </c>
      <c r="J550">
        <f t="shared" si="114"/>
        <v>0.65900000000000003</v>
      </c>
      <c r="K550">
        <f t="shared" si="115"/>
        <v>61.488635694444454</v>
      </c>
      <c r="L550">
        <v>4.8</v>
      </c>
      <c r="M550">
        <f t="shared" si="116"/>
        <v>1.763888888888765E-3</v>
      </c>
      <c r="N550">
        <f t="shared" si="117"/>
        <v>0</v>
      </c>
      <c r="O550">
        <f t="shared" si="118"/>
        <v>4.8017638888888889</v>
      </c>
      <c r="P550">
        <f t="shared" si="119"/>
        <v>56.686871805555569</v>
      </c>
      <c r="Q550">
        <f t="shared" si="120"/>
        <v>0</v>
      </c>
      <c r="R550">
        <f t="shared" si="121"/>
        <v>11.337374361111115</v>
      </c>
      <c r="S550">
        <f>SUM($R$2:R550) -SUM($Q$2:Q550) + SUM($T$2:T549)</f>
        <v>16.896054560415905</v>
      </c>
      <c r="T550">
        <f t="shared" si="122"/>
        <v>0</v>
      </c>
      <c r="U550">
        <f>-SUM($T$2:T550) - 500 * SUM($V$2:V550)</f>
        <v>66.720000000000027</v>
      </c>
      <c r="V550">
        <f t="shared" si="123"/>
        <v>0</v>
      </c>
    </row>
    <row r="551" spans="1:22" x14ac:dyDescent="0.3">
      <c r="A551" s="1">
        <v>42554</v>
      </c>
      <c r="B551" s="2">
        <v>0.17354166666666668</v>
      </c>
      <c r="C551" s="2">
        <v>0.8794791666666667</v>
      </c>
      <c r="D551" s="3">
        <v>16.899999999999999</v>
      </c>
      <c r="E551" s="3">
        <v>75.900000000000006</v>
      </c>
      <c r="F551" s="4">
        <f t="shared" si="112"/>
        <v>7</v>
      </c>
      <c r="G551">
        <f t="shared" si="124"/>
        <v>22</v>
      </c>
      <c r="H551" s="3">
        <f t="shared" si="113"/>
        <v>16.942499999999999</v>
      </c>
      <c r="I551">
        <f t="shared" si="125"/>
        <v>1000</v>
      </c>
      <c r="J551">
        <f t="shared" si="114"/>
        <v>0.24099999999999999</v>
      </c>
      <c r="K551">
        <f t="shared" si="115"/>
        <v>22.457283749999995</v>
      </c>
      <c r="L551">
        <v>4.8</v>
      </c>
      <c r="M551">
        <f t="shared" si="116"/>
        <v>2.8750000000000498E-3</v>
      </c>
      <c r="N551">
        <f t="shared" si="117"/>
        <v>1.0250000000000004</v>
      </c>
      <c r="O551">
        <f t="shared" si="118"/>
        <v>5.8278750000000006</v>
      </c>
      <c r="P551">
        <f t="shared" si="119"/>
        <v>16.629408749999996</v>
      </c>
      <c r="Q551">
        <f t="shared" si="120"/>
        <v>0</v>
      </c>
      <c r="R551">
        <f t="shared" si="121"/>
        <v>3.3258817499999993</v>
      </c>
      <c r="S551">
        <f>SUM($R$2:R551) -SUM($Q$2:Q551) + SUM($T$2:T550)</f>
        <v>20.221936310415913</v>
      </c>
      <c r="T551">
        <f t="shared" si="122"/>
        <v>0</v>
      </c>
      <c r="U551">
        <f>-SUM($T$2:T551) - 500 * SUM($V$2:V551)</f>
        <v>66.720000000000027</v>
      </c>
      <c r="V551">
        <f t="shared" si="123"/>
        <v>0</v>
      </c>
    </row>
    <row r="552" spans="1:22" x14ac:dyDescent="0.3">
      <c r="A552" s="1">
        <v>42555</v>
      </c>
      <c r="B552" s="2">
        <v>0.17415509259259257</v>
      </c>
      <c r="C552" s="2">
        <v>0.8790972222222222</v>
      </c>
      <c r="D552" s="3">
        <v>14.8</v>
      </c>
      <c r="E552" s="3">
        <v>32.9</v>
      </c>
      <c r="F552" s="4">
        <f t="shared" si="112"/>
        <v>7</v>
      </c>
      <c r="G552">
        <f t="shared" si="124"/>
        <v>22</v>
      </c>
      <c r="H552" s="3">
        <f t="shared" si="113"/>
        <v>16.918611111111112</v>
      </c>
      <c r="I552">
        <f t="shared" si="125"/>
        <v>1000</v>
      </c>
      <c r="J552">
        <f t="shared" si="114"/>
        <v>0.67100000000000004</v>
      </c>
      <c r="K552">
        <f t="shared" si="115"/>
        <v>62.438134305555558</v>
      </c>
      <c r="L552">
        <v>4.8</v>
      </c>
      <c r="M552">
        <f t="shared" si="116"/>
        <v>4.0694444444444146E-3</v>
      </c>
      <c r="N552">
        <f t="shared" si="117"/>
        <v>1.5499999999999998</v>
      </c>
      <c r="O552">
        <f t="shared" si="118"/>
        <v>6.3540694444444439</v>
      </c>
      <c r="P552">
        <f t="shared" si="119"/>
        <v>56.084064861111116</v>
      </c>
      <c r="Q552">
        <f t="shared" si="120"/>
        <v>0</v>
      </c>
      <c r="R552">
        <f t="shared" si="121"/>
        <v>11.216812972222224</v>
      </c>
      <c r="S552">
        <f>SUM($R$2:R552) -SUM($Q$2:Q552) + SUM($T$2:T551)</f>
        <v>31.438749282638128</v>
      </c>
      <c r="T552">
        <f t="shared" si="122"/>
        <v>0</v>
      </c>
      <c r="U552">
        <f>-SUM($T$2:T552) - 500 * SUM($V$2:V552)</f>
        <v>66.720000000000027</v>
      </c>
      <c r="V552">
        <f t="shared" si="123"/>
        <v>0</v>
      </c>
    </row>
    <row r="553" spans="1:22" x14ac:dyDescent="0.3">
      <c r="A553" s="1">
        <v>42556</v>
      </c>
      <c r="B553" s="2">
        <v>0.17479166666666668</v>
      </c>
      <c r="C553" s="2">
        <v>0.87866898148148154</v>
      </c>
      <c r="D553" s="3">
        <v>16.8</v>
      </c>
      <c r="E553" s="3">
        <v>26.3</v>
      </c>
      <c r="F553" s="4">
        <f t="shared" si="112"/>
        <v>7</v>
      </c>
      <c r="G553">
        <f t="shared" si="124"/>
        <v>22</v>
      </c>
      <c r="H553" s="3">
        <f t="shared" si="113"/>
        <v>16.893055555555556</v>
      </c>
      <c r="I553">
        <f t="shared" si="125"/>
        <v>1000</v>
      </c>
      <c r="J553">
        <f t="shared" si="114"/>
        <v>0.73699999999999999</v>
      </c>
      <c r="K553">
        <f t="shared" si="115"/>
        <v>68.476000694444451</v>
      </c>
      <c r="L553">
        <v>4.8</v>
      </c>
      <c r="M553">
        <f t="shared" si="116"/>
        <v>5.3472222222222142E-3</v>
      </c>
      <c r="N553">
        <f t="shared" si="117"/>
        <v>1.0499999999999998</v>
      </c>
      <c r="O553">
        <f t="shared" si="118"/>
        <v>5.855347222222222</v>
      </c>
      <c r="P553">
        <f t="shared" si="119"/>
        <v>62.62065347222223</v>
      </c>
      <c r="Q553">
        <f t="shared" si="120"/>
        <v>0</v>
      </c>
      <c r="R553">
        <f t="shared" si="121"/>
        <v>12.524130694444446</v>
      </c>
      <c r="S553">
        <f>SUM($R$2:R553) -SUM($Q$2:Q553) + SUM($T$2:T552)</f>
        <v>43.962879977082594</v>
      </c>
      <c r="T553">
        <f t="shared" si="122"/>
        <v>0</v>
      </c>
      <c r="U553">
        <f>-SUM($T$2:T553) - 500 * SUM($V$2:V553)</f>
        <v>66.720000000000027</v>
      </c>
      <c r="V553">
        <f t="shared" si="123"/>
        <v>0</v>
      </c>
    </row>
    <row r="554" spans="1:22" x14ac:dyDescent="0.3">
      <c r="A554" s="1">
        <v>42557</v>
      </c>
      <c r="B554" s="2">
        <v>0.17546296296296296</v>
      </c>
      <c r="C554" s="2">
        <v>0.87820601851851843</v>
      </c>
      <c r="D554" s="3">
        <v>15.3</v>
      </c>
      <c r="E554" s="3">
        <v>79</v>
      </c>
      <c r="F554" s="4">
        <f t="shared" si="112"/>
        <v>7</v>
      </c>
      <c r="G554">
        <f t="shared" si="124"/>
        <v>22</v>
      </c>
      <c r="H554" s="3">
        <f t="shared" si="113"/>
        <v>16.865833333333331</v>
      </c>
      <c r="I554">
        <f t="shared" si="125"/>
        <v>1000</v>
      </c>
      <c r="J554">
        <f t="shared" si="114"/>
        <v>0.20999999999999996</v>
      </c>
      <c r="K554">
        <f t="shared" si="115"/>
        <v>19.480037499999995</v>
      </c>
      <c r="L554">
        <v>4.8</v>
      </c>
      <c r="M554">
        <f t="shared" si="116"/>
        <v>6.7083333333334497E-3</v>
      </c>
      <c r="N554">
        <f t="shared" si="117"/>
        <v>1.4249999999999998</v>
      </c>
      <c r="O554">
        <f t="shared" si="118"/>
        <v>6.2317083333333327</v>
      </c>
      <c r="P554">
        <f t="shared" si="119"/>
        <v>13.248329166666661</v>
      </c>
      <c r="Q554">
        <f t="shared" si="120"/>
        <v>0</v>
      </c>
      <c r="R554">
        <f t="shared" si="121"/>
        <v>2.6496658333333323</v>
      </c>
      <c r="S554">
        <f>SUM($R$2:R554) -SUM($Q$2:Q554) + SUM($T$2:T553)</f>
        <v>46.612545810415895</v>
      </c>
      <c r="T554">
        <f t="shared" si="122"/>
        <v>0</v>
      </c>
      <c r="U554">
        <f>-SUM($T$2:T554) - 500 * SUM($V$2:V554)</f>
        <v>66.720000000000027</v>
      </c>
      <c r="V554">
        <f t="shared" si="123"/>
        <v>0</v>
      </c>
    </row>
    <row r="555" spans="1:22" x14ac:dyDescent="0.3">
      <c r="A555" s="1">
        <v>42558</v>
      </c>
      <c r="B555" s="2">
        <v>0.1761574074074074</v>
      </c>
      <c r="C555" s="2">
        <v>0.87770833333333342</v>
      </c>
      <c r="D555" s="3">
        <v>14.9</v>
      </c>
      <c r="E555" s="3">
        <v>65.099999999999994</v>
      </c>
      <c r="F555" s="4">
        <f t="shared" si="112"/>
        <v>7</v>
      </c>
      <c r="G555">
        <f t="shared" si="124"/>
        <v>22</v>
      </c>
      <c r="H555" s="3">
        <f t="shared" si="113"/>
        <v>16.837222222222223</v>
      </c>
      <c r="I555">
        <f t="shared" si="125"/>
        <v>1000</v>
      </c>
      <c r="J555">
        <f t="shared" si="114"/>
        <v>0.34900000000000009</v>
      </c>
      <c r="K555">
        <f t="shared" si="115"/>
        <v>32.319048055555562</v>
      </c>
      <c r="L555">
        <v>4.8</v>
      </c>
      <c r="M555">
        <f t="shared" si="116"/>
        <v>8.1388888888888292E-3</v>
      </c>
      <c r="N555">
        <f t="shared" si="117"/>
        <v>1.5249999999999999</v>
      </c>
      <c r="O555">
        <f t="shared" si="118"/>
        <v>6.3331388888888878</v>
      </c>
      <c r="P555">
        <f t="shared" si="119"/>
        <v>25.985909166666673</v>
      </c>
      <c r="Q555">
        <f t="shared" si="120"/>
        <v>0</v>
      </c>
      <c r="R555">
        <f t="shared" si="121"/>
        <v>5.1971818333333353</v>
      </c>
      <c r="S555">
        <f>SUM($R$2:R555) -SUM($Q$2:Q555) + SUM($T$2:T554)</f>
        <v>51.809727643749284</v>
      </c>
      <c r="T555">
        <f t="shared" si="122"/>
        <v>0</v>
      </c>
      <c r="U555">
        <f>-SUM($T$2:T555) - 500 * SUM($V$2:V555)</f>
        <v>66.720000000000027</v>
      </c>
      <c r="V555">
        <f t="shared" si="123"/>
        <v>0</v>
      </c>
    </row>
    <row r="556" spans="1:22" x14ac:dyDescent="0.3">
      <c r="A556" s="1">
        <v>42559</v>
      </c>
      <c r="B556" s="2">
        <v>0.17688657407407407</v>
      </c>
      <c r="C556" s="2">
        <v>0.87716435185185182</v>
      </c>
      <c r="D556" s="3">
        <v>16.100000000000001</v>
      </c>
      <c r="E556" s="3">
        <v>62</v>
      </c>
      <c r="F556" s="4">
        <f t="shared" si="112"/>
        <v>7</v>
      </c>
      <c r="G556">
        <f t="shared" si="124"/>
        <v>22</v>
      </c>
      <c r="H556" s="3">
        <f t="shared" si="113"/>
        <v>16.806666666666665</v>
      </c>
      <c r="I556">
        <f t="shared" si="125"/>
        <v>1000</v>
      </c>
      <c r="J556">
        <f t="shared" si="114"/>
        <v>0.38</v>
      </c>
      <c r="K556">
        <f t="shared" si="115"/>
        <v>35.125933333333329</v>
      </c>
      <c r="L556">
        <v>4.8</v>
      </c>
      <c r="M556">
        <f t="shared" si="116"/>
        <v>9.6666666666667574E-3</v>
      </c>
      <c r="N556">
        <f t="shared" si="117"/>
        <v>1.2249999999999996</v>
      </c>
      <c r="O556">
        <f t="shared" si="118"/>
        <v>6.0346666666666664</v>
      </c>
      <c r="P556">
        <f t="shared" si="119"/>
        <v>29.091266666666662</v>
      </c>
      <c r="Q556">
        <f t="shared" si="120"/>
        <v>0</v>
      </c>
      <c r="R556">
        <f t="shared" si="121"/>
        <v>5.8182533333333328</v>
      </c>
      <c r="S556">
        <f>SUM($R$2:R556) -SUM($Q$2:Q556) + SUM($T$2:T555)</f>
        <v>57.627980977082643</v>
      </c>
      <c r="T556">
        <f t="shared" si="122"/>
        <v>0</v>
      </c>
      <c r="U556">
        <f>-SUM($T$2:T556) - 500 * SUM($V$2:V556)</f>
        <v>66.720000000000027</v>
      </c>
      <c r="V556">
        <f t="shared" si="123"/>
        <v>0</v>
      </c>
    </row>
    <row r="557" spans="1:22" x14ac:dyDescent="0.3">
      <c r="A557" s="1">
        <v>42560</v>
      </c>
      <c r="B557" s="2">
        <v>0.17765046296296297</v>
      </c>
      <c r="C557" s="2">
        <v>0.87659722222222225</v>
      </c>
      <c r="D557" s="3">
        <v>17</v>
      </c>
      <c r="E557" s="3">
        <v>82.5</v>
      </c>
      <c r="F557" s="4">
        <f t="shared" si="112"/>
        <v>7</v>
      </c>
      <c r="G557">
        <f t="shared" si="124"/>
        <v>22</v>
      </c>
      <c r="H557" s="3">
        <f t="shared" si="113"/>
        <v>16.774722222222223</v>
      </c>
      <c r="I557">
        <f t="shared" si="125"/>
        <v>1000</v>
      </c>
      <c r="J557">
        <f t="shared" si="114"/>
        <v>0.17500000000000004</v>
      </c>
      <c r="K557">
        <f t="shared" si="115"/>
        <v>16.145670138888892</v>
      </c>
      <c r="L557">
        <v>4.8</v>
      </c>
      <c r="M557">
        <f t="shared" si="116"/>
        <v>1.1263888888888829E-2</v>
      </c>
      <c r="N557">
        <f t="shared" si="117"/>
        <v>1</v>
      </c>
      <c r="O557">
        <f t="shared" si="118"/>
        <v>5.811263888888889</v>
      </c>
      <c r="P557">
        <f t="shared" si="119"/>
        <v>10.334406250000004</v>
      </c>
      <c r="Q557">
        <f t="shared" si="120"/>
        <v>0</v>
      </c>
      <c r="R557">
        <f t="shared" si="121"/>
        <v>2.0668812500000011</v>
      </c>
      <c r="S557">
        <f>SUM($R$2:R557) -SUM($Q$2:Q557) + SUM($T$2:T556)</f>
        <v>59.694862227082695</v>
      </c>
      <c r="T557">
        <f t="shared" si="122"/>
        <v>0</v>
      </c>
      <c r="U557">
        <f>-SUM($T$2:T557) - 500 * SUM($V$2:V557)</f>
        <v>66.720000000000027</v>
      </c>
      <c r="V557">
        <f t="shared" si="123"/>
        <v>0</v>
      </c>
    </row>
    <row r="558" spans="1:22" x14ac:dyDescent="0.3">
      <c r="A558" s="1">
        <v>42561</v>
      </c>
      <c r="B558" s="2">
        <v>0.1784375</v>
      </c>
      <c r="C558" s="2">
        <v>0.8759837962962963</v>
      </c>
      <c r="D558" s="3">
        <v>17.5</v>
      </c>
      <c r="E558" s="3">
        <v>56.5</v>
      </c>
      <c r="F558" s="4">
        <f t="shared" si="112"/>
        <v>7</v>
      </c>
      <c r="G558">
        <f t="shared" si="124"/>
        <v>22</v>
      </c>
      <c r="H558" s="3">
        <f t="shared" si="113"/>
        <v>16.74111111111111</v>
      </c>
      <c r="I558">
        <f t="shared" si="125"/>
        <v>1000</v>
      </c>
      <c r="J558">
        <f t="shared" si="114"/>
        <v>0.43500000000000005</v>
      </c>
      <c r="K558">
        <f t="shared" si="115"/>
        <v>40.053108333333334</v>
      </c>
      <c r="L558">
        <v>4.8</v>
      </c>
      <c r="M558">
        <f t="shared" si="116"/>
        <v>1.2944444444444514E-2</v>
      </c>
      <c r="N558">
        <f t="shared" si="117"/>
        <v>0.875</v>
      </c>
      <c r="O558">
        <f t="shared" si="118"/>
        <v>5.6879444444444447</v>
      </c>
      <c r="P558">
        <f t="shared" si="119"/>
        <v>34.365163888888887</v>
      </c>
      <c r="Q558">
        <f t="shared" si="120"/>
        <v>0</v>
      </c>
      <c r="R558">
        <f t="shared" si="121"/>
        <v>6.8730327777777775</v>
      </c>
      <c r="S558">
        <f>SUM($R$2:R558) -SUM($Q$2:Q558) + SUM($T$2:T557)</f>
        <v>66.567895004860475</v>
      </c>
      <c r="T558">
        <f t="shared" si="122"/>
        <v>0</v>
      </c>
      <c r="U558">
        <f>-SUM($T$2:T558) - 500 * SUM($V$2:V558)</f>
        <v>66.720000000000027</v>
      </c>
      <c r="V558">
        <f t="shared" si="123"/>
        <v>0</v>
      </c>
    </row>
    <row r="559" spans="1:22" x14ac:dyDescent="0.3">
      <c r="A559" s="1">
        <v>42562</v>
      </c>
      <c r="B559" s="2">
        <v>0.17924768518518519</v>
      </c>
      <c r="C559" s="2">
        <v>0.87533564814814813</v>
      </c>
      <c r="D559" s="3">
        <v>21.2</v>
      </c>
      <c r="E559" s="3">
        <v>74.400000000000006</v>
      </c>
      <c r="F559" s="4">
        <f t="shared" si="112"/>
        <v>7</v>
      </c>
      <c r="G559">
        <f t="shared" si="124"/>
        <v>22</v>
      </c>
      <c r="H559" s="3">
        <f t="shared" si="113"/>
        <v>16.70611111111111</v>
      </c>
      <c r="I559">
        <f t="shared" si="125"/>
        <v>1000</v>
      </c>
      <c r="J559">
        <f t="shared" si="114"/>
        <v>0.25599999999999989</v>
      </c>
      <c r="K559">
        <f t="shared" si="115"/>
        <v>23.522204444444434</v>
      </c>
      <c r="L559">
        <v>4.8</v>
      </c>
      <c r="M559">
        <f t="shared" si="116"/>
        <v>1.469444444444452E-2</v>
      </c>
      <c r="N559">
        <f t="shared" si="117"/>
        <v>0</v>
      </c>
      <c r="O559">
        <f t="shared" si="118"/>
        <v>4.8146944444444442</v>
      </c>
      <c r="P559">
        <f t="shared" si="119"/>
        <v>18.707509999999989</v>
      </c>
      <c r="Q559">
        <f t="shared" si="120"/>
        <v>0</v>
      </c>
      <c r="R559">
        <f t="shared" si="121"/>
        <v>3.7415019999999979</v>
      </c>
      <c r="S559">
        <f>SUM($R$2:R559) -SUM($Q$2:Q559) + SUM($T$2:T558)</f>
        <v>70.309397004860557</v>
      </c>
      <c r="T559">
        <f t="shared" si="122"/>
        <v>0</v>
      </c>
      <c r="U559">
        <f>-SUM($T$2:T559) - 500 * SUM($V$2:V559)</f>
        <v>66.720000000000027</v>
      </c>
      <c r="V559">
        <f t="shared" si="123"/>
        <v>0</v>
      </c>
    </row>
    <row r="560" spans="1:22" x14ac:dyDescent="0.3">
      <c r="A560" s="1">
        <v>42563</v>
      </c>
      <c r="B560" s="2">
        <v>0.18008101851851852</v>
      </c>
      <c r="C560" s="2">
        <v>0.87465277777777783</v>
      </c>
      <c r="D560" s="3">
        <v>19.5</v>
      </c>
      <c r="E560" s="3">
        <v>81.7</v>
      </c>
      <c r="F560" s="4">
        <f t="shared" si="112"/>
        <v>7</v>
      </c>
      <c r="G560">
        <f t="shared" si="124"/>
        <v>22</v>
      </c>
      <c r="H560" s="3">
        <f t="shared" si="113"/>
        <v>16.669722222222223</v>
      </c>
      <c r="I560">
        <f t="shared" si="125"/>
        <v>1000</v>
      </c>
      <c r="J560">
        <f t="shared" si="114"/>
        <v>0.18299999999999994</v>
      </c>
      <c r="K560">
        <f t="shared" si="115"/>
        <v>16.77807541666666</v>
      </c>
      <c r="L560">
        <v>4.8</v>
      </c>
      <c r="M560">
        <f t="shared" si="116"/>
        <v>1.6513888888888849E-2</v>
      </c>
      <c r="N560">
        <f t="shared" si="117"/>
        <v>0.375</v>
      </c>
      <c r="O560">
        <f t="shared" si="118"/>
        <v>5.1915138888888883</v>
      </c>
      <c r="P560">
        <f t="shared" si="119"/>
        <v>11.586561527777771</v>
      </c>
      <c r="Q560">
        <f t="shared" si="120"/>
        <v>0</v>
      </c>
      <c r="R560">
        <f t="shared" si="121"/>
        <v>2.3173123055555545</v>
      </c>
      <c r="S560">
        <f>SUM($R$2:R560) -SUM($Q$2:Q560) + SUM($T$2:T559)</f>
        <v>72.626709310416118</v>
      </c>
      <c r="T560">
        <f t="shared" si="122"/>
        <v>0</v>
      </c>
      <c r="U560">
        <f>-SUM($T$2:T560) - 500 * SUM($V$2:V560)</f>
        <v>66.720000000000027</v>
      </c>
      <c r="V560">
        <f t="shared" si="123"/>
        <v>0</v>
      </c>
    </row>
    <row r="561" spans="1:22" x14ac:dyDescent="0.3">
      <c r="A561" s="1">
        <v>42564</v>
      </c>
      <c r="B561" s="2">
        <v>0.1809490740740741</v>
      </c>
      <c r="C561" s="2">
        <v>0.8739351851851852</v>
      </c>
      <c r="D561" s="3">
        <v>18.3</v>
      </c>
      <c r="E561" s="3">
        <v>81.3</v>
      </c>
      <c r="F561" s="4">
        <f t="shared" si="112"/>
        <v>7</v>
      </c>
      <c r="G561">
        <f t="shared" si="124"/>
        <v>22</v>
      </c>
      <c r="H561" s="3">
        <f t="shared" si="113"/>
        <v>16.631666666666668</v>
      </c>
      <c r="I561">
        <f t="shared" si="125"/>
        <v>1000</v>
      </c>
      <c r="J561">
        <f t="shared" si="114"/>
        <v>0.18700000000000006</v>
      </c>
      <c r="K561">
        <f t="shared" si="115"/>
        <v>17.105669166666672</v>
      </c>
      <c r="L561">
        <v>4.8</v>
      </c>
      <c r="M561">
        <f t="shared" si="116"/>
        <v>1.8416666666666616E-2</v>
      </c>
      <c r="N561">
        <f t="shared" si="117"/>
        <v>0.67499999999999982</v>
      </c>
      <c r="O561">
        <f t="shared" si="118"/>
        <v>5.4934166666666666</v>
      </c>
      <c r="P561">
        <f t="shared" si="119"/>
        <v>11.612252500000006</v>
      </c>
      <c r="Q561">
        <f t="shared" si="120"/>
        <v>0</v>
      </c>
      <c r="R561">
        <f t="shared" si="121"/>
        <v>2.3224505000000013</v>
      </c>
      <c r="S561">
        <f>SUM($R$2:R561) -SUM($Q$2:Q561) + SUM($T$2:T560)</f>
        <v>74.949159810416177</v>
      </c>
      <c r="T561">
        <f t="shared" si="122"/>
        <v>0</v>
      </c>
      <c r="U561">
        <f>-SUM($T$2:T561) - 500 * SUM($V$2:V561)</f>
        <v>66.720000000000027</v>
      </c>
      <c r="V561">
        <f t="shared" si="123"/>
        <v>0</v>
      </c>
    </row>
    <row r="562" spans="1:22" x14ac:dyDescent="0.3">
      <c r="A562" s="1">
        <v>42565</v>
      </c>
      <c r="B562" s="2">
        <v>0.18182870370370371</v>
      </c>
      <c r="C562" s="2">
        <v>0.87318287037037035</v>
      </c>
      <c r="D562" s="3">
        <v>16.7</v>
      </c>
      <c r="E562" s="3">
        <v>90.2</v>
      </c>
      <c r="F562" s="4">
        <f t="shared" si="112"/>
        <v>7</v>
      </c>
      <c r="G562">
        <f t="shared" si="124"/>
        <v>22</v>
      </c>
      <c r="H562" s="3">
        <f t="shared" si="113"/>
        <v>16.592499999999998</v>
      </c>
      <c r="I562">
        <f t="shared" si="125"/>
        <v>1000</v>
      </c>
      <c r="J562">
        <f t="shared" si="114"/>
        <v>9.7999999999999976E-2</v>
      </c>
      <c r="K562">
        <f t="shared" si="115"/>
        <v>8.9433574999999959</v>
      </c>
      <c r="L562">
        <v>4.8</v>
      </c>
      <c r="M562">
        <f t="shared" si="116"/>
        <v>2.0375000000000122E-2</v>
      </c>
      <c r="N562">
        <f t="shared" si="117"/>
        <v>1.0750000000000002</v>
      </c>
      <c r="O562">
        <f t="shared" si="118"/>
        <v>5.8953750000000005</v>
      </c>
      <c r="P562">
        <f t="shared" si="119"/>
        <v>3.0479824999999954</v>
      </c>
      <c r="Q562">
        <f t="shared" si="120"/>
        <v>0</v>
      </c>
      <c r="R562">
        <f t="shared" si="121"/>
        <v>0.6095964999999991</v>
      </c>
      <c r="S562">
        <f>SUM($R$2:R562) -SUM($Q$2:Q562) + SUM($T$2:T561)</f>
        <v>75.558756310416129</v>
      </c>
      <c r="T562">
        <f t="shared" si="122"/>
        <v>0</v>
      </c>
      <c r="U562">
        <f>-SUM($T$2:T562) - 500 * SUM($V$2:V562)</f>
        <v>66.720000000000027</v>
      </c>
      <c r="V562">
        <f t="shared" si="123"/>
        <v>0</v>
      </c>
    </row>
    <row r="563" spans="1:22" x14ac:dyDescent="0.3">
      <c r="A563" s="1">
        <v>42566</v>
      </c>
      <c r="B563" s="2">
        <v>0.18273148148148147</v>
      </c>
      <c r="C563" s="2">
        <v>0.87239583333333337</v>
      </c>
      <c r="D563" s="3">
        <v>15.5</v>
      </c>
      <c r="E563" s="3">
        <v>81.3</v>
      </c>
      <c r="F563" s="4">
        <f t="shared" si="112"/>
        <v>7</v>
      </c>
      <c r="G563">
        <f t="shared" si="124"/>
        <v>22</v>
      </c>
      <c r="H563" s="3">
        <f t="shared" si="113"/>
        <v>16.551944444444445</v>
      </c>
      <c r="I563">
        <f t="shared" si="125"/>
        <v>1000</v>
      </c>
      <c r="J563">
        <f t="shared" si="114"/>
        <v>0.18700000000000006</v>
      </c>
      <c r="K563">
        <f t="shared" si="115"/>
        <v>17.023674861111115</v>
      </c>
      <c r="L563">
        <v>4.8</v>
      </c>
      <c r="M563">
        <f t="shared" si="116"/>
        <v>2.2402777777777771E-2</v>
      </c>
      <c r="N563">
        <f t="shared" si="117"/>
        <v>1.375</v>
      </c>
      <c r="O563">
        <f t="shared" si="118"/>
        <v>6.1974027777777776</v>
      </c>
      <c r="P563">
        <f t="shared" si="119"/>
        <v>10.826272083333336</v>
      </c>
      <c r="Q563">
        <f t="shared" si="120"/>
        <v>0</v>
      </c>
      <c r="R563">
        <f t="shared" si="121"/>
        <v>2.1652544166666674</v>
      </c>
      <c r="S563">
        <f>SUM($R$2:R563) -SUM($Q$2:Q563) + SUM($T$2:T562)</f>
        <v>77.724010727082714</v>
      </c>
      <c r="T563">
        <f t="shared" si="122"/>
        <v>0</v>
      </c>
      <c r="U563">
        <f>-SUM($T$2:T563) - 500 * SUM($V$2:V563)</f>
        <v>66.720000000000027</v>
      </c>
      <c r="V563">
        <f t="shared" si="123"/>
        <v>0</v>
      </c>
    </row>
    <row r="564" spans="1:22" x14ac:dyDescent="0.3">
      <c r="A564" s="1">
        <v>42567</v>
      </c>
      <c r="B564" s="2">
        <v>0.18366898148148147</v>
      </c>
      <c r="C564" s="2">
        <v>0.8715856481481481</v>
      </c>
      <c r="D564" s="3">
        <v>17</v>
      </c>
      <c r="E564" s="3">
        <v>63.5</v>
      </c>
      <c r="F564" s="4">
        <f t="shared" si="112"/>
        <v>7</v>
      </c>
      <c r="G564">
        <f t="shared" si="124"/>
        <v>22</v>
      </c>
      <c r="H564" s="3">
        <f t="shared" si="113"/>
        <v>16.509999999999998</v>
      </c>
      <c r="I564">
        <f t="shared" si="125"/>
        <v>1000</v>
      </c>
      <c r="J564">
        <f t="shared" si="114"/>
        <v>0.36499999999999999</v>
      </c>
      <c r="K564">
        <f t="shared" si="115"/>
        <v>33.143825</v>
      </c>
      <c r="L564">
        <v>4.8</v>
      </c>
      <c r="M564">
        <f t="shared" si="116"/>
        <v>2.4500000000000098E-2</v>
      </c>
      <c r="N564">
        <f t="shared" si="117"/>
        <v>1</v>
      </c>
      <c r="O564">
        <f t="shared" si="118"/>
        <v>5.8244999999999996</v>
      </c>
      <c r="P564">
        <f t="shared" si="119"/>
        <v>27.319324999999999</v>
      </c>
      <c r="Q564">
        <f t="shared" si="120"/>
        <v>0</v>
      </c>
      <c r="R564">
        <f t="shared" si="121"/>
        <v>5.4638650000000002</v>
      </c>
      <c r="S564">
        <f>SUM($R$2:R564) -SUM($Q$2:Q564) + SUM($T$2:T563)</f>
        <v>83.187875727082655</v>
      </c>
      <c r="T564">
        <f t="shared" si="122"/>
        <v>0</v>
      </c>
      <c r="U564">
        <f>-SUM($T$2:T564) - 500 * SUM($V$2:V564)</f>
        <v>66.720000000000027</v>
      </c>
      <c r="V564">
        <f t="shared" si="123"/>
        <v>0</v>
      </c>
    </row>
    <row r="565" spans="1:22" x14ac:dyDescent="0.3">
      <c r="A565" s="1">
        <v>42568</v>
      </c>
      <c r="B565" s="2">
        <v>0.18461805555555555</v>
      </c>
      <c r="C565" s="2">
        <v>0.87072916666666667</v>
      </c>
      <c r="D565" s="3">
        <v>18.2</v>
      </c>
      <c r="E565" s="3">
        <v>80.2</v>
      </c>
      <c r="F565" s="4">
        <f t="shared" si="112"/>
        <v>7</v>
      </c>
      <c r="G565">
        <f t="shared" si="124"/>
        <v>22</v>
      </c>
      <c r="H565" s="3">
        <f t="shared" si="113"/>
        <v>16.466666666666669</v>
      </c>
      <c r="I565">
        <f t="shared" si="125"/>
        <v>1000</v>
      </c>
      <c r="J565">
        <f t="shared" si="114"/>
        <v>0.19799999999999995</v>
      </c>
      <c r="K565">
        <f t="shared" si="115"/>
        <v>17.932199999999998</v>
      </c>
      <c r="L565">
        <v>4.8</v>
      </c>
      <c r="M565">
        <f t="shared" si="116"/>
        <v>2.6666666666666571E-2</v>
      </c>
      <c r="N565">
        <f t="shared" si="117"/>
        <v>0.70000000000000018</v>
      </c>
      <c r="O565">
        <f t="shared" si="118"/>
        <v>5.5266666666666664</v>
      </c>
      <c r="P565">
        <f t="shared" si="119"/>
        <v>12.405533333333331</v>
      </c>
      <c r="Q565">
        <f t="shared" si="120"/>
        <v>0</v>
      </c>
      <c r="R565">
        <f t="shared" si="121"/>
        <v>2.4811066666666663</v>
      </c>
      <c r="S565">
        <f>SUM($R$2:R565) -SUM($Q$2:Q565) + SUM($T$2:T564)</f>
        <v>85.668982393749275</v>
      </c>
      <c r="T565">
        <f t="shared" si="122"/>
        <v>0</v>
      </c>
      <c r="U565">
        <f>-SUM($T$2:T565) - 500 * SUM($V$2:V565)</f>
        <v>66.720000000000027</v>
      </c>
      <c r="V565">
        <f t="shared" si="123"/>
        <v>0</v>
      </c>
    </row>
    <row r="566" spans="1:22" x14ac:dyDescent="0.3">
      <c r="A566" s="1">
        <v>42569</v>
      </c>
      <c r="B566" s="2">
        <v>0.18557870370370369</v>
      </c>
      <c r="C566" s="2">
        <v>0.86984953703703705</v>
      </c>
      <c r="D566" s="3">
        <v>16.3</v>
      </c>
      <c r="E566" s="3">
        <v>73.2</v>
      </c>
      <c r="F566" s="4">
        <f t="shared" si="112"/>
        <v>7</v>
      </c>
      <c r="G566">
        <f t="shared" si="124"/>
        <v>22</v>
      </c>
      <c r="H566" s="3">
        <f t="shared" si="113"/>
        <v>16.422499999999999</v>
      </c>
      <c r="I566">
        <f t="shared" si="125"/>
        <v>1000</v>
      </c>
      <c r="J566">
        <f t="shared" si="114"/>
        <v>0.26800000000000002</v>
      </c>
      <c r="K566">
        <f t="shared" si="115"/>
        <v>24.206764999999997</v>
      </c>
      <c r="L566">
        <v>4.8</v>
      </c>
      <c r="M566">
        <f t="shared" si="116"/>
        <v>2.8875000000000029E-2</v>
      </c>
      <c r="N566">
        <f t="shared" si="117"/>
        <v>1.1749999999999998</v>
      </c>
      <c r="O566">
        <f t="shared" si="118"/>
        <v>6.0038749999999999</v>
      </c>
      <c r="P566">
        <f t="shared" si="119"/>
        <v>18.202889999999996</v>
      </c>
      <c r="Q566">
        <f t="shared" si="120"/>
        <v>0</v>
      </c>
      <c r="R566">
        <f t="shared" si="121"/>
        <v>3.6405779999999996</v>
      </c>
      <c r="S566">
        <f>SUM($R$2:R566) -SUM($Q$2:Q566) + SUM($T$2:T565)</f>
        <v>89.30956039374928</v>
      </c>
      <c r="T566">
        <f t="shared" si="122"/>
        <v>0</v>
      </c>
      <c r="U566">
        <f>-SUM($T$2:T566) - 500 * SUM($V$2:V566)</f>
        <v>66.720000000000027</v>
      </c>
      <c r="V566">
        <f t="shared" si="123"/>
        <v>0</v>
      </c>
    </row>
    <row r="567" spans="1:22" x14ac:dyDescent="0.3">
      <c r="A567" s="1">
        <v>42570</v>
      </c>
      <c r="B567" s="2">
        <v>0.18657407407407409</v>
      </c>
      <c r="C567" s="2">
        <v>0.86894675925925924</v>
      </c>
      <c r="D567" s="3">
        <v>17.100000000000001</v>
      </c>
      <c r="E567" s="3">
        <v>42.2</v>
      </c>
      <c r="F567" s="4">
        <f t="shared" si="112"/>
        <v>7</v>
      </c>
      <c r="G567">
        <f t="shared" si="124"/>
        <v>22</v>
      </c>
      <c r="H567" s="3">
        <f t="shared" si="113"/>
        <v>16.376944444444444</v>
      </c>
      <c r="I567">
        <f t="shared" si="125"/>
        <v>1000</v>
      </c>
      <c r="J567">
        <f t="shared" si="114"/>
        <v>0.57799999999999996</v>
      </c>
      <c r="K567">
        <f t="shared" si="115"/>
        <v>52.062306388888878</v>
      </c>
      <c r="L567">
        <v>4.8</v>
      </c>
      <c r="M567">
        <f t="shared" si="116"/>
        <v>3.1152777777777807E-2</v>
      </c>
      <c r="N567">
        <f t="shared" si="117"/>
        <v>0.97499999999999964</v>
      </c>
      <c r="O567">
        <f t="shared" si="118"/>
        <v>5.8061527777777773</v>
      </c>
      <c r="P567">
        <f t="shared" si="119"/>
        <v>46.256153611111102</v>
      </c>
      <c r="Q567">
        <f t="shared" si="120"/>
        <v>0</v>
      </c>
      <c r="R567">
        <f t="shared" si="121"/>
        <v>9.2512307222222212</v>
      </c>
      <c r="S567">
        <f>SUM($R$2:R567) -SUM($Q$2:Q567) + SUM($T$2:T566)</f>
        <v>98.560791115971597</v>
      </c>
      <c r="T567">
        <f t="shared" si="122"/>
        <v>0</v>
      </c>
      <c r="U567">
        <f>-SUM($T$2:T567) - 500 * SUM($V$2:V567)</f>
        <v>66.720000000000027</v>
      </c>
      <c r="V567">
        <f t="shared" si="123"/>
        <v>0</v>
      </c>
    </row>
    <row r="568" spans="1:22" x14ac:dyDescent="0.3">
      <c r="A568" s="1">
        <v>42571</v>
      </c>
      <c r="B568" s="2">
        <v>0.18758101851851852</v>
      </c>
      <c r="C568" s="2">
        <v>0.86799768518518527</v>
      </c>
      <c r="D568" s="3">
        <v>17.3</v>
      </c>
      <c r="E568" s="3">
        <v>35.6</v>
      </c>
      <c r="F568" s="4">
        <f t="shared" si="112"/>
        <v>7</v>
      </c>
      <c r="G568">
        <f t="shared" si="124"/>
        <v>22</v>
      </c>
      <c r="H568" s="3">
        <f t="shared" si="113"/>
        <v>16.330000000000002</v>
      </c>
      <c r="I568">
        <f t="shared" si="125"/>
        <v>1000</v>
      </c>
      <c r="J568">
        <f t="shared" si="114"/>
        <v>0.64399999999999991</v>
      </c>
      <c r="K568">
        <f t="shared" si="115"/>
        <v>57.840859999999999</v>
      </c>
      <c r="L568">
        <v>4.8</v>
      </c>
      <c r="M568">
        <f t="shared" si="116"/>
        <v>3.3499999999999905E-2</v>
      </c>
      <c r="N568">
        <f t="shared" si="117"/>
        <v>0.92499999999999982</v>
      </c>
      <c r="O568">
        <f t="shared" si="118"/>
        <v>5.7584999999999997</v>
      </c>
      <c r="P568">
        <f t="shared" si="119"/>
        <v>52.082360000000001</v>
      </c>
      <c r="Q568">
        <f t="shared" si="120"/>
        <v>0</v>
      </c>
      <c r="R568">
        <f t="shared" si="121"/>
        <v>10.416472000000001</v>
      </c>
      <c r="S568">
        <f>SUM($R$2:R568) -SUM($Q$2:Q568) + SUM($T$2:T567)</f>
        <v>108.97726311597171</v>
      </c>
      <c r="T568">
        <f t="shared" si="122"/>
        <v>0</v>
      </c>
      <c r="U568">
        <f>-SUM($T$2:T568) - 500 * SUM($V$2:V568)</f>
        <v>66.720000000000027</v>
      </c>
      <c r="V568">
        <f t="shared" si="123"/>
        <v>0</v>
      </c>
    </row>
    <row r="569" spans="1:22" x14ac:dyDescent="0.3">
      <c r="A569" s="1">
        <v>42572</v>
      </c>
      <c r="B569" s="2">
        <v>0.18859953703703702</v>
      </c>
      <c r="C569" s="2">
        <v>0.86702546296296301</v>
      </c>
      <c r="D569" s="3">
        <v>17.7</v>
      </c>
      <c r="E569" s="3">
        <v>32.1</v>
      </c>
      <c r="F569" s="4">
        <f t="shared" si="112"/>
        <v>7</v>
      </c>
      <c r="G569">
        <f t="shared" si="124"/>
        <v>22</v>
      </c>
      <c r="H569" s="3">
        <f t="shared" si="113"/>
        <v>16.282222222222224</v>
      </c>
      <c r="I569">
        <f t="shared" si="125"/>
        <v>1000</v>
      </c>
      <c r="J569">
        <f t="shared" si="114"/>
        <v>0.67900000000000005</v>
      </c>
      <c r="K569">
        <f t="shared" si="115"/>
        <v>60.805958888888895</v>
      </c>
      <c r="L569">
        <v>4.8</v>
      </c>
      <c r="M569">
        <f t="shared" si="116"/>
        <v>3.5888888888888817E-2</v>
      </c>
      <c r="N569">
        <f t="shared" si="117"/>
        <v>0.82500000000000018</v>
      </c>
      <c r="O569">
        <f t="shared" si="118"/>
        <v>5.6608888888888886</v>
      </c>
      <c r="P569">
        <f t="shared" si="119"/>
        <v>55.145070000000004</v>
      </c>
      <c r="Q569">
        <f t="shared" si="120"/>
        <v>0</v>
      </c>
      <c r="R569">
        <f t="shared" si="121"/>
        <v>11.029014000000002</v>
      </c>
      <c r="S569">
        <f>SUM($R$2:R569) -SUM($Q$2:Q569) + SUM($T$2:T568)</f>
        <v>120.00627711597167</v>
      </c>
      <c r="T569">
        <f t="shared" si="122"/>
        <v>0</v>
      </c>
      <c r="U569">
        <f>-SUM($T$2:T569) - 500 * SUM($V$2:V569)</f>
        <v>66.720000000000027</v>
      </c>
      <c r="V569">
        <f t="shared" si="123"/>
        <v>0</v>
      </c>
    </row>
    <row r="570" spans="1:22" x14ac:dyDescent="0.3">
      <c r="A570" s="1">
        <v>42573</v>
      </c>
      <c r="B570" s="2">
        <v>0.18964120370370371</v>
      </c>
      <c r="C570" s="2">
        <v>0.86603009259259256</v>
      </c>
      <c r="D570" s="3">
        <v>17.399999999999999</v>
      </c>
      <c r="E570" s="3">
        <v>89.1</v>
      </c>
      <c r="F570" s="4">
        <f t="shared" si="112"/>
        <v>7</v>
      </c>
      <c r="G570">
        <f t="shared" si="124"/>
        <v>22</v>
      </c>
      <c r="H570" s="3">
        <f t="shared" si="113"/>
        <v>16.233333333333331</v>
      </c>
      <c r="I570">
        <f t="shared" si="125"/>
        <v>1000</v>
      </c>
      <c r="J570">
        <f t="shared" si="114"/>
        <v>0.1090000000000001</v>
      </c>
      <c r="K570">
        <f t="shared" si="115"/>
        <v>9.7318833333333412</v>
      </c>
      <c r="L570">
        <v>4.8</v>
      </c>
      <c r="M570">
        <f t="shared" si="116"/>
        <v>3.8333333333333462E-2</v>
      </c>
      <c r="N570">
        <f t="shared" si="117"/>
        <v>0.90000000000000036</v>
      </c>
      <c r="O570">
        <f t="shared" si="118"/>
        <v>5.7383333333333333</v>
      </c>
      <c r="P570">
        <f t="shared" si="119"/>
        <v>3.9935500000000079</v>
      </c>
      <c r="Q570">
        <f t="shared" si="120"/>
        <v>0</v>
      </c>
      <c r="R570">
        <f t="shared" si="121"/>
        <v>0.79871000000000159</v>
      </c>
      <c r="S570">
        <f>SUM($R$2:R570) -SUM($Q$2:Q570) + SUM($T$2:T569)</f>
        <v>120.8049871159717</v>
      </c>
      <c r="T570">
        <f t="shared" si="122"/>
        <v>0</v>
      </c>
      <c r="U570">
        <f>-SUM($T$2:T570) - 500 * SUM($V$2:V570)</f>
        <v>66.720000000000027</v>
      </c>
      <c r="V570">
        <f t="shared" si="123"/>
        <v>0</v>
      </c>
    </row>
    <row r="571" spans="1:22" x14ac:dyDescent="0.3">
      <c r="A571" s="1">
        <v>42574</v>
      </c>
      <c r="B571" s="2">
        <v>0.19069444444444442</v>
      </c>
      <c r="C571" s="2">
        <v>0.8650000000000001</v>
      </c>
      <c r="D571" s="3">
        <v>19.399999999999999</v>
      </c>
      <c r="E571" s="3">
        <v>71.2</v>
      </c>
      <c r="F571" s="4">
        <f t="shared" si="112"/>
        <v>7</v>
      </c>
      <c r="G571">
        <f t="shared" si="124"/>
        <v>22</v>
      </c>
      <c r="H571" s="3">
        <f t="shared" si="113"/>
        <v>16.183333333333337</v>
      </c>
      <c r="I571">
        <f t="shared" si="125"/>
        <v>1000</v>
      </c>
      <c r="J571">
        <f t="shared" si="114"/>
        <v>0.28799999999999992</v>
      </c>
      <c r="K571">
        <f t="shared" si="115"/>
        <v>25.634400000000003</v>
      </c>
      <c r="L571">
        <v>4.8</v>
      </c>
      <c r="M571">
        <f t="shared" si="116"/>
        <v>4.0833333333333145E-2</v>
      </c>
      <c r="N571">
        <f t="shared" si="117"/>
        <v>0.40000000000000036</v>
      </c>
      <c r="O571">
        <f t="shared" si="118"/>
        <v>5.2408333333333337</v>
      </c>
      <c r="P571">
        <f t="shared" si="119"/>
        <v>20.393566666666668</v>
      </c>
      <c r="Q571">
        <f t="shared" si="120"/>
        <v>0</v>
      </c>
      <c r="R571">
        <f t="shared" si="121"/>
        <v>4.0787133333333339</v>
      </c>
      <c r="S571">
        <f>SUM($R$2:R571) -SUM($Q$2:Q571) + SUM($T$2:T570)</f>
        <v>124.88370044930502</v>
      </c>
      <c r="T571">
        <f t="shared" si="122"/>
        <v>0</v>
      </c>
      <c r="U571">
        <f>-SUM($T$2:T571) - 500 * SUM($V$2:V571)</f>
        <v>66.720000000000027</v>
      </c>
      <c r="V571">
        <f t="shared" si="123"/>
        <v>0</v>
      </c>
    </row>
    <row r="572" spans="1:22" x14ac:dyDescent="0.3">
      <c r="A572" s="1">
        <v>42575</v>
      </c>
      <c r="B572" s="2">
        <v>0.19175925925925927</v>
      </c>
      <c r="C572" s="2">
        <v>0.86394675925925923</v>
      </c>
      <c r="D572" s="3">
        <v>19.899999999999999</v>
      </c>
      <c r="E572" s="3">
        <v>53</v>
      </c>
      <c r="F572" s="4">
        <f t="shared" si="112"/>
        <v>7</v>
      </c>
      <c r="G572">
        <f t="shared" si="124"/>
        <v>22</v>
      </c>
      <c r="H572" s="3">
        <f t="shared" si="113"/>
        <v>16.1325</v>
      </c>
      <c r="I572">
        <f t="shared" si="125"/>
        <v>1000</v>
      </c>
      <c r="J572">
        <f t="shared" si="114"/>
        <v>0.47</v>
      </c>
      <c r="K572">
        <f t="shared" si="115"/>
        <v>41.702512499999997</v>
      </c>
      <c r="L572">
        <v>4.8</v>
      </c>
      <c r="M572">
        <f t="shared" si="116"/>
        <v>4.3374999999999983E-2</v>
      </c>
      <c r="N572">
        <f t="shared" si="117"/>
        <v>0.27500000000000036</v>
      </c>
      <c r="O572">
        <f t="shared" si="118"/>
        <v>5.1183750000000003</v>
      </c>
      <c r="P572">
        <f t="shared" si="119"/>
        <v>36.584137499999997</v>
      </c>
      <c r="Q572">
        <f t="shared" si="120"/>
        <v>0</v>
      </c>
      <c r="R572">
        <f t="shared" si="121"/>
        <v>7.3168274999999996</v>
      </c>
      <c r="S572">
        <f>SUM($R$2:R572) -SUM($Q$2:Q572) + SUM($T$2:T571)</f>
        <v>132.20052794930507</v>
      </c>
      <c r="T572">
        <f t="shared" si="122"/>
        <v>0</v>
      </c>
      <c r="U572">
        <f>-SUM($T$2:T572) - 500 * SUM($V$2:V572)</f>
        <v>66.720000000000027</v>
      </c>
      <c r="V572">
        <f t="shared" si="123"/>
        <v>0</v>
      </c>
    </row>
    <row r="573" spans="1:22" x14ac:dyDescent="0.3">
      <c r="A573" s="1">
        <v>42576</v>
      </c>
      <c r="B573" s="2">
        <v>0.19284722222222225</v>
      </c>
      <c r="C573" s="2">
        <v>0.8628703703703704</v>
      </c>
      <c r="D573" s="3">
        <v>22.2</v>
      </c>
      <c r="E573" s="3">
        <v>65.099999999999994</v>
      </c>
      <c r="F573" s="4">
        <f t="shared" si="112"/>
        <v>7</v>
      </c>
      <c r="G573">
        <f t="shared" si="124"/>
        <v>22</v>
      </c>
      <c r="H573" s="3">
        <f t="shared" si="113"/>
        <v>16.080555555555556</v>
      </c>
      <c r="I573">
        <f t="shared" si="125"/>
        <v>1000</v>
      </c>
      <c r="J573">
        <f t="shared" si="114"/>
        <v>0.34900000000000009</v>
      </c>
      <c r="K573">
        <f t="shared" si="115"/>
        <v>30.8666263888889</v>
      </c>
      <c r="L573">
        <v>4.8</v>
      </c>
      <c r="M573">
        <f t="shared" si="116"/>
        <v>4.5972222222222213E-2</v>
      </c>
      <c r="N573">
        <f t="shared" si="117"/>
        <v>0</v>
      </c>
      <c r="O573">
        <f t="shared" si="118"/>
        <v>4.8459722222222217</v>
      </c>
      <c r="P573">
        <f t="shared" si="119"/>
        <v>26.020654166666677</v>
      </c>
      <c r="Q573">
        <f t="shared" si="120"/>
        <v>0</v>
      </c>
      <c r="R573">
        <f t="shared" si="121"/>
        <v>5.2041308333333358</v>
      </c>
      <c r="S573">
        <f>SUM($R$2:R573) -SUM($Q$2:Q573) + SUM($T$2:T572)</f>
        <v>137.40465878263831</v>
      </c>
      <c r="T573">
        <f t="shared" si="122"/>
        <v>0</v>
      </c>
      <c r="U573">
        <f>-SUM($T$2:T573) - 500 * SUM($V$2:V573)</f>
        <v>66.720000000000027</v>
      </c>
      <c r="V573">
        <f t="shared" si="123"/>
        <v>0</v>
      </c>
    </row>
    <row r="574" spans="1:22" x14ac:dyDescent="0.3">
      <c r="A574" s="1">
        <v>42577</v>
      </c>
      <c r="B574" s="2">
        <v>0.19393518518518518</v>
      </c>
      <c r="C574" s="2">
        <v>0.86175925925925922</v>
      </c>
      <c r="D574" s="3">
        <v>23.1</v>
      </c>
      <c r="E574" s="3">
        <v>50.3</v>
      </c>
      <c r="F574" s="4">
        <f t="shared" si="112"/>
        <v>7</v>
      </c>
      <c r="G574">
        <f t="shared" si="124"/>
        <v>22</v>
      </c>
      <c r="H574" s="3">
        <f t="shared" si="113"/>
        <v>16.027777777777779</v>
      </c>
      <c r="I574">
        <f t="shared" si="125"/>
        <v>1000</v>
      </c>
      <c r="J574">
        <f t="shared" si="114"/>
        <v>0.497</v>
      </c>
      <c r="K574">
        <f t="shared" si="115"/>
        <v>43.811930555555556</v>
      </c>
      <c r="L574">
        <v>4.8</v>
      </c>
      <c r="M574">
        <f t="shared" si="116"/>
        <v>4.861111111111107E-2</v>
      </c>
      <c r="N574">
        <f t="shared" si="117"/>
        <v>0</v>
      </c>
      <c r="O574">
        <f t="shared" si="118"/>
        <v>4.8486111111111105</v>
      </c>
      <c r="P574">
        <f t="shared" si="119"/>
        <v>38.963319444444444</v>
      </c>
      <c r="Q574">
        <f t="shared" si="120"/>
        <v>0</v>
      </c>
      <c r="R574">
        <f t="shared" si="121"/>
        <v>7.7926638888888888</v>
      </c>
      <c r="S574">
        <f>SUM($R$2:R574) -SUM($Q$2:Q574) + SUM($T$2:T573)</f>
        <v>145.19732267152722</v>
      </c>
      <c r="T574">
        <f t="shared" si="122"/>
        <v>0</v>
      </c>
      <c r="U574">
        <f>-SUM($T$2:T574) - 500 * SUM($V$2:V574)</f>
        <v>66.720000000000027</v>
      </c>
      <c r="V574">
        <f t="shared" si="123"/>
        <v>0</v>
      </c>
    </row>
    <row r="575" spans="1:22" x14ac:dyDescent="0.3">
      <c r="A575" s="1">
        <v>42578</v>
      </c>
      <c r="B575" s="2">
        <v>0.1950462962962963</v>
      </c>
      <c r="C575" s="2">
        <v>0.86062500000000008</v>
      </c>
      <c r="D575" s="3">
        <v>21.1</v>
      </c>
      <c r="E575" s="3">
        <v>46.9</v>
      </c>
      <c r="F575" s="4">
        <f t="shared" si="112"/>
        <v>7</v>
      </c>
      <c r="G575">
        <f t="shared" si="124"/>
        <v>22</v>
      </c>
      <c r="H575" s="3">
        <f t="shared" si="113"/>
        <v>15.97388888888889</v>
      </c>
      <c r="I575">
        <f t="shared" si="125"/>
        <v>1000</v>
      </c>
      <c r="J575">
        <f t="shared" si="114"/>
        <v>0.53100000000000003</v>
      </c>
      <c r="K575">
        <f t="shared" si="115"/>
        <v>46.651742500000005</v>
      </c>
      <c r="L575">
        <v>4.8</v>
      </c>
      <c r="M575">
        <f t="shared" si="116"/>
        <v>5.1305555555555493E-2</v>
      </c>
      <c r="N575">
        <f t="shared" si="117"/>
        <v>0</v>
      </c>
      <c r="O575">
        <f t="shared" si="118"/>
        <v>4.8513055555555553</v>
      </c>
      <c r="P575">
        <f t="shared" si="119"/>
        <v>41.800436944444449</v>
      </c>
      <c r="Q575">
        <f t="shared" si="120"/>
        <v>0</v>
      </c>
      <c r="R575">
        <f t="shared" si="121"/>
        <v>8.3600873888888909</v>
      </c>
      <c r="S575">
        <f>SUM($R$2:R575) -SUM($Q$2:Q575) + SUM($T$2:T574)</f>
        <v>153.55741006041603</v>
      </c>
      <c r="T575">
        <f t="shared" si="122"/>
        <v>0</v>
      </c>
      <c r="U575">
        <f>-SUM($T$2:T575) - 500 * SUM($V$2:V575)</f>
        <v>66.720000000000027</v>
      </c>
      <c r="V575">
        <f t="shared" si="123"/>
        <v>0</v>
      </c>
    </row>
    <row r="576" spans="1:22" x14ac:dyDescent="0.3">
      <c r="A576" s="1">
        <v>42579</v>
      </c>
      <c r="B576" s="2">
        <v>0.19615740740740742</v>
      </c>
      <c r="C576" s="2">
        <v>0.85946759259259264</v>
      </c>
      <c r="D576" s="3">
        <v>21.2</v>
      </c>
      <c r="E576" s="3">
        <v>77.099999999999994</v>
      </c>
      <c r="F576" s="4">
        <f t="shared" si="112"/>
        <v>7</v>
      </c>
      <c r="G576">
        <f t="shared" si="124"/>
        <v>22</v>
      </c>
      <c r="H576" s="3">
        <f t="shared" si="113"/>
        <v>15.919444444444446</v>
      </c>
      <c r="I576">
        <f t="shared" si="125"/>
        <v>1000</v>
      </c>
      <c r="J576">
        <f t="shared" si="114"/>
        <v>0.22900000000000009</v>
      </c>
      <c r="K576">
        <f t="shared" si="115"/>
        <v>20.050540277777788</v>
      </c>
      <c r="L576">
        <v>4.8</v>
      </c>
      <c r="M576">
        <f t="shared" si="116"/>
        <v>5.4027777777777702E-2</v>
      </c>
      <c r="N576">
        <f t="shared" si="117"/>
        <v>0</v>
      </c>
      <c r="O576">
        <f t="shared" si="118"/>
        <v>4.8540277777777776</v>
      </c>
      <c r="P576">
        <f t="shared" si="119"/>
        <v>15.196512500000011</v>
      </c>
      <c r="Q576">
        <f t="shared" si="120"/>
        <v>0</v>
      </c>
      <c r="R576">
        <f t="shared" si="121"/>
        <v>3.0393025000000025</v>
      </c>
      <c r="S576">
        <f>SUM($R$2:R576) -SUM($Q$2:Q576) + SUM($T$2:T575)</f>
        <v>156.59671256041611</v>
      </c>
      <c r="T576">
        <f t="shared" si="122"/>
        <v>0</v>
      </c>
      <c r="U576">
        <f>-SUM($T$2:T576) - 500 * SUM($V$2:V576)</f>
        <v>66.720000000000027</v>
      </c>
      <c r="V576">
        <f t="shared" si="123"/>
        <v>0</v>
      </c>
    </row>
    <row r="577" spans="1:22" x14ac:dyDescent="0.3">
      <c r="A577" s="1">
        <v>42580</v>
      </c>
      <c r="B577" s="2">
        <v>0.19729166666666667</v>
      </c>
      <c r="C577" s="2">
        <v>0.85828703703703713</v>
      </c>
      <c r="D577" s="3">
        <v>18.899999999999999</v>
      </c>
      <c r="E577" s="3">
        <v>79</v>
      </c>
      <c r="F577" s="4">
        <f t="shared" si="112"/>
        <v>7</v>
      </c>
      <c r="G577">
        <f t="shared" si="124"/>
        <v>22</v>
      </c>
      <c r="H577" s="3">
        <f t="shared" si="113"/>
        <v>15.863888888888891</v>
      </c>
      <c r="I577">
        <f t="shared" si="125"/>
        <v>1000</v>
      </c>
      <c r="J577">
        <f t="shared" si="114"/>
        <v>0.20999999999999996</v>
      </c>
      <c r="K577">
        <f t="shared" si="115"/>
        <v>18.322791666666664</v>
      </c>
      <c r="L577">
        <v>4.8</v>
      </c>
      <c r="M577">
        <f t="shared" si="116"/>
        <v>5.6805555555555463E-2</v>
      </c>
      <c r="N577">
        <f t="shared" si="117"/>
        <v>0.52500000000000036</v>
      </c>
      <c r="O577">
        <f t="shared" si="118"/>
        <v>5.3818055555555553</v>
      </c>
      <c r="P577">
        <f t="shared" si="119"/>
        <v>12.940986111111108</v>
      </c>
      <c r="Q577">
        <f t="shared" si="120"/>
        <v>0</v>
      </c>
      <c r="R577">
        <f t="shared" si="121"/>
        <v>2.588197222222222</v>
      </c>
      <c r="S577">
        <f>SUM($R$2:R577) -SUM($Q$2:Q577) + SUM($T$2:T576)</f>
        <v>159.18490978263844</v>
      </c>
      <c r="T577">
        <f t="shared" si="122"/>
        <v>0</v>
      </c>
      <c r="U577">
        <f>-SUM($T$2:T577) - 500 * SUM($V$2:V577)</f>
        <v>66.720000000000027</v>
      </c>
      <c r="V577">
        <f t="shared" si="123"/>
        <v>0</v>
      </c>
    </row>
    <row r="578" spans="1:22" x14ac:dyDescent="0.3">
      <c r="A578" s="1">
        <v>42581</v>
      </c>
      <c r="B578" s="2">
        <v>0.19842592592592592</v>
      </c>
      <c r="C578" s="2">
        <v>0.85708333333333331</v>
      </c>
      <c r="D578" s="3">
        <v>19.399999999999999</v>
      </c>
      <c r="E578" s="3">
        <v>73.599999999999994</v>
      </c>
      <c r="F578" s="4">
        <f t="shared" si="112"/>
        <v>7</v>
      </c>
      <c r="G578">
        <f t="shared" si="124"/>
        <v>22</v>
      </c>
      <c r="H578" s="3">
        <f t="shared" si="113"/>
        <v>15.807777777777778</v>
      </c>
      <c r="I578">
        <f t="shared" si="125"/>
        <v>1000</v>
      </c>
      <c r="J578">
        <f t="shared" si="114"/>
        <v>0.26400000000000001</v>
      </c>
      <c r="K578">
        <f t="shared" si="115"/>
        <v>22.952893333333336</v>
      </c>
      <c r="L578">
        <v>4.8</v>
      </c>
      <c r="M578">
        <f t="shared" si="116"/>
        <v>5.9611111111111101E-2</v>
      </c>
      <c r="N578">
        <f t="shared" si="117"/>
        <v>0.40000000000000036</v>
      </c>
      <c r="O578">
        <f t="shared" si="118"/>
        <v>5.259611111111111</v>
      </c>
      <c r="P578">
        <f t="shared" si="119"/>
        <v>17.693282222222223</v>
      </c>
      <c r="Q578">
        <f t="shared" si="120"/>
        <v>0</v>
      </c>
      <c r="R578">
        <f t="shared" si="121"/>
        <v>3.5386564444444448</v>
      </c>
      <c r="S578">
        <f>SUM($R$2:R578) -SUM($Q$2:Q578) + SUM($T$2:T577)</f>
        <v>162.72356622708298</v>
      </c>
      <c r="T578">
        <f t="shared" si="122"/>
        <v>0</v>
      </c>
      <c r="U578">
        <f>-SUM($T$2:T578) - 500 * SUM($V$2:V578)</f>
        <v>66.720000000000027</v>
      </c>
      <c r="V578">
        <f t="shared" si="123"/>
        <v>0</v>
      </c>
    </row>
    <row r="579" spans="1:22" x14ac:dyDescent="0.3">
      <c r="A579" s="1">
        <v>42582</v>
      </c>
      <c r="B579" s="2">
        <v>0.19957175925925927</v>
      </c>
      <c r="C579" s="2">
        <v>0.85585648148148152</v>
      </c>
      <c r="D579" s="3">
        <v>21.2</v>
      </c>
      <c r="E579" s="3">
        <v>56.9</v>
      </c>
      <c r="F579" s="4">
        <f t="shared" ref="F579:F642" si="126">MONTH(A579)</f>
        <v>7</v>
      </c>
      <c r="G579">
        <f t="shared" si="124"/>
        <v>22</v>
      </c>
      <c r="H579" s="3">
        <f t="shared" ref="H579:H642" si="127">(C579-B579) * 24</f>
        <v>15.750833333333333</v>
      </c>
      <c r="I579">
        <f t="shared" si="125"/>
        <v>1000</v>
      </c>
      <c r="J579">
        <f t="shared" ref="J579:J642" si="128">1-(E579/100)</f>
        <v>0.43100000000000005</v>
      </c>
      <c r="K579">
        <f t="shared" ref="K579:K642" si="129">PRODUCT(G579:J579) * $W$2 / 1000</f>
        <v>37.337350416666666</v>
      </c>
      <c r="L579">
        <v>4.8</v>
      </c>
      <c r="M579">
        <f t="shared" ref="M579:M642" si="130">IF(H579&lt;17,(17-H579) * 50,0) / 1000</f>
        <v>6.2458333333333373E-2</v>
      </c>
      <c r="N579">
        <f t="shared" ref="N579:N642" si="131">IF(D579&lt;21,(21-D579)*250,0) / 1000</f>
        <v>0</v>
      </c>
      <c r="O579">
        <f t="shared" ref="O579:O642" si="132">SUM(L579:N579)</f>
        <v>4.8624583333333335</v>
      </c>
      <c r="P579">
        <f t="shared" ref="P579:P642" si="133">K579-O579</f>
        <v>32.47489208333333</v>
      </c>
      <c r="Q579">
        <f t="shared" ref="Q579:Q642" si="134">IF(P579&lt;0,ABS(P579) * 0.5,0)</f>
        <v>0</v>
      </c>
      <c r="R579">
        <f t="shared" ref="R579:R642" si="135">IF(P579&gt;0,P579*0.2,0)</f>
        <v>6.4949784166666662</v>
      </c>
      <c r="S579">
        <f>SUM($R$2:R579) -SUM($Q$2:Q579) + SUM($T$2:T578)</f>
        <v>169.21854464374974</v>
      </c>
      <c r="T579">
        <f t="shared" ref="T579:T642" si="136">-IF(F580&lt;&gt;F579,ROUND(S579,2),0)</f>
        <v>-169.22</v>
      </c>
      <c r="U579">
        <f>-SUM($T$2:T579) - 500 * SUM($V$2:V579)</f>
        <v>235.94000000000005</v>
      </c>
      <c r="V579">
        <f t="shared" ref="V579:V642" si="137">IF(U578&gt;500,ROUNDDOWN(U578/500, 0),0)</f>
        <v>0</v>
      </c>
    </row>
    <row r="580" spans="1:22" x14ac:dyDescent="0.3">
      <c r="A580" s="1">
        <v>42583</v>
      </c>
      <c r="B580" s="2">
        <v>0.20072916666666665</v>
      </c>
      <c r="C580" s="2">
        <v>0.85460648148148144</v>
      </c>
      <c r="D580" s="3">
        <v>18.5</v>
      </c>
      <c r="E580" s="3">
        <v>84.8</v>
      </c>
      <c r="F580" s="4">
        <f t="shared" si="126"/>
        <v>8</v>
      </c>
      <c r="G580">
        <f t="shared" ref="G580:G643" si="138">G579 + V580</f>
        <v>22</v>
      </c>
      <c r="H580" s="3">
        <f t="shared" si="127"/>
        <v>15.693055555555556</v>
      </c>
      <c r="I580">
        <f t="shared" ref="I580:I643" si="139">IF(F580&gt;F579,IF(F580=7,I579,IF(F580&lt;7,I579+100,I579-100)),I579)</f>
        <v>900</v>
      </c>
      <c r="J580">
        <f t="shared" si="128"/>
        <v>0.15200000000000002</v>
      </c>
      <c r="K580">
        <f t="shared" si="129"/>
        <v>11.807455000000003</v>
      </c>
      <c r="L580">
        <v>4.8</v>
      </c>
      <c r="M580">
        <f t="shared" si="130"/>
        <v>6.5347222222222168E-2</v>
      </c>
      <c r="N580">
        <f t="shared" si="131"/>
        <v>0.625</v>
      </c>
      <c r="O580">
        <f t="shared" si="132"/>
        <v>5.4903472222222218</v>
      </c>
      <c r="P580">
        <f t="shared" si="133"/>
        <v>6.3171077777777809</v>
      </c>
      <c r="Q580">
        <f t="shared" si="134"/>
        <v>0</v>
      </c>
      <c r="R580">
        <f t="shared" si="135"/>
        <v>1.2634215555555564</v>
      </c>
      <c r="S580">
        <f>SUM($R$2:R580) -SUM($Q$2:Q580) + SUM($T$2:T579)</f>
        <v>1.2619661993053342</v>
      </c>
      <c r="T580">
        <f t="shared" si="136"/>
        <v>0</v>
      </c>
      <c r="U580">
        <f>-SUM($T$2:T580) - 500 * SUM($V$2:V580)</f>
        <v>235.94000000000005</v>
      </c>
      <c r="V580">
        <f t="shared" si="137"/>
        <v>0</v>
      </c>
    </row>
    <row r="581" spans="1:22" x14ac:dyDescent="0.3">
      <c r="A581" s="1">
        <v>42584</v>
      </c>
      <c r="B581" s="2">
        <v>0.20189814814814813</v>
      </c>
      <c r="C581" s="2">
        <v>0.85333333333333339</v>
      </c>
      <c r="D581" s="3">
        <v>17.899999999999999</v>
      </c>
      <c r="E581" s="3">
        <v>63.9</v>
      </c>
      <c r="F581" s="4">
        <f t="shared" si="126"/>
        <v>8</v>
      </c>
      <c r="G581">
        <f t="shared" si="138"/>
        <v>22</v>
      </c>
      <c r="H581" s="3">
        <f t="shared" si="127"/>
        <v>15.634444444444448</v>
      </c>
      <c r="I581">
        <f t="shared" si="139"/>
        <v>900</v>
      </c>
      <c r="J581">
        <f t="shared" si="128"/>
        <v>0.36099999999999999</v>
      </c>
      <c r="K581">
        <f t="shared" si="129"/>
        <v>27.937970500000002</v>
      </c>
      <c r="L581">
        <v>4.8</v>
      </c>
      <c r="M581">
        <f t="shared" si="130"/>
        <v>6.8277777777777618E-2</v>
      </c>
      <c r="N581">
        <f t="shared" si="131"/>
        <v>0.77500000000000036</v>
      </c>
      <c r="O581">
        <f t="shared" si="132"/>
        <v>5.6432777777777776</v>
      </c>
      <c r="P581">
        <f t="shared" si="133"/>
        <v>22.294692722222223</v>
      </c>
      <c r="Q581">
        <f t="shared" si="134"/>
        <v>0</v>
      </c>
      <c r="R581">
        <f t="shared" si="135"/>
        <v>4.4589385444444449</v>
      </c>
      <c r="S581">
        <f>SUM($R$2:R581) -SUM($Q$2:Q581) + SUM($T$2:T580)</f>
        <v>5.7209047437497702</v>
      </c>
      <c r="T581">
        <f t="shared" si="136"/>
        <v>0</v>
      </c>
      <c r="U581">
        <f>-SUM($T$2:T581) - 500 * SUM($V$2:V581)</f>
        <v>235.94000000000005</v>
      </c>
      <c r="V581">
        <f t="shared" si="137"/>
        <v>0</v>
      </c>
    </row>
    <row r="582" spans="1:22" x14ac:dyDescent="0.3">
      <c r="A582" s="1">
        <v>42585</v>
      </c>
      <c r="B582" s="2">
        <v>0.20306712962962961</v>
      </c>
      <c r="C582" s="2">
        <v>0.85204861111111108</v>
      </c>
      <c r="D582" s="3">
        <v>16.600000000000001</v>
      </c>
      <c r="E582" s="3">
        <v>73.599999999999994</v>
      </c>
      <c r="F582" s="4">
        <f t="shared" si="126"/>
        <v>8</v>
      </c>
      <c r="G582">
        <f t="shared" si="138"/>
        <v>22</v>
      </c>
      <c r="H582" s="3">
        <f t="shared" si="127"/>
        <v>15.575555555555557</v>
      </c>
      <c r="I582">
        <f t="shared" si="139"/>
        <v>900</v>
      </c>
      <c r="J582">
        <f t="shared" si="128"/>
        <v>0.26400000000000001</v>
      </c>
      <c r="K582">
        <f t="shared" si="129"/>
        <v>20.354136000000004</v>
      </c>
      <c r="L582">
        <v>4.8</v>
      </c>
      <c r="M582">
        <f t="shared" si="130"/>
        <v>7.1222222222222173E-2</v>
      </c>
      <c r="N582">
        <f t="shared" si="131"/>
        <v>1.0999999999999996</v>
      </c>
      <c r="O582">
        <f t="shared" si="132"/>
        <v>5.971222222222222</v>
      </c>
      <c r="P582">
        <f t="shared" si="133"/>
        <v>14.382913777777782</v>
      </c>
      <c r="Q582">
        <f t="shared" si="134"/>
        <v>0</v>
      </c>
      <c r="R582">
        <f t="shared" si="135"/>
        <v>2.8765827555555568</v>
      </c>
      <c r="S582">
        <f>SUM($R$2:R582) -SUM($Q$2:Q582) + SUM($T$2:T581)</f>
        <v>8.5974874993053163</v>
      </c>
      <c r="T582">
        <f t="shared" si="136"/>
        <v>0</v>
      </c>
      <c r="U582">
        <f>-SUM($T$2:T582) - 500 * SUM($V$2:V582)</f>
        <v>235.94000000000005</v>
      </c>
      <c r="V582">
        <f t="shared" si="137"/>
        <v>0</v>
      </c>
    </row>
    <row r="583" spans="1:22" x14ac:dyDescent="0.3">
      <c r="A583" s="1">
        <v>42586</v>
      </c>
      <c r="B583" s="2">
        <v>0.20424768518518518</v>
      </c>
      <c r="C583" s="2">
        <v>0.85072916666666665</v>
      </c>
      <c r="D583" s="3">
        <v>20.6</v>
      </c>
      <c r="E583" s="3">
        <v>70.099999999999994</v>
      </c>
      <c r="F583" s="4">
        <f t="shared" si="126"/>
        <v>8</v>
      </c>
      <c r="G583">
        <f t="shared" si="138"/>
        <v>22</v>
      </c>
      <c r="H583" s="3">
        <f t="shared" si="127"/>
        <v>15.515555555555554</v>
      </c>
      <c r="I583">
        <f t="shared" si="139"/>
        <v>900</v>
      </c>
      <c r="J583">
        <f t="shared" si="128"/>
        <v>0.29900000000000004</v>
      </c>
      <c r="K583">
        <f t="shared" si="129"/>
        <v>22.963798000000001</v>
      </c>
      <c r="L583">
        <v>4.8</v>
      </c>
      <c r="M583">
        <f t="shared" si="130"/>
        <v>7.4222222222222287E-2</v>
      </c>
      <c r="N583">
        <f t="shared" si="131"/>
        <v>9.9999999999999645E-2</v>
      </c>
      <c r="O583">
        <f t="shared" si="132"/>
        <v>4.9742222222222221</v>
      </c>
      <c r="P583">
        <f t="shared" si="133"/>
        <v>17.98957577777778</v>
      </c>
      <c r="Q583">
        <f t="shared" si="134"/>
        <v>0</v>
      </c>
      <c r="R583">
        <f t="shared" si="135"/>
        <v>3.5979151555555564</v>
      </c>
      <c r="S583">
        <f>SUM($R$2:R583) -SUM($Q$2:Q583) + SUM($T$2:T582)</f>
        <v>12.1954026548608</v>
      </c>
      <c r="T583">
        <f t="shared" si="136"/>
        <v>0</v>
      </c>
      <c r="U583">
        <f>-SUM($T$2:T583) - 500 * SUM($V$2:V583)</f>
        <v>235.94000000000005</v>
      </c>
      <c r="V583">
        <f t="shared" si="137"/>
        <v>0</v>
      </c>
    </row>
    <row r="584" spans="1:22" x14ac:dyDescent="0.3">
      <c r="A584" s="1">
        <v>42587</v>
      </c>
      <c r="B584" s="2">
        <v>0.20542824074074073</v>
      </c>
      <c r="C584" s="2">
        <v>0.84939814814814818</v>
      </c>
      <c r="D584" s="3">
        <v>22.8</v>
      </c>
      <c r="E584" s="3">
        <v>56.1</v>
      </c>
      <c r="F584" s="4">
        <f t="shared" si="126"/>
        <v>8</v>
      </c>
      <c r="G584">
        <f t="shared" si="138"/>
        <v>22</v>
      </c>
      <c r="H584" s="3">
        <f t="shared" si="127"/>
        <v>15.455277777777779</v>
      </c>
      <c r="I584">
        <f t="shared" si="139"/>
        <v>900</v>
      </c>
      <c r="J584">
        <f t="shared" si="128"/>
        <v>0.43899999999999995</v>
      </c>
      <c r="K584">
        <f t="shared" si="129"/>
        <v>33.585091374999998</v>
      </c>
      <c r="L584">
        <v>4.8</v>
      </c>
      <c r="M584">
        <f t="shared" si="130"/>
        <v>7.7236111111111061E-2</v>
      </c>
      <c r="N584">
        <f t="shared" si="131"/>
        <v>0</v>
      </c>
      <c r="O584">
        <f t="shared" si="132"/>
        <v>4.8772361111111113</v>
      </c>
      <c r="P584">
        <f t="shared" si="133"/>
        <v>28.707855263888888</v>
      </c>
      <c r="Q584">
        <f t="shared" si="134"/>
        <v>0</v>
      </c>
      <c r="R584">
        <f t="shared" si="135"/>
        <v>5.7415710527777781</v>
      </c>
      <c r="S584">
        <f>SUM($R$2:R584) -SUM($Q$2:Q584) + SUM($T$2:T583)</f>
        <v>17.936973707638572</v>
      </c>
      <c r="T584">
        <f t="shared" si="136"/>
        <v>0</v>
      </c>
      <c r="U584">
        <f>-SUM($T$2:T584) - 500 * SUM($V$2:V584)</f>
        <v>235.94000000000005</v>
      </c>
      <c r="V584">
        <f t="shared" si="137"/>
        <v>0</v>
      </c>
    </row>
    <row r="585" spans="1:22" x14ac:dyDescent="0.3">
      <c r="A585" s="1">
        <v>42588</v>
      </c>
      <c r="B585" s="2">
        <v>0.20662037037037037</v>
      </c>
      <c r="C585" s="2">
        <v>0.84805555555555545</v>
      </c>
      <c r="D585" s="3">
        <v>17.399999999999999</v>
      </c>
      <c r="E585" s="3">
        <v>87.9</v>
      </c>
      <c r="F585" s="4">
        <f t="shared" si="126"/>
        <v>8</v>
      </c>
      <c r="G585">
        <f t="shared" si="138"/>
        <v>22</v>
      </c>
      <c r="H585" s="3">
        <f t="shared" si="127"/>
        <v>15.394444444444442</v>
      </c>
      <c r="I585">
        <f t="shared" si="139"/>
        <v>900</v>
      </c>
      <c r="J585">
        <f t="shared" si="128"/>
        <v>0.121</v>
      </c>
      <c r="K585">
        <f t="shared" si="129"/>
        <v>9.2205025000000003</v>
      </c>
      <c r="L585">
        <v>4.8</v>
      </c>
      <c r="M585">
        <f t="shared" si="130"/>
        <v>8.0277777777777878E-2</v>
      </c>
      <c r="N585">
        <f t="shared" si="131"/>
        <v>0.90000000000000036</v>
      </c>
      <c r="O585">
        <f t="shared" si="132"/>
        <v>5.7802777777777781</v>
      </c>
      <c r="P585">
        <f t="shared" si="133"/>
        <v>3.4402247222222222</v>
      </c>
      <c r="Q585">
        <f t="shared" si="134"/>
        <v>0</v>
      </c>
      <c r="R585">
        <f t="shared" si="135"/>
        <v>0.68804494444444453</v>
      </c>
      <c r="S585">
        <f>SUM($R$2:R585) -SUM($Q$2:Q585) + SUM($T$2:T584)</f>
        <v>18.625018652083099</v>
      </c>
      <c r="T585">
        <f t="shared" si="136"/>
        <v>0</v>
      </c>
      <c r="U585">
        <f>-SUM($T$2:T585) - 500 * SUM($V$2:V585)</f>
        <v>235.94000000000005</v>
      </c>
      <c r="V585">
        <f t="shared" si="137"/>
        <v>0</v>
      </c>
    </row>
    <row r="586" spans="1:22" x14ac:dyDescent="0.3">
      <c r="A586" s="1">
        <v>42589</v>
      </c>
      <c r="B586" s="2">
        <v>0.20781249999999998</v>
      </c>
      <c r="C586" s="2">
        <v>0.84668981481481476</v>
      </c>
      <c r="D586" s="3">
        <v>16.100000000000001</v>
      </c>
      <c r="E586" s="3">
        <v>44.5</v>
      </c>
      <c r="F586" s="4">
        <f t="shared" si="126"/>
        <v>8</v>
      </c>
      <c r="G586">
        <f t="shared" si="138"/>
        <v>22</v>
      </c>
      <c r="H586" s="3">
        <f t="shared" si="127"/>
        <v>15.333055555555555</v>
      </c>
      <c r="I586">
        <f t="shared" si="139"/>
        <v>900</v>
      </c>
      <c r="J586">
        <f t="shared" si="128"/>
        <v>0.55499999999999994</v>
      </c>
      <c r="K586">
        <f t="shared" si="129"/>
        <v>42.123736874999992</v>
      </c>
      <c r="L586">
        <v>4.8</v>
      </c>
      <c r="M586">
        <f t="shared" si="130"/>
        <v>8.3347222222222239E-2</v>
      </c>
      <c r="N586">
        <f t="shared" si="131"/>
        <v>1.2249999999999996</v>
      </c>
      <c r="O586">
        <f t="shared" si="132"/>
        <v>6.1083472222222213</v>
      </c>
      <c r="P586">
        <f t="shared" si="133"/>
        <v>36.01538965277777</v>
      </c>
      <c r="Q586">
        <f t="shared" si="134"/>
        <v>0</v>
      </c>
      <c r="R586">
        <f t="shared" si="135"/>
        <v>7.2030779305555548</v>
      </c>
      <c r="S586">
        <f>SUM($R$2:R586) -SUM($Q$2:Q586) + SUM($T$2:T585)</f>
        <v>25.828096582638636</v>
      </c>
      <c r="T586">
        <f t="shared" si="136"/>
        <v>0</v>
      </c>
      <c r="U586">
        <f>-SUM($T$2:T586) - 500 * SUM($V$2:V586)</f>
        <v>235.94000000000005</v>
      </c>
      <c r="V586">
        <f t="shared" si="137"/>
        <v>0</v>
      </c>
    </row>
    <row r="587" spans="1:22" x14ac:dyDescent="0.3">
      <c r="A587" s="1">
        <v>42590</v>
      </c>
      <c r="B587" s="2">
        <v>0.20900462962962962</v>
      </c>
      <c r="C587" s="2">
        <v>0.84530092592592598</v>
      </c>
      <c r="D587" s="3">
        <v>19.899999999999999</v>
      </c>
      <c r="E587" s="3">
        <v>55.8</v>
      </c>
      <c r="F587" s="4">
        <f t="shared" si="126"/>
        <v>8</v>
      </c>
      <c r="G587">
        <f t="shared" si="138"/>
        <v>22</v>
      </c>
      <c r="H587" s="3">
        <f t="shared" si="127"/>
        <v>15.271111111111113</v>
      </c>
      <c r="I587">
        <f t="shared" si="139"/>
        <v>900</v>
      </c>
      <c r="J587">
        <f t="shared" si="128"/>
        <v>0.44200000000000006</v>
      </c>
      <c r="K587">
        <f t="shared" si="129"/>
        <v>33.411664000000009</v>
      </c>
      <c r="L587">
        <v>4.8</v>
      </c>
      <c r="M587">
        <f t="shared" si="130"/>
        <v>8.6444444444444365E-2</v>
      </c>
      <c r="N587">
        <f t="shared" si="131"/>
        <v>0.27500000000000036</v>
      </c>
      <c r="O587">
        <f t="shared" si="132"/>
        <v>5.1614444444444443</v>
      </c>
      <c r="P587">
        <f t="shared" si="133"/>
        <v>28.250219555555564</v>
      </c>
      <c r="Q587">
        <f t="shared" si="134"/>
        <v>0</v>
      </c>
      <c r="R587">
        <f t="shared" si="135"/>
        <v>5.6500439111111129</v>
      </c>
      <c r="S587">
        <f>SUM($R$2:R587) -SUM($Q$2:Q587) + SUM($T$2:T586)</f>
        <v>31.478140493749834</v>
      </c>
      <c r="T587">
        <f t="shared" si="136"/>
        <v>0</v>
      </c>
      <c r="U587">
        <f>-SUM($T$2:T587) - 500 * SUM($V$2:V587)</f>
        <v>235.94000000000005</v>
      </c>
      <c r="V587">
        <f t="shared" si="137"/>
        <v>0</v>
      </c>
    </row>
    <row r="588" spans="1:22" x14ac:dyDescent="0.3">
      <c r="A588" s="1">
        <v>42591</v>
      </c>
      <c r="B588" s="2">
        <v>0.21020833333333333</v>
      </c>
      <c r="C588" s="2">
        <v>0.84390046296296306</v>
      </c>
      <c r="D588" s="3">
        <v>17.600000000000001</v>
      </c>
      <c r="E588" s="3">
        <v>85.2</v>
      </c>
      <c r="F588" s="4">
        <f t="shared" si="126"/>
        <v>8</v>
      </c>
      <c r="G588">
        <f t="shared" si="138"/>
        <v>22</v>
      </c>
      <c r="H588" s="3">
        <f t="shared" si="127"/>
        <v>15.208611111111114</v>
      </c>
      <c r="I588">
        <f t="shared" si="139"/>
        <v>900</v>
      </c>
      <c r="J588">
        <f t="shared" si="128"/>
        <v>0.14800000000000002</v>
      </c>
      <c r="K588">
        <f t="shared" si="129"/>
        <v>11.141828500000003</v>
      </c>
      <c r="L588">
        <v>4.8</v>
      </c>
      <c r="M588">
        <f t="shared" si="130"/>
        <v>8.9569444444444285E-2</v>
      </c>
      <c r="N588">
        <f t="shared" si="131"/>
        <v>0.84999999999999964</v>
      </c>
      <c r="O588">
        <f t="shared" si="132"/>
        <v>5.7395694444444434</v>
      </c>
      <c r="P588">
        <f t="shared" si="133"/>
        <v>5.4022590555555592</v>
      </c>
      <c r="Q588">
        <f t="shared" si="134"/>
        <v>0</v>
      </c>
      <c r="R588">
        <f t="shared" si="135"/>
        <v>1.0804518111111119</v>
      </c>
      <c r="S588">
        <f>SUM($R$2:R588) -SUM($Q$2:Q588) + SUM($T$2:T587)</f>
        <v>32.558592304860895</v>
      </c>
      <c r="T588">
        <f t="shared" si="136"/>
        <v>0</v>
      </c>
      <c r="U588">
        <f>-SUM($T$2:T588) - 500 * SUM($V$2:V588)</f>
        <v>235.94000000000005</v>
      </c>
      <c r="V588">
        <f t="shared" si="137"/>
        <v>0</v>
      </c>
    </row>
    <row r="589" spans="1:22" x14ac:dyDescent="0.3">
      <c r="A589" s="1">
        <v>42592</v>
      </c>
      <c r="B589" s="2">
        <v>0.2114236111111111</v>
      </c>
      <c r="C589" s="2">
        <v>0.84247685185185184</v>
      </c>
      <c r="D589" s="3">
        <v>13.7</v>
      </c>
      <c r="E589" s="3">
        <v>88.7</v>
      </c>
      <c r="F589" s="4">
        <f t="shared" si="126"/>
        <v>8</v>
      </c>
      <c r="G589">
        <f t="shared" si="138"/>
        <v>22</v>
      </c>
      <c r="H589" s="3">
        <f t="shared" si="127"/>
        <v>15.145277777777778</v>
      </c>
      <c r="I589">
        <f t="shared" si="139"/>
        <v>900</v>
      </c>
      <c r="J589">
        <f t="shared" si="128"/>
        <v>0.11299999999999999</v>
      </c>
      <c r="K589">
        <f t="shared" si="129"/>
        <v>8.4715111249999993</v>
      </c>
      <c r="L589">
        <v>4.8</v>
      </c>
      <c r="M589">
        <f t="shared" si="130"/>
        <v>9.2736111111111089E-2</v>
      </c>
      <c r="N589">
        <f t="shared" si="131"/>
        <v>1.8250000000000002</v>
      </c>
      <c r="O589">
        <f t="shared" si="132"/>
        <v>6.7177361111111109</v>
      </c>
      <c r="P589">
        <f t="shared" si="133"/>
        <v>1.7537750138888883</v>
      </c>
      <c r="Q589">
        <f t="shared" si="134"/>
        <v>0</v>
      </c>
      <c r="R589">
        <f t="shared" si="135"/>
        <v>0.35075500277777771</v>
      </c>
      <c r="S589">
        <f>SUM($R$2:R589) -SUM($Q$2:Q589) + SUM($T$2:T588)</f>
        <v>32.909347307638654</v>
      </c>
      <c r="T589">
        <f t="shared" si="136"/>
        <v>0</v>
      </c>
      <c r="U589">
        <f>-SUM($T$2:T589) - 500 * SUM($V$2:V589)</f>
        <v>235.94000000000005</v>
      </c>
      <c r="V589">
        <f t="shared" si="137"/>
        <v>0</v>
      </c>
    </row>
    <row r="590" spans="1:22" x14ac:dyDescent="0.3">
      <c r="A590" s="1">
        <v>42593</v>
      </c>
      <c r="B590" s="2">
        <v>0.21262731481481481</v>
      </c>
      <c r="C590" s="2">
        <v>0.84104166666666658</v>
      </c>
      <c r="D590" s="3">
        <v>14.1</v>
      </c>
      <c r="E590" s="3">
        <v>50.3</v>
      </c>
      <c r="F590" s="4">
        <f t="shared" si="126"/>
        <v>8</v>
      </c>
      <c r="G590">
        <f t="shared" si="138"/>
        <v>22</v>
      </c>
      <c r="H590" s="3">
        <f t="shared" si="127"/>
        <v>15.081944444444442</v>
      </c>
      <c r="I590">
        <f t="shared" si="139"/>
        <v>900</v>
      </c>
      <c r="J590">
        <f t="shared" si="128"/>
        <v>0.497</v>
      </c>
      <c r="K590">
        <f t="shared" si="129"/>
        <v>37.103845625000005</v>
      </c>
      <c r="L590">
        <v>4.8</v>
      </c>
      <c r="M590">
        <f t="shared" si="130"/>
        <v>9.5902777777777878E-2</v>
      </c>
      <c r="N590">
        <f t="shared" si="131"/>
        <v>1.7250000000000001</v>
      </c>
      <c r="O590">
        <f t="shared" si="132"/>
        <v>6.6209027777777774</v>
      </c>
      <c r="P590">
        <f t="shared" si="133"/>
        <v>30.482942847222226</v>
      </c>
      <c r="Q590">
        <f t="shared" si="134"/>
        <v>0</v>
      </c>
      <c r="R590">
        <f t="shared" si="135"/>
        <v>6.0965885694444459</v>
      </c>
      <c r="S590">
        <f>SUM($R$2:R590) -SUM($Q$2:Q590) + SUM($T$2:T589)</f>
        <v>39.005935877083175</v>
      </c>
      <c r="T590">
        <f t="shared" si="136"/>
        <v>0</v>
      </c>
      <c r="U590">
        <f>-SUM($T$2:T590) - 500 * SUM($V$2:V590)</f>
        <v>235.94000000000005</v>
      </c>
      <c r="V590">
        <f t="shared" si="137"/>
        <v>0</v>
      </c>
    </row>
    <row r="591" spans="1:22" x14ac:dyDescent="0.3">
      <c r="A591" s="1">
        <v>42594</v>
      </c>
      <c r="B591" s="2">
        <v>0.21384259259259261</v>
      </c>
      <c r="C591" s="2">
        <v>0.83958333333333324</v>
      </c>
      <c r="D591" s="3">
        <v>14.3</v>
      </c>
      <c r="E591" s="3">
        <v>32.1</v>
      </c>
      <c r="F591" s="4">
        <f t="shared" si="126"/>
        <v>8</v>
      </c>
      <c r="G591">
        <f t="shared" si="138"/>
        <v>22</v>
      </c>
      <c r="H591" s="3">
        <f t="shared" si="127"/>
        <v>15.017777777777773</v>
      </c>
      <c r="I591">
        <f t="shared" si="139"/>
        <v>900</v>
      </c>
      <c r="J591">
        <f t="shared" si="128"/>
        <v>0.67900000000000005</v>
      </c>
      <c r="K591">
        <f t="shared" si="129"/>
        <v>50.475501999999985</v>
      </c>
      <c r="L591">
        <v>4.8</v>
      </c>
      <c r="M591">
        <f t="shared" si="130"/>
        <v>9.911111111111133E-2</v>
      </c>
      <c r="N591">
        <f t="shared" si="131"/>
        <v>1.6749999999999998</v>
      </c>
      <c r="O591">
        <f t="shared" si="132"/>
        <v>6.5741111111111108</v>
      </c>
      <c r="P591">
        <f t="shared" si="133"/>
        <v>43.901390888888876</v>
      </c>
      <c r="Q591">
        <f t="shared" si="134"/>
        <v>0</v>
      </c>
      <c r="R591">
        <f t="shared" si="135"/>
        <v>8.7802781777777756</v>
      </c>
      <c r="S591">
        <f>SUM($R$2:R591) -SUM($Q$2:Q591) + SUM($T$2:T590)</f>
        <v>47.78621405486092</v>
      </c>
      <c r="T591">
        <f t="shared" si="136"/>
        <v>0</v>
      </c>
      <c r="U591">
        <f>-SUM($T$2:T591) - 500 * SUM($V$2:V591)</f>
        <v>235.94000000000005</v>
      </c>
      <c r="V591">
        <f t="shared" si="137"/>
        <v>0</v>
      </c>
    </row>
    <row r="592" spans="1:22" x14ac:dyDescent="0.3">
      <c r="A592" s="1">
        <v>42595</v>
      </c>
      <c r="B592" s="2">
        <v>0.21505787037037039</v>
      </c>
      <c r="C592" s="2">
        <v>0.8381249999999999</v>
      </c>
      <c r="D592" s="3">
        <v>16.2</v>
      </c>
      <c r="E592" s="3">
        <v>70.099999999999994</v>
      </c>
      <c r="F592" s="4">
        <f t="shared" si="126"/>
        <v>8</v>
      </c>
      <c r="G592">
        <f t="shared" si="138"/>
        <v>22</v>
      </c>
      <c r="H592" s="3">
        <f t="shared" si="127"/>
        <v>14.953611111111108</v>
      </c>
      <c r="I592">
        <f t="shared" si="139"/>
        <v>900</v>
      </c>
      <c r="J592">
        <f t="shared" si="128"/>
        <v>0.29900000000000004</v>
      </c>
      <c r="K592">
        <f t="shared" si="129"/>
        <v>22.132092125</v>
      </c>
      <c r="L592">
        <v>4.8</v>
      </c>
      <c r="M592">
        <f t="shared" si="130"/>
        <v>0.10231944444444459</v>
      </c>
      <c r="N592">
        <f t="shared" si="131"/>
        <v>1.2000000000000002</v>
      </c>
      <c r="O592">
        <f t="shared" si="132"/>
        <v>6.1023194444444444</v>
      </c>
      <c r="P592">
        <f t="shared" si="133"/>
        <v>16.029772680555556</v>
      </c>
      <c r="Q592">
        <f t="shared" si="134"/>
        <v>0</v>
      </c>
      <c r="R592">
        <f t="shared" si="135"/>
        <v>3.2059545361111113</v>
      </c>
      <c r="S592">
        <f>SUM($R$2:R592) -SUM($Q$2:Q592) + SUM($T$2:T591)</f>
        <v>50.992168590972142</v>
      </c>
      <c r="T592">
        <f t="shared" si="136"/>
        <v>0</v>
      </c>
      <c r="U592">
        <f>-SUM($T$2:T592) - 500 * SUM($V$2:V592)</f>
        <v>235.94000000000005</v>
      </c>
      <c r="V592">
        <f t="shared" si="137"/>
        <v>0</v>
      </c>
    </row>
    <row r="593" spans="1:22" x14ac:dyDescent="0.3">
      <c r="A593" s="1">
        <v>42596</v>
      </c>
      <c r="B593" s="2">
        <v>0.21627314814814813</v>
      </c>
      <c r="C593" s="2">
        <v>0.83664351851851848</v>
      </c>
      <c r="D593" s="3">
        <v>17.2</v>
      </c>
      <c r="E593" s="3">
        <v>55</v>
      </c>
      <c r="F593" s="4">
        <f t="shared" si="126"/>
        <v>8</v>
      </c>
      <c r="G593">
        <f t="shared" si="138"/>
        <v>22</v>
      </c>
      <c r="H593" s="3">
        <f t="shared" si="127"/>
        <v>14.888888888888889</v>
      </c>
      <c r="I593">
        <f t="shared" si="139"/>
        <v>900</v>
      </c>
      <c r="J593">
        <f t="shared" si="128"/>
        <v>0.44999999999999996</v>
      </c>
      <c r="K593">
        <f t="shared" si="129"/>
        <v>33.164999999999999</v>
      </c>
      <c r="L593">
        <v>4.8</v>
      </c>
      <c r="M593">
        <f t="shared" si="130"/>
        <v>0.10555555555555554</v>
      </c>
      <c r="N593">
        <f t="shared" si="131"/>
        <v>0.95000000000000018</v>
      </c>
      <c r="O593">
        <f t="shared" si="132"/>
        <v>5.8555555555555552</v>
      </c>
      <c r="P593">
        <f t="shared" si="133"/>
        <v>27.309444444444445</v>
      </c>
      <c r="Q593">
        <f t="shared" si="134"/>
        <v>0</v>
      </c>
      <c r="R593">
        <f t="shared" si="135"/>
        <v>5.4618888888888897</v>
      </c>
      <c r="S593">
        <f>SUM($R$2:R593) -SUM($Q$2:Q593) + SUM($T$2:T592)</f>
        <v>56.454057479860921</v>
      </c>
      <c r="T593">
        <f t="shared" si="136"/>
        <v>0</v>
      </c>
      <c r="U593">
        <f>-SUM($T$2:T593) - 500 * SUM($V$2:V593)</f>
        <v>235.94000000000005</v>
      </c>
      <c r="V593">
        <f t="shared" si="137"/>
        <v>0</v>
      </c>
    </row>
    <row r="594" spans="1:22" x14ac:dyDescent="0.3">
      <c r="A594" s="1">
        <v>42597</v>
      </c>
      <c r="B594" s="2">
        <v>0.2175</v>
      </c>
      <c r="C594" s="2">
        <v>0.83515046296296302</v>
      </c>
      <c r="D594" s="3">
        <v>15.1</v>
      </c>
      <c r="E594" s="3">
        <v>38.700000000000003</v>
      </c>
      <c r="F594" s="4">
        <f t="shared" si="126"/>
        <v>8</v>
      </c>
      <c r="G594">
        <f t="shared" si="138"/>
        <v>22</v>
      </c>
      <c r="H594" s="3">
        <f t="shared" si="127"/>
        <v>14.823611111111113</v>
      </c>
      <c r="I594">
        <f t="shared" si="139"/>
        <v>900</v>
      </c>
      <c r="J594">
        <f t="shared" si="128"/>
        <v>0.61299999999999999</v>
      </c>
      <c r="K594">
        <f t="shared" si="129"/>
        <v>44.980024374999999</v>
      </c>
      <c r="L594">
        <v>4.8</v>
      </c>
      <c r="M594">
        <f t="shared" si="130"/>
        <v>0.10881944444444436</v>
      </c>
      <c r="N594">
        <f t="shared" si="131"/>
        <v>1.4750000000000001</v>
      </c>
      <c r="O594">
        <f t="shared" si="132"/>
        <v>6.3838194444444447</v>
      </c>
      <c r="P594">
        <f t="shared" si="133"/>
        <v>38.596204930555558</v>
      </c>
      <c r="Q594">
        <f t="shared" si="134"/>
        <v>0</v>
      </c>
      <c r="R594">
        <f t="shared" si="135"/>
        <v>7.719240986111112</v>
      </c>
      <c r="S594">
        <f>SUM($R$2:R594) -SUM($Q$2:Q594) + SUM($T$2:T593)</f>
        <v>64.173298465972039</v>
      </c>
      <c r="T594">
        <f t="shared" si="136"/>
        <v>0</v>
      </c>
      <c r="U594">
        <f>-SUM($T$2:T594) - 500 * SUM($V$2:V594)</f>
        <v>235.94000000000005</v>
      </c>
      <c r="V594">
        <f t="shared" si="137"/>
        <v>0</v>
      </c>
    </row>
    <row r="595" spans="1:22" x14ac:dyDescent="0.3">
      <c r="A595" s="1">
        <v>42598</v>
      </c>
      <c r="B595" s="2">
        <v>0.21871527777777777</v>
      </c>
      <c r="C595" s="2">
        <v>0.83363425925925927</v>
      </c>
      <c r="D595" s="3">
        <v>14.6</v>
      </c>
      <c r="E595" s="3">
        <v>66.599999999999994</v>
      </c>
      <c r="F595" s="4">
        <f t="shared" si="126"/>
        <v>8</v>
      </c>
      <c r="G595">
        <f t="shared" si="138"/>
        <v>22</v>
      </c>
      <c r="H595" s="3">
        <f t="shared" si="127"/>
        <v>14.758055555555556</v>
      </c>
      <c r="I595">
        <f t="shared" si="139"/>
        <v>900</v>
      </c>
      <c r="J595">
        <f t="shared" si="128"/>
        <v>0.33400000000000007</v>
      </c>
      <c r="K595">
        <f t="shared" si="129"/>
        <v>24.399493250000006</v>
      </c>
      <c r="L595">
        <v>4.8</v>
      </c>
      <c r="M595">
        <f t="shared" si="130"/>
        <v>0.1120972222222222</v>
      </c>
      <c r="N595">
        <f t="shared" si="131"/>
        <v>1.6</v>
      </c>
      <c r="O595">
        <f t="shared" si="132"/>
        <v>6.5120972222222218</v>
      </c>
      <c r="P595">
        <f t="shared" si="133"/>
        <v>17.887396027777783</v>
      </c>
      <c r="Q595">
        <f t="shared" si="134"/>
        <v>0</v>
      </c>
      <c r="R595">
        <f t="shared" si="135"/>
        <v>3.5774792055555569</v>
      </c>
      <c r="S595">
        <f>SUM($R$2:R595) -SUM($Q$2:Q595) + SUM($T$2:T594)</f>
        <v>67.750777671527658</v>
      </c>
      <c r="T595">
        <f t="shared" si="136"/>
        <v>0</v>
      </c>
      <c r="U595">
        <f>-SUM($T$2:T595) - 500 * SUM($V$2:V595)</f>
        <v>235.94000000000005</v>
      </c>
      <c r="V595">
        <f t="shared" si="137"/>
        <v>0</v>
      </c>
    </row>
    <row r="596" spans="1:22" x14ac:dyDescent="0.3">
      <c r="A596" s="1">
        <v>42599</v>
      </c>
      <c r="B596" s="2">
        <v>0.21994212962962964</v>
      </c>
      <c r="C596" s="2">
        <v>0.83211805555555562</v>
      </c>
      <c r="D596" s="3">
        <v>12.9</v>
      </c>
      <c r="E596" s="3">
        <v>64.7</v>
      </c>
      <c r="F596" s="4">
        <f t="shared" si="126"/>
        <v>8</v>
      </c>
      <c r="G596">
        <f t="shared" si="138"/>
        <v>22</v>
      </c>
      <c r="H596" s="3">
        <f t="shared" si="127"/>
        <v>14.692222222222224</v>
      </c>
      <c r="I596">
        <f t="shared" si="139"/>
        <v>900</v>
      </c>
      <c r="J596">
        <f t="shared" si="128"/>
        <v>0.35299999999999998</v>
      </c>
      <c r="K596">
        <f t="shared" si="129"/>
        <v>25.672454500000004</v>
      </c>
      <c r="L596">
        <v>4.8</v>
      </c>
      <c r="M596">
        <f t="shared" si="130"/>
        <v>0.1153888888888888</v>
      </c>
      <c r="N596">
        <f t="shared" si="131"/>
        <v>2.0249999999999999</v>
      </c>
      <c r="O596">
        <f t="shared" si="132"/>
        <v>6.9403888888888883</v>
      </c>
      <c r="P596">
        <f t="shared" si="133"/>
        <v>18.732065611111118</v>
      </c>
      <c r="Q596">
        <f t="shared" si="134"/>
        <v>0</v>
      </c>
      <c r="R596">
        <f t="shared" si="135"/>
        <v>3.7464131222222239</v>
      </c>
      <c r="S596">
        <f>SUM($R$2:R596) -SUM($Q$2:Q596) + SUM($T$2:T595)</f>
        <v>71.497190793749951</v>
      </c>
      <c r="T596">
        <f t="shared" si="136"/>
        <v>0</v>
      </c>
      <c r="U596">
        <f>-SUM($T$2:T596) - 500 * SUM($V$2:V596)</f>
        <v>235.94000000000005</v>
      </c>
      <c r="V596">
        <f t="shared" si="137"/>
        <v>0</v>
      </c>
    </row>
    <row r="597" spans="1:22" x14ac:dyDescent="0.3">
      <c r="A597" s="1">
        <v>42600</v>
      </c>
      <c r="B597" s="2">
        <v>0.22115740740740741</v>
      </c>
      <c r="C597" s="2">
        <v>0.83059027777777772</v>
      </c>
      <c r="D597" s="3">
        <v>14.4</v>
      </c>
      <c r="E597" s="3">
        <v>89.1</v>
      </c>
      <c r="F597" s="4">
        <f t="shared" si="126"/>
        <v>8</v>
      </c>
      <c r="G597">
        <f t="shared" si="138"/>
        <v>22</v>
      </c>
      <c r="H597" s="3">
        <f t="shared" si="127"/>
        <v>14.626388888888886</v>
      </c>
      <c r="I597">
        <f t="shared" si="139"/>
        <v>900</v>
      </c>
      <c r="J597">
        <f t="shared" si="128"/>
        <v>0.1090000000000001</v>
      </c>
      <c r="K597">
        <f t="shared" si="129"/>
        <v>7.891668125000006</v>
      </c>
      <c r="L597">
        <v>4.8</v>
      </c>
      <c r="M597">
        <f t="shared" si="130"/>
        <v>0.11868055555555569</v>
      </c>
      <c r="N597">
        <f t="shared" si="131"/>
        <v>1.65</v>
      </c>
      <c r="O597">
        <f t="shared" si="132"/>
        <v>6.5686805555555559</v>
      </c>
      <c r="P597">
        <f t="shared" si="133"/>
        <v>1.3229875694444502</v>
      </c>
      <c r="Q597">
        <f t="shared" si="134"/>
        <v>0</v>
      </c>
      <c r="R597">
        <f t="shared" si="135"/>
        <v>0.26459751388889002</v>
      </c>
      <c r="S597">
        <f>SUM($R$2:R597) -SUM($Q$2:Q597) + SUM($T$2:T596)</f>
        <v>71.761788307638881</v>
      </c>
      <c r="T597">
        <f t="shared" si="136"/>
        <v>0</v>
      </c>
      <c r="U597">
        <f>-SUM($T$2:T597) - 500 * SUM($V$2:V597)</f>
        <v>235.94000000000005</v>
      </c>
      <c r="V597">
        <f t="shared" si="137"/>
        <v>0</v>
      </c>
    </row>
    <row r="598" spans="1:22" x14ac:dyDescent="0.3">
      <c r="A598" s="1">
        <v>42601</v>
      </c>
      <c r="B598" s="2">
        <v>0.22238425925925928</v>
      </c>
      <c r="C598" s="2">
        <v>0.82903935185185185</v>
      </c>
      <c r="D598" s="3">
        <v>17</v>
      </c>
      <c r="E598" s="3">
        <v>49.6</v>
      </c>
      <c r="F598" s="4">
        <f t="shared" si="126"/>
        <v>8</v>
      </c>
      <c r="G598">
        <f t="shared" si="138"/>
        <v>22</v>
      </c>
      <c r="H598" s="3">
        <f t="shared" si="127"/>
        <v>14.55972222222222</v>
      </c>
      <c r="I598">
        <f t="shared" si="139"/>
        <v>900</v>
      </c>
      <c r="J598">
        <f t="shared" si="128"/>
        <v>0.504</v>
      </c>
      <c r="K598">
        <f t="shared" si="129"/>
        <v>36.323595000000005</v>
      </c>
      <c r="L598">
        <v>4.8</v>
      </c>
      <c r="M598">
        <f t="shared" si="130"/>
        <v>0.122013888888889</v>
      </c>
      <c r="N598">
        <f t="shared" si="131"/>
        <v>1</v>
      </c>
      <c r="O598">
        <f t="shared" si="132"/>
        <v>5.9220138888888885</v>
      </c>
      <c r="P598">
        <f t="shared" si="133"/>
        <v>30.401581111111117</v>
      </c>
      <c r="Q598">
        <f t="shared" si="134"/>
        <v>0</v>
      </c>
      <c r="R598">
        <f t="shared" si="135"/>
        <v>6.0803162222222236</v>
      </c>
      <c r="S598">
        <f>SUM($R$2:R598) -SUM($Q$2:Q598) + SUM($T$2:T597)</f>
        <v>77.842104529861217</v>
      </c>
      <c r="T598">
        <f t="shared" si="136"/>
        <v>0</v>
      </c>
      <c r="U598">
        <f>-SUM($T$2:T598) - 500 * SUM($V$2:V598)</f>
        <v>235.94000000000005</v>
      </c>
      <c r="V598">
        <f t="shared" si="137"/>
        <v>0</v>
      </c>
    </row>
    <row r="599" spans="1:22" x14ac:dyDescent="0.3">
      <c r="A599" s="1">
        <v>42602</v>
      </c>
      <c r="B599" s="2">
        <v>0.22361111111111109</v>
      </c>
      <c r="C599" s="2">
        <v>0.82748842592592586</v>
      </c>
      <c r="D599" s="3">
        <v>19.5</v>
      </c>
      <c r="E599" s="3">
        <v>39.9</v>
      </c>
      <c r="F599" s="4">
        <f t="shared" si="126"/>
        <v>8</v>
      </c>
      <c r="G599">
        <f t="shared" si="138"/>
        <v>22</v>
      </c>
      <c r="H599" s="3">
        <f t="shared" si="127"/>
        <v>14.493055555555554</v>
      </c>
      <c r="I599">
        <f t="shared" si="139"/>
        <v>900</v>
      </c>
      <c r="J599">
        <f t="shared" si="128"/>
        <v>0.60099999999999998</v>
      </c>
      <c r="K599">
        <f t="shared" si="129"/>
        <v>43.116115624999992</v>
      </c>
      <c r="L599">
        <v>4.8</v>
      </c>
      <c r="M599">
        <f t="shared" si="130"/>
        <v>0.1253472222222223</v>
      </c>
      <c r="N599">
        <f t="shared" si="131"/>
        <v>0.375</v>
      </c>
      <c r="O599">
        <f t="shared" si="132"/>
        <v>5.3003472222222223</v>
      </c>
      <c r="P599">
        <f t="shared" si="133"/>
        <v>37.815768402777771</v>
      </c>
      <c r="Q599">
        <f t="shared" si="134"/>
        <v>0</v>
      </c>
      <c r="R599">
        <f t="shared" si="135"/>
        <v>7.5631536805555548</v>
      </c>
      <c r="S599">
        <f>SUM($R$2:R599) -SUM($Q$2:Q599) + SUM($T$2:T598)</f>
        <v>85.405258210416832</v>
      </c>
      <c r="T599">
        <f t="shared" si="136"/>
        <v>0</v>
      </c>
      <c r="U599">
        <f>-SUM($T$2:T599) - 500 * SUM($V$2:V599)</f>
        <v>235.94000000000005</v>
      </c>
      <c r="V599">
        <f t="shared" si="137"/>
        <v>0</v>
      </c>
    </row>
    <row r="600" spans="1:22" x14ac:dyDescent="0.3">
      <c r="A600" s="1">
        <v>42603</v>
      </c>
      <c r="B600" s="2">
        <v>0.22483796296296296</v>
      </c>
      <c r="C600" s="2">
        <v>0.8259143518518518</v>
      </c>
      <c r="D600" s="3">
        <v>20.7</v>
      </c>
      <c r="E600" s="3">
        <v>80.5</v>
      </c>
      <c r="F600" s="4">
        <f t="shared" si="126"/>
        <v>8</v>
      </c>
      <c r="G600">
        <f t="shared" si="138"/>
        <v>22</v>
      </c>
      <c r="H600" s="3">
        <f t="shared" si="127"/>
        <v>14.425833333333332</v>
      </c>
      <c r="I600">
        <f t="shared" si="139"/>
        <v>900</v>
      </c>
      <c r="J600">
        <f t="shared" si="128"/>
        <v>0.19499999999999995</v>
      </c>
      <c r="K600">
        <f t="shared" si="129"/>
        <v>13.924535624999994</v>
      </c>
      <c r="L600">
        <v>4.8</v>
      </c>
      <c r="M600">
        <f t="shared" si="130"/>
        <v>0.12870833333333342</v>
      </c>
      <c r="N600">
        <f t="shared" si="131"/>
        <v>7.5000000000000164E-2</v>
      </c>
      <c r="O600">
        <f t="shared" si="132"/>
        <v>5.003708333333333</v>
      </c>
      <c r="P600">
        <f t="shared" si="133"/>
        <v>8.9208272916666616</v>
      </c>
      <c r="Q600">
        <f t="shared" si="134"/>
        <v>0</v>
      </c>
      <c r="R600">
        <f t="shared" si="135"/>
        <v>1.7841654583333324</v>
      </c>
      <c r="S600">
        <f>SUM($R$2:R600) -SUM($Q$2:Q600) + SUM($T$2:T599)</f>
        <v>87.189423668750123</v>
      </c>
      <c r="T600">
        <f t="shared" si="136"/>
        <v>0</v>
      </c>
      <c r="U600">
        <f>-SUM($T$2:T600) - 500 * SUM($V$2:V600)</f>
        <v>235.94000000000005</v>
      </c>
      <c r="V600">
        <f t="shared" si="137"/>
        <v>0</v>
      </c>
    </row>
    <row r="601" spans="1:22" x14ac:dyDescent="0.3">
      <c r="A601" s="1">
        <v>42604</v>
      </c>
      <c r="B601" s="2">
        <v>0.2260648148148148</v>
      </c>
      <c r="C601" s="2">
        <v>0.82434027777777785</v>
      </c>
      <c r="D601" s="3">
        <v>17.3</v>
      </c>
      <c r="E601" s="3">
        <v>92.9</v>
      </c>
      <c r="F601" s="4">
        <f t="shared" si="126"/>
        <v>8</v>
      </c>
      <c r="G601">
        <f t="shared" si="138"/>
        <v>22</v>
      </c>
      <c r="H601" s="3">
        <f t="shared" si="127"/>
        <v>14.358611111111113</v>
      </c>
      <c r="I601">
        <f t="shared" si="139"/>
        <v>900</v>
      </c>
      <c r="J601">
        <f t="shared" si="128"/>
        <v>7.0999999999999952E-2</v>
      </c>
      <c r="K601">
        <f t="shared" si="129"/>
        <v>5.0463338749999975</v>
      </c>
      <c r="L601">
        <v>4.8</v>
      </c>
      <c r="M601">
        <f t="shared" si="130"/>
        <v>0.13206944444444435</v>
      </c>
      <c r="N601">
        <f t="shared" si="131"/>
        <v>0.92499999999999982</v>
      </c>
      <c r="O601">
        <f t="shared" si="132"/>
        <v>5.857069444444444</v>
      </c>
      <c r="P601">
        <f t="shared" si="133"/>
        <v>-0.81073556944444647</v>
      </c>
      <c r="Q601">
        <f t="shared" si="134"/>
        <v>0.40536778472222323</v>
      </c>
      <c r="R601">
        <f t="shared" si="135"/>
        <v>0</v>
      </c>
      <c r="S601">
        <f>SUM($R$2:R601) -SUM($Q$2:Q601) + SUM($T$2:T600)</f>
        <v>86.784055884028021</v>
      </c>
      <c r="T601">
        <f t="shared" si="136"/>
        <v>0</v>
      </c>
      <c r="U601">
        <f>-SUM($T$2:T601) - 500 * SUM($V$2:V601)</f>
        <v>235.94000000000005</v>
      </c>
      <c r="V601">
        <f t="shared" si="137"/>
        <v>0</v>
      </c>
    </row>
    <row r="602" spans="1:22" x14ac:dyDescent="0.3">
      <c r="A602" s="1">
        <v>42605</v>
      </c>
      <c r="B602" s="2">
        <v>0.22729166666666667</v>
      </c>
      <c r="C602" s="2">
        <v>0.82275462962962964</v>
      </c>
      <c r="D602" s="3">
        <v>17.2</v>
      </c>
      <c r="E602" s="3">
        <v>60</v>
      </c>
      <c r="F602" s="4">
        <f t="shared" si="126"/>
        <v>8</v>
      </c>
      <c r="G602">
        <f t="shared" si="138"/>
        <v>22</v>
      </c>
      <c r="H602" s="3">
        <f t="shared" si="127"/>
        <v>14.29111111111111</v>
      </c>
      <c r="I602">
        <f t="shared" si="139"/>
        <v>900</v>
      </c>
      <c r="J602">
        <f t="shared" si="128"/>
        <v>0.4</v>
      </c>
      <c r="K602">
        <f t="shared" si="129"/>
        <v>28.296400000000002</v>
      </c>
      <c r="L602">
        <v>4.8</v>
      </c>
      <c r="M602">
        <f t="shared" si="130"/>
        <v>0.13544444444444448</v>
      </c>
      <c r="N602">
        <f t="shared" si="131"/>
        <v>0.95000000000000018</v>
      </c>
      <c r="O602">
        <f t="shared" si="132"/>
        <v>5.8854444444444445</v>
      </c>
      <c r="P602">
        <f t="shared" si="133"/>
        <v>22.410955555555557</v>
      </c>
      <c r="Q602">
        <f t="shared" si="134"/>
        <v>0</v>
      </c>
      <c r="R602">
        <f t="shared" si="135"/>
        <v>4.4821911111111117</v>
      </c>
      <c r="S602">
        <f>SUM($R$2:R602) -SUM($Q$2:Q602) + SUM($T$2:T601)</f>
        <v>91.266246995139227</v>
      </c>
      <c r="T602">
        <f t="shared" si="136"/>
        <v>0</v>
      </c>
      <c r="U602">
        <f>-SUM($T$2:T602) - 500 * SUM($V$2:V602)</f>
        <v>235.94000000000005</v>
      </c>
      <c r="V602">
        <f t="shared" si="137"/>
        <v>0</v>
      </c>
    </row>
    <row r="603" spans="1:22" x14ac:dyDescent="0.3">
      <c r="A603" s="1">
        <v>42606</v>
      </c>
      <c r="B603" s="2">
        <v>0.22851851851851854</v>
      </c>
      <c r="C603" s="2">
        <v>0.82115740740740739</v>
      </c>
      <c r="D603" s="3">
        <v>17.7</v>
      </c>
      <c r="E603" s="3">
        <v>62</v>
      </c>
      <c r="F603" s="4">
        <f t="shared" si="126"/>
        <v>8</v>
      </c>
      <c r="G603">
        <f t="shared" si="138"/>
        <v>22</v>
      </c>
      <c r="H603" s="3">
        <f t="shared" si="127"/>
        <v>14.223333333333333</v>
      </c>
      <c r="I603">
        <f t="shared" si="139"/>
        <v>900</v>
      </c>
      <c r="J603">
        <f t="shared" si="128"/>
        <v>0.38</v>
      </c>
      <c r="K603">
        <f t="shared" si="129"/>
        <v>26.754089999999998</v>
      </c>
      <c r="L603">
        <v>4.8</v>
      </c>
      <c r="M603">
        <f t="shared" si="130"/>
        <v>0.13883333333333336</v>
      </c>
      <c r="N603">
        <f t="shared" si="131"/>
        <v>0.82500000000000018</v>
      </c>
      <c r="O603">
        <f t="shared" si="132"/>
        <v>5.7638333333333334</v>
      </c>
      <c r="P603">
        <f t="shared" si="133"/>
        <v>20.990256666666664</v>
      </c>
      <c r="Q603">
        <f t="shared" si="134"/>
        <v>0</v>
      </c>
      <c r="R603">
        <f t="shared" si="135"/>
        <v>4.1980513333333329</v>
      </c>
      <c r="S603">
        <f>SUM($R$2:R603) -SUM($Q$2:Q603) + SUM($T$2:T602)</f>
        <v>95.464298328472523</v>
      </c>
      <c r="T603">
        <f t="shared" si="136"/>
        <v>0</v>
      </c>
      <c r="U603">
        <f>-SUM($T$2:T603) - 500 * SUM($V$2:V603)</f>
        <v>235.94000000000005</v>
      </c>
      <c r="V603">
        <f t="shared" si="137"/>
        <v>0</v>
      </c>
    </row>
    <row r="604" spans="1:22" x14ac:dyDescent="0.3">
      <c r="A604" s="1">
        <v>42607</v>
      </c>
      <c r="B604" s="2">
        <v>0.22974537037037038</v>
      </c>
      <c r="C604" s="2">
        <v>0.8195486111111111</v>
      </c>
      <c r="D604" s="3">
        <v>18.100000000000001</v>
      </c>
      <c r="E604" s="3">
        <v>9.6999999999999993</v>
      </c>
      <c r="F604" s="4">
        <f t="shared" si="126"/>
        <v>8</v>
      </c>
      <c r="G604">
        <f t="shared" si="138"/>
        <v>22</v>
      </c>
      <c r="H604" s="3">
        <f t="shared" si="127"/>
        <v>14.155277777777778</v>
      </c>
      <c r="I604">
        <f t="shared" si="139"/>
        <v>900</v>
      </c>
      <c r="J604">
        <f t="shared" si="128"/>
        <v>0.90300000000000002</v>
      </c>
      <c r="K604">
        <f t="shared" si="129"/>
        <v>63.271968375000007</v>
      </c>
      <c r="L604">
        <v>4.8</v>
      </c>
      <c r="M604">
        <f t="shared" si="130"/>
        <v>0.14223611111111109</v>
      </c>
      <c r="N604">
        <f t="shared" si="131"/>
        <v>0.72499999999999964</v>
      </c>
      <c r="O604">
        <f t="shared" si="132"/>
        <v>5.6672361111111105</v>
      </c>
      <c r="P604">
        <f t="shared" si="133"/>
        <v>57.604732263888899</v>
      </c>
      <c r="Q604">
        <f t="shared" si="134"/>
        <v>0</v>
      </c>
      <c r="R604">
        <f t="shared" si="135"/>
        <v>11.52094645277778</v>
      </c>
      <c r="S604">
        <f>SUM($R$2:R604) -SUM($Q$2:Q604) + SUM($T$2:T603)</f>
        <v>106.98524478125</v>
      </c>
      <c r="T604">
        <f t="shared" si="136"/>
        <v>0</v>
      </c>
      <c r="U604">
        <f>-SUM($T$2:T604) - 500 * SUM($V$2:V604)</f>
        <v>235.94000000000005</v>
      </c>
      <c r="V604">
        <f t="shared" si="137"/>
        <v>0</v>
      </c>
    </row>
    <row r="605" spans="1:22" x14ac:dyDescent="0.3">
      <c r="A605" s="1">
        <v>42608</v>
      </c>
      <c r="B605" s="2">
        <v>0.23096064814814818</v>
      </c>
      <c r="C605" s="2">
        <v>0.81792824074074078</v>
      </c>
      <c r="D605" s="3">
        <v>20.3</v>
      </c>
      <c r="E605" s="3">
        <v>0.8</v>
      </c>
      <c r="F605" s="4">
        <f t="shared" si="126"/>
        <v>8</v>
      </c>
      <c r="G605">
        <f t="shared" si="138"/>
        <v>22</v>
      </c>
      <c r="H605" s="3">
        <f t="shared" si="127"/>
        <v>14.087222222222222</v>
      </c>
      <c r="I605">
        <f t="shared" si="139"/>
        <v>900</v>
      </c>
      <c r="J605">
        <f t="shared" si="128"/>
        <v>0.99199999999999999</v>
      </c>
      <c r="K605">
        <f t="shared" si="129"/>
        <v>69.173895999999999</v>
      </c>
      <c r="L605">
        <v>4.8</v>
      </c>
      <c r="M605">
        <f t="shared" si="130"/>
        <v>0.1456388888888889</v>
      </c>
      <c r="N605">
        <f t="shared" si="131"/>
        <v>0.17499999999999982</v>
      </c>
      <c r="O605">
        <f t="shared" si="132"/>
        <v>5.1206388888888883</v>
      </c>
      <c r="P605">
        <f t="shared" si="133"/>
        <v>64.053257111111108</v>
      </c>
      <c r="Q605">
        <f t="shared" si="134"/>
        <v>0</v>
      </c>
      <c r="R605">
        <f t="shared" si="135"/>
        <v>12.810651422222222</v>
      </c>
      <c r="S605">
        <f>SUM($R$2:R605) -SUM($Q$2:Q605) + SUM($T$2:T604)</f>
        <v>119.79589620347224</v>
      </c>
      <c r="T605">
        <f t="shared" si="136"/>
        <v>0</v>
      </c>
      <c r="U605">
        <f>-SUM($T$2:T605) - 500 * SUM($V$2:V605)</f>
        <v>235.94000000000005</v>
      </c>
      <c r="V605">
        <f t="shared" si="137"/>
        <v>0</v>
      </c>
    </row>
    <row r="606" spans="1:22" x14ac:dyDescent="0.3">
      <c r="A606" s="1">
        <v>42609</v>
      </c>
      <c r="B606" s="2">
        <v>0.23218749999999999</v>
      </c>
      <c r="C606" s="2">
        <v>0.81630787037037045</v>
      </c>
      <c r="D606" s="3">
        <v>21.9</v>
      </c>
      <c r="E606" s="3">
        <v>1.2</v>
      </c>
      <c r="F606" s="4">
        <f t="shared" si="126"/>
        <v>8</v>
      </c>
      <c r="G606">
        <f t="shared" si="138"/>
        <v>22</v>
      </c>
      <c r="H606" s="3">
        <f t="shared" si="127"/>
        <v>14.018888888888892</v>
      </c>
      <c r="I606">
        <f t="shared" si="139"/>
        <v>900</v>
      </c>
      <c r="J606">
        <f t="shared" si="128"/>
        <v>0.98799999999999999</v>
      </c>
      <c r="K606">
        <f t="shared" si="129"/>
        <v>68.560778000000013</v>
      </c>
      <c r="L606">
        <v>4.8</v>
      </c>
      <c r="M606">
        <f t="shared" si="130"/>
        <v>0.14905555555555541</v>
      </c>
      <c r="N606">
        <f t="shared" si="131"/>
        <v>0</v>
      </c>
      <c r="O606">
        <f t="shared" si="132"/>
        <v>4.9490555555555549</v>
      </c>
      <c r="P606">
        <f t="shared" si="133"/>
        <v>63.61172244444446</v>
      </c>
      <c r="Q606">
        <f t="shared" si="134"/>
        <v>0</v>
      </c>
      <c r="R606">
        <f t="shared" si="135"/>
        <v>12.722344488888893</v>
      </c>
      <c r="S606">
        <f>SUM($R$2:R606) -SUM($Q$2:Q606) + SUM($T$2:T605)</f>
        <v>132.51824069236136</v>
      </c>
      <c r="T606">
        <f t="shared" si="136"/>
        <v>0</v>
      </c>
      <c r="U606">
        <f>-SUM($T$2:T606) - 500 * SUM($V$2:V606)</f>
        <v>235.94000000000005</v>
      </c>
      <c r="V606">
        <f t="shared" si="137"/>
        <v>0</v>
      </c>
    </row>
    <row r="607" spans="1:22" x14ac:dyDescent="0.3">
      <c r="A607" s="1">
        <v>42610</v>
      </c>
      <c r="B607" s="2">
        <v>0.23341435185185186</v>
      </c>
      <c r="C607" s="2">
        <v>0.81467592592592597</v>
      </c>
      <c r="D607" s="3">
        <v>21.1</v>
      </c>
      <c r="E607" s="3">
        <v>3.5</v>
      </c>
      <c r="F607" s="4">
        <f t="shared" si="126"/>
        <v>8</v>
      </c>
      <c r="G607">
        <f t="shared" si="138"/>
        <v>22</v>
      </c>
      <c r="H607" s="3">
        <f t="shared" si="127"/>
        <v>13.950277777777778</v>
      </c>
      <c r="I607">
        <f t="shared" si="139"/>
        <v>900</v>
      </c>
      <c r="J607">
        <f t="shared" si="128"/>
        <v>0.96499999999999997</v>
      </c>
      <c r="K607">
        <f t="shared" si="129"/>
        <v>66.636989374999999</v>
      </c>
      <c r="L607">
        <v>4.8</v>
      </c>
      <c r="M607">
        <f t="shared" si="130"/>
        <v>0.15248611111111107</v>
      </c>
      <c r="N607">
        <f t="shared" si="131"/>
        <v>0</v>
      </c>
      <c r="O607">
        <f t="shared" si="132"/>
        <v>4.9524861111111109</v>
      </c>
      <c r="P607">
        <f t="shared" si="133"/>
        <v>61.684503263888885</v>
      </c>
      <c r="Q607">
        <f t="shared" si="134"/>
        <v>0</v>
      </c>
      <c r="R607">
        <f t="shared" si="135"/>
        <v>12.336900652777778</v>
      </c>
      <c r="S607">
        <f>SUM($R$2:R607) -SUM($Q$2:Q607) + SUM($T$2:T606)</f>
        <v>144.85514134513915</v>
      </c>
      <c r="T607">
        <f t="shared" si="136"/>
        <v>0</v>
      </c>
      <c r="U607">
        <f>-SUM($T$2:T607) - 500 * SUM($V$2:V607)</f>
        <v>235.94000000000005</v>
      </c>
      <c r="V607">
        <f t="shared" si="137"/>
        <v>0</v>
      </c>
    </row>
    <row r="608" spans="1:22" x14ac:dyDescent="0.3">
      <c r="A608" s="1">
        <v>42611</v>
      </c>
      <c r="B608" s="2">
        <v>0.2346412037037037</v>
      </c>
      <c r="C608" s="2">
        <v>0.81303240740740745</v>
      </c>
      <c r="D608" s="3">
        <v>21.4</v>
      </c>
      <c r="E608" s="3">
        <v>40.299999999999997</v>
      </c>
      <c r="F608" s="4">
        <f t="shared" si="126"/>
        <v>8</v>
      </c>
      <c r="G608">
        <f t="shared" si="138"/>
        <v>22</v>
      </c>
      <c r="H608" s="3">
        <f t="shared" si="127"/>
        <v>13.881388888888891</v>
      </c>
      <c r="I608">
        <f t="shared" si="139"/>
        <v>900</v>
      </c>
      <c r="J608">
        <f t="shared" si="128"/>
        <v>0.59699999999999998</v>
      </c>
      <c r="K608">
        <f t="shared" si="129"/>
        <v>41.021586374999998</v>
      </c>
      <c r="L608">
        <v>4.8</v>
      </c>
      <c r="M608">
        <f t="shared" si="130"/>
        <v>0.15593055555555546</v>
      </c>
      <c r="N608">
        <f t="shared" si="131"/>
        <v>0</v>
      </c>
      <c r="O608">
        <f t="shared" si="132"/>
        <v>4.9559305555555557</v>
      </c>
      <c r="P608">
        <f t="shared" si="133"/>
        <v>36.065655819444444</v>
      </c>
      <c r="Q608">
        <f t="shared" si="134"/>
        <v>0</v>
      </c>
      <c r="R608">
        <f t="shared" si="135"/>
        <v>7.2131311638888889</v>
      </c>
      <c r="S608">
        <f>SUM($R$2:R608) -SUM($Q$2:Q608) + SUM($T$2:T607)</f>
        <v>152.06827250902779</v>
      </c>
      <c r="T608">
        <f t="shared" si="136"/>
        <v>0</v>
      </c>
      <c r="U608">
        <f>-SUM($T$2:T608) - 500 * SUM($V$2:V608)</f>
        <v>235.94000000000005</v>
      </c>
      <c r="V608">
        <f t="shared" si="137"/>
        <v>0</v>
      </c>
    </row>
    <row r="609" spans="1:22" x14ac:dyDescent="0.3">
      <c r="A609" s="1">
        <v>42612</v>
      </c>
      <c r="B609" s="2">
        <v>0.23586805555555557</v>
      </c>
      <c r="C609" s="2">
        <v>0.81138888888888883</v>
      </c>
      <c r="D609" s="3">
        <v>16</v>
      </c>
      <c r="E609" s="3">
        <v>37.6</v>
      </c>
      <c r="F609" s="4">
        <f t="shared" si="126"/>
        <v>8</v>
      </c>
      <c r="G609">
        <f t="shared" si="138"/>
        <v>22</v>
      </c>
      <c r="H609" s="3">
        <f t="shared" si="127"/>
        <v>13.812499999999998</v>
      </c>
      <c r="I609">
        <f t="shared" si="139"/>
        <v>900</v>
      </c>
      <c r="J609">
        <f t="shared" si="128"/>
        <v>0.624</v>
      </c>
      <c r="K609">
        <f t="shared" si="129"/>
        <v>42.664049999999989</v>
      </c>
      <c r="L609">
        <v>4.8</v>
      </c>
      <c r="M609">
        <f t="shared" si="130"/>
        <v>0.15937500000000007</v>
      </c>
      <c r="N609">
        <f t="shared" si="131"/>
        <v>1.25</v>
      </c>
      <c r="O609">
        <f t="shared" si="132"/>
        <v>6.2093749999999996</v>
      </c>
      <c r="P609">
        <f t="shared" si="133"/>
        <v>36.454674999999988</v>
      </c>
      <c r="Q609">
        <f t="shared" si="134"/>
        <v>0</v>
      </c>
      <c r="R609">
        <f t="shared" si="135"/>
        <v>7.2909349999999975</v>
      </c>
      <c r="S609">
        <f>SUM($R$2:R609) -SUM($Q$2:Q609) + SUM($T$2:T608)</f>
        <v>159.35920750902778</v>
      </c>
      <c r="T609">
        <f t="shared" si="136"/>
        <v>0</v>
      </c>
      <c r="U609">
        <f>-SUM($T$2:T609) - 500 * SUM($V$2:V609)</f>
        <v>235.94000000000005</v>
      </c>
      <c r="V609">
        <f t="shared" si="137"/>
        <v>0</v>
      </c>
    </row>
    <row r="610" spans="1:22" x14ac:dyDescent="0.3">
      <c r="A610" s="1">
        <v>42613</v>
      </c>
      <c r="B610" s="2">
        <v>0.23709490740740743</v>
      </c>
      <c r="C610" s="2">
        <v>0.80973379629629638</v>
      </c>
      <c r="D610" s="3">
        <v>15.5</v>
      </c>
      <c r="E610" s="3">
        <v>58.9</v>
      </c>
      <c r="F610" s="4">
        <f t="shared" si="126"/>
        <v>8</v>
      </c>
      <c r="G610">
        <f t="shared" si="138"/>
        <v>22</v>
      </c>
      <c r="H610" s="3">
        <f t="shared" si="127"/>
        <v>13.743333333333334</v>
      </c>
      <c r="I610">
        <f t="shared" si="139"/>
        <v>900</v>
      </c>
      <c r="J610">
        <f t="shared" si="128"/>
        <v>0.41100000000000003</v>
      </c>
      <c r="K610">
        <f t="shared" si="129"/>
        <v>27.960124500000003</v>
      </c>
      <c r="L610">
        <v>4.8</v>
      </c>
      <c r="M610">
        <f t="shared" si="130"/>
        <v>0.16283333333333327</v>
      </c>
      <c r="N610">
        <f t="shared" si="131"/>
        <v>1.375</v>
      </c>
      <c r="O610">
        <f t="shared" si="132"/>
        <v>6.3378333333333332</v>
      </c>
      <c r="P610">
        <f t="shared" si="133"/>
        <v>21.62229116666667</v>
      </c>
      <c r="Q610">
        <f t="shared" si="134"/>
        <v>0</v>
      </c>
      <c r="R610">
        <f t="shared" si="135"/>
        <v>4.3244582333333339</v>
      </c>
      <c r="S610">
        <f>SUM($R$2:R610) -SUM($Q$2:Q610) + SUM($T$2:T609)</f>
        <v>163.68366574236143</v>
      </c>
      <c r="T610">
        <f t="shared" si="136"/>
        <v>-163.68</v>
      </c>
      <c r="U610">
        <f>-SUM($T$2:T610) - 500 * SUM($V$2:V610)</f>
        <v>399.62000000000012</v>
      </c>
      <c r="V610">
        <f t="shared" si="137"/>
        <v>0</v>
      </c>
    </row>
    <row r="611" spans="1:22" x14ac:dyDescent="0.3">
      <c r="A611" s="1">
        <v>42614</v>
      </c>
      <c r="B611" s="2">
        <v>0.23832175925925925</v>
      </c>
      <c r="C611" s="2">
        <v>0.80806712962962957</v>
      </c>
      <c r="D611" s="3">
        <v>18.2</v>
      </c>
      <c r="E611" s="3">
        <v>15.5</v>
      </c>
      <c r="F611" s="4">
        <f t="shared" si="126"/>
        <v>9</v>
      </c>
      <c r="G611">
        <f t="shared" si="138"/>
        <v>22</v>
      </c>
      <c r="H611" s="3">
        <f t="shared" si="127"/>
        <v>13.673888888888888</v>
      </c>
      <c r="I611">
        <f t="shared" si="139"/>
        <v>800</v>
      </c>
      <c r="J611">
        <f t="shared" si="128"/>
        <v>0.84499999999999997</v>
      </c>
      <c r="K611">
        <f t="shared" si="129"/>
        <v>50.839518888888882</v>
      </c>
      <c r="L611">
        <v>4.8</v>
      </c>
      <c r="M611">
        <f t="shared" si="130"/>
        <v>0.16630555555555562</v>
      </c>
      <c r="N611">
        <f t="shared" si="131"/>
        <v>0.70000000000000018</v>
      </c>
      <c r="O611">
        <f t="shared" si="132"/>
        <v>5.6663055555555557</v>
      </c>
      <c r="P611">
        <f t="shared" si="133"/>
        <v>45.173213333333329</v>
      </c>
      <c r="Q611">
        <f t="shared" si="134"/>
        <v>0</v>
      </c>
      <c r="R611">
        <f t="shared" si="135"/>
        <v>9.0346426666666666</v>
      </c>
      <c r="S611">
        <f>SUM($R$2:R611) -SUM($Q$2:Q611) + SUM($T$2:T610)</f>
        <v>9.0383084090278771</v>
      </c>
      <c r="T611">
        <f t="shared" si="136"/>
        <v>0</v>
      </c>
      <c r="U611">
        <f>-SUM($T$2:T611) - 500 * SUM($V$2:V611)</f>
        <v>399.62000000000012</v>
      </c>
      <c r="V611">
        <f t="shared" si="137"/>
        <v>0</v>
      </c>
    </row>
    <row r="612" spans="1:22" x14ac:dyDescent="0.3">
      <c r="A612" s="1">
        <v>42615</v>
      </c>
      <c r="B612" s="2">
        <v>0.23953703703703702</v>
      </c>
      <c r="C612" s="2">
        <v>0.80640046296296297</v>
      </c>
      <c r="D612" s="3">
        <v>16.600000000000001</v>
      </c>
      <c r="E612" s="3">
        <v>30.6</v>
      </c>
      <c r="F612" s="4">
        <f t="shared" si="126"/>
        <v>9</v>
      </c>
      <c r="G612">
        <f t="shared" si="138"/>
        <v>22</v>
      </c>
      <c r="H612" s="3">
        <f t="shared" si="127"/>
        <v>13.604722222222223</v>
      </c>
      <c r="I612">
        <f t="shared" si="139"/>
        <v>800</v>
      </c>
      <c r="J612">
        <f t="shared" si="128"/>
        <v>0.69399999999999995</v>
      </c>
      <c r="K612">
        <f t="shared" si="129"/>
        <v>41.54337977777778</v>
      </c>
      <c r="L612">
        <v>4.8</v>
      </c>
      <c r="M612">
        <f t="shared" si="130"/>
        <v>0.16976388888888883</v>
      </c>
      <c r="N612">
        <f t="shared" si="131"/>
        <v>1.0999999999999996</v>
      </c>
      <c r="O612">
        <f t="shared" si="132"/>
        <v>6.0697638888888878</v>
      </c>
      <c r="P612">
        <f t="shared" si="133"/>
        <v>35.473615888888894</v>
      </c>
      <c r="Q612">
        <f t="shared" si="134"/>
        <v>0</v>
      </c>
      <c r="R612">
        <f t="shared" si="135"/>
        <v>7.0947231777777793</v>
      </c>
      <c r="S612">
        <f>SUM($R$2:R612) -SUM($Q$2:Q612) + SUM($T$2:T611)</f>
        <v>16.1330315868056</v>
      </c>
      <c r="T612">
        <f t="shared" si="136"/>
        <v>0</v>
      </c>
      <c r="U612">
        <f>-SUM($T$2:T612) - 500 * SUM($V$2:V612)</f>
        <v>399.62000000000012</v>
      </c>
      <c r="V612">
        <f t="shared" si="137"/>
        <v>0</v>
      </c>
    </row>
    <row r="613" spans="1:22" x14ac:dyDescent="0.3">
      <c r="A613" s="1">
        <v>42616</v>
      </c>
      <c r="B613" s="2">
        <v>0.24076388888888889</v>
      </c>
      <c r="C613" s="2">
        <v>0.80473379629629627</v>
      </c>
      <c r="D613" s="3">
        <v>17.2</v>
      </c>
      <c r="E613" s="3">
        <v>60</v>
      </c>
      <c r="F613" s="4">
        <f t="shared" si="126"/>
        <v>9</v>
      </c>
      <c r="G613">
        <f t="shared" si="138"/>
        <v>22</v>
      </c>
      <c r="H613" s="3">
        <f t="shared" si="127"/>
        <v>13.535277777777777</v>
      </c>
      <c r="I613">
        <f t="shared" si="139"/>
        <v>800</v>
      </c>
      <c r="J613">
        <f t="shared" si="128"/>
        <v>0.4</v>
      </c>
      <c r="K613">
        <f t="shared" si="129"/>
        <v>23.822088888888889</v>
      </c>
      <c r="L613">
        <v>4.8</v>
      </c>
      <c r="M613">
        <f t="shared" si="130"/>
        <v>0.17323611111111115</v>
      </c>
      <c r="N613">
        <f t="shared" si="131"/>
        <v>0.95000000000000018</v>
      </c>
      <c r="O613">
        <f t="shared" si="132"/>
        <v>5.9232361111111116</v>
      </c>
      <c r="P613">
        <f t="shared" si="133"/>
        <v>17.898852777777776</v>
      </c>
      <c r="Q613">
        <f t="shared" si="134"/>
        <v>0</v>
      </c>
      <c r="R613">
        <f t="shared" si="135"/>
        <v>3.5797705555555552</v>
      </c>
      <c r="S613">
        <f>SUM($R$2:R613) -SUM($Q$2:Q613) + SUM($T$2:T612)</f>
        <v>19.71280214236117</v>
      </c>
      <c r="T613">
        <f t="shared" si="136"/>
        <v>0</v>
      </c>
      <c r="U613">
        <f>-SUM($T$2:T613) - 500 * SUM($V$2:V613)</f>
        <v>399.62000000000012</v>
      </c>
      <c r="V613">
        <f t="shared" si="137"/>
        <v>0</v>
      </c>
    </row>
    <row r="614" spans="1:22" x14ac:dyDescent="0.3">
      <c r="A614" s="1">
        <v>42617</v>
      </c>
      <c r="B614" s="2">
        <v>0.24199074074074076</v>
      </c>
      <c r="C614" s="2">
        <v>0.80305555555555552</v>
      </c>
      <c r="D614" s="3">
        <v>15.7</v>
      </c>
      <c r="E614" s="3">
        <v>91</v>
      </c>
      <c r="F614" s="4">
        <f t="shared" si="126"/>
        <v>9</v>
      </c>
      <c r="G614">
        <f t="shared" si="138"/>
        <v>22</v>
      </c>
      <c r="H614" s="3">
        <f t="shared" si="127"/>
        <v>13.465555555555554</v>
      </c>
      <c r="I614">
        <f t="shared" si="139"/>
        <v>800</v>
      </c>
      <c r="J614">
        <f t="shared" si="128"/>
        <v>8.9999999999999969E-2</v>
      </c>
      <c r="K614">
        <f t="shared" si="129"/>
        <v>5.3323599999999969</v>
      </c>
      <c r="L614">
        <v>4.8</v>
      </c>
      <c r="M614">
        <f t="shared" si="130"/>
        <v>0.17672222222222231</v>
      </c>
      <c r="N614">
        <f t="shared" si="131"/>
        <v>1.3250000000000002</v>
      </c>
      <c r="O614">
        <f t="shared" si="132"/>
        <v>6.3017222222222227</v>
      </c>
      <c r="P614">
        <f t="shared" si="133"/>
        <v>-0.96936222222222579</v>
      </c>
      <c r="Q614">
        <f t="shared" si="134"/>
        <v>0.48468111111111289</v>
      </c>
      <c r="R614">
        <f t="shared" si="135"/>
        <v>0</v>
      </c>
      <c r="S614">
        <f>SUM($R$2:R614) -SUM($Q$2:Q614) + SUM($T$2:T613)</f>
        <v>19.228121031250112</v>
      </c>
      <c r="T614">
        <f t="shared" si="136"/>
        <v>0</v>
      </c>
      <c r="U614">
        <f>-SUM($T$2:T614) - 500 * SUM($V$2:V614)</f>
        <v>399.62000000000012</v>
      </c>
      <c r="V614">
        <f t="shared" si="137"/>
        <v>0</v>
      </c>
    </row>
    <row r="615" spans="1:22" x14ac:dyDescent="0.3">
      <c r="A615" s="1">
        <v>42618</v>
      </c>
      <c r="B615" s="2">
        <v>0.24320601851851853</v>
      </c>
      <c r="C615" s="2">
        <v>0.80136574074074074</v>
      </c>
      <c r="D615" s="3">
        <v>15.3</v>
      </c>
      <c r="E615" s="3">
        <v>72.8</v>
      </c>
      <c r="F615" s="4">
        <f t="shared" si="126"/>
        <v>9</v>
      </c>
      <c r="G615">
        <f t="shared" si="138"/>
        <v>22</v>
      </c>
      <c r="H615" s="3">
        <f t="shared" si="127"/>
        <v>13.395833333333332</v>
      </c>
      <c r="I615">
        <f t="shared" si="139"/>
        <v>800</v>
      </c>
      <c r="J615">
        <f t="shared" si="128"/>
        <v>0.27200000000000002</v>
      </c>
      <c r="K615">
        <f t="shared" si="129"/>
        <v>16.032133333333334</v>
      </c>
      <c r="L615">
        <v>4.8</v>
      </c>
      <c r="M615">
        <f t="shared" si="130"/>
        <v>0.18020833333333339</v>
      </c>
      <c r="N615">
        <f t="shared" si="131"/>
        <v>1.4249999999999998</v>
      </c>
      <c r="O615">
        <f t="shared" si="132"/>
        <v>6.4052083333333334</v>
      </c>
      <c r="P615">
        <f t="shared" si="133"/>
        <v>9.626925</v>
      </c>
      <c r="Q615">
        <f t="shared" si="134"/>
        <v>0</v>
      </c>
      <c r="R615">
        <f t="shared" si="135"/>
        <v>1.9253850000000001</v>
      </c>
      <c r="S615">
        <f>SUM($R$2:R615) -SUM($Q$2:Q615) + SUM($T$2:T614)</f>
        <v>21.153506031250117</v>
      </c>
      <c r="T615">
        <f t="shared" si="136"/>
        <v>0</v>
      </c>
      <c r="U615">
        <f>-SUM($T$2:T615) - 500 * SUM($V$2:V615)</f>
        <v>399.62000000000012</v>
      </c>
      <c r="V615">
        <f t="shared" si="137"/>
        <v>0</v>
      </c>
    </row>
    <row r="616" spans="1:22" x14ac:dyDescent="0.3">
      <c r="A616" s="1">
        <v>42619</v>
      </c>
      <c r="B616" s="2">
        <v>0.24443287037037034</v>
      </c>
      <c r="C616" s="2">
        <v>0.79967592592592596</v>
      </c>
      <c r="D616" s="3">
        <v>15.5</v>
      </c>
      <c r="E616" s="3">
        <v>27.9</v>
      </c>
      <c r="F616" s="4">
        <f t="shared" si="126"/>
        <v>9</v>
      </c>
      <c r="G616">
        <f t="shared" si="138"/>
        <v>22</v>
      </c>
      <c r="H616" s="3">
        <f t="shared" si="127"/>
        <v>13.325833333333335</v>
      </c>
      <c r="I616">
        <f t="shared" si="139"/>
        <v>800</v>
      </c>
      <c r="J616">
        <f t="shared" si="128"/>
        <v>0.72100000000000009</v>
      </c>
      <c r="K616">
        <f t="shared" si="129"/>
        <v>42.274873666666679</v>
      </c>
      <c r="L616">
        <v>4.8</v>
      </c>
      <c r="M616">
        <f t="shared" si="130"/>
        <v>0.18370833333333322</v>
      </c>
      <c r="N616">
        <f t="shared" si="131"/>
        <v>1.375</v>
      </c>
      <c r="O616">
        <f t="shared" si="132"/>
        <v>6.3587083333333334</v>
      </c>
      <c r="P616">
        <f t="shared" si="133"/>
        <v>35.916165333333346</v>
      </c>
      <c r="Q616">
        <f t="shared" si="134"/>
        <v>0</v>
      </c>
      <c r="R616">
        <f t="shared" si="135"/>
        <v>7.1832330666666699</v>
      </c>
      <c r="S616">
        <f>SUM($R$2:R616) -SUM($Q$2:Q616) + SUM($T$2:T615)</f>
        <v>28.336739097916734</v>
      </c>
      <c r="T616">
        <f t="shared" si="136"/>
        <v>0</v>
      </c>
      <c r="U616">
        <f>-SUM($T$2:T616) - 500 * SUM($V$2:V616)</f>
        <v>399.62000000000012</v>
      </c>
      <c r="V616">
        <f t="shared" si="137"/>
        <v>0</v>
      </c>
    </row>
    <row r="617" spans="1:22" x14ac:dyDescent="0.3">
      <c r="A617" s="1">
        <v>42620</v>
      </c>
      <c r="B617" s="2">
        <v>0.24564814814814814</v>
      </c>
      <c r="C617" s="2">
        <v>0.79798611111111117</v>
      </c>
      <c r="D617" s="3">
        <v>16.5</v>
      </c>
      <c r="E617" s="3">
        <v>23.6</v>
      </c>
      <c r="F617" s="4">
        <f t="shared" si="126"/>
        <v>9</v>
      </c>
      <c r="G617">
        <f t="shared" si="138"/>
        <v>22</v>
      </c>
      <c r="H617" s="3">
        <f t="shared" si="127"/>
        <v>13.256111111111112</v>
      </c>
      <c r="I617">
        <f t="shared" si="139"/>
        <v>800</v>
      </c>
      <c r="J617">
        <f t="shared" si="128"/>
        <v>0.76400000000000001</v>
      </c>
      <c r="K617">
        <f t="shared" si="129"/>
        <v>44.561743111111113</v>
      </c>
      <c r="L617">
        <v>4.8</v>
      </c>
      <c r="M617">
        <f t="shared" si="130"/>
        <v>0.18719444444444441</v>
      </c>
      <c r="N617">
        <f t="shared" si="131"/>
        <v>1.125</v>
      </c>
      <c r="O617">
        <f t="shared" si="132"/>
        <v>6.1121944444444445</v>
      </c>
      <c r="P617">
        <f t="shared" si="133"/>
        <v>38.449548666666672</v>
      </c>
      <c r="Q617">
        <f t="shared" si="134"/>
        <v>0</v>
      </c>
      <c r="R617">
        <f t="shared" si="135"/>
        <v>7.6899097333333346</v>
      </c>
      <c r="S617">
        <f>SUM($R$2:R617) -SUM($Q$2:Q617) + SUM($T$2:T616)</f>
        <v>36.026648831250213</v>
      </c>
      <c r="T617">
        <f t="shared" si="136"/>
        <v>0</v>
      </c>
      <c r="U617">
        <f>-SUM($T$2:T617) - 500 * SUM($V$2:V617)</f>
        <v>399.62000000000012</v>
      </c>
      <c r="V617">
        <f t="shared" si="137"/>
        <v>0</v>
      </c>
    </row>
    <row r="618" spans="1:22" x14ac:dyDescent="0.3">
      <c r="A618" s="1">
        <v>42621</v>
      </c>
      <c r="B618" s="2">
        <v>0.24687499999999998</v>
      </c>
      <c r="C618" s="2">
        <v>0.79629629629629628</v>
      </c>
      <c r="D618" s="3">
        <v>17.399999999999999</v>
      </c>
      <c r="E618" s="3">
        <v>8.9</v>
      </c>
      <c r="F618" s="4">
        <f t="shared" si="126"/>
        <v>9</v>
      </c>
      <c r="G618">
        <f t="shared" si="138"/>
        <v>22</v>
      </c>
      <c r="H618" s="3">
        <f t="shared" si="127"/>
        <v>13.186111111111112</v>
      </c>
      <c r="I618">
        <f t="shared" si="139"/>
        <v>800</v>
      </c>
      <c r="J618">
        <f t="shared" si="128"/>
        <v>0.91100000000000003</v>
      </c>
      <c r="K618">
        <f t="shared" si="129"/>
        <v>52.855207777777778</v>
      </c>
      <c r="L618">
        <v>4.8</v>
      </c>
      <c r="M618">
        <f t="shared" si="130"/>
        <v>0.19069444444444439</v>
      </c>
      <c r="N618">
        <f t="shared" si="131"/>
        <v>0.90000000000000036</v>
      </c>
      <c r="O618">
        <f t="shared" si="132"/>
        <v>5.8906944444444447</v>
      </c>
      <c r="P618">
        <f t="shared" si="133"/>
        <v>46.964513333333336</v>
      </c>
      <c r="Q618">
        <f t="shared" si="134"/>
        <v>0</v>
      </c>
      <c r="R618">
        <f t="shared" si="135"/>
        <v>9.392902666666668</v>
      </c>
      <c r="S618">
        <f>SUM($R$2:R618) -SUM($Q$2:Q618) + SUM($T$2:T617)</f>
        <v>45.4195514979167</v>
      </c>
      <c r="T618">
        <f t="shared" si="136"/>
        <v>0</v>
      </c>
      <c r="U618">
        <f>-SUM($T$2:T618) - 500 * SUM($V$2:V618)</f>
        <v>399.62000000000012</v>
      </c>
      <c r="V618">
        <f t="shared" si="137"/>
        <v>0</v>
      </c>
    </row>
    <row r="619" spans="1:22" x14ac:dyDescent="0.3">
      <c r="A619" s="1">
        <v>42622</v>
      </c>
      <c r="B619" s="2">
        <v>0.24810185185185185</v>
      </c>
      <c r="C619" s="2">
        <v>0.79459490740740746</v>
      </c>
      <c r="D619" s="3">
        <v>18.899999999999999</v>
      </c>
      <c r="E619" s="3">
        <v>1.9</v>
      </c>
      <c r="F619" s="4">
        <f t="shared" si="126"/>
        <v>9</v>
      </c>
      <c r="G619">
        <f t="shared" si="138"/>
        <v>22</v>
      </c>
      <c r="H619" s="3">
        <f t="shared" si="127"/>
        <v>13.115833333333335</v>
      </c>
      <c r="I619">
        <f t="shared" si="139"/>
        <v>800</v>
      </c>
      <c r="J619">
        <f t="shared" si="128"/>
        <v>0.98099999999999998</v>
      </c>
      <c r="K619">
        <f t="shared" si="129"/>
        <v>56.613183000000006</v>
      </c>
      <c r="L619">
        <v>4.8</v>
      </c>
      <c r="M619">
        <f t="shared" si="130"/>
        <v>0.19420833333333326</v>
      </c>
      <c r="N619">
        <f t="shared" si="131"/>
        <v>0.52500000000000036</v>
      </c>
      <c r="O619">
        <f t="shared" si="132"/>
        <v>5.5192083333333333</v>
      </c>
      <c r="P619">
        <f t="shared" si="133"/>
        <v>51.093974666666675</v>
      </c>
      <c r="Q619">
        <f t="shared" si="134"/>
        <v>0</v>
      </c>
      <c r="R619">
        <f t="shared" si="135"/>
        <v>10.218794933333335</v>
      </c>
      <c r="S619">
        <f>SUM($R$2:R619) -SUM($Q$2:Q619) + SUM($T$2:T618)</f>
        <v>55.638346431250056</v>
      </c>
      <c r="T619">
        <f t="shared" si="136"/>
        <v>0</v>
      </c>
      <c r="U619">
        <f>-SUM($T$2:T619) - 500 * SUM($V$2:V619)</f>
        <v>399.62000000000012</v>
      </c>
      <c r="V619">
        <f t="shared" si="137"/>
        <v>0</v>
      </c>
    </row>
    <row r="620" spans="1:22" x14ac:dyDescent="0.3">
      <c r="A620" s="1">
        <v>42623</v>
      </c>
      <c r="B620" s="2">
        <v>0.24931712962962962</v>
      </c>
      <c r="C620" s="2">
        <v>0.79289351851851853</v>
      </c>
      <c r="D620" s="3">
        <v>20.7</v>
      </c>
      <c r="E620" s="3">
        <v>22.1</v>
      </c>
      <c r="F620" s="4">
        <f t="shared" si="126"/>
        <v>9</v>
      </c>
      <c r="G620">
        <f t="shared" si="138"/>
        <v>22</v>
      </c>
      <c r="H620" s="3">
        <f t="shared" si="127"/>
        <v>13.045833333333334</v>
      </c>
      <c r="I620">
        <f t="shared" si="139"/>
        <v>800</v>
      </c>
      <c r="J620">
        <f t="shared" si="128"/>
        <v>0.77900000000000003</v>
      </c>
      <c r="K620">
        <f t="shared" si="129"/>
        <v>44.715898333333328</v>
      </c>
      <c r="L620">
        <v>4.8</v>
      </c>
      <c r="M620">
        <f t="shared" si="130"/>
        <v>0.19770833333333329</v>
      </c>
      <c r="N620">
        <f t="shared" si="131"/>
        <v>7.5000000000000164E-2</v>
      </c>
      <c r="O620">
        <f t="shared" si="132"/>
        <v>5.0727083333333329</v>
      </c>
      <c r="P620">
        <f t="shared" si="133"/>
        <v>39.643189999999997</v>
      </c>
      <c r="Q620">
        <f t="shared" si="134"/>
        <v>0</v>
      </c>
      <c r="R620">
        <f t="shared" si="135"/>
        <v>7.9286379999999994</v>
      </c>
      <c r="S620">
        <f>SUM($R$2:R620) -SUM($Q$2:Q620) + SUM($T$2:T619)</f>
        <v>63.566984431249921</v>
      </c>
      <c r="T620">
        <f t="shared" si="136"/>
        <v>0</v>
      </c>
      <c r="U620">
        <f>-SUM($T$2:T620) - 500 * SUM($V$2:V620)</f>
        <v>399.62000000000012</v>
      </c>
      <c r="V620">
        <f t="shared" si="137"/>
        <v>0</v>
      </c>
    </row>
    <row r="621" spans="1:22" x14ac:dyDescent="0.3">
      <c r="A621" s="1">
        <v>42624</v>
      </c>
      <c r="B621" s="2">
        <v>0.25054398148148149</v>
      </c>
      <c r="C621" s="2">
        <v>0.79118055555555555</v>
      </c>
      <c r="D621" s="3">
        <v>20</v>
      </c>
      <c r="E621" s="3">
        <v>21.7</v>
      </c>
      <c r="F621" s="4">
        <f t="shared" si="126"/>
        <v>9</v>
      </c>
      <c r="G621">
        <f t="shared" si="138"/>
        <v>22</v>
      </c>
      <c r="H621" s="3">
        <f t="shared" si="127"/>
        <v>12.975277777777777</v>
      </c>
      <c r="I621">
        <f t="shared" si="139"/>
        <v>800</v>
      </c>
      <c r="J621">
        <f t="shared" si="128"/>
        <v>0.78300000000000003</v>
      </c>
      <c r="K621">
        <f t="shared" si="129"/>
        <v>44.702426999999993</v>
      </c>
      <c r="L621">
        <v>4.8</v>
      </c>
      <c r="M621">
        <f t="shared" si="130"/>
        <v>0.20123611111111117</v>
      </c>
      <c r="N621">
        <f t="shared" si="131"/>
        <v>0.25</v>
      </c>
      <c r="O621">
        <f t="shared" si="132"/>
        <v>5.251236111111111</v>
      </c>
      <c r="P621">
        <f t="shared" si="133"/>
        <v>39.451190888888881</v>
      </c>
      <c r="Q621">
        <f t="shared" si="134"/>
        <v>0</v>
      </c>
      <c r="R621">
        <f t="shared" si="135"/>
        <v>7.8902381777777766</v>
      </c>
      <c r="S621">
        <f>SUM($R$2:R621) -SUM($Q$2:Q621) + SUM($T$2:T620)</f>
        <v>71.457222609027895</v>
      </c>
      <c r="T621">
        <f t="shared" si="136"/>
        <v>0</v>
      </c>
      <c r="U621">
        <f>-SUM($T$2:T621) - 500 * SUM($V$2:V621)</f>
        <v>399.62000000000012</v>
      </c>
      <c r="V621">
        <f t="shared" si="137"/>
        <v>0</v>
      </c>
    </row>
    <row r="622" spans="1:22" x14ac:dyDescent="0.3">
      <c r="A622" s="1">
        <v>42625</v>
      </c>
      <c r="B622" s="2">
        <v>0.25177083333333333</v>
      </c>
      <c r="C622" s="2">
        <v>0.78947916666666673</v>
      </c>
      <c r="D622" s="3">
        <v>19.2</v>
      </c>
      <c r="E622" s="3">
        <v>10.8</v>
      </c>
      <c r="F622" s="4">
        <f t="shared" si="126"/>
        <v>9</v>
      </c>
      <c r="G622">
        <f t="shared" si="138"/>
        <v>22</v>
      </c>
      <c r="H622" s="3">
        <f t="shared" si="127"/>
        <v>12.905000000000003</v>
      </c>
      <c r="I622">
        <f t="shared" si="139"/>
        <v>800</v>
      </c>
      <c r="J622">
        <f t="shared" si="128"/>
        <v>0.89200000000000002</v>
      </c>
      <c r="K622">
        <f t="shared" si="129"/>
        <v>50.649544000000013</v>
      </c>
      <c r="L622">
        <v>4.8</v>
      </c>
      <c r="M622">
        <f t="shared" si="130"/>
        <v>0.20474999999999985</v>
      </c>
      <c r="N622">
        <f t="shared" si="131"/>
        <v>0.45000000000000018</v>
      </c>
      <c r="O622">
        <f t="shared" si="132"/>
        <v>5.4547499999999998</v>
      </c>
      <c r="P622">
        <f t="shared" si="133"/>
        <v>45.194794000000016</v>
      </c>
      <c r="Q622">
        <f t="shared" si="134"/>
        <v>0</v>
      </c>
      <c r="R622">
        <f t="shared" si="135"/>
        <v>9.0389588000000032</v>
      </c>
      <c r="S622">
        <f>SUM($R$2:R622) -SUM($Q$2:Q622) + SUM($T$2:T621)</f>
        <v>80.496181409027713</v>
      </c>
      <c r="T622">
        <f t="shared" si="136"/>
        <v>0</v>
      </c>
      <c r="U622">
        <f>-SUM($T$2:T622) - 500 * SUM($V$2:V622)</f>
        <v>399.62000000000012</v>
      </c>
      <c r="V622">
        <f t="shared" si="137"/>
        <v>0</v>
      </c>
    </row>
    <row r="623" spans="1:22" x14ac:dyDescent="0.3">
      <c r="A623" s="1">
        <v>42626</v>
      </c>
      <c r="B623" s="2">
        <v>0.25298611111111108</v>
      </c>
      <c r="C623" s="2">
        <v>0.78776620370370365</v>
      </c>
      <c r="D623" s="3">
        <v>18.7</v>
      </c>
      <c r="E623" s="3">
        <v>10.8</v>
      </c>
      <c r="F623" s="4">
        <f t="shared" si="126"/>
        <v>9</v>
      </c>
      <c r="G623">
        <f t="shared" si="138"/>
        <v>22</v>
      </c>
      <c r="H623" s="3">
        <f t="shared" si="127"/>
        <v>12.83472222222222</v>
      </c>
      <c r="I623">
        <f t="shared" si="139"/>
        <v>800</v>
      </c>
      <c r="J623">
        <f t="shared" si="128"/>
        <v>0.89200000000000002</v>
      </c>
      <c r="K623">
        <f t="shared" si="129"/>
        <v>50.37371777777777</v>
      </c>
      <c r="L623">
        <v>4.8</v>
      </c>
      <c r="M623">
        <f t="shared" si="130"/>
        <v>0.20826388888888897</v>
      </c>
      <c r="N623">
        <f t="shared" si="131"/>
        <v>0.57500000000000018</v>
      </c>
      <c r="O623">
        <f t="shared" si="132"/>
        <v>5.5832638888888892</v>
      </c>
      <c r="P623">
        <f t="shared" si="133"/>
        <v>44.790453888888884</v>
      </c>
      <c r="Q623">
        <f t="shared" si="134"/>
        <v>0</v>
      </c>
      <c r="R623">
        <f t="shared" si="135"/>
        <v>8.9580907777777767</v>
      </c>
      <c r="S623">
        <f>SUM($R$2:R623) -SUM($Q$2:Q623) + SUM($T$2:T622)</f>
        <v>89.454272186805383</v>
      </c>
      <c r="T623">
        <f t="shared" si="136"/>
        <v>0</v>
      </c>
      <c r="U623">
        <f>-SUM($T$2:T623) - 500 * SUM($V$2:V623)</f>
        <v>399.62000000000012</v>
      </c>
      <c r="V623">
        <f t="shared" si="137"/>
        <v>0</v>
      </c>
    </row>
    <row r="624" spans="1:22" x14ac:dyDescent="0.3">
      <c r="A624" s="1">
        <v>42627</v>
      </c>
      <c r="B624" s="2">
        <v>0.25421296296296297</v>
      </c>
      <c r="C624" s="2">
        <v>0.78605324074074068</v>
      </c>
      <c r="D624" s="3">
        <v>15.2</v>
      </c>
      <c r="E624" s="3">
        <v>19.8</v>
      </c>
      <c r="F624" s="4">
        <f t="shared" si="126"/>
        <v>9</v>
      </c>
      <c r="G624">
        <f t="shared" si="138"/>
        <v>22</v>
      </c>
      <c r="H624" s="3">
        <f t="shared" si="127"/>
        <v>12.764166666666666</v>
      </c>
      <c r="I624">
        <f t="shared" si="139"/>
        <v>800</v>
      </c>
      <c r="J624">
        <f t="shared" si="128"/>
        <v>0.80200000000000005</v>
      </c>
      <c r="K624">
        <f t="shared" si="129"/>
        <v>45.042191333333335</v>
      </c>
      <c r="L624">
        <v>4.8</v>
      </c>
      <c r="M624">
        <f t="shared" si="130"/>
        <v>0.21179166666666668</v>
      </c>
      <c r="N624">
        <f t="shared" si="131"/>
        <v>1.4500000000000002</v>
      </c>
      <c r="O624">
        <f t="shared" si="132"/>
        <v>6.4617916666666666</v>
      </c>
      <c r="P624">
        <f t="shared" si="133"/>
        <v>38.580399666666665</v>
      </c>
      <c r="Q624">
        <f t="shared" si="134"/>
        <v>0</v>
      </c>
      <c r="R624">
        <f t="shared" si="135"/>
        <v>7.716079933333333</v>
      </c>
      <c r="S624">
        <f>SUM($R$2:R624) -SUM($Q$2:Q624) + SUM($T$2:T623)</f>
        <v>97.170352120138659</v>
      </c>
      <c r="T624">
        <f t="shared" si="136"/>
        <v>0</v>
      </c>
      <c r="U624">
        <f>-SUM($T$2:T624) - 500 * SUM($V$2:V624)</f>
        <v>399.62000000000012</v>
      </c>
      <c r="V624">
        <f t="shared" si="137"/>
        <v>0</v>
      </c>
    </row>
    <row r="625" spans="1:22" x14ac:dyDescent="0.3">
      <c r="A625" s="1">
        <v>42628</v>
      </c>
      <c r="B625" s="2">
        <v>0.25543981481481481</v>
      </c>
      <c r="C625" s="2">
        <v>0.78434027777777782</v>
      </c>
      <c r="D625" s="3">
        <v>14.5</v>
      </c>
      <c r="E625" s="3">
        <v>1.9</v>
      </c>
      <c r="F625" s="4">
        <f t="shared" si="126"/>
        <v>9</v>
      </c>
      <c r="G625">
        <f t="shared" si="138"/>
        <v>22</v>
      </c>
      <c r="H625" s="3">
        <f t="shared" si="127"/>
        <v>12.693611111111112</v>
      </c>
      <c r="I625">
        <f t="shared" si="139"/>
        <v>800</v>
      </c>
      <c r="J625">
        <f t="shared" si="128"/>
        <v>0.98099999999999998</v>
      </c>
      <c r="K625">
        <f t="shared" si="129"/>
        <v>54.790703000000001</v>
      </c>
      <c r="L625">
        <v>4.8</v>
      </c>
      <c r="M625">
        <f t="shared" si="130"/>
        <v>0.2153194444444444</v>
      </c>
      <c r="N625">
        <f t="shared" si="131"/>
        <v>1.625</v>
      </c>
      <c r="O625">
        <f t="shared" si="132"/>
        <v>6.6403194444444438</v>
      </c>
      <c r="P625">
        <f t="shared" si="133"/>
        <v>48.150383555555557</v>
      </c>
      <c r="Q625">
        <f t="shared" si="134"/>
        <v>0</v>
      </c>
      <c r="R625">
        <f t="shared" si="135"/>
        <v>9.6300767111111121</v>
      </c>
      <c r="S625">
        <f>SUM($R$2:R625) -SUM($Q$2:Q625) + SUM($T$2:T624)</f>
        <v>106.80042883124975</v>
      </c>
      <c r="T625">
        <f t="shared" si="136"/>
        <v>0</v>
      </c>
      <c r="U625">
        <f>-SUM($T$2:T625) - 500 * SUM($V$2:V625)</f>
        <v>399.62000000000012</v>
      </c>
      <c r="V625">
        <f t="shared" si="137"/>
        <v>0</v>
      </c>
    </row>
    <row r="626" spans="1:22" x14ac:dyDescent="0.3">
      <c r="A626" s="1">
        <v>42629</v>
      </c>
      <c r="B626" s="2">
        <v>0.25665509259259262</v>
      </c>
      <c r="C626" s="2">
        <v>0.7826157407407407</v>
      </c>
      <c r="D626" s="3">
        <v>14.9</v>
      </c>
      <c r="E626" s="3">
        <v>5</v>
      </c>
      <c r="F626" s="4">
        <f t="shared" si="126"/>
        <v>9</v>
      </c>
      <c r="G626">
        <f t="shared" si="138"/>
        <v>22</v>
      </c>
      <c r="H626" s="3">
        <f t="shared" si="127"/>
        <v>12.623055555555553</v>
      </c>
      <c r="I626">
        <f t="shared" si="139"/>
        <v>800</v>
      </c>
      <c r="J626">
        <f t="shared" si="128"/>
        <v>0.95</v>
      </c>
      <c r="K626">
        <f t="shared" si="129"/>
        <v>52.764372222222214</v>
      </c>
      <c r="L626">
        <v>4.8</v>
      </c>
      <c r="M626">
        <f t="shared" si="130"/>
        <v>0.21884722222222236</v>
      </c>
      <c r="N626">
        <f t="shared" si="131"/>
        <v>1.5249999999999999</v>
      </c>
      <c r="O626">
        <f t="shared" si="132"/>
        <v>6.5438472222222224</v>
      </c>
      <c r="P626">
        <f t="shared" si="133"/>
        <v>46.220524999999995</v>
      </c>
      <c r="Q626">
        <f t="shared" si="134"/>
        <v>0</v>
      </c>
      <c r="R626">
        <f t="shared" si="135"/>
        <v>9.2441049999999994</v>
      </c>
      <c r="S626">
        <f>SUM($R$2:R626) -SUM($Q$2:Q626) + SUM($T$2:T625)</f>
        <v>116.04453383124996</v>
      </c>
      <c r="T626">
        <f t="shared" si="136"/>
        <v>0</v>
      </c>
      <c r="U626">
        <f>-SUM($T$2:T626) - 500 * SUM($V$2:V626)</f>
        <v>399.62000000000012</v>
      </c>
      <c r="V626">
        <f t="shared" si="137"/>
        <v>0</v>
      </c>
    </row>
    <row r="627" spans="1:22" x14ac:dyDescent="0.3">
      <c r="A627" s="1">
        <v>42630</v>
      </c>
      <c r="B627" s="2">
        <v>0.25788194444444446</v>
      </c>
      <c r="C627" s="2">
        <v>0.78090277777777783</v>
      </c>
      <c r="D627" s="3">
        <v>14</v>
      </c>
      <c r="E627" s="3">
        <v>33.700000000000003</v>
      </c>
      <c r="F627" s="4">
        <f t="shared" si="126"/>
        <v>9</v>
      </c>
      <c r="G627">
        <f t="shared" si="138"/>
        <v>22</v>
      </c>
      <c r="H627" s="3">
        <f t="shared" si="127"/>
        <v>12.552500000000002</v>
      </c>
      <c r="I627">
        <f t="shared" si="139"/>
        <v>800</v>
      </c>
      <c r="J627">
        <f t="shared" si="128"/>
        <v>0.66300000000000003</v>
      </c>
      <c r="K627">
        <f t="shared" si="129"/>
        <v>36.618153000000007</v>
      </c>
      <c r="L627">
        <v>4.8</v>
      </c>
      <c r="M627">
        <f t="shared" si="130"/>
        <v>0.22237499999999988</v>
      </c>
      <c r="N627">
        <f t="shared" si="131"/>
        <v>1.75</v>
      </c>
      <c r="O627">
        <f t="shared" si="132"/>
        <v>6.7723749999999994</v>
      </c>
      <c r="P627">
        <f t="shared" si="133"/>
        <v>29.845778000000006</v>
      </c>
      <c r="Q627">
        <f t="shared" si="134"/>
        <v>0</v>
      </c>
      <c r="R627">
        <f t="shared" si="135"/>
        <v>5.9691556000000014</v>
      </c>
      <c r="S627">
        <f>SUM($R$2:R627) -SUM($Q$2:Q627) + SUM($T$2:T626)</f>
        <v>122.01368943124976</v>
      </c>
      <c r="T627">
        <f t="shared" si="136"/>
        <v>0</v>
      </c>
      <c r="U627">
        <f>-SUM($T$2:T627) - 500 * SUM($V$2:V627)</f>
        <v>399.62000000000012</v>
      </c>
      <c r="V627">
        <f t="shared" si="137"/>
        <v>0</v>
      </c>
    </row>
    <row r="628" spans="1:22" x14ac:dyDescent="0.3">
      <c r="A628" s="1">
        <v>42631</v>
      </c>
      <c r="B628" s="2">
        <v>0.2591087962962963</v>
      </c>
      <c r="C628" s="2">
        <v>0.77918981481481486</v>
      </c>
      <c r="D628" s="3">
        <v>11.5</v>
      </c>
      <c r="E628" s="3">
        <v>22.8</v>
      </c>
      <c r="F628" s="4">
        <f t="shared" si="126"/>
        <v>9</v>
      </c>
      <c r="G628">
        <f t="shared" si="138"/>
        <v>22</v>
      </c>
      <c r="H628" s="3">
        <f t="shared" si="127"/>
        <v>12.481944444444444</v>
      </c>
      <c r="I628">
        <f t="shared" si="139"/>
        <v>800</v>
      </c>
      <c r="J628">
        <f t="shared" si="128"/>
        <v>0.77200000000000002</v>
      </c>
      <c r="K628">
        <f t="shared" si="129"/>
        <v>42.398668888888892</v>
      </c>
      <c r="L628">
        <v>4.8</v>
      </c>
      <c r="M628">
        <f t="shared" si="130"/>
        <v>0.22590277777777776</v>
      </c>
      <c r="N628">
        <f t="shared" si="131"/>
        <v>2.375</v>
      </c>
      <c r="O628">
        <f t="shared" si="132"/>
        <v>7.4009027777777776</v>
      </c>
      <c r="P628">
        <f t="shared" si="133"/>
        <v>34.997766111111112</v>
      </c>
      <c r="Q628">
        <f t="shared" si="134"/>
        <v>0</v>
      </c>
      <c r="R628">
        <f t="shared" si="135"/>
        <v>6.9995532222222225</v>
      </c>
      <c r="S628">
        <f>SUM($R$2:R628) -SUM($Q$2:Q628) + SUM($T$2:T627)</f>
        <v>129.01324265347216</v>
      </c>
      <c r="T628">
        <f t="shared" si="136"/>
        <v>0</v>
      </c>
      <c r="U628">
        <f>-SUM($T$2:T628) - 500 * SUM($V$2:V628)</f>
        <v>399.62000000000012</v>
      </c>
      <c r="V628">
        <f t="shared" si="137"/>
        <v>0</v>
      </c>
    </row>
    <row r="629" spans="1:22" x14ac:dyDescent="0.3">
      <c r="A629" s="1">
        <v>42632</v>
      </c>
      <c r="B629" s="2">
        <v>0.26033564814814814</v>
      </c>
      <c r="C629" s="2">
        <v>0.77746527777777785</v>
      </c>
      <c r="D629" s="3">
        <v>10.3</v>
      </c>
      <c r="E629" s="3">
        <v>65.099999999999994</v>
      </c>
      <c r="F629" s="4">
        <f t="shared" si="126"/>
        <v>9</v>
      </c>
      <c r="G629">
        <f t="shared" si="138"/>
        <v>22</v>
      </c>
      <c r="H629" s="3">
        <f t="shared" si="127"/>
        <v>12.411111111111113</v>
      </c>
      <c r="I629">
        <f t="shared" si="139"/>
        <v>800</v>
      </c>
      <c r="J629">
        <f t="shared" si="128"/>
        <v>0.34900000000000009</v>
      </c>
      <c r="K629">
        <f t="shared" si="129"/>
        <v>19.058502222222227</v>
      </c>
      <c r="L629">
        <v>4.8</v>
      </c>
      <c r="M629">
        <f t="shared" si="130"/>
        <v>0.22944444444444434</v>
      </c>
      <c r="N629">
        <f t="shared" si="131"/>
        <v>2.6749999999999998</v>
      </c>
      <c r="O629">
        <f t="shared" si="132"/>
        <v>7.7044444444444435</v>
      </c>
      <c r="P629">
        <f t="shared" si="133"/>
        <v>11.354057777777783</v>
      </c>
      <c r="Q629">
        <f t="shared" si="134"/>
        <v>0</v>
      </c>
      <c r="R629">
        <f t="shared" si="135"/>
        <v>2.2708115555555568</v>
      </c>
      <c r="S629">
        <f>SUM($R$2:R629) -SUM($Q$2:Q629) + SUM($T$2:T628)</f>
        <v>131.28405420902777</v>
      </c>
      <c r="T629">
        <f t="shared" si="136"/>
        <v>0</v>
      </c>
      <c r="U629">
        <f>-SUM($T$2:T629) - 500 * SUM($V$2:V629)</f>
        <v>399.62000000000012</v>
      </c>
      <c r="V629">
        <f t="shared" si="137"/>
        <v>0</v>
      </c>
    </row>
    <row r="630" spans="1:22" x14ac:dyDescent="0.3">
      <c r="A630" s="1">
        <v>42633</v>
      </c>
      <c r="B630" s="2">
        <v>0.26156249999999998</v>
      </c>
      <c r="C630" s="2">
        <v>0.77575231481481488</v>
      </c>
      <c r="D630" s="3">
        <v>10.4</v>
      </c>
      <c r="E630" s="3">
        <v>73.2</v>
      </c>
      <c r="F630" s="4">
        <f t="shared" si="126"/>
        <v>9</v>
      </c>
      <c r="G630">
        <f t="shared" si="138"/>
        <v>22</v>
      </c>
      <c r="H630" s="3">
        <f t="shared" si="127"/>
        <v>12.340555555555559</v>
      </c>
      <c r="I630">
        <f t="shared" si="139"/>
        <v>800</v>
      </c>
      <c r="J630">
        <f t="shared" si="128"/>
        <v>0.26800000000000002</v>
      </c>
      <c r="K630">
        <f t="shared" si="129"/>
        <v>14.551983111111118</v>
      </c>
      <c r="L630">
        <v>4.8</v>
      </c>
      <c r="M630">
        <f t="shared" si="130"/>
        <v>0.23297222222222205</v>
      </c>
      <c r="N630">
        <f t="shared" si="131"/>
        <v>2.65</v>
      </c>
      <c r="O630">
        <f t="shared" si="132"/>
        <v>7.6829722222222223</v>
      </c>
      <c r="P630">
        <f t="shared" si="133"/>
        <v>6.8690108888888961</v>
      </c>
      <c r="Q630">
        <f t="shared" si="134"/>
        <v>0</v>
      </c>
      <c r="R630">
        <f t="shared" si="135"/>
        <v>1.3738021777777794</v>
      </c>
      <c r="S630">
        <f>SUM($R$2:R630) -SUM($Q$2:Q630) + SUM($T$2:T629)</f>
        <v>132.65785638680541</v>
      </c>
      <c r="T630">
        <f t="shared" si="136"/>
        <v>0</v>
      </c>
      <c r="U630">
        <f>-SUM($T$2:T630) - 500 * SUM($V$2:V630)</f>
        <v>399.62000000000012</v>
      </c>
      <c r="V630">
        <f t="shared" si="137"/>
        <v>0</v>
      </c>
    </row>
    <row r="631" spans="1:22" x14ac:dyDescent="0.3">
      <c r="A631" s="1">
        <v>42634</v>
      </c>
      <c r="B631" s="2">
        <v>0.26280092592592591</v>
      </c>
      <c r="C631" s="2">
        <v>0.77402777777777787</v>
      </c>
      <c r="D631" s="3">
        <v>10.1</v>
      </c>
      <c r="E631" s="3">
        <v>54.2</v>
      </c>
      <c r="F631" s="4">
        <f t="shared" si="126"/>
        <v>9</v>
      </c>
      <c r="G631">
        <f t="shared" si="138"/>
        <v>22</v>
      </c>
      <c r="H631" s="3">
        <f t="shared" si="127"/>
        <v>12.269444444444446</v>
      </c>
      <c r="I631">
        <f t="shared" si="139"/>
        <v>800</v>
      </c>
      <c r="J631">
        <f t="shared" si="128"/>
        <v>0.45799999999999996</v>
      </c>
      <c r="K631">
        <f t="shared" si="129"/>
        <v>24.725384444444444</v>
      </c>
      <c r="L631">
        <v>4.8</v>
      </c>
      <c r="M631">
        <f t="shared" si="130"/>
        <v>0.23652777777777773</v>
      </c>
      <c r="N631">
        <f t="shared" si="131"/>
        <v>2.7250000000000001</v>
      </c>
      <c r="O631">
        <f t="shared" si="132"/>
        <v>7.7615277777777774</v>
      </c>
      <c r="P631">
        <f t="shared" si="133"/>
        <v>16.963856666666665</v>
      </c>
      <c r="Q631">
        <f t="shared" si="134"/>
        <v>0</v>
      </c>
      <c r="R631">
        <f t="shared" si="135"/>
        <v>3.3927713333333331</v>
      </c>
      <c r="S631">
        <f>SUM($R$2:R631) -SUM($Q$2:Q631) + SUM($T$2:T630)</f>
        <v>136.05062772013866</v>
      </c>
      <c r="T631">
        <f t="shared" si="136"/>
        <v>0</v>
      </c>
      <c r="U631">
        <f>-SUM($T$2:T631) - 500 * SUM($V$2:V631)</f>
        <v>399.62000000000012</v>
      </c>
      <c r="V631">
        <f t="shared" si="137"/>
        <v>0</v>
      </c>
    </row>
    <row r="632" spans="1:22" x14ac:dyDescent="0.3">
      <c r="A632" s="1">
        <v>42635</v>
      </c>
      <c r="B632" s="2">
        <v>0.26402777777777781</v>
      </c>
      <c r="C632" s="2">
        <v>0.77231481481481479</v>
      </c>
      <c r="D632" s="3">
        <v>11</v>
      </c>
      <c r="E632" s="3">
        <v>59.6</v>
      </c>
      <c r="F632" s="4">
        <f t="shared" si="126"/>
        <v>9</v>
      </c>
      <c r="G632">
        <f t="shared" si="138"/>
        <v>22</v>
      </c>
      <c r="H632" s="3">
        <f t="shared" si="127"/>
        <v>12.198888888888886</v>
      </c>
      <c r="I632">
        <f t="shared" si="139"/>
        <v>800</v>
      </c>
      <c r="J632">
        <f t="shared" si="128"/>
        <v>0.40400000000000003</v>
      </c>
      <c r="K632">
        <f t="shared" si="129"/>
        <v>21.684744888888883</v>
      </c>
      <c r="L632">
        <v>4.8</v>
      </c>
      <c r="M632">
        <f t="shared" si="130"/>
        <v>0.24005555555555569</v>
      </c>
      <c r="N632">
        <f t="shared" si="131"/>
        <v>2.5</v>
      </c>
      <c r="O632">
        <f t="shared" si="132"/>
        <v>7.540055555555556</v>
      </c>
      <c r="P632">
        <f t="shared" si="133"/>
        <v>14.144689333333327</v>
      </c>
      <c r="Q632">
        <f t="shared" si="134"/>
        <v>0</v>
      </c>
      <c r="R632">
        <f t="shared" si="135"/>
        <v>2.8289378666666654</v>
      </c>
      <c r="S632">
        <f>SUM($R$2:R632) -SUM($Q$2:Q632) + SUM($T$2:T631)</f>
        <v>138.87956558680548</v>
      </c>
      <c r="T632">
        <f t="shared" si="136"/>
        <v>0</v>
      </c>
      <c r="U632">
        <f>-SUM($T$2:T632) - 500 * SUM($V$2:V632)</f>
        <v>399.62000000000012</v>
      </c>
      <c r="V632">
        <f t="shared" si="137"/>
        <v>0</v>
      </c>
    </row>
    <row r="633" spans="1:22" x14ac:dyDescent="0.3">
      <c r="A633" s="1">
        <v>42636</v>
      </c>
      <c r="B633" s="2">
        <v>0.26526620370370374</v>
      </c>
      <c r="C633" s="2">
        <v>0.77060185185185182</v>
      </c>
      <c r="D633" s="3">
        <v>11.6</v>
      </c>
      <c r="E633" s="3">
        <v>78.2</v>
      </c>
      <c r="F633" s="4">
        <f t="shared" si="126"/>
        <v>9</v>
      </c>
      <c r="G633">
        <f t="shared" si="138"/>
        <v>22</v>
      </c>
      <c r="H633" s="3">
        <f t="shared" si="127"/>
        <v>12.128055555555555</v>
      </c>
      <c r="I633">
        <f t="shared" si="139"/>
        <v>800</v>
      </c>
      <c r="J633">
        <f t="shared" si="128"/>
        <v>0.21799999999999997</v>
      </c>
      <c r="K633">
        <f t="shared" si="129"/>
        <v>11.633230888888885</v>
      </c>
      <c r="L633">
        <v>4.8</v>
      </c>
      <c r="M633">
        <f t="shared" si="130"/>
        <v>0.24359722222222221</v>
      </c>
      <c r="N633">
        <f t="shared" si="131"/>
        <v>2.35</v>
      </c>
      <c r="O633">
        <f t="shared" si="132"/>
        <v>7.3935972222222226</v>
      </c>
      <c r="P633">
        <f t="shared" si="133"/>
        <v>4.2396336666666627</v>
      </c>
      <c r="Q633">
        <f t="shared" si="134"/>
        <v>0</v>
      </c>
      <c r="R633">
        <f t="shared" si="135"/>
        <v>0.84792673333333257</v>
      </c>
      <c r="S633">
        <f>SUM($R$2:R633) -SUM($Q$2:Q633) + SUM($T$2:T632)</f>
        <v>139.72749232013871</v>
      </c>
      <c r="T633">
        <f t="shared" si="136"/>
        <v>0</v>
      </c>
      <c r="U633">
        <f>-SUM($T$2:T633) - 500 * SUM($V$2:V633)</f>
        <v>399.62000000000012</v>
      </c>
      <c r="V633">
        <f t="shared" si="137"/>
        <v>0</v>
      </c>
    </row>
    <row r="634" spans="1:22" x14ac:dyDescent="0.3">
      <c r="A634" s="1">
        <v>42637</v>
      </c>
      <c r="B634" s="2">
        <v>0.26649305555555552</v>
      </c>
      <c r="C634" s="2">
        <v>0.76888888888888884</v>
      </c>
      <c r="D634" s="3">
        <v>13.1</v>
      </c>
      <c r="E634" s="3">
        <v>61.6</v>
      </c>
      <c r="F634" s="4">
        <f t="shared" si="126"/>
        <v>9</v>
      </c>
      <c r="G634">
        <f t="shared" si="138"/>
        <v>22</v>
      </c>
      <c r="H634" s="3">
        <f t="shared" si="127"/>
        <v>12.057500000000001</v>
      </c>
      <c r="I634">
        <f t="shared" si="139"/>
        <v>800</v>
      </c>
      <c r="J634">
        <f t="shared" si="128"/>
        <v>0.38400000000000001</v>
      </c>
      <c r="K634">
        <f t="shared" si="129"/>
        <v>20.372352000000003</v>
      </c>
      <c r="L634">
        <v>4.8</v>
      </c>
      <c r="M634">
        <f t="shared" si="130"/>
        <v>0.24712499999999996</v>
      </c>
      <c r="N634">
        <f t="shared" si="131"/>
        <v>1.9750000000000001</v>
      </c>
      <c r="O634">
        <f t="shared" si="132"/>
        <v>7.0221249999999991</v>
      </c>
      <c r="P634">
        <f t="shared" si="133"/>
        <v>13.350227000000004</v>
      </c>
      <c r="Q634">
        <f t="shared" si="134"/>
        <v>0</v>
      </c>
      <c r="R634">
        <f t="shared" si="135"/>
        <v>2.6700454000000011</v>
      </c>
      <c r="S634">
        <f>SUM($R$2:R634) -SUM($Q$2:Q634) + SUM($T$2:T633)</f>
        <v>142.39753772013887</v>
      </c>
      <c r="T634">
        <f t="shared" si="136"/>
        <v>0</v>
      </c>
      <c r="U634">
        <f>-SUM($T$2:T634) - 500 * SUM($V$2:V634)</f>
        <v>399.62000000000012</v>
      </c>
      <c r="V634">
        <f t="shared" si="137"/>
        <v>0</v>
      </c>
    </row>
    <row r="635" spans="1:22" x14ac:dyDescent="0.3">
      <c r="A635" s="1">
        <v>42638</v>
      </c>
      <c r="B635" s="2">
        <v>0.26773148148148146</v>
      </c>
      <c r="C635" s="2">
        <v>0.76717592592592598</v>
      </c>
      <c r="D635" s="3">
        <v>12.1</v>
      </c>
      <c r="E635" s="3">
        <v>33</v>
      </c>
      <c r="F635" s="4">
        <f t="shared" si="126"/>
        <v>9</v>
      </c>
      <c r="G635">
        <f t="shared" si="138"/>
        <v>22</v>
      </c>
      <c r="H635" s="3">
        <f t="shared" si="127"/>
        <v>11.986666666666668</v>
      </c>
      <c r="I635">
        <f t="shared" si="139"/>
        <v>800</v>
      </c>
      <c r="J635">
        <f t="shared" si="128"/>
        <v>0.66999999999999993</v>
      </c>
      <c r="K635">
        <f t="shared" si="129"/>
        <v>35.336693333333336</v>
      </c>
      <c r="L635">
        <v>4.8</v>
      </c>
      <c r="M635">
        <f t="shared" si="130"/>
        <v>0.25066666666666659</v>
      </c>
      <c r="N635">
        <f t="shared" si="131"/>
        <v>2.2250000000000001</v>
      </c>
      <c r="O635">
        <f t="shared" si="132"/>
        <v>7.2756666666666661</v>
      </c>
      <c r="P635">
        <f t="shared" si="133"/>
        <v>28.06102666666667</v>
      </c>
      <c r="Q635">
        <f t="shared" si="134"/>
        <v>0</v>
      </c>
      <c r="R635">
        <f t="shared" si="135"/>
        <v>5.6122053333333346</v>
      </c>
      <c r="S635">
        <f>SUM($R$2:R635) -SUM($Q$2:Q635) + SUM($T$2:T634)</f>
        <v>148.00974305347222</v>
      </c>
      <c r="T635">
        <f t="shared" si="136"/>
        <v>0</v>
      </c>
      <c r="U635">
        <f>-SUM($T$2:T635) - 500 * SUM($V$2:V635)</f>
        <v>399.62000000000012</v>
      </c>
      <c r="V635">
        <f t="shared" si="137"/>
        <v>0</v>
      </c>
    </row>
    <row r="636" spans="1:22" x14ac:dyDescent="0.3">
      <c r="A636" s="1">
        <v>42639</v>
      </c>
      <c r="B636" s="2">
        <v>0.26896990740740739</v>
      </c>
      <c r="C636" s="2">
        <v>0.76546296296296301</v>
      </c>
      <c r="D636" s="3">
        <v>9.8000000000000007</v>
      </c>
      <c r="E636" s="3">
        <v>31</v>
      </c>
      <c r="F636" s="4">
        <f t="shared" si="126"/>
        <v>9</v>
      </c>
      <c r="G636">
        <f t="shared" si="138"/>
        <v>22</v>
      </c>
      <c r="H636" s="3">
        <f t="shared" si="127"/>
        <v>11.915833333333335</v>
      </c>
      <c r="I636">
        <f t="shared" si="139"/>
        <v>800</v>
      </c>
      <c r="J636">
        <f t="shared" si="128"/>
        <v>0.69</v>
      </c>
      <c r="K636">
        <f t="shared" si="129"/>
        <v>36.176470000000002</v>
      </c>
      <c r="L636">
        <v>4.8</v>
      </c>
      <c r="M636">
        <f t="shared" si="130"/>
        <v>0.2542083333333332</v>
      </c>
      <c r="N636">
        <f t="shared" si="131"/>
        <v>2.8</v>
      </c>
      <c r="O636">
        <f t="shared" si="132"/>
        <v>7.8542083333333332</v>
      </c>
      <c r="P636">
        <f t="shared" si="133"/>
        <v>28.32226166666667</v>
      </c>
      <c r="Q636">
        <f t="shared" si="134"/>
        <v>0</v>
      </c>
      <c r="R636">
        <f t="shared" si="135"/>
        <v>5.6644523333333341</v>
      </c>
      <c r="S636">
        <f>SUM($R$2:R636) -SUM($Q$2:Q636) + SUM($T$2:T635)</f>
        <v>153.67419538680565</v>
      </c>
      <c r="T636">
        <f t="shared" si="136"/>
        <v>0</v>
      </c>
      <c r="U636">
        <f>-SUM($T$2:T636) - 500 * SUM($V$2:V636)</f>
        <v>399.62000000000012</v>
      </c>
      <c r="V636">
        <f t="shared" si="137"/>
        <v>0</v>
      </c>
    </row>
    <row r="637" spans="1:22" x14ac:dyDescent="0.3">
      <c r="A637" s="1">
        <v>42640</v>
      </c>
      <c r="B637" s="2">
        <v>0.27020833333333333</v>
      </c>
      <c r="C637" s="2">
        <v>0.76374999999999993</v>
      </c>
      <c r="D637" s="3">
        <v>8.5</v>
      </c>
      <c r="E637" s="3">
        <v>33.299999999999997</v>
      </c>
      <c r="F637" s="4">
        <f t="shared" si="126"/>
        <v>9</v>
      </c>
      <c r="G637">
        <f t="shared" si="138"/>
        <v>22</v>
      </c>
      <c r="H637" s="3">
        <f t="shared" si="127"/>
        <v>11.844999999999999</v>
      </c>
      <c r="I637">
        <f t="shared" si="139"/>
        <v>800</v>
      </c>
      <c r="J637">
        <f t="shared" si="128"/>
        <v>0.66700000000000004</v>
      </c>
      <c r="K637">
        <f t="shared" si="129"/>
        <v>34.762706000000001</v>
      </c>
      <c r="L637">
        <v>4.8</v>
      </c>
      <c r="M637">
        <f t="shared" si="130"/>
        <v>0.25775000000000003</v>
      </c>
      <c r="N637">
        <f t="shared" si="131"/>
        <v>3.125</v>
      </c>
      <c r="O637">
        <f t="shared" si="132"/>
        <v>8.1827499999999986</v>
      </c>
      <c r="P637">
        <f t="shared" si="133"/>
        <v>26.579956000000003</v>
      </c>
      <c r="Q637">
        <f t="shared" si="134"/>
        <v>0</v>
      </c>
      <c r="R637">
        <f t="shared" si="135"/>
        <v>5.3159912000000009</v>
      </c>
      <c r="S637">
        <f>SUM($R$2:R637) -SUM($Q$2:Q637) + SUM($T$2:T636)</f>
        <v>158.99018658680575</v>
      </c>
      <c r="T637">
        <f t="shared" si="136"/>
        <v>0</v>
      </c>
      <c r="U637">
        <f>-SUM($T$2:T637) - 500 * SUM($V$2:V637)</f>
        <v>399.62000000000012</v>
      </c>
      <c r="V637">
        <f t="shared" si="137"/>
        <v>0</v>
      </c>
    </row>
    <row r="638" spans="1:22" x14ac:dyDescent="0.3">
      <c r="A638" s="1">
        <v>42641</v>
      </c>
      <c r="B638" s="2">
        <v>0.2714583333333333</v>
      </c>
      <c r="C638" s="2">
        <v>0.76204861111111111</v>
      </c>
      <c r="D638" s="3">
        <v>9.6</v>
      </c>
      <c r="E638" s="3">
        <v>63.9</v>
      </c>
      <c r="F638" s="4">
        <f t="shared" si="126"/>
        <v>9</v>
      </c>
      <c r="G638">
        <f t="shared" si="138"/>
        <v>22</v>
      </c>
      <c r="H638" s="3">
        <f t="shared" si="127"/>
        <v>11.774166666666668</v>
      </c>
      <c r="I638">
        <f t="shared" si="139"/>
        <v>800</v>
      </c>
      <c r="J638">
        <f t="shared" si="128"/>
        <v>0.36099999999999999</v>
      </c>
      <c r="K638">
        <f t="shared" si="129"/>
        <v>18.702086333333334</v>
      </c>
      <c r="L638">
        <v>4.8</v>
      </c>
      <c r="M638">
        <f t="shared" si="130"/>
        <v>0.26129166666666664</v>
      </c>
      <c r="N638">
        <f t="shared" si="131"/>
        <v>2.85</v>
      </c>
      <c r="O638">
        <f t="shared" si="132"/>
        <v>7.9112916666666671</v>
      </c>
      <c r="P638">
        <f t="shared" si="133"/>
        <v>10.790794666666667</v>
      </c>
      <c r="Q638">
        <f t="shared" si="134"/>
        <v>0</v>
      </c>
      <c r="R638">
        <f t="shared" si="135"/>
        <v>2.1581589333333335</v>
      </c>
      <c r="S638">
        <f>SUM($R$2:R638) -SUM($Q$2:Q638) + SUM($T$2:T637)</f>
        <v>161.14834552013895</v>
      </c>
      <c r="T638">
        <f t="shared" si="136"/>
        <v>0</v>
      </c>
      <c r="U638">
        <f>-SUM($T$2:T638) - 500 * SUM($V$2:V638)</f>
        <v>399.62000000000012</v>
      </c>
      <c r="V638">
        <f t="shared" si="137"/>
        <v>0</v>
      </c>
    </row>
    <row r="639" spans="1:22" x14ac:dyDescent="0.3">
      <c r="A639" s="1">
        <v>42642</v>
      </c>
      <c r="B639" s="2">
        <v>0.27269675925925924</v>
      </c>
      <c r="C639" s="2">
        <v>0.76033564814814814</v>
      </c>
      <c r="D639" s="3">
        <v>16.100000000000001</v>
      </c>
      <c r="E639" s="3">
        <v>70.3</v>
      </c>
      <c r="F639" s="4">
        <f t="shared" si="126"/>
        <v>9</v>
      </c>
      <c r="G639">
        <f t="shared" si="138"/>
        <v>22</v>
      </c>
      <c r="H639" s="3">
        <f t="shared" si="127"/>
        <v>11.703333333333333</v>
      </c>
      <c r="I639">
        <f t="shared" si="139"/>
        <v>800</v>
      </c>
      <c r="J639">
        <f t="shared" si="128"/>
        <v>0.29700000000000004</v>
      </c>
      <c r="K639">
        <f t="shared" si="129"/>
        <v>15.293916000000003</v>
      </c>
      <c r="L639">
        <v>4.8</v>
      </c>
      <c r="M639">
        <f t="shared" si="130"/>
        <v>0.26483333333333337</v>
      </c>
      <c r="N639">
        <f t="shared" si="131"/>
        <v>1.2249999999999996</v>
      </c>
      <c r="O639">
        <f t="shared" si="132"/>
        <v>6.2898333333333332</v>
      </c>
      <c r="P639">
        <f t="shared" si="133"/>
        <v>9.0040826666666689</v>
      </c>
      <c r="Q639">
        <f t="shared" si="134"/>
        <v>0</v>
      </c>
      <c r="R639">
        <f t="shared" si="135"/>
        <v>1.8008165333333339</v>
      </c>
      <c r="S639">
        <f>SUM($R$2:R639) -SUM($Q$2:Q639) + SUM($T$2:T638)</f>
        <v>162.94916205347249</v>
      </c>
      <c r="T639">
        <f t="shared" si="136"/>
        <v>0</v>
      </c>
      <c r="U639">
        <f>-SUM($T$2:T639) - 500 * SUM($V$2:V639)</f>
        <v>399.62000000000012</v>
      </c>
      <c r="V639">
        <f t="shared" si="137"/>
        <v>0</v>
      </c>
    </row>
    <row r="640" spans="1:22" x14ac:dyDescent="0.3">
      <c r="A640" s="1">
        <v>42643</v>
      </c>
      <c r="B640" s="2">
        <v>0.27394675925925926</v>
      </c>
      <c r="C640" s="2">
        <v>0.75864583333333335</v>
      </c>
      <c r="D640" s="3">
        <v>16.3</v>
      </c>
      <c r="E640" s="3">
        <v>65.099999999999994</v>
      </c>
      <c r="F640" s="4">
        <f t="shared" si="126"/>
        <v>9</v>
      </c>
      <c r="G640">
        <f t="shared" si="138"/>
        <v>22</v>
      </c>
      <c r="H640" s="3">
        <f t="shared" si="127"/>
        <v>11.632777777777779</v>
      </c>
      <c r="I640">
        <f t="shared" si="139"/>
        <v>800</v>
      </c>
      <c r="J640">
        <f t="shared" si="128"/>
        <v>0.34900000000000009</v>
      </c>
      <c r="K640">
        <f t="shared" si="129"/>
        <v>17.863293555555565</v>
      </c>
      <c r="L640">
        <v>4.8</v>
      </c>
      <c r="M640">
        <f t="shared" si="130"/>
        <v>0.26836111111111105</v>
      </c>
      <c r="N640">
        <f t="shared" si="131"/>
        <v>1.1749999999999998</v>
      </c>
      <c r="O640">
        <f t="shared" si="132"/>
        <v>6.2433611111111107</v>
      </c>
      <c r="P640">
        <f t="shared" si="133"/>
        <v>11.619932444444455</v>
      </c>
      <c r="Q640">
        <f t="shared" si="134"/>
        <v>0</v>
      </c>
      <c r="R640">
        <f t="shared" si="135"/>
        <v>2.3239864888888913</v>
      </c>
      <c r="S640">
        <f>SUM($R$2:R640) -SUM($Q$2:Q640) + SUM($T$2:T639)</f>
        <v>165.27314854236124</v>
      </c>
      <c r="T640">
        <f t="shared" si="136"/>
        <v>-165.27</v>
      </c>
      <c r="U640">
        <f>-SUM($T$2:T640) - 500 * SUM($V$2:V640)</f>
        <v>564.8900000000001</v>
      </c>
      <c r="V640">
        <f t="shared" si="137"/>
        <v>0</v>
      </c>
    </row>
    <row r="641" spans="1:22" x14ac:dyDescent="0.3">
      <c r="A641" s="1">
        <v>42644</v>
      </c>
      <c r="B641" s="2">
        <v>0.27519675925925924</v>
      </c>
      <c r="C641" s="2">
        <v>0.75694444444444453</v>
      </c>
      <c r="D641" s="3">
        <v>13.8</v>
      </c>
      <c r="E641" s="3">
        <v>66.2</v>
      </c>
      <c r="F641" s="4">
        <f t="shared" si="126"/>
        <v>10</v>
      </c>
      <c r="G641">
        <f t="shared" si="138"/>
        <v>23</v>
      </c>
      <c r="H641" s="3">
        <f t="shared" si="127"/>
        <v>11.561944444444446</v>
      </c>
      <c r="I641">
        <f t="shared" si="139"/>
        <v>700</v>
      </c>
      <c r="J641">
        <f t="shared" si="128"/>
        <v>0.33799999999999997</v>
      </c>
      <c r="K641">
        <f t="shared" si="129"/>
        <v>15.729447319444445</v>
      </c>
      <c r="L641">
        <v>4.8</v>
      </c>
      <c r="M641">
        <f t="shared" si="130"/>
        <v>0.27190277777777772</v>
      </c>
      <c r="N641">
        <f t="shared" si="131"/>
        <v>1.7999999999999998</v>
      </c>
      <c r="O641">
        <f t="shared" si="132"/>
        <v>6.8719027777777777</v>
      </c>
      <c r="P641">
        <f t="shared" si="133"/>
        <v>8.857544541666666</v>
      </c>
      <c r="Q641">
        <f t="shared" si="134"/>
        <v>0</v>
      </c>
      <c r="R641">
        <f t="shared" si="135"/>
        <v>1.7715089083333333</v>
      </c>
      <c r="S641">
        <f>SUM($R$2:R641) -SUM($Q$2:Q641) + SUM($T$2:T640)</f>
        <v>1.7746574506948036</v>
      </c>
      <c r="T641">
        <f t="shared" si="136"/>
        <v>0</v>
      </c>
      <c r="U641">
        <f>-SUM($T$2:T641) - 500 * SUM($V$2:V641)</f>
        <v>64.8900000000001</v>
      </c>
      <c r="V641">
        <f t="shared" si="137"/>
        <v>1</v>
      </c>
    </row>
    <row r="642" spans="1:22" x14ac:dyDescent="0.3">
      <c r="A642" s="1">
        <v>42645</v>
      </c>
      <c r="B642" s="2">
        <v>0.27645833333333331</v>
      </c>
      <c r="C642" s="2">
        <v>0.75525462962962964</v>
      </c>
      <c r="D642" s="3">
        <v>15.6</v>
      </c>
      <c r="E642" s="3">
        <v>74.7</v>
      </c>
      <c r="F642" s="4">
        <f t="shared" si="126"/>
        <v>10</v>
      </c>
      <c r="G642">
        <f t="shared" si="138"/>
        <v>23</v>
      </c>
      <c r="H642" s="3">
        <f t="shared" si="127"/>
        <v>11.491111111111111</v>
      </c>
      <c r="I642">
        <f t="shared" si="139"/>
        <v>700</v>
      </c>
      <c r="J642">
        <f t="shared" si="128"/>
        <v>0.253</v>
      </c>
      <c r="K642">
        <f t="shared" si="129"/>
        <v>11.701685722222221</v>
      </c>
      <c r="L642">
        <v>4.8</v>
      </c>
      <c r="M642">
        <f t="shared" si="130"/>
        <v>0.27544444444444438</v>
      </c>
      <c r="N642">
        <f t="shared" si="131"/>
        <v>1.35</v>
      </c>
      <c r="O642">
        <f t="shared" si="132"/>
        <v>6.4254444444444445</v>
      </c>
      <c r="P642">
        <f t="shared" si="133"/>
        <v>5.2762412777777765</v>
      </c>
      <c r="Q642">
        <f t="shared" si="134"/>
        <v>0</v>
      </c>
      <c r="R642">
        <f t="shared" si="135"/>
        <v>1.0552482555555553</v>
      </c>
      <c r="S642">
        <f>SUM($R$2:R642) -SUM($Q$2:Q642) + SUM($T$2:T641)</f>
        <v>2.8299057062502015</v>
      </c>
      <c r="T642">
        <f t="shared" si="136"/>
        <v>0</v>
      </c>
      <c r="U642">
        <f>-SUM($T$2:T642) - 500 * SUM($V$2:V642)</f>
        <v>64.8900000000001</v>
      </c>
      <c r="V642">
        <f t="shared" si="137"/>
        <v>0</v>
      </c>
    </row>
    <row r="643" spans="1:22" x14ac:dyDescent="0.3">
      <c r="A643" s="1">
        <v>42646</v>
      </c>
      <c r="B643" s="2">
        <v>0.27770833333333333</v>
      </c>
      <c r="C643" s="2">
        <v>0.75356481481481474</v>
      </c>
      <c r="D643" s="3">
        <v>13.2</v>
      </c>
      <c r="E643" s="3">
        <v>82.1</v>
      </c>
      <c r="F643" s="4">
        <f t="shared" ref="F643:F706" si="140">MONTH(A643)</f>
        <v>10</v>
      </c>
      <c r="G643">
        <f t="shared" si="138"/>
        <v>23</v>
      </c>
      <c r="H643" s="3">
        <f t="shared" ref="H643:H706" si="141">(C643-B643) * 24</f>
        <v>11.420555555555554</v>
      </c>
      <c r="I643">
        <f t="shared" si="139"/>
        <v>700</v>
      </c>
      <c r="J643">
        <f t="shared" ref="J643:J706" si="142">1-(E643/100)</f>
        <v>0.17900000000000005</v>
      </c>
      <c r="K643">
        <f t="shared" ref="K643:K706" si="143">PRODUCT(G643:J643) * $W$2 / 1000</f>
        <v>8.2282247638888908</v>
      </c>
      <c r="L643">
        <v>4.8</v>
      </c>
      <c r="M643">
        <f t="shared" ref="M643:M706" si="144">IF(H643&lt;17,(17-H643) * 50,0) / 1000</f>
        <v>0.27897222222222229</v>
      </c>
      <c r="N643">
        <f t="shared" ref="N643:N706" si="145">IF(D643&lt;21,(21-D643)*250,0) / 1000</f>
        <v>1.9500000000000002</v>
      </c>
      <c r="O643">
        <f t="shared" ref="O643:O706" si="146">SUM(L643:N643)</f>
        <v>7.0289722222222224</v>
      </c>
      <c r="P643">
        <f t="shared" ref="P643:P706" si="147">K643-O643</f>
        <v>1.1992525416666684</v>
      </c>
      <c r="Q643">
        <f t="shared" ref="Q643:Q706" si="148">IF(P643&lt;0,ABS(P643) * 0.5,0)</f>
        <v>0</v>
      </c>
      <c r="R643">
        <f t="shared" ref="R643:R706" si="149">IF(P643&gt;0,P643*0.2,0)</f>
        <v>0.23985050833333368</v>
      </c>
      <c r="S643">
        <f>SUM($R$2:R643) -SUM($Q$2:Q643) + SUM($T$2:T642)</f>
        <v>3.0697562145835491</v>
      </c>
      <c r="T643">
        <f t="shared" ref="T643:T706" si="150">-IF(F644&lt;&gt;F643,ROUND(S643,2),0)</f>
        <v>0</v>
      </c>
      <c r="U643">
        <f>-SUM($T$2:T643) - 500 * SUM($V$2:V643)</f>
        <v>64.8900000000001</v>
      </c>
      <c r="V643">
        <f t="shared" ref="V643:V706" si="151">IF(U642&gt;500,ROUNDDOWN(U642/500, 0),0)</f>
        <v>0</v>
      </c>
    </row>
    <row r="644" spans="1:22" x14ac:dyDescent="0.3">
      <c r="A644" s="1">
        <v>42647</v>
      </c>
      <c r="B644" s="2">
        <v>0.2789699074074074</v>
      </c>
      <c r="C644" s="2">
        <v>0.751886574074074</v>
      </c>
      <c r="D644" s="3">
        <v>9.1999999999999993</v>
      </c>
      <c r="E644" s="3">
        <v>44.9</v>
      </c>
      <c r="F644" s="4">
        <f t="shared" si="140"/>
        <v>10</v>
      </c>
      <c r="G644">
        <f t="shared" ref="G644:G707" si="152">G643 + V644</f>
        <v>23</v>
      </c>
      <c r="H644" s="3">
        <f t="shared" si="141"/>
        <v>11.349999999999998</v>
      </c>
      <c r="I644">
        <f t="shared" ref="I644:I707" si="153">IF(F644&gt;F643,IF(F644=7,I643,IF(F644&lt;7,I643+100,I643-100)),I643)</f>
        <v>700</v>
      </c>
      <c r="J644">
        <f t="shared" si="142"/>
        <v>0.55099999999999993</v>
      </c>
      <c r="K644">
        <f t="shared" si="143"/>
        <v>25.171746249999991</v>
      </c>
      <c r="L644">
        <v>4.8</v>
      </c>
      <c r="M644">
        <f t="shared" si="144"/>
        <v>0.28250000000000014</v>
      </c>
      <c r="N644">
        <f t="shared" si="145"/>
        <v>2.95</v>
      </c>
      <c r="O644">
        <f t="shared" si="146"/>
        <v>8.0324999999999989</v>
      </c>
      <c r="P644">
        <f t="shared" si="147"/>
        <v>17.139246249999992</v>
      </c>
      <c r="Q644">
        <f t="shared" si="148"/>
        <v>0</v>
      </c>
      <c r="R644">
        <f t="shared" si="149"/>
        <v>3.4278492499999986</v>
      </c>
      <c r="S644">
        <f>SUM($R$2:R644) -SUM($Q$2:Q644) + SUM($T$2:T643)</f>
        <v>6.4976054645833301</v>
      </c>
      <c r="T644">
        <f t="shared" si="150"/>
        <v>0</v>
      </c>
      <c r="U644">
        <f>-SUM($T$2:T644) - 500 * SUM($V$2:V644)</f>
        <v>64.8900000000001</v>
      </c>
      <c r="V644">
        <f t="shared" si="151"/>
        <v>0</v>
      </c>
    </row>
    <row r="645" spans="1:22" x14ac:dyDescent="0.3">
      <c r="A645" s="1">
        <v>42648</v>
      </c>
      <c r="B645" s="2">
        <v>0.28023148148148147</v>
      </c>
      <c r="C645" s="2">
        <v>0.75020833333333325</v>
      </c>
      <c r="D645" s="3">
        <v>6.5</v>
      </c>
      <c r="E645" s="3">
        <v>92.9</v>
      </c>
      <c r="F645" s="4">
        <f t="shared" si="140"/>
        <v>10</v>
      </c>
      <c r="G645">
        <f t="shared" si="152"/>
        <v>23</v>
      </c>
      <c r="H645" s="3">
        <f t="shared" si="141"/>
        <v>11.279444444444444</v>
      </c>
      <c r="I645">
        <f t="shared" si="153"/>
        <v>700</v>
      </c>
      <c r="J645">
        <f t="shared" si="142"/>
        <v>7.0999999999999952E-2</v>
      </c>
      <c r="K645">
        <f t="shared" si="143"/>
        <v>3.223383236111109</v>
      </c>
      <c r="L645">
        <v>4.8</v>
      </c>
      <c r="M645">
        <f t="shared" si="144"/>
        <v>0.28602777777777783</v>
      </c>
      <c r="N645">
        <f t="shared" si="145"/>
        <v>3.625</v>
      </c>
      <c r="O645">
        <f t="shared" si="146"/>
        <v>8.7110277777777778</v>
      </c>
      <c r="P645">
        <f t="shared" si="147"/>
        <v>-5.4876445416666684</v>
      </c>
      <c r="Q645">
        <f t="shared" si="148"/>
        <v>2.7438222708333342</v>
      </c>
      <c r="R645">
        <f t="shared" si="149"/>
        <v>0</v>
      </c>
      <c r="S645">
        <f>SUM($R$2:R645) -SUM($Q$2:Q645) + SUM($T$2:T644)</f>
        <v>3.7537831937499959</v>
      </c>
      <c r="T645">
        <f t="shared" si="150"/>
        <v>0</v>
      </c>
      <c r="U645">
        <f>-SUM($T$2:T645) - 500 * SUM($V$2:V645)</f>
        <v>64.8900000000001</v>
      </c>
      <c r="V645">
        <f t="shared" si="151"/>
        <v>0</v>
      </c>
    </row>
    <row r="646" spans="1:22" x14ac:dyDescent="0.3">
      <c r="A646" s="1">
        <v>42649</v>
      </c>
      <c r="B646" s="2">
        <v>0.28149305555555554</v>
      </c>
      <c r="C646" s="2">
        <v>0.74853009259259251</v>
      </c>
      <c r="D646" s="3">
        <v>7.5</v>
      </c>
      <c r="E646" s="3">
        <v>92.5</v>
      </c>
      <c r="F646" s="4">
        <f t="shared" si="140"/>
        <v>10</v>
      </c>
      <c r="G646">
        <f t="shared" si="152"/>
        <v>23</v>
      </c>
      <c r="H646" s="3">
        <f t="shared" si="141"/>
        <v>11.208888888888888</v>
      </c>
      <c r="I646">
        <f t="shared" si="153"/>
        <v>700</v>
      </c>
      <c r="J646">
        <f t="shared" si="142"/>
        <v>7.4999999999999956E-2</v>
      </c>
      <c r="K646">
        <f t="shared" si="143"/>
        <v>3.3836833333333312</v>
      </c>
      <c r="L646">
        <v>4.8</v>
      </c>
      <c r="M646">
        <f t="shared" si="144"/>
        <v>0.28955555555555562</v>
      </c>
      <c r="N646">
        <f t="shared" si="145"/>
        <v>3.375</v>
      </c>
      <c r="O646">
        <f t="shared" si="146"/>
        <v>8.4645555555555561</v>
      </c>
      <c r="P646">
        <f t="shared" si="147"/>
        <v>-5.0808722222222249</v>
      </c>
      <c r="Q646">
        <f t="shared" si="148"/>
        <v>2.5404361111111124</v>
      </c>
      <c r="R646">
        <f t="shared" si="149"/>
        <v>0</v>
      </c>
      <c r="S646">
        <f>SUM($R$2:R646) -SUM($Q$2:Q646) + SUM($T$2:T645)</f>
        <v>1.2133470826386201</v>
      </c>
      <c r="T646">
        <f t="shared" si="150"/>
        <v>0</v>
      </c>
      <c r="U646">
        <f>-SUM($T$2:T646) - 500 * SUM($V$2:V646)</f>
        <v>64.8900000000001</v>
      </c>
      <c r="V646">
        <f t="shared" si="151"/>
        <v>0</v>
      </c>
    </row>
    <row r="647" spans="1:22" x14ac:dyDescent="0.3">
      <c r="A647" s="1">
        <v>42650</v>
      </c>
      <c r="B647" s="2">
        <v>0.2827662037037037</v>
      </c>
      <c r="C647" s="2">
        <v>0.74686342592592592</v>
      </c>
      <c r="D647" s="3">
        <v>5.0999999999999996</v>
      </c>
      <c r="E647" s="3">
        <v>85.2</v>
      </c>
      <c r="F647" s="4">
        <f t="shared" si="140"/>
        <v>10</v>
      </c>
      <c r="G647">
        <f t="shared" si="152"/>
        <v>23</v>
      </c>
      <c r="H647" s="3">
        <f t="shared" si="141"/>
        <v>11.138333333333334</v>
      </c>
      <c r="I647">
        <f t="shared" si="153"/>
        <v>700</v>
      </c>
      <c r="J647">
        <f t="shared" si="142"/>
        <v>0.14800000000000002</v>
      </c>
      <c r="K647">
        <f t="shared" si="143"/>
        <v>6.6351051666666674</v>
      </c>
      <c r="L647">
        <v>4.8</v>
      </c>
      <c r="M647">
        <f t="shared" si="144"/>
        <v>0.29308333333333331</v>
      </c>
      <c r="N647">
        <f t="shared" si="145"/>
        <v>3.9750000000000001</v>
      </c>
      <c r="O647">
        <f t="shared" si="146"/>
        <v>9.0680833333333339</v>
      </c>
      <c r="P647">
        <f t="shared" si="147"/>
        <v>-2.4329781666666666</v>
      </c>
      <c r="Q647">
        <f t="shared" si="148"/>
        <v>1.2164890833333333</v>
      </c>
      <c r="R647">
        <f t="shared" si="149"/>
        <v>0</v>
      </c>
      <c r="S647">
        <f>SUM($R$2:R647) -SUM($Q$2:Q647) + SUM($T$2:T646)</f>
        <v>-3.1420006946518697E-3</v>
      </c>
      <c r="T647">
        <f t="shared" si="150"/>
        <v>0</v>
      </c>
      <c r="U647">
        <f>-SUM($T$2:T647) - 500 * SUM($V$2:V647)</f>
        <v>64.8900000000001</v>
      </c>
      <c r="V647">
        <f t="shared" si="151"/>
        <v>0</v>
      </c>
    </row>
    <row r="648" spans="1:22" x14ac:dyDescent="0.3">
      <c r="A648" s="1">
        <v>42651</v>
      </c>
      <c r="B648" s="2">
        <v>0.28403935185185186</v>
      </c>
      <c r="C648" s="2">
        <v>0.74520833333333336</v>
      </c>
      <c r="D648" s="3">
        <v>6.9</v>
      </c>
      <c r="E648" s="3">
        <v>92.9</v>
      </c>
      <c r="F648" s="4">
        <f t="shared" si="140"/>
        <v>10</v>
      </c>
      <c r="G648">
        <f t="shared" si="152"/>
        <v>23</v>
      </c>
      <c r="H648" s="3">
        <f t="shared" si="141"/>
        <v>11.068055555555556</v>
      </c>
      <c r="I648">
        <f t="shared" si="153"/>
        <v>700</v>
      </c>
      <c r="J648">
        <f t="shared" si="142"/>
        <v>7.0999999999999952E-2</v>
      </c>
      <c r="K648">
        <f t="shared" si="143"/>
        <v>3.1629735763888869</v>
      </c>
      <c r="L648">
        <v>4.8</v>
      </c>
      <c r="M648">
        <f t="shared" si="144"/>
        <v>0.29659722222222218</v>
      </c>
      <c r="N648">
        <f t="shared" si="145"/>
        <v>3.5249999999999999</v>
      </c>
      <c r="O648">
        <f t="shared" si="146"/>
        <v>8.6215972222222224</v>
      </c>
      <c r="P648">
        <f t="shared" si="147"/>
        <v>-5.4586236458333355</v>
      </c>
      <c r="Q648">
        <f t="shared" si="148"/>
        <v>2.7293118229166677</v>
      </c>
      <c r="R648">
        <f t="shared" si="149"/>
        <v>0</v>
      </c>
      <c r="S648">
        <f>SUM($R$2:R648) -SUM($Q$2:Q648) + SUM($T$2:T647)</f>
        <v>-2.7324538236114222</v>
      </c>
      <c r="T648">
        <f t="shared" si="150"/>
        <v>0</v>
      </c>
      <c r="U648">
        <f>-SUM($T$2:T648) - 500 * SUM($V$2:V648)</f>
        <v>64.8900000000001</v>
      </c>
      <c r="V648">
        <f t="shared" si="151"/>
        <v>0</v>
      </c>
    </row>
    <row r="649" spans="1:22" x14ac:dyDescent="0.3">
      <c r="A649" s="1">
        <v>42652</v>
      </c>
      <c r="B649" s="2">
        <v>0.28531250000000002</v>
      </c>
      <c r="C649" s="2">
        <v>0.7435532407407407</v>
      </c>
      <c r="D649" s="3">
        <v>6.7</v>
      </c>
      <c r="E649" s="3">
        <v>85.2</v>
      </c>
      <c r="F649" s="4">
        <f t="shared" si="140"/>
        <v>10</v>
      </c>
      <c r="G649">
        <f t="shared" si="152"/>
        <v>23</v>
      </c>
      <c r="H649" s="3">
        <f t="shared" si="141"/>
        <v>10.997777777777776</v>
      </c>
      <c r="I649">
        <f t="shared" si="153"/>
        <v>700</v>
      </c>
      <c r="J649">
        <f t="shared" si="142"/>
        <v>0.14800000000000002</v>
      </c>
      <c r="K649">
        <f t="shared" si="143"/>
        <v>6.5513762222222223</v>
      </c>
      <c r="L649">
        <v>4.8</v>
      </c>
      <c r="M649">
        <f t="shared" si="144"/>
        <v>0.30011111111111122</v>
      </c>
      <c r="N649">
        <f t="shared" si="145"/>
        <v>3.5750000000000002</v>
      </c>
      <c r="O649">
        <f t="shared" si="146"/>
        <v>8.6751111111111108</v>
      </c>
      <c r="P649">
        <f t="shared" si="147"/>
        <v>-2.1237348888888885</v>
      </c>
      <c r="Q649">
        <f t="shared" si="148"/>
        <v>1.0618674444444443</v>
      </c>
      <c r="R649">
        <f t="shared" si="149"/>
        <v>0</v>
      </c>
      <c r="S649">
        <f>SUM($R$2:R649) -SUM($Q$2:Q649) + SUM($T$2:T648)</f>
        <v>-3.79432126805591</v>
      </c>
      <c r="T649">
        <f t="shared" si="150"/>
        <v>0</v>
      </c>
      <c r="U649">
        <f>-SUM($T$2:T649) - 500 * SUM($V$2:V649)</f>
        <v>64.8900000000001</v>
      </c>
      <c r="V649">
        <f t="shared" si="151"/>
        <v>0</v>
      </c>
    </row>
    <row r="650" spans="1:22" x14ac:dyDescent="0.3">
      <c r="A650" s="1">
        <v>42653</v>
      </c>
      <c r="B650" s="2">
        <v>0.28659722222222223</v>
      </c>
      <c r="C650" s="2">
        <v>0.74189814814814825</v>
      </c>
      <c r="D650" s="3">
        <v>6.8</v>
      </c>
      <c r="E650" s="3">
        <v>92.9</v>
      </c>
      <c r="F650" s="4">
        <f t="shared" si="140"/>
        <v>10</v>
      </c>
      <c r="G650">
        <f t="shared" si="152"/>
        <v>23</v>
      </c>
      <c r="H650" s="3">
        <f t="shared" si="141"/>
        <v>10.927222222222225</v>
      </c>
      <c r="I650">
        <f t="shared" si="153"/>
        <v>700</v>
      </c>
      <c r="J650">
        <f t="shared" si="142"/>
        <v>7.0999999999999952E-2</v>
      </c>
      <c r="K650">
        <f t="shared" si="143"/>
        <v>3.1227269305555541</v>
      </c>
      <c r="L650">
        <v>4.8</v>
      </c>
      <c r="M650">
        <f t="shared" si="144"/>
        <v>0.30363888888888874</v>
      </c>
      <c r="N650">
        <f t="shared" si="145"/>
        <v>3.55</v>
      </c>
      <c r="O650">
        <f t="shared" si="146"/>
        <v>8.6536388888888887</v>
      </c>
      <c r="P650">
        <f t="shared" si="147"/>
        <v>-5.5309119583333342</v>
      </c>
      <c r="Q650">
        <f t="shared" si="148"/>
        <v>2.7654559791666671</v>
      </c>
      <c r="R650">
        <f t="shared" si="149"/>
        <v>0</v>
      </c>
      <c r="S650">
        <f>SUM($R$2:R650) -SUM($Q$2:Q650) + SUM($T$2:T649)</f>
        <v>-6.5597772472224278</v>
      </c>
      <c r="T650">
        <f t="shared" si="150"/>
        <v>0</v>
      </c>
      <c r="U650">
        <f>-SUM($T$2:T650) - 500 * SUM($V$2:V650)</f>
        <v>64.8900000000001</v>
      </c>
      <c r="V650">
        <f t="shared" si="151"/>
        <v>0</v>
      </c>
    </row>
    <row r="651" spans="1:22" x14ac:dyDescent="0.3">
      <c r="A651" s="1">
        <v>42654</v>
      </c>
      <c r="B651" s="2">
        <v>0.28788194444444443</v>
      </c>
      <c r="C651" s="2">
        <v>0.74026620370370377</v>
      </c>
      <c r="D651" s="3">
        <v>5.6</v>
      </c>
      <c r="E651" s="3">
        <v>92.9</v>
      </c>
      <c r="F651" s="4">
        <f t="shared" si="140"/>
        <v>10</v>
      </c>
      <c r="G651">
        <f t="shared" si="152"/>
        <v>23</v>
      </c>
      <c r="H651" s="3">
        <f t="shared" si="141"/>
        <v>10.857222222222225</v>
      </c>
      <c r="I651">
        <f t="shared" si="153"/>
        <v>700</v>
      </c>
      <c r="J651">
        <f t="shared" si="142"/>
        <v>7.0999999999999952E-2</v>
      </c>
      <c r="K651">
        <f t="shared" si="143"/>
        <v>3.1027226805555541</v>
      </c>
      <c r="L651">
        <v>4.8</v>
      </c>
      <c r="M651">
        <f t="shared" si="144"/>
        <v>0.30713888888888874</v>
      </c>
      <c r="N651">
        <f t="shared" si="145"/>
        <v>3.85</v>
      </c>
      <c r="O651">
        <f t="shared" si="146"/>
        <v>8.9571388888888883</v>
      </c>
      <c r="P651">
        <f t="shared" si="147"/>
        <v>-5.8544162083333342</v>
      </c>
      <c r="Q651">
        <f t="shared" si="148"/>
        <v>2.9272081041666671</v>
      </c>
      <c r="R651">
        <f t="shared" si="149"/>
        <v>0</v>
      </c>
      <c r="S651">
        <f>SUM($R$2:R651) -SUM($Q$2:Q651) + SUM($T$2:T650)</f>
        <v>-9.4869853513889666</v>
      </c>
      <c r="T651">
        <f t="shared" si="150"/>
        <v>0</v>
      </c>
      <c r="U651">
        <f>-SUM($T$2:T651) - 500 * SUM($V$2:V651)</f>
        <v>64.8900000000001</v>
      </c>
      <c r="V651">
        <f t="shared" si="151"/>
        <v>0</v>
      </c>
    </row>
    <row r="652" spans="1:22" x14ac:dyDescent="0.3">
      <c r="A652" s="1">
        <v>42655</v>
      </c>
      <c r="B652" s="2">
        <v>0.28916666666666663</v>
      </c>
      <c r="C652" s="2">
        <v>0.7386342592592593</v>
      </c>
      <c r="D652" s="3">
        <v>6.3</v>
      </c>
      <c r="E652" s="3">
        <v>92.9</v>
      </c>
      <c r="F652" s="4">
        <f t="shared" si="140"/>
        <v>10</v>
      </c>
      <c r="G652">
        <f t="shared" si="152"/>
        <v>23</v>
      </c>
      <c r="H652" s="3">
        <f t="shared" si="141"/>
        <v>10.787222222222224</v>
      </c>
      <c r="I652">
        <f t="shared" si="153"/>
        <v>700</v>
      </c>
      <c r="J652">
        <f t="shared" si="142"/>
        <v>7.0999999999999952E-2</v>
      </c>
      <c r="K652">
        <f t="shared" si="143"/>
        <v>3.0827184305555537</v>
      </c>
      <c r="L652">
        <v>4.8</v>
      </c>
      <c r="M652">
        <f t="shared" si="144"/>
        <v>0.3106388888888888</v>
      </c>
      <c r="N652">
        <f t="shared" si="145"/>
        <v>3.6749999999999998</v>
      </c>
      <c r="O652">
        <f t="shared" si="146"/>
        <v>8.7856388888888883</v>
      </c>
      <c r="P652">
        <f t="shared" si="147"/>
        <v>-5.7029204583333346</v>
      </c>
      <c r="Q652">
        <f t="shared" si="148"/>
        <v>2.8514602291666673</v>
      </c>
      <c r="R652">
        <f t="shared" si="149"/>
        <v>0</v>
      </c>
      <c r="S652">
        <f>SUM($R$2:R652) -SUM($Q$2:Q652) + SUM($T$2:T651)</f>
        <v>-12.338445580555799</v>
      </c>
      <c r="T652">
        <f t="shared" si="150"/>
        <v>0</v>
      </c>
      <c r="U652">
        <f>-SUM($T$2:T652) - 500 * SUM($V$2:V652)</f>
        <v>64.8900000000001</v>
      </c>
      <c r="V652">
        <f t="shared" si="151"/>
        <v>0</v>
      </c>
    </row>
    <row r="653" spans="1:22" x14ac:dyDescent="0.3">
      <c r="A653" s="1">
        <v>42656</v>
      </c>
      <c r="B653" s="2">
        <v>0.29045138888888888</v>
      </c>
      <c r="C653" s="2">
        <v>0.73700231481481471</v>
      </c>
      <c r="D653" s="3">
        <v>4.5999999999999996</v>
      </c>
      <c r="E653" s="3">
        <v>59.2</v>
      </c>
      <c r="F653" s="4">
        <f t="shared" si="140"/>
        <v>10</v>
      </c>
      <c r="G653">
        <f t="shared" si="152"/>
        <v>23</v>
      </c>
      <c r="H653" s="3">
        <f t="shared" si="141"/>
        <v>10.717222222222219</v>
      </c>
      <c r="I653">
        <f t="shared" si="153"/>
        <v>700</v>
      </c>
      <c r="J653">
        <f t="shared" si="142"/>
        <v>0.40799999999999992</v>
      </c>
      <c r="K653">
        <f t="shared" si="143"/>
        <v>17.599822333333321</v>
      </c>
      <c r="L653">
        <v>4.8</v>
      </c>
      <c r="M653">
        <f t="shared" si="144"/>
        <v>0.31413888888888902</v>
      </c>
      <c r="N653">
        <f t="shared" si="145"/>
        <v>4.0999999999999996</v>
      </c>
      <c r="O653">
        <f t="shared" si="146"/>
        <v>9.2141388888888898</v>
      </c>
      <c r="P653">
        <f t="shared" si="147"/>
        <v>8.3856834444444317</v>
      </c>
      <c r="Q653">
        <f t="shared" si="148"/>
        <v>0</v>
      </c>
      <c r="R653">
        <f t="shared" si="149"/>
        <v>1.6771366888888863</v>
      </c>
      <c r="S653">
        <f>SUM($R$2:R653) -SUM($Q$2:Q653) + SUM($T$2:T652)</f>
        <v>-10.661308891666977</v>
      </c>
      <c r="T653">
        <f t="shared" si="150"/>
        <v>0</v>
      </c>
      <c r="U653">
        <f>-SUM($T$2:T653) - 500 * SUM($V$2:V653)</f>
        <v>64.8900000000001</v>
      </c>
      <c r="V653">
        <f t="shared" si="151"/>
        <v>0</v>
      </c>
    </row>
    <row r="654" spans="1:22" x14ac:dyDescent="0.3">
      <c r="A654" s="1">
        <v>42657</v>
      </c>
      <c r="B654" s="2">
        <v>0.29174768518518518</v>
      </c>
      <c r="C654" s="2">
        <v>0.73539351851851853</v>
      </c>
      <c r="D654" s="3">
        <v>3.6</v>
      </c>
      <c r="E654" s="3">
        <v>49.2</v>
      </c>
      <c r="F654" s="4">
        <f t="shared" si="140"/>
        <v>10</v>
      </c>
      <c r="G654">
        <f t="shared" si="152"/>
        <v>23</v>
      </c>
      <c r="H654" s="3">
        <f t="shared" si="141"/>
        <v>10.647500000000001</v>
      </c>
      <c r="I654">
        <f t="shared" si="153"/>
        <v>700</v>
      </c>
      <c r="J654">
        <f t="shared" si="142"/>
        <v>0.50800000000000001</v>
      </c>
      <c r="K654">
        <f t="shared" si="143"/>
        <v>21.770943250000002</v>
      </c>
      <c r="L654">
        <v>4.8</v>
      </c>
      <c r="M654">
        <f t="shared" si="144"/>
        <v>0.31762499999999994</v>
      </c>
      <c r="N654">
        <f t="shared" si="145"/>
        <v>4.3499999999999996</v>
      </c>
      <c r="O654">
        <f t="shared" si="146"/>
        <v>9.4676249999999982</v>
      </c>
      <c r="P654">
        <f t="shared" si="147"/>
        <v>12.303318250000004</v>
      </c>
      <c r="Q654">
        <f t="shared" si="148"/>
        <v>0</v>
      </c>
      <c r="R654">
        <f t="shared" si="149"/>
        <v>2.4606636500000008</v>
      </c>
      <c r="S654">
        <f>SUM($R$2:R654) -SUM($Q$2:Q654) + SUM($T$2:T653)</f>
        <v>-8.2006452416671891</v>
      </c>
      <c r="T654">
        <f t="shared" si="150"/>
        <v>0</v>
      </c>
      <c r="U654">
        <f>-SUM($T$2:T654) - 500 * SUM($V$2:V654)</f>
        <v>64.8900000000001</v>
      </c>
      <c r="V654">
        <f t="shared" si="151"/>
        <v>0</v>
      </c>
    </row>
    <row r="655" spans="1:22" x14ac:dyDescent="0.3">
      <c r="A655" s="1">
        <v>42658</v>
      </c>
      <c r="B655" s="2">
        <v>0.29304398148148147</v>
      </c>
      <c r="C655" s="2">
        <v>0.73378472222222213</v>
      </c>
      <c r="D655" s="3">
        <v>0.7</v>
      </c>
      <c r="E655" s="3">
        <v>90.6</v>
      </c>
      <c r="F655" s="4">
        <f t="shared" si="140"/>
        <v>10</v>
      </c>
      <c r="G655">
        <f t="shared" si="152"/>
        <v>23</v>
      </c>
      <c r="H655" s="3">
        <f t="shared" si="141"/>
        <v>10.577777777777776</v>
      </c>
      <c r="I655">
        <f t="shared" si="153"/>
        <v>700</v>
      </c>
      <c r="J655">
        <f t="shared" si="142"/>
        <v>9.4000000000000083E-2</v>
      </c>
      <c r="K655">
        <f t="shared" si="143"/>
        <v>4.0021022222222253</v>
      </c>
      <c r="L655">
        <v>4.8</v>
      </c>
      <c r="M655">
        <f t="shared" si="144"/>
        <v>0.32111111111111118</v>
      </c>
      <c r="N655">
        <f t="shared" si="145"/>
        <v>5.0750000000000002</v>
      </c>
      <c r="O655">
        <f t="shared" si="146"/>
        <v>10.196111111111112</v>
      </c>
      <c r="P655">
        <f t="shared" si="147"/>
        <v>-6.1940088888888862</v>
      </c>
      <c r="Q655">
        <f t="shared" si="148"/>
        <v>3.0970044444444431</v>
      </c>
      <c r="R655">
        <f t="shared" si="149"/>
        <v>0</v>
      </c>
      <c r="S655">
        <f>SUM($R$2:R655) -SUM($Q$2:Q655) + SUM($T$2:T654)</f>
        <v>-11.297649686111754</v>
      </c>
      <c r="T655">
        <f t="shared" si="150"/>
        <v>0</v>
      </c>
      <c r="U655">
        <f>-SUM($T$2:T655) - 500 * SUM($V$2:V655)</f>
        <v>64.8900000000001</v>
      </c>
      <c r="V655">
        <f t="shared" si="151"/>
        <v>0</v>
      </c>
    </row>
    <row r="656" spans="1:22" x14ac:dyDescent="0.3">
      <c r="A656" s="1">
        <v>42659</v>
      </c>
      <c r="B656" s="2">
        <v>0.29435185185185186</v>
      </c>
      <c r="C656" s="2">
        <v>0.7321875000000001</v>
      </c>
      <c r="D656" s="3">
        <v>3.7</v>
      </c>
      <c r="E656" s="3">
        <v>10.8</v>
      </c>
      <c r="F656" s="4">
        <f t="shared" si="140"/>
        <v>10</v>
      </c>
      <c r="G656">
        <f t="shared" si="152"/>
        <v>23</v>
      </c>
      <c r="H656" s="3">
        <f t="shared" si="141"/>
        <v>10.508055555555558</v>
      </c>
      <c r="I656">
        <f t="shared" si="153"/>
        <v>700</v>
      </c>
      <c r="J656">
        <f t="shared" si="142"/>
        <v>0.89200000000000002</v>
      </c>
      <c r="K656">
        <f t="shared" si="143"/>
        <v>37.727071861111114</v>
      </c>
      <c r="L656">
        <v>4.8</v>
      </c>
      <c r="M656">
        <f t="shared" si="144"/>
        <v>0.32459722222222209</v>
      </c>
      <c r="N656">
        <f t="shared" si="145"/>
        <v>4.3250000000000002</v>
      </c>
      <c r="O656">
        <f t="shared" si="146"/>
        <v>9.4495972222222218</v>
      </c>
      <c r="P656">
        <f t="shared" si="147"/>
        <v>28.27747463888889</v>
      </c>
      <c r="Q656">
        <f t="shared" si="148"/>
        <v>0</v>
      </c>
      <c r="R656">
        <f t="shared" si="149"/>
        <v>5.6554949277777782</v>
      </c>
      <c r="S656">
        <f>SUM($R$2:R656) -SUM($Q$2:Q656) + SUM($T$2:T655)</f>
        <v>-5.6421547583338452</v>
      </c>
      <c r="T656">
        <f t="shared" si="150"/>
        <v>0</v>
      </c>
      <c r="U656">
        <f>-SUM($T$2:T656) - 500 * SUM($V$2:V656)</f>
        <v>64.8900000000001</v>
      </c>
      <c r="V656">
        <f t="shared" si="151"/>
        <v>0</v>
      </c>
    </row>
    <row r="657" spans="1:22" x14ac:dyDescent="0.3">
      <c r="A657" s="1">
        <v>42660</v>
      </c>
      <c r="B657" s="2">
        <v>0.29564814814814816</v>
      </c>
      <c r="C657" s="2">
        <v>0.73060185185185189</v>
      </c>
      <c r="D657" s="3">
        <v>4.5999999999999996</v>
      </c>
      <c r="E657" s="3">
        <v>4.3</v>
      </c>
      <c r="F657" s="4">
        <f t="shared" si="140"/>
        <v>10</v>
      </c>
      <c r="G657">
        <f t="shared" si="152"/>
        <v>23</v>
      </c>
      <c r="H657" s="3">
        <f t="shared" si="141"/>
        <v>10.43888888888889</v>
      </c>
      <c r="I657">
        <f t="shared" si="153"/>
        <v>700</v>
      </c>
      <c r="J657">
        <f t="shared" si="142"/>
        <v>0.95699999999999996</v>
      </c>
      <c r="K657">
        <f t="shared" si="143"/>
        <v>40.209817083333334</v>
      </c>
      <c r="L657">
        <v>4.8</v>
      </c>
      <c r="M657">
        <f t="shared" si="144"/>
        <v>0.32805555555555549</v>
      </c>
      <c r="N657">
        <f t="shared" si="145"/>
        <v>4.0999999999999996</v>
      </c>
      <c r="O657">
        <f t="shared" si="146"/>
        <v>9.2280555555555548</v>
      </c>
      <c r="P657">
        <f t="shared" si="147"/>
        <v>30.981761527777778</v>
      </c>
      <c r="Q657">
        <f t="shared" si="148"/>
        <v>0</v>
      </c>
      <c r="R657">
        <f t="shared" si="149"/>
        <v>6.1963523055555561</v>
      </c>
      <c r="S657">
        <f>SUM($R$2:R657) -SUM($Q$2:Q657) + SUM($T$2:T656)</f>
        <v>0.5541975472217473</v>
      </c>
      <c r="T657">
        <f t="shared" si="150"/>
        <v>0</v>
      </c>
      <c r="U657">
        <f>-SUM($T$2:T657) - 500 * SUM($V$2:V657)</f>
        <v>64.8900000000001</v>
      </c>
      <c r="V657">
        <f t="shared" si="151"/>
        <v>0</v>
      </c>
    </row>
    <row r="658" spans="1:22" x14ac:dyDescent="0.3">
      <c r="A658" s="1">
        <v>42661</v>
      </c>
      <c r="B658" s="2">
        <v>0.29696759259259259</v>
      </c>
      <c r="C658" s="2">
        <v>0.72902777777777772</v>
      </c>
      <c r="D658" s="3">
        <v>4.5</v>
      </c>
      <c r="E658" s="3">
        <v>67.400000000000006</v>
      </c>
      <c r="F658" s="4">
        <f t="shared" si="140"/>
        <v>10</v>
      </c>
      <c r="G658">
        <f t="shared" si="152"/>
        <v>23</v>
      </c>
      <c r="H658" s="3">
        <f t="shared" si="141"/>
        <v>10.369444444444444</v>
      </c>
      <c r="I658">
        <f t="shared" si="153"/>
        <v>700</v>
      </c>
      <c r="J658">
        <f t="shared" si="142"/>
        <v>0.32599999999999996</v>
      </c>
      <c r="K658">
        <f t="shared" si="143"/>
        <v>13.606266527777775</v>
      </c>
      <c r="L658">
        <v>4.8</v>
      </c>
      <c r="M658">
        <f t="shared" si="144"/>
        <v>0.33152777777777781</v>
      </c>
      <c r="N658">
        <f t="shared" si="145"/>
        <v>4.125</v>
      </c>
      <c r="O658">
        <f t="shared" si="146"/>
        <v>9.2565277777777766</v>
      </c>
      <c r="P658">
        <f t="shared" si="147"/>
        <v>4.3497387499999984</v>
      </c>
      <c r="Q658">
        <f t="shared" si="148"/>
        <v>0</v>
      </c>
      <c r="R658">
        <f t="shared" si="149"/>
        <v>0.86994774999999969</v>
      </c>
      <c r="S658">
        <f>SUM($R$2:R658) -SUM($Q$2:Q658) + SUM($T$2:T657)</f>
        <v>1.4241452972216848</v>
      </c>
      <c r="T658">
        <f t="shared" si="150"/>
        <v>0</v>
      </c>
      <c r="U658">
        <f>-SUM($T$2:T658) - 500 * SUM($V$2:V658)</f>
        <v>64.8900000000001</v>
      </c>
      <c r="V658">
        <f t="shared" si="151"/>
        <v>0</v>
      </c>
    </row>
    <row r="659" spans="1:22" x14ac:dyDescent="0.3">
      <c r="A659" s="1">
        <v>42662</v>
      </c>
      <c r="B659" s="2">
        <v>0.29827546296296298</v>
      </c>
      <c r="C659" s="2">
        <v>0.72746527777777781</v>
      </c>
      <c r="D659" s="3">
        <v>6.2</v>
      </c>
      <c r="E659" s="3">
        <v>92.9</v>
      </c>
      <c r="F659" s="4">
        <f t="shared" si="140"/>
        <v>10</v>
      </c>
      <c r="G659">
        <f t="shared" si="152"/>
        <v>23</v>
      </c>
      <c r="H659" s="3">
        <f t="shared" si="141"/>
        <v>10.300555555555556</v>
      </c>
      <c r="I659">
        <f t="shared" si="153"/>
        <v>700</v>
      </c>
      <c r="J659">
        <f t="shared" si="142"/>
        <v>7.0999999999999952E-2</v>
      </c>
      <c r="K659">
        <f t="shared" si="143"/>
        <v>2.9436412638888871</v>
      </c>
      <c r="L659">
        <v>4.8</v>
      </c>
      <c r="M659">
        <f t="shared" si="144"/>
        <v>0.33497222222222217</v>
      </c>
      <c r="N659">
        <f t="shared" si="145"/>
        <v>3.7</v>
      </c>
      <c r="O659">
        <f t="shared" si="146"/>
        <v>8.8349722222222233</v>
      </c>
      <c r="P659">
        <f t="shared" si="147"/>
        <v>-5.8913309583333362</v>
      </c>
      <c r="Q659">
        <f t="shared" si="148"/>
        <v>2.9456654791666681</v>
      </c>
      <c r="R659">
        <f t="shared" si="149"/>
        <v>0</v>
      </c>
      <c r="S659">
        <f>SUM($R$2:R659) -SUM($Q$2:Q659) + SUM($T$2:T658)</f>
        <v>-1.5215201819448794</v>
      </c>
      <c r="T659">
        <f t="shared" si="150"/>
        <v>0</v>
      </c>
      <c r="U659">
        <f>-SUM($T$2:T659) - 500 * SUM($V$2:V659)</f>
        <v>64.8900000000001</v>
      </c>
      <c r="V659">
        <f t="shared" si="151"/>
        <v>0</v>
      </c>
    </row>
    <row r="660" spans="1:22" x14ac:dyDescent="0.3">
      <c r="A660" s="1">
        <v>42663</v>
      </c>
      <c r="B660" s="2">
        <v>0.29959490740740741</v>
      </c>
      <c r="C660" s="2">
        <v>0.72591435185185194</v>
      </c>
      <c r="D660" s="3">
        <v>6.5</v>
      </c>
      <c r="E660" s="3">
        <v>92.9</v>
      </c>
      <c r="F660" s="4">
        <f t="shared" si="140"/>
        <v>10</v>
      </c>
      <c r="G660">
        <f t="shared" si="152"/>
        <v>23</v>
      </c>
      <c r="H660" s="3">
        <f t="shared" si="141"/>
        <v>10.231666666666669</v>
      </c>
      <c r="I660">
        <f t="shared" si="153"/>
        <v>700</v>
      </c>
      <c r="J660">
        <f t="shared" si="142"/>
        <v>7.0999999999999952E-2</v>
      </c>
      <c r="K660">
        <f t="shared" si="143"/>
        <v>2.9239545416666655</v>
      </c>
      <c r="L660">
        <v>4.8</v>
      </c>
      <c r="M660">
        <f t="shared" si="144"/>
        <v>0.33841666666666653</v>
      </c>
      <c r="N660">
        <f t="shared" si="145"/>
        <v>3.625</v>
      </c>
      <c r="O660">
        <f t="shared" si="146"/>
        <v>8.7634166666666662</v>
      </c>
      <c r="P660">
        <f t="shared" si="147"/>
        <v>-5.8394621250000007</v>
      </c>
      <c r="Q660">
        <f t="shared" si="148"/>
        <v>2.9197310625000004</v>
      </c>
      <c r="R660">
        <f t="shared" si="149"/>
        <v>0</v>
      </c>
      <c r="S660">
        <f>SUM($R$2:R660) -SUM($Q$2:Q660) + SUM($T$2:T659)</f>
        <v>-4.4412512444448566</v>
      </c>
      <c r="T660">
        <f t="shared" si="150"/>
        <v>0</v>
      </c>
      <c r="U660">
        <f>-SUM($T$2:T660) - 500 * SUM($V$2:V660)</f>
        <v>64.8900000000001</v>
      </c>
      <c r="V660">
        <f t="shared" si="151"/>
        <v>0</v>
      </c>
    </row>
    <row r="661" spans="1:22" x14ac:dyDescent="0.3">
      <c r="A661" s="1">
        <v>42664</v>
      </c>
      <c r="B661" s="2">
        <v>0.30091435185185184</v>
      </c>
      <c r="C661" s="2">
        <v>0.7243750000000001</v>
      </c>
      <c r="D661" s="3">
        <v>3.9</v>
      </c>
      <c r="E661" s="3">
        <v>92.9</v>
      </c>
      <c r="F661" s="4">
        <f t="shared" si="140"/>
        <v>10</v>
      </c>
      <c r="G661">
        <f t="shared" si="152"/>
        <v>23</v>
      </c>
      <c r="H661" s="3">
        <f t="shared" si="141"/>
        <v>10.163055555555559</v>
      </c>
      <c r="I661">
        <f t="shared" si="153"/>
        <v>700</v>
      </c>
      <c r="J661">
        <f t="shared" si="142"/>
        <v>7.0999999999999952E-2</v>
      </c>
      <c r="K661">
        <f t="shared" si="143"/>
        <v>2.9043472013888878</v>
      </c>
      <c r="L661">
        <v>4.8</v>
      </c>
      <c r="M661">
        <f t="shared" si="144"/>
        <v>0.34184722222222208</v>
      </c>
      <c r="N661">
        <f t="shared" si="145"/>
        <v>4.2750000000000004</v>
      </c>
      <c r="O661">
        <f t="shared" si="146"/>
        <v>9.4168472222222235</v>
      </c>
      <c r="P661">
        <f t="shared" si="147"/>
        <v>-6.5125000208333361</v>
      </c>
      <c r="Q661">
        <f t="shared" si="148"/>
        <v>3.2562500104166681</v>
      </c>
      <c r="R661">
        <f t="shared" si="149"/>
        <v>0</v>
      </c>
      <c r="S661">
        <f>SUM($R$2:R661) -SUM($Q$2:Q661) + SUM($T$2:T660)</f>
        <v>-7.6975012548616633</v>
      </c>
      <c r="T661">
        <f t="shared" si="150"/>
        <v>0</v>
      </c>
      <c r="U661">
        <f>-SUM($T$2:T661) - 500 * SUM($V$2:V661)</f>
        <v>64.8900000000001</v>
      </c>
      <c r="V661">
        <f t="shared" si="151"/>
        <v>0</v>
      </c>
    </row>
    <row r="662" spans="1:22" x14ac:dyDescent="0.3">
      <c r="A662" s="1">
        <v>42665</v>
      </c>
      <c r="B662" s="2">
        <v>0.30223379629629626</v>
      </c>
      <c r="C662" s="2">
        <v>0.7228472222222222</v>
      </c>
      <c r="D662" s="3">
        <v>3.4</v>
      </c>
      <c r="E662" s="3">
        <v>92.9</v>
      </c>
      <c r="F662" s="4">
        <f t="shared" si="140"/>
        <v>10</v>
      </c>
      <c r="G662">
        <f t="shared" si="152"/>
        <v>23</v>
      </c>
      <c r="H662" s="3">
        <f t="shared" si="141"/>
        <v>10.094722222222222</v>
      </c>
      <c r="I662">
        <f t="shared" si="153"/>
        <v>700</v>
      </c>
      <c r="J662">
        <f t="shared" si="142"/>
        <v>7.0999999999999952E-2</v>
      </c>
      <c r="K662">
        <f t="shared" si="143"/>
        <v>2.8848192430555537</v>
      </c>
      <c r="L662">
        <v>4.8</v>
      </c>
      <c r="M662">
        <f t="shared" si="144"/>
        <v>0.34526388888888893</v>
      </c>
      <c r="N662">
        <f t="shared" si="145"/>
        <v>4.4000000000000004</v>
      </c>
      <c r="O662">
        <f t="shared" si="146"/>
        <v>9.5452638888888899</v>
      </c>
      <c r="P662">
        <f t="shared" si="147"/>
        <v>-6.6604446458333362</v>
      </c>
      <c r="Q662">
        <f t="shared" si="148"/>
        <v>3.3302223229166681</v>
      </c>
      <c r="R662">
        <f t="shared" si="149"/>
        <v>0</v>
      </c>
      <c r="S662">
        <f>SUM($R$2:R662) -SUM($Q$2:Q662) + SUM($T$2:T661)</f>
        <v>-11.027723577778261</v>
      </c>
      <c r="T662">
        <f t="shared" si="150"/>
        <v>0</v>
      </c>
      <c r="U662">
        <f>-SUM($T$2:T662) - 500 * SUM($V$2:V662)</f>
        <v>64.8900000000001</v>
      </c>
      <c r="V662">
        <f t="shared" si="151"/>
        <v>0</v>
      </c>
    </row>
    <row r="663" spans="1:22" x14ac:dyDescent="0.3">
      <c r="A663" s="1">
        <v>42666</v>
      </c>
      <c r="B663" s="2">
        <v>0.30356481481481484</v>
      </c>
      <c r="C663" s="2">
        <v>0.72133101851851855</v>
      </c>
      <c r="D663" s="3">
        <v>6.3</v>
      </c>
      <c r="E663" s="3">
        <v>87.9</v>
      </c>
      <c r="F663" s="4">
        <f t="shared" si="140"/>
        <v>10</v>
      </c>
      <c r="G663">
        <f t="shared" si="152"/>
        <v>23</v>
      </c>
      <c r="H663" s="3">
        <f t="shared" si="141"/>
        <v>10.026388888888889</v>
      </c>
      <c r="I663">
        <f t="shared" si="153"/>
        <v>700</v>
      </c>
      <c r="J663">
        <f t="shared" si="142"/>
        <v>0.121</v>
      </c>
      <c r="K663">
        <f t="shared" si="143"/>
        <v>4.8831020486111099</v>
      </c>
      <c r="L663">
        <v>4.8</v>
      </c>
      <c r="M663">
        <f t="shared" si="144"/>
        <v>0.34868055555555555</v>
      </c>
      <c r="N663">
        <f t="shared" si="145"/>
        <v>3.6749999999999998</v>
      </c>
      <c r="O663">
        <f t="shared" si="146"/>
        <v>8.8236805555555549</v>
      </c>
      <c r="P663">
        <f t="shared" si="147"/>
        <v>-3.940578506944445</v>
      </c>
      <c r="Q663">
        <f t="shared" si="148"/>
        <v>1.9702892534722225</v>
      </c>
      <c r="R663">
        <f t="shared" si="149"/>
        <v>0</v>
      </c>
      <c r="S663">
        <f>SUM($R$2:R663) -SUM($Q$2:Q663) + SUM($T$2:T662)</f>
        <v>-12.998012831250435</v>
      </c>
      <c r="T663">
        <f t="shared" si="150"/>
        <v>0</v>
      </c>
      <c r="U663">
        <f>-SUM($T$2:T663) - 500 * SUM($V$2:V663)</f>
        <v>64.8900000000001</v>
      </c>
      <c r="V663">
        <f t="shared" si="151"/>
        <v>0</v>
      </c>
    </row>
    <row r="664" spans="1:22" x14ac:dyDescent="0.3">
      <c r="A664" s="1">
        <v>42667</v>
      </c>
      <c r="B664" s="2">
        <v>0.30488425925925927</v>
      </c>
      <c r="C664" s="2">
        <v>0.71982638888888895</v>
      </c>
      <c r="D664" s="3">
        <v>5.9</v>
      </c>
      <c r="E664" s="3">
        <v>92.9</v>
      </c>
      <c r="F664" s="4">
        <f t="shared" si="140"/>
        <v>10</v>
      </c>
      <c r="G664">
        <f t="shared" si="152"/>
        <v>23</v>
      </c>
      <c r="H664" s="3">
        <f t="shared" si="141"/>
        <v>9.9586111111111126</v>
      </c>
      <c r="I664">
        <f t="shared" si="153"/>
        <v>700</v>
      </c>
      <c r="J664">
        <f t="shared" si="142"/>
        <v>7.0999999999999952E-2</v>
      </c>
      <c r="K664">
        <f t="shared" si="143"/>
        <v>2.8459220902777762</v>
      </c>
      <c r="L664">
        <v>4.8</v>
      </c>
      <c r="M664">
        <f t="shared" si="144"/>
        <v>0.35206944444444432</v>
      </c>
      <c r="N664">
        <f t="shared" si="145"/>
        <v>3.7749999999999999</v>
      </c>
      <c r="O664">
        <f t="shared" si="146"/>
        <v>8.9270694444444434</v>
      </c>
      <c r="P664">
        <f t="shared" si="147"/>
        <v>-6.0811473541666672</v>
      </c>
      <c r="Q664">
        <f t="shared" si="148"/>
        <v>3.0405736770833336</v>
      </c>
      <c r="R664">
        <f t="shared" si="149"/>
        <v>0</v>
      </c>
      <c r="S664">
        <f>SUM($R$2:R664) -SUM($Q$2:Q664) + SUM($T$2:T663)</f>
        <v>-16.038586508333765</v>
      </c>
      <c r="T664">
        <f t="shared" si="150"/>
        <v>0</v>
      </c>
      <c r="U664">
        <f>-SUM($T$2:T664) - 500 * SUM($V$2:V664)</f>
        <v>64.8900000000001</v>
      </c>
      <c r="V664">
        <f t="shared" si="151"/>
        <v>0</v>
      </c>
    </row>
    <row r="665" spans="1:22" x14ac:dyDescent="0.3">
      <c r="A665" s="1">
        <v>42668</v>
      </c>
      <c r="B665" s="2">
        <v>0.30622685185185183</v>
      </c>
      <c r="C665" s="2">
        <v>0.71833333333333327</v>
      </c>
      <c r="D665" s="3">
        <v>6.7</v>
      </c>
      <c r="E665" s="3">
        <v>91.4</v>
      </c>
      <c r="F665" s="4">
        <f t="shared" si="140"/>
        <v>10</v>
      </c>
      <c r="G665">
        <f t="shared" si="152"/>
        <v>23</v>
      </c>
      <c r="H665" s="3">
        <f t="shared" si="141"/>
        <v>9.8905555555555544</v>
      </c>
      <c r="I665">
        <f t="shared" si="153"/>
        <v>700</v>
      </c>
      <c r="J665">
        <f t="shared" si="142"/>
        <v>8.5999999999999965E-2</v>
      </c>
      <c r="K665">
        <f t="shared" si="143"/>
        <v>3.4236158055555537</v>
      </c>
      <c r="L665">
        <v>4.8</v>
      </c>
      <c r="M665">
        <f t="shared" si="144"/>
        <v>0.3554722222222223</v>
      </c>
      <c r="N665">
        <f t="shared" si="145"/>
        <v>3.5750000000000002</v>
      </c>
      <c r="O665">
        <f t="shared" si="146"/>
        <v>8.7304722222222217</v>
      </c>
      <c r="P665">
        <f t="shared" si="147"/>
        <v>-5.3068564166666681</v>
      </c>
      <c r="Q665">
        <f t="shared" si="148"/>
        <v>2.653428208333334</v>
      </c>
      <c r="R665">
        <f t="shared" si="149"/>
        <v>0</v>
      </c>
      <c r="S665">
        <f>SUM($R$2:R665) -SUM($Q$2:Q665) + SUM($T$2:T664)</f>
        <v>-18.692014716667245</v>
      </c>
      <c r="T665">
        <f t="shared" si="150"/>
        <v>0</v>
      </c>
      <c r="U665">
        <f>-SUM($T$2:T665) - 500 * SUM($V$2:V665)</f>
        <v>64.8900000000001</v>
      </c>
      <c r="V665">
        <f t="shared" si="151"/>
        <v>0</v>
      </c>
    </row>
    <row r="666" spans="1:22" x14ac:dyDescent="0.3">
      <c r="A666" s="1">
        <v>42669</v>
      </c>
      <c r="B666" s="2">
        <v>0.30755787037037036</v>
      </c>
      <c r="C666" s="2">
        <v>0.716863425925926</v>
      </c>
      <c r="D666" s="3">
        <v>5.0999999999999996</v>
      </c>
      <c r="E666" s="3">
        <v>60.8</v>
      </c>
      <c r="F666" s="4">
        <f t="shared" si="140"/>
        <v>10</v>
      </c>
      <c r="G666">
        <f t="shared" si="152"/>
        <v>23</v>
      </c>
      <c r="H666" s="3">
        <f t="shared" si="141"/>
        <v>9.8233333333333359</v>
      </c>
      <c r="I666">
        <f t="shared" si="153"/>
        <v>700</v>
      </c>
      <c r="J666">
        <f t="shared" si="142"/>
        <v>0.39200000000000002</v>
      </c>
      <c r="K666">
        <f t="shared" si="143"/>
        <v>15.499255333333338</v>
      </c>
      <c r="L666">
        <v>4.8</v>
      </c>
      <c r="M666">
        <f t="shared" si="144"/>
        <v>0.35883333333333323</v>
      </c>
      <c r="N666">
        <f t="shared" si="145"/>
        <v>3.9750000000000001</v>
      </c>
      <c r="O666">
        <f t="shared" si="146"/>
        <v>9.1338333333333335</v>
      </c>
      <c r="P666">
        <f t="shared" si="147"/>
        <v>6.3654220000000041</v>
      </c>
      <c r="Q666">
        <f t="shared" si="148"/>
        <v>0</v>
      </c>
      <c r="R666">
        <f t="shared" si="149"/>
        <v>1.273084400000001</v>
      </c>
      <c r="S666">
        <f>SUM($R$2:R666) -SUM($Q$2:Q666) + SUM($T$2:T665)</f>
        <v>-17.418930316667456</v>
      </c>
      <c r="T666">
        <f t="shared" si="150"/>
        <v>0</v>
      </c>
      <c r="U666">
        <f>-SUM($T$2:T666) - 500 * SUM($V$2:V666)</f>
        <v>64.8900000000001</v>
      </c>
      <c r="V666">
        <f t="shared" si="151"/>
        <v>0</v>
      </c>
    </row>
    <row r="667" spans="1:22" x14ac:dyDescent="0.3">
      <c r="A667" s="1">
        <v>42670</v>
      </c>
      <c r="B667" s="2">
        <v>0.30888888888888888</v>
      </c>
      <c r="C667" s="2">
        <v>0.71540509259259266</v>
      </c>
      <c r="D667" s="3">
        <v>4.2</v>
      </c>
      <c r="E667" s="3">
        <v>53.8</v>
      </c>
      <c r="F667" s="4">
        <f t="shared" si="140"/>
        <v>10</v>
      </c>
      <c r="G667">
        <f t="shared" si="152"/>
        <v>23</v>
      </c>
      <c r="H667" s="3">
        <f t="shared" si="141"/>
        <v>9.7563888888888908</v>
      </c>
      <c r="I667">
        <f t="shared" si="153"/>
        <v>700</v>
      </c>
      <c r="J667">
        <f t="shared" si="142"/>
        <v>0.46200000000000008</v>
      </c>
      <c r="K667">
        <f t="shared" si="143"/>
        <v>18.142492958333339</v>
      </c>
      <c r="L667">
        <v>4.8</v>
      </c>
      <c r="M667">
        <f t="shared" si="144"/>
        <v>0.36218055555555551</v>
      </c>
      <c r="N667">
        <f t="shared" si="145"/>
        <v>4.2</v>
      </c>
      <c r="O667">
        <f t="shared" si="146"/>
        <v>9.3621805555555557</v>
      </c>
      <c r="P667">
        <f t="shared" si="147"/>
        <v>8.780312402777783</v>
      </c>
      <c r="Q667">
        <f t="shared" si="148"/>
        <v>0</v>
      </c>
      <c r="R667">
        <f t="shared" si="149"/>
        <v>1.7560624805555567</v>
      </c>
      <c r="S667">
        <f>SUM($R$2:R667) -SUM($Q$2:Q667) + SUM($T$2:T666)</f>
        <v>-15.6628678361119</v>
      </c>
      <c r="T667">
        <f t="shared" si="150"/>
        <v>0</v>
      </c>
      <c r="U667">
        <f>-SUM($T$2:T667) - 500 * SUM($V$2:V667)</f>
        <v>64.8900000000001</v>
      </c>
      <c r="V667">
        <f t="shared" si="151"/>
        <v>0</v>
      </c>
    </row>
    <row r="668" spans="1:22" x14ac:dyDescent="0.3">
      <c r="A668" s="1">
        <v>42671</v>
      </c>
      <c r="B668" s="2">
        <v>0.3102314814814815</v>
      </c>
      <c r="C668" s="2">
        <v>0.71395833333333336</v>
      </c>
      <c r="D668" s="3">
        <v>7.3</v>
      </c>
      <c r="E668" s="3">
        <v>92.5</v>
      </c>
      <c r="F668" s="4">
        <f t="shared" si="140"/>
        <v>10</v>
      </c>
      <c r="G668">
        <f t="shared" si="152"/>
        <v>23</v>
      </c>
      <c r="H668" s="3">
        <f t="shared" si="141"/>
        <v>9.6894444444444439</v>
      </c>
      <c r="I668">
        <f t="shared" si="153"/>
        <v>700</v>
      </c>
      <c r="J668">
        <f t="shared" si="142"/>
        <v>7.4999999999999956E-2</v>
      </c>
      <c r="K668">
        <f t="shared" si="143"/>
        <v>2.9250010416666652</v>
      </c>
      <c r="L668">
        <v>4.8</v>
      </c>
      <c r="M668">
        <f t="shared" si="144"/>
        <v>0.36552777777777784</v>
      </c>
      <c r="N668">
        <f t="shared" si="145"/>
        <v>3.4249999999999998</v>
      </c>
      <c r="O668">
        <f t="shared" si="146"/>
        <v>8.5905277777777762</v>
      </c>
      <c r="P668">
        <f t="shared" si="147"/>
        <v>-5.6655267361111115</v>
      </c>
      <c r="Q668">
        <f t="shared" si="148"/>
        <v>2.8327633680555557</v>
      </c>
      <c r="R668">
        <f t="shared" si="149"/>
        <v>0</v>
      </c>
      <c r="S668">
        <f>SUM($R$2:R668) -SUM($Q$2:Q668) + SUM($T$2:T667)</f>
        <v>-18.495631204167466</v>
      </c>
      <c r="T668">
        <f t="shared" si="150"/>
        <v>0</v>
      </c>
      <c r="U668">
        <f>-SUM($T$2:T668) - 500 * SUM($V$2:V668)</f>
        <v>64.8900000000001</v>
      </c>
      <c r="V668">
        <f t="shared" si="151"/>
        <v>0</v>
      </c>
    </row>
    <row r="669" spans="1:22" x14ac:dyDescent="0.3">
      <c r="A669" s="1">
        <v>42672</v>
      </c>
      <c r="B669" s="2">
        <v>0.31157407407407406</v>
      </c>
      <c r="C669" s="2">
        <v>0.71253472222222225</v>
      </c>
      <c r="D669" s="3">
        <v>7.1</v>
      </c>
      <c r="E669" s="3">
        <v>57.7</v>
      </c>
      <c r="F669" s="4">
        <f t="shared" si="140"/>
        <v>10</v>
      </c>
      <c r="G669">
        <f t="shared" si="152"/>
        <v>23</v>
      </c>
      <c r="H669" s="3">
        <f t="shared" si="141"/>
        <v>9.6230555555555561</v>
      </c>
      <c r="I669">
        <f t="shared" si="153"/>
        <v>700</v>
      </c>
      <c r="J669">
        <f t="shared" si="142"/>
        <v>0.42299999999999993</v>
      </c>
      <c r="K669">
        <f t="shared" si="143"/>
        <v>16.383973812499995</v>
      </c>
      <c r="L669">
        <v>4.8</v>
      </c>
      <c r="M669">
        <f t="shared" si="144"/>
        <v>0.36884722222222216</v>
      </c>
      <c r="N669">
        <f t="shared" si="145"/>
        <v>3.4750000000000001</v>
      </c>
      <c r="O669">
        <f t="shared" si="146"/>
        <v>8.643847222222222</v>
      </c>
      <c r="P669">
        <f t="shared" si="147"/>
        <v>7.7401265902777734</v>
      </c>
      <c r="Q669">
        <f t="shared" si="148"/>
        <v>0</v>
      </c>
      <c r="R669">
        <f t="shared" si="149"/>
        <v>1.5480253180555548</v>
      </c>
      <c r="S669">
        <f>SUM($R$2:R669) -SUM($Q$2:Q669) + SUM($T$2:T668)</f>
        <v>-16.947605886112115</v>
      </c>
      <c r="T669">
        <f t="shared" si="150"/>
        <v>0</v>
      </c>
      <c r="U669">
        <f>-SUM($T$2:T669) - 500 * SUM($V$2:V669)</f>
        <v>64.8900000000001</v>
      </c>
      <c r="V669">
        <f t="shared" si="151"/>
        <v>0</v>
      </c>
    </row>
    <row r="670" spans="1:22" x14ac:dyDescent="0.3">
      <c r="A670" s="1">
        <v>42673</v>
      </c>
      <c r="B670" s="2">
        <v>0.27124999999999999</v>
      </c>
      <c r="C670" s="2">
        <v>0.66945601851851855</v>
      </c>
      <c r="D670" s="3">
        <v>5.6</v>
      </c>
      <c r="E670" s="3">
        <v>58.1</v>
      </c>
      <c r="F670" s="4">
        <f t="shared" si="140"/>
        <v>10</v>
      </c>
      <c r="G670">
        <f t="shared" si="152"/>
        <v>23</v>
      </c>
      <c r="H670" s="3">
        <f t="shared" si="141"/>
        <v>9.5569444444444454</v>
      </c>
      <c r="I670">
        <f t="shared" si="153"/>
        <v>700</v>
      </c>
      <c r="J670">
        <f t="shared" si="142"/>
        <v>0.41900000000000004</v>
      </c>
      <c r="K670">
        <f t="shared" si="143"/>
        <v>16.117547881944446</v>
      </c>
      <c r="L670">
        <v>4.8</v>
      </c>
      <c r="M670">
        <f t="shared" si="144"/>
        <v>0.37215277777777772</v>
      </c>
      <c r="N670">
        <f t="shared" si="145"/>
        <v>3.85</v>
      </c>
      <c r="O670">
        <f t="shared" si="146"/>
        <v>9.0221527777777784</v>
      </c>
      <c r="P670">
        <f t="shared" si="147"/>
        <v>7.0953951041666681</v>
      </c>
      <c r="Q670">
        <f t="shared" si="148"/>
        <v>0</v>
      </c>
      <c r="R670">
        <f t="shared" si="149"/>
        <v>1.4190790208333337</v>
      </c>
      <c r="S670">
        <f>SUM($R$2:R670) -SUM($Q$2:Q670) + SUM($T$2:T669)</f>
        <v>-15.528526865278991</v>
      </c>
      <c r="T670">
        <f t="shared" si="150"/>
        <v>0</v>
      </c>
      <c r="U670">
        <f>-SUM($T$2:T670) - 500 * SUM($V$2:V670)</f>
        <v>64.8900000000001</v>
      </c>
      <c r="V670">
        <f t="shared" si="151"/>
        <v>0</v>
      </c>
    </row>
    <row r="671" spans="1:22" x14ac:dyDescent="0.3">
      <c r="A671" s="1">
        <v>42674</v>
      </c>
      <c r="B671" s="2">
        <v>0.27259259259259255</v>
      </c>
      <c r="C671" s="2">
        <v>0.66806712962962955</v>
      </c>
      <c r="D671" s="3">
        <v>5.0999999999999996</v>
      </c>
      <c r="E671" s="3">
        <v>74.7</v>
      </c>
      <c r="F671" s="4">
        <f t="shared" si="140"/>
        <v>10</v>
      </c>
      <c r="G671">
        <f t="shared" si="152"/>
        <v>23</v>
      </c>
      <c r="H671" s="3">
        <f t="shared" si="141"/>
        <v>9.4913888888888884</v>
      </c>
      <c r="I671">
        <f t="shared" si="153"/>
        <v>700</v>
      </c>
      <c r="J671">
        <f t="shared" si="142"/>
        <v>0.253</v>
      </c>
      <c r="K671">
        <f t="shared" si="143"/>
        <v>9.6653185902777778</v>
      </c>
      <c r="L671">
        <v>4.8</v>
      </c>
      <c r="M671">
        <f t="shared" si="144"/>
        <v>0.3754305555555556</v>
      </c>
      <c r="N671">
        <f t="shared" si="145"/>
        <v>3.9750000000000001</v>
      </c>
      <c r="O671">
        <f t="shared" si="146"/>
        <v>9.1504305555555554</v>
      </c>
      <c r="P671">
        <f t="shared" si="147"/>
        <v>0.51488803472222244</v>
      </c>
      <c r="Q671">
        <f t="shared" si="148"/>
        <v>0</v>
      </c>
      <c r="R671">
        <f t="shared" si="149"/>
        <v>0.10297760694444449</v>
      </c>
      <c r="S671">
        <f>SUM($R$2:R671) -SUM($Q$2:Q671) + SUM($T$2:T670)</f>
        <v>-15.425549258334513</v>
      </c>
      <c r="T671">
        <f t="shared" si="150"/>
        <v>15.43</v>
      </c>
      <c r="U671">
        <f>-SUM($T$2:T671) - 500 * SUM($V$2:V671)</f>
        <v>49.460000000000036</v>
      </c>
      <c r="V671">
        <f t="shared" si="151"/>
        <v>0</v>
      </c>
    </row>
    <row r="672" spans="1:22" x14ac:dyDescent="0.3">
      <c r="A672" s="1">
        <v>42675</v>
      </c>
      <c r="B672" s="2">
        <v>0.27393518518518517</v>
      </c>
      <c r="C672" s="2">
        <v>0.66668981481481471</v>
      </c>
      <c r="D672" s="3">
        <v>2.8</v>
      </c>
      <c r="E672" s="3">
        <v>81.7</v>
      </c>
      <c r="F672" s="4">
        <f t="shared" si="140"/>
        <v>11</v>
      </c>
      <c r="G672">
        <f t="shared" si="152"/>
        <v>23</v>
      </c>
      <c r="H672" s="3">
        <f t="shared" si="141"/>
        <v>9.4261111111111084</v>
      </c>
      <c r="I672">
        <f t="shared" si="153"/>
        <v>600</v>
      </c>
      <c r="J672">
        <f t="shared" si="142"/>
        <v>0.18299999999999994</v>
      </c>
      <c r="K672">
        <f t="shared" si="143"/>
        <v>5.9511752499999968</v>
      </c>
      <c r="L672">
        <v>4.8</v>
      </c>
      <c r="M672">
        <f t="shared" si="144"/>
        <v>0.37869444444444456</v>
      </c>
      <c r="N672">
        <f t="shared" si="145"/>
        <v>4.55</v>
      </c>
      <c r="O672">
        <f t="shared" si="146"/>
        <v>9.728694444444443</v>
      </c>
      <c r="P672">
        <f t="shared" si="147"/>
        <v>-3.7775191944444462</v>
      </c>
      <c r="Q672">
        <f t="shared" si="148"/>
        <v>1.8887595972222231</v>
      </c>
      <c r="R672">
        <f t="shared" si="149"/>
        <v>0</v>
      </c>
      <c r="S672">
        <f>SUM($R$2:R672) -SUM($Q$2:Q672) + SUM($T$2:T671)</f>
        <v>-1.8843088555565828</v>
      </c>
      <c r="T672">
        <f t="shared" si="150"/>
        <v>0</v>
      </c>
      <c r="U672">
        <f>-SUM($T$2:T672) - 500 * SUM($V$2:V672)</f>
        <v>49.460000000000036</v>
      </c>
      <c r="V672">
        <f t="shared" si="151"/>
        <v>0</v>
      </c>
    </row>
    <row r="673" spans="1:22" x14ac:dyDescent="0.3">
      <c r="A673" s="1">
        <v>42676</v>
      </c>
      <c r="B673" s="2">
        <v>0.27528935185185183</v>
      </c>
      <c r="C673" s="2">
        <v>0.66533564814814816</v>
      </c>
      <c r="D673" s="3">
        <v>5.0999999999999996</v>
      </c>
      <c r="E673" s="3">
        <v>80.5</v>
      </c>
      <c r="F673" s="4">
        <f t="shared" si="140"/>
        <v>11</v>
      </c>
      <c r="G673">
        <f t="shared" si="152"/>
        <v>23</v>
      </c>
      <c r="H673" s="3">
        <f t="shared" si="141"/>
        <v>9.3611111111111125</v>
      </c>
      <c r="I673">
        <f t="shared" si="153"/>
        <v>600</v>
      </c>
      <c r="J673">
        <f t="shared" si="142"/>
        <v>0.19499999999999995</v>
      </c>
      <c r="K673">
        <f t="shared" si="143"/>
        <v>6.2976875000000003</v>
      </c>
      <c r="L673">
        <v>4.8</v>
      </c>
      <c r="M673">
        <f t="shared" si="144"/>
        <v>0.38194444444444442</v>
      </c>
      <c r="N673">
        <f t="shared" si="145"/>
        <v>3.9750000000000001</v>
      </c>
      <c r="O673">
        <f t="shared" si="146"/>
        <v>9.156944444444445</v>
      </c>
      <c r="P673">
        <f t="shared" si="147"/>
        <v>-2.8592569444444447</v>
      </c>
      <c r="Q673">
        <f t="shared" si="148"/>
        <v>1.4296284722222223</v>
      </c>
      <c r="R673">
        <f t="shared" si="149"/>
        <v>0</v>
      </c>
      <c r="S673">
        <f>SUM($R$2:R673) -SUM($Q$2:Q673) + SUM($T$2:T672)</f>
        <v>-3.3139373277788309</v>
      </c>
      <c r="T673">
        <f t="shared" si="150"/>
        <v>0</v>
      </c>
      <c r="U673">
        <f>-SUM($T$2:T673) - 500 * SUM($V$2:V673)</f>
        <v>49.460000000000036</v>
      </c>
      <c r="V673">
        <f t="shared" si="151"/>
        <v>0</v>
      </c>
    </row>
    <row r="674" spans="1:22" x14ac:dyDescent="0.3">
      <c r="A674" s="1">
        <v>42677</v>
      </c>
      <c r="B674" s="2">
        <v>0.27663194444444444</v>
      </c>
      <c r="C674" s="2">
        <v>0.66399305555555554</v>
      </c>
      <c r="D674" s="3">
        <v>3</v>
      </c>
      <c r="E674" s="3">
        <v>89.8</v>
      </c>
      <c r="F674" s="4">
        <f t="shared" si="140"/>
        <v>11</v>
      </c>
      <c r="G674">
        <f t="shared" si="152"/>
        <v>23</v>
      </c>
      <c r="H674" s="3">
        <f t="shared" si="141"/>
        <v>9.2966666666666669</v>
      </c>
      <c r="I674">
        <f t="shared" si="153"/>
        <v>600</v>
      </c>
      <c r="J674">
        <f t="shared" si="142"/>
        <v>0.10199999999999998</v>
      </c>
      <c r="K674">
        <f t="shared" si="143"/>
        <v>3.2714969999999992</v>
      </c>
      <c r="L674">
        <v>4.8</v>
      </c>
      <c r="M674">
        <f t="shared" si="144"/>
        <v>0.3851666666666666</v>
      </c>
      <c r="N674">
        <f t="shared" si="145"/>
        <v>4.5</v>
      </c>
      <c r="O674">
        <f t="shared" si="146"/>
        <v>9.6851666666666674</v>
      </c>
      <c r="P674">
        <f t="shared" si="147"/>
        <v>-6.4136696666666682</v>
      </c>
      <c r="Q674">
        <f t="shared" si="148"/>
        <v>3.2068348333333341</v>
      </c>
      <c r="R674">
        <f t="shared" si="149"/>
        <v>0</v>
      </c>
      <c r="S674">
        <f>SUM($R$2:R674) -SUM($Q$2:Q674) + SUM($T$2:T673)</f>
        <v>-6.5207721611122906</v>
      </c>
      <c r="T674">
        <f t="shared" si="150"/>
        <v>0</v>
      </c>
      <c r="U674">
        <f>-SUM($T$2:T674) - 500 * SUM($V$2:V674)</f>
        <v>49.460000000000036</v>
      </c>
      <c r="V674">
        <f t="shared" si="151"/>
        <v>0</v>
      </c>
    </row>
    <row r="675" spans="1:22" x14ac:dyDescent="0.3">
      <c r="A675" s="1">
        <v>42678</v>
      </c>
      <c r="B675" s="2">
        <v>0.27797453703703706</v>
      </c>
      <c r="C675" s="2">
        <v>0.66267361111111112</v>
      </c>
      <c r="D675" s="3">
        <v>2.1</v>
      </c>
      <c r="E675" s="3">
        <v>85.6</v>
      </c>
      <c r="F675" s="4">
        <f t="shared" si="140"/>
        <v>11</v>
      </c>
      <c r="G675">
        <f t="shared" si="152"/>
        <v>23</v>
      </c>
      <c r="H675" s="3">
        <f t="shared" si="141"/>
        <v>9.2327777777777769</v>
      </c>
      <c r="I675">
        <f t="shared" si="153"/>
        <v>600</v>
      </c>
      <c r="J675">
        <f t="shared" si="142"/>
        <v>0.14400000000000002</v>
      </c>
      <c r="K675">
        <f t="shared" si="143"/>
        <v>4.5868440000000001</v>
      </c>
      <c r="L675">
        <v>4.8</v>
      </c>
      <c r="M675">
        <f t="shared" si="144"/>
        <v>0.38836111111111116</v>
      </c>
      <c r="N675">
        <f t="shared" si="145"/>
        <v>4.7249999999999996</v>
      </c>
      <c r="O675">
        <f t="shared" si="146"/>
        <v>9.9133611111111115</v>
      </c>
      <c r="P675">
        <f t="shared" si="147"/>
        <v>-5.3265171111111114</v>
      </c>
      <c r="Q675">
        <f t="shared" si="148"/>
        <v>2.6632585555555557</v>
      </c>
      <c r="R675">
        <f t="shared" si="149"/>
        <v>0</v>
      </c>
      <c r="S675">
        <f>SUM($R$2:R675) -SUM($Q$2:Q675) + SUM($T$2:T674)</f>
        <v>-9.1840307166676212</v>
      </c>
      <c r="T675">
        <f t="shared" si="150"/>
        <v>0</v>
      </c>
      <c r="U675">
        <f>-SUM($T$2:T675) - 500 * SUM($V$2:V675)</f>
        <v>49.460000000000036</v>
      </c>
      <c r="V675">
        <f t="shared" si="151"/>
        <v>0</v>
      </c>
    </row>
    <row r="676" spans="1:22" x14ac:dyDescent="0.3">
      <c r="A676" s="1">
        <v>42679</v>
      </c>
      <c r="B676" s="2">
        <v>0.27932870370370372</v>
      </c>
      <c r="C676" s="2">
        <v>0.66137731481481488</v>
      </c>
      <c r="D676" s="3">
        <v>3.5</v>
      </c>
      <c r="E676" s="3">
        <v>89.1</v>
      </c>
      <c r="F676" s="4">
        <f t="shared" si="140"/>
        <v>11</v>
      </c>
      <c r="G676">
        <f t="shared" si="152"/>
        <v>23</v>
      </c>
      <c r="H676" s="3">
        <f t="shared" si="141"/>
        <v>9.1691666666666674</v>
      </c>
      <c r="I676">
        <f t="shared" si="153"/>
        <v>600</v>
      </c>
      <c r="J676">
        <f t="shared" si="142"/>
        <v>0.1090000000000001</v>
      </c>
      <c r="K676">
        <f t="shared" si="143"/>
        <v>3.4480651250000034</v>
      </c>
      <c r="L676">
        <v>4.8</v>
      </c>
      <c r="M676">
        <f t="shared" si="144"/>
        <v>0.39154166666666662</v>
      </c>
      <c r="N676">
        <f t="shared" si="145"/>
        <v>4.375</v>
      </c>
      <c r="O676">
        <f t="shared" si="146"/>
        <v>9.5665416666666658</v>
      </c>
      <c r="P676">
        <f t="shared" si="147"/>
        <v>-6.1184765416666629</v>
      </c>
      <c r="Q676">
        <f t="shared" si="148"/>
        <v>3.0592382708333314</v>
      </c>
      <c r="R676">
        <f t="shared" si="149"/>
        <v>0</v>
      </c>
      <c r="S676">
        <f>SUM($R$2:R676) -SUM($Q$2:Q676) + SUM($T$2:T675)</f>
        <v>-12.243268987501096</v>
      </c>
      <c r="T676">
        <f t="shared" si="150"/>
        <v>0</v>
      </c>
      <c r="U676">
        <f>-SUM($T$2:T676) - 500 * SUM($V$2:V676)</f>
        <v>49.460000000000036</v>
      </c>
      <c r="V676">
        <f t="shared" si="151"/>
        <v>0</v>
      </c>
    </row>
    <row r="677" spans="1:22" x14ac:dyDescent="0.3">
      <c r="A677" s="1">
        <v>42680</v>
      </c>
      <c r="B677" s="2">
        <v>0.28067129629629628</v>
      </c>
      <c r="C677" s="2">
        <v>0.6601041666666666</v>
      </c>
      <c r="D677" s="3">
        <v>4.4000000000000004</v>
      </c>
      <c r="E677" s="3">
        <v>91.4</v>
      </c>
      <c r="F677" s="4">
        <f t="shared" si="140"/>
        <v>11</v>
      </c>
      <c r="G677">
        <f t="shared" si="152"/>
        <v>23</v>
      </c>
      <c r="H677" s="3">
        <f t="shared" si="141"/>
        <v>9.1063888888888869</v>
      </c>
      <c r="I677">
        <f t="shared" si="153"/>
        <v>600</v>
      </c>
      <c r="J677">
        <f t="shared" si="142"/>
        <v>8.5999999999999965E-2</v>
      </c>
      <c r="K677">
        <f t="shared" si="143"/>
        <v>2.701865583333332</v>
      </c>
      <c r="L677">
        <v>4.8</v>
      </c>
      <c r="M677">
        <f t="shared" si="144"/>
        <v>0.39468055555555565</v>
      </c>
      <c r="N677">
        <f t="shared" si="145"/>
        <v>4.1500000000000004</v>
      </c>
      <c r="O677">
        <f t="shared" si="146"/>
        <v>9.3446805555555557</v>
      </c>
      <c r="P677">
        <f t="shared" si="147"/>
        <v>-6.6428149722222241</v>
      </c>
      <c r="Q677">
        <f t="shared" si="148"/>
        <v>3.321407486111112</v>
      </c>
      <c r="R677">
        <f t="shared" si="149"/>
        <v>0</v>
      </c>
      <c r="S677">
        <f>SUM($R$2:R677) -SUM($Q$2:Q677) + SUM($T$2:T676)</f>
        <v>-15.564676473612053</v>
      </c>
      <c r="T677">
        <f t="shared" si="150"/>
        <v>0</v>
      </c>
      <c r="U677">
        <f>-SUM($T$2:T677) - 500 * SUM($V$2:V677)</f>
        <v>49.460000000000036</v>
      </c>
      <c r="V677">
        <f t="shared" si="151"/>
        <v>0</v>
      </c>
    </row>
    <row r="678" spans="1:22" x14ac:dyDescent="0.3">
      <c r="A678" s="1">
        <v>42681</v>
      </c>
      <c r="B678" s="2">
        <v>0.2820138888888889</v>
      </c>
      <c r="C678" s="2">
        <v>0.65884259259259259</v>
      </c>
      <c r="D678" s="3">
        <v>3.4</v>
      </c>
      <c r="E678" s="3">
        <v>91</v>
      </c>
      <c r="F678" s="4">
        <f t="shared" si="140"/>
        <v>11</v>
      </c>
      <c r="G678">
        <f t="shared" si="152"/>
        <v>23</v>
      </c>
      <c r="H678" s="3">
        <f t="shared" si="141"/>
        <v>9.0438888888888886</v>
      </c>
      <c r="I678">
        <f t="shared" si="153"/>
        <v>600</v>
      </c>
      <c r="J678">
        <f t="shared" si="142"/>
        <v>8.9999999999999969E-2</v>
      </c>
      <c r="K678">
        <f t="shared" si="143"/>
        <v>2.8081274999999986</v>
      </c>
      <c r="L678">
        <v>4.8</v>
      </c>
      <c r="M678">
        <f t="shared" si="144"/>
        <v>0.39780555555555552</v>
      </c>
      <c r="N678">
        <f t="shared" si="145"/>
        <v>4.4000000000000004</v>
      </c>
      <c r="O678">
        <f t="shared" si="146"/>
        <v>9.5978055555555564</v>
      </c>
      <c r="P678">
        <f t="shared" si="147"/>
        <v>-6.7896780555555578</v>
      </c>
      <c r="Q678">
        <f t="shared" si="148"/>
        <v>3.3948390277777789</v>
      </c>
      <c r="R678">
        <f t="shared" si="149"/>
        <v>0</v>
      </c>
      <c r="S678">
        <f>SUM($R$2:R678) -SUM($Q$2:Q678) + SUM($T$2:T677)</f>
        <v>-18.959515501389888</v>
      </c>
      <c r="T678">
        <f t="shared" si="150"/>
        <v>0</v>
      </c>
      <c r="U678">
        <f>-SUM($T$2:T678) - 500 * SUM($V$2:V678)</f>
        <v>49.460000000000036</v>
      </c>
      <c r="V678">
        <f t="shared" si="151"/>
        <v>0</v>
      </c>
    </row>
    <row r="679" spans="1:22" x14ac:dyDescent="0.3">
      <c r="A679" s="1">
        <v>42682</v>
      </c>
      <c r="B679" s="2">
        <v>0.28334490740740742</v>
      </c>
      <c r="C679" s="2">
        <v>0.6576157407407407</v>
      </c>
      <c r="D679" s="3">
        <v>0.9</v>
      </c>
      <c r="E679" s="3">
        <v>41.4</v>
      </c>
      <c r="F679" s="4">
        <f t="shared" si="140"/>
        <v>11</v>
      </c>
      <c r="G679">
        <f t="shared" si="152"/>
        <v>23</v>
      </c>
      <c r="H679" s="3">
        <f t="shared" si="141"/>
        <v>8.9824999999999982</v>
      </c>
      <c r="I679">
        <f t="shared" si="153"/>
        <v>600</v>
      </c>
      <c r="J679">
        <f t="shared" si="142"/>
        <v>0.58600000000000008</v>
      </c>
      <c r="K679">
        <f t="shared" si="143"/>
        <v>18.159920249999999</v>
      </c>
      <c r="L679">
        <v>4.8</v>
      </c>
      <c r="M679">
        <f t="shared" si="144"/>
        <v>0.40087500000000009</v>
      </c>
      <c r="N679">
        <f t="shared" si="145"/>
        <v>5.0250000000000004</v>
      </c>
      <c r="O679">
        <f t="shared" si="146"/>
        <v>10.225875</v>
      </c>
      <c r="P679">
        <f t="shared" si="147"/>
        <v>7.9340452499999987</v>
      </c>
      <c r="Q679">
        <f t="shared" si="148"/>
        <v>0</v>
      </c>
      <c r="R679">
        <f t="shared" si="149"/>
        <v>1.5868090499999998</v>
      </c>
      <c r="S679">
        <f>SUM($R$2:R679) -SUM($Q$2:Q679) + SUM($T$2:T678)</f>
        <v>-17.372706451390059</v>
      </c>
      <c r="T679">
        <f t="shared" si="150"/>
        <v>0</v>
      </c>
      <c r="U679">
        <f>-SUM($T$2:T679) - 500 * SUM($V$2:V679)</f>
        <v>49.460000000000036</v>
      </c>
      <c r="V679">
        <f t="shared" si="151"/>
        <v>0</v>
      </c>
    </row>
    <row r="680" spans="1:22" x14ac:dyDescent="0.3">
      <c r="A680" s="1">
        <v>42683</v>
      </c>
      <c r="B680" s="2">
        <v>0.28468749999999998</v>
      </c>
      <c r="C680" s="2">
        <v>0.65640046296296295</v>
      </c>
      <c r="D680" s="3">
        <v>-0.6</v>
      </c>
      <c r="E680" s="3">
        <v>75.900000000000006</v>
      </c>
      <c r="F680" s="4">
        <f t="shared" si="140"/>
        <v>11</v>
      </c>
      <c r="G680">
        <f t="shared" si="152"/>
        <v>23</v>
      </c>
      <c r="H680" s="3">
        <f t="shared" si="141"/>
        <v>8.9211111111111112</v>
      </c>
      <c r="I680">
        <f t="shared" si="153"/>
        <v>600</v>
      </c>
      <c r="J680">
        <f t="shared" si="142"/>
        <v>0.24099999999999999</v>
      </c>
      <c r="K680">
        <f t="shared" si="143"/>
        <v>7.4174578333333336</v>
      </c>
      <c r="L680">
        <v>4.8</v>
      </c>
      <c r="M680">
        <f t="shared" si="144"/>
        <v>0.40394444444444444</v>
      </c>
      <c r="N680">
        <f t="shared" si="145"/>
        <v>5.4</v>
      </c>
      <c r="O680">
        <f t="shared" si="146"/>
        <v>10.603944444444444</v>
      </c>
      <c r="P680">
        <f t="shared" si="147"/>
        <v>-3.1864866111111105</v>
      </c>
      <c r="Q680">
        <f t="shared" si="148"/>
        <v>1.5932433055555553</v>
      </c>
      <c r="R680">
        <f t="shared" si="149"/>
        <v>0</v>
      </c>
      <c r="S680">
        <f>SUM($R$2:R680) -SUM($Q$2:Q680) + SUM($T$2:T679)</f>
        <v>-18.965949756945747</v>
      </c>
      <c r="T680">
        <f t="shared" si="150"/>
        <v>0</v>
      </c>
      <c r="U680">
        <f>-SUM($T$2:T680) - 500 * SUM($V$2:V680)</f>
        <v>49.460000000000036</v>
      </c>
      <c r="V680">
        <f t="shared" si="151"/>
        <v>0</v>
      </c>
    </row>
    <row r="681" spans="1:22" x14ac:dyDescent="0.3">
      <c r="A681" s="1">
        <v>42684</v>
      </c>
      <c r="B681" s="2">
        <v>0.28601851851851851</v>
      </c>
      <c r="C681" s="2">
        <v>0.65521990740740743</v>
      </c>
      <c r="D681" s="3">
        <v>-0.3</v>
      </c>
      <c r="E681" s="3">
        <v>92.9</v>
      </c>
      <c r="F681" s="4">
        <f t="shared" si="140"/>
        <v>11</v>
      </c>
      <c r="G681">
        <f t="shared" si="152"/>
        <v>23</v>
      </c>
      <c r="H681" s="3">
        <f t="shared" si="141"/>
        <v>8.8608333333333338</v>
      </c>
      <c r="I681">
        <f t="shared" si="153"/>
        <v>600</v>
      </c>
      <c r="J681">
        <f t="shared" si="142"/>
        <v>7.0999999999999952E-2</v>
      </c>
      <c r="K681">
        <f t="shared" si="143"/>
        <v>2.1704611249999983</v>
      </c>
      <c r="L681">
        <v>4.8</v>
      </c>
      <c r="M681">
        <f t="shared" si="144"/>
        <v>0.40695833333333331</v>
      </c>
      <c r="N681">
        <f t="shared" si="145"/>
        <v>5.3250000000000002</v>
      </c>
      <c r="O681">
        <f t="shared" si="146"/>
        <v>10.531958333333332</v>
      </c>
      <c r="P681">
        <f t="shared" si="147"/>
        <v>-8.3614972083333328</v>
      </c>
      <c r="Q681">
        <f t="shared" si="148"/>
        <v>4.1807486041666664</v>
      </c>
      <c r="R681">
        <f t="shared" si="149"/>
        <v>0</v>
      </c>
      <c r="S681">
        <f>SUM($R$2:R681) -SUM($Q$2:Q681) + SUM($T$2:T680)</f>
        <v>-23.146698361112385</v>
      </c>
      <c r="T681">
        <f t="shared" si="150"/>
        <v>0</v>
      </c>
      <c r="U681">
        <f>-SUM($T$2:T681) - 500 * SUM($V$2:V681)</f>
        <v>49.460000000000036</v>
      </c>
      <c r="V681">
        <f t="shared" si="151"/>
        <v>0</v>
      </c>
    </row>
    <row r="682" spans="1:22" x14ac:dyDescent="0.3">
      <c r="A682" s="1">
        <v>42685</v>
      </c>
      <c r="B682" s="2">
        <v>0.28734953703703703</v>
      </c>
      <c r="C682" s="2">
        <v>0.65405092592592595</v>
      </c>
      <c r="D682" s="3">
        <v>-0.9</v>
      </c>
      <c r="E682" s="3">
        <v>92.2</v>
      </c>
      <c r="F682" s="4">
        <f t="shared" si="140"/>
        <v>11</v>
      </c>
      <c r="G682">
        <f t="shared" si="152"/>
        <v>23</v>
      </c>
      <c r="H682" s="3">
        <f t="shared" si="141"/>
        <v>8.8008333333333333</v>
      </c>
      <c r="I682">
        <f t="shared" si="153"/>
        <v>600</v>
      </c>
      <c r="J682">
        <f t="shared" si="142"/>
        <v>7.7999999999999958E-2</v>
      </c>
      <c r="K682">
        <f t="shared" si="143"/>
        <v>2.3683042499999987</v>
      </c>
      <c r="L682">
        <v>4.8</v>
      </c>
      <c r="M682">
        <f t="shared" si="144"/>
        <v>0.40995833333333331</v>
      </c>
      <c r="N682">
        <f t="shared" si="145"/>
        <v>5.4749999999999996</v>
      </c>
      <c r="O682">
        <f t="shared" si="146"/>
        <v>10.684958333333332</v>
      </c>
      <c r="P682">
        <f t="shared" si="147"/>
        <v>-8.3166540833333329</v>
      </c>
      <c r="Q682">
        <f t="shared" si="148"/>
        <v>4.1583270416666664</v>
      </c>
      <c r="R682">
        <f t="shared" si="149"/>
        <v>0</v>
      </c>
      <c r="S682">
        <f>SUM($R$2:R682) -SUM($Q$2:Q682) + SUM($T$2:T681)</f>
        <v>-27.305025402778938</v>
      </c>
      <c r="T682">
        <f t="shared" si="150"/>
        <v>0</v>
      </c>
      <c r="U682">
        <f>-SUM($T$2:T682) - 500 * SUM($V$2:V682)</f>
        <v>49.460000000000036</v>
      </c>
      <c r="V682">
        <f t="shared" si="151"/>
        <v>0</v>
      </c>
    </row>
    <row r="683" spans="1:22" x14ac:dyDescent="0.3">
      <c r="A683" s="1">
        <v>42686</v>
      </c>
      <c r="B683" s="2">
        <v>0.28866898148148151</v>
      </c>
      <c r="C683" s="2">
        <v>0.6529166666666667</v>
      </c>
      <c r="D683" s="3">
        <v>-1.5</v>
      </c>
      <c r="E683" s="3">
        <v>57.7</v>
      </c>
      <c r="F683" s="4">
        <f t="shared" si="140"/>
        <v>11</v>
      </c>
      <c r="G683">
        <f t="shared" si="152"/>
        <v>23</v>
      </c>
      <c r="H683" s="3">
        <f t="shared" si="141"/>
        <v>8.7419444444444441</v>
      </c>
      <c r="I683">
        <f t="shared" si="153"/>
        <v>600</v>
      </c>
      <c r="J683">
        <f t="shared" si="142"/>
        <v>0.42299999999999993</v>
      </c>
      <c r="K683">
        <f t="shared" si="143"/>
        <v>12.757556624999996</v>
      </c>
      <c r="L683">
        <v>4.8</v>
      </c>
      <c r="M683">
        <f t="shared" si="144"/>
        <v>0.41290277777777779</v>
      </c>
      <c r="N683">
        <f t="shared" si="145"/>
        <v>5.625</v>
      </c>
      <c r="O683">
        <f t="shared" si="146"/>
        <v>10.837902777777778</v>
      </c>
      <c r="P683">
        <f t="shared" si="147"/>
        <v>1.919653847222218</v>
      </c>
      <c r="Q683">
        <f t="shared" si="148"/>
        <v>0</v>
      </c>
      <c r="R683">
        <f t="shared" si="149"/>
        <v>0.3839307694444436</v>
      </c>
      <c r="S683">
        <f>SUM($R$2:R683) -SUM($Q$2:Q683) + SUM($T$2:T682)</f>
        <v>-26.921094633334633</v>
      </c>
      <c r="T683">
        <f t="shared" si="150"/>
        <v>0</v>
      </c>
      <c r="U683">
        <f>-SUM($T$2:T683) - 500 * SUM($V$2:V683)</f>
        <v>49.460000000000036</v>
      </c>
      <c r="V683">
        <f t="shared" si="151"/>
        <v>0</v>
      </c>
    </row>
    <row r="684" spans="1:22" x14ac:dyDescent="0.3">
      <c r="A684" s="1">
        <v>42687</v>
      </c>
      <c r="B684" s="2">
        <v>0.28998842592592594</v>
      </c>
      <c r="C684" s="2">
        <v>0.65180555555555553</v>
      </c>
      <c r="D684" s="3">
        <v>1</v>
      </c>
      <c r="E684" s="3">
        <v>90.2</v>
      </c>
      <c r="F684" s="4">
        <f t="shared" si="140"/>
        <v>11</v>
      </c>
      <c r="G684">
        <f t="shared" si="152"/>
        <v>23</v>
      </c>
      <c r="H684" s="3">
        <f t="shared" si="141"/>
        <v>8.6836111111111105</v>
      </c>
      <c r="I684">
        <f t="shared" si="153"/>
        <v>600</v>
      </c>
      <c r="J684">
        <f t="shared" si="142"/>
        <v>9.7999999999999976E-2</v>
      </c>
      <c r="K684">
        <f t="shared" si="143"/>
        <v>2.9359289166666653</v>
      </c>
      <c r="L684">
        <v>4.8</v>
      </c>
      <c r="M684">
        <f t="shared" si="144"/>
        <v>0.41581944444444446</v>
      </c>
      <c r="N684">
        <f t="shared" si="145"/>
        <v>5</v>
      </c>
      <c r="O684">
        <f t="shared" si="146"/>
        <v>10.215819444444445</v>
      </c>
      <c r="P684">
        <f t="shared" si="147"/>
        <v>-7.2798905277777806</v>
      </c>
      <c r="Q684">
        <f t="shared" si="148"/>
        <v>3.6399452638888903</v>
      </c>
      <c r="R684">
        <f t="shared" si="149"/>
        <v>0</v>
      </c>
      <c r="S684">
        <f>SUM($R$2:R684) -SUM($Q$2:Q684) + SUM($T$2:T683)</f>
        <v>-30.561039897223509</v>
      </c>
      <c r="T684">
        <f t="shared" si="150"/>
        <v>0</v>
      </c>
      <c r="U684">
        <f>-SUM($T$2:T684) - 500 * SUM($V$2:V684)</f>
        <v>49.460000000000036</v>
      </c>
      <c r="V684">
        <f t="shared" si="151"/>
        <v>0</v>
      </c>
    </row>
    <row r="685" spans="1:22" x14ac:dyDescent="0.3">
      <c r="A685" s="1">
        <v>42688</v>
      </c>
      <c r="B685" s="2">
        <v>0.29129629629629633</v>
      </c>
      <c r="C685" s="2">
        <v>0.65071759259259265</v>
      </c>
      <c r="D685" s="3">
        <v>1.1000000000000001</v>
      </c>
      <c r="E685" s="3">
        <v>75.5</v>
      </c>
      <c r="F685" s="4">
        <f t="shared" si="140"/>
        <v>11</v>
      </c>
      <c r="G685">
        <f t="shared" si="152"/>
        <v>23</v>
      </c>
      <c r="H685" s="3">
        <f t="shared" si="141"/>
        <v>8.6261111111111113</v>
      </c>
      <c r="I685">
        <f t="shared" si="153"/>
        <v>600</v>
      </c>
      <c r="J685">
        <f t="shared" si="142"/>
        <v>0.245</v>
      </c>
      <c r="K685">
        <f t="shared" si="143"/>
        <v>7.2912204166666674</v>
      </c>
      <c r="L685">
        <v>4.8</v>
      </c>
      <c r="M685">
        <f t="shared" si="144"/>
        <v>0.41869444444444448</v>
      </c>
      <c r="N685">
        <f t="shared" si="145"/>
        <v>4.9749999999999996</v>
      </c>
      <c r="O685">
        <f t="shared" si="146"/>
        <v>10.193694444444443</v>
      </c>
      <c r="P685">
        <f t="shared" si="147"/>
        <v>-2.9024740277777754</v>
      </c>
      <c r="Q685">
        <f t="shared" si="148"/>
        <v>1.4512370138888877</v>
      </c>
      <c r="R685">
        <f t="shared" si="149"/>
        <v>0</v>
      </c>
      <c r="S685">
        <f>SUM($R$2:R685) -SUM($Q$2:Q685) + SUM($T$2:T684)</f>
        <v>-32.012276911112622</v>
      </c>
      <c r="T685">
        <f t="shared" si="150"/>
        <v>0</v>
      </c>
      <c r="U685">
        <f>-SUM($T$2:T685) - 500 * SUM($V$2:V685)</f>
        <v>49.460000000000036</v>
      </c>
      <c r="V685">
        <f t="shared" si="151"/>
        <v>0</v>
      </c>
    </row>
    <row r="686" spans="1:22" x14ac:dyDescent="0.3">
      <c r="A686" s="1">
        <v>42689</v>
      </c>
      <c r="B686" s="2">
        <v>0.29260416666666667</v>
      </c>
      <c r="C686" s="2">
        <v>0.64966435185185178</v>
      </c>
      <c r="D686" s="3">
        <v>0.2</v>
      </c>
      <c r="E686" s="3">
        <v>82.5</v>
      </c>
      <c r="F686" s="4">
        <f t="shared" si="140"/>
        <v>11</v>
      </c>
      <c r="G686">
        <f t="shared" si="152"/>
        <v>23</v>
      </c>
      <c r="H686" s="3">
        <f t="shared" si="141"/>
        <v>8.5694444444444429</v>
      </c>
      <c r="I686">
        <f t="shared" si="153"/>
        <v>600</v>
      </c>
      <c r="J686">
        <f t="shared" si="142"/>
        <v>0.17500000000000004</v>
      </c>
      <c r="K686">
        <f t="shared" si="143"/>
        <v>5.1738020833333334</v>
      </c>
      <c r="L686">
        <v>4.8</v>
      </c>
      <c r="M686">
        <f t="shared" si="144"/>
        <v>0.42152777777777783</v>
      </c>
      <c r="N686">
        <f t="shared" si="145"/>
        <v>5.2</v>
      </c>
      <c r="O686">
        <f t="shared" si="146"/>
        <v>10.421527777777778</v>
      </c>
      <c r="P686">
        <f t="shared" si="147"/>
        <v>-5.2477256944444441</v>
      </c>
      <c r="Q686">
        <f t="shared" si="148"/>
        <v>2.6238628472222221</v>
      </c>
      <c r="R686">
        <f t="shared" si="149"/>
        <v>0</v>
      </c>
      <c r="S686">
        <f>SUM($R$2:R686) -SUM($Q$2:Q686) + SUM($T$2:T685)</f>
        <v>-34.636139758334593</v>
      </c>
      <c r="T686">
        <f t="shared" si="150"/>
        <v>0</v>
      </c>
      <c r="U686">
        <f>-SUM($T$2:T686) - 500 * SUM($V$2:V686)</f>
        <v>49.460000000000036</v>
      </c>
      <c r="V686">
        <f t="shared" si="151"/>
        <v>0</v>
      </c>
    </row>
    <row r="687" spans="1:22" x14ac:dyDescent="0.3">
      <c r="A687" s="1">
        <v>42690</v>
      </c>
      <c r="B687" s="2">
        <v>0.29390046296296296</v>
      </c>
      <c r="C687" s="2">
        <v>0.64863425925925922</v>
      </c>
      <c r="D687" s="3">
        <v>2.4</v>
      </c>
      <c r="E687" s="3">
        <v>92.5</v>
      </c>
      <c r="F687" s="4">
        <f t="shared" si="140"/>
        <v>11</v>
      </c>
      <c r="G687">
        <f t="shared" si="152"/>
        <v>23</v>
      </c>
      <c r="H687" s="3">
        <f t="shared" si="141"/>
        <v>8.5136111111111106</v>
      </c>
      <c r="I687">
        <f t="shared" si="153"/>
        <v>600</v>
      </c>
      <c r="J687">
        <f t="shared" si="142"/>
        <v>7.4999999999999956E-2</v>
      </c>
      <c r="K687">
        <f t="shared" si="143"/>
        <v>2.2028968749999986</v>
      </c>
      <c r="L687">
        <v>4.8</v>
      </c>
      <c r="M687">
        <f t="shared" si="144"/>
        <v>0.42431944444444447</v>
      </c>
      <c r="N687">
        <f t="shared" si="145"/>
        <v>4.6500000000000004</v>
      </c>
      <c r="O687">
        <f t="shared" si="146"/>
        <v>9.8743194444444455</v>
      </c>
      <c r="P687">
        <f t="shared" si="147"/>
        <v>-7.6714225694444469</v>
      </c>
      <c r="Q687">
        <f t="shared" si="148"/>
        <v>3.8357112847222234</v>
      </c>
      <c r="R687">
        <f t="shared" si="149"/>
        <v>0</v>
      </c>
      <c r="S687">
        <f>SUM($R$2:R687) -SUM($Q$2:Q687) + SUM($T$2:T686)</f>
        <v>-38.471851043057086</v>
      </c>
      <c r="T687">
        <f t="shared" si="150"/>
        <v>0</v>
      </c>
      <c r="U687">
        <f>-SUM($T$2:T687) - 500 * SUM($V$2:V687)</f>
        <v>49.460000000000036</v>
      </c>
      <c r="V687">
        <f t="shared" si="151"/>
        <v>0</v>
      </c>
    </row>
    <row r="688" spans="1:22" x14ac:dyDescent="0.3">
      <c r="A688" s="1">
        <v>42691</v>
      </c>
      <c r="B688" s="2">
        <v>0.29518518518518516</v>
      </c>
      <c r="C688" s="2">
        <v>0.64763888888888888</v>
      </c>
      <c r="D688" s="3">
        <v>5.9</v>
      </c>
      <c r="E688" s="3">
        <v>93.1</v>
      </c>
      <c r="F688" s="4">
        <f t="shared" si="140"/>
        <v>11</v>
      </c>
      <c r="G688">
        <f t="shared" si="152"/>
        <v>23</v>
      </c>
      <c r="H688" s="3">
        <f t="shared" si="141"/>
        <v>8.4588888888888896</v>
      </c>
      <c r="I688">
        <f t="shared" si="153"/>
        <v>600</v>
      </c>
      <c r="J688">
        <f t="shared" si="142"/>
        <v>6.9000000000000061E-2</v>
      </c>
      <c r="K688">
        <f t="shared" si="143"/>
        <v>2.0136385000000021</v>
      </c>
      <c r="L688">
        <v>4.8</v>
      </c>
      <c r="M688">
        <f t="shared" si="144"/>
        <v>0.42705555555555552</v>
      </c>
      <c r="N688">
        <f t="shared" si="145"/>
        <v>3.7749999999999999</v>
      </c>
      <c r="O688">
        <f t="shared" si="146"/>
        <v>9.0020555555555557</v>
      </c>
      <c r="P688">
        <f t="shared" si="147"/>
        <v>-6.9884170555555531</v>
      </c>
      <c r="Q688">
        <f t="shared" si="148"/>
        <v>3.4942085277777766</v>
      </c>
      <c r="R688">
        <f t="shared" si="149"/>
        <v>0</v>
      </c>
      <c r="S688">
        <f>SUM($R$2:R688) -SUM($Q$2:Q688) + SUM($T$2:T687)</f>
        <v>-41.966059570834659</v>
      </c>
      <c r="T688">
        <f t="shared" si="150"/>
        <v>0</v>
      </c>
      <c r="U688">
        <f>-SUM($T$2:T688) - 500 * SUM($V$2:V688)</f>
        <v>49.460000000000036</v>
      </c>
      <c r="V688">
        <f t="shared" si="151"/>
        <v>0</v>
      </c>
    </row>
    <row r="689" spans="1:22" x14ac:dyDescent="0.3">
      <c r="A689" s="1">
        <v>42692</v>
      </c>
      <c r="B689" s="2">
        <v>0.29645833333333332</v>
      </c>
      <c r="C689" s="2">
        <v>0.64666666666666661</v>
      </c>
      <c r="D689" s="3">
        <v>7.1</v>
      </c>
      <c r="E689" s="3">
        <v>87.5</v>
      </c>
      <c r="F689" s="4">
        <f t="shared" si="140"/>
        <v>11</v>
      </c>
      <c r="G689">
        <f t="shared" si="152"/>
        <v>23</v>
      </c>
      <c r="H689" s="3">
        <f t="shared" si="141"/>
        <v>8.4049999999999994</v>
      </c>
      <c r="I689">
        <f t="shared" si="153"/>
        <v>600</v>
      </c>
      <c r="J689">
        <f t="shared" si="142"/>
        <v>0.125</v>
      </c>
      <c r="K689">
        <f t="shared" si="143"/>
        <v>3.6246562500000001</v>
      </c>
      <c r="L689">
        <v>4.8</v>
      </c>
      <c r="M689">
        <f t="shared" si="144"/>
        <v>0.42975000000000008</v>
      </c>
      <c r="N689">
        <f t="shared" si="145"/>
        <v>3.4750000000000001</v>
      </c>
      <c r="O689">
        <f t="shared" si="146"/>
        <v>8.7047500000000007</v>
      </c>
      <c r="P689">
        <f t="shared" si="147"/>
        <v>-5.0800937500000005</v>
      </c>
      <c r="Q689">
        <f t="shared" si="148"/>
        <v>2.5400468750000003</v>
      </c>
      <c r="R689">
        <f t="shared" si="149"/>
        <v>0</v>
      </c>
      <c r="S689">
        <f>SUM($R$2:R689) -SUM($Q$2:Q689) + SUM($T$2:T688)</f>
        <v>-44.506106445834803</v>
      </c>
      <c r="T689">
        <f t="shared" si="150"/>
        <v>0</v>
      </c>
      <c r="U689">
        <f>-SUM($T$2:T689) - 500 * SUM($V$2:V689)</f>
        <v>49.460000000000036</v>
      </c>
      <c r="V689">
        <f t="shared" si="151"/>
        <v>0</v>
      </c>
    </row>
    <row r="690" spans="1:22" x14ac:dyDescent="0.3">
      <c r="A690" s="1">
        <v>42693</v>
      </c>
      <c r="B690" s="2">
        <v>0.29773148148148149</v>
      </c>
      <c r="C690" s="2">
        <v>0.64571759259259254</v>
      </c>
      <c r="D690" s="3">
        <v>7.1</v>
      </c>
      <c r="E690" s="3">
        <v>89.1</v>
      </c>
      <c r="F690" s="4">
        <f t="shared" si="140"/>
        <v>11</v>
      </c>
      <c r="G690">
        <f t="shared" si="152"/>
        <v>23</v>
      </c>
      <c r="H690" s="3">
        <f t="shared" si="141"/>
        <v>8.3516666666666648</v>
      </c>
      <c r="I690">
        <f t="shared" si="153"/>
        <v>600</v>
      </c>
      <c r="J690">
        <f t="shared" si="142"/>
        <v>0.1090000000000001</v>
      </c>
      <c r="K690">
        <f t="shared" si="143"/>
        <v>3.140644250000002</v>
      </c>
      <c r="L690">
        <v>4.8</v>
      </c>
      <c r="M690">
        <f t="shared" si="144"/>
        <v>0.43241666666666673</v>
      </c>
      <c r="N690">
        <f t="shared" si="145"/>
        <v>3.4750000000000001</v>
      </c>
      <c r="O690">
        <f t="shared" si="146"/>
        <v>8.707416666666667</v>
      </c>
      <c r="P690">
        <f t="shared" si="147"/>
        <v>-5.566772416666665</v>
      </c>
      <c r="Q690">
        <f t="shared" si="148"/>
        <v>2.7833862083333325</v>
      </c>
      <c r="R690">
        <f t="shared" si="149"/>
        <v>0</v>
      </c>
      <c r="S690">
        <f>SUM($R$2:R690) -SUM($Q$2:Q690) + SUM($T$2:T689)</f>
        <v>-47.289492654168043</v>
      </c>
      <c r="T690">
        <f t="shared" si="150"/>
        <v>0</v>
      </c>
      <c r="U690">
        <f>-SUM($T$2:T690) - 500 * SUM($V$2:V690)</f>
        <v>49.460000000000036</v>
      </c>
      <c r="V690">
        <f t="shared" si="151"/>
        <v>0</v>
      </c>
    </row>
    <row r="691" spans="1:22" x14ac:dyDescent="0.3">
      <c r="A691" s="1">
        <v>42694</v>
      </c>
      <c r="B691" s="2">
        <v>0.29898148148148146</v>
      </c>
      <c r="C691" s="2">
        <v>0.64481481481481484</v>
      </c>
      <c r="D691" s="3">
        <v>6.7</v>
      </c>
      <c r="E691" s="3">
        <v>83.2</v>
      </c>
      <c r="F691" s="4">
        <f t="shared" si="140"/>
        <v>11</v>
      </c>
      <c r="G691">
        <f t="shared" si="152"/>
        <v>23</v>
      </c>
      <c r="H691" s="3">
        <f t="shared" si="141"/>
        <v>8.3000000000000007</v>
      </c>
      <c r="I691">
        <f t="shared" si="153"/>
        <v>600</v>
      </c>
      <c r="J691">
        <f t="shared" si="142"/>
        <v>0.16799999999999993</v>
      </c>
      <c r="K691">
        <f t="shared" si="143"/>
        <v>4.8106799999999978</v>
      </c>
      <c r="L691">
        <v>4.8</v>
      </c>
      <c r="M691">
        <f t="shared" si="144"/>
        <v>0.43499999999999994</v>
      </c>
      <c r="N691">
        <f t="shared" si="145"/>
        <v>3.5750000000000002</v>
      </c>
      <c r="O691">
        <f t="shared" si="146"/>
        <v>8.8099999999999987</v>
      </c>
      <c r="P691">
        <f t="shared" si="147"/>
        <v>-3.9993200000000009</v>
      </c>
      <c r="Q691">
        <f t="shared" si="148"/>
        <v>1.9996600000000004</v>
      </c>
      <c r="R691">
        <f t="shared" si="149"/>
        <v>0</v>
      </c>
      <c r="S691">
        <f>SUM($R$2:R691) -SUM($Q$2:Q691) + SUM($T$2:T690)</f>
        <v>-49.289152654167992</v>
      </c>
      <c r="T691">
        <f t="shared" si="150"/>
        <v>0</v>
      </c>
      <c r="U691">
        <f>-SUM($T$2:T691) - 500 * SUM($V$2:V691)</f>
        <v>49.460000000000036</v>
      </c>
      <c r="V691">
        <f t="shared" si="151"/>
        <v>0</v>
      </c>
    </row>
    <row r="692" spans="1:22" x14ac:dyDescent="0.3">
      <c r="A692" s="1">
        <v>42695</v>
      </c>
      <c r="B692" s="2">
        <v>0.30023148148148149</v>
      </c>
      <c r="C692" s="2">
        <v>0.64393518518518522</v>
      </c>
      <c r="D692" s="3">
        <v>7.4</v>
      </c>
      <c r="E692" s="3">
        <v>45.7</v>
      </c>
      <c r="F692" s="4">
        <f t="shared" si="140"/>
        <v>11</v>
      </c>
      <c r="G692">
        <f t="shared" si="152"/>
        <v>23</v>
      </c>
      <c r="H692" s="3">
        <f t="shared" si="141"/>
        <v>8.2488888888888887</v>
      </c>
      <c r="I692">
        <f t="shared" si="153"/>
        <v>600</v>
      </c>
      <c r="J692">
        <f t="shared" si="142"/>
        <v>0.54299999999999993</v>
      </c>
      <c r="K692">
        <f t="shared" si="143"/>
        <v>15.453055999999997</v>
      </c>
      <c r="L692">
        <v>4.8</v>
      </c>
      <c r="M692">
        <f t="shared" si="144"/>
        <v>0.43755555555555553</v>
      </c>
      <c r="N692">
        <f t="shared" si="145"/>
        <v>3.4</v>
      </c>
      <c r="O692">
        <f t="shared" si="146"/>
        <v>8.6375555555555561</v>
      </c>
      <c r="P692">
        <f t="shared" si="147"/>
        <v>6.8155004444444405</v>
      </c>
      <c r="Q692">
        <f t="shared" si="148"/>
        <v>0</v>
      </c>
      <c r="R692">
        <f t="shared" si="149"/>
        <v>1.3631000888888882</v>
      </c>
      <c r="S692">
        <f>SUM($R$2:R692) -SUM($Q$2:Q692) + SUM($T$2:T691)</f>
        <v>-47.926052565278951</v>
      </c>
      <c r="T692">
        <f t="shared" si="150"/>
        <v>0</v>
      </c>
      <c r="U692">
        <f>-SUM($T$2:T692) - 500 * SUM($V$2:V692)</f>
        <v>49.460000000000036</v>
      </c>
      <c r="V692">
        <f t="shared" si="151"/>
        <v>0</v>
      </c>
    </row>
    <row r="693" spans="1:22" x14ac:dyDescent="0.3">
      <c r="A693" s="1">
        <v>42696</v>
      </c>
      <c r="B693" s="2">
        <v>0.30145833333333333</v>
      </c>
      <c r="C693" s="2">
        <v>0.64309027777777772</v>
      </c>
      <c r="D693" s="3">
        <v>3.8</v>
      </c>
      <c r="E693" s="3">
        <v>75.099999999999994</v>
      </c>
      <c r="F693" s="4">
        <f t="shared" si="140"/>
        <v>11</v>
      </c>
      <c r="G693">
        <f t="shared" si="152"/>
        <v>23</v>
      </c>
      <c r="H693" s="3">
        <f t="shared" si="141"/>
        <v>8.1991666666666649</v>
      </c>
      <c r="I693">
        <f t="shared" si="153"/>
        <v>600</v>
      </c>
      <c r="J693">
        <f t="shared" si="142"/>
        <v>0.24900000000000011</v>
      </c>
      <c r="K693">
        <f t="shared" si="143"/>
        <v>7.0434941250000014</v>
      </c>
      <c r="L693">
        <v>4.8</v>
      </c>
      <c r="M693">
        <f t="shared" si="144"/>
        <v>0.44004166666666672</v>
      </c>
      <c r="N693">
        <f t="shared" si="145"/>
        <v>4.3</v>
      </c>
      <c r="O693">
        <f t="shared" si="146"/>
        <v>9.5400416666666672</v>
      </c>
      <c r="P693">
        <f t="shared" si="147"/>
        <v>-2.4965475416666658</v>
      </c>
      <c r="Q693">
        <f t="shared" si="148"/>
        <v>1.2482737708333329</v>
      </c>
      <c r="R693">
        <f t="shared" si="149"/>
        <v>0</v>
      </c>
      <c r="S693">
        <f>SUM($R$2:R693) -SUM($Q$2:Q693) + SUM($T$2:T692)</f>
        <v>-49.174326336112244</v>
      </c>
      <c r="T693">
        <f t="shared" si="150"/>
        <v>0</v>
      </c>
      <c r="U693">
        <f>-SUM($T$2:T693) - 500 * SUM($V$2:V693)</f>
        <v>49.460000000000036</v>
      </c>
      <c r="V693">
        <f t="shared" si="151"/>
        <v>0</v>
      </c>
    </row>
    <row r="694" spans="1:22" x14ac:dyDescent="0.3">
      <c r="A694" s="1">
        <v>42697</v>
      </c>
      <c r="B694" s="2">
        <v>0.30266203703703703</v>
      </c>
      <c r="C694" s="2">
        <v>0.64226851851851852</v>
      </c>
      <c r="D694" s="3">
        <v>3.2</v>
      </c>
      <c r="E694" s="3">
        <v>88.5</v>
      </c>
      <c r="F694" s="4">
        <f t="shared" si="140"/>
        <v>11</v>
      </c>
      <c r="G694">
        <f t="shared" si="152"/>
        <v>23</v>
      </c>
      <c r="H694" s="3">
        <f t="shared" si="141"/>
        <v>8.150555555555556</v>
      </c>
      <c r="I694">
        <f t="shared" si="153"/>
        <v>600</v>
      </c>
      <c r="J694">
        <f t="shared" si="142"/>
        <v>0.11499999999999999</v>
      </c>
      <c r="K694">
        <f t="shared" si="143"/>
        <v>3.233732916666666</v>
      </c>
      <c r="L694">
        <v>4.8</v>
      </c>
      <c r="M694">
        <f t="shared" si="144"/>
        <v>0.44247222222222216</v>
      </c>
      <c r="N694">
        <f t="shared" si="145"/>
        <v>4.45</v>
      </c>
      <c r="O694">
        <f t="shared" si="146"/>
        <v>9.6924722222222215</v>
      </c>
      <c r="P694">
        <f t="shared" si="147"/>
        <v>-6.4587393055555555</v>
      </c>
      <c r="Q694">
        <f t="shared" si="148"/>
        <v>3.2293696527777778</v>
      </c>
      <c r="R694">
        <f t="shared" si="149"/>
        <v>0</v>
      </c>
      <c r="S694">
        <f>SUM($R$2:R694) -SUM($Q$2:Q694) + SUM($T$2:T693)</f>
        <v>-52.403695988890149</v>
      </c>
      <c r="T694">
        <f t="shared" si="150"/>
        <v>0</v>
      </c>
      <c r="U694">
        <f>-SUM($T$2:T694) - 500 * SUM($V$2:V694)</f>
        <v>49.460000000000036</v>
      </c>
      <c r="V694">
        <f t="shared" si="151"/>
        <v>0</v>
      </c>
    </row>
    <row r="695" spans="1:22" x14ac:dyDescent="0.3">
      <c r="A695" s="1">
        <v>42698</v>
      </c>
      <c r="B695" s="2">
        <v>0.30386574074074074</v>
      </c>
      <c r="C695" s="2">
        <v>0.64149305555555558</v>
      </c>
      <c r="D695" s="3">
        <v>3.1</v>
      </c>
      <c r="E695" s="3">
        <v>63.9</v>
      </c>
      <c r="F695" s="4">
        <f t="shared" si="140"/>
        <v>11</v>
      </c>
      <c r="G695">
        <f t="shared" si="152"/>
        <v>23</v>
      </c>
      <c r="H695" s="3">
        <f t="shared" si="141"/>
        <v>8.1030555555555566</v>
      </c>
      <c r="I695">
        <f t="shared" si="153"/>
        <v>600</v>
      </c>
      <c r="J695">
        <f t="shared" si="142"/>
        <v>0.36099999999999999</v>
      </c>
      <c r="K695">
        <f t="shared" si="143"/>
        <v>10.091950541666669</v>
      </c>
      <c r="L695">
        <v>4.8</v>
      </c>
      <c r="M695">
        <f t="shared" si="144"/>
        <v>0.44484722222222217</v>
      </c>
      <c r="N695">
        <f t="shared" si="145"/>
        <v>4.4749999999999996</v>
      </c>
      <c r="O695">
        <f t="shared" si="146"/>
        <v>9.7198472222222208</v>
      </c>
      <c r="P695">
        <f t="shared" si="147"/>
        <v>0.37210331944444874</v>
      </c>
      <c r="Q695">
        <f t="shared" si="148"/>
        <v>0</v>
      </c>
      <c r="R695">
        <f t="shared" si="149"/>
        <v>7.4420663888889751E-2</v>
      </c>
      <c r="S695">
        <f>SUM($R$2:R695) -SUM($Q$2:Q695) + SUM($T$2:T694)</f>
        <v>-52.32927532500139</v>
      </c>
      <c r="T695">
        <f t="shared" si="150"/>
        <v>0</v>
      </c>
      <c r="U695">
        <f>-SUM($T$2:T695) - 500 * SUM($V$2:V695)</f>
        <v>49.460000000000036</v>
      </c>
      <c r="V695">
        <f t="shared" si="151"/>
        <v>0</v>
      </c>
    </row>
    <row r="696" spans="1:22" x14ac:dyDescent="0.3">
      <c r="A696" s="1">
        <v>42699</v>
      </c>
      <c r="B696" s="2">
        <v>0.30504629629629626</v>
      </c>
      <c r="C696" s="2">
        <v>0.64075231481481476</v>
      </c>
      <c r="D696" s="3">
        <v>1.8</v>
      </c>
      <c r="E696" s="3">
        <v>75.400000000000006</v>
      </c>
      <c r="F696" s="4">
        <f t="shared" si="140"/>
        <v>11</v>
      </c>
      <c r="G696">
        <f t="shared" si="152"/>
        <v>23</v>
      </c>
      <c r="H696" s="3">
        <f t="shared" si="141"/>
        <v>8.0569444444444436</v>
      </c>
      <c r="I696">
        <f t="shared" si="153"/>
        <v>600</v>
      </c>
      <c r="J696">
        <f t="shared" si="142"/>
        <v>0.246</v>
      </c>
      <c r="K696">
        <f t="shared" si="143"/>
        <v>6.8379287499999997</v>
      </c>
      <c r="L696">
        <v>4.8</v>
      </c>
      <c r="M696">
        <f t="shared" si="144"/>
        <v>0.44715277777777784</v>
      </c>
      <c r="N696">
        <f t="shared" si="145"/>
        <v>4.8</v>
      </c>
      <c r="O696">
        <f t="shared" si="146"/>
        <v>10.047152777777779</v>
      </c>
      <c r="P696">
        <f t="shared" si="147"/>
        <v>-3.209224027777779</v>
      </c>
      <c r="Q696">
        <f t="shared" si="148"/>
        <v>1.6046120138888895</v>
      </c>
      <c r="R696">
        <f t="shared" si="149"/>
        <v>0</v>
      </c>
      <c r="S696">
        <f>SUM($R$2:R696) -SUM($Q$2:Q696) + SUM($T$2:T695)</f>
        <v>-53.933887338890145</v>
      </c>
      <c r="T696">
        <f t="shared" si="150"/>
        <v>0</v>
      </c>
      <c r="U696">
        <f>-SUM($T$2:T696) - 500 * SUM($V$2:V696)</f>
        <v>49.460000000000036</v>
      </c>
      <c r="V696">
        <f t="shared" si="151"/>
        <v>0</v>
      </c>
    </row>
    <row r="697" spans="1:22" x14ac:dyDescent="0.3">
      <c r="A697" s="1">
        <v>42700</v>
      </c>
      <c r="B697" s="2">
        <v>0.3062037037037037</v>
      </c>
      <c r="C697" s="2">
        <v>0.64003472222222224</v>
      </c>
      <c r="D697" s="3">
        <v>2.5</v>
      </c>
      <c r="E697" s="3">
        <v>88.3</v>
      </c>
      <c r="F697" s="4">
        <f t="shared" si="140"/>
        <v>11</v>
      </c>
      <c r="G697">
        <f t="shared" si="152"/>
        <v>23</v>
      </c>
      <c r="H697" s="3">
        <f t="shared" si="141"/>
        <v>8.0119444444444454</v>
      </c>
      <c r="I697">
        <f t="shared" si="153"/>
        <v>600</v>
      </c>
      <c r="J697">
        <f t="shared" si="142"/>
        <v>0.11699999999999999</v>
      </c>
      <c r="K697">
        <f t="shared" si="143"/>
        <v>3.2340213750000002</v>
      </c>
      <c r="L697">
        <v>4.8</v>
      </c>
      <c r="M697">
        <f t="shared" si="144"/>
        <v>0.44940277777777771</v>
      </c>
      <c r="N697">
        <f t="shared" si="145"/>
        <v>4.625</v>
      </c>
      <c r="O697">
        <f t="shared" si="146"/>
        <v>9.8744027777777781</v>
      </c>
      <c r="P697">
        <f t="shared" si="147"/>
        <v>-6.6403814027777779</v>
      </c>
      <c r="Q697">
        <f t="shared" si="148"/>
        <v>3.3201907013888889</v>
      </c>
      <c r="R697">
        <f t="shared" si="149"/>
        <v>0</v>
      </c>
      <c r="S697">
        <f>SUM($R$2:R697) -SUM($Q$2:Q697) + SUM($T$2:T696)</f>
        <v>-57.254078040279182</v>
      </c>
      <c r="T697">
        <f t="shared" si="150"/>
        <v>0</v>
      </c>
      <c r="U697">
        <f>-SUM($T$2:T697) - 500 * SUM($V$2:V697)</f>
        <v>49.460000000000036</v>
      </c>
      <c r="V697">
        <f t="shared" si="151"/>
        <v>0</v>
      </c>
    </row>
    <row r="698" spans="1:22" x14ac:dyDescent="0.3">
      <c r="A698" s="1">
        <v>42701</v>
      </c>
      <c r="B698" s="2">
        <v>0.30734953703703705</v>
      </c>
      <c r="C698" s="2">
        <v>0.63936342592592588</v>
      </c>
      <c r="D698" s="3">
        <v>2.4</v>
      </c>
      <c r="E698" s="3">
        <v>87.5</v>
      </c>
      <c r="F698" s="4">
        <f t="shared" si="140"/>
        <v>11</v>
      </c>
      <c r="G698">
        <f t="shared" si="152"/>
        <v>23</v>
      </c>
      <c r="H698" s="3">
        <f t="shared" si="141"/>
        <v>7.9683333333333319</v>
      </c>
      <c r="I698">
        <f t="shared" si="153"/>
        <v>600</v>
      </c>
      <c r="J698">
        <f t="shared" si="142"/>
        <v>0.125</v>
      </c>
      <c r="K698">
        <f t="shared" si="143"/>
        <v>3.4363437499999994</v>
      </c>
      <c r="L698">
        <v>4.8</v>
      </c>
      <c r="M698">
        <f t="shared" si="144"/>
        <v>0.45158333333333345</v>
      </c>
      <c r="N698">
        <f t="shared" si="145"/>
        <v>4.6500000000000004</v>
      </c>
      <c r="O698">
        <f t="shared" si="146"/>
        <v>9.9015833333333347</v>
      </c>
      <c r="P698">
        <f t="shared" si="147"/>
        <v>-6.4652395833333358</v>
      </c>
      <c r="Q698">
        <f t="shared" si="148"/>
        <v>3.2326197916666679</v>
      </c>
      <c r="R698">
        <f t="shared" si="149"/>
        <v>0</v>
      </c>
      <c r="S698">
        <f>SUM($R$2:R698) -SUM($Q$2:Q698) + SUM($T$2:T697)</f>
        <v>-60.486697831946003</v>
      </c>
      <c r="T698">
        <f t="shared" si="150"/>
        <v>0</v>
      </c>
      <c r="U698">
        <f>-SUM($T$2:T698) - 500 * SUM($V$2:V698)</f>
        <v>49.460000000000036</v>
      </c>
      <c r="V698">
        <f t="shared" si="151"/>
        <v>0</v>
      </c>
    </row>
    <row r="699" spans="1:22" x14ac:dyDescent="0.3">
      <c r="A699" s="1">
        <v>42702</v>
      </c>
      <c r="B699" s="2">
        <v>0.3084722222222222</v>
      </c>
      <c r="C699" s="2">
        <v>0.63872685185185185</v>
      </c>
      <c r="D699" s="3">
        <v>-2.2999999999999998</v>
      </c>
      <c r="E699" s="3">
        <v>84.1</v>
      </c>
      <c r="F699" s="4">
        <f t="shared" si="140"/>
        <v>11</v>
      </c>
      <c r="G699">
        <f t="shared" si="152"/>
        <v>23</v>
      </c>
      <c r="H699" s="3">
        <f t="shared" si="141"/>
        <v>7.926111111111112</v>
      </c>
      <c r="I699">
        <f t="shared" si="153"/>
        <v>600</v>
      </c>
      <c r="J699">
        <f t="shared" si="142"/>
        <v>0.15900000000000003</v>
      </c>
      <c r="K699">
        <f t="shared" si="143"/>
        <v>4.3478682500000012</v>
      </c>
      <c r="L699">
        <v>4.8</v>
      </c>
      <c r="M699">
        <f t="shared" si="144"/>
        <v>0.4536944444444444</v>
      </c>
      <c r="N699">
        <f t="shared" si="145"/>
        <v>5.8250000000000002</v>
      </c>
      <c r="O699">
        <f t="shared" si="146"/>
        <v>11.078694444444444</v>
      </c>
      <c r="P699">
        <f t="shared" si="147"/>
        <v>-6.7308261944444432</v>
      </c>
      <c r="Q699">
        <f t="shared" si="148"/>
        <v>3.3654130972222216</v>
      </c>
      <c r="R699">
        <f t="shared" si="149"/>
        <v>0</v>
      </c>
      <c r="S699">
        <f>SUM($R$2:R699) -SUM($Q$2:Q699) + SUM($T$2:T698)</f>
        <v>-63.852110929168248</v>
      </c>
      <c r="T699">
        <f t="shared" si="150"/>
        <v>0</v>
      </c>
      <c r="U699">
        <f>-SUM($T$2:T699) - 500 * SUM($V$2:V699)</f>
        <v>49.460000000000036</v>
      </c>
      <c r="V699">
        <f t="shared" si="151"/>
        <v>0</v>
      </c>
    </row>
    <row r="700" spans="1:22" x14ac:dyDescent="0.3">
      <c r="A700" s="1">
        <v>42703</v>
      </c>
      <c r="B700" s="2">
        <v>0.30957175925925923</v>
      </c>
      <c r="C700" s="2">
        <v>0.63812499999999994</v>
      </c>
      <c r="D700" s="3">
        <v>-0.8</v>
      </c>
      <c r="E700" s="3">
        <v>49.6</v>
      </c>
      <c r="F700" s="4">
        <f t="shared" si="140"/>
        <v>11</v>
      </c>
      <c r="G700">
        <f t="shared" si="152"/>
        <v>23</v>
      </c>
      <c r="H700" s="3">
        <f t="shared" si="141"/>
        <v>7.8852777777777767</v>
      </c>
      <c r="I700">
        <f t="shared" si="153"/>
        <v>600</v>
      </c>
      <c r="J700">
        <f t="shared" si="142"/>
        <v>0.504</v>
      </c>
      <c r="K700">
        <f t="shared" si="143"/>
        <v>13.710920999999999</v>
      </c>
      <c r="L700">
        <v>4.8</v>
      </c>
      <c r="M700">
        <f t="shared" si="144"/>
        <v>0.45573611111111112</v>
      </c>
      <c r="N700">
        <f t="shared" si="145"/>
        <v>5.45</v>
      </c>
      <c r="O700">
        <f t="shared" si="146"/>
        <v>10.705736111111111</v>
      </c>
      <c r="P700">
        <f t="shared" si="147"/>
        <v>3.0051848888888877</v>
      </c>
      <c r="Q700">
        <f t="shared" si="148"/>
        <v>0</v>
      </c>
      <c r="R700">
        <f t="shared" si="149"/>
        <v>0.60103697777777754</v>
      </c>
      <c r="S700">
        <f>SUM($R$2:R700) -SUM($Q$2:Q700) + SUM($T$2:T699)</f>
        <v>-63.251073951390481</v>
      </c>
      <c r="T700">
        <f t="shared" si="150"/>
        <v>0</v>
      </c>
      <c r="U700">
        <f>-SUM($T$2:T700) - 500 * SUM($V$2:V700)</f>
        <v>49.460000000000036</v>
      </c>
      <c r="V700">
        <f t="shared" si="151"/>
        <v>0</v>
      </c>
    </row>
    <row r="701" spans="1:22" x14ac:dyDescent="0.3">
      <c r="A701" s="1">
        <v>42704</v>
      </c>
      <c r="B701" s="2">
        <v>0.31065972222222221</v>
      </c>
      <c r="C701" s="2">
        <v>0.63756944444444441</v>
      </c>
      <c r="D701" s="3">
        <v>0.8</v>
      </c>
      <c r="E701" s="3">
        <v>92.6</v>
      </c>
      <c r="F701" s="4">
        <f t="shared" si="140"/>
        <v>11</v>
      </c>
      <c r="G701">
        <f t="shared" si="152"/>
        <v>23</v>
      </c>
      <c r="H701" s="3">
        <f t="shared" si="141"/>
        <v>7.8458333333333332</v>
      </c>
      <c r="I701">
        <f t="shared" si="153"/>
        <v>600</v>
      </c>
      <c r="J701">
        <f t="shared" si="142"/>
        <v>7.4000000000000066E-2</v>
      </c>
      <c r="K701">
        <f t="shared" si="143"/>
        <v>2.0030412500000017</v>
      </c>
      <c r="L701">
        <v>4.8</v>
      </c>
      <c r="M701">
        <f t="shared" si="144"/>
        <v>0.45770833333333333</v>
      </c>
      <c r="N701">
        <f t="shared" si="145"/>
        <v>5.05</v>
      </c>
      <c r="O701">
        <f t="shared" si="146"/>
        <v>10.307708333333334</v>
      </c>
      <c r="P701">
        <f t="shared" si="147"/>
        <v>-8.3046670833333316</v>
      </c>
      <c r="Q701">
        <f t="shared" si="148"/>
        <v>4.1523335416666658</v>
      </c>
      <c r="R701">
        <f t="shared" si="149"/>
        <v>0</v>
      </c>
      <c r="S701">
        <f>SUM($R$2:R701) -SUM($Q$2:Q701) + SUM($T$2:T700)</f>
        <v>-67.403407493056875</v>
      </c>
      <c r="T701">
        <f t="shared" si="150"/>
        <v>67.400000000000006</v>
      </c>
      <c r="U701">
        <f>-SUM($T$2:T701) - 500 * SUM($V$2:V701)</f>
        <v>-17.940000000000055</v>
      </c>
      <c r="V701">
        <f t="shared" si="151"/>
        <v>0</v>
      </c>
    </row>
    <row r="702" spans="1:22" x14ac:dyDescent="0.3">
      <c r="A702" s="1">
        <v>42705</v>
      </c>
      <c r="B702" s="2">
        <v>0.31171296296296297</v>
      </c>
      <c r="C702" s="2">
        <v>0.63704861111111111</v>
      </c>
      <c r="D702" s="3">
        <v>1.1000000000000001</v>
      </c>
      <c r="E702" s="3">
        <v>69.7</v>
      </c>
      <c r="F702" s="4">
        <f t="shared" si="140"/>
        <v>12</v>
      </c>
      <c r="G702">
        <f t="shared" si="152"/>
        <v>23</v>
      </c>
      <c r="H702" s="3">
        <f t="shared" si="141"/>
        <v>7.8080555555555549</v>
      </c>
      <c r="I702">
        <f t="shared" si="153"/>
        <v>500</v>
      </c>
      <c r="J702">
        <f t="shared" si="142"/>
        <v>0.30299999999999994</v>
      </c>
      <c r="K702">
        <f t="shared" si="143"/>
        <v>6.8017923958333322</v>
      </c>
      <c r="L702">
        <v>4.8</v>
      </c>
      <c r="M702">
        <f t="shared" si="144"/>
        <v>0.45959722222222227</v>
      </c>
      <c r="N702">
        <f t="shared" si="145"/>
        <v>4.9749999999999996</v>
      </c>
      <c r="O702">
        <f t="shared" si="146"/>
        <v>10.234597222222222</v>
      </c>
      <c r="P702">
        <f t="shared" si="147"/>
        <v>-3.4328048263888897</v>
      </c>
      <c r="Q702">
        <f t="shared" si="148"/>
        <v>1.7164024131944449</v>
      </c>
      <c r="R702">
        <f t="shared" si="149"/>
        <v>0</v>
      </c>
      <c r="S702">
        <f>SUM($R$2:R702) -SUM($Q$2:Q702) + SUM($T$2:T701)</f>
        <v>-1.7198099062513847</v>
      </c>
      <c r="T702">
        <f t="shared" si="150"/>
        <v>0</v>
      </c>
      <c r="U702">
        <f>-SUM($T$2:T702) - 500 * SUM($V$2:V702)</f>
        <v>-17.940000000000055</v>
      </c>
      <c r="V702">
        <f t="shared" si="151"/>
        <v>0</v>
      </c>
    </row>
    <row r="703" spans="1:22" x14ac:dyDescent="0.3">
      <c r="A703" s="1">
        <v>42706</v>
      </c>
      <c r="B703" s="2">
        <v>0.31274305555555554</v>
      </c>
      <c r="C703" s="2">
        <v>0.63656250000000003</v>
      </c>
      <c r="D703" s="3">
        <v>0.3</v>
      </c>
      <c r="E703" s="3">
        <v>91.4</v>
      </c>
      <c r="F703" s="4">
        <f t="shared" si="140"/>
        <v>12</v>
      </c>
      <c r="G703">
        <f t="shared" si="152"/>
        <v>23</v>
      </c>
      <c r="H703" s="3">
        <f t="shared" si="141"/>
        <v>7.7716666666666683</v>
      </c>
      <c r="I703">
        <f t="shared" si="153"/>
        <v>500</v>
      </c>
      <c r="J703">
        <f t="shared" si="142"/>
        <v>8.5999999999999965E-2</v>
      </c>
      <c r="K703">
        <f t="shared" si="143"/>
        <v>1.9215445833333329</v>
      </c>
      <c r="L703">
        <v>4.8</v>
      </c>
      <c r="M703">
        <f t="shared" si="144"/>
        <v>0.46141666666666659</v>
      </c>
      <c r="N703">
        <f t="shared" si="145"/>
        <v>5.1749999999999998</v>
      </c>
      <c r="O703">
        <f t="shared" si="146"/>
        <v>10.436416666666666</v>
      </c>
      <c r="P703">
        <f t="shared" si="147"/>
        <v>-8.5148720833333336</v>
      </c>
      <c r="Q703">
        <f t="shared" si="148"/>
        <v>4.2574360416666668</v>
      </c>
      <c r="R703">
        <f t="shared" si="149"/>
        <v>0</v>
      </c>
      <c r="S703">
        <f>SUM($R$2:R703) -SUM($Q$2:Q703) + SUM($T$2:T702)</f>
        <v>-5.9772459479181634</v>
      </c>
      <c r="T703">
        <f t="shared" si="150"/>
        <v>0</v>
      </c>
      <c r="U703">
        <f>-SUM($T$2:T703) - 500 * SUM($V$2:V703)</f>
        <v>-17.940000000000055</v>
      </c>
      <c r="V703">
        <f t="shared" si="151"/>
        <v>0</v>
      </c>
    </row>
    <row r="704" spans="1:22" x14ac:dyDescent="0.3">
      <c r="A704" s="1">
        <v>42707</v>
      </c>
      <c r="B704" s="2">
        <v>0.31375000000000003</v>
      </c>
      <c r="C704" s="2">
        <v>0.63611111111111118</v>
      </c>
      <c r="D704" s="3">
        <v>-0.3</v>
      </c>
      <c r="E704" s="3">
        <v>72.400000000000006</v>
      </c>
      <c r="F704" s="4">
        <f t="shared" si="140"/>
        <v>12</v>
      </c>
      <c r="G704">
        <f t="shared" si="152"/>
        <v>23</v>
      </c>
      <c r="H704" s="3">
        <f t="shared" si="141"/>
        <v>7.7366666666666681</v>
      </c>
      <c r="I704">
        <f t="shared" si="153"/>
        <v>500</v>
      </c>
      <c r="J704">
        <f t="shared" si="142"/>
        <v>0.27599999999999991</v>
      </c>
      <c r="K704">
        <f t="shared" si="143"/>
        <v>6.1390449999999985</v>
      </c>
      <c r="L704">
        <v>4.8</v>
      </c>
      <c r="M704">
        <f t="shared" si="144"/>
        <v>0.46316666666666656</v>
      </c>
      <c r="N704">
        <f t="shared" si="145"/>
        <v>5.3250000000000002</v>
      </c>
      <c r="O704">
        <f t="shared" si="146"/>
        <v>10.588166666666666</v>
      </c>
      <c r="P704">
        <f t="shared" si="147"/>
        <v>-4.4491216666666675</v>
      </c>
      <c r="Q704">
        <f t="shared" si="148"/>
        <v>2.2245608333333338</v>
      </c>
      <c r="R704">
        <f t="shared" si="149"/>
        <v>0</v>
      </c>
      <c r="S704">
        <f>SUM($R$2:R704) -SUM($Q$2:Q704) + SUM($T$2:T703)</f>
        <v>-8.2018067812514346</v>
      </c>
      <c r="T704">
        <f t="shared" si="150"/>
        <v>0</v>
      </c>
      <c r="U704">
        <f>-SUM($T$2:T704) - 500 * SUM($V$2:V704)</f>
        <v>-17.940000000000055</v>
      </c>
      <c r="V704">
        <f t="shared" si="151"/>
        <v>0</v>
      </c>
    </row>
    <row r="705" spans="1:22" x14ac:dyDescent="0.3">
      <c r="A705" s="1">
        <v>42708</v>
      </c>
      <c r="B705" s="2">
        <v>0.31473379629629633</v>
      </c>
      <c r="C705" s="2">
        <v>0.63570601851851849</v>
      </c>
      <c r="D705" s="3">
        <v>-2.6</v>
      </c>
      <c r="E705" s="3">
        <v>66.2</v>
      </c>
      <c r="F705" s="4">
        <f t="shared" si="140"/>
        <v>12</v>
      </c>
      <c r="G705">
        <f t="shared" si="152"/>
        <v>23</v>
      </c>
      <c r="H705" s="3">
        <f t="shared" si="141"/>
        <v>7.7033333333333314</v>
      </c>
      <c r="I705">
        <f t="shared" si="153"/>
        <v>500</v>
      </c>
      <c r="J705">
        <f t="shared" si="142"/>
        <v>0.33799999999999997</v>
      </c>
      <c r="K705">
        <f t="shared" si="143"/>
        <v>7.4857141666666642</v>
      </c>
      <c r="L705">
        <v>4.8</v>
      </c>
      <c r="M705">
        <f t="shared" si="144"/>
        <v>0.46483333333333343</v>
      </c>
      <c r="N705">
        <f t="shared" si="145"/>
        <v>5.9</v>
      </c>
      <c r="O705">
        <f t="shared" si="146"/>
        <v>11.164833333333334</v>
      </c>
      <c r="P705">
        <f t="shared" si="147"/>
        <v>-3.6791191666666698</v>
      </c>
      <c r="Q705">
        <f t="shared" si="148"/>
        <v>1.8395595833333349</v>
      </c>
      <c r="R705">
        <f t="shared" si="149"/>
        <v>0</v>
      </c>
      <c r="S705">
        <f>SUM($R$2:R705) -SUM($Q$2:Q705) + SUM($T$2:T704)</f>
        <v>-10.041366364584746</v>
      </c>
      <c r="T705">
        <f t="shared" si="150"/>
        <v>0</v>
      </c>
      <c r="U705">
        <f>-SUM($T$2:T705) - 500 * SUM($V$2:V705)</f>
        <v>-17.940000000000055</v>
      </c>
      <c r="V705">
        <f t="shared" si="151"/>
        <v>0</v>
      </c>
    </row>
    <row r="706" spans="1:22" x14ac:dyDescent="0.3">
      <c r="A706" s="1">
        <v>42709</v>
      </c>
      <c r="B706" s="2">
        <v>0.31568287037037041</v>
      </c>
      <c r="C706" s="2">
        <v>0.63534722222222217</v>
      </c>
      <c r="D706" s="3">
        <v>0.7</v>
      </c>
      <c r="E706" s="3">
        <v>90.1</v>
      </c>
      <c r="F706" s="4">
        <f t="shared" si="140"/>
        <v>12</v>
      </c>
      <c r="G706">
        <f t="shared" si="152"/>
        <v>23</v>
      </c>
      <c r="H706" s="3">
        <f t="shared" si="141"/>
        <v>7.671944444444442</v>
      </c>
      <c r="I706">
        <f t="shared" si="153"/>
        <v>500</v>
      </c>
      <c r="J706">
        <f t="shared" si="142"/>
        <v>9.9000000000000088E-2</v>
      </c>
      <c r="K706">
        <f t="shared" si="143"/>
        <v>2.1836271875000013</v>
      </c>
      <c r="L706">
        <v>4.8</v>
      </c>
      <c r="M706">
        <f t="shared" si="144"/>
        <v>0.46640277777777789</v>
      </c>
      <c r="N706">
        <f t="shared" si="145"/>
        <v>5.0750000000000002</v>
      </c>
      <c r="O706">
        <f t="shared" si="146"/>
        <v>10.341402777777777</v>
      </c>
      <c r="P706">
        <f t="shared" si="147"/>
        <v>-8.157775590277776</v>
      </c>
      <c r="Q706">
        <f t="shared" si="148"/>
        <v>4.078887795138888</v>
      </c>
      <c r="R706">
        <f t="shared" si="149"/>
        <v>0</v>
      </c>
      <c r="S706">
        <f>SUM($R$2:R706) -SUM($Q$2:Q706) + SUM($T$2:T705)</f>
        <v>-14.120254159723572</v>
      </c>
      <c r="T706">
        <f t="shared" si="150"/>
        <v>0</v>
      </c>
      <c r="U706">
        <f>-SUM($T$2:T706) - 500 * SUM($V$2:V706)</f>
        <v>-17.940000000000055</v>
      </c>
      <c r="V706">
        <f t="shared" si="151"/>
        <v>0</v>
      </c>
    </row>
    <row r="707" spans="1:22" x14ac:dyDescent="0.3">
      <c r="A707" s="1">
        <v>42710</v>
      </c>
      <c r="B707" s="2">
        <v>0.31659722222222225</v>
      </c>
      <c r="C707" s="2">
        <v>0.6350231481481482</v>
      </c>
      <c r="D707" s="3">
        <v>1.3</v>
      </c>
      <c r="E707" s="3">
        <v>63.1</v>
      </c>
      <c r="F707" s="4">
        <f t="shared" ref="F707:F770" si="154">MONTH(A707)</f>
        <v>12</v>
      </c>
      <c r="G707">
        <f t="shared" si="152"/>
        <v>23</v>
      </c>
      <c r="H707" s="3">
        <f t="shared" ref="H707:H770" si="155">(C707-B707) * 24</f>
        <v>7.6422222222222231</v>
      </c>
      <c r="I707">
        <f t="shared" si="153"/>
        <v>500</v>
      </c>
      <c r="J707">
        <f t="shared" ref="J707:J770" si="156">1-(E707/100)</f>
        <v>0.36899999999999999</v>
      </c>
      <c r="K707">
        <f t="shared" ref="K707:K770" si="157">PRODUCT(G707:J707) * $W$2 / 1000</f>
        <v>8.1074425000000012</v>
      </c>
      <c r="L707">
        <v>4.8</v>
      </c>
      <c r="M707">
        <f t="shared" ref="M707:M770" si="158">IF(H707&lt;17,(17-H707) * 50,0) / 1000</f>
        <v>0.46788888888888885</v>
      </c>
      <c r="N707">
        <f t="shared" ref="N707:N770" si="159">IF(D707&lt;21,(21-D707)*250,0) / 1000</f>
        <v>4.9249999999999998</v>
      </c>
      <c r="O707">
        <f t="shared" ref="O707:O770" si="160">SUM(L707:N707)</f>
        <v>10.192888888888888</v>
      </c>
      <c r="P707">
        <f t="shared" ref="P707:P770" si="161">K707-O707</f>
        <v>-2.0854463888888866</v>
      </c>
      <c r="Q707">
        <f t="shared" ref="Q707:Q770" si="162">IF(P707&lt;0,ABS(P707) * 0.5,0)</f>
        <v>1.0427231944444433</v>
      </c>
      <c r="R707">
        <f t="shared" ref="R707:R770" si="163">IF(P707&gt;0,P707*0.2,0)</f>
        <v>0</v>
      </c>
      <c r="S707">
        <f>SUM($R$2:R707) -SUM($Q$2:Q707) + SUM($T$2:T706)</f>
        <v>-15.162977354168106</v>
      </c>
      <c r="T707">
        <f t="shared" ref="T707:T770" si="164">-IF(F708&lt;&gt;F707,ROUND(S707,2),0)</f>
        <v>0</v>
      </c>
      <c r="U707">
        <f>-SUM($T$2:T707) - 500 * SUM($V$2:V707)</f>
        <v>-17.940000000000055</v>
      </c>
      <c r="V707">
        <f t="shared" ref="V707:V770" si="165">IF(U706&gt;500,ROUNDDOWN(U706/500, 0),0)</f>
        <v>0</v>
      </c>
    </row>
    <row r="708" spans="1:22" x14ac:dyDescent="0.3">
      <c r="A708" s="1">
        <v>42711</v>
      </c>
      <c r="B708" s="2">
        <v>0.31748842592592591</v>
      </c>
      <c r="C708" s="2">
        <v>0.63474537037037038</v>
      </c>
      <c r="D708" s="3">
        <v>-2.5</v>
      </c>
      <c r="E708" s="3">
        <v>49.6</v>
      </c>
      <c r="F708" s="4">
        <f t="shared" si="154"/>
        <v>12</v>
      </c>
      <c r="G708">
        <f t="shared" ref="G708:G771" si="166">G707 + V708</f>
        <v>23</v>
      </c>
      <c r="H708" s="3">
        <f t="shared" si="155"/>
        <v>7.6141666666666676</v>
      </c>
      <c r="I708">
        <f t="shared" ref="I708:I771" si="167">IF(F708&gt;F707,IF(F708=7,I707,IF(F708&lt;7,I707+100,I707-100)),I707)</f>
        <v>500</v>
      </c>
      <c r="J708">
        <f t="shared" si="156"/>
        <v>0.504</v>
      </c>
      <c r="K708">
        <f t="shared" si="157"/>
        <v>11.032927500000003</v>
      </c>
      <c r="L708">
        <v>4.8</v>
      </c>
      <c r="M708">
        <f t="shared" si="158"/>
        <v>0.46929166666666661</v>
      </c>
      <c r="N708">
        <f t="shared" si="159"/>
        <v>5.875</v>
      </c>
      <c r="O708">
        <f t="shared" si="160"/>
        <v>11.144291666666668</v>
      </c>
      <c r="P708">
        <f t="shared" si="161"/>
        <v>-0.11136416666666449</v>
      </c>
      <c r="Q708">
        <f t="shared" si="162"/>
        <v>5.5682083333332244E-2</v>
      </c>
      <c r="R708">
        <f t="shared" si="163"/>
        <v>0</v>
      </c>
      <c r="S708">
        <f>SUM($R$2:R708) -SUM($Q$2:Q708) + SUM($T$2:T707)</f>
        <v>-15.218659437501401</v>
      </c>
      <c r="T708">
        <f t="shared" si="164"/>
        <v>0</v>
      </c>
      <c r="U708">
        <f>-SUM($T$2:T708) - 500 * SUM($V$2:V708)</f>
        <v>-17.940000000000055</v>
      </c>
      <c r="V708">
        <f t="shared" si="165"/>
        <v>0</v>
      </c>
    </row>
    <row r="709" spans="1:22" x14ac:dyDescent="0.3">
      <c r="A709" s="1">
        <v>42712</v>
      </c>
      <c r="B709" s="2">
        <v>0.31835648148148149</v>
      </c>
      <c r="C709" s="2">
        <v>0.63451388888888893</v>
      </c>
      <c r="D709" s="3">
        <v>4.5999999999999996</v>
      </c>
      <c r="E709" s="3">
        <v>91.8</v>
      </c>
      <c r="F709" s="4">
        <f t="shared" si="154"/>
        <v>12</v>
      </c>
      <c r="G709">
        <f t="shared" si="166"/>
        <v>23</v>
      </c>
      <c r="H709" s="3">
        <f t="shared" si="155"/>
        <v>7.5877777777777791</v>
      </c>
      <c r="I709">
        <f t="shared" si="167"/>
        <v>500</v>
      </c>
      <c r="J709">
        <f t="shared" si="156"/>
        <v>8.2000000000000073E-2</v>
      </c>
      <c r="K709">
        <f t="shared" si="157"/>
        <v>1.7888186111111128</v>
      </c>
      <c r="L709">
        <v>4.8</v>
      </c>
      <c r="M709">
        <f t="shared" si="158"/>
        <v>0.47061111111111104</v>
      </c>
      <c r="N709">
        <f t="shared" si="159"/>
        <v>4.0999999999999996</v>
      </c>
      <c r="O709">
        <f t="shared" si="160"/>
        <v>9.3706111111111099</v>
      </c>
      <c r="P709">
        <f t="shared" si="161"/>
        <v>-7.581792499999997</v>
      </c>
      <c r="Q709">
        <f t="shared" si="162"/>
        <v>3.7908962499999985</v>
      </c>
      <c r="R709">
        <f t="shared" si="163"/>
        <v>0</v>
      </c>
      <c r="S709">
        <f>SUM($R$2:R709) -SUM($Q$2:Q709) + SUM($T$2:T708)</f>
        <v>-19.009555687501233</v>
      </c>
      <c r="T709">
        <f t="shared" si="164"/>
        <v>0</v>
      </c>
      <c r="U709">
        <f>-SUM($T$2:T709) - 500 * SUM($V$2:V709)</f>
        <v>-17.940000000000055</v>
      </c>
      <c r="V709">
        <f t="shared" si="165"/>
        <v>0</v>
      </c>
    </row>
    <row r="710" spans="1:22" x14ac:dyDescent="0.3">
      <c r="A710" s="1">
        <v>42713</v>
      </c>
      <c r="B710" s="2">
        <v>0.31917824074074075</v>
      </c>
      <c r="C710" s="2">
        <v>0.63431712962962961</v>
      </c>
      <c r="D710" s="3">
        <v>7.7</v>
      </c>
      <c r="E710" s="3">
        <v>92.5</v>
      </c>
      <c r="F710" s="4">
        <f t="shared" si="154"/>
        <v>12</v>
      </c>
      <c r="G710">
        <f t="shared" si="166"/>
        <v>23</v>
      </c>
      <c r="H710" s="3">
        <f t="shared" si="155"/>
        <v>7.5633333333333326</v>
      </c>
      <c r="I710">
        <f t="shared" si="167"/>
        <v>500</v>
      </c>
      <c r="J710">
        <f t="shared" si="156"/>
        <v>7.4999999999999956E-2</v>
      </c>
      <c r="K710">
        <f t="shared" si="157"/>
        <v>1.6308437499999988</v>
      </c>
      <c r="L710">
        <v>4.8</v>
      </c>
      <c r="M710">
        <f t="shared" si="158"/>
        <v>0.47183333333333338</v>
      </c>
      <c r="N710">
        <f t="shared" si="159"/>
        <v>3.3250000000000002</v>
      </c>
      <c r="O710">
        <f t="shared" si="160"/>
        <v>8.5968333333333327</v>
      </c>
      <c r="P710">
        <f t="shared" si="161"/>
        <v>-6.9659895833333341</v>
      </c>
      <c r="Q710">
        <f t="shared" si="162"/>
        <v>3.482994791666667</v>
      </c>
      <c r="R710">
        <f t="shared" si="163"/>
        <v>0</v>
      </c>
      <c r="S710">
        <f>SUM($R$2:R710) -SUM($Q$2:Q710) + SUM($T$2:T709)</f>
        <v>-22.492550479168131</v>
      </c>
      <c r="T710">
        <f t="shared" si="164"/>
        <v>0</v>
      </c>
      <c r="U710">
        <f>-SUM($T$2:T710) - 500 * SUM($V$2:V710)</f>
        <v>-17.940000000000055</v>
      </c>
      <c r="V710">
        <f t="shared" si="165"/>
        <v>0</v>
      </c>
    </row>
    <row r="711" spans="1:22" x14ac:dyDescent="0.3">
      <c r="A711" s="1">
        <v>42714</v>
      </c>
      <c r="B711" s="2">
        <v>0.31997685185185182</v>
      </c>
      <c r="C711" s="2">
        <v>0.63416666666666666</v>
      </c>
      <c r="D711" s="3">
        <v>7.6</v>
      </c>
      <c r="E711" s="3">
        <v>92.9</v>
      </c>
      <c r="F711" s="4">
        <f t="shared" si="154"/>
        <v>12</v>
      </c>
      <c r="G711">
        <f t="shared" si="166"/>
        <v>23</v>
      </c>
      <c r="H711" s="3">
        <f t="shared" si="155"/>
        <v>7.5405555555555566</v>
      </c>
      <c r="I711">
        <f t="shared" si="167"/>
        <v>500</v>
      </c>
      <c r="J711">
        <f t="shared" si="156"/>
        <v>7.0999999999999952E-2</v>
      </c>
      <c r="K711">
        <f t="shared" si="157"/>
        <v>1.539215902777777</v>
      </c>
      <c r="L711">
        <v>4.8</v>
      </c>
      <c r="M711">
        <f t="shared" si="158"/>
        <v>0.47297222222222218</v>
      </c>
      <c r="N711">
        <f t="shared" si="159"/>
        <v>3.35</v>
      </c>
      <c r="O711">
        <f t="shared" si="160"/>
        <v>8.6229722222222218</v>
      </c>
      <c r="P711">
        <f t="shared" si="161"/>
        <v>-7.0837563194444453</v>
      </c>
      <c r="Q711">
        <f t="shared" si="162"/>
        <v>3.5418781597222226</v>
      </c>
      <c r="R711">
        <f t="shared" si="163"/>
        <v>0</v>
      </c>
      <c r="S711">
        <f>SUM($R$2:R711) -SUM($Q$2:Q711) + SUM($T$2:T710)</f>
        <v>-26.034428638890404</v>
      </c>
      <c r="T711">
        <f t="shared" si="164"/>
        <v>0</v>
      </c>
      <c r="U711">
        <f>-SUM($T$2:T711) - 500 * SUM($V$2:V711)</f>
        <v>-17.940000000000055</v>
      </c>
      <c r="V711">
        <f t="shared" si="165"/>
        <v>0</v>
      </c>
    </row>
    <row r="712" spans="1:22" x14ac:dyDescent="0.3">
      <c r="A712" s="1">
        <v>42715</v>
      </c>
      <c r="B712" s="2">
        <v>0.32072916666666668</v>
      </c>
      <c r="C712" s="2">
        <v>0.63405092592592593</v>
      </c>
      <c r="D712" s="3">
        <v>5.9</v>
      </c>
      <c r="E712" s="3">
        <v>92.9</v>
      </c>
      <c r="F712" s="4">
        <f t="shared" si="154"/>
        <v>12</v>
      </c>
      <c r="G712">
        <f t="shared" si="166"/>
        <v>23</v>
      </c>
      <c r="H712" s="3">
        <f t="shared" si="155"/>
        <v>7.5197222222222226</v>
      </c>
      <c r="I712">
        <f t="shared" si="167"/>
        <v>500</v>
      </c>
      <c r="J712">
        <f t="shared" si="156"/>
        <v>7.0999999999999952E-2</v>
      </c>
      <c r="K712">
        <f t="shared" si="157"/>
        <v>1.5349632986111101</v>
      </c>
      <c r="L712">
        <v>4.8</v>
      </c>
      <c r="M712">
        <f t="shared" si="158"/>
        <v>0.47401388888888885</v>
      </c>
      <c r="N712">
        <f t="shared" si="159"/>
        <v>3.7749999999999999</v>
      </c>
      <c r="O712">
        <f t="shared" si="160"/>
        <v>9.0490138888888882</v>
      </c>
      <c r="P712">
        <f t="shared" si="161"/>
        <v>-7.5140505902777779</v>
      </c>
      <c r="Q712">
        <f t="shared" si="162"/>
        <v>3.7570252951388889</v>
      </c>
      <c r="R712">
        <f t="shared" si="163"/>
        <v>0</v>
      </c>
      <c r="S712">
        <f>SUM($R$2:R712) -SUM($Q$2:Q712) + SUM($T$2:T711)</f>
        <v>-29.79145393402905</v>
      </c>
      <c r="T712">
        <f t="shared" si="164"/>
        <v>0</v>
      </c>
      <c r="U712">
        <f>-SUM($T$2:T712) - 500 * SUM($V$2:V712)</f>
        <v>-17.940000000000055</v>
      </c>
      <c r="V712">
        <f t="shared" si="165"/>
        <v>0</v>
      </c>
    </row>
    <row r="713" spans="1:22" x14ac:dyDescent="0.3">
      <c r="A713" s="1">
        <v>42716</v>
      </c>
      <c r="B713" s="2">
        <v>0.32145833333333335</v>
      </c>
      <c r="C713" s="2">
        <v>0.63399305555555552</v>
      </c>
      <c r="D713" s="3">
        <v>-3.7</v>
      </c>
      <c r="E713" s="3">
        <v>52.7</v>
      </c>
      <c r="F713" s="4">
        <f t="shared" si="154"/>
        <v>12</v>
      </c>
      <c r="G713">
        <f t="shared" si="166"/>
        <v>23</v>
      </c>
      <c r="H713" s="3">
        <f t="shared" si="155"/>
        <v>7.5008333333333326</v>
      </c>
      <c r="I713">
        <f t="shared" si="167"/>
        <v>500</v>
      </c>
      <c r="J713">
        <f t="shared" si="156"/>
        <v>0.47299999999999998</v>
      </c>
      <c r="K713">
        <f t="shared" si="157"/>
        <v>10.200195729166666</v>
      </c>
      <c r="L713">
        <v>4.8</v>
      </c>
      <c r="M713">
        <f t="shared" si="158"/>
        <v>0.47495833333333337</v>
      </c>
      <c r="N713">
        <f t="shared" si="159"/>
        <v>6.1749999999999998</v>
      </c>
      <c r="O713">
        <f t="shared" si="160"/>
        <v>11.449958333333333</v>
      </c>
      <c r="P713">
        <f t="shared" si="161"/>
        <v>-1.2497626041666674</v>
      </c>
      <c r="Q713">
        <f t="shared" si="162"/>
        <v>0.6248813020833337</v>
      </c>
      <c r="R713">
        <f t="shared" si="163"/>
        <v>0</v>
      </c>
      <c r="S713">
        <f>SUM($R$2:R713) -SUM($Q$2:Q713) + SUM($T$2:T712)</f>
        <v>-30.416335236112445</v>
      </c>
      <c r="T713">
        <f t="shared" si="164"/>
        <v>0</v>
      </c>
      <c r="U713">
        <f>-SUM($T$2:T713) - 500 * SUM($V$2:V713)</f>
        <v>-17.940000000000055</v>
      </c>
      <c r="V713">
        <f t="shared" si="165"/>
        <v>0</v>
      </c>
    </row>
    <row r="714" spans="1:22" x14ac:dyDescent="0.3">
      <c r="A714" s="1">
        <v>42717</v>
      </c>
      <c r="B714" s="2">
        <v>0.32215277777777779</v>
      </c>
      <c r="C714" s="2">
        <v>0.63396990740740744</v>
      </c>
      <c r="D714" s="3">
        <v>-3.8</v>
      </c>
      <c r="E714" s="3">
        <v>59.6</v>
      </c>
      <c r="F714" s="4">
        <f t="shared" si="154"/>
        <v>12</v>
      </c>
      <c r="G714">
        <f t="shared" si="166"/>
        <v>23</v>
      </c>
      <c r="H714" s="3">
        <f t="shared" si="155"/>
        <v>7.4836111111111112</v>
      </c>
      <c r="I714">
        <f t="shared" si="167"/>
        <v>500</v>
      </c>
      <c r="J714">
        <f t="shared" si="156"/>
        <v>0.40400000000000003</v>
      </c>
      <c r="K714">
        <f t="shared" si="157"/>
        <v>8.6922143055555576</v>
      </c>
      <c r="L714">
        <v>4.8</v>
      </c>
      <c r="M714">
        <f t="shared" si="158"/>
        <v>0.47581944444444446</v>
      </c>
      <c r="N714">
        <f t="shared" si="159"/>
        <v>6.2</v>
      </c>
      <c r="O714">
        <f t="shared" si="160"/>
        <v>11.475819444444443</v>
      </c>
      <c r="P714">
        <f t="shared" si="161"/>
        <v>-2.7836051388888858</v>
      </c>
      <c r="Q714">
        <f t="shared" si="162"/>
        <v>1.3918025694444429</v>
      </c>
      <c r="R714">
        <f t="shared" si="163"/>
        <v>0</v>
      </c>
      <c r="S714">
        <f>SUM($R$2:R714) -SUM($Q$2:Q714) + SUM($T$2:T713)</f>
        <v>-31.808137805556726</v>
      </c>
      <c r="T714">
        <f t="shared" si="164"/>
        <v>0</v>
      </c>
      <c r="U714">
        <f>-SUM($T$2:T714) - 500 * SUM($V$2:V714)</f>
        <v>-17.940000000000055</v>
      </c>
      <c r="V714">
        <f t="shared" si="165"/>
        <v>0</v>
      </c>
    </row>
    <row r="715" spans="1:22" x14ac:dyDescent="0.3">
      <c r="A715" s="1">
        <v>42718</v>
      </c>
      <c r="B715" s="2">
        <v>0.32280092592592591</v>
      </c>
      <c r="C715" s="2">
        <v>0.63399305555555552</v>
      </c>
      <c r="D715" s="3">
        <v>0.8</v>
      </c>
      <c r="E715" s="3">
        <v>91.4</v>
      </c>
      <c r="F715" s="4">
        <f t="shared" si="154"/>
        <v>12</v>
      </c>
      <c r="G715">
        <f t="shared" si="166"/>
        <v>23</v>
      </c>
      <c r="H715" s="3">
        <f t="shared" si="155"/>
        <v>7.4686111111111106</v>
      </c>
      <c r="I715">
        <f t="shared" si="167"/>
        <v>500</v>
      </c>
      <c r="J715">
        <f t="shared" si="156"/>
        <v>8.5999999999999965E-2</v>
      </c>
      <c r="K715">
        <f t="shared" si="157"/>
        <v>1.8466140972222214</v>
      </c>
      <c r="L715">
        <v>4.8</v>
      </c>
      <c r="M715">
        <f t="shared" si="158"/>
        <v>0.47656944444444443</v>
      </c>
      <c r="N715">
        <f t="shared" si="159"/>
        <v>5.05</v>
      </c>
      <c r="O715">
        <f t="shared" si="160"/>
        <v>10.326569444444445</v>
      </c>
      <c r="P715">
        <f t="shared" si="161"/>
        <v>-8.4799553472222229</v>
      </c>
      <c r="Q715">
        <f t="shared" si="162"/>
        <v>4.2399776736111114</v>
      </c>
      <c r="R715">
        <f t="shared" si="163"/>
        <v>0</v>
      </c>
      <c r="S715">
        <f>SUM($R$2:R715) -SUM($Q$2:Q715) + SUM($T$2:T714)</f>
        <v>-36.048115479167791</v>
      </c>
      <c r="T715">
        <f t="shared" si="164"/>
        <v>0</v>
      </c>
      <c r="U715">
        <f>-SUM($T$2:T715) - 500 * SUM($V$2:V715)</f>
        <v>-17.940000000000055</v>
      </c>
      <c r="V715">
        <f t="shared" si="165"/>
        <v>0</v>
      </c>
    </row>
    <row r="716" spans="1:22" x14ac:dyDescent="0.3">
      <c r="A716" s="1">
        <v>42719</v>
      </c>
      <c r="B716" s="2">
        <v>0.32341435185185186</v>
      </c>
      <c r="C716" s="2">
        <v>0.63406249999999997</v>
      </c>
      <c r="D716" s="3">
        <v>-0.2</v>
      </c>
      <c r="E716" s="3">
        <v>75.5</v>
      </c>
      <c r="F716" s="4">
        <f t="shared" si="154"/>
        <v>12</v>
      </c>
      <c r="G716">
        <f t="shared" si="166"/>
        <v>23</v>
      </c>
      <c r="H716" s="3">
        <f t="shared" si="155"/>
        <v>7.4555555555555548</v>
      </c>
      <c r="I716">
        <f t="shared" si="167"/>
        <v>500</v>
      </c>
      <c r="J716">
        <f t="shared" si="156"/>
        <v>0.245</v>
      </c>
      <c r="K716">
        <f t="shared" si="157"/>
        <v>5.2515069444444435</v>
      </c>
      <c r="L716">
        <v>4.8</v>
      </c>
      <c r="M716">
        <f t="shared" si="158"/>
        <v>0.47722222222222221</v>
      </c>
      <c r="N716">
        <f t="shared" si="159"/>
        <v>5.3</v>
      </c>
      <c r="O716">
        <f t="shared" si="160"/>
        <v>10.577222222222222</v>
      </c>
      <c r="P716">
        <f t="shared" si="161"/>
        <v>-5.3257152777777783</v>
      </c>
      <c r="Q716">
        <f t="shared" si="162"/>
        <v>2.6628576388888892</v>
      </c>
      <c r="R716">
        <f t="shared" si="163"/>
        <v>0</v>
      </c>
      <c r="S716">
        <f>SUM($R$2:R716) -SUM($Q$2:Q716) + SUM($T$2:T715)</f>
        <v>-38.7109731180567</v>
      </c>
      <c r="T716">
        <f t="shared" si="164"/>
        <v>0</v>
      </c>
      <c r="U716">
        <f>-SUM($T$2:T716) - 500 * SUM($V$2:V716)</f>
        <v>-17.940000000000055</v>
      </c>
      <c r="V716">
        <f t="shared" si="165"/>
        <v>0</v>
      </c>
    </row>
    <row r="717" spans="1:22" x14ac:dyDescent="0.3">
      <c r="A717" s="1">
        <v>42720</v>
      </c>
      <c r="B717" s="2">
        <v>0.32399305555555552</v>
      </c>
      <c r="C717" s="2">
        <v>0.63416666666666666</v>
      </c>
      <c r="D717" s="3">
        <v>-1.3</v>
      </c>
      <c r="E717" s="3">
        <v>89.4</v>
      </c>
      <c r="F717" s="4">
        <f t="shared" si="154"/>
        <v>12</v>
      </c>
      <c r="G717">
        <f t="shared" si="166"/>
        <v>23</v>
      </c>
      <c r="H717" s="3">
        <f t="shared" si="155"/>
        <v>7.4441666666666677</v>
      </c>
      <c r="I717">
        <f t="shared" si="167"/>
        <v>500</v>
      </c>
      <c r="J717">
        <f t="shared" si="156"/>
        <v>0.10599999999999998</v>
      </c>
      <c r="K717">
        <f t="shared" si="157"/>
        <v>2.2686097916666665</v>
      </c>
      <c r="L717">
        <v>4.8</v>
      </c>
      <c r="M717">
        <f t="shared" si="158"/>
        <v>0.47779166666666661</v>
      </c>
      <c r="N717">
        <f t="shared" si="159"/>
        <v>5.5750000000000002</v>
      </c>
      <c r="O717">
        <f t="shared" si="160"/>
        <v>10.852791666666667</v>
      </c>
      <c r="P717">
        <f t="shared" si="161"/>
        <v>-8.5841818750000005</v>
      </c>
      <c r="Q717">
        <f t="shared" si="162"/>
        <v>4.2920909375000003</v>
      </c>
      <c r="R717">
        <f t="shared" si="163"/>
        <v>0</v>
      </c>
      <c r="S717">
        <f>SUM($R$2:R717) -SUM($Q$2:Q717) + SUM($T$2:T716)</f>
        <v>-43.003064055556933</v>
      </c>
      <c r="T717">
        <f t="shared" si="164"/>
        <v>0</v>
      </c>
      <c r="U717">
        <f>-SUM($T$2:T717) - 500 * SUM($V$2:V717)</f>
        <v>-17.940000000000055</v>
      </c>
      <c r="V717">
        <f t="shared" si="165"/>
        <v>0</v>
      </c>
    </row>
    <row r="718" spans="1:22" x14ac:dyDescent="0.3">
      <c r="A718" s="1">
        <v>42721</v>
      </c>
      <c r="B718" s="2">
        <v>0.32452546296296297</v>
      </c>
      <c r="C718" s="2">
        <v>0.63432870370370364</v>
      </c>
      <c r="D718" s="3">
        <v>-1.5</v>
      </c>
      <c r="E718" s="3">
        <v>92.9</v>
      </c>
      <c r="F718" s="4">
        <f t="shared" si="154"/>
        <v>12</v>
      </c>
      <c r="G718">
        <f t="shared" si="166"/>
        <v>23</v>
      </c>
      <c r="H718" s="3">
        <f t="shared" si="155"/>
        <v>7.4352777777777757</v>
      </c>
      <c r="I718">
        <f t="shared" si="167"/>
        <v>500</v>
      </c>
      <c r="J718">
        <f t="shared" si="156"/>
        <v>7.0999999999999952E-2</v>
      </c>
      <c r="K718">
        <f t="shared" si="157"/>
        <v>1.5177260763888871</v>
      </c>
      <c r="L718">
        <v>4.8</v>
      </c>
      <c r="M718">
        <f t="shared" si="158"/>
        <v>0.4782361111111112</v>
      </c>
      <c r="N718">
        <f t="shared" si="159"/>
        <v>5.625</v>
      </c>
      <c r="O718">
        <f t="shared" si="160"/>
        <v>10.903236111111111</v>
      </c>
      <c r="P718">
        <f t="shared" si="161"/>
        <v>-9.3855100347222233</v>
      </c>
      <c r="Q718">
        <f t="shared" si="162"/>
        <v>4.6927550173611117</v>
      </c>
      <c r="R718">
        <f t="shared" si="163"/>
        <v>0</v>
      </c>
      <c r="S718">
        <f>SUM($R$2:R718) -SUM($Q$2:Q718) + SUM($T$2:T717)</f>
        <v>-47.695819072917857</v>
      </c>
      <c r="T718">
        <f t="shared" si="164"/>
        <v>0</v>
      </c>
      <c r="U718">
        <f>-SUM($T$2:T718) - 500 * SUM($V$2:V718)</f>
        <v>-17.940000000000055</v>
      </c>
      <c r="V718">
        <f t="shared" si="165"/>
        <v>0</v>
      </c>
    </row>
    <row r="719" spans="1:22" x14ac:dyDescent="0.3">
      <c r="A719" s="1">
        <v>42722</v>
      </c>
      <c r="B719" s="2">
        <v>0.32502314814814814</v>
      </c>
      <c r="C719" s="2">
        <v>0.63452546296296297</v>
      </c>
      <c r="D719" s="3">
        <v>-1</v>
      </c>
      <c r="E719" s="3">
        <v>92.9</v>
      </c>
      <c r="F719" s="4">
        <f t="shared" si="154"/>
        <v>12</v>
      </c>
      <c r="G719">
        <f t="shared" si="166"/>
        <v>23</v>
      </c>
      <c r="H719" s="3">
        <f t="shared" si="155"/>
        <v>7.4280555555555559</v>
      </c>
      <c r="I719">
        <f t="shared" si="167"/>
        <v>500</v>
      </c>
      <c r="J719">
        <f t="shared" si="156"/>
        <v>7.0999999999999952E-2</v>
      </c>
      <c r="K719">
        <f t="shared" si="157"/>
        <v>1.5162518402777769</v>
      </c>
      <c r="L719">
        <v>4.8</v>
      </c>
      <c r="M719">
        <f t="shared" si="158"/>
        <v>0.47859722222222223</v>
      </c>
      <c r="N719">
        <f t="shared" si="159"/>
        <v>5.5</v>
      </c>
      <c r="O719">
        <f t="shared" si="160"/>
        <v>10.778597222222222</v>
      </c>
      <c r="P719">
        <f t="shared" si="161"/>
        <v>-9.2623453819444457</v>
      </c>
      <c r="Q719">
        <f t="shared" si="162"/>
        <v>4.6311726909722228</v>
      </c>
      <c r="R719">
        <f t="shared" si="163"/>
        <v>0</v>
      </c>
      <c r="S719">
        <f>SUM($R$2:R719) -SUM($Q$2:Q719) + SUM($T$2:T718)</f>
        <v>-52.326991763890192</v>
      </c>
      <c r="T719">
        <f t="shared" si="164"/>
        <v>0</v>
      </c>
      <c r="U719">
        <f>-SUM($T$2:T719) - 500 * SUM($V$2:V719)</f>
        <v>-17.940000000000055</v>
      </c>
      <c r="V719">
        <f t="shared" si="165"/>
        <v>0</v>
      </c>
    </row>
    <row r="720" spans="1:22" x14ac:dyDescent="0.3">
      <c r="A720" s="1">
        <v>42723</v>
      </c>
      <c r="B720" s="2">
        <v>0.32547453703703705</v>
      </c>
      <c r="C720" s="2">
        <v>0.63476851851851845</v>
      </c>
      <c r="D720" s="3">
        <v>1.5</v>
      </c>
      <c r="E720" s="3">
        <v>92.9</v>
      </c>
      <c r="F720" s="4">
        <f t="shared" si="154"/>
        <v>12</v>
      </c>
      <c r="G720">
        <f t="shared" si="166"/>
        <v>23</v>
      </c>
      <c r="H720" s="3">
        <f t="shared" si="155"/>
        <v>7.4230555555555533</v>
      </c>
      <c r="I720">
        <f t="shared" si="167"/>
        <v>500</v>
      </c>
      <c r="J720">
        <f t="shared" si="156"/>
        <v>7.0999999999999952E-2</v>
      </c>
      <c r="K720">
        <f t="shared" si="157"/>
        <v>1.5152312152777763</v>
      </c>
      <c r="L720">
        <v>4.8</v>
      </c>
      <c r="M720">
        <f t="shared" si="158"/>
        <v>0.47884722222222237</v>
      </c>
      <c r="N720">
        <f t="shared" si="159"/>
        <v>4.875</v>
      </c>
      <c r="O720">
        <f t="shared" si="160"/>
        <v>10.153847222222222</v>
      </c>
      <c r="P720">
        <f t="shared" si="161"/>
        <v>-8.6386160069444458</v>
      </c>
      <c r="Q720">
        <f t="shared" si="162"/>
        <v>4.3193080034722229</v>
      </c>
      <c r="R720">
        <f t="shared" si="163"/>
        <v>0</v>
      </c>
      <c r="S720">
        <f>SUM($R$2:R720) -SUM($Q$2:Q720) + SUM($T$2:T719)</f>
        <v>-56.646299767362507</v>
      </c>
      <c r="T720">
        <f t="shared" si="164"/>
        <v>0</v>
      </c>
      <c r="U720">
        <f>-SUM($T$2:T720) - 500 * SUM($V$2:V720)</f>
        <v>-17.940000000000055</v>
      </c>
      <c r="V720">
        <f t="shared" si="165"/>
        <v>0</v>
      </c>
    </row>
    <row r="721" spans="1:22" x14ac:dyDescent="0.3">
      <c r="A721" s="1">
        <v>42724</v>
      </c>
      <c r="B721" s="2">
        <v>0.32589120370370367</v>
      </c>
      <c r="C721" s="2">
        <v>0.63505787037037031</v>
      </c>
      <c r="D721" s="3">
        <v>2.7</v>
      </c>
      <c r="E721" s="3">
        <v>69.7</v>
      </c>
      <c r="F721" s="4">
        <f t="shared" si="154"/>
        <v>12</v>
      </c>
      <c r="G721">
        <f t="shared" si="166"/>
        <v>23</v>
      </c>
      <c r="H721" s="3">
        <f t="shared" si="155"/>
        <v>7.42</v>
      </c>
      <c r="I721">
        <f t="shared" si="167"/>
        <v>500</v>
      </c>
      <c r="J721">
        <f t="shared" si="156"/>
        <v>0.30299999999999994</v>
      </c>
      <c r="K721">
        <f t="shared" si="157"/>
        <v>6.4637474999999984</v>
      </c>
      <c r="L721">
        <v>4.8</v>
      </c>
      <c r="M721">
        <f t="shared" si="158"/>
        <v>0.47899999999999998</v>
      </c>
      <c r="N721">
        <f t="shared" si="159"/>
        <v>4.5750000000000002</v>
      </c>
      <c r="O721">
        <f t="shared" si="160"/>
        <v>9.8539999999999992</v>
      </c>
      <c r="P721">
        <f t="shared" si="161"/>
        <v>-3.3902525000000008</v>
      </c>
      <c r="Q721">
        <f t="shared" si="162"/>
        <v>1.6951262500000004</v>
      </c>
      <c r="R721">
        <f t="shared" si="163"/>
        <v>0</v>
      </c>
      <c r="S721">
        <f>SUM($R$2:R721) -SUM($Q$2:Q721) + SUM($T$2:T720)</f>
        <v>-58.341426017362437</v>
      </c>
      <c r="T721">
        <f t="shared" si="164"/>
        <v>0</v>
      </c>
      <c r="U721">
        <f>-SUM($T$2:T721) - 500 * SUM($V$2:V721)</f>
        <v>-17.940000000000055</v>
      </c>
      <c r="V721">
        <f t="shared" si="165"/>
        <v>0</v>
      </c>
    </row>
    <row r="722" spans="1:22" x14ac:dyDescent="0.3">
      <c r="A722" s="1">
        <v>42725</v>
      </c>
      <c r="B722" s="2">
        <v>0.32626157407407408</v>
      </c>
      <c r="C722" s="2">
        <v>0.63538194444444451</v>
      </c>
      <c r="D722" s="3">
        <v>0.7</v>
      </c>
      <c r="E722" s="3">
        <v>92.9</v>
      </c>
      <c r="F722" s="4">
        <f t="shared" si="154"/>
        <v>12</v>
      </c>
      <c r="G722">
        <f t="shared" si="166"/>
        <v>23</v>
      </c>
      <c r="H722" s="3">
        <f t="shared" si="155"/>
        <v>7.4188888888888904</v>
      </c>
      <c r="I722">
        <f t="shared" si="167"/>
        <v>500</v>
      </c>
      <c r="J722">
        <f t="shared" si="156"/>
        <v>7.0999999999999952E-2</v>
      </c>
      <c r="K722">
        <f t="shared" si="157"/>
        <v>1.5143806944444438</v>
      </c>
      <c r="L722">
        <v>4.8</v>
      </c>
      <c r="M722">
        <f t="shared" si="158"/>
        <v>0.47905555555555551</v>
      </c>
      <c r="N722">
        <f t="shared" si="159"/>
        <v>5.0750000000000002</v>
      </c>
      <c r="O722">
        <f t="shared" si="160"/>
        <v>10.354055555555554</v>
      </c>
      <c r="P722">
        <f t="shared" si="161"/>
        <v>-8.83967486111111</v>
      </c>
      <c r="Q722">
        <f t="shared" si="162"/>
        <v>4.419837430555555</v>
      </c>
      <c r="R722">
        <f t="shared" si="163"/>
        <v>0</v>
      </c>
      <c r="S722">
        <f>SUM($R$2:R722) -SUM($Q$2:Q722) + SUM($T$2:T721)</f>
        <v>-62.761263447917827</v>
      </c>
      <c r="T722">
        <f t="shared" si="164"/>
        <v>0</v>
      </c>
      <c r="U722">
        <f>-SUM($T$2:T722) - 500 * SUM($V$2:V722)</f>
        <v>-17.940000000000055</v>
      </c>
      <c r="V722">
        <f t="shared" si="165"/>
        <v>0</v>
      </c>
    </row>
    <row r="723" spans="1:22" x14ac:dyDescent="0.3">
      <c r="A723" s="1">
        <v>42726</v>
      </c>
      <c r="B723" s="2">
        <v>0.32658564814814817</v>
      </c>
      <c r="C723" s="2">
        <v>0.63575231481481487</v>
      </c>
      <c r="D723" s="3">
        <v>-0.4</v>
      </c>
      <c r="E723" s="3">
        <v>62.7</v>
      </c>
      <c r="F723" s="4">
        <f t="shared" si="154"/>
        <v>12</v>
      </c>
      <c r="G723">
        <f t="shared" si="166"/>
        <v>23</v>
      </c>
      <c r="H723" s="3">
        <f t="shared" si="155"/>
        <v>7.4200000000000008</v>
      </c>
      <c r="I723">
        <f t="shared" si="167"/>
        <v>500</v>
      </c>
      <c r="J723">
        <f t="shared" si="156"/>
        <v>0.373</v>
      </c>
      <c r="K723">
        <f t="shared" si="157"/>
        <v>7.9570225000000008</v>
      </c>
      <c r="L723">
        <v>4.8</v>
      </c>
      <c r="M723">
        <f t="shared" si="158"/>
        <v>0.47899999999999987</v>
      </c>
      <c r="N723">
        <f t="shared" si="159"/>
        <v>5.35</v>
      </c>
      <c r="O723">
        <f t="shared" si="160"/>
        <v>10.629</v>
      </c>
      <c r="P723">
        <f t="shared" si="161"/>
        <v>-2.6719774999999988</v>
      </c>
      <c r="Q723">
        <f t="shared" si="162"/>
        <v>1.3359887499999994</v>
      </c>
      <c r="R723">
        <f t="shared" si="163"/>
        <v>0</v>
      </c>
      <c r="S723">
        <f>SUM($R$2:R723) -SUM($Q$2:Q723) + SUM($T$2:T722)</f>
        <v>-64.097252197917896</v>
      </c>
      <c r="T723">
        <f t="shared" si="164"/>
        <v>0</v>
      </c>
      <c r="U723">
        <f>-SUM($T$2:T723) - 500 * SUM($V$2:V723)</f>
        <v>-17.940000000000055</v>
      </c>
      <c r="V723">
        <f t="shared" si="165"/>
        <v>0</v>
      </c>
    </row>
    <row r="724" spans="1:22" x14ac:dyDescent="0.3">
      <c r="A724" s="1">
        <v>42727</v>
      </c>
      <c r="B724" s="2">
        <v>0.32687499999999997</v>
      </c>
      <c r="C724" s="2">
        <v>0.63616898148148149</v>
      </c>
      <c r="D724" s="3">
        <v>1</v>
      </c>
      <c r="E724" s="3">
        <v>92.5</v>
      </c>
      <c r="F724" s="4">
        <f t="shared" si="154"/>
        <v>12</v>
      </c>
      <c r="G724">
        <f t="shared" si="166"/>
        <v>23</v>
      </c>
      <c r="H724" s="3">
        <f t="shared" si="155"/>
        <v>7.4230555555555569</v>
      </c>
      <c r="I724">
        <f t="shared" si="167"/>
        <v>500</v>
      </c>
      <c r="J724">
        <f t="shared" si="156"/>
        <v>7.4999999999999956E-2</v>
      </c>
      <c r="K724">
        <f t="shared" si="157"/>
        <v>1.6005963541666661</v>
      </c>
      <c r="L724">
        <v>4.8</v>
      </c>
      <c r="M724">
        <f t="shared" si="158"/>
        <v>0.47884722222222215</v>
      </c>
      <c r="N724">
        <f t="shared" si="159"/>
        <v>5</v>
      </c>
      <c r="O724">
        <f t="shared" si="160"/>
        <v>10.278847222222222</v>
      </c>
      <c r="P724">
        <f t="shared" si="161"/>
        <v>-8.6782508680555566</v>
      </c>
      <c r="Q724">
        <f t="shared" si="162"/>
        <v>4.3391254340277783</v>
      </c>
      <c r="R724">
        <f t="shared" si="163"/>
        <v>0</v>
      </c>
      <c r="S724">
        <f>SUM($R$2:R724) -SUM($Q$2:Q724) + SUM($T$2:T723)</f>
        <v>-68.436377631945561</v>
      </c>
      <c r="T724">
        <f t="shared" si="164"/>
        <v>0</v>
      </c>
      <c r="U724">
        <f>-SUM($T$2:T724) - 500 * SUM($V$2:V724)</f>
        <v>-17.940000000000055</v>
      </c>
      <c r="V724">
        <f t="shared" si="165"/>
        <v>0</v>
      </c>
    </row>
    <row r="725" spans="1:22" x14ac:dyDescent="0.3">
      <c r="A725" s="1">
        <v>42728</v>
      </c>
      <c r="B725" s="2">
        <v>0.32711805555555556</v>
      </c>
      <c r="C725" s="2">
        <v>0.63663194444444449</v>
      </c>
      <c r="D725" s="3">
        <v>1.3</v>
      </c>
      <c r="E725" s="3">
        <v>92.9</v>
      </c>
      <c r="F725" s="4">
        <f t="shared" si="154"/>
        <v>12</v>
      </c>
      <c r="G725">
        <f t="shared" si="166"/>
        <v>23</v>
      </c>
      <c r="H725" s="3">
        <f t="shared" si="155"/>
        <v>7.4283333333333346</v>
      </c>
      <c r="I725">
        <f t="shared" si="167"/>
        <v>500</v>
      </c>
      <c r="J725">
        <f t="shared" si="156"/>
        <v>7.0999999999999952E-2</v>
      </c>
      <c r="K725">
        <f t="shared" si="157"/>
        <v>1.516308541666666</v>
      </c>
      <c r="L725">
        <v>4.8</v>
      </c>
      <c r="M725">
        <f t="shared" si="158"/>
        <v>0.47858333333333325</v>
      </c>
      <c r="N725">
        <f t="shared" si="159"/>
        <v>4.9249999999999998</v>
      </c>
      <c r="O725">
        <f t="shared" si="160"/>
        <v>10.203583333333333</v>
      </c>
      <c r="P725">
        <f t="shared" si="161"/>
        <v>-8.6872747916666668</v>
      </c>
      <c r="Q725">
        <f t="shared" si="162"/>
        <v>4.3436373958333334</v>
      </c>
      <c r="R725">
        <f t="shared" si="163"/>
        <v>0</v>
      </c>
      <c r="S725">
        <f>SUM($R$2:R725) -SUM($Q$2:Q725) + SUM($T$2:T724)</f>
        <v>-72.780015027778973</v>
      </c>
      <c r="T725">
        <f t="shared" si="164"/>
        <v>0</v>
      </c>
      <c r="U725">
        <f>-SUM($T$2:T725) - 500 * SUM($V$2:V725)</f>
        <v>-17.940000000000055</v>
      </c>
      <c r="V725">
        <f t="shared" si="165"/>
        <v>0</v>
      </c>
    </row>
    <row r="726" spans="1:22" x14ac:dyDescent="0.3">
      <c r="A726" s="1">
        <v>42729</v>
      </c>
      <c r="B726" s="2">
        <v>0.32732638888888888</v>
      </c>
      <c r="C726" s="2">
        <v>0.6371296296296296</v>
      </c>
      <c r="D726" s="3">
        <v>2.7</v>
      </c>
      <c r="E726" s="3">
        <v>76.7</v>
      </c>
      <c r="F726" s="4">
        <f t="shared" si="154"/>
        <v>12</v>
      </c>
      <c r="G726">
        <f t="shared" si="166"/>
        <v>23</v>
      </c>
      <c r="H726" s="3">
        <f t="shared" si="155"/>
        <v>7.4352777777777774</v>
      </c>
      <c r="I726">
        <f t="shared" si="167"/>
        <v>500</v>
      </c>
      <c r="J726">
        <f t="shared" si="156"/>
        <v>0.23299999999999998</v>
      </c>
      <c r="K726">
        <f t="shared" si="157"/>
        <v>4.9807067013888879</v>
      </c>
      <c r="L726">
        <v>4.8</v>
      </c>
      <c r="M726">
        <f t="shared" si="158"/>
        <v>0.47823611111111114</v>
      </c>
      <c r="N726">
        <f t="shared" si="159"/>
        <v>4.5750000000000002</v>
      </c>
      <c r="O726">
        <f t="shared" si="160"/>
        <v>9.8532361111111122</v>
      </c>
      <c r="P726">
        <f t="shared" si="161"/>
        <v>-4.8725294097222243</v>
      </c>
      <c r="Q726">
        <f t="shared" si="162"/>
        <v>2.4362647048611121</v>
      </c>
      <c r="R726">
        <f t="shared" si="163"/>
        <v>0</v>
      </c>
      <c r="S726">
        <f>SUM($R$2:R726) -SUM($Q$2:Q726) + SUM($T$2:T725)</f>
        <v>-75.216279732640032</v>
      </c>
      <c r="T726">
        <f t="shared" si="164"/>
        <v>0</v>
      </c>
      <c r="U726">
        <f>-SUM($T$2:T726) - 500 * SUM($V$2:V726)</f>
        <v>-17.940000000000055</v>
      </c>
      <c r="V726">
        <f t="shared" si="165"/>
        <v>0</v>
      </c>
    </row>
    <row r="727" spans="1:22" x14ac:dyDescent="0.3">
      <c r="A727" s="1">
        <v>42730</v>
      </c>
      <c r="B727" s="2">
        <v>0.32747685185185188</v>
      </c>
      <c r="C727" s="2">
        <v>0.63766203703703705</v>
      </c>
      <c r="D727" s="3">
        <v>6.8</v>
      </c>
      <c r="E727" s="3">
        <v>89.4</v>
      </c>
      <c r="F727" s="4">
        <f t="shared" si="154"/>
        <v>12</v>
      </c>
      <c r="G727">
        <f t="shared" si="166"/>
        <v>23</v>
      </c>
      <c r="H727" s="3">
        <f t="shared" si="155"/>
        <v>7.4444444444444446</v>
      </c>
      <c r="I727">
        <f t="shared" si="167"/>
        <v>500</v>
      </c>
      <c r="J727">
        <f t="shared" si="156"/>
        <v>0.10599999999999998</v>
      </c>
      <c r="K727">
        <f t="shared" si="157"/>
        <v>2.2686944444444439</v>
      </c>
      <c r="L727">
        <v>4.8</v>
      </c>
      <c r="M727">
        <f t="shared" si="158"/>
        <v>0.47777777777777775</v>
      </c>
      <c r="N727">
        <f t="shared" si="159"/>
        <v>3.55</v>
      </c>
      <c r="O727">
        <f t="shared" si="160"/>
        <v>8.8277777777777775</v>
      </c>
      <c r="P727">
        <f t="shared" si="161"/>
        <v>-6.5590833333333336</v>
      </c>
      <c r="Q727">
        <f t="shared" si="162"/>
        <v>3.2795416666666668</v>
      </c>
      <c r="R727">
        <f t="shared" si="163"/>
        <v>0</v>
      </c>
      <c r="S727">
        <f>SUM($R$2:R727) -SUM($Q$2:Q727) + SUM($T$2:T726)</f>
        <v>-78.495821399306806</v>
      </c>
      <c r="T727">
        <f t="shared" si="164"/>
        <v>0</v>
      </c>
      <c r="U727">
        <f>-SUM($T$2:T727) - 500 * SUM($V$2:V727)</f>
        <v>-17.940000000000055</v>
      </c>
      <c r="V727">
        <f t="shared" si="165"/>
        <v>0</v>
      </c>
    </row>
    <row r="728" spans="1:22" x14ac:dyDescent="0.3">
      <c r="A728" s="1">
        <v>42731</v>
      </c>
      <c r="B728" s="2">
        <v>0.3275925925925926</v>
      </c>
      <c r="C728" s="2">
        <v>0.63824074074074078</v>
      </c>
      <c r="D728" s="3">
        <v>2.9</v>
      </c>
      <c r="E728" s="3">
        <v>82.9</v>
      </c>
      <c r="F728" s="4">
        <f t="shared" si="154"/>
        <v>12</v>
      </c>
      <c r="G728">
        <f t="shared" si="166"/>
        <v>23</v>
      </c>
      <c r="H728" s="3">
        <f t="shared" si="155"/>
        <v>7.4555555555555557</v>
      </c>
      <c r="I728">
        <f t="shared" si="167"/>
        <v>500</v>
      </c>
      <c r="J728">
        <f t="shared" si="156"/>
        <v>0.17099999999999993</v>
      </c>
      <c r="K728">
        <f t="shared" si="157"/>
        <v>3.6653374999999988</v>
      </c>
      <c r="L728">
        <v>4.8</v>
      </c>
      <c r="M728">
        <f t="shared" si="158"/>
        <v>0.47722222222222221</v>
      </c>
      <c r="N728">
        <f t="shared" si="159"/>
        <v>4.5250000000000004</v>
      </c>
      <c r="O728">
        <f t="shared" si="160"/>
        <v>9.8022222222222233</v>
      </c>
      <c r="P728">
        <f t="shared" si="161"/>
        <v>-6.1368847222222245</v>
      </c>
      <c r="Q728">
        <f t="shared" si="162"/>
        <v>3.0684423611111122</v>
      </c>
      <c r="R728">
        <f t="shared" si="163"/>
        <v>0</v>
      </c>
      <c r="S728">
        <f>SUM($R$2:R728) -SUM($Q$2:Q728) + SUM($T$2:T727)</f>
        <v>-81.564263760417816</v>
      </c>
      <c r="T728">
        <f t="shared" si="164"/>
        <v>0</v>
      </c>
      <c r="U728">
        <f>-SUM($T$2:T728) - 500 * SUM($V$2:V728)</f>
        <v>-17.940000000000055</v>
      </c>
      <c r="V728">
        <f t="shared" si="165"/>
        <v>0</v>
      </c>
    </row>
    <row r="729" spans="1:22" x14ac:dyDescent="0.3">
      <c r="A729" s="1">
        <v>42732</v>
      </c>
      <c r="B729" s="2">
        <v>0.3276736111111111</v>
      </c>
      <c r="C729" s="2">
        <v>0.63886574074074076</v>
      </c>
      <c r="D729" s="3">
        <v>1</v>
      </c>
      <c r="E729" s="3">
        <v>71.599999999999994</v>
      </c>
      <c r="F729" s="4">
        <f t="shared" si="154"/>
        <v>12</v>
      </c>
      <c r="G729">
        <f t="shared" si="166"/>
        <v>23</v>
      </c>
      <c r="H729" s="3">
        <f t="shared" si="155"/>
        <v>7.4686111111111124</v>
      </c>
      <c r="I729">
        <f t="shared" si="167"/>
        <v>500</v>
      </c>
      <c r="J729">
        <f t="shared" si="156"/>
        <v>0.28400000000000003</v>
      </c>
      <c r="K729">
        <f t="shared" si="157"/>
        <v>6.0981209722222243</v>
      </c>
      <c r="L729">
        <v>4.8</v>
      </c>
      <c r="M729">
        <f t="shared" si="158"/>
        <v>0.47656944444444438</v>
      </c>
      <c r="N729">
        <f t="shared" si="159"/>
        <v>5</v>
      </c>
      <c r="O729">
        <f t="shared" si="160"/>
        <v>10.276569444444444</v>
      </c>
      <c r="P729">
        <f t="shared" si="161"/>
        <v>-4.1784484722222199</v>
      </c>
      <c r="Q729">
        <f t="shared" si="162"/>
        <v>2.08922423611111</v>
      </c>
      <c r="R729">
        <f t="shared" si="163"/>
        <v>0</v>
      </c>
      <c r="S729">
        <f>SUM($R$2:R729) -SUM($Q$2:Q729) + SUM($T$2:T728)</f>
        <v>-83.653487996528838</v>
      </c>
      <c r="T729">
        <f t="shared" si="164"/>
        <v>0</v>
      </c>
      <c r="U729">
        <f>-SUM($T$2:T729) - 500 * SUM($V$2:V729)</f>
        <v>-17.940000000000055</v>
      </c>
      <c r="V729">
        <f t="shared" si="165"/>
        <v>0</v>
      </c>
    </row>
    <row r="730" spans="1:22" x14ac:dyDescent="0.3">
      <c r="A730" s="1">
        <v>42733</v>
      </c>
      <c r="B730" s="2">
        <v>0.32769675925925928</v>
      </c>
      <c r="C730" s="2">
        <v>0.63952546296296298</v>
      </c>
      <c r="D730" s="3">
        <v>0.1</v>
      </c>
      <c r="E730" s="3">
        <v>57.3</v>
      </c>
      <c r="F730" s="4">
        <f t="shared" si="154"/>
        <v>12</v>
      </c>
      <c r="G730">
        <f t="shared" si="166"/>
        <v>23</v>
      </c>
      <c r="H730" s="3">
        <f t="shared" si="155"/>
        <v>7.4838888888888881</v>
      </c>
      <c r="I730">
        <f t="shared" si="167"/>
        <v>500</v>
      </c>
      <c r="J730">
        <f t="shared" si="156"/>
        <v>0.42700000000000005</v>
      </c>
      <c r="K730">
        <f t="shared" si="157"/>
        <v>9.187409097222222</v>
      </c>
      <c r="L730">
        <v>4.8</v>
      </c>
      <c r="M730">
        <f t="shared" si="158"/>
        <v>0.47580555555555559</v>
      </c>
      <c r="N730">
        <f t="shared" si="159"/>
        <v>5.2249999999999996</v>
      </c>
      <c r="O730">
        <f t="shared" si="160"/>
        <v>10.500805555555555</v>
      </c>
      <c r="P730">
        <f t="shared" si="161"/>
        <v>-1.3133964583333331</v>
      </c>
      <c r="Q730">
        <f t="shared" si="162"/>
        <v>0.65669822916666654</v>
      </c>
      <c r="R730">
        <f t="shared" si="163"/>
        <v>0</v>
      </c>
      <c r="S730">
        <f>SUM($R$2:R730) -SUM($Q$2:Q730) + SUM($T$2:T729)</f>
        <v>-84.310186225695588</v>
      </c>
      <c r="T730">
        <f t="shared" si="164"/>
        <v>0</v>
      </c>
      <c r="U730">
        <f>-SUM($T$2:T730) - 500 * SUM($V$2:V730)</f>
        <v>-17.940000000000055</v>
      </c>
      <c r="V730">
        <f t="shared" si="165"/>
        <v>0</v>
      </c>
    </row>
    <row r="731" spans="1:22" x14ac:dyDescent="0.3">
      <c r="A731" s="1">
        <v>42734</v>
      </c>
      <c r="B731" s="2">
        <v>0.32768518518518519</v>
      </c>
      <c r="C731" s="2">
        <v>0.64021990740740742</v>
      </c>
      <c r="D731" s="3">
        <v>0.8</v>
      </c>
      <c r="E731" s="3">
        <v>63.5</v>
      </c>
      <c r="F731" s="4">
        <f t="shared" si="154"/>
        <v>12</v>
      </c>
      <c r="G731">
        <f t="shared" si="166"/>
        <v>23</v>
      </c>
      <c r="H731" s="3">
        <f t="shared" si="155"/>
        <v>7.5008333333333335</v>
      </c>
      <c r="I731">
        <f t="shared" si="167"/>
        <v>500</v>
      </c>
      <c r="J731">
        <f t="shared" si="156"/>
        <v>0.36499999999999999</v>
      </c>
      <c r="K731">
        <f t="shared" si="157"/>
        <v>7.8711869791666675</v>
      </c>
      <c r="L731">
        <v>4.8</v>
      </c>
      <c r="M731">
        <f t="shared" si="158"/>
        <v>0.47495833333333337</v>
      </c>
      <c r="N731">
        <f t="shared" si="159"/>
        <v>5.05</v>
      </c>
      <c r="O731">
        <f t="shared" si="160"/>
        <v>10.324958333333333</v>
      </c>
      <c r="P731">
        <f t="shared" si="161"/>
        <v>-2.4537713541666655</v>
      </c>
      <c r="Q731">
        <f t="shared" si="162"/>
        <v>1.2268856770833327</v>
      </c>
      <c r="R731">
        <f t="shared" si="163"/>
        <v>0</v>
      </c>
      <c r="S731">
        <f>SUM($R$2:R731) -SUM($Q$2:Q731) + SUM($T$2:T730)</f>
        <v>-85.537071902778962</v>
      </c>
      <c r="T731">
        <f t="shared" si="164"/>
        <v>0</v>
      </c>
      <c r="U731">
        <f>-SUM($T$2:T731) - 500 * SUM($V$2:V731)</f>
        <v>-17.940000000000055</v>
      </c>
      <c r="V731">
        <f t="shared" si="165"/>
        <v>0</v>
      </c>
    </row>
    <row r="732" spans="1:22" x14ac:dyDescent="0.3">
      <c r="A732" s="1">
        <v>42735</v>
      </c>
      <c r="B732" s="2">
        <v>0.32762731481481483</v>
      </c>
      <c r="C732" s="2">
        <v>0.64094907407407409</v>
      </c>
      <c r="D732" s="3">
        <v>-0.4</v>
      </c>
      <c r="E732" s="3">
        <v>72.8</v>
      </c>
      <c r="F732" s="4">
        <f t="shared" si="154"/>
        <v>12</v>
      </c>
      <c r="G732">
        <f t="shared" si="166"/>
        <v>23</v>
      </c>
      <c r="H732" s="3">
        <f t="shared" si="155"/>
        <v>7.5197222222222226</v>
      </c>
      <c r="I732">
        <f t="shared" si="167"/>
        <v>500</v>
      </c>
      <c r="J732">
        <f t="shared" si="156"/>
        <v>0.27200000000000002</v>
      </c>
      <c r="K732">
        <f t="shared" si="157"/>
        <v>5.8804227777777784</v>
      </c>
      <c r="L732">
        <v>4.8</v>
      </c>
      <c r="M732">
        <f t="shared" si="158"/>
        <v>0.47401388888888885</v>
      </c>
      <c r="N732">
        <f t="shared" si="159"/>
        <v>5.35</v>
      </c>
      <c r="O732">
        <f t="shared" si="160"/>
        <v>10.624013888888889</v>
      </c>
      <c r="P732">
        <f t="shared" si="161"/>
        <v>-4.7435911111111109</v>
      </c>
      <c r="Q732">
        <f t="shared" si="162"/>
        <v>2.3717955555555554</v>
      </c>
      <c r="R732">
        <f t="shared" si="163"/>
        <v>0</v>
      </c>
      <c r="S732">
        <f>SUM($R$2:R732) -SUM($Q$2:Q732) + SUM($T$2:T731)</f>
        <v>-87.908867458334498</v>
      </c>
      <c r="T732">
        <f t="shared" si="164"/>
        <v>87.91</v>
      </c>
      <c r="U732">
        <f>-SUM($T$2:T732) - 500 * SUM($V$2:V732)</f>
        <v>-105.85000000000014</v>
      </c>
      <c r="V732">
        <f t="shared" si="165"/>
        <v>0</v>
      </c>
    </row>
    <row r="733" spans="1:22" x14ac:dyDescent="0.3">
      <c r="A733" s="1">
        <v>42736</v>
      </c>
      <c r="B733" s="2">
        <v>0.32758101851851851</v>
      </c>
      <c r="C733" s="2">
        <v>0.64131944444444444</v>
      </c>
      <c r="D733" s="3">
        <v>1.9</v>
      </c>
      <c r="E733" s="3">
        <v>92.9</v>
      </c>
      <c r="F733" s="4">
        <f t="shared" si="154"/>
        <v>1</v>
      </c>
      <c r="G733">
        <f t="shared" si="166"/>
        <v>23</v>
      </c>
      <c r="H733" s="3">
        <f t="shared" si="155"/>
        <v>7.5297222222222224</v>
      </c>
      <c r="I733">
        <f t="shared" si="167"/>
        <v>500</v>
      </c>
      <c r="J733">
        <f t="shared" si="156"/>
        <v>7.0999999999999952E-2</v>
      </c>
      <c r="K733">
        <f t="shared" si="157"/>
        <v>1.5370045486111099</v>
      </c>
      <c r="L733">
        <v>4.8</v>
      </c>
      <c r="M733">
        <f t="shared" si="158"/>
        <v>0.47351388888888885</v>
      </c>
      <c r="N733">
        <f t="shared" si="159"/>
        <v>4.7750000000000004</v>
      </c>
      <c r="O733">
        <f t="shared" si="160"/>
        <v>10.048513888888889</v>
      </c>
      <c r="P733">
        <f t="shared" si="161"/>
        <v>-8.5115093402777795</v>
      </c>
      <c r="Q733">
        <f t="shared" si="162"/>
        <v>4.2557546701388898</v>
      </c>
      <c r="R733">
        <f t="shared" si="163"/>
        <v>0</v>
      </c>
      <c r="S733">
        <f>SUM($R$2:R733) -SUM($Q$2:Q733) + SUM($T$2:T732)</f>
        <v>-4.2546221284733292</v>
      </c>
      <c r="T733">
        <f t="shared" si="164"/>
        <v>0</v>
      </c>
      <c r="U733">
        <f>-SUM($T$2:T733) - 500 * SUM($V$2:V733)</f>
        <v>-105.85000000000014</v>
      </c>
      <c r="V733">
        <f t="shared" si="165"/>
        <v>0</v>
      </c>
    </row>
    <row r="734" spans="1:22" x14ac:dyDescent="0.3">
      <c r="A734" s="1">
        <v>42737</v>
      </c>
      <c r="B734" s="2">
        <v>0.32746527777777779</v>
      </c>
      <c r="C734" s="2">
        <v>0.64210648148148153</v>
      </c>
      <c r="D734" s="3">
        <v>3.2</v>
      </c>
      <c r="E734" s="3">
        <v>90.6</v>
      </c>
      <c r="F734" s="4">
        <f t="shared" si="154"/>
        <v>1</v>
      </c>
      <c r="G734">
        <f t="shared" si="166"/>
        <v>23</v>
      </c>
      <c r="H734" s="3">
        <f t="shared" si="155"/>
        <v>7.5513888888888898</v>
      </c>
      <c r="I734">
        <f t="shared" si="167"/>
        <v>500</v>
      </c>
      <c r="J734">
        <f t="shared" si="156"/>
        <v>9.4000000000000083E-2</v>
      </c>
      <c r="K734">
        <f t="shared" si="157"/>
        <v>2.0407628472222243</v>
      </c>
      <c r="L734">
        <v>4.8</v>
      </c>
      <c r="M734">
        <f t="shared" si="158"/>
        <v>0.47243055555555546</v>
      </c>
      <c r="N734">
        <f t="shared" si="159"/>
        <v>4.45</v>
      </c>
      <c r="O734">
        <f t="shared" si="160"/>
        <v>9.7224305555555546</v>
      </c>
      <c r="P734">
        <f t="shared" si="161"/>
        <v>-7.6816677083333307</v>
      </c>
      <c r="Q734">
        <f t="shared" si="162"/>
        <v>3.8408338541666653</v>
      </c>
      <c r="R734">
        <f t="shared" si="163"/>
        <v>0</v>
      </c>
      <c r="S734">
        <f>SUM($R$2:R734) -SUM($Q$2:Q734) + SUM($T$2:T733)</f>
        <v>-8.0954559826400327</v>
      </c>
      <c r="T734">
        <f t="shared" si="164"/>
        <v>0</v>
      </c>
      <c r="U734">
        <f>-SUM($T$2:T734) - 500 * SUM($V$2:V734)</f>
        <v>-105.85000000000014</v>
      </c>
      <c r="V734">
        <f t="shared" si="165"/>
        <v>0</v>
      </c>
    </row>
    <row r="735" spans="1:22" x14ac:dyDescent="0.3">
      <c r="A735" s="1">
        <v>42738</v>
      </c>
      <c r="B735" s="2">
        <v>0.3272916666666667</v>
      </c>
      <c r="C735" s="2">
        <v>0.64292824074074073</v>
      </c>
      <c r="D735" s="3">
        <v>2.6</v>
      </c>
      <c r="E735" s="3">
        <v>82.5</v>
      </c>
      <c r="F735" s="4">
        <f t="shared" si="154"/>
        <v>1</v>
      </c>
      <c r="G735">
        <f t="shared" si="166"/>
        <v>23</v>
      </c>
      <c r="H735" s="3">
        <f t="shared" si="155"/>
        <v>7.5752777777777762</v>
      </c>
      <c r="I735">
        <f t="shared" si="167"/>
        <v>500</v>
      </c>
      <c r="J735">
        <f t="shared" si="156"/>
        <v>0.17500000000000004</v>
      </c>
      <c r="K735">
        <f t="shared" si="157"/>
        <v>3.8113116319444442</v>
      </c>
      <c r="L735">
        <v>4.8</v>
      </c>
      <c r="M735">
        <f t="shared" si="158"/>
        <v>0.47123611111111119</v>
      </c>
      <c r="N735">
        <f t="shared" si="159"/>
        <v>4.5999999999999996</v>
      </c>
      <c r="O735">
        <f t="shared" si="160"/>
        <v>9.8712361111111111</v>
      </c>
      <c r="P735">
        <f t="shared" si="161"/>
        <v>-6.0599244791666669</v>
      </c>
      <c r="Q735">
        <f t="shared" si="162"/>
        <v>3.0299622395833334</v>
      </c>
      <c r="R735">
        <f t="shared" si="163"/>
        <v>0</v>
      </c>
      <c r="S735">
        <f>SUM($R$2:R735) -SUM($Q$2:Q735) + SUM($T$2:T734)</f>
        <v>-11.125418222223516</v>
      </c>
      <c r="T735">
        <f t="shared" si="164"/>
        <v>0</v>
      </c>
      <c r="U735">
        <f>-SUM($T$2:T735) - 500 * SUM($V$2:V735)</f>
        <v>-105.85000000000014</v>
      </c>
      <c r="V735">
        <f t="shared" si="165"/>
        <v>0</v>
      </c>
    </row>
    <row r="736" spans="1:22" x14ac:dyDescent="0.3">
      <c r="A736" s="1">
        <v>42739</v>
      </c>
      <c r="B736" s="2">
        <v>0.32708333333333334</v>
      </c>
      <c r="C736" s="2">
        <v>0.64378472222222227</v>
      </c>
      <c r="D736" s="3">
        <v>1.4</v>
      </c>
      <c r="E736" s="3">
        <v>79</v>
      </c>
      <c r="F736" s="4">
        <f t="shared" si="154"/>
        <v>1</v>
      </c>
      <c r="G736">
        <f t="shared" si="166"/>
        <v>23</v>
      </c>
      <c r="H736" s="3">
        <f t="shared" si="155"/>
        <v>7.600833333333334</v>
      </c>
      <c r="I736">
        <f t="shared" si="167"/>
        <v>500</v>
      </c>
      <c r="J736">
        <f t="shared" si="156"/>
        <v>0.20999999999999996</v>
      </c>
      <c r="K736">
        <f t="shared" si="157"/>
        <v>4.5890031250000005</v>
      </c>
      <c r="L736">
        <v>4.8</v>
      </c>
      <c r="M736">
        <f t="shared" si="158"/>
        <v>0.46995833333333331</v>
      </c>
      <c r="N736">
        <f t="shared" si="159"/>
        <v>4.9000000000000004</v>
      </c>
      <c r="O736">
        <f t="shared" si="160"/>
        <v>10.169958333333334</v>
      </c>
      <c r="P736">
        <f t="shared" si="161"/>
        <v>-5.5809552083333331</v>
      </c>
      <c r="Q736">
        <f t="shared" si="162"/>
        <v>2.7904776041666666</v>
      </c>
      <c r="R736">
        <f t="shared" si="163"/>
        <v>0</v>
      </c>
      <c r="S736">
        <f>SUM($R$2:R736) -SUM($Q$2:Q736) + SUM($T$2:T735)</f>
        <v>-13.915895826389942</v>
      </c>
      <c r="T736">
        <f t="shared" si="164"/>
        <v>0</v>
      </c>
      <c r="U736">
        <f>-SUM($T$2:T736) - 500 * SUM($V$2:V736)</f>
        <v>-105.85000000000014</v>
      </c>
      <c r="V736">
        <f t="shared" si="165"/>
        <v>0</v>
      </c>
    </row>
    <row r="737" spans="1:22" x14ac:dyDescent="0.3">
      <c r="A737" s="1">
        <v>42740</v>
      </c>
      <c r="B737" s="2">
        <v>0.32684027777777774</v>
      </c>
      <c r="C737" s="2">
        <v>0.64467592592592593</v>
      </c>
      <c r="D737" s="3">
        <v>0</v>
      </c>
      <c r="E737" s="3">
        <v>74.3</v>
      </c>
      <c r="F737" s="4">
        <f t="shared" si="154"/>
        <v>1</v>
      </c>
      <c r="G737">
        <f t="shared" si="166"/>
        <v>23</v>
      </c>
      <c r="H737" s="3">
        <f t="shared" si="155"/>
        <v>7.6280555555555569</v>
      </c>
      <c r="I737">
        <f t="shared" si="167"/>
        <v>500</v>
      </c>
      <c r="J737">
        <f t="shared" si="156"/>
        <v>0.25700000000000001</v>
      </c>
      <c r="K737">
        <f t="shared" si="157"/>
        <v>5.6361795486111124</v>
      </c>
      <c r="L737">
        <v>4.8</v>
      </c>
      <c r="M737">
        <f t="shared" si="158"/>
        <v>0.46859722222222217</v>
      </c>
      <c r="N737">
        <f t="shared" si="159"/>
        <v>5.25</v>
      </c>
      <c r="O737">
        <f t="shared" si="160"/>
        <v>10.518597222222223</v>
      </c>
      <c r="P737">
        <f t="shared" si="161"/>
        <v>-4.8824176736111102</v>
      </c>
      <c r="Q737">
        <f t="shared" si="162"/>
        <v>2.4412088368055551</v>
      </c>
      <c r="R737">
        <f t="shared" si="163"/>
        <v>0</v>
      </c>
      <c r="S737">
        <f>SUM($R$2:R737) -SUM($Q$2:Q737) + SUM($T$2:T736)</f>
        <v>-16.357104663195742</v>
      </c>
      <c r="T737">
        <f t="shared" si="164"/>
        <v>0</v>
      </c>
      <c r="U737">
        <f>-SUM($T$2:T737) - 500 * SUM($V$2:V737)</f>
        <v>-105.85000000000014</v>
      </c>
      <c r="V737">
        <f t="shared" si="165"/>
        <v>0</v>
      </c>
    </row>
    <row r="738" spans="1:22" x14ac:dyDescent="0.3">
      <c r="A738" s="1">
        <v>42741</v>
      </c>
      <c r="B738" s="2">
        <v>0.32653935185185184</v>
      </c>
      <c r="C738" s="2">
        <v>0.64559027777777778</v>
      </c>
      <c r="D738" s="3">
        <v>-8.6</v>
      </c>
      <c r="E738" s="3">
        <v>24.2</v>
      </c>
      <c r="F738" s="4">
        <f t="shared" si="154"/>
        <v>1</v>
      </c>
      <c r="G738">
        <f t="shared" si="166"/>
        <v>23</v>
      </c>
      <c r="H738" s="3">
        <f t="shared" si="155"/>
        <v>7.6572222222222219</v>
      </c>
      <c r="I738">
        <f t="shared" si="167"/>
        <v>500</v>
      </c>
      <c r="J738">
        <f t="shared" si="156"/>
        <v>0.75800000000000001</v>
      </c>
      <c r="K738">
        <f t="shared" si="157"/>
        <v>16.687001527777777</v>
      </c>
      <c r="L738">
        <v>4.8</v>
      </c>
      <c r="M738">
        <f t="shared" si="158"/>
        <v>0.46713888888888894</v>
      </c>
      <c r="N738">
        <f t="shared" si="159"/>
        <v>7.4</v>
      </c>
      <c r="O738">
        <f t="shared" si="160"/>
        <v>12.667138888888889</v>
      </c>
      <c r="P738">
        <f t="shared" si="161"/>
        <v>4.0198626388888883</v>
      </c>
      <c r="Q738">
        <f t="shared" si="162"/>
        <v>0</v>
      </c>
      <c r="R738">
        <f t="shared" si="163"/>
        <v>0.80397252777777772</v>
      </c>
      <c r="S738">
        <f>SUM($R$2:R738) -SUM($Q$2:Q738) + SUM($T$2:T737)</f>
        <v>-15.553132135418082</v>
      </c>
      <c r="T738">
        <f t="shared" si="164"/>
        <v>0</v>
      </c>
      <c r="U738">
        <f>-SUM($T$2:T738) - 500 * SUM($V$2:V738)</f>
        <v>-105.85000000000014</v>
      </c>
      <c r="V738">
        <f t="shared" si="165"/>
        <v>0</v>
      </c>
    </row>
    <row r="739" spans="1:22" x14ac:dyDescent="0.3">
      <c r="A739" s="1">
        <v>42742</v>
      </c>
      <c r="B739" s="2">
        <v>0.32621527777777776</v>
      </c>
      <c r="C739" s="2">
        <v>0.646550925925926</v>
      </c>
      <c r="D739" s="3">
        <v>-8.6</v>
      </c>
      <c r="E739" s="3">
        <v>78.2</v>
      </c>
      <c r="F739" s="4">
        <f t="shared" si="154"/>
        <v>1</v>
      </c>
      <c r="G739">
        <f t="shared" si="166"/>
        <v>23</v>
      </c>
      <c r="H739" s="3">
        <f t="shared" si="155"/>
        <v>7.6880555555555574</v>
      </c>
      <c r="I739">
        <f t="shared" si="167"/>
        <v>500</v>
      </c>
      <c r="J739">
        <f t="shared" si="156"/>
        <v>0.21799999999999997</v>
      </c>
      <c r="K739">
        <f t="shared" si="157"/>
        <v>4.8184888194444451</v>
      </c>
      <c r="L739">
        <v>4.8</v>
      </c>
      <c r="M739">
        <f t="shared" si="158"/>
        <v>0.46559722222222211</v>
      </c>
      <c r="N739">
        <f t="shared" si="159"/>
        <v>7.4</v>
      </c>
      <c r="O739">
        <f t="shared" si="160"/>
        <v>12.665597222222221</v>
      </c>
      <c r="P739">
        <f t="shared" si="161"/>
        <v>-7.847108402777776</v>
      </c>
      <c r="Q739">
        <f t="shared" si="162"/>
        <v>3.923554201388888</v>
      </c>
      <c r="R739">
        <f t="shared" si="163"/>
        <v>0</v>
      </c>
      <c r="S739">
        <f>SUM($R$2:R739) -SUM($Q$2:Q739) + SUM($T$2:T738)</f>
        <v>-19.476686336807006</v>
      </c>
      <c r="T739">
        <f t="shared" si="164"/>
        <v>0</v>
      </c>
      <c r="U739">
        <f>-SUM($T$2:T739) - 500 * SUM($V$2:V739)</f>
        <v>-105.85000000000014</v>
      </c>
      <c r="V739">
        <f t="shared" si="165"/>
        <v>0</v>
      </c>
    </row>
    <row r="740" spans="1:22" x14ac:dyDescent="0.3">
      <c r="A740" s="1">
        <v>42743</v>
      </c>
      <c r="B740" s="2">
        <v>0.32583333333333336</v>
      </c>
      <c r="C740" s="2">
        <v>0.64752314814814815</v>
      </c>
      <c r="D740" s="3">
        <v>-2.9</v>
      </c>
      <c r="E740" s="3">
        <v>92.9</v>
      </c>
      <c r="F740" s="4">
        <f t="shared" si="154"/>
        <v>1</v>
      </c>
      <c r="G740">
        <f t="shared" si="166"/>
        <v>23</v>
      </c>
      <c r="H740" s="3">
        <f t="shared" si="155"/>
        <v>7.7205555555555545</v>
      </c>
      <c r="I740">
        <f t="shared" si="167"/>
        <v>500</v>
      </c>
      <c r="J740">
        <f t="shared" si="156"/>
        <v>7.0999999999999952E-2</v>
      </c>
      <c r="K740">
        <f t="shared" si="157"/>
        <v>1.5759584027777764</v>
      </c>
      <c r="L740">
        <v>4.8</v>
      </c>
      <c r="M740">
        <f t="shared" si="158"/>
        <v>0.46397222222222229</v>
      </c>
      <c r="N740">
        <f t="shared" si="159"/>
        <v>5.9749999999999996</v>
      </c>
      <c r="O740">
        <f t="shared" si="160"/>
        <v>11.238972222222221</v>
      </c>
      <c r="P740">
        <f t="shared" si="161"/>
        <v>-9.6630138194444442</v>
      </c>
      <c r="Q740">
        <f t="shared" si="162"/>
        <v>4.8315069097222221</v>
      </c>
      <c r="R740">
        <f t="shared" si="163"/>
        <v>0</v>
      </c>
      <c r="S740">
        <f>SUM($R$2:R740) -SUM($Q$2:Q740) + SUM($T$2:T739)</f>
        <v>-24.308193246529072</v>
      </c>
      <c r="T740">
        <f t="shared" si="164"/>
        <v>0</v>
      </c>
      <c r="U740">
        <f>-SUM($T$2:T740) - 500 * SUM($V$2:V740)</f>
        <v>-105.85000000000014</v>
      </c>
      <c r="V740">
        <f t="shared" si="165"/>
        <v>0</v>
      </c>
    </row>
    <row r="741" spans="1:22" x14ac:dyDescent="0.3">
      <c r="A741" s="1">
        <v>42744</v>
      </c>
      <c r="B741" s="2">
        <v>0.32541666666666669</v>
      </c>
      <c r="C741" s="2">
        <v>0.64854166666666668</v>
      </c>
      <c r="D741" s="3">
        <v>1.8</v>
      </c>
      <c r="E741" s="3">
        <v>89.1</v>
      </c>
      <c r="F741" s="4">
        <f t="shared" si="154"/>
        <v>1</v>
      </c>
      <c r="G741">
        <f t="shared" si="166"/>
        <v>23</v>
      </c>
      <c r="H741" s="3">
        <f t="shared" si="155"/>
        <v>7.7549999999999999</v>
      </c>
      <c r="I741">
        <f t="shared" si="167"/>
        <v>500</v>
      </c>
      <c r="J741">
        <f t="shared" si="156"/>
        <v>0.1090000000000001</v>
      </c>
      <c r="K741">
        <f t="shared" si="157"/>
        <v>2.4302231250000021</v>
      </c>
      <c r="L741">
        <v>4.8</v>
      </c>
      <c r="M741">
        <f t="shared" si="158"/>
        <v>0.46225000000000005</v>
      </c>
      <c r="N741">
        <f t="shared" si="159"/>
        <v>4.8</v>
      </c>
      <c r="O741">
        <f t="shared" si="160"/>
        <v>10.062249999999999</v>
      </c>
      <c r="P741">
        <f t="shared" si="161"/>
        <v>-7.6320268749999967</v>
      </c>
      <c r="Q741">
        <f t="shared" si="162"/>
        <v>3.8160134374999983</v>
      </c>
      <c r="R741">
        <f t="shared" si="163"/>
        <v>0</v>
      </c>
      <c r="S741">
        <f>SUM($R$2:R741) -SUM($Q$2:Q741) + SUM($T$2:T740)</f>
        <v>-28.124206684029105</v>
      </c>
      <c r="T741">
        <f t="shared" si="164"/>
        <v>0</v>
      </c>
      <c r="U741">
        <f>-SUM($T$2:T741) - 500 * SUM($V$2:V741)</f>
        <v>-105.85000000000014</v>
      </c>
      <c r="V741">
        <f t="shared" si="165"/>
        <v>0</v>
      </c>
    </row>
    <row r="742" spans="1:22" x14ac:dyDescent="0.3">
      <c r="A742" s="1">
        <v>42745</v>
      </c>
      <c r="B742" s="2">
        <v>0.32496527777777778</v>
      </c>
      <c r="C742" s="2">
        <v>0.64957175925925925</v>
      </c>
      <c r="D742" s="3">
        <v>3.4</v>
      </c>
      <c r="E742" s="3">
        <v>89.8</v>
      </c>
      <c r="F742" s="4">
        <f t="shared" si="154"/>
        <v>1</v>
      </c>
      <c r="G742">
        <f t="shared" si="166"/>
        <v>23</v>
      </c>
      <c r="H742" s="3">
        <f t="shared" si="155"/>
        <v>7.7905555555555548</v>
      </c>
      <c r="I742">
        <f t="shared" si="167"/>
        <v>500</v>
      </c>
      <c r="J742">
        <f t="shared" si="156"/>
        <v>0.10199999999999998</v>
      </c>
      <c r="K742">
        <f t="shared" si="157"/>
        <v>2.2845804166666661</v>
      </c>
      <c r="L742">
        <v>4.8</v>
      </c>
      <c r="M742">
        <f t="shared" si="158"/>
        <v>0.46047222222222228</v>
      </c>
      <c r="N742">
        <f t="shared" si="159"/>
        <v>4.4000000000000004</v>
      </c>
      <c r="O742">
        <f t="shared" si="160"/>
        <v>9.6604722222222215</v>
      </c>
      <c r="P742">
        <f t="shared" si="161"/>
        <v>-7.3758918055555558</v>
      </c>
      <c r="Q742">
        <f t="shared" si="162"/>
        <v>3.6879459027777779</v>
      </c>
      <c r="R742">
        <f t="shared" si="163"/>
        <v>0</v>
      </c>
      <c r="S742">
        <f>SUM($R$2:R742) -SUM($Q$2:Q742) + SUM($T$2:T741)</f>
        <v>-31.81215258680686</v>
      </c>
      <c r="T742">
        <f t="shared" si="164"/>
        <v>0</v>
      </c>
      <c r="U742">
        <f>-SUM($T$2:T742) - 500 * SUM($V$2:V742)</f>
        <v>-105.85000000000014</v>
      </c>
      <c r="V742">
        <f t="shared" si="165"/>
        <v>0</v>
      </c>
    </row>
    <row r="743" spans="1:22" x14ac:dyDescent="0.3">
      <c r="A743" s="1">
        <v>42746</v>
      </c>
      <c r="B743" s="2">
        <v>0.32446759259259261</v>
      </c>
      <c r="C743" s="2">
        <v>0.65063657407407405</v>
      </c>
      <c r="D743" s="3">
        <v>3.3</v>
      </c>
      <c r="E743" s="3">
        <v>78.2</v>
      </c>
      <c r="F743" s="4">
        <f t="shared" si="154"/>
        <v>1</v>
      </c>
      <c r="G743">
        <f t="shared" si="166"/>
        <v>23</v>
      </c>
      <c r="H743" s="3">
        <f t="shared" si="155"/>
        <v>7.8280555555555544</v>
      </c>
      <c r="I743">
        <f t="shared" si="167"/>
        <v>500</v>
      </c>
      <c r="J743">
        <f t="shared" si="156"/>
        <v>0.21799999999999997</v>
      </c>
      <c r="K743">
        <f t="shared" si="157"/>
        <v>4.9062338194444433</v>
      </c>
      <c r="L743">
        <v>4.8</v>
      </c>
      <c r="M743">
        <f t="shared" si="158"/>
        <v>0.45859722222222227</v>
      </c>
      <c r="N743">
        <f t="shared" si="159"/>
        <v>4.4249999999999998</v>
      </c>
      <c r="O743">
        <f t="shared" si="160"/>
        <v>9.6835972222222217</v>
      </c>
      <c r="P743">
        <f t="shared" si="161"/>
        <v>-4.7773634027777785</v>
      </c>
      <c r="Q743">
        <f t="shared" si="162"/>
        <v>2.3886817013888892</v>
      </c>
      <c r="R743">
        <f t="shared" si="163"/>
        <v>0</v>
      </c>
      <c r="S743">
        <f>SUM($R$2:R743) -SUM($Q$2:Q743) + SUM($T$2:T742)</f>
        <v>-34.200834288195665</v>
      </c>
      <c r="T743">
        <f t="shared" si="164"/>
        <v>0</v>
      </c>
      <c r="U743">
        <f>-SUM($T$2:T743) - 500 * SUM($V$2:V743)</f>
        <v>-105.85000000000014</v>
      </c>
      <c r="V743">
        <f t="shared" si="165"/>
        <v>0</v>
      </c>
    </row>
    <row r="744" spans="1:22" x14ac:dyDescent="0.3">
      <c r="A744" s="1">
        <v>42747</v>
      </c>
      <c r="B744" s="2">
        <v>0.32393518518518521</v>
      </c>
      <c r="C744" s="2">
        <v>0.65172453703703703</v>
      </c>
      <c r="D744" s="3">
        <v>2</v>
      </c>
      <c r="E744" s="3">
        <v>91.4</v>
      </c>
      <c r="F744" s="4">
        <f t="shared" si="154"/>
        <v>1</v>
      </c>
      <c r="G744">
        <f t="shared" si="166"/>
        <v>23</v>
      </c>
      <c r="H744" s="3">
        <f t="shared" si="155"/>
        <v>7.8669444444444441</v>
      </c>
      <c r="I744">
        <f t="shared" si="167"/>
        <v>500</v>
      </c>
      <c r="J744">
        <f t="shared" si="156"/>
        <v>8.5999999999999965E-2</v>
      </c>
      <c r="K744">
        <f t="shared" si="157"/>
        <v>1.9451020138888877</v>
      </c>
      <c r="L744">
        <v>4.8</v>
      </c>
      <c r="M744">
        <f t="shared" si="158"/>
        <v>0.4566527777777778</v>
      </c>
      <c r="N744">
        <f t="shared" si="159"/>
        <v>4.75</v>
      </c>
      <c r="O744">
        <f t="shared" si="160"/>
        <v>10.006652777777777</v>
      </c>
      <c r="P744">
        <f t="shared" si="161"/>
        <v>-8.0615507638888886</v>
      </c>
      <c r="Q744">
        <f t="shared" si="162"/>
        <v>4.0307753819444443</v>
      </c>
      <c r="R744">
        <f t="shared" si="163"/>
        <v>0</v>
      </c>
      <c r="S744">
        <f>SUM($R$2:R744) -SUM($Q$2:Q744) + SUM($T$2:T743)</f>
        <v>-38.231609670140188</v>
      </c>
      <c r="T744">
        <f t="shared" si="164"/>
        <v>0</v>
      </c>
      <c r="U744">
        <f>-SUM($T$2:T744) - 500 * SUM($V$2:V744)</f>
        <v>-105.85000000000014</v>
      </c>
      <c r="V744">
        <f t="shared" si="165"/>
        <v>0</v>
      </c>
    </row>
    <row r="745" spans="1:22" x14ac:dyDescent="0.3">
      <c r="A745" s="1">
        <v>42748</v>
      </c>
      <c r="B745" s="2">
        <v>0.32336805555555553</v>
      </c>
      <c r="C745" s="2">
        <v>0.65283564814814821</v>
      </c>
      <c r="D745" s="3">
        <v>6</v>
      </c>
      <c r="E745" s="3">
        <v>77.8</v>
      </c>
      <c r="F745" s="4">
        <f t="shared" si="154"/>
        <v>1</v>
      </c>
      <c r="G745">
        <f t="shared" si="166"/>
        <v>23</v>
      </c>
      <c r="H745" s="3">
        <f t="shared" si="155"/>
        <v>7.9072222222222237</v>
      </c>
      <c r="I745">
        <f t="shared" si="167"/>
        <v>500</v>
      </c>
      <c r="J745">
        <f t="shared" si="156"/>
        <v>0.22199999999999998</v>
      </c>
      <c r="K745">
        <f t="shared" si="157"/>
        <v>5.0467845833333334</v>
      </c>
      <c r="L745">
        <v>4.8</v>
      </c>
      <c r="M745">
        <f t="shared" si="158"/>
        <v>0.45463888888888881</v>
      </c>
      <c r="N745">
        <f t="shared" si="159"/>
        <v>3.75</v>
      </c>
      <c r="O745">
        <f t="shared" si="160"/>
        <v>9.0046388888888877</v>
      </c>
      <c r="P745">
        <f t="shared" si="161"/>
        <v>-3.9578543055555544</v>
      </c>
      <c r="Q745">
        <f t="shared" si="162"/>
        <v>1.9789271527777772</v>
      </c>
      <c r="R745">
        <f t="shared" si="163"/>
        <v>0</v>
      </c>
      <c r="S745">
        <f>SUM($R$2:R745) -SUM($Q$2:Q745) + SUM($T$2:T744)</f>
        <v>-40.210536822917902</v>
      </c>
      <c r="T745">
        <f t="shared" si="164"/>
        <v>0</v>
      </c>
      <c r="U745">
        <f>-SUM($T$2:T745) - 500 * SUM($V$2:V745)</f>
        <v>-105.85000000000014</v>
      </c>
      <c r="V745">
        <f t="shared" si="165"/>
        <v>0</v>
      </c>
    </row>
    <row r="746" spans="1:22" x14ac:dyDescent="0.3">
      <c r="A746" s="1">
        <v>42749</v>
      </c>
      <c r="B746" s="2">
        <v>0.32275462962962964</v>
      </c>
      <c r="C746" s="2">
        <v>0.6539814814814815</v>
      </c>
      <c r="D746" s="3">
        <v>5.4</v>
      </c>
      <c r="E746" s="3">
        <v>61.6</v>
      </c>
      <c r="F746" s="4">
        <f t="shared" si="154"/>
        <v>1</v>
      </c>
      <c r="G746">
        <f t="shared" si="166"/>
        <v>23</v>
      </c>
      <c r="H746" s="3">
        <f t="shared" si="155"/>
        <v>7.9494444444444445</v>
      </c>
      <c r="I746">
        <f t="shared" si="167"/>
        <v>500</v>
      </c>
      <c r="J746">
        <f t="shared" si="156"/>
        <v>0.38400000000000001</v>
      </c>
      <c r="K746">
        <f t="shared" si="157"/>
        <v>8.7761866666666677</v>
      </c>
      <c r="L746">
        <v>4.8</v>
      </c>
      <c r="M746">
        <f t="shared" si="158"/>
        <v>0.4525277777777777</v>
      </c>
      <c r="N746">
        <f t="shared" si="159"/>
        <v>3.9</v>
      </c>
      <c r="O746">
        <f t="shared" si="160"/>
        <v>9.1525277777777774</v>
      </c>
      <c r="P746">
        <f t="shared" si="161"/>
        <v>-0.37634111111110968</v>
      </c>
      <c r="Q746">
        <f t="shared" si="162"/>
        <v>0.18817055555555484</v>
      </c>
      <c r="R746">
        <f t="shared" si="163"/>
        <v>0</v>
      </c>
      <c r="S746">
        <f>SUM($R$2:R746) -SUM($Q$2:Q746) + SUM($T$2:T745)</f>
        <v>-40.398707378473546</v>
      </c>
      <c r="T746">
        <f t="shared" si="164"/>
        <v>0</v>
      </c>
      <c r="U746">
        <f>-SUM($T$2:T746) - 500 * SUM($V$2:V746)</f>
        <v>-105.85000000000014</v>
      </c>
      <c r="V746">
        <f t="shared" si="165"/>
        <v>0</v>
      </c>
    </row>
    <row r="747" spans="1:22" x14ac:dyDescent="0.3">
      <c r="A747" s="1">
        <v>42750</v>
      </c>
      <c r="B747" s="2">
        <v>0.32211805555555556</v>
      </c>
      <c r="C747" s="2">
        <v>0.65513888888888883</v>
      </c>
      <c r="D747" s="3">
        <v>0.4</v>
      </c>
      <c r="E747" s="3">
        <v>64.7</v>
      </c>
      <c r="F747" s="4">
        <f t="shared" si="154"/>
        <v>1</v>
      </c>
      <c r="G747">
        <f t="shared" si="166"/>
        <v>23</v>
      </c>
      <c r="H747" s="3">
        <f t="shared" si="155"/>
        <v>7.9924999999999979</v>
      </c>
      <c r="I747">
        <f t="shared" si="167"/>
        <v>500</v>
      </c>
      <c r="J747">
        <f t="shared" si="156"/>
        <v>0.35299999999999998</v>
      </c>
      <c r="K747">
        <f t="shared" si="157"/>
        <v>8.1113884374999987</v>
      </c>
      <c r="L747">
        <v>4.8</v>
      </c>
      <c r="M747">
        <f t="shared" si="158"/>
        <v>0.45037500000000014</v>
      </c>
      <c r="N747">
        <f t="shared" si="159"/>
        <v>5.15</v>
      </c>
      <c r="O747">
        <f t="shared" si="160"/>
        <v>10.400375</v>
      </c>
      <c r="P747">
        <f t="shared" si="161"/>
        <v>-2.2889865625000017</v>
      </c>
      <c r="Q747">
        <f t="shared" si="162"/>
        <v>1.1444932812500008</v>
      </c>
      <c r="R747">
        <f t="shared" si="163"/>
        <v>0</v>
      </c>
      <c r="S747">
        <f>SUM($R$2:R747) -SUM($Q$2:Q747) + SUM($T$2:T746)</f>
        <v>-41.543200659723652</v>
      </c>
      <c r="T747">
        <f t="shared" si="164"/>
        <v>0</v>
      </c>
      <c r="U747">
        <f>-SUM($T$2:T747) - 500 * SUM($V$2:V747)</f>
        <v>-105.85000000000014</v>
      </c>
      <c r="V747">
        <f t="shared" si="165"/>
        <v>0</v>
      </c>
    </row>
    <row r="748" spans="1:22" x14ac:dyDescent="0.3">
      <c r="A748" s="1">
        <v>42751</v>
      </c>
      <c r="B748" s="2">
        <v>0.32143518518518516</v>
      </c>
      <c r="C748" s="2">
        <v>0.65630787037037031</v>
      </c>
      <c r="D748" s="3">
        <v>4.0999999999999996</v>
      </c>
      <c r="E748" s="3">
        <v>67.8</v>
      </c>
      <c r="F748" s="4">
        <f t="shared" si="154"/>
        <v>1</v>
      </c>
      <c r="G748">
        <f t="shared" si="166"/>
        <v>23</v>
      </c>
      <c r="H748" s="3">
        <f t="shared" si="155"/>
        <v>8.036944444444444</v>
      </c>
      <c r="I748">
        <f t="shared" si="167"/>
        <v>500</v>
      </c>
      <c r="J748">
        <f t="shared" si="156"/>
        <v>0.32200000000000006</v>
      </c>
      <c r="K748">
        <f t="shared" si="157"/>
        <v>7.4402013194444461</v>
      </c>
      <c r="L748">
        <v>4.8</v>
      </c>
      <c r="M748">
        <f t="shared" si="158"/>
        <v>0.44815277777777784</v>
      </c>
      <c r="N748">
        <f t="shared" si="159"/>
        <v>4.2249999999999996</v>
      </c>
      <c r="O748">
        <f t="shared" si="160"/>
        <v>9.4731527777777771</v>
      </c>
      <c r="P748">
        <f t="shared" si="161"/>
        <v>-2.032951458333331</v>
      </c>
      <c r="Q748">
        <f t="shared" si="162"/>
        <v>1.0164757291666655</v>
      </c>
      <c r="R748">
        <f t="shared" si="163"/>
        <v>0</v>
      </c>
      <c r="S748">
        <f>SUM($R$2:R748) -SUM($Q$2:Q748) + SUM($T$2:T747)</f>
        <v>-42.559676388890239</v>
      </c>
      <c r="T748">
        <f t="shared" si="164"/>
        <v>0</v>
      </c>
      <c r="U748">
        <f>-SUM($T$2:T748) - 500 * SUM($V$2:V748)</f>
        <v>-105.85000000000014</v>
      </c>
      <c r="V748">
        <f t="shared" si="165"/>
        <v>0</v>
      </c>
    </row>
    <row r="749" spans="1:22" x14ac:dyDescent="0.3">
      <c r="A749" s="1">
        <v>42752</v>
      </c>
      <c r="B749" s="2">
        <v>0.32071759259259258</v>
      </c>
      <c r="C749" s="2">
        <v>0.65751157407407412</v>
      </c>
      <c r="D749" s="3">
        <v>2.5</v>
      </c>
      <c r="E749" s="3">
        <v>83.2</v>
      </c>
      <c r="F749" s="4">
        <f t="shared" si="154"/>
        <v>1</v>
      </c>
      <c r="G749">
        <f t="shared" si="166"/>
        <v>23</v>
      </c>
      <c r="H749" s="3">
        <f t="shared" si="155"/>
        <v>8.083055555555557</v>
      </c>
      <c r="I749">
        <f t="shared" si="167"/>
        <v>500</v>
      </c>
      <c r="J749">
        <f t="shared" si="156"/>
        <v>0.16799999999999993</v>
      </c>
      <c r="K749">
        <f t="shared" si="157"/>
        <v>3.9041158333333326</v>
      </c>
      <c r="L749">
        <v>4.8</v>
      </c>
      <c r="M749">
        <f t="shared" si="158"/>
        <v>0.44584722222222217</v>
      </c>
      <c r="N749">
        <f t="shared" si="159"/>
        <v>4.625</v>
      </c>
      <c r="O749">
        <f t="shared" si="160"/>
        <v>9.8708472222222223</v>
      </c>
      <c r="P749">
        <f t="shared" si="161"/>
        <v>-5.9667313888888902</v>
      </c>
      <c r="Q749">
        <f t="shared" si="162"/>
        <v>2.9833656944444451</v>
      </c>
      <c r="R749">
        <f t="shared" si="163"/>
        <v>0</v>
      </c>
      <c r="S749">
        <f>SUM($R$2:R749) -SUM($Q$2:Q749) + SUM($T$2:T748)</f>
        <v>-45.54304208333474</v>
      </c>
      <c r="T749">
        <f t="shared" si="164"/>
        <v>0</v>
      </c>
      <c r="U749">
        <f>-SUM($T$2:T749) - 500 * SUM($V$2:V749)</f>
        <v>-105.85000000000014</v>
      </c>
      <c r="V749">
        <f t="shared" si="165"/>
        <v>0</v>
      </c>
    </row>
    <row r="750" spans="1:22" x14ac:dyDescent="0.3">
      <c r="A750" s="1">
        <v>42753</v>
      </c>
      <c r="B750" s="2">
        <v>0.31996527777777778</v>
      </c>
      <c r="C750" s="2">
        <v>0.65872685185185187</v>
      </c>
      <c r="D750" s="3">
        <v>0.5</v>
      </c>
      <c r="E750" s="3">
        <v>48.8</v>
      </c>
      <c r="F750" s="4">
        <f t="shared" si="154"/>
        <v>1</v>
      </c>
      <c r="G750">
        <f t="shared" si="166"/>
        <v>23</v>
      </c>
      <c r="H750" s="3">
        <f t="shared" si="155"/>
        <v>8.1302777777777777</v>
      </c>
      <c r="I750">
        <f t="shared" si="167"/>
        <v>500</v>
      </c>
      <c r="J750">
        <f t="shared" si="156"/>
        <v>0.51200000000000001</v>
      </c>
      <c r="K750">
        <f t="shared" si="157"/>
        <v>11.967768888888887</v>
      </c>
      <c r="L750">
        <v>4.8</v>
      </c>
      <c r="M750">
        <f t="shared" si="158"/>
        <v>0.44348611111111108</v>
      </c>
      <c r="N750">
        <f t="shared" si="159"/>
        <v>5.125</v>
      </c>
      <c r="O750">
        <f t="shared" si="160"/>
        <v>10.36848611111111</v>
      </c>
      <c r="P750">
        <f t="shared" si="161"/>
        <v>1.5992827777777769</v>
      </c>
      <c r="Q750">
        <f t="shared" si="162"/>
        <v>0</v>
      </c>
      <c r="R750">
        <f t="shared" si="163"/>
        <v>0.31985655555555542</v>
      </c>
      <c r="S750">
        <f>SUM($R$2:R750) -SUM($Q$2:Q750) + SUM($T$2:T749)</f>
        <v>-45.223185527779378</v>
      </c>
      <c r="T750">
        <f t="shared" si="164"/>
        <v>0</v>
      </c>
      <c r="U750">
        <f>-SUM($T$2:T750) - 500 * SUM($V$2:V750)</f>
        <v>-105.85000000000014</v>
      </c>
      <c r="V750">
        <f t="shared" si="165"/>
        <v>0</v>
      </c>
    </row>
    <row r="751" spans="1:22" x14ac:dyDescent="0.3">
      <c r="A751" s="1">
        <v>42754</v>
      </c>
      <c r="B751" s="2">
        <v>0.31917824074074075</v>
      </c>
      <c r="C751" s="2">
        <v>0.6599652777777778</v>
      </c>
      <c r="D751" s="3">
        <v>-3.1</v>
      </c>
      <c r="E751" s="3">
        <v>54.2</v>
      </c>
      <c r="F751" s="4">
        <f t="shared" si="154"/>
        <v>1</v>
      </c>
      <c r="G751">
        <f t="shared" si="166"/>
        <v>23</v>
      </c>
      <c r="H751" s="3">
        <f t="shared" si="155"/>
        <v>8.1788888888888884</v>
      </c>
      <c r="I751">
        <f t="shared" si="167"/>
        <v>500</v>
      </c>
      <c r="J751">
        <f t="shared" si="156"/>
        <v>0.45799999999999996</v>
      </c>
      <c r="K751">
        <f t="shared" si="157"/>
        <v>10.769551944444444</v>
      </c>
      <c r="L751">
        <v>4.8</v>
      </c>
      <c r="M751">
        <f t="shared" si="158"/>
        <v>0.44105555555555559</v>
      </c>
      <c r="N751">
        <f t="shared" si="159"/>
        <v>6.0250000000000004</v>
      </c>
      <c r="O751">
        <f t="shared" si="160"/>
        <v>11.266055555555557</v>
      </c>
      <c r="P751">
        <f t="shared" si="161"/>
        <v>-0.49650361111111252</v>
      </c>
      <c r="Q751">
        <f t="shared" si="162"/>
        <v>0.24825180555555626</v>
      </c>
      <c r="R751">
        <f t="shared" si="163"/>
        <v>0</v>
      </c>
      <c r="S751">
        <f>SUM($R$2:R751) -SUM($Q$2:Q751) + SUM($T$2:T750)</f>
        <v>-45.471437333334961</v>
      </c>
      <c r="T751">
        <f t="shared" si="164"/>
        <v>0</v>
      </c>
      <c r="U751">
        <f>-SUM($T$2:T751) - 500 * SUM($V$2:V751)</f>
        <v>-105.85000000000014</v>
      </c>
      <c r="V751">
        <f t="shared" si="165"/>
        <v>0</v>
      </c>
    </row>
    <row r="752" spans="1:22" x14ac:dyDescent="0.3">
      <c r="A752" s="1">
        <v>42755</v>
      </c>
      <c r="B752" s="2">
        <v>0.31835648148148149</v>
      </c>
      <c r="C752" s="2">
        <v>0.66121527777777778</v>
      </c>
      <c r="D752" s="3">
        <v>-1.8</v>
      </c>
      <c r="E752" s="3">
        <v>92.9</v>
      </c>
      <c r="F752" s="4">
        <f t="shared" si="154"/>
        <v>1</v>
      </c>
      <c r="G752">
        <f t="shared" si="166"/>
        <v>23</v>
      </c>
      <c r="H752" s="3">
        <f t="shared" si="155"/>
        <v>8.2286111111111104</v>
      </c>
      <c r="I752">
        <f t="shared" si="167"/>
        <v>500</v>
      </c>
      <c r="J752">
        <f t="shared" si="156"/>
        <v>7.0999999999999952E-2</v>
      </c>
      <c r="K752">
        <f t="shared" si="157"/>
        <v>1.6796652430555541</v>
      </c>
      <c r="L752">
        <v>4.8</v>
      </c>
      <c r="M752">
        <f t="shared" si="158"/>
        <v>0.43856944444444446</v>
      </c>
      <c r="N752">
        <f t="shared" si="159"/>
        <v>5.7</v>
      </c>
      <c r="O752">
        <f t="shared" si="160"/>
        <v>10.938569444444443</v>
      </c>
      <c r="P752">
        <f t="shared" si="161"/>
        <v>-9.2589042013888889</v>
      </c>
      <c r="Q752">
        <f t="shared" si="162"/>
        <v>4.6294521006944445</v>
      </c>
      <c r="R752">
        <f t="shared" si="163"/>
        <v>0</v>
      </c>
      <c r="S752">
        <f>SUM($R$2:R752) -SUM($Q$2:Q752) + SUM($T$2:T751)</f>
        <v>-50.100889434029568</v>
      </c>
      <c r="T752">
        <f t="shared" si="164"/>
        <v>0</v>
      </c>
      <c r="U752">
        <f>-SUM($T$2:T752) - 500 * SUM($V$2:V752)</f>
        <v>-105.85000000000014</v>
      </c>
      <c r="V752">
        <f t="shared" si="165"/>
        <v>0</v>
      </c>
    </row>
    <row r="753" spans="1:22" x14ac:dyDescent="0.3">
      <c r="A753" s="1">
        <v>42756</v>
      </c>
      <c r="B753" s="2">
        <v>0.3175</v>
      </c>
      <c r="C753" s="2">
        <v>0.6624768518518519</v>
      </c>
      <c r="D753" s="3">
        <v>-0.4</v>
      </c>
      <c r="E753" s="3">
        <v>65.8</v>
      </c>
      <c r="F753" s="4">
        <f t="shared" si="154"/>
        <v>1</v>
      </c>
      <c r="G753">
        <f t="shared" si="166"/>
        <v>23</v>
      </c>
      <c r="H753" s="3">
        <f t="shared" si="155"/>
        <v>8.2794444444444455</v>
      </c>
      <c r="I753">
        <f t="shared" si="167"/>
        <v>500</v>
      </c>
      <c r="J753">
        <f t="shared" si="156"/>
        <v>0.34200000000000008</v>
      </c>
      <c r="K753">
        <f t="shared" si="157"/>
        <v>8.1407637500000032</v>
      </c>
      <c r="L753">
        <v>4.8</v>
      </c>
      <c r="M753">
        <f t="shared" si="158"/>
        <v>0.43602777777777774</v>
      </c>
      <c r="N753">
        <f t="shared" si="159"/>
        <v>5.35</v>
      </c>
      <c r="O753">
        <f t="shared" si="160"/>
        <v>10.586027777777776</v>
      </c>
      <c r="P753">
        <f t="shared" si="161"/>
        <v>-2.4452640277777729</v>
      </c>
      <c r="Q753">
        <f t="shared" si="162"/>
        <v>1.2226320138888864</v>
      </c>
      <c r="R753">
        <f t="shared" si="163"/>
        <v>0</v>
      </c>
      <c r="S753">
        <f>SUM($R$2:R753) -SUM($Q$2:Q753) + SUM($T$2:T752)</f>
        <v>-51.323521447918438</v>
      </c>
      <c r="T753">
        <f t="shared" si="164"/>
        <v>0</v>
      </c>
      <c r="U753">
        <f>-SUM($T$2:T753) - 500 * SUM($V$2:V753)</f>
        <v>-105.85000000000014</v>
      </c>
      <c r="V753">
        <f t="shared" si="165"/>
        <v>0</v>
      </c>
    </row>
    <row r="754" spans="1:22" x14ac:dyDescent="0.3">
      <c r="A754" s="1">
        <v>42757</v>
      </c>
      <c r="B754" s="2">
        <v>0.31662037037037033</v>
      </c>
      <c r="C754" s="2">
        <v>0.6637615740740741</v>
      </c>
      <c r="D754" s="3">
        <v>0</v>
      </c>
      <c r="E754" s="3">
        <v>42.2</v>
      </c>
      <c r="F754" s="4">
        <f t="shared" si="154"/>
        <v>1</v>
      </c>
      <c r="G754">
        <f t="shared" si="166"/>
        <v>23</v>
      </c>
      <c r="H754" s="3">
        <f t="shared" si="155"/>
        <v>8.3313888888888901</v>
      </c>
      <c r="I754">
        <f t="shared" si="167"/>
        <v>500</v>
      </c>
      <c r="J754">
        <f t="shared" si="156"/>
        <v>0.57799999999999996</v>
      </c>
      <c r="K754">
        <f t="shared" si="157"/>
        <v>13.844685486111111</v>
      </c>
      <c r="L754">
        <v>4.8</v>
      </c>
      <c r="M754">
        <f t="shared" si="158"/>
        <v>0.43343055555555549</v>
      </c>
      <c r="N754">
        <f t="shared" si="159"/>
        <v>5.25</v>
      </c>
      <c r="O754">
        <f t="shared" si="160"/>
        <v>10.483430555555556</v>
      </c>
      <c r="P754">
        <f t="shared" si="161"/>
        <v>3.361254930555555</v>
      </c>
      <c r="Q754">
        <f t="shared" si="162"/>
        <v>0</v>
      </c>
      <c r="R754">
        <f t="shared" si="163"/>
        <v>0.672250986111111</v>
      </c>
      <c r="S754">
        <f>SUM($R$2:R754) -SUM($Q$2:Q754) + SUM($T$2:T753)</f>
        <v>-50.651270461807371</v>
      </c>
      <c r="T754">
        <f t="shared" si="164"/>
        <v>0</v>
      </c>
      <c r="U754">
        <f>-SUM($T$2:T754) - 500 * SUM($V$2:V754)</f>
        <v>-105.85000000000014</v>
      </c>
      <c r="V754">
        <f t="shared" si="165"/>
        <v>0</v>
      </c>
    </row>
    <row r="755" spans="1:22" x14ac:dyDescent="0.3">
      <c r="A755" s="1">
        <v>42758</v>
      </c>
      <c r="B755" s="2">
        <v>0.31570601851851854</v>
      </c>
      <c r="C755" s="2">
        <v>0.66505787037037034</v>
      </c>
      <c r="D755" s="3">
        <v>-0.5</v>
      </c>
      <c r="E755" s="3">
        <v>92.9</v>
      </c>
      <c r="F755" s="4">
        <f t="shared" si="154"/>
        <v>1</v>
      </c>
      <c r="G755">
        <f t="shared" si="166"/>
        <v>23</v>
      </c>
      <c r="H755" s="3">
        <f t="shared" si="155"/>
        <v>8.3844444444444441</v>
      </c>
      <c r="I755">
        <f t="shared" si="167"/>
        <v>500</v>
      </c>
      <c r="J755">
        <f t="shared" si="156"/>
        <v>7.0999999999999952E-2</v>
      </c>
      <c r="K755">
        <f t="shared" si="157"/>
        <v>1.7114747222222211</v>
      </c>
      <c r="L755">
        <v>4.8</v>
      </c>
      <c r="M755">
        <f t="shared" si="158"/>
        <v>0.43077777777777776</v>
      </c>
      <c r="N755">
        <f t="shared" si="159"/>
        <v>5.375</v>
      </c>
      <c r="O755">
        <f t="shared" si="160"/>
        <v>10.605777777777778</v>
      </c>
      <c r="P755">
        <f t="shared" si="161"/>
        <v>-8.8943030555555573</v>
      </c>
      <c r="Q755">
        <f t="shared" si="162"/>
        <v>4.4471515277777787</v>
      </c>
      <c r="R755">
        <f t="shared" si="163"/>
        <v>0</v>
      </c>
      <c r="S755">
        <f>SUM($R$2:R755) -SUM($Q$2:Q755) + SUM($T$2:T754)</f>
        <v>-55.098421989585177</v>
      </c>
      <c r="T755">
        <f t="shared" si="164"/>
        <v>0</v>
      </c>
      <c r="U755">
        <f>-SUM($T$2:T755) - 500 * SUM($V$2:V755)</f>
        <v>-105.85000000000014</v>
      </c>
      <c r="V755">
        <f t="shared" si="165"/>
        <v>0</v>
      </c>
    </row>
    <row r="756" spans="1:22" x14ac:dyDescent="0.3">
      <c r="A756" s="1">
        <v>42759</v>
      </c>
      <c r="B756" s="2">
        <v>0.31475694444444446</v>
      </c>
      <c r="C756" s="2">
        <v>0.66635416666666669</v>
      </c>
      <c r="D756" s="3">
        <v>-1.8</v>
      </c>
      <c r="E756" s="3">
        <v>92.5</v>
      </c>
      <c r="F756" s="4">
        <f t="shared" si="154"/>
        <v>1</v>
      </c>
      <c r="G756">
        <f t="shared" si="166"/>
        <v>23</v>
      </c>
      <c r="H756" s="3">
        <f t="shared" si="155"/>
        <v>8.4383333333333326</v>
      </c>
      <c r="I756">
        <f t="shared" si="167"/>
        <v>500</v>
      </c>
      <c r="J756">
        <f t="shared" si="156"/>
        <v>7.4999999999999956E-2</v>
      </c>
      <c r="K756">
        <f t="shared" si="157"/>
        <v>1.8195156249999989</v>
      </c>
      <c r="L756">
        <v>4.8</v>
      </c>
      <c r="M756">
        <f t="shared" si="158"/>
        <v>0.42808333333333337</v>
      </c>
      <c r="N756">
        <f t="shared" si="159"/>
        <v>5.7</v>
      </c>
      <c r="O756">
        <f t="shared" si="160"/>
        <v>10.928083333333333</v>
      </c>
      <c r="P756">
        <f t="shared" si="161"/>
        <v>-9.1085677083333341</v>
      </c>
      <c r="Q756">
        <f t="shared" si="162"/>
        <v>4.554283854166667</v>
      </c>
      <c r="R756">
        <f t="shared" si="163"/>
        <v>0</v>
      </c>
      <c r="S756">
        <f>SUM($R$2:R756) -SUM($Q$2:Q756) + SUM($T$2:T755)</f>
        <v>-59.652705843751619</v>
      </c>
      <c r="T756">
        <f t="shared" si="164"/>
        <v>0</v>
      </c>
      <c r="U756">
        <f>-SUM($T$2:T756) - 500 * SUM($V$2:V756)</f>
        <v>-105.85000000000014</v>
      </c>
      <c r="V756">
        <f t="shared" si="165"/>
        <v>0</v>
      </c>
    </row>
    <row r="757" spans="1:22" x14ac:dyDescent="0.3">
      <c r="A757" s="1">
        <v>42760</v>
      </c>
      <c r="B757" s="2">
        <v>0.31378472222222226</v>
      </c>
      <c r="C757" s="2">
        <v>0.66767361111111112</v>
      </c>
      <c r="D757" s="3">
        <v>-1.7</v>
      </c>
      <c r="E757" s="3">
        <v>92.9</v>
      </c>
      <c r="F757" s="4">
        <f t="shared" si="154"/>
        <v>1</v>
      </c>
      <c r="G757">
        <f t="shared" si="166"/>
        <v>23</v>
      </c>
      <c r="H757" s="3">
        <f t="shared" si="155"/>
        <v>8.4933333333333323</v>
      </c>
      <c r="I757">
        <f t="shared" si="167"/>
        <v>500</v>
      </c>
      <c r="J757">
        <f t="shared" si="156"/>
        <v>7.0999999999999952E-2</v>
      </c>
      <c r="K757">
        <f t="shared" si="157"/>
        <v>1.7337016666666651</v>
      </c>
      <c r="L757">
        <v>4.8</v>
      </c>
      <c r="M757">
        <f t="shared" si="158"/>
        <v>0.4253333333333334</v>
      </c>
      <c r="N757">
        <f t="shared" si="159"/>
        <v>5.6749999999999998</v>
      </c>
      <c r="O757">
        <f t="shared" si="160"/>
        <v>10.900333333333332</v>
      </c>
      <c r="P757">
        <f t="shared" si="161"/>
        <v>-9.1666316666666674</v>
      </c>
      <c r="Q757">
        <f t="shared" si="162"/>
        <v>4.5833158333333337</v>
      </c>
      <c r="R757">
        <f t="shared" si="163"/>
        <v>0</v>
      </c>
      <c r="S757">
        <f>SUM($R$2:R757) -SUM($Q$2:Q757) + SUM($T$2:T756)</f>
        <v>-64.236021677085091</v>
      </c>
      <c r="T757">
        <f t="shared" si="164"/>
        <v>0</v>
      </c>
      <c r="U757">
        <f>-SUM($T$2:T757) - 500 * SUM($V$2:V757)</f>
        <v>-105.85000000000014</v>
      </c>
      <c r="V757">
        <f t="shared" si="165"/>
        <v>0</v>
      </c>
    </row>
    <row r="758" spans="1:22" x14ac:dyDescent="0.3">
      <c r="A758" s="1">
        <v>42761</v>
      </c>
      <c r="B758" s="2">
        <v>0.31277777777777777</v>
      </c>
      <c r="C758" s="2">
        <v>0.66900462962962959</v>
      </c>
      <c r="D758" s="3">
        <v>-1</v>
      </c>
      <c r="E758" s="3">
        <v>92.9</v>
      </c>
      <c r="F758" s="4">
        <f t="shared" si="154"/>
        <v>1</v>
      </c>
      <c r="G758">
        <f t="shared" si="166"/>
        <v>23</v>
      </c>
      <c r="H758" s="3">
        <f t="shared" si="155"/>
        <v>8.5494444444444433</v>
      </c>
      <c r="I758">
        <f t="shared" si="167"/>
        <v>500</v>
      </c>
      <c r="J758">
        <f t="shared" si="156"/>
        <v>7.0999999999999952E-2</v>
      </c>
      <c r="K758">
        <f t="shared" si="157"/>
        <v>1.7451553472222208</v>
      </c>
      <c r="L758">
        <v>4.8</v>
      </c>
      <c r="M758">
        <f t="shared" si="158"/>
        <v>0.42252777777777784</v>
      </c>
      <c r="N758">
        <f t="shared" si="159"/>
        <v>5.5</v>
      </c>
      <c r="O758">
        <f t="shared" si="160"/>
        <v>10.722527777777778</v>
      </c>
      <c r="P758">
        <f t="shared" si="161"/>
        <v>-8.9773724305555564</v>
      </c>
      <c r="Q758">
        <f t="shared" si="162"/>
        <v>4.4886862152777782</v>
      </c>
      <c r="R758">
        <f t="shared" si="163"/>
        <v>0</v>
      </c>
      <c r="S758">
        <f>SUM($R$2:R758) -SUM($Q$2:Q758) + SUM($T$2:T757)</f>
        <v>-68.724707892362858</v>
      </c>
      <c r="T758">
        <f t="shared" si="164"/>
        <v>0</v>
      </c>
      <c r="U758">
        <f>-SUM($T$2:T758) - 500 * SUM($V$2:V758)</f>
        <v>-105.85000000000014</v>
      </c>
      <c r="V758">
        <f t="shared" si="165"/>
        <v>0</v>
      </c>
    </row>
    <row r="759" spans="1:22" x14ac:dyDescent="0.3">
      <c r="A759" s="1">
        <v>42762</v>
      </c>
      <c r="B759" s="2">
        <v>0.3117476851851852</v>
      </c>
      <c r="C759" s="2">
        <v>0.67034722222222232</v>
      </c>
      <c r="D759" s="3">
        <v>-1.7</v>
      </c>
      <c r="E759" s="3">
        <v>78.599999999999994</v>
      </c>
      <c r="F759" s="4">
        <f t="shared" si="154"/>
        <v>1</v>
      </c>
      <c r="G759">
        <f t="shared" si="166"/>
        <v>23</v>
      </c>
      <c r="H759" s="3">
        <f t="shared" si="155"/>
        <v>8.6063888888888904</v>
      </c>
      <c r="I759">
        <f t="shared" si="167"/>
        <v>500</v>
      </c>
      <c r="J759">
        <f t="shared" si="156"/>
        <v>0.21400000000000008</v>
      </c>
      <c r="K759">
        <f t="shared" si="157"/>
        <v>5.2950807638888922</v>
      </c>
      <c r="L759">
        <v>4.8</v>
      </c>
      <c r="M759">
        <f t="shared" si="158"/>
        <v>0.4196805555555555</v>
      </c>
      <c r="N759">
        <f t="shared" si="159"/>
        <v>5.6749999999999998</v>
      </c>
      <c r="O759">
        <f t="shared" si="160"/>
        <v>10.894680555555556</v>
      </c>
      <c r="P759">
        <f t="shared" si="161"/>
        <v>-5.5995997916666642</v>
      </c>
      <c r="Q759">
        <f t="shared" si="162"/>
        <v>2.7997998958333321</v>
      </c>
      <c r="R759">
        <f t="shared" si="163"/>
        <v>0</v>
      </c>
      <c r="S759">
        <f>SUM($R$2:R759) -SUM($Q$2:Q759) + SUM($T$2:T758)</f>
        <v>-71.524507788196161</v>
      </c>
      <c r="T759">
        <f t="shared" si="164"/>
        <v>0</v>
      </c>
      <c r="U759">
        <f>-SUM($T$2:T759) - 500 * SUM($V$2:V759)</f>
        <v>-105.85000000000014</v>
      </c>
      <c r="V759">
        <f t="shared" si="165"/>
        <v>0</v>
      </c>
    </row>
    <row r="760" spans="1:22" x14ac:dyDescent="0.3">
      <c r="A760" s="1">
        <v>42763</v>
      </c>
      <c r="B760" s="2">
        <v>0.3106828703703704</v>
      </c>
      <c r="C760" s="2">
        <v>0.67168981481481482</v>
      </c>
      <c r="D760" s="3">
        <v>0</v>
      </c>
      <c r="E760" s="3">
        <v>91.8</v>
      </c>
      <c r="F760" s="4">
        <f t="shared" si="154"/>
        <v>1</v>
      </c>
      <c r="G760">
        <f t="shared" si="166"/>
        <v>23</v>
      </c>
      <c r="H760" s="3">
        <f t="shared" si="155"/>
        <v>8.6641666666666666</v>
      </c>
      <c r="I760">
        <f t="shared" si="167"/>
        <v>500</v>
      </c>
      <c r="J760">
        <f t="shared" si="156"/>
        <v>8.2000000000000073E-2</v>
      </c>
      <c r="K760">
        <f t="shared" si="157"/>
        <v>2.0425772916666687</v>
      </c>
      <c r="L760">
        <v>4.8</v>
      </c>
      <c r="M760">
        <f t="shared" si="158"/>
        <v>0.41679166666666667</v>
      </c>
      <c r="N760">
        <f t="shared" si="159"/>
        <v>5.25</v>
      </c>
      <c r="O760">
        <f t="shared" si="160"/>
        <v>10.466791666666666</v>
      </c>
      <c r="P760">
        <f t="shared" si="161"/>
        <v>-8.4242143749999965</v>
      </c>
      <c r="Q760">
        <f t="shared" si="162"/>
        <v>4.2121071874999982</v>
      </c>
      <c r="R760">
        <f t="shared" si="163"/>
        <v>0</v>
      </c>
      <c r="S760">
        <f>SUM($R$2:R760) -SUM($Q$2:Q760) + SUM($T$2:T759)</f>
        <v>-75.736614975696057</v>
      </c>
      <c r="T760">
        <f t="shared" si="164"/>
        <v>0</v>
      </c>
      <c r="U760">
        <f>-SUM($T$2:T760) - 500 * SUM($V$2:V760)</f>
        <v>-105.85000000000014</v>
      </c>
      <c r="V760">
        <f t="shared" si="165"/>
        <v>0</v>
      </c>
    </row>
    <row r="761" spans="1:22" x14ac:dyDescent="0.3">
      <c r="A761" s="1">
        <v>42764</v>
      </c>
      <c r="B761" s="2">
        <v>0.30959490740740742</v>
      </c>
      <c r="C761" s="2">
        <v>0.67304398148148159</v>
      </c>
      <c r="D761" s="3">
        <v>0</v>
      </c>
      <c r="E761" s="3">
        <v>81.3</v>
      </c>
      <c r="F761" s="4">
        <f t="shared" si="154"/>
        <v>1</v>
      </c>
      <c r="G761">
        <f t="shared" si="166"/>
        <v>23</v>
      </c>
      <c r="H761" s="3">
        <f t="shared" si="155"/>
        <v>8.7227777777777806</v>
      </c>
      <c r="I761">
        <f t="shared" si="167"/>
        <v>500</v>
      </c>
      <c r="J761">
        <f t="shared" si="156"/>
        <v>0.18700000000000006</v>
      </c>
      <c r="K761">
        <f t="shared" si="157"/>
        <v>4.6895834027777807</v>
      </c>
      <c r="L761">
        <v>4.8</v>
      </c>
      <c r="M761">
        <f t="shared" si="158"/>
        <v>0.41386111111111096</v>
      </c>
      <c r="N761">
        <f t="shared" si="159"/>
        <v>5.25</v>
      </c>
      <c r="O761">
        <f t="shared" si="160"/>
        <v>10.463861111111111</v>
      </c>
      <c r="P761">
        <f t="shared" si="161"/>
        <v>-5.7742777083333303</v>
      </c>
      <c r="Q761">
        <f t="shared" si="162"/>
        <v>2.8871388541666652</v>
      </c>
      <c r="R761">
        <f t="shared" si="163"/>
        <v>0</v>
      </c>
      <c r="S761">
        <f>SUM($R$2:R761) -SUM($Q$2:Q761) + SUM($T$2:T760)</f>
        <v>-78.623753829862835</v>
      </c>
      <c r="T761">
        <f t="shared" si="164"/>
        <v>0</v>
      </c>
      <c r="U761">
        <f>-SUM($T$2:T761) - 500 * SUM($V$2:V761)</f>
        <v>-105.85000000000014</v>
      </c>
      <c r="V761">
        <f t="shared" si="165"/>
        <v>0</v>
      </c>
    </row>
    <row r="762" spans="1:22" x14ac:dyDescent="0.3">
      <c r="A762" s="1">
        <v>42765</v>
      </c>
      <c r="B762" s="2">
        <v>0.3084837962962963</v>
      </c>
      <c r="C762" s="2">
        <v>0.67439814814814814</v>
      </c>
      <c r="D762" s="3">
        <v>-0.3</v>
      </c>
      <c r="E762" s="3">
        <v>87.1</v>
      </c>
      <c r="F762" s="4">
        <f t="shared" si="154"/>
        <v>1</v>
      </c>
      <c r="G762">
        <f t="shared" si="166"/>
        <v>23</v>
      </c>
      <c r="H762" s="3">
        <f t="shared" si="155"/>
        <v>8.781944444444445</v>
      </c>
      <c r="I762">
        <f t="shared" si="167"/>
        <v>500</v>
      </c>
      <c r="J762">
        <f t="shared" si="156"/>
        <v>0.129</v>
      </c>
      <c r="K762">
        <f t="shared" si="157"/>
        <v>3.257003645833334</v>
      </c>
      <c r="L762">
        <v>4.8</v>
      </c>
      <c r="M762">
        <f t="shared" si="158"/>
        <v>0.41090277777777778</v>
      </c>
      <c r="N762">
        <f t="shared" si="159"/>
        <v>5.3250000000000002</v>
      </c>
      <c r="O762">
        <f t="shared" si="160"/>
        <v>10.535902777777778</v>
      </c>
      <c r="P762">
        <f t="shared" si="161"/>
        <v>-7.2788991319444438</v>
      </c>
      <c r="Q762">
        <f t="shared" si="162"/>
        <v>3.6394495659722219</v>
      </c>
      <c r="R762">
        <f t="shared" si="163"/>
        <v>0</v>
      </c>
      <c r="S762">
        <f>SUM($R$2:R762) -SUM($Q$2:Q762) + SUM($T$2:T761)</f>
        <v>-82.263203395835035</v>
      </c>
      <c r="T762">
        <f t="shared" si="164"/>
        <v>0</v>
      </c>
      <c r="U762">
        <f>-SUM($T$2:T762) - 500 * SUM($V$2:V762)</f>
        <v>-105.85000000000014</v>
      </c>
      <c r="V762">
        <f t="shared" si="165"/>
        <v>0</v>
      </c>
    </row>
    <row r="763" spans="1:22" x14ac:dyDescent="0.3">
      <c r="A763" s="1">
        <v>42766</v>
      </c>
      <c r="B763" s="2">
        <v>0.30734953703703705</v>
      </c>
      <c r="C763" s="2">
        <v>0.67577546296296298</v>
      </c>
      <c r="D763" s="3">
        <v>0.3</v>
      </c>
      <c r="E763" s="3">
        <v>92.5</v>
      </c>
      <c r="F763" s="4">
        <f t="shared" si="154"/>
        <v>1</v>
      </c>
      <c r="G763">
        <f t="shared" si="166"/>
        <v>23</v>
      </c>
      <c r="H763" s="3">
        <f t="shared" si="155"/>
        <v>8.8422222222222224</v>
      </c>
      <c r="I763">
        <f t="shared" si="167"/>
        <v>500</v>
      </c>
      <c r="J763">
        <f t="shared" si="156"/>
        <v>7.4999999999999956E-2</v>
      </c>
      <c r="K763">
        <f t="shared" si="157"/>
        <v>1.9066041666666653</v>
      </c>
      <c r="L763">
        <v>4.8</v>
      </c>
      <c r="M763">
        <f t="shared" si="158"/>
        <v>0.40788888888888886</v>
      </c>
      <c r="N763">
        <f t="shared" si="159"/>
        <v>5.1749999999999998</v>
      </c>
      <c r="O763">
        <f t="shared" si="160"/>
        <v>10.382888888888889</v>
      </c>
      <c r="P763">
        <f t="shared" si="161"/>
        <v>-8.4762847222222231</v>
      </c>
      <c r="Q763">
        <f t="shared" si="162"/>
        <v>4.2381423611111115</v>
      </c>
      <c r="R763">
        <f t="shared" si="163"/>
        <v>0</v>
      </c>
      <c r="S763">
        <f>SUM($R$2:R763) -SUM($Q$2:Q763) + SUM($T$2:T762)</f>
        <v>-86.501345756946193</v>
      </c>
      <c r="T763">
        <f t="shared" si="164"/>
        <v>86.5</v>
      </c>
      <c r="U763">
        <f>-SUM($T$2:T763) - 500 * SUM($V$2:V763)</f>
        <v>-192.35000000000014</v>
      </c>
      <c r="V763">
        <f t="shared" si="165"/>
        <v>0</v>
      </c>
    </row>
    <row r="764" spans="1:22" x14ac:dyDescent="0.3">
      <c r="A764" s="1">
        <v>42767</v>
      </c>
      <c r="B764" s="2">
        <v>0.30618055555555557</v>
      </c>
      <c r="C764" s="2">
        <v>0.67714120370370379</v>
      </c>
      <c r="D764" s="3">
        <v>-0.8</v>
      </c>
      <c r="E764" s="3">
        <v>70.5</v>
      </c>
      <c r="F764" s="4">
        <f t="shared" si="154"/>
        <v>2</v>
      </c>
      <c r="G764">
        <f t="shared" si="166"/>
        <v>23</v>
      </c>
      <c r="H764" s="3">
        <f t="shared" si="155"/>
        <v>8.9030555555555573</v>
      </c>
      <c r="I764">
        <f t="shared" si="167"/>
        <v>600</v>
      </c>
      <c r="J764">
        <f t="shared" si="156"/>
        <v>0.29500000000000004</v>
      </c>
      <c r="K764">
        <f t="shared" si="157"/>
        <v>9.0610847916666692</v>
      </c>
      <c r="L764">
        <v>4.8</v>
      </c>
      <c r="M764">
        <f t="shared" si="158"/>
        <v>0.40484722222222214</v>
      </c>
      <c r="N764">
        <f t="shared" si="159"/>
        <v>5.45</v>
      </c>
      <c r="O764">
        <f t="shared" si="160"/>
        <v>10.654847222222223</v>
      </c>
      <c r="P764">
        <f t="shared" si="161"/>
        <v>-1.5937624305555538</v>
      </c>
      <c r="Q764">
        <f t="shared" si="162"/>
        <v>0.79688121527777689</v>
      </c>
      <c r="R764">
        <f t="shared" si="163"/>
        <v>0</v>
      </c>
      <c r="S764">
        <f>SUM($R$2:R764) -SUM($Q$2:Q764) + SUM($T$2:T763)</f>
        <v>-0.79822697222402894</v>
      </c>
      <c r="T764">
        <f t="shared" si="164"/>
        <v>0</v>
      </c>
      <c r="U764">
        <f>-SUM($T$2:T764) - 500 * SUM($V$2:V764)</f>
        <v>-192.35000000000014</v>
      </c>
      <c r="V764">
        <f t="shared" si="165"/>
        <v>0</v>
      </c>
    </row>
    <row r="765" spans="1:22" x14ac:dyDescent="0.3">
      <c r="A765" s="1">
        <v>42768</v>
      </c>
      <c r="B765" s="2">
        <v>0.30499999999999999</v>
      </c>
      <c r="C765" s="2">
        <v>0.67851851851851841</v>
      </c>
      <c r="D765" s="3">
        <v>-1.4</v>
      </c>
      <c r="E765" s="3">
        <v>49.9</v>
      </c>
      <c r="F765" s="4">
        <f t="shared" si="154"/>
        <v>2</v>
      </c>
      <c r="G765">
        <f t="shared" si="166"/>
        <v>23</v>
      </c>
      <c r="H765" s="3">
        <f t="shared" si="155"/>
        <v>8.9644444444444424</v>
      </c>
      <c r="I765">
        <f t="shared" si="167"/>
        <v>600</v>
      </c>
      <c r="J765">
        <f t="shared" si="156"/>
        <v>0.501</v>
      </c>
      <c r="K765">
        <f t="shared" si="157"/>
        <v>15.494593999999998</v>
      </c>
      <c r="L765">
        <v>4.8</v>
      </c>
      <c r="M765">
        <f t="shared" si="158"/>
        <v>0.4017777777777779</v>
      </c>
      <c r="N765">
        <f t="shared" si="159"/>
        <v>5.6</v>
      </c>
      <c r="O765">
        <f t="shared" si="160"/>
        <v>10.801777777777778</v>
      </c>
      <c r="P765">
        <f t="shared" si="161"/>
        <v>4.6928162222222198</v>
      </c>
      <c r="Q765">
        <f t="shared" si="162"/>
        <v>0</v>
      </c>
      <c r="R765">
        <f t="shared" si="163"/>
        <v>0.93856324444444406</v>
      </c>
      <c r="S765">
        <f>SUM($R$2:R765) -SUM($Q$2:Q765) + SUM($T$2:T764)</f>
        <v>0.14033627222056566</v>
      </c>
      <c r="T765">
        <f t="shared" si="164"/>
        <v>0</v>
      </c>
      <c r="U765">
        <f>-SUM($T$2:T765) - 500 * SUM($V$2:V765)</f>
        <v>-192.35000000000014</v>
      </c>
      <c r="V765">
        <f t="shared" si="165"/>
        <v>0</v>
      </c>
    </row>
    <row r="766" spans="1:22" x14ac:dyDescent="0.3">
      <c r="A766" s="1">
        <v>42769</v>
      </c>
      <c r="B766" s="2">
        <v>0.30378472222222225</v>
      </c>
      <c r="C766" s="2">
        <v>0.67989583333333325</v>
      </c>
      <c r="D766" s="3">
        <v>-1.8</v>
      </c>
      <c r="E766" s="3">
        <v>64.7</v>
      </c>
      <c r="F766" s="4">
        <f t="shared" si="154"/>
        <v>2</v>
      </c>
      <c r="G766">
        <f t="shared" si="166"/>
        <v>23</v>
      </c>
      <c r="H766" s="3">
        <f t="shared" si="155"/>
        <v>9.0266666666666637</v>
      </c>
      <c r="I766">
        <f t="shared" si="167"/>
        <v>600</v>
      </c>
      <c r="J766">
        <f t="shared" si="156"/>
        <v>0.35299999999999998</v>
      </c>
      <c r="K766">
        <f t="shared" si="157"/>
        <v>10.993125999999995</v>
      </c>
      <c r="L766">
        <v>4.8</v>
      </c>
      <c r="M766">
        <f t="shared" si="158"/>
        <v>0.39866666666666678</v>
      </c>
      <c r="N766">
        <f t="shared" si="159"/>
        <v>5.7</v>
      </c>
      <c r="O766">
        <f t="shared" si="160"/>
        <v>10.898666666666667</v>
      </c>
      <c r="P766">
        <f t="shared" si="161"/>
        <v>9.4459333333327677E-2</v>
      </c>
      <c r="Q766">
        <f t="shared" si="162"/>
        <v>0</v>
      </c>
      <c r="R766">
        <f t="shared" si="163"/>
        <v>1.8891866666665535E-2</v>
      </c>
      <c r="S766">
        <f>SUM($R$2:R766) -SUM($Q$2:Q766) + SUM($T$2:T765)</f>
        <v>0.1592281388873289</v>
      </c>
      <c r="T766">
        <f t="shared" si="164"/>
        <v>0</v>
      </c>
      <c r="U766">
        <f>-SUM($T$2:T766) - 500 * SUM($V$2:V766)</f>
        <v>-192.35000000000014</v>
      </c>
      <c r="V766">
        <f t="shared" si="165"/>
        <v>0</v>
      </c>
    </row>
    <row r="767" spans="1:22" x14ac:dyDescent="0.3">
      <c r="A767" s="1">
        <v>42770</v>
      </c>
      <c r="B767" s="2">
        <v>0.30254629629629631</v>
      </c>
      <c r="C767" s="2">
        <v>0.68128472222222225</v>
      </c>
      <c r="D767" s="3">
        <v>-2.6</v>
      </c>
      <c r="E767" s="3">
        <v>80.900000000000006</v>
      </c>
      <c r="F767" s="4">
        <f t="shared" si="154"/>
        <v>2</v>
      </c>
      <c r="G767">
        <f t="shared" si="166"/>
        <v>23</v>
      </c>
      <c r="H767" s="3">
        <f t="shared" si="155"/>
        <v>9.0897222222222229</v>
      </c>
      <c r="I767">
        <f t="shared" si="167"/>
        <v>600</v>
      </c>
      <c r="J767">
        <f t="shared" si="156"/>
        <v>0.19099999999999995</v>
      </c>
      <c r="K767">
        <f t="shared" si="157"/>
        <v>5.9896724583333318</v>
      </c>
      <c r="L767">
        <v>4.8</v>
      </c>
      <c r="M767">
        <f t="shared" si="158"/>
        <v>0.39551388888888883</v>
      </c>
      <c r="N767">
        <f t="shared" si="159"/>
        <v>5.9</v>
      </c>
      <c r="O767">
        <f t="shared" si="160"/>
        <v>11.095513888888888</v>
      </c>
      <c r="P767">
        <f t="shared" si="161"/>
        <v>-5.1058414305555564</v>
      </c>
      <c r="Q767">
        <f t="shared" si="162"/>
        <v>2.5529207152777782</v>
      </c>
      <c r="R767">
        <f t="shared" si="163"/>
        <v>0</v>
      </c>
      <c r="S767">
        <f>SUM($R$2:R767) -SUM($Q$2:Q767) + SUM($T$2:T766)</f>
        <v>-2.3936925763903218</v>
      </c>
      <c r="T767">
        <f t="shared" si="164"/>
        <v>0</v>
      </c>
      <c r="U767">
        <f>-SUM($T$2:T767) - 500 * SUM($V$2:V767)</f>
        <v>-192.35000000000014</v>
      </c>
      <c r="V767">
        <f t="shared" si="165"/>
        <v>0</v>
      </c>
    </row>
    <row r="768" spans="1:22" x14ac:dyDescent="0.3">
      <c r="A768" s="1">
        <v>42771</v>
      </c>
      <c r="B768" s="2">
        <v>0.30129629629629628</v>
      </c>
      <c r="C768" s="2">
        <v>0.68267361111111102</v>
      </c>
      <c r="D768" s="3">
        <v>-2.9</v>
      </c>
      <c r="E768" s="3">
        <v>92.9</v>
      </c>
      <c r="F768" s="4">
        <f t="shared" si="154"/>
        <v>2</v>
      </c>
      <c r="G768">
        <f t="shared" si="166"/>
        <v>23</v>
      </c>
      <c r="H768" s="3">
        <f t="shared" si="155"/>
        <v>9.1530555555555537</v>
      </c>
      <c r="I768">
        <f t="shared" si="167"/>
        <v>600</v>
      </c>
      <c r="J768">
        <f t="shared" si="156"/>
        <v>7.0999999999999952E-2</v>
      </c>
      <c r="K768">
        <f t="shared" si="157"/>
        <v>2.2420409583333312</v>
      </c>
      <c r="L768">
        <v>4.8</v>
      </c>
      <c r="M768">
        <f t="shared" si="158"/>
        <v>0.39234722222222229</v>
      </c>
      <c r="N768">
        <f t="shared" si="159"/>
        <v>5.9749999999999996</v>
      </c>
      <c r="O768">
        <f t="shared" si="160"/>
        <v>11.167347222222222</v>
      </c>
      <c r="P768">
        <f t="shared" si="161"/>
        <v>-8.925306263888892</v>
      </c>
      <c r="Q768">
        <f t="shared" si="162"/>
        <v>4.462653131944446</v>
      </c>
      <c r="R768">
        <f t="shared" si="163"/>
        <v>0</v>
      </c>
      <c r="S768">
        <f>SUM($R$2:R768) -SUM($Q$2:Q768) + SUM($T$2:T767)</f>
        <v>-6.8563457083348567</v>
      </c>
      <c r="T768">
        <f t="shared" si="164"/>
        <v>0</v>
      </c>
      <c r="U768">
        <f>-SUM($T$2:T768) - 500 * SUM($V$2:V768)</f>
        <v>-192.35000000000014</v>
      </c>
      <c r="V768">
        <f t="shared" si="165"/>
        <v>0</v>
      </c>
    </row>
    <row r="769" spans="1:22" x14ac:dyDescent="0.3">
      <c r="A769" s="1">
        <v>42772</v>
      </c>
      <c r="B769" s="2">
        <v>0.30002314814814818</v>
      </c>
      <c r="C769" s="2">
        <v>0.68406250000000002</v>
      </c>
      <c r="D769" s="3">
        <v>-2.4</v>
      </c>
      <c r="E769" s="3">
        <v>83.6</v>
      </c>
      <c r="F769" s="4">
        <f t="shared" si="154"/>
        <v>2</v>
      </c>
      <c r="G769">
        <f t="shared" si="166"/>
        <v>23</v>
      </c>
      <c r="H769" s="3">
        <f t="shared" si="155"/>
        <v>9.2169444444444437</v>
      </c>
      <c r="I769">
        <f t="shared" si="167"/>
        <v>600</v>
      </c>
      <c r="J769">
        <f t="shared" si="156"/>
        <v>0.16400000000000003</v>
      </c>
      <c r="K769">
        <f t="shared" si="157"/>
        <v>5.2149471666666676</v>
      </c>
      <c r="L769">
        <v>4.8</v>
      </c>
      <c r="M769">
        <f t="shared" si="158"/>
        <v>0.38915277777777785</v>
      </c>
      <c r="N769">
        <f t="shared" si="159"/>
        <v>5.85</v>
      </c>
      <c r="O769">
        <f t="shared" si="160"/>
        <v>11.039152777777776</v>
      </c>
      <c r="P769">
        <f t="shared" si="161"/>
        <v>-5.8242056111111085</v>
      </c>
      <c r="Q769">
        <f t="shared" si="162"/>
        <v>2.9121028055555542</v>
      </c>
      <c r="R769">
        <f t="shared" si="163"/>
        <v>0</v>
      </c>
      <c r="S769">
        <f>SUM($R$2:R769) -SUM($Q$2:Q769) + SUM($T$2:T768)</f>
        <v>-9.768448513890462</v>
      </c>
      <c r="T769">
        <f t="shared" si="164"/>
        <v>0</v>
      </c>
      <c r="U769">
        <f>-SUM($T$2:T769) - 500 * SUM($V$2:V769)</f>
        <v>-192.35000000000014</v>
      </c>
      <c r="V769">
        <f t="shared" si="165"/>
        <v>0</v>
      </c>
    </row>
    <row r="770" spans="1:22" x14ac:dyDescent="0.3">
      <c r="A770" s="1">
        <v>42773</v>
      </c>
      <c r="B770" s="2">
        <v>0.29872685185185183</v>
      </c>
      <c r="C770" s="2">
        <v>0.68545138888888879</v>
      </c>
      <c r="D770" s="3">
        <v>-0.3</v>
      </c>
      <c r="E770" s="3">
        <v>92.9</v>
      </c>
      <c r="F770" s="4">
        <f t="shared" si="154"/>
        <v>2</v>
      </c>
      <c r="G770">
        <f t="shared" si="166"/>
        <v>23</v>
      </c>
      <c r="H770" s="3">
        <f t="shared" si="155"/>
        <v>9.2813888888888876</v>
      </c>
      <c r="I770">
        <f t="shared" si="167"/>
        <v>600</v>
      </c>
      <c r="J770">
        <f t="shared" si="156"/>
        <v>7.0999999999999952E-2</v>
      </c>
      <c r="K770">
        <f t="shared" si="157"/>
        <v>2.2734762083333311</v>
      </c>
      <c r="L770">
        <v>4.8</v>
      </c>
      <c r="M770">
        <f t="shared" si="158"/>
        <v>0.38593055555555561</v>
      </c>
      <c r="N770">
        <f t="shared" si="159"/>
        <v>5.3250000000000002</v>
      </c>
      <c r="O770">
        <f t="shared" si="160"/>
        <v>10.510930555555555</v>
      </c>
      <c r="P770">
        <f t="shared" si="161"/>
        <v>-8.2374543472222239</v>
      </c>
      <c r="Q770">
        <f t="shared" si="162"/>
        <v>4.118727173611112</v>
      </c>
      <c r="R770">
        <f t="shared" si="163"/>
        <v>0</v>
      </c>
      <c r="S770">
        <f>SUM($R$2:R770) -SUM($Q$2:Q770) + SUM($T$2:T769)</f>
        <v>-13.88717568750144</v>
      </c>
      <c r="T770">
        <f t="shared" si="164"/>
        <v>0</v>
      </c>
      <c r="U770">
        <f>-SUM($T$2:T770) - 500 * SUM($V$2:V770)</f>
        <v>-192.35000000000014</v>
      </c>
      <c r="V770">
        <f t="shared" si="165"/>
        <v>0</v>
      </c>
    </row>
    <row r="771" spans="1:22" x14ac:dyDescent="0.3">
      <c r="A771" s="1">
        <v>42774</v>
      </c>
      <c r="B771" s="2">
        <v>0.2974074074074074</v>
      </c>
      <c r="C771" s="2">
        <v>0.68685185185185194</v>
      </c>
      <c r="D771" s="3">
        <v>-1.9</v>
      </c>
      <c r="E771" s="3">
        <v>80.5</v>
      </c>
      <c r="F771" s="4">
        <f t="shared" ref="F771:F834" si="168">MONTH(A771)</f>
        <v>2</v>
      </c>
      <c r="G771">
        <f t="shared" si="166"/>
        <v>23</v>
      </c>
      <c r="H771" s="3">
        <f t="shared" ref="H771:H834" si="169">(C771-B771) * 24</f>
        <v>9.3466666666666693</v>
      </c>
      <c r="I771">
        <f t="shared" si="167"/>
        <v>600</v>
      </c>
      <c r="J771">
        <f t="shared" ref="J771:J834" si="170">1-(E771/100)</f>
        <v>0.19499999999999995</v>
      </c>
      <c r="K771">
        <f t="shared" ref="K771:K834" si="171">PRODUCT(G771:J771) * $W$2 / 1000</f>
        <v>6.2879700000000005</v>
      </c>
      <c r="L771">
        <v>4.8</v>
      </c>
      <c r="M771">
        <f t="shared" ref="M771:M834" si="172">IF(H771&lt;17,(17-H771) * 50,0) / 1000</f>
        <v>0.38266666666666649</v>
      </c>
      <c r="N771">
        <f t="shared" ref="N771:N834" si="173">IF(D771&lt;21,(21-D771)*250,0) / 1000</f>
        <v>5.7249999999999996</v>
      </c>
      <c r="O771">
        <f t="shared" ref="O771:O834" si="174">SUM(L771:N771)</f>
        <v>10.907666666666666</v>
      </c>
      <c r="P771">
        <f t="shared" ref="P771:P834" si="175">K771-O771</f>
        <v>-4.6196966666666652</v>
      </c>
      <c r="Q771">
        <f t="shared" ref="Q771:Q834" si="176">IF(P771&lt;0,ABS(P771) * 0.5,0)</f>
        <v>2.3098483333333326</v>
      </c>
      <c r="R771">
        <f t="shared" ref="R771:R834" si="177">IF(P771&gt;0,P771*0.2,0)</f>
        <v>0</v>
      </c>
      <c r="S771">
        <f>SUM($R$2:R771) -SUM($Q$2:Q771) + SUM($T$2:T770)</f>
        <v>-16.19702402083476</v>
      </c>
      <c r="T771">
        <f t="shared" ref="T771:T834" si="178">-IF(F772&lt;&gt;F771,ROUND(S771,2),0)</f>
        <v>0</v>
      </c>
      <c r="U771">
        <f>-SUM($T$2:T771) - 500 * SUM($V$2:V771)</f>
        <v>-192.35000000000014</v>
      </c>
      <c r="V771">
        <f t="shared" ref="V771:V834" si="179">IF(U770&gt;500,ROUNDDOWN(U770/500, 0),0)</f>
        <v>0</v>
      </c>
    </row>
    <row r="772" spans="1:22" x14ac:dyDescent="0.3">
      <c r="A772" s="1">
        <v>42775</v>
      </c>
      <c r="B772" s="2">
        <v>0.29606481481481478</v>
      </c>
      <c r="C772" s="2">
        <v>0.68824074074074071</v>
      </c>
      <c r="D772" s="3">
        <v>-0.9</v>
      </c>
      <c r="E772" s="3">
        <v>91.8</v>
      </c>
      <c r="F772" s="4">
        <f t="shared" si="168"/>
        <v>2</v>
      </c>
      <c r="G772">
        <f t="shared" ref="G772:G835" si="180">G771 + V772</f>
        <v>23</v>
      </c>
      <c r="H772" s="3">
        <f t="shared" si="169"/>
        <v>9.4122222222222227</v>
      </c>
      <c r="I772">
        <f t="shared" ref="I772:I835" si="181">IF(F772&gt;F771,IF(F772=7,I771,IF(F772&lt;7,I771+100,I771-100)),I771)</f>
        <v>600</v>
      </c>
      <c r="J772">
        <f t="shared" si="170"/>
        <v>8.2000000000000073E-2</v>
      </c>
      <c r="K772">
        <f t="shared" si="171"/>
        <v>2.6627176666666692</v>
      </c>
      <c r="L772">
        <v>4.8</v>
      </c>
      <c r="M772">
        <f t="shared" si="172"/>
        <v>0.37938888888888883</v>
      </c>
      <c r="N772">
        <f t="shared" si="173"/>
        <v>5.4749999999999996</v>
      </c>
      <c r="O772">
        <f t="shared" si="174"/>
        <v>10.654388888888889</v>
      </c>
      <c r="P772">
        <f t="shared" si="175"/>
        <v>-7.9916712222222195</v>
      </c>
      <c r="Q772">
        <f t="shared" si="176"/>
        <v>3.9958356111111097</v>
      </c>
      <c r="R772">
        <f t="shared" si="177"/>
        <v>0</v>
      </c>
      <c r="S772">
        <f>SUM($R$2:R772) -SUM($Q$2:Q772) + SUM($T$2:T771)</f>
        <v>-20.192859631946021</v>
      </c>
      <c r="T772">
        <f t="shared" si="178"/>
        <v>0</v>
      </c>
      <c r="U772">
        <f>-SUM($T$2:T772) - 500 * SUM($V$2:V772)</f>
        <v>-192.35000000000014</v>
      </c>
      <c r="V772">
        <f t="shared" si="179"/>
        <v>0</v>
      </c>
    </row>
    <row r="773" spans="1:22" x14ac:dyDescent="0.3">
      <c r="A773" s="1">
        <v>42776</v>
      </c>
      <c r="B773" s="2">
        <v>0.29471064814814812</v>
      </c>
      <c r="C773" s="2">
        <v>0.68964120370370363</v>
      </c>
      <c r="D773" s="3">
        <v>1.8</v>
      </c>
      <c r="E773" s="3">
        <v>59</v>
      </c>
      <c r="F773" s="4">
        <f t="shared" si="168"/>
        <v>2</v>
      </c>
      <c r="G773">
        <f t="shared" si="180"/>
        <v>23</v>
      </c>
      <c r="H773" s="3">
        <f t="shared" si="169"/>
        <v>9.4783333333333317</v>
      </c>
      <c r="I773">
        <f t="shared" si="181"/>
        <v>600</v>
      </c>
      <c r="J773">
        <f t="shared" si="170"/>
        <v>0.41000000000000003</v>
      </c>
      <c r="K773">
        <f t="shared" si="171"/>
        <v>13.407102499999999</v>
      </c>
      <c r="L773">
        <v>4.8</v>
      </c>
      <c r="M773">
        <f t="shared" si="172"/>
        <v>0.37608333333333344</v>
      </c>
      <c r="N773">
        <f t="shared" si="173"/>
        <v>4.8</v>
      </c>
      <c r="O773">
        <f t="shared" si="174"/>
        <v>9.9760833333333334</v>
      </c>
      <c r="P773">
        <f t="shared" si="175"/>
        <v>3.4310191666666654</v>
      </c>
      <c r="Q773">
        <f t="shared" si="176"/>
        <v>0</v>
      </c>
      <c r="R773">
        <f t="shared" si="177"/>
        <v>0.68620383333333312</v>
      </c>
      <c r="S773">
        <f>SUM($R$2:R773) -SUM($Q$2:Q773) + SUM($T$2:T772)</f>
        <v>-19.506655798612655</v>
      </c>
      <c r="T773">
        <f t="shared" si="178"/>
        <v>0</v>
      </c>
      <c r="U773">
        <f>-SUM($T$2:T773) - 500 * SUM($V$2:V773)</f>
        <v>-192.35000000000014</v>
      </c>
      <c r="V773">
        <f t="shared" si="179"/>
        <v>0</v>
      </c>
    </row>
    <row r="774" spans="1:22" x14ac:dyDescent="0.3">
      <c r="A774" s="1">
        <v>42777</v>
      </c>
      <c r="B774" s="2">
        <v>0.29334490740740743</v>
      </c>
      <c r="C774" s="2">
        <v>0.69103009259259263</v>
      </c>
      <c r="D774" s="3">
        <v>1</v>
      </c>
      <c r="E774" s="3">
        <v>92.9</v>
      </c>
      <c r="F774" s="4">
        <f t="shared" si="168"/>
        <v>2</v>
      </c>
      <c r="G774">
        <f t="shared" si="180"/>
        <v>23</v>
      </c>
      <c r="H774" s="3">
        <f t="shared" si="169"/>
        <v>9.5444444444444443</v>
      </c>
      <c r="I774">
        <f t="shared" si="181"/>
        <v>600</v>
      </c>
      <c r="J774">
        <f t="shared" si="170"/>
        <v>7.0999999999999952E-2</v>
      </c>
      <c r="K774">
        <f t="shared" si="171"/>
        <v>2.3379116666666646</v>
      </c>
      <c r="L774">
        <v>4.8</v>
      </c>
      <c r="M774">
        <f t="shared" si="172"/>
        <v>0.37277777777777776</v>
      </c>
      <c r="N774">
        <f t="shared" si="173"/>
        <v>5</v>
      </c>
      <c r="O774">
        <f t="shared" si="174"/>
        <v>10.172777777777778</v>
      </c>
      <c r="P774">
        <f t="shared" si="175"/>
        <v>-7.8348661111111131</v>
      </c>
      <c r="Q774">
        <f t="shared" si="176"/>
        <v>3.9174330555555565</v>
      </c>
      <c r="R774">
        <f t="shared" si="177"/>
        <v>0</v>
      </c>
      <c r="S774">
        <f>SUM($R$2:R774) -SUM($Q$2:Q774) + SUM($T$2:T773)</f>
        <v>-23.424088854168076</v>
      </c>
      <c r="T774">
        <f t="shared" si="178"/>
        <v>0</v>
      </c>
      <c r="U774">
        <f>-SUM($T$2:T774) - 500 * SUM($V$2:V774)</f>
        <v>-192.35000000000014</v>
      </c>
      <c r="V774">
        <f t="shared" si="179"/>
        <v>0</v>
      </c>
    </row>
    <row r="775" spans="1:22" x14ac:dyDescent="0.3">
      <c r="A775" s="1">
        <v>42778</v>
      </c>
      <c r="B775" s="2">
        <v>0.29194444444444445</v>
      </c>
      <c r="C775" s="2">
        <v>0.69241898148148151</v>
      </c>
      <c r="D775" s="3">
        <v>0.1</v>
      </c>
      <c r="E775" s="3">
        <v>92.9</v>
      </c>
      <c r="F775" s="4">
        <f t="shared" si="168"/>
        <v>2</v>
      </c>
      <c r="G775">
        <f t="shared" si="180"/>
        <v>23</v>
      </c>
      <c r="H775" s="3">
        <f t="shared" si="169"/>
        <v>9.6113888888888894</v>
      </c>
      <c r="I775">
        <f t="shared" si="181"/>
        <v>600</v>
      </c>
      <c r="J775">
        <f t="shared" si="170"/>
        <v>7.0999999999999952E-2</v>
      </c>
      <c r="K775">
        <f t="shared" si="171"/>
        <v>2.3543097083333322</v>
      </c>
      <c r="L775">
        <v>4.8</v>
      </c>
      <c r="M775">
        <f t="shared" si="172"/>
        <v>0.36943055555555554</v>
      </c>
      <c r="N775">
        <f t="shared" si="173"/>
        <v>5.2249999999999996</v>
      </c>
      <c r="O775">
        <f t="shared" si="174"/>
        <v>10.394430555555555</v>
      </c>
      <c r="P775">
        <f t="shared" si="175"/>
        <v>-8.040120847222223</v>
      </c>
      <c r="Q775">
        <f t="shared" si="176"/>
        <v>4.0200604236111115</v>
      </c>
      <c r="R775">
        <f t="shared" si="177"/>
        <v>0</v>
      </c>
      <c r="S775">
        <f>SUM($R$2:R775) -SUM($Q$2:Q775) + SUM($T$2:T774)</f>
        <v>-27.444149277779161</v>
      </c>
      <c r="T775">
        <f t="shared" si="178"/>
        <v>0</v>
      </c>
      <c r="U775">
        <f>-SUM($T$2:T775) - 500 * SUM($V$2:V775)</f>
        <v>-192.35000000000014</v>
      </c>
      <c r="V775">
        <f t="shared" si="179"/>
        <v>0</v>
      </c>
    </row>
    <row r="776" spans="1:22" x14ac:dyDescent="0.3">
      <c r="A776" s="1">
        <v>42779</v>
      </c>
      <c r="B776" s="2">
        <v>0.29054398148148147</v>
      </c>
      <c r="C776" s="2">
        <v>0.69381944444444443</v>
      </c>
      <c r="D776" s="3">
        <v>-0.6</v>
      </c>
      <c r="E776" s="3">
        <v>73.599999999999994</v>
      </c>
      <c r="F776" s="4">
        <f t="shared" si="168"/>
        <v>2</v>
      </c>
      <c r="G776">
        <f t="shared" si="180"/>
        <v>23</v>
      </c>
      <c r="H776" s="3">
        <f t="shared" si="169"/>
        <v>9.6786111111111115</v>
      </c>
      <c r="I776">
        <f t="shared" si="181"/>
        <v>600</v>
      </c>
      <c r="J776">
        <f t="shared" si="170"/>
        <v>0.26400000000000001</v>
      </c>
      <c r="K776">
        <f t="shared" si="171"/>
        <v>8.8152790000000003</v>
      </c>
      <c r="L776">
        <v>4.8</v>
      </c>
      <c r="M776">
        <f t="shared" si="172"/>
        <v>0.36606944444444439</v>
      </c>
      <c r="N776">
        <f t="shared" si="173"/>
        <v>5.4</v>
      </c>
      <c r="O776">
        <f t="shared" si="174"/>
        <v>10.566069444444445</v>
      </c>
      <c r="P776">
        <f t="shared" si="175"/>
        <v>-1.7507904444444442</v>
      </c>
      <c r="Q776">
        <f t="shared" si="176"/>
        <v>0.8753952222222221</v>
      </c>
      <c r="R776">
        <f t="shared" si="177"/>
        <v>0</v>
      </c>
      <c r="S776">
        <f>SUM($R$2:R776) -SUM($Q$2:Q776) + SUM($T$2:T775)</f>
        <v>-28.319544500001257</v>
      </c>
      <c r="T776">
        <f t="shared" si="178"/>
        <v>0</v>
      </c>
      <c r="U776">
        <f>-SUM($T$2:T776) - 500 * SUM($V$2:V776)</f>
        <v>-192.35000000000014</v>
      </c>
      <c r="V776">
        <f t="shared" si="179"/>
        <v>0</v>
      </c>
    </row>
    <row r="777" spans="1:22" x14ac:dyDescent="0.3">
      <c r="A777" s="1">
        <v>42780</v>
      </c>
      <c r="B777" s="2">
        <v>0.28912037037037036</v>
      </c>
      <c r="C777" s="2">
        <v>0.69520833333333332</v>
      </c>
      <c r="D777" s="3">
        <v>-0.7</v>
      </c>
      <c r="E777" s="3">
        <v>0.4</v>
      </c>
      <c r="F777" s="4">
        <f t="shared" si="168"/>
        <v>2</v>
      </c>
      <c r="G777">
        <f t="shared" si="180"/>
        <v>23</v>
      </c>
      <c r="H777" s="3">
        <f t="shared" si="169"/>
        <v>9.7461111111111105</v>
      </c>
      <c r="I777">
        <f t="shared" si="181"/>
        <v>600</v>
      </c>
      <c r="J777">
        <f t="shared" si="170"/>
        <v>0.996</v>
      </c>
      <c r="K777">
        <f t="shared" si="171"/>
        <v>33.489586999999993</v>
      </c>
      <c r="L777">
        <v>4.8</v>
      </c>
      <c r="M777">
        <f t="shared" si="172"/>
        <v>0.36269444444444443</v>
      </c>
      <c r="N777">
        <f t="shared" si="173"/>
        <v>5.4249999999999998</v>
      </c>
      <c r="O777">
        <f t="shared" si="174"/>
        <v>10.587694444444445</v>
      </c>
      <c r="P777">
        <f t="shared" si="175"/>
        <v>22.901892555555548</v>
      </c>
      <c r="Q777">
        <f t="shared" si="176"/>
        <v>0</v>
      </c>
      <c r="R777">
        <f t="shared" si="177"/>
        <v>4.5803785111111095</v>
      </c>
      <c r="S777">
        <f>SUM($R$2:R777) -SUM($Q$2:Q777) + SUM($T$2:T776)</f>
        <v>-23.739165988890136</v>
      </c>
      <c r="T777">
        <f t="shared" si="178"/>
        <v>0</v>
      </c>
      <c r="U777">
        <f>-SUM($T$2:T777) - 500 * SUM($V$2:V777)</f>
        <v>-192.35000000000014</v>
      </c>
      <c r="V777">
        <f t="shared" si="179"/>
        <v>0</v>
      </c>
    </row>
    <row r="778" spans="1:22" x14ac:dyDescent="0.3">
      <c r="A778" s="1">
        <v>42781</v>
      </c>
      <c r="B778" s="2">
        <v>0.28767361111111112</v>
      </c>
      <c r="C778" s="2">
        <v>0.6965972222222222</v>
      </c>
      <c r="D778" s="3">
        <v>-1.9</v>
      </c>
      <c r="E778" s="3">
        <v>58.1</v>
      </c>
      <c r="F778" s="4">
        <f t="shared" si="168"/>
        <v>2</v>
      </c>
      <c r="G778">
        <f t="shared" si="180"/>
        <v>23</v>
      </c>
      <c r="H778" s="3">
        <f t="shared" si="169"/>
        <v>9.8141666666666652</v>
      </c>
      <c r="I778">
        <f t="shared" si="181"/>
        <v>600</v>
      </c>
      <c r="J778">
        <f t="shared" si="170"/>
        <v>0.41900000000000004</v>
      </c>
      <c r="K778">
        <f t="shared" si="171"/>
        <v>14.186868624999999</v>
      </c>
      <c r="L778">
        <v>4.8</v>
      </c>
      <c r="M778">
        <f t="shared" si="172"/>
        <v>0.35929166666666673</v>
      </c>
      <c r="N778">
        <f t="shared" si="173"/>
        <v>5.7249999999999996</v>
      </c>
      <c r="O778">
        <f t="shared" si="174"/>
        <v>10.884291666666666</v>
      </c>
      <c r="P778">
        <f t="shared" si="175"/>
        <v>3.3025769583333329</v>
      </c>
      <c r="Q778">
        <f t="shared" si="176"/>
        <v>0</v>
      </c>
      <c r="R778">
        <f t="shared" si="177"/>
        <v>0.66051539166666662</v>
      </c>
      <c r="S778">
        <f>SUM($R$2:R778) -SUM($Q$2:Q778) + SUM($T$2:T777)</f>
        <v>-23.078650597223486</v>
      </c>
      <c r="T778">
        <f t="shared" si="178"/>
        <v>0</v>
      </c>
      <c r="U778">
        <f>-SUM($T$2:T778) - 500 * SUM($V$2:V778)</f>
        <v>-192.35000000000014</v>
      </c>
      <c r="V778">
        <f t="shared" si="179"/>
        <v>0</v>
      </c>
    </row>
    <row r="779" spans="1:22" x14ac:dyDescent="0.3">
      <c r="A779" s="1">
        <v>42782</v>
      </c>
      <c r="B779" s="2">
        <v>0.28622685185185187</v>
      </c>
      <c r="C779" s="2">
        <v>0.69798611111111108</v>
      </c>
      <c r="D779" s="3">
        <v>-3.9</v>
      </c>
      <c r="E779" s="3">
        <v>15.9</v>
      </c>
      <c r="F779" s="4">
        <f t="shared" si="168"/>
        <v>2</v>
      </c>
      <c r="G779">
        <f t="shared" si="180"/>
        <v>23</v>
      </c>
      <c r="H779" s="3">
        <f t="shared" si="169"/>
        <v>9.8822222222222216</v>
      </c>
      <c r="I779">
        <f t="shared" si="181"/>
        <v>600</v>
      </c>
      <c r="J779">
        <f t="shared" si="170"/>
        <v>0.84099999999999997</v>
      </c>
      <c r="K779">
        <f t="shared" si="171"/>
        <v>28.672773666666664</v>
      </c>
      <c r="L779">
        <v>4.8</v>
      </c>
      <c r="M779">
        <f t="shared" si="172"/>
        <v>0.35588888888888892</v>
      </c>
      <c r="N779">
        <f t="shared" si="173"/>
        <v>6.2249999999999996</v>
      </c>
      <c r="O779">
        <f t="shared" si="174"/>
        <v>11.380888888888888</v>
      </c>
      <c r="P779">
        <f t="shared" si="175"/>
        <v>17.291884777777774</v>
      </c>
      <c r="Q779">
        <f t="shared" si="176"/>
        <v>0</v>
      </c>
      <c r="R779">
        <f t="shared" si="177"/>
        <v>3.458376955555555</v>
      </c>
      <c r="S779">
        <f>SUM($R$2:R779) -SUM($Q$2:Q779) + SUM($T$2:T778)</f>
        <v>-19.620273641667836</v>
      </c>
      <c r="T779">
        <f t="shared" si="178"/>
        <v>0</v>
      </c>
      <c r="U779">
        <f>-SUM($T$2:T779) - 500 * SUM($V$2:V779)</f>
        <v>-192.35000000000014</v>
      </c>
      <c r="V779">
        <f t="shared" si="179"/>
        <v>0</v>
      </c>
    </row>
    <row r="780" spans="1:22" x14ac:dyDescent="0.3">
      <c r="A780" s="1">
        <v>42783</v>
      </c>
      <c r="B780" s="2">
        <v>0.28475694444444444</v>
      </c>
      <c r="C780" s="2">
        <v>0.69937499999999997</v>
      </c>
      <c r="D780" s="3">
        <v>-3.8</v>
      </c>
      <c r="E780" s="3">
        <v>0</v>
      </c>
      <c r="F780" s="4">
        <f t="shared" si="168"/>
        <v>2</v>
      </c>
      <c r="G780">
        <f t="shared" si="180"/>
        <v>23</v>
      </c>
      <c r="H780" s="3">
        <f t="shared" si="169"/>
        <v>9.9508333333333319</v>
      </c>
      <c r="I780">
        <f t="shared" si="181"/>
        <v>600</v>
      </c>
      <c r="J780">
        <f t="shared" si="170"/>
        <v>1</v>
      </c>
      <c r="K780">
        <f t="shared" si="171"/>
        <v>34.330374999999997</v>
      </c>
      <c r="L780">
        <v>4.8</v>
      </c>
      <c r="M780">
        <f t="shared" si="172"/>
        <v>0.35245833333333343</v>
      </c>
      <c r="N780">
        <f t="shared" si="173"/>
        <v>6.2</v>
      </c>
      <c r="O780">
        <f t="shared" si="174"/>
        <v>11.352458333333335</v>
      </c>
      <c r="P780">
        <f t="shared" si="175"/>
        <v>22.977916666666662</v>
      </c>
      <c r="Q780">
        <f t="shared" si="176"/>
        <v>0</v>
      </c>
      <c r="R780">
        <f t="shared" si="177"/>
        <v>4.5955833333333329</v>
      </c>
      <c r="S780">
        <f>SUM($R$2:R780) -SUM($Q$2:Q780) + SUM($T$2:T779)</f>
        <v>-15.024690308334584</v>
      </c>
      <c r="T780">
        <f t="shared" si="178"/>
        <v>0</v>
      </c>
      <c r="U780">
        <f>-SUM($T$2:T780) - 500 * SUM($V$2:V780)</f>
        <v>-192.35000000000014</v>
      </c>
      <c r="V780">
        <f t="shared" si="179"/>
        <v>0</v>
      </c>
    </row>
    <row r="781" spans="1:22" x14ac:dyDescent="0.3">
      <c r="A781" s="1">
        <v>42784</v>
      </c>
      <c r="B781" s="2">
        <v>0.28326388888888893</v>
      </c>
      <c r="C781" s="2">
        <v>0.70075231481481481</v>
      </c>
      <c r="D781" s="3">
        <v>-1.2</v>
      </c>
      <c r="E781" s="3">
        <v>53.4</v>
      </c>
      <c r="F781" s="4">
        <f t="shared" si="168"/>
        <v>2</v>
      </c>
      <c r="G781">
        <f t="shared" si="180"/>
        <v>23</v>
      </c>
      <c r="H781" s="3">
        <f t="shared" si="169"/>
        <v>10.019722222222221</v>
      </c>
      <c r="I781">
        <f t="shared" si="181"/>
        <v>600</v>
      </c>
      <c r="J781">
        <f t="shared" si="170"/>
        <v>0.46599999999999997</v>
      </c>
      <c r="K781">
        <f t="shared" si="171"/>
        <v>16.108707416666665</v>
      </c>
      <c r="L781">
        <v>4.8</v>
      </c>
      <c r="M781">
        <f t="shared" si="172"/>
        <v>0.34901388888888896</v>
      </c>
      <c r="N781">
        <f t="shared" si="173"/>
        <v>5.55</v>
      </c>
      <c r="O781">
        <f t="shared" si="174"/>
        <v>10.699013888888889</v>
      </c>
      <c r="P781">
        <f t="shared" si="175"/>
        <v>5.409693527777776</v>
      </c>
      <c r="Q781">
        <f t="shared" si="176"/>
        <v>0</v>
      </c>
      <c r="R781">
        <f t="shared" si="177"/>
        <v>1.0819387055555552</v>
      </c>
      <c r="S781">
        <f>SUM($R$2:R781) -SUM($Q$2:Q781) + SUM($T$2:T780)</f>
        <v>-13.942751602779254</v>
      </c>
      <c r="T781">
        <f t="shared" si="178"/>
        <v>0</v>
      </c>
      <c r="U781">
        <f>-SUM($T$2:T781) - 500 * SUM($V$2:V781)</f>
        <v>-192.35000000000014</v>
      </c>
      <c r="V781">
        <f t="shared" si="179"/>
        <v>0</v>
      </c>
    </row>
    <row r="782" spans="1:22" x14ac:dyDescent="0.3">
      <c r="A782" s="1">
        <v>42785</v>
      </c>
      <c r="B782" s="2">
        <v>0.28177083333333336</v>
      </c>
      <c r="C782" s="2">
        <v>0.70212962962962966</v>
      </c>
      <c r="D782" s="3">
        <v>2.4</v>
      </c>
      <c r="E782" s="3">
        <v>82.9</v>
      </c>
      <c r="F782" s="4">
        <f t="shared" si="168"/>
        <v>2</v>
      </c>
      <c r="G782">
        <f t="shared" si="180"/>
        <v>23</v>
      </c>
      <c r="H782" s="3">
        <f t="shared" si="169"/>
        <v>10.088611111111112</v>
      </c>
      <c r="I782">
        <f t="shared" si="181"/>
        <v>600</v>
      </c>
      <c r="J782">
        <f t="shared" si="170"/>
        <v>0.17099999999999993</v>
      </c>
      <c r="K782">
        <f t="shared" si="171"/>
        <v>5.9517761249999976</v>
      </c>
      <c r="L782">
        <v>4.8</v>
      </c>
      <c r="M782">
        <f t="shared" si="172"/>
        <v>0.34556944444444437</v>
      </c>
      <c r="N782">
        <f t="shared" si="173"/>
        <v>4.6500000000000004</v>
      </c>
      <c r="O782">
        <f t="shared" si="174"/>
        <v>9.7955694444444443</v>
      </c>
      <c r="P782">
        <f t="shared" si="175"/>
        <v>-3.8437933194444467</v>
      </c>
      <c r="Q782">
        <f t="shared" si="176"/>
        <v>1.9218966597222233</v>
      </c>
      <c r="R782">
        <f t="shared" si="177"/>
        <v>0</v>
      </c>
      <c r="S782">
        <f>SUM($R$2:R782) -SUM($Q$2:Q782) + SUM($T$2:T781)</f>
        <v>-15.864648262501532</v>
      </c>
      <c r="T782">
        <f t="shared" si="178"/>
        <v>0</v>
      </c>
      <c r="U782">
        <f>-SUM($T$2:T782) - 500 * SUM($V$2:V782)</f>
        <v>-192.35000000000014</v>
      </c>
      <c r="V782">
        <f t="shared" si="179"/>
        <v>0</v>
      </c>
    </row>
    <row r="783" spans="1:22" x14ac:dyDescent="0.3">
      <c r="A783" s="1">
        <v>42786</v>
      </c>
      <c r="B783" s="2">
        <v>0.2802546296296296</v>
      </c>
      <c r="C783" s="2">
        <v>0.70350694444444439</v>
      </c>
      <c r="D783" s="3">
        <v>2.6</v>
      </c>
      <c r="E783" s="3">
        <v>35.200000000000003</v>
      </c>
      <c r="F783" s="4">
        <f t="shared" si="168"/>
        <v>2</v>
      </c>
      <c r="G783">
        <f t="shared" si="180"/>
        <v>23</v>
      </c>
      <c r="H783" s="3">
        <f t="shared" si="169"/>
        <v>10.158055555555555</v>
      </c>
      <c r="I783">
        <f t="shared" si="181"/>
        <v>600</v>
      </c>
      <c r="J783">
        <f t="shared" si="170"/>
        <v>0.64799999999999991</v>
      </c>
      <c r="K783">
        <f t="shared" si="171"/>
        <v>22.709348999999996</v>
      </c>
      <c r="L783">
        <v>4.8</v>
      </c>
      <c r="M783">
        <f t="shared" si="172"/>
        <v>0.34209722222222227</v>
      </c>
      <c r="N783">
        <f t="shared" si="173"/>
        <v>4.5999999999999996</v>
      </c>
      <c r="O783">
        <f t="shared" si="174"/>
        <v>9.7420972222222222</v>
      </c>
      <c r="P783">
        <f t="shared" si="175"/>
        <v>12.967251777777774</v>
      </c>
      <c r="Q783">
        <f t="shared" si="176"/>
        <v>0</v>
      </c>
      <c r="R783">
        <f t="shared" si="177"/>
        <v>2.593450355555555</v>
      </c>
      <c r="S783">
        <f>SUM($R$2:R783) -SUM($Q$2:Q783) + SUM($T$2:T782)</f>
        <v>-13.271197906946099</v>
      </c>
      <c r="T783">
        <f t="shared" si="178"/>
        <v>0</v>
      </c>
      <c r="U783">
        <f>-SUM($T$2:T783) - 500 * SUM($V$2:V783)</f>
        <v>-192.35000000000014</v>
      </c>
      <c r="V783">
        <f t="shared" si="179"/>
        <v>0</v>
      </c>
    </row>
    <row r="784" spans="1:22" x14ac:dyDescent="0.3">
      <c r="A784" s="1">
        <v>42787</v>
      </c>
      <c r="B784" s="2">
        <v>0.27873842592592596</v>
      </c>
      <c r="C784" s="2">
        <v>0.70488425925925924</v>
      </c>
      <c r="D784" s="3">
        <v>1.8</v>
      </c>
      <c r="E784" s="3">
        <v>49.2</v>
      </c>
      <c r="F784" s="4">
        <f t="shared" si="168"/>
        <v>2</v>
      </c>
      <c r="G784">
        <f t="shared" si="180"/>
        <v>23</v>
      </c>
      <c r="H784" s="3">
        <f t="shared" si="169"/>
        <v>10.227499999999999</v>
      </c>
      <c r="I784">
        <f t="shared" si="181"/>
        <v>600</v>
      </c>
      <c r="J784">
        <f t="shared" si="170"/>
        <v>0.50800000000000001</v>
      </c>
      <c r="K784">
        <f t="shared" si="171"/>
        <v>17.924716499999999</v>
      </c>
      <c r="L784">
        <v>4.8</v>
      </c>
      <c r="M784">
        <f t="shared" si="172"/>
        <v>0.33862500000000006</v>
      </c>
      <c r="N784">
        <f t="shared" si="173"/>
        <v>4.8</v>
      </c>
      <c r="O784">
        <f t="shared" si="174"/>
        <v>9.938625</v>
      </c>
      <c r="P784">
        <f t="shared" si="175"/>
        <v>7.9860914999999988</v>
      </c>
      <c r="Q784">
        <f t="shared" si="176"/>
        <v>0</v>
      </c>
      <c r="R784">
        <f t="shared" si="177"/>
        <v>1.5972182999999998</v>
      </c>
      <c r="S784">
        <f>SUM($R$2:R784) -SUM($Q$2:Q784) + SUM($T$2:T783)</f>
        <v>-11.673979606946205</v>
      </c>
      <c r="T784">
        <f t="shared" si="178"/>
        <v>0</v>
      </c>
      <c r="U784">
        <f>-SUM($T$2:T784) - 500 * SUM($V$2:V784)</f>
        <v>-192.35000000000014</v>
      </c>
      <c r="V784">
        <f t="shared" si="179"/>
        <v>0</v>
      </c>
    </row>
    <row r="785" spans="1:22" x14ac:dyDescent="0.3">
      <c r="A785" s="1">
        <v>42788</v>
      </c>
      <c r="B785" s="2">
        <v>0.27719907407407407</v>
      </c>
      <c r="C785" s="2">
        <v>0.70626157407407408</v>
      </c>
      <c r="D785" s="3">
        <v>1.7</v>
      </c>
      <c r="E785" s="3">
        <v>74</v>
      </c>
      <c r="F785" s="4">
        <f t="shared" si="168"/>
        <v>2</v>
      </c>
      <c r="G785">
        <f t="shared" si="180"/>
        <v>23</v>
      </c>
      <c r="H785" s="3">
        <f t="shared" si="169"/>
        <v>10.297499999999999</v>
      </c>
      <c r="I785">
        <f t="shared" si="181"/>
        <v>600</v>
      </c>
      <c r="J785">
        <f t="shared" si="170"/>
        <v>0.26</v>
      </c>
      <c r="K785">
        <f t="shared" si="171"/>
        <v>9.2368574999999975</v>
      </c>
      <c r="L785">
        <v>4.8</v>
      </c>
      <c r="M785">
        <f t="shared" si="172"/>
        <v>0.33512500000000001</v>
      </c>
      <c r="N785">
        <f t="shared" si="173"/>
        <v>4.8250000000000002</v>
      </c>
      <c r="O785">
        <f t="shared" si="174"/>
        <v>9.9601249999999997</v>
      </c>
      <c r="P785">
        <f t="shared" si="175"/>
        <v>-0.72326750000000217</v>
      </c>
      <c r="Q785">
        <f t="shared" si="176"/>
        <v>0.36163375000000109</v>
      </c>
      <c r="R785">
        <f t="shared" si="177"/>
        <v>0</v>
      </c>
      <c r="S785">
        <f>SUM($R$2:R785) -SUM($Q$2:Q785) + SUM($T$2:T784)</f>
        <v>-12.035613356946442</v>
      </c>
      <c r="T785">
        <f t="shared" si="178"/>
        <v>0</v>
      </c>
      <c r="U785">
        <f>-SUM($T$2:T785) - 500 * SUM($V$2:V785)</f>
        <v>-192.35000000000014</v>
      </c>
      <c r="V785">
        <f t="shared" si="179"/>
        <v>0</v>
      </c>
    </row>
    <row r="786" spans="1:22" x14ac:dyDescent="0.3">
      <c r="A786" s="1">
        <v>42789</v>
      </c>
      <c r="B786" s="2">
        <v>0.27564814814814814</v>
      </c>
      <c r="C786" s="2">
        <v>0.70762731481481478</v>
      </c>
      <c r="D786" s="3">
        <v>2.1</v>
      </c>
      <c r="E786" s="3">
        <v>87</v>
      </c>
      <c r="F786" s="4">
        <f t="shared" si="168"/>
        <v>2</v>
      </c>
      <c r="G786">
        <f t="shared" si="180"/>
        <v>23</v>
      </c>
      <c r="H786" s="3">
        <f t="shared" si="169"/>
        <v>10.3675</v>
      </c>
      <c r="I786">
        <f t="shared" si="181"/>
        <v>600</v>
      </c>
      <c r="J786">
        <f t="shared" si="170"/>
        <v>0.13</v>
      </c>
      <c r="K786">
        <f t="shared" si="171"/>
        <v>4.6498237500000004</v>
      </c>
      <c r="L786">
        <v>4.8</v>
      </c>
      <c r="M786">
        <f t="shared" si="172"/>
        <v>0.331625</v>
      </c>
      <c r="N786">
        <f t="shared" si="173"/>
        <v>4.7249999999999996</v>
      </c>
      <c r="O786">
        <f t="shared" si="174"/>
        <v>9.8566249999999993</v>
      </c>
      <c r="P786">
        <f t="shared" si="175"/>
        <v>-5.2068012499999989</v>
      </c>
      <c r="Q786">
        <f t="shared" si="176"/>
        <v>2.6034006249999995</v>
      </c>
      <c r="R786">
        <f t="shared" si="177"/>
        <v>0</v>
      </c>
      <c r="S786">
        <f>SUM($R$2:R786) -SUM($Q$2:Q786) + SUM($T$2:T785)</f>
        <v>-14.639013981946164</v>
      </c>
      <c r="T786">
        <f t="shared" si="178"/>
        <v>0</v>
      </c>
      <c r="U786">
        <f>-SUM($T$2:T786) - 500 * SUM($V$2:V786)</f>
        <v>-192.35000000000014</v>
      </c>
      <c r="V786">
        <f t="shared" si="179"/>
        <v>0</v>
      </c>
    </row>
    <row r="787" spans="1:22" x14ac:dyDescent="0.3">
      <c r="A787" s="1">
        <v>42790</v>
      </c>
      <c r="B787" s="2">
        <v>0.27409722222222221</v>
      </c>
      <c r="C787" s="2">
        <v>0.70899305555555558</v>
      </c>
      <c r="D787" s="3">
        <v>3.6</v>
      </c>
      <c r="E787" s="3">
        <v>92.9</v>
      </c>
      <c r="F787" s="4">
        <f t="shared" si="168"/>
        <v>2</v>
      </c>
      <c r="G787">
        <f t="shared" si="180"/>
        <v>23</v>
      </c>
      <c r="H787" s="3">
        <f t="shared" si="169"/>
        <v>10.4375</v>
      </c>
      <c r="I787">
        <f t="shared" si="181"/>
        <v>600</v>
      </c>
      <c r="J787">
        <f t="shared" si="170"/>
        <v>7.0999999999999952E-2</v>
      </c>
      <c r="K787">
        <f t="shared" si="171"/>
        <v>2.5566656249999982</v>
      </c>
      <c r="L787">
        <v>4.8</v>
      </c>
      <c r="M787">
        <f t="shared" si="172"/>
        <v>0.328125</v>
      </c>
      <c r="N787">
        <f t="shared" si="173"/>
        <v>4.3499999999999996</v>
      </c>
      <c r="O787">
        <f t="shared" si="174"/>
        <v>9.4781249999999986</v>
      </c>
      <c r="P787">
        <f t="shared" si="175"/>
        <v>-6.9214593750000004</v>
      </c>
      <c r="Q787">
        <f t="shared" si="176"/>
        <v>3.4607296875000002</v>
      </c>
      <c r="R787">
        <f t="shared" si="177"/>
        <v>0</v>
      </c>
      <c r="S787">
        <f>SUM($R$2:R787) -SUM($Q$2:Q787) + SUM($T$2:T786)</f>
        <v>-18.099743669446298</v>
      </c>
      <c r="T787">
        <f t="shared" si="178"/>
        <v>0</v>
      </c>
      <c r="U787">
        <f>-SUM($T$2:T787) - 500 * SUM($V$2:V787)</f>
        <v>-192.35000000000014</v>
      </c>
      <c r="V787">
        <f t="shared" si="179"/>
        <v>0</v>
      </c>
    </row>
    <row r="788" spans="1:22" x14ac:dyDescent="0.3">
      <c r="A788" s="1">
        <v>42791</v>
      </c>
      <c r="B788" s="2">
        <v>0.27252314814814815</v>
      </c>
      <c r="C788" s="2">
        <v>0.71035879629629628</v>
      </c>
      <c r="D788" s="3">
        <v>2.6</v>
      </c>
      <c r="E788" s="3">
        <v>47.2</v>
      </c>
      <c r="F788" s="4">
        <f t="shared" si="168"/>
        <v>2</v>
      </c>
      <c r="G788">
        <f t="shared" si="180"/>
        <v>23</v>
      </c>
      <c r="H788" s="3">
        <f t="shared" si="169"/>
        <v>10.508055555555554</v>
      </c>
      <c r="I788">
        <f t="shared" si="181"/>
        <v>600</v>
      </c>
      <c r="J788">
        <f t="shared" si="170"/>
        <v>0.52800000000000002</v>
      </c>
      <c r="K788">
        <f t="shared" si="171"/>
        <v>19.141473999999999</v>
      </c>
      <c r="L788">
        <v>4.8</v>
      </c>
      <c r="M788">
        <f t="shared" si="172"/>
        <v>0.32459722222222226</v>
      </c>
      <c r="N788">
        <f t="shared" si="173"/>
        <v>4.5999999999999996</v>
      </c>
      <c r="O788">
        <f t="shared" si="174"/>
        <v>9.7245972222222221</v>
      </c>
      <c r="P788">
        <f t="shared" si="175"/>
        <v>9.4168767777777767</v>
      </c>
      <c r="Q788">
        <f t="shared" si="176"/>
        <v>0</v>
      </c>
      <c r="R788">
        <f t="shared" si="177"/>
        <v>1.8833753555555555</v>
      </c>
      <c r="S788">
        <f>SUM($R$2:R788) -SUM($Q$2:Q788) + SUM($T$2:T787)</f>
        <v>-16.216368313890825</v>
      </c>
      <c r="T788">
        <f t="shared" si="178"/>
        <v>0</v>
      </c>
      <c r="U788">
        <f>-SUM($T$2:T788) - 500 * SUM($V$2:V788)</f>
        <v>-192.35000000000014</v>
      </c>
      <c r="V788">
        <f t="shared" si="179"/>
        <v>0</v>
      </c>
    </row>
    <row r="789" spans="1:22" x14ac:dyDescent="0.3">
      <c r="A789" s="1">
        <v>42792</v>
      </c>
      <c r="B789" s="2">
        <v>0.27094907407407409</v>
      </c>
      <c r="C789" s="2">
        <v>0.71171296296296294</v>
      </c>
      <c r="D789" s="3">
        <v>2.2000000000000002</v>
      </c>
      <c r="E789" s="3">
        <v>70.900000000000006</v>
      </c>
      <c r="F789" s="4">
        <f t="shared" si="168"/>
        <v>2</v>
      </c>
      <c r="G789">
        <f t="shared" si="180"/>
        <v>23</v>
      </c>
      <c r="H789" s="3">
        <f t="shared" si="169"/>
        <v>10.578333333333333</v>
      </c>
      <c r="I789">
        <f t="shared" si="181"/>
        <v>600</v>
      </c>
      <c r="J789">
        <f t="shared" si="170"/>
        <v>0.29099999999999993</v>
      </c>
      <c r="K789">
        <f t="shared" si="171"/>
        <v>10.620117749999997</v>
      </c>
      <c r="L789">
        <v>4.8</v>
      </c>
      <c r="M789">
        <f t="shared" si="172"/>
        <v>0.32108333333333339</v>
      </c>
      <c r="N789">
        <f t="shared" si="173"/>
        <v>4.7</v>
      </c>
      <c r="O789">
        <f t="shared" si="174"/>
        <v>9.8210833333333341</v>
      </c>
      <c r="P789">
        <f t="shared" si="175"/>
        <v>0.79903441666666275</v>
      </c>
      <c r="Q789">
        <f t="shared" si="176"/>
        <v>0</v>
      </c>
      <c r="R789">
        <f t="shared" si="177"/>
        <v>0.15980688333333257</v>
      </c>
      <c r="S789">
        <f>SUM($R$2:R789) -SUM($Q$2:Q789) + SUM($T$2:T788)</f>
        <v>-16.056561430557622</v>
      </c>
      <c r="T789">
        <f t="shared" si="178"/>
        <v>0</v>
      </c>
      <c r="U789">
        <f>-SUM($T$2:T789) - 500 * SUM($V$2:V789)</f>
        <v>-192.35000000000014</v>
      </c>
      <c r="V789">
        <f t="shared" si="179"/>
        <v>0</v>
      </c>
    </row>
    <row r="790" spans="1:22" x14ac:dyDescent="0.3">
      <c r="A790" s="1">
        <v>42793</v>
      </c>
      <c r="B790" s="2">
        <v>0.26935185185185184</v>
      </c>
      <c r="C790" s="2">
        <v>0.7130671296296297</v>
      </c>
      <c r="D790" s="3">
        <v>2.7</v>
      </c>
      <c r="E790" s="3">
        <v>81.3</v>
      </c>
      <c r="F790" s="4">
        <f t="shared" si="168"/>
        <v>2</v>
      </c>
      <c r="G790">
        <f t="shared" si="180"/>
        <v>23</v>
      </c>
      <c r="H790" s="3">
        <f t="shared" si="169"/>
        <v>10.64916666666667</v>
      </c>
      <c r="I790">
        <f t="shared" si="181"/>
        <v>600</v>
      </c>
      <c r="J790">
        <f t="shared" si="170"/>
        <v>0.18700000000000006</v>
      </c>
      <c r="K790">
        <f t="shared" si="171"/>
        <v>6.8703098750000038</v>
      </c>
      <c r="L790">
        <v>4.8</v>
      </c>
      <c r="M790">
        <f t="shared" si="172"/>
        <v>0.3175416666666665</v>
      </c>
      <c r="N790">
        <f t="shared" si="173"/>
        <v>4.5750000000000002</v>
      </c>
      <c r="O790">
        <f t="shared" si="174"/>
        <v>9.6925416666666671</v>
      </c>
      <c r="P790">
        <f t="shared" si="175"/>
        <v>-2.8222317916666633</v>
      </c>
      <c r="Q790">
        <f t="shared" si="176"/>
        <v>1.4111158958333316</v>
      </c>
      <c r="R790">
        <f t="shared" si="177"/>
        <v>0</v>
      </c>
      <c r="S790">
        <f>SUM($R$2:R790) -SUM($Q$2:Q790) + SUM($T$2:T789)</f>
        <v>-17.467677326390913</v>
      </c>
      <c r="T790">
        <f t="shared" si="178"/>
        <v>0</v>
      </c>
      <c r="U790">
        <f>-SUM($T$2:T790) - 500 * SUM($V$2:V790)</f>
        <v>-192.35000000000014</v>
      </c>
      <c r="V790">
        <f t="shared" si="179"/>
        <v>0</v>
      </c>
    </row>
    <row r="791" spans="1:22" x14ac:dyDescent="0.3">
      <c r="A791" s="1">
        <v>42794</v>
      </c>
      <c r="B791" s="2">
        <v>0.26775462962962965</v>
      </c>
      <c r="C791" s="2">
        <v>0.71442129629629625</v>
      </c>
      <c r="D791" s="3">
        <v>2.5</v>
      </c>
      <c r="E791" s="3">
        <v>87.9</v>
      </c>
      <c r="F791" s="4">
        <f t="shared" si="168"/>
        <v>2</v>
      </c>
      <c r="G791">
        <f t="shared" si="180"/>
        <v>23</v>
      </c>
      <c r="H791" s="3">
        <f t="shared" si="169"/>
        <v>10.719999999999999</v>
      </c>
      <c r="I791">
        <f t="shared" si="181"/>
        <v>600</v>
      </c>
      <c r="J791">
        <f t="shared" si="170"/>
        <v>0.121</v>
      </c>
      <c r="K791">
        <f t="shared" si="171"/>
        <v>4.4750639999999997</v>
      </c>
      <c r="L791">
        <v>4.8</v>
      </c>
      <c r="M791">
        <f t="shared" si="172"/>
        <v>0.31400000000000006</v>
      </c>
      <c r="N791">
        <f t="shared" si="173"/>
        <v>4.625</v>
      </c>
      <c r="O791">
        <f t="shared" si="174"/>
        <v>9.7390000000000008</v>
      </c>
      <c r="P791">
        <f t="shared" si="175"/>
        <v>-5.2639360000000011</v>
      </c>
      <c r="Q791">
        <f t="shared" si="176"/>
        <v>2.6319680000000005</v>
      </c>
      <c r="R791">
        <f t="shared" si="177"/>
        <v>0</v>
      </c>
      <c r="S791">
        <f>SUM($R$2:R791) -SUM($Q$2:Q791) + SUM($T$2:T790)</f>
        <v>-20.099645326390828</v>
      </c>
      <c r="T791">
        <f t="shared" si="178"/>
        <v>20.100000000000001</v>
      </c>
      <c r="U791">
        <f>-SUM($T$2:T791) - 500 * SUM($V$2:V791)</f>
        <v>-212.45000000000005</v>
      </c>
      <c r="V791">
        <f t="shared" si="179"/>
        <v>0</v>
      </c>
    </row>
    <row r="792" spans="1:22" x14ac:dyDescent="0.3">
      <c r="A792" s="1">
        <v>42795</v>
      </c>
      <c r="B792" s="2">
        <v>0.26614583333333336</v>
      </c>
      <c r="C792" s="2">
        <v>0.71577546296296291</v>
      </c>
      <c r="D792" s="3">
        <v>2.7</v>
      </c>
      <c r="E792" s="3">
        <v>46.1</v>
      </c>
      <c r="F792" s="4">
        <f t="shared" si="168"/>
        <v>3</v>
      </c>
      <c r="G792">
        <f t="shared" si="180"/>
        <v>23</v>
      </c>
      <c r="H792" s="3">
        <f t="shared" si="169"/>
        <v>10.791111111111109</v>
      </c>
      <c r="I792">
        <f t="shared" si="181"/>
        <v>700</v>
      </c>
      <c r="J792">
        <f t="shared" si="170"/>
        <v>0.53899999999999992</v>
      </c>
      <c r="K792">
        <f t="shared" si="171"/>
        <v>23.411045777777769</v>
      </c>
      <c r="L792">
        <v>4.8</v>
      </c>
      <c r="M792">
        <f t="shared" si="172"/>
        <v>0.31044444444444458</v>
      </c>
      <c r="N792">
        <f t="shared" si="173"/>
        <v>4.5750000000000002</v>
      </c>
      <c r="O792">
        <f t="shared" si="174"/>
        <v>9.6854444444444443</v>
      </c>
      <c r="P792">
        <f t="shared" si="175"/>
        <v>13.725601333333325</v>
      </c>
      <c r="Q792">
        <f t="shared" si="176"/>
        <v>0</v>
      </c>
      <c r="R792">
        <f t="shared" si="177"/>
        <v>2.7451202666666652</v>
      </c>
      <c r="S792">
        <f>SUM($R$2:R792) -SUM($Q$2:Q792) + SUM($T$2:T791)</f>
        <v>2.7454749402756988</v>
      </c>
      <c r="T792">
        <f t="shared" si="178"/>
        <v>0</v>
      </c>
      <c r="U792">
        <f>-SUM($T$2:T792) - 500 * SUM($V$2:V792)</f>
        <v>-212.45000000000005</v>
      </c>
      <c r="V792">
        <f t="shared" si="179"/>
        <v>0</v>
      </c>
    </row>
    <row r="793" spans="1:22" x14ac:dyDescent="0.3">
      <c r="A793" s="1">
        <v>42796</v>
      </c>
      <c r="B793" s="2">
        <v>0.26453703703703707</v>
      </c>
      <c r="C793" s="2">
        <v>0.71711805555555552</v>
      </c>
      <c r="D793" s="3">
        <v>4.3</v>
      </c>
      <c r="E793" s="3">
        <v>91</v>
      </c>
      <c r="F793" s="4">
        <f t="shared" si="168"/>
        <v>3</v>
      </c>
      <c r="G793">
        <f t="shared" si="180"/>
        <v>23</v>
      </c>
      <c r="H793" s="3">
        <f t="shared" si="169"/>
        <v>10.861944444444443</v>
      </c>
      <c r="I793">
        <f t="shared" si="181"/>
        <v>700</v>
      </c>
      <c r="J793">
        <f t="shared" si="170"/>
        <v>8.9999999999999969E-2</v>
      </c>
      <c r="K793">
        <f t="shared" si="171"/>
        <v>3.9347393749999982</v>
      </c>
      <c r="L793">
        <v>4.8</v>
      </c>
      <c r="M793">
        <f t="shared" si="172"/>
        <v>0.3069027777777778</v>
      </c>
      <c r="N793">
        <f t="shared" si="173"/>
        <v>4.1749999999999998</v>
      </c>
      <c r="O793">
        <f t="shared" si="174"/>
        <v>9.2819027777777769</v>
      </c>
      <c r="P793">
        <f t="shared" si="175"/>
        <v>-5.3471634027777792</v>
      </c>
      <c r="Q793">
        <f t="shared" si="176"/>
        <v>2.6735817013888896</v>
      </c>
      <c r="R793">
        <f t="shared" si="177"/>
        <v>0</v>
      </c>
      <c r="S793">
        <f>SUM($R$2:R793) -SUM($Q$2:Q793) + SUM($T$2:T792)</f>
        <v>7.1893238886559629E-2</v>
      </c>
      <c r="T793">
        <f t="shared" si="178"/>
        <v>0</v>
      </c>
      <c r="U793">
        <f>-SUM($T$2:T793) - 500 * SUM($V$2:V793)</f>
        <v>-212.45000000000005</v>
      </c>
      <c r="V793">
        <f t="shared" si="179"/>
        <v>0</v>
      </c>
    </row>
    <row r="794" spans="1:22" x14ac:dyDescent="0.3">
      <c r="A794" s="1">
        <v>42797</v>
      </c>
      <c r="B794" s="2">
        <v>0.26291666666666663</v>
      </c>
      <c r="C794" s="2">
        <v>0.71846064814814825</v>
      </c>
      <c r="D794" s="3">
        <v>2.4</v>
      </c>
      <c r="E794" s="3">
        <v>73.2</v>
      </c>
      <c r="F794" s="4">
        <f t="shared" si="168"/>
        <v>3</v>
      </c>
      <c r="G794">
        <f t="shared" si="180"/>
        <v>23</v>
      </c>
      <c r="H794" s="3">
        <f t="shared" si="169"/>
        <v>10.933055555555558</v>
      </c>
      <c r="I794">
        <f t="shared" si="181"/>
        <v>700</v>
      </c>
      <c r="J794">
        <f t="shared" si="170"/>
        <v>0.26800000000000002</v>
      </c>
      <c r="K794">
        <f t="shared" si="171"/>
        <v>11.793487027777783</v>
      </c>
      <c r="L794">
        <v>4.8</v>
      </c>
      <c r="M794">
        <f t="shared" si="172"/>
        <v>0.30334722222222205</v>
      </c>
      <c r="N794">
        <f t="shared" si="173"/>
        <v>4.6500000000000004</v>
      </c>
      <c r="O794">
        <f t="shared" si="174"/>
        <v>9.7533472222222226</v>
      </c>
      <c r="P794">
        <f t="shared" si="175"/>
        <v>2.04013980555556</v>
      </c>
      <c r="Q794">
        <f t="shared" si="176"/>
        <v>0</v>
      </c>
      <c r="R794">
        <f t="shared" si="177"/>
        <v>0.408027961111112</v>
      </c>
      <c r="S794">
        <f>SUM($R$2:R794) -SUM($Q$2:Q794) + SUM($T$2:T793)</f>
        <v>0.47992119999776151</v>
      </c>
      <c r="T794">
        <f t="shared" si="178"/>
        <v>0</v>
      </c>
      <c r="U794">
        <f>-SUM($T$2:T794) - 500 * SUM($V$2:V794)</f>
        <v>-212.45000000000005</v>
      </c>
      <c r="V794">
        <f t="shared" si="179"/>
        <v>0</v>
      </c>
    </row>
    <row r="795" spans="1:22" x14ac:dyDescent="0.3">
      <c r="A795" s="1">
        <v>42798</v>
      </c>
      <c r="B795" s="2">
        <v>0.26128472222222221</v>
      </c>
      <c r="C795" s="2">
        <v>0.71980324074074076</v>
      </c>
      <c r="D795" s="3">
        <v>0.5</v>
      </c>
      <c r="E795" s="3">
        <v>73.599999999999994</v>
      </c>
      <c r="F795" s="4">
        <f t="shared" si="168"/>
        <v>3</v>
      </c>
      <c r="G795">
        <f t="shared" si="180"/>
        <v>23</v>
      </c>
      <c r="H795" s="3">
        <f t="shared" si="169"/>
        <v>11.004444444444445</v>
      </c>
      <c r="I795">
        <f t="shared" si="181"/>
        <v>700</v>
      </c>
      <c r="J795">
        <f t="shared" si="170"/>
        <v>0.26400000000000001</v>
      </c>
      <c r="K795">
        <f t="shared" si="171"/>
        <v>11.693322666666667</v>
      </c>
      <c r="L795">
        <v>4.8</v>
      </c>
      <c r="M795">
        <f t="shared" si="172"/>
        <v>0.2997777777777777</v>
      </c>
      <c r="N795">
        <f t="shared" si="173"/>
        <v>5.125</v>
      </c>
      <c r="O795">
        <f t="shared" si="174"/>
        <v>10.224777777777778</v>
      </c>
      <c r="P795">
        <f t="shared" si="175"/>
        <v>1.4685448888888892</v>
      </c>
      <c r="Q795">
        <f t="shared" si="176"/>
        <v>0</v>
      </c>
      <c r="R795">
        <f t="shared" si="177"/>
        <v>0.29370897777777788</v>
      </c>
      <c r="S795">
        <f>SUM($R$2:R795) -SUM($Q$2:Q795) + SUM($T$2:T794)</f>
        <v>0.77363017777565801</v>
      </c>
      <c r="T795">
        <f t="shared" si="178"/>
        <v>0</v>
      </c>
      <c r="U795">
        <f>-SUM($T$2:T795) - 500 * SUM($V$2:V795)</f>
        <v>-212.45000000000005</v>
      </c>
      <c r="V795">
        <f t="shared" si="179"/>
        <v>0</v>
      </c>
    </row>
    <row r="796" spans="1:22" x14ac:dyDescent="0.3">
      <c r="A796" s="1">
        <v>42799</v>
      </c>
      <c r="B796" s="2">
        <v>0.25964120370370369</v>
      </c>
      <c r="C796" s="2">
        <v>0.72113425925925922</v>
      </c>
      <c r="D796" s="3">
        <v>0.3</v>
      </c>
      <c r="E796" s="3">
        <v>73.2</v>
      </c>
      <c r="F796" s="4">
        <f t="shared" si="168"/>
        <v>3</v>
      </c>
      <c r="G796">
        <f t="shared" si="180"/>
        <v>23</v>
      </c>
      <c r="H796" s="3">
        <f t="shared" si="169"/>
        <v>11.075833333333332</v>
      </c>
      <c r="I796">
        <f t="shared" si="181"/>
        <v>700</v>
      </c>
      <c r="J796">
        <f t="shared" si="170"/>
        <v>0.26800000000000002</v>
      </c>
      <c r="K796">
        <f t="shared" si="171"/>
        <v>11.947501416666666</v>
      </c>
      <c r="L796">
        <v>4.8</v>
      </c>
      <c r="M796">
        <f t="shared" si="172"/>
        <v>0.29620833333333341</v>
      </c>
      <c r="N796">
        <f t="shared" si="173"/>
        <v>5.1749999999999998</v>
      </c>
      <c r="O796">
        <f t="shared" si="174"/>
        <v>10.271208333333334</v>
      </c>
      <c r="P796">
        <f t="shared" si="175"/>
        <v>1.6762930833333325</v>
      </c>
      <c r="Q796">
        <f t="shared" si="176"/>
        <v>0</v>
      </c>
      <c r="R796">
        <f t="shared" si="177"/>
        <v>0.33525861666666651</v>
      </c>
      <c r="S796">
        <f>SUM($R$2:R796) -SUM($Q$2:Q796) + SUM($T$2:T795)</f>
        <v>1.1088887944422368</v>
      </c>
      <c r="T796">
        <f t="shared" si="178"/>
        <v>0</v>
      </c>
      <c r="U796">
        <f>-SUM($T$2:T796) - 500 * SUM($V$2:V796)</f>
        <v>-212.45000000000005</v>
      </c>
      <c r="V796">
        <f t="shared" si="179"/>
        <v>0</v>
      </c>
    </row>
    <row r="797" spans="1:22" x14ac:dyDescent="0.3">
      <c r="A797" s="1">
        <v>42800</v>
      </c>
      <c r="B797" s="2">
        <v>0.25799768518518518</v>
      </c>
      <c r="C797" s="2">
        <v>0.7224652777777778</v>
      </c>
      <c r="D797" s="3">
        <v>1</v>
      </c>
      <c r="E797" s="3">
        <v>86.7</v>
      </c>
      <c r="F797" s="4">
        <f t="shared" si="168"/>
        <v>3</v>
      </c>
      <c r="G797">
        <f t="shared" si="180"/>
        <v>23</v>
      </c>
      <c r="H797" s="3">
        <f t="shared" si="169"/>
        <v>11.147222222222222</v>
      </c>
      <c r="I797">
        <f t="shared" si="181"/>
        <v>700</v>
      </c>
      <c r="J797">
        <f t="shared" si="170"/>
        <v>0.13300000000000001</v>
      </c>
      <c r="K797">
        <f t="shared" si="171"/>
        <v>5.9673867361111119</v>
      </c>
      <c r="L797">
        <v>4.8</v>
      </c>
      <c r="M797">
        <f t="shared" si="172"/>
        <v>0.29263888888888889</v>
      </c>
      <c r="N797">
        <f t="shared" si="173"/>
        <v>5</v>
      </c>
      <c r="O797">
        <f t="shared" si="174"/>
        <v>10.092638888888889</v>
      </c>
      <c r="P797">
        <f t="shared" si="175"/>
        <v>-4.1252521527777768</v>
      </c>
      <c r="Q797">
        <f t="shared" si="176"/>
        <v>2.0626260763888884</v>
      </c>
      <c r="R797">
        <f t="shared" si="177"/>
        <v>0</v>
      </c>
      <c r="S797">
        <f>SUM($R$2:R797) -SUM($Q$2:Q797) + SUM($T$2:T796)</f>
        <v>-0.95373728194658725</v>
      </c>
      <c r="T797">
        <f t="shared" si="178"/>
        <v>0</v>
      </c>
      <c r="U797">
        <f>-SUM($T$2:T797) - 500 * SUM($V$2:V797)</f>
        <v>-212.45000000000005</v>
      </c>
      <c r="V797">
        <f t="shared" si="179"/>
        <v>0</v>
      </c>
    </row>
    <row r="798" spans="1:22" x14ac:dyDescent="0.3">
      <c r="A798" s="1">
        <v>42801</v>
      </c>
      <c r="B798" s="2">
        <v>0.25634259259259257</v>
      </c>
      <c r="C798" s="2">
        <v>0.72379629629629638</v>
      </c>
      <c r="D798" s="3">
        <v>4.5999999999999996</v>
      </c>
      <c r="E798" s="3">
        <v>91</v>
      </c>
      <c r="F798" s="4">
        <f t="shared" si="168"/>
        <v>3</v>
      </c>
      <c r="G798">
        <f t="shared" si="180"/>
        <v>23</v>
      </c>
      <c r="H798" s="3">
        <f t="shared" si="169"/>
        <v>11.218888888888891</v>
      </c>
      <c r="I798">
        <f t="shared" si="181"/>
        <v>700</v>
      </c>
      <c r="J798">
        <f t="shared" si="170"/>
        <v>8.9999999999999969E-2</v>
      </c>
      <c r="K798">
        <f t="shared" si="171"/>
        <v>4.0640424999999993</v>
      </c>
      <c r="L798">
        <v>4.8</v>
      </c>
      <c r="M798">
        <f t="shared" si="172"/>
        <v>0.28905555555555545</v>
      </c>
      <c r="N798">
        <f t="shared" si="173"/>
        <v>4.0999999999999996</v>
      </c>
      <c r="O798">
        <f t="shared" si="174"/>
        <v>9.1890555555555551</v>
      </c>
      <c r="P798">
        <f t="shared" si="175"/>
        <v>-5.1250130555555558</v>
      </c>
      <c r="Q798">
        <f t="shared" si="176"/>
        <v>2.5625065277777779</v>
      </c>
      <c r="R798">
        <f t="shared" si="177"/>
        <v>0</v>
      </c>
      <c r="S798">
        <f>SUM($R$2:R798) -SUM($Q$2:Q798) + SUM($T$2:T797)</f>
        <v>-3.5162438097243012</v>
      </c>
      <c r="T798">
        <f t="shared" si="178"/>
        <v>0</v>
      </c>
      <c r="U798">
        <f>-SUM($T$2:T798) - 500 * SUM($V$2:V798)</f>
        <v>-212.45000000000005</v>
      </c>
      <c r="V798">
        <f t="shared" si="179"/>
        <v>0</v>
      </c>
    </row>
    <row r="799" spans="1:22" x14ac:dyDescent="0.3">
      <c r="A799" s="1">
        <v>42802</v>
      </c>
      <c r="B799" s="2">
        <v>0.25468750000000001</v>
      </c>
      <c r="C799" s="2">
        <v>0.72511574074074081</v>
      </c>
      <c r="D799" s="3">
        <v>8.1999999999999993</v>
      </c>
      <c r="E799" s="3">
        <v>74.3</v>
      </c>
      <c r="F799" s="4">
        <f t="shared" si="168"/>
        <v>3</v>
      </c>
      <c r="G799">
        <f t="shared" si="180"/>
        <v>23</v>
      </c>
      <c r="H799" s="3">
        <f t="shared" si="169"/>
        <v>11.29027777777778</v>
      </c>
      <c r="I799">
        <f t="shared" si="181"/>
        <v>700</v>
      </c>
      <c r="J799">
        <f t="shared" si="170"/>
        <v>0.25700000000000001</v>
      </c>
      <c r="K799">
        <f t="shared" si="171"/>
        <v>11.678945590277779</v>
      </c>
      <c r="L799">
        <v>4.8</v>
      </c>
      <c r="M799">
        <f t="shared" si="172"/>
        <v>0.28548611111111105</v>
      </c>
      <c r="N799">
        <f t="shared" si="173"/>
        <v>3.2</v>
      </c>
      <c r="O799">
        <f t="shared" si="174"/>
        <v>8.285486111111112</v>
      </c>
      <c r="P799">
        <f t="shared" si="175"/>
        <v>3.3934594791666672</v>
      </c>
      <c r="Q799">
        <f t="shared" si="176"/>
        <v>0</v>
      </c>
      <c r="R799">
        <f t="shared" si="177"/>
        <v>0.67869189583333345</v>
      </c>
      <c r="S799">
        <f>SUM($R$2:R799) -SUM($Q$2:Q799) + SUM($T$2:T798)</f>
        <v>-2.8375519138910477</v>
      </c>
      <c r="T799">
        <f t="shared" si="178"/>
        <v>0</v>
      </c>
      <c r="U799">
        <f>-SUM($T$2:T799) - 500 * SUM($V$2:V799)</f>
        <v>-212.45000000000005</v>
      </c>
      <c r="V799">
        <f t="shared" si="179"/>
        <v>0</v>
      </c>
    </row>
    <row r="800" spans="1:22" x14ac:dyDescent="0.3">
      <c r="A800" s="1">
        <v>42803</v>
      </c>
      <c r="B800" s="2">
        <v>0.2530324074074074</v>
      </c>
      <c r="C800" s="2">
        <v>0.72644675925925928</v>
      </c>
      <c r="D800" s="3">
        <v>7.6</v>
      </c>
      <c r="E800" s="3">
        <v>81.7</v>
      </c>
      <c r="F800" s="4">
        <f t="shared" si="168"/>
        <v>3</v>
      </c>
      <c r="G800">
        <f t="shared" si="180"/>
        <v>23</v>
      </c>
      <c r="H800" s="3">
        <f t="shared" si="169"/>
        <v>11.361944444444445</v>
      </c>
      <c r="I800">
        <f t="shared" si="181"/>
        <v>700</v>
      </c>
      <c r="J800">
        <f t="shared" si="170"/>
        <v>0.18299999999999994</v>
      </c>
      <c r="K800">
        <f t="shared" si="171"/>
        <v>8.3689242291666659</v>
      </c>
      <c r="L800">
        <v>4.8</v>
      </c>
      <c r="M800">
        <f t="shared" si="172"/>
        <v>0.28190277777777778</v>
      </c>
      <c r="N800">
        <f t="shared" si="173"/>
        <v>3.35</v>
      </c>
      <c r="O800">
        <f t="shared" si="174"/>
        <v>8.4319027777777773</v>
      </c>
      <c r="P800">
        <f t="shared" si="175"/>
        <v>-6.2978548611111407E-2</v>
      </c>
      <c r="Q800">
        <f t="shared" si="176"/>
        <v>3.1489274305555703E-2</v>
      </c>
      <c r="R800">
        <f t="shared" si="177"/>
        <v>0</v>
      </c>
      <c r="S800">
        <f>SUM($R$2:R800) -SUM($Q$2:Q800) + SUM($T$2:T799)</f>
        <v>-2.8690411881966611</v>
      </c>
      <c r="T800">
        <f t="shared" si="178"/>
        <v>0</v>
      </c>
      <c r="U800">
        <f>-SUM($T$2:T800) - 500 * SUM($V$2:V800)</f>
        <v>-212.45000000000005</v>
      </c>
      <c r="V800">
        <f t="shared" si="179"/>
        <v>0</v>
      </c>
    </row>
    <row r="801" spans="1:22" x14ac:dyDescent="0.3">
      <c r="A801" s="1">
        <v>42804</v>
      </c>
      <c r="B801" s="2">
        <v>0.25135416666666666</v>
      </c>
      <c r="C801" s="2">
        <v>0.72776620370370371</v>
      </c>
      <c r="D801" s="3">
        <v>6.9</v>
      </c>
      <c r="E801" s="3">
        <v>46.9</v>
      </c>
      <c r="F801" s="4">
        <f t="shared" si="168"/>
        <v>3</v>
      </c>
      <c r="G801">
        <f t="shared" si="180"/>
        <v>23</v>
      </c>
      <c r="H801" s="3">
        <f t="shared" si="169"/>
        <v>11.433888888888889</v>
      </c>
      <c r="I801">
        <f t="shared" si="181"/>
        <v>700</v>
      </c>
      <c r="J801">
        <f t="shared" si="170"/>
        <v>0.53100000000000003</v>
      </c>
      <c r="K801">
        <f t="shared" si="171"/>
        <v>24.437364875</v>
      </c>
      <c r="L801">
        <v>4.8</v>
      </c>
      <c r="M801">
        <f t="shared" si="172"/>
        <v>0.27830555555555553</v>
      </c>
      <c r="N801">
        <f t="shared" si="173"/>
        <v>3.5249999999999999</v>
      </c>
      <c r="O801">
        <f t="shared" si="174"/>
        <v>8.603305555555556</v>
      </c>
      <c r="P801">
        <f t="shared" si="175"/>
        <v>15.834059319444444</v>
      </c>
      <c r="Q801">
        <f t="shared" si="176"/>
        <v>0</v>
      </c>
      <c r="R801">
        <f t="shared" si="177"/>
        <v>3.1668118638888889</v>
      </c>
      <c r="S801">
        <f>SUM($R$2:R801) -SUM($Q$2:Q801) + SUM($T$2:T800)</f>
        <v>0.2977706756923908</v>
      </c>
      <c r="T801">
        <f t="shared" si="178"/>
        <v>0</v>
      </c>
      <c r="U801">
        <f>-SUM($T$2:T801) - 500 * SUM($V$2:V801)</f>
        <v>-212.45000000000005</v>
      </c>
      <c r="V801">
        <f t="shared" si="179"/>
        <v>0</v>
      </c>
    </row>
    <row r="802" spans="1:22" x14ac:dyDescent="0.3">
      <c r="A802" s="1">
        <v>42805</v>
      </c>
      <c r="B802" s="2">
        <v>0.24968749999999998</v>
      </c>
      <c r="C802" s="2">
        <v>0.7290740740740741</v>
      </c>
      <c r="D802" s="3">
        <v>4.9000000000000004</v>
      </c>
      <c r="E802" s="3">
        <v>66.099999999999994</v>
      </c>
      <c r="F802" s="4">
        <f t="shared" si="168"/>
        <v>3</v>
      </c>
      <c r="G802">
        <f t="shared" si="180"/>
        <v>23</v>
      </c>
      <c r="H802" s="3">
        <f t="shared" si="169"/>
        <v>11.505277777777779</v>
      </c>
      <c r="I802">
        <f t="shared" si="181"/>
        <v>700</v>
      </c>
      <c r="J802">
        <f t="shared" si="170"/>
        <v>0.33900000000000008</v>
      </c>
      <c r="K802">
        <f t="shared" si="171"/>
        <v>15.698663895833338</v>
      </c>
      <c r="L802">
        <v>4.8</v>
      </c>
      <c r="M802">
        <f t="shared" si="172"/>
        <v>0.27473611111111101</v>
      </c>
      <c r="N802">
        <f t="shared" si="173"/>
        <v>4.0250000000000004</v>
      </c>
      <c r="O802">
        <f t="shared" si="174"/>
        <v>9.0997361111111115</v>
      </c>
      <c r="P802">
        <f t="shared" si="175"/>
        <v>6.5989277847222265</v>
      </c>
      <c r="Q802">
        <f t="shared" si="176"/>
        <v>0</v>
      </c>
      <c r="R802">
        <f t="shared" si="177"/>
        <v>1.3197855569444454</v>
      </c>
      <c r="S802">
        <f>SUM($R$2:R802) -SUM($Q$2:Q802) + SUM($T$2:T801)</f>
        <v>1.6175562326366162</v>
      </c>
      <c r="T802">
        <f t="shared" si="178"/>
        <v>0</v>
      </c>
      <c r="U802">
        <f>-SUM($T$2:T802) - 500 * SUM($V$2:V802)</f>
        <v>-212.45000000000005</v>
      </c>
      <c r="V802">
        <f t="shared" si="179"/>
        <v>0</v>
      </c>
    </row>
    <row r="803" spans="1:22" x14ac:dyDescent="0.3">
      <c r="A803" s="1">
        <v>42806</v>
      </c>
      <c r="B803" s="2">
        <v>0.24800925925925923</v>
      </c>
      <c r="C803" s="2">
        <v>0.73039351851851853</v>
      </c>
      <c r="D803" s="3">
        <v>3.2</v>
      </c>
      <c r="E803" s="3">
        <v>79.8</v>
      </c>
      <c r="F803" s="4">
        <f t="shared" si="168"/>
        <v>3</v>
      </c>
      <c r="G803">
        <f t="shared" si="180"/>
        <v>23</v>
      </c>
      <c r="H803" s="3">
        <f t="shared" si="169"/>
        <v>11.577222222222224</v>
      </c>
      <c r="I803">
        <f t="shared" si="181"/>
        <v>700</v>
      </c>
      <c r="J803">
        <f t="shared" si="170"/>
        <v>0.20200000000000007</v>
      </c>
      <c r="K803">
        <f t="shared" si="171"/>
        <v>9.4128605277777826</v>
      </c>
      <c r="L803">
        <v>4.8</v>
      </c>
      <c r="M803">
        <f t="shared" si="172"/>
        <v>0.27113888888888882</v>
      </c>
      <c r="N803">
        <f t="shared" si="173"/>
        <v>4.45</v>
      </c>
      <c r="O803">
        <f t="shared" si="174"/>
        <v>9.5211388888888884</v>
      </c>
      <c r="P803">
        <f t="shared" si="175"/>
        <v>-0.10827836111110578</v>
      </c>
      <c r="Q803">
        <f t="shared" si="176"/>
        <v>5.413918055555289E-2</v>
      </c>
      <c r="R803">
        <f t="shared" si="177"/>
        <v>0</v>
      </c>
      <c r="S803">
        <f>SUM($R$2:R803) -SUM($Q$2:Q803) + SUM($T$2:T802)</f>
        <v>1.5634170520809221</v>
      </c>
      <c r="T803">
        <f t="shared" si="178"/>
        <v>0</v>
      </c>
      <c r="U803">
        <f>-SUM($T$2:T803) - 500 * SUM($V$2:V803)</f>
        <v>-212.45000000000005</v>
      </c>
      <c r="V803">
        <f t="shared" si="179"/>
        <v>0</v>
      </c>
    </row>
    <row r="804" spans="1:22" x14ac:dyDescent="0.3">
      <c r="A804" s="1">
        <v>42807</v>
      </c>
      <c r="B804" s="2">
        <v>0.24633101851851849</v>
      </c>
      <c r="C804" s="2">
        <v>0.73170138888888892</v>
      </c>
      <c r="D804" s="3">
        <v>2.4</v>
      </c>
      <c r="E804" s="3">
        <v>62</v>
      </c>
      <c r="F804" s="4">
        <f t="shared" si="168"/>
        <v>3</v>
      </c>
      <c r="G804">
        <f t="shared" si="180"/>
        <v>23</v>
      </c>
      <c r="H804" s="3">
        <f t="shared" si="169"/>
        <v>11.648888888888891</v>
      </c>
      <c r="I804">
        <f t="shared" si="181"/>
        <v>700</v>
      </c>
      <c r="J804">
        <f t="shared" si="170"/>
        <v>0.38</v>
      </c>
      <c r="K804">
        <f t="shared" si="171"/>
        <v>17.816975555555558</v>
      </c>
      <c r="L804">
        <v>4.8</v>
      </c>
      <c r="M804">
        <f t="shared" si="172"/>
        <v>0.26755555555555544</v>
      </c>
      <c r="N804">
        <f t="shared" si="173"/>
        <v>4.6500000000000004</v>
      </c>
      <c r="O804">
        <f t="shared" si="174"/>
        <v>9.7175555555555562</v>
      </c>
      <c r="P804">
        <f t="shared" si="175"/>
        <v>8.0994200000000021</v>
      </c>
      <c r="Q804">
        <f t="shared" si="176"/>
        <v>0</v>
      </c>
      <c r="R804">
        <f t="shared" si="177"/>
        <v>1.6198840000000005</v>
      </c>
      <c r="S804">
        <f>SUM($R$2:R804) -SUM($Q$2:Q804) + SUM($T$2:T803)</f>
        <v>3.1833010520811058</v>
      </c>
      <c r="T804">
        <f t="shared" si="178"/>
        <v>0</v>
      </c>
      <c r="U804">
        <f>-SUM($T$2:T804) - 500 * SUM($V$2:V804)</f>
        <v>-212.45000000000005</v>
      </c>
      <c r="V804">
        <f t="shared" si="179"/>
        <v>0</v>
      </c>
    </row>
    <row r="805" spans="1:22" x14ac:dyDescent="0.3">
      <c r="A805" s="1">
        <v>42808</v>
      </c>
      <c r="B805" s="2">
        <v>0.24464120370370371</v>
      </c>
      <c r="C805" s="2">
        <v>0.7330092592592593</v>
      </c>
      <c r="D805" s="3">
        <v>4.9000000000000004</v>
      </c>
      <c r="E805" s="3">
        <v>92.5</v>
      </c>
      <c r="F805" s="4">
        <f t="shared" si="168"/>
        <v>3</v>
      </c>
      <c r="G805">
        <f t="shared" si="180"/>
        <v>23</v>
      </c>
      <c r="H805" s="3">
        <f t="shared" si="169"/>
        <v>11.720833333333335</v>
      </c>
      <c r="I805">
        <f t="shared" si="181"/>
        <v>700</v>
      </c>
      <c r="J805">
        <f t="shared" si="170"/>
        <v>7.4999999999999956E-2</v>
      </c>
      <c r="K805">
        <f t="shared" si="171"/>
        <v>3.538226562499998</v>
      </c>
      <c r="L805">
        <v>4.8</v>
      </c>
      <c r="M805">
        <f t="shared" si="172"/>
        <v>0.26395833333333324</v>
      </c>
      <c r="N805">
        <f t="shared" si="173"/>
        <v>4.0250000000000004</v>
      </c>
      <c r="O805">
        <f t="shared" si="174"/>
        <v>9.0889583333333341</v>
      </c>
      <c r="P805">
        <f t="shared" si="175"/>
        <v>-5.5507317708333357</v>
      </c>
      <c r="Q805">
        <f t="shared" si="176"/>
        <v>2.7753658854166678</v>
      </c>
      <c r="R805">
        <f t="shared" si="177"/>
        <v>0</v>
      </c>
      <c r="S805">
        <f>SUM($R$2:R805) -SUM($Q$2:Q805) + SUM($T$2:T804)</f>
        <v>0.40793516666440155</v>
      </c>
      <c r="T805">
        <f t="shared" si="178"/>
        <v>0</v>
      </c>
      <c r="U805">
        <f>-SUM($T$2:T805) - 500 * SUM($V$2:V805)</f>
        <v>-212.45000000000005</v>
      </c>
      <c r="V805">
        <f t="shared" si="179"/>
        <v>0</v>
      </c>
    </row>
    <row r="806" spans="1:22" x14ac:dyDescent="0.3">
      <c r="A806" s="1">
        <v>42809</v>
      </c>
      <c r="B806" s="2">
        <v>0.2429513888888889</v>
      </c>
      <c r="C806" s="2">
        <v>0.73431712962962958</v>
      </c>
      <c r="D806" s="3">
        <v>5.4</v>
      </c>
      <c r="E806" s="3">
        <v>87.1</v>
      </c>
      <c r="F806" s="4">
        <f t="shared" si="168"/>
        <v>3</v>
      </c>
      <c r="G806">
        <f t="shared" si="180"/>
        <v>23</v>
      </c>
      <c r="H806" s="3">
        <f t="shared" si="169"/>
        <v>11.792777777777776</v>
      </c>
      <c r="I806">
        <f t="shared" si="181"/>
        <v>700</v>
      </c>
      <c r="J806">
        <f t="shared" si="170"/>
        <v>0.129</v>
      </c>
      <c r="K806">
        <f t="shared" si="171"/>
        <v>6.1231050416666655</v>
      </c>
      <c r="L806">
        <v>4.8</v>
      </c>
      <c r="M806">
        <f t="shared" si="172"/>
        <v>0.26036111111111121</v>
      </c>
      <c r="N806">
        <f t="shared" si="173"/>
        <v>3.9</v>
      </c>
      <c r="O806">
        <f t="shared" si="174"/>
        <v>8.9603611111111103</v>
      </c>
      <c r="P806">
        <f t="shared" si="175"/>
        <v>-2.8372560694444449</v>
      </c>
      <c r="Q806">
        <f t="shared" si="176"/>
        <v>1.4186280347222224</v>
      </c>
      <c r="R806">
        <f t="shared" si="177"/>
        <v>0</v>
      </c>
      <c r="S806">
        <f>SUM($R$2:R806) -SUM($Q$2:Q806) + SUM($T$2:T805)</f>
        <v>-1.0106928680577312</v>
      </c>
      <c r="T806">
        <f t="shared" si="178"/>
        <v>0</v>
      </c>
      <c r="U806">
        <f>-SUM($T$2:T806) - 500 * SUM($V$2:V806)</f>
        <v>-212.45000000000005</v>
      </c>
      <c r="V806">
        <f t="shared" si="179"/>
        <v>0</v>
      </c>
    </row>
    <row r="807" spans="1:22" x14ac:dyDescent="0.3">
      <c r="A807" s="1">
        <v>42810</v>
      </c>
      <c r="B807" s="2">
        <v>0.24126157407407409</v>
      </c>
      <c r="C807" s="2">
        <v>0.73562500000000008</v>
      </c>
      <c r="D807" s="3">
        <v>6.2</v>
      </c>
      <c r="E807" s="3">
        <v>38.700000000000003</v>
      </c>
      <c r="F807" s="4">
        <f t="shared" si="168"/>
        <v>3</v>
      </c>
      <c r="G807">
        <f t="shared" si="180"/>
        <v>23</v>
      </c>
      <c r="H807" s="3">
        <f t="shared" si="169"/>
        <v>11.864722222222223</v>
      </c>
      <c r="I807">
        <f t="shared" si="181"/>
        <v>700</v>
      </c>
      <c r="J807">
        <f t="shared" si="170"/>
        <v>0.61299999999999999</v>
      </c>
      <c r="K807">
        <f t="shared" si="171"/>
        <v>29.274125756944446</v>
      </c>
      <c r="L807">
        <v>4.8</v>
      </c>
      <c r="M807">
        <f t="shared" si="172"/>
        <v>0.25676388888888885</v>
      </c>
      <c r="N807">
        <f t="shared" si="173"/>
        <v>3.7</v>
      </c>
      <c r="O807">
        <f t="shared" si="174"/>
        <v>8.756763888888889</v>
      </c>
      <c r="P807">
        <f t="shared" si="175"/>
        <v>20.517361868055559</v>
      </c>
      <c r="Q807">
        <f t="shared" si="176"/>
        <v>0</v>
      </c>
      <c r="R807">
        <f t="shared" si="177"/>
        <v>4.1034723736111118</v>
      </c>
      <c r="S807">
        <f>SUM($R$2:R807) -SUM($Q$2:Q807) + SUM($T$2:T806)</f>
        <v>3.0927795055533807</v>
      </c>
      <c r="T807">
        <f t="shared" si="178"/>
        <v>0</v>
      </c>
      <c r="U807">
        <f>-SUM($T$2:T807) - 500 * SUM($V$2:V807)</f>
        <v>-212.45000000000005</v>
      </c>
      <c r="V807">
        <f t="shared" si="179"/>
        <v>0</v>
      </c>
    </row>
    <row r="808" spans="1:22" x14ac:dyDescent="0.3">
      <c r="A808" s="1">
        <v>42811</v>
      </c>
      <c r="B808" s="2">
        <v>0.23957175925925925</v>
      </c>
      <c r="C808" s="2">
        <v>0.73692129629629621</v>
      </c>
      <c r="D808" s="3">
        <v>5.8</v>
      </c>
      <c r="E808" s="3">
        <v>0.4</v>
      </c>
      <c r="F808" s="4">
        <f t="shared" si="168"/>
        <v>3</v>
      </c>
      <c r="G808">
        <f t="shared" si="180"/>
        <v>23</v>
      </c>
      <c r="H808" s="3">
        <f t="shared" si="169"/>
        <v>11.936388888888889</v>
      </c>
      <c r="I808">
        <f t="shared" si="181"/>
        <v>700</v>
      </c>
      <c r="J808">
        <f t="shared" si="170"/>
        <v>0.996</v>
      </c>
      <c r="K808">
        <f t="shared" si="171"/>
        <v>47.851789416666662</v>
      </c>
      <c r="L808">
        <v>4.8</v>
      </c>
      <c r="M808">
        <f t="shared" si="172"/>
        <v>0.25318055555555558</v>
      </c>
      <c r="N808">
        <f t="shared" si="173"/>
        <v>3.8</v>
      </c>
      <c r="O808">
        <f t="shared" si="174"/>
        <v>8.8531805555555554</v>
      </c>
      <c r="P808">
        <f t="shared" si="175"/>
        <v>38.998608861111109</v>
      </c>
      <c r="Q808">
        <f t="shared" si="176"/>
        <v>0</v>
      </c>
      <c r="R808">
        <f t="shared" si="177"/>
        <v>7.7997217722222221</v>
      </c>
      <c r="S808">
        <f>SUM($R$2:R808) -SUM($Q$2:Q808) + SUM($T$2:T807)</f>
        <v>10.892501277775636</v>
      </c>
      <c r="T808">
        <f t="shared" si="178"/>
        <v>0</v>
      </c>
      <c r="U808">
        <f>-SUM($T$2:T808) - 500 * SUM($V$2:V808)</f>
        <v>-212.45000000000005</v>
      </c>
      <c r="V808">
        <f t="shared" si="179"/>
        <v>0</v>
      </c>
    </row>
    <row r="809" spans="1:22" x14ac:dyDescent="0.3">
      <c r="A809" s="1">
        <v>42812</v>
      </c>
      <c r="B809" s="2">
        <v>0.23787037037037037</v>
      </c>
      <c r="C809" s="2">
        <v>0.73821759259259256</v>
      </c>
      <c r="D809" s="3">
        <v>4.9000000000000004</v>
      </c>
      <c r="E809" s="3">
        <v>2.7</v>
      </c>
      <c r="F809" s="4">
        <f t="shared" si="168"/>
        <v>3</v>
      </c>
      <c r="G809">
        <f t="shared" si="180"/>
        <v>23</v>
      </c>
      <c r="H809" s="3">
        <f t="shared" si="169"/>
        <v>12.008333333333333</v>
      </c>
      <c r="I809">
        <f t="shared" si="181"/>
        <v>700</v>
      </c>
      <c r="J809">
        <f t="shared" si="170"/>
        <v>0.97299999999999998</v>
      </c>
      <c r="K809">
        <f t="shared" si="171"/>
        <v>47.028536041666669</v>
      </c>
      <c r="L809">
        <v>4.8</v>
      </c>
      <c r="M809">
        <f t="shared" si="172"/>
        <v>0.24958333333333338</v>
      </c>
      <c r="N809">
        <f t="shared" si="173"/>
        <v>4.0250000000000004</v>
      </c>
      <c r="O809">
        <f t="shared" si="174"/>
        <v>9.074583333333333</v>
      </c>
      <c r="P809">
        <f t="shared" si="175"/>
        <v>37.953952708333333</v>
      </c>
      <c r="Q809">
        <f t="shared" si="176"/>
        <v>0</v>
      </c>
      <c r="R809">
        <f t="shared" si="177"/>
        <v>7.5907905416666672</v>
      </c>
      <c r="S809">
        <f>SUM($R$2:R809) -SUM($Q$2:Q809) + SUM($T$2:T808)</f>
        <v>18.483291819442229</v>
      </c>
      <c r="T809">
        <f t="shared" si="178"/>
        <v>0</v>
      </c>
      <c r="U809">
        <f>-SUM($T$2:T809) - 500 * SUM($V$2:V809)</f>
        <v>-212.45000000000005</v>
      </c>
      <c r="V809">
        <f t="shared" si="179"/>
        <v>0</v>
      </c>
    </row>
    <row r="810" spans="1:22" x14ac:dyDescent="0.3">
      <c r="A810" s="1">
        <v>42813</v>
      </c>
      <c r="B810" s="2">
        <v>0.23618055555555553</v>
      </c>
      <c r="C810" s="2">
        <v>0.73951388888888892</v>
      </c>
      <c r="D810" s="3">
        <v>3.2</v>
      </c>
      <c r="E810" s="3">
        <v>0</v>
      </c>
      <c r="F810" s="4">
        <f t="shared" si="168"/>
        <v>3</v>
      </c>
      <c r="G810">
        <f t="shared" si="180"/>
        <v>23</v>
      </c>
      <c r="H810" s="3">
        <f t="shared" si="169"/>
        <v>12.080000000000002</v>
      </c>
      <c r="I810">
        <f t="shared" si="181"/>
        <v>700</v>
      </c>
      <c r="J810">
        <f t="shared" si="170"/>
        <v>1</v>
      </c>
      <c r="K810">
        <f t="shared" si="171"/>
        <v>48.622000000000007</v>
      </c>
      <c r="L810">
        <v>4.8</v>
      </c>
      <c r="M810">
        <f t="shared" si="172"/>
        <v>0.24599999999999991</v>
      </c>
      <c r="N810">
        <f t="shared" si="173"/>
        <v>4.45</v>
      </c>
      <c r="O810">
        <f t="shared" si="174"/>
        <v>9.4959999999999987</v>
      </c>
      <c r="P810">
        <f t="shared" si="175"/>
        <v>39.126000000000005</v>
      </c>
      <c r="Q810">
        <f t="shared" si="176"/>
        <v>0</v>
      </c>
      <c r="R810">
        <f t="shared" si="177"/>
        <v>7.8252000000000015</v>
      </c>
      <c r="S810">
        <f>SUM($R$2:R810) -SUM($Q$2:Q810) + SUM($T$2:T809)</f>
        <v>26.308491819442452</v>
      </c>
      <c r="T810">
        <f t="shared" si="178"/>
        <v>0</v>
      </c>
      <c r="U810">
        <f>-SUM($T$2:T810) - 500 * SUM($V$2:V810)</f>
        <v>-212.45000000000005</v>
      </c>
      <c r="V810">
        <f t="shared" si="179"/>
        <v>0</v>
      </c>
    </row>
    <row r="811" spans="1:22" x14ac:dyDescent="0.3">
      <c r="A811" s="1">
        <v>42814</v>
      </c>
      <c r="B811" s="2">
        <v>0.23447916666666666</v>
      </c>
      <c r="C811" s="2">
        <v>0.74081018518518515</v>
      </c>
      <c r="D811" s="3">
        <v>5.0999999999999996</v>
      </c>
      <c r="E811" s="3">
        <v>53</v>
      </c>
      <c r="F811" s="4">
        <f t="shared" si="168"/>
        <v>3</v>
      </c>
      <c r="G811">
        <f t="shared" si="180"/>
        <v>23</v>
      </c>
      <c r="H811" s="3">
        <f t="shared" si="169"/>
        <v>12.151944444444442</v>
      </c>
      <c r="I811">
        <f t="shared" si="181"/>
        <v>700</v>
      </c>
      <c r="J811">
        <f t="shared" si="170"/>
        <v>0.47</v>
      </c>
      <c r="K811">
        <f t="shared" si="171"/>
        <v>22.988440902777768</v>
      </c>
      <c r="L811">
        <v>4.8</v>
      </c>
      <c r="M811">
        <f t="shared" si="172"/>
        <v>0.24240277777777788</v>
      </c>
      <c r="N811">
        <f t="shared" si="173"/>
        <v>3.9750000000000001</v>
      </c>
      <c r="O811">
        <f t="shared" si="174"/>
        <v>9.017402777777777</v>
      </c>
      <c r="P811">
        <f t="shared" si="175"/>
        <v>13.971038124999991</v>
      </c>
      <c r="Q811">
        <f t="shared" si="176"/>
        <v>0</v>
      </c>
      <c r="R811">
        <f t="shared" si="177"/>
        <v>2.7942076249999985</v>
      </c>
      <c r="S811">
        <f>SUM($R$2:R811) -SUM($Q$2:Q811) + SUM($T$2:T810)</f>
        <v>29.102699444442578</v>
      </c>
      <c r="T811">
        <f t="shared" si="178"/>
        <v>0</v>
      </c>
      <c r="U811">
        <f>-SUM($T$2:T811) - 500 * SUM($V$2:V811)</f>
        <v>-212.45000000000005</v>
      </c>
      <c r="V811">
        <f t="shared" si="179"/>
        <v>0</v>
      </c>
    </row>
    <row r="812" spans="1:22" x14ac:dyDescent="0.3">
      <c r="A812" s="1">
        <v>42815</v>
      </c>
      <c r="B812" s="2">
        <v>0.23277777777777778</v>
      </c>
      <c r="C812" s="2">
        <v>0.74210648148148151</v>
      </c>
      <c r="D812" s="3">
        <v>4.9000000000000004</v>
      </c>
      <c r="E812" s="3">
        <v>89.1</v>
      </c>
      <c r="F812" s="4">
        <f t="shared" si="168"/>
        <v>3</v>
      </c>
      <c r="G812">
        <f t="shared" si="180"/>
        <v>23</v>
      </c>
      <c r="H812" s="3">
        <f t="shared" si="169"/>
        <v>12.22388888888889</v>
      </c>
      <c r="I812">
        <f t="shared" si="181"/>
        <v>700</v>
      </c>
      <c r="J812">
        <f t="shared" si="170"/>
        <v>0.1090000000000001</v>
      </c>
      <c r="K812">
        <f t="shared" si="171"/>
        <v>5.3629256527777835</v>
      </c>
      <c r="L812">
        <v>4.8</v>
      </c>
      <c r="M812">
        <f t="shared" si="172"/>
        <v>0.23880555555555549</v>
      </c>
      <c r="N812">
        <f t="shared" si="173"/>
        <v>4.0250000000000004</v>
      </c>
      <c r="O812">
        <f t="shared" si="174"/>
        <v>9.0638055555555557</v>
      </c>
      <c r="P812">
        <f t="shared" si="175"/>
        <v>-3.7008799027777721</v>
      </c>
      <c r="Q812">
        <f t="shared" si="176"/>
        <v>1.8504399513888861</v>
      </c>
      <c r="R812">
        <f t="shared" si="177"/>
        <v>0</v>
      </c>
      <c r="S812">
        <f>SUM($R$2:R812) -SUM($Q$2:Q812) + SUM($T$2:T811)</f>
        <v>27.252259493053543</v>
      </c>
      <c r="T812">
        <f t="shared" si="178"/>
        <v>0</v>
      </c>
      <c r="U812">
        <f>-SUM($T$2:T812) - 500 * SUM($V$2:V812)</f>
        <v>-212.45000000000005</v>
      </c>
      <c r="V812">
        <f t="shared" si="179"/>
        <v>0</v>
      </c>
    </row>
    <row r="813" spans="1:22" x14ac:dyDescent="0.3">
      <c r="A813" s="1">
        <v>42816</v>
      </c>
      <c r="B813" s="2">
        <v>0.2310763888888889</v>
      </c>
      <c r="C813" s="2">
        <v>0.74340277777777775</v>
      </c>
      <c r="D813" s="3">
        <v>-2.1</v>
      </c>
      <c r="E813" s="3">
        <v>51.5</v>
      </c>
      <c r="F813" s="4">
        <f t="shared" si="168"/>
        <v>3</v>
      </c>
      <c r="G813">
        <f t="shared" si="180"/>
        <v>23</v>
      </c>
      <c r="H813" s="3">
        <f t="shared" si="169"/>
        <v>12.295833333333331</v>
      </c>
      <c r="I813">
        <f t="shared" si="181"/>
        <v>700</v>
      </c>
      <c r="J813">
        <f t="shared" si="170"/>
        <v>0.48499999999999999</v>
      </c>
      <c r="K813">
        <f t="shared" si="171"/>
        <v>24.003003645833328</v>
      </c>
      <c r="L813">
        <v>4.8</v>
      </c>
      <c r="M813">
        <f t="shared" si="172"/>
        <v>0.23520833333333346</v>
      </c>
      <c r="N813">
        <f t="shared" si="173"/>
        <v>5.7750000000000004</v>
      </c>
      <c r="O813">
        <f t="shared" si="174"/>
        <v>10.810208333333334</v>
      </c>
      <c r="P813">
        <f t="shared" si="175"/>
        <v>13.192795312499994</v>
      </c>
      <c r="Q813">
        <f t="shared" si="176"/>
        <v>0</v>
      </c>
      <c r="R813">
        <f t="shared" si="177"/>
        <v>2.6385590624999988</v>
      </c>
      <c r="S813">
        <f>SUM($R$2:R813) -SUM($Q$2:Q813) + SUM($T$2:T812)</f>
        <v>29.890818555553551</v>
      </c>
      <c r="T813">
        <f t="shared" si="178"/>
        <v>0</v>
      </c>
      <c r="U813">
        <f>-SUM($T$2:T813) - 500 * SUM($V$2:V813)</f>
        <v>-212.45000000000005</v>
      </c>
      <c r="V813">
        <f t="shared" si="179"/>
        <v>0</v>
      </c>
    </row>
    <row r="814" spans="1:22" x14ac:dyDescent="0.3">
      <c r="A814" s="1">
        <v>42817</v>
      </c>
      <c r="B814" s="2">
        <v>0.229375</v>
      </c>
      <c r="C814" s="2">
        <v>0.74468749999999995</v>
      </c>
      <c r="D814" s="3">
        <v>1.4</v>
      </c>
      <c r="E814" s="3">
        <v>39.9</v>
      </c>
      <c r="F814" s="4">
        <f t="shared" si="168"/>
        <v>3</v>
      </c>
      <c r="G814">
        <f t="shared" si="180"/>
        <v>23</v>
      </c>
      <c r="H814" s="3">
        <f t="shared" si="169"/>
        <v>12.3675</v>
      </c>
      <c r="I814">
        <f t="shared" si="181"/>
        <v>700</v>
      </c>
      <c r="J814">
        <f t="shared" si="170"/>
        <v>0.60099999999999998</v>
      </c>
      <c r="K814">
        <f t="shared" si="171"/>
        <v>29.917291687499997</v>
      </c>
      <c r="L814">
        <v>4.8</v>
      </c>
      <c r="M814">
        <f t="shared" si="172"/>
        <v>0.231625</v>
      </c>
      <c r="N814">
        <f t="shared" si="173"/>
        <v>4.9000000000000004</v>
      </c>
      <c r="O814">
        <f t="shared" si="174"/>
        <v>9.9316250000000004</v>
      </c>
      <c r="P814">
        <f t="shared" si="175"/>
        <v>19.985666687499997</v>
      </c>
      <c r="Q814">
        <f t="shared" si="176"/>
        <v>0</v>
      </c>
      <c r="R814">
        <f t="shared" si="177"/>
        <v>3.9971333374999993</v>
      </c>
      <c r="S814">
        <f>SUM($R$2:R814) -SUM($Q$2:Q814) + SUM($T$2:T813)</f>
        <v>33.887951893053696</v>
      </c>
      <c r="T814">
        <f t="shared" si="178"/>
        <v>0</v>
      </c>
      <c r="U814">
        <f>-SUM($T$2:T814) - 500 * SUM($V$2:V814)</f>
        <v>-212.45000000000005</v>
      </c>
      <c r="V814">
        <f t="shared" si="179"/>
        <v>0</v>
      </c>
    </row>
    <row r="815" spans="1:22" x14ac:dyDescent="0.3">
      <c r="A815" s="1">
        <v>42818</v>
      </c>
      <c r="B815" s="2">
        <v>0.22766203703703702</v>
      </c>
      <c r="C815" s="2">
        <v>0.7459837962962963</v>
      </c>
      <c r="D815" s="3">
        <v>5.9</v>
      </c>
      <c r="E815" s="3">
        <v>15.9</v>
      </c>
      <c r="F815" s="4">
        <f t="shared" si="168"/>
        <v>3</v>
      </c>
      <c r="G815">
        <f t="shared" si="180"/>
        <v>23</v>
      </c>
      <c r="H815" s="3">
        <f t="shared" si="169"/>
        <v>12.439722222222223</v>
      </c>
      <c r="I815">
        <f t="shared" si="181"/>
        <v>700</v>
      </c>
      <c r="J815">
        <f t="shared" si="170"/>
        <v>0.84099999999999997</v>
      </c>
      <c r="K815">
        <f t="shared" si="171"/>
        <v>42.108770715277778</v>
      </c>
      <c r="L815">
        <v>4.8</v>
      </c>
      <c r="M815">
        <f t="shared" si="172"/>
        <v>0.22801388888888885</v>
      </c>
      <c r="N815">
        <f t="shared" si="173"/>
        <v>3.7749999999999999</v>
      </c>
      <c r="O815">
        <f t="shared" si="174"/>
        <v>8.8030138888888878</v>
      </c>
      <c r="P815">
        <f t="shared" si="175"/>
        <v>33.305756826388887</v>
      </c>
      <c r="Q815">
        <f t="shared" si="176"/>
        <v>0</v>
      </c>
      <c r="R815">
        <f t="shared" si="177"/>
        <v>6.6611513652777781</v>
      </c>
      <c r="S815">
        <f>SUM($R$2:R815) -SUM($Q$2:Q815) + SUM($T$2:T814)</f>
        <v>40.54910325833157</v>
      </c>
      <c r="T815">
        <f t="shared" si="178"/>
        <v>0</v>
      </c>
      <c r="U815">
        <f>-SUM($T$2:T815) - 500 * SUM($V$2:V815)</f>
        <v>-212.45000000000005</v>
      </c>
      <c r="V815">
        <f t="shared" si="179"/>
        <v>0</v>
      </c>
    </row>
    <row r="816" spans="1:22" x14ac:dyDescent="0.3">
      <c r="A816" s="1">
        <v>42819</v>
      </c>
      <c r="B816" s="2">
        <v>0.22596064814814817</v>
      </c>
      <c r="C816" s="2">
        <v>0.7472685185185185</v>
      </c>
      <c r="D816" s="3">
        <v>7.2</v>
      </c>
      <c r="E816" s="3">
        <v>27.1</v>
      </c>
      <c r="F816" s="4">
        <f t="shared" si="168"/>
        <v>3</v>
      </c>
      <c r="G816">
        <f t="shared" si="180"/>
        <v>23</v>
      </c>
      <c r="H816" s="3">
        <f t="shared" si="169"/>
        <v>12.511388888888888</v>
      </c>
      <c r="I816">
        <f t="shared" si="181"/>
        <v>700</v>
      </c>
      <c r="J816">
        <f t="shared" si="170"/>
        <v>0.72899999999999998</v>
      </c>
      <c r="K816">
        <f t="shared" si="171"/>
        <v>36.7112300625</v>
      </c>
      <c r="L816">
        <v>4.8</v>
      </c>
      <c r="M816">
        <f t="shared" si="172"/>
        <v>0.22443055555555561</v>
      </c>
      <c r="N816">
        <f t="shared" si="173"/>
        <v>3.45</v>
      </c>
      <c r="O816">
        <f t="shared" si="174"/>
        <v>8.4744305555555552</v>
      </c>
      <c r="P816">
        <f t="shared" si="175"/>
        <v>28.236799506944443</v>
      </c>
      <c r="Q816">
        <f t="shared" si="176"/>
        <v>0</v>
      </c>
      <c r="R816">
        <f t="shared" si="177"/>
        <v>5.6473599013888887</v>
      </c>
      <c r="S816">
        <f>SUM($R$2:R816) -SUM($Q$2:Q816) + SUM($T$2:T815)</f>
        <v>46.196463159720452</v>
      </c>
      <c r="T816">
        <f t="shared" si="178"/>
        <v>0</v>
      </c>
      <c r="U816">
        <f>-SUM($T$2:T816) - 500 * SUM($V$2:V816)</f>
        <v>-212.45000000000005</v>
      </c>
      <c r="V816">
        <f t="shared" si="179"/>
        <v>0</v>
      </c>
    </row>
    <row r="817" spans="1:22" x14ac:dyDescent="0.3">
      <c r="A817" s="1">
        <v>42820</v>
      </c>
      <c r="B817" s="2">
        <v>0.22425925925925927</v>
      </c>
      <c r="C817" s="2">
        <v>0.74855324074074081</v>
      </c>
      <c r="D817" s="3">
        <v>8.6</v>
      </c>
      <c r="E817" s="3">
        <v>91</v>
      </c>
      <c r="F817" s="4">
        <f t="shared" si="168"/>
        <v>3</v>
      </c>
      <c r="G817">
        <f t="shared" si="180"/>
        <v>23</v>
      </c>
      <c r="H817" s="3">
        <f t="shared" si="169"/>
        <v>12.583055555555557</v>
      </c>
      <c r="I817">
        <f t="shared" si="181"/>
        <v>700</v>
      </c>
      <c r="J817">
        <f t="shared" si="170"/>
        <v>8.9999999999999969E-2</v>
      </c>
      <c r="K817">
        <f t="shared" si="171"/>
        <v>4.5582118749999987</v>
      </c>
      <c r="L817">
        <v>4.8</v>
      </c>
      <c r="M817">
        <f t="shared" si="172"/>
        <v>0.22084722222222214</v>
      </c>
      <c r="N817">
        <f t="shared" si="173"/>
        <v>3.1</v>
      </c>
      <c r="O817">
        <f t="shared" si="174"/>
        <v>8.1208472222222223</v>
      </c>
      <c r="P817">
        <f t="shared" si="175"/>
        <v>-3.5626353472222236</v>
      </c>
      <c r="Q817">
        <f t="shared" si="176"/>
        <v>1.7813176736111118</v>
      </c>
      <c r="R817">
        <f t="shared" si="177"/>
        <v>0</v>
      </c>
      <c r="S817">
        <f>SUM($R$2:R817) -SUM($Q$2:Q817) + SUM($T$2:T816)</f>
        <v>44.415145486109623</v>
      </c>
      <c r="T817">
        <f t="shared" si="178"/>
        <v>0</v>
      </c>
      <c r="U817">
        <f>-SUM($T$2:T817) - 500 * SUM($V$2:V817)</f>
        <v>-212.45000000000005</v>
      </c>
      <c r="V817">
        <f t="shared" si="179"/>
        <v>0</v>
      </c>
    </row>
    <row r="818" spans="1:22" x14ac:dyDescent="0.3">
      <c r="A818" s="1">
        <v>42821</v>
      </c>
      <c r="B818" s="2">
        <v>0.22255787037037036</v>
      </c>
      <c r="C818" s="2">
        <v>0.74983796296296301</v>
      </c>
      <c r="D818" s="3">
        <v>9.4</v>
      </c>
      <c r="E818" s="3">
        <v>84.4</v>
      </c>
      <c r="F818" s="4">
        <f t="shared" si="168"/>
        <v>3</v>
      </c>
      <c r="G818">
        <f t="shared" si="180"/>
        <v>23</v>
      </c>
      <c r="H818" s="3">
        <f t="shared" si="169"/>
        <v>12.654722222222224</v>
      </c>
      <c r="I818">
        <f t="shared" si="181"/>
        <v>700</v>
      </c>
      <c r="J818">
        <f t="shared" si="170"/>
        <v>0.15599999999999992</v>
      </c>
      <c r="K818">
        <f t="shared" si="171"/>
        <v>7.9459000833333295</v>
      </c>
      <c r="L818">
        <v>4.8</v>
      </c>
      <c r="M818">
        <f t="shared" si="172"/>
        <v>0.21726388888888881</v>
      </c>
      <c r="N818">
        <f t="shared" si="173"/>
        <v>2.9</v>
      </c>
      <c r="O818">
        <f t="shared" si="174"/>
        <v>7.917263888888888</v>
      </c>
      <c r="P818">
        <f t="shared" si="175"/>
        <v>2.8636194444441543E-2</v>
      </c>
      <c r="Q818">
        <f t="shared" si="176"/>
        <v>0</v>
      </c>
      <c r="R818">
        <f t="shared" si="177"/>
        <v>5.7272388888883093E-3</v>
      </c>
      <c r="S818">
        <f>SUM($R$2:R818) -SUM($Q$2:Q818) + SUM($T$2:T817)</f>
        <v>44.420872724998617</v>
      </c>
      <c r="T818">
        <f t="shared" si="178"/>
        <v>0</v>
      </c>
      <c r="U818">
        <f>-SUM($T$2:T818) - 500 * SUM($V$2:V818)</f>
        <v>-212.45000000000005</v>
      </c>
      <c r="V818">
        <f t="shared" si="179"/>
        <v>0</v>
      </c>
    </row>
    <row r="819" spans="1:22" x14ac:dyDescent="0.3">
      <c r="A819" s="1">
        <v>42822</v>
      </c>
      <c r="B819" s="2">
        <v>0.22086805555555555</v>
      </c>
      <c r="C819" s="2">
        <v>0.75112268518518521</v>
      </c>
      <c r="D819" s="3">
        <v>5</v>
      </c>
      <c r="E819" s="3">
        <v>78.599999999999994</v>
      </c>
      <c r="F819" s="4">
        <f t="shared" si="168"/>
        <v>3</v>
      </c>
      <c r="G819">
        <f t="shared" si="180"/>
        <v>23</v>
      </c>
      <c r="H819" s="3">
        <f t="shared" si="169"/>
        <v>12.726111111111113</v>
      </c>
      <c r="I819">
        <f t="shared" si="181"/>
        <v>700</v>
      </c>
      <c r="J819">
        <f t="shared" si="170"/>
        <v>0.21400000000000008</v>
      </c>
      <c r="K819">
        <f t="shared" si="171"/>
        <v>10.961635805555561</v>
      </c>
      <c r="L819">
        <v>4.8</v>
      </c>
      <c r="M819">
        <f t="shared" si="172"/>
        <v>0.21369444444444438</v>
      </c>
      <c r="N819">
        <f t="shared" si="173"/>
        <v>4</v>
      </c>
      <c r="O819">
        <f t="shared" si="174"/>
        <v>9.0136944444444431</v>
      </c>
      <c r="P819">
        <f t="shared" si="175"/>
        <v>1.947941361111118</v>
      </c>
      <c r="Q819">
        <f t="shared" si="176"/>
        <v>0</v>
      </c>
      <c r="R819">
        <f t="shared" si="177"/>
        <v>0.38958827222222364</v>
      </c>
      <c r="S819">
        <f>SUM($R$2:R819) -SUM($Q$2:Q819) + SUM($T$2:T818)</f>
        <v>44.810460997220844</v>
      </c>
      <c r="T819">
        <f t="shared" si="178"/>
        <v>0</v>
      </c>
      <c r="U819">
        <f>-SUM($T$2:T819) - 500 * SUM($V$2:V819)</f>
        <v>-212.45000000000005</v>
      </c>
      <c r="V819">
        <f t="shared" si="179"/>
        <v>0</v>
      </c>
    </row>
    <row r="820" spans="1:22" x14ac:dyDescent="0.3">
      <c r="A820" s="1">
        <v>42823</v>
      </c>
      <c r="B820" s="2">
        <v>0.26083333333333331</v>
      </c>
      <c r="C820" s="2">
        <v>0.79407407407407404</v>
      </c>
      <c r="D820" s="3">
        <v>5.4</v>
      </c>
      <c r="E820" s="3">
        <v>55.4</v>
      </c>
      <c r="F820" s="4">
        <f t="shared" si="168"/>
        <v>3</v>
      </c>
      <c r="G820">
        <f t="shared" si="180"/>
        <v>23</v>
      </c>
      <c r="H820" s="3">
        <f t="shared" si="169"/>
        <v>12.797777777777776</v>
      </c>
      <c r="I820">
        <f t="shared" si="181"/>
        <v>700</v>
      </c>
      <c r="J820">
        <f t="shared" si="170"/>
        <v>0.44600000000000006</v>
      </c>
      <c r="K820">
        <f t="shared" si="171"/>
        <v>22.973930777777777</v>
      </c>
      <c r="L820">
        <v>4.8</v>
      </c>
      <c r="M820">
        <f t="shared" si="172"/>
        <v>0.21011111111111117</v>
      </c>
      <c r="N820">
        <f t="shared" si="173"/>
        <v>3.9</v>
      </c>
      <c r="O820">
        <f t="shared" si="174"/>
        <v>8.9101111111111102</v>
      </c>
      <c r="P820">
        <f t="shared" si="175"/>
        <v>14.063819666666667</v>
      </c>
      <c r="Q820">
        <f t="shared" si="176"/>
        <v>0</v>
      </c>
      <c r="R820">
        <f t="shared" si="177"/>
        <v>2.8127639333333336</v>
      </c>
      <c r="S820">
        <f>SUM($R$2:R820) -SUM($Q$2:Q820) + SUM($T$2:T819)</f>
        <v>47.623224930554215</v>
      </c>
      <c r="T820">
        <f t="shared" si="178"/>
        <v>0</v>
      </c>
      <c r="U820">
        <f>-SUM($T$2:T820) - 500 * SUM($V$2:V820)</f>
        <v>-212.45000000000005</v>
      </c>
      <c r="V820">
        <f t="shared" si="179"/>
        <v>0</v>
      </c>
    </row>
    <row r="821" spans="1:22" x14ac:dyDescent="0.3">
      <c r="A821" s="1">
        <v>42824</v>
      </c>
      <c r="B821" s="2">
        <v>0.25913194444444443</v>
      </c>
      <c r="C821" s="2">
        <v>0.79535879629629624</v>
      </c>
      <c r="D821" s="3">
        <v>6.8</v>
      </c>
      <c r="E821" s="3">
        <v>77.099999999999994</v>
      </c>
      <c r="F821" s="4">
        <f t="shared" si="168"/>
        <v>3</v>
      </c>
      <c r="G821">
        <f t="shared" si="180"/>
        <v>23</v>
      </c>
      <c r="H821" s="3">
        <f t="shared" si="169"/>
        <v>12.869444444444444</v>
      </c>
      <c r="I821">
        <f t="shared" si="181"/>
        <v>700</v>
      </c>
      <c r="J821">
        <f t="shared" si="170"/>
        <v>0.22900000000000009</v>
      </c>
      <c r="K821">
        <f t="shared" si="171"/>
        <v>11.862088680555559</v>
      </c>
      <c r="L821">
        <v>4.8</v>
      </c>
      <c r="M821">
        <f t="shared" si="172"/>
        <v>0.20652777777777784</v>
      </c>
      <c r="N821">
        <f t="shared" si="173"/>
        <v>3.55</v>
      </c>
      <c r="O821">
        <f t="shared" si="174"/>
        <v>8.5565277777777773</v>
      </c>
      <c r="P821">
        <f t="shared" si="175"/>
        <v>3.3055609027777813</v>
      </c>
      <c r="Q821">
        <f t="shared" si="176"/>
        <v>0</v>
      </c>
      <c r="R821">
        <f t="shared" si="177"/>
        <v>0.66111218055555632</v>
      </c>
      <c r="S821">
        <f>SUM($R$2:R821) -SUM($Q$2:Q821) + SUM($T$2:T820)</f>
        <v>48.284337111109608</v>
      </c>
      <c r="T821">
        <f t="shared" si="178"/>
        <v>0</v>
      </c>
      <c r="U821">
        <f>-SUM($T$2:T821) - 500 * SUM($V$2:V821)</f>
        <v>-212.45000000000005</v>
      </c>
      <c r="V821">
        <f t="shared" si="179"/>
        <v>0</v>
      </c>
    </row>
    <row r="822" spans="1:22" x14ac:dyDescent="0.3">
      <c r="A822" s="1">
        <v>42825</v>
      </c>
      <c r="B822" s="2">
        <v>0.25744212962962965</v>
      </c>
      <c r="C822" s="2">
        <v>0.79664351851851845</v>
      </c>
      <c r="D822" s="3">
        <v>4.0999999999999996</v>
      </c>
      <c r="E822" s="3">
        <v>88.7</v>
      </c>
      <c r="F822" s="4">
        <f t="shared" si="168"/>
        <v>3</v>
      </c>
      <c r="G822">
        <f t="shared" si="180"/>
        <v>23</v>
      </c>
      <c r="H822" s="3">
        <f t="shared" si="169"/>
        <v>12.94083333333333</v>
      </c>
      <c r="I822">
        <f t="shared" si="181"/>
        <v>700</v>
      </c>
      <c r="J822">
        <f t="shared" si="170"/>
        <v>0.11299999999999999</v>
      </c>
      <c r="K822">
        <f t="shared" si="171"/>
        <v>5.8858145208333319</v>
      </c>
      <c r="L822">
        <v>4.8</v>
      </c>
      <c r="M822">
        <f t="shared" si="172"/>
        <v>0.20295833333333349</v>
      </c>
      <c r="N822">
        <f t="shared" si="173"/>
        <v>4.2249999999999996</v>
      </c>
      <c r="O822">
        <f t="shared" si="174"/>
        <v>9.2279583333333335</v>
      </c>
      <c r="P822">
        <f t="shared" si="175"/>
        <v>-3.3421438125000016</v>
      </c>
      <c r="Q822">
        <f t="shared" si="176"/>
        <v>1.6710719062500008</v>
      </c>
      <c r="R822">
        <f t="shared" si="177"/>
        <v>0</v>
      </c>
      <c r="S822">
        <f>SUM($R$2:R822) -SUM($Q$2:Q822) + SUM($T$2:T821)</f>
        <v>46.613265204859545</v>
      </c>
      <c r="T822">
        <f t="shared" si="178"/>
        <v>-46.61</v>
      </c>
      <c r="U822">
        <f>-SUM($T$2:T822) - 500 * SUM($V$2:V822)</f>
        <v>-165.84000000000015</v>
      </c>
      <c r="V822">
        <f t="shared" si="179"/>
        <v>0</v>
      </c>
    </row>
    <row r="823" spans="1:22" x14ac:dyDescent="0.3">
      <c r="A823" s="1">
        <v>42826</v>
      </c>
      <c r="B823" s="2">
        <v>0.25575231481481481</v>
      </c>
      <c r="C823" s="2">
        <v>0.79791666666666661</v>
      </c>
      <c r="D823" s="3">
        <v>3.3</v>
      </c>
      <c r="E823" s="3">
        <v>88.9</v>
      </c>
      <c r="F823" s="4">
        <f t="shared" si="168"/>
        <v>4</v>
      </c>
      <c r="G823">
        <f t="shared" si="180"/>
        <v>23</v>
      </c>
      <c r="H823" s="3">
        <f t="shared" si="169"/>
        <v>13.011944444444442</v>
      </c>
      <c r="I823">
        <f t="shared" si="181"/>
        <v>800</v>
      </c>
      <c r="J823">
        <f t="shared" si="170"/>
        <v>0.11099999999999999</v>
      </c>
      <c r="K823">
        <f t="shared" si="171"/>
        <v>6.6438988333333322</v>
      </c>
      <c r="L823">
        <v>4.8</v>
      </c>
      <c r="M823">
        <f t="shared" si="172"/>
        <v>0.1994027777777779</v>
      </c>
      <c r="N823">
        <f t="shared" si="173"/>
        <v>4.4249999999999998</v>
      </c>
      <c r="O823">
        <f t="shared" si="174"/>
        <v>9.4244027777777788</v>
      </c>
      <c r="P823">
        <f t="shared" si="175"/>
        <v>-2.7805039444444466</v>
      </c>
      <c r="Q823">
        <f t="shared" si="176"/>
        <v>1.3902519722222233</v>
      </c>
      <c r="R823">
        <f t="shared" si="177"/>
        <v>0</v>
      </c>
      <c r="S823">
        <f>SUM($R$2:R823) -SUM($Q$2:Q823) + SUM($T$2:T822)</f>
        <v>-1.3869867673624867</v>
      </c>
      <c r="T823">
        <f t="shared" si="178"/>
        <v>0</v>
      </c>
      <c r="U823">
        <f>-SUM($T$2:T823) - 500 * SUM($V$2:V823)</f>
        <v>-165.84000000000015</v>
      </c>
      <c r="V823">
        <f t="shared" si="179"/>
        <v>0</v>
      </c>
    </row>
    <row r="824" spans="1:22" x14ac:dyDescent="0.3">
      <c r="A824" s="1">
        <v>42827</v>
      </c>
      <c r="B824" s="2">
        <v>0.25406250000000002</v>
      </c>
      <c r="C824" s="2">
        <v>0.79920138888888881</v>
      </c>
      <c r="D824" s="3">
        <v>3</v>
      </c>
      <c r="E824" s="3">
        <v>76</v>
      </c>
      <c r="F824" s="4">
        <f t="shared" si="168"/>
        <v>4</v>
      </c>
      <c r="G824">
        <f t="shared" si="180"/>
        <v>23</v>
      </c>
      <c r="H824" s="3">
        <f t="shared" si="169"/>
        <v>13.083333333333332</v>
      </c>
      <c r="I824">
        <f t="shared" si="181"/>
        <v>800</v>
      </c>
      <c r="J824">
        <f t="shared" si="170"/>
        <v>0.24</v>
      </c>
      <c r="K824">
        <f t="shared" si="171"/>
        <v>14.443999999999999</v>
      </c>
      <c r="L824">
        <v>4.8</v>
      </c>
      <c r="M824">
        <f t="shared" si="172"/>
        <v>0.19583333333333339</v>
      </c>
      <c r="N824">
        <f t="shared" si="173"/>
        <v>4.5</v>
      </c>
      <c r="O824">
        <f t="shared" si="174"/>
        <v>9.4958333333333336</v>
      </c>
      <c r="P824">
        <f t="shared" si="175"/>
        <v>4.9481666666666655</v>
      </c>
      <c r="Q824">
        <f t="shared" si="176"/>
        <v>0</v>
      </c>
      <c r="R824">
        <f t="shared" si="177"/>
        <v>0.98963333333333314</v>
      </c>
      <c r="S824">
        <f>SUM($R$2:R824) -SUM($Q$2:Q824) + SUM($T$2:T823)</f>
        <v>-0.39735343402935541</v>
      </c>
      <c r="T824">
        <f t="shared" si="178"/>
        <v>0</v>
      </c>
      <c r="U824">
        <f>-SUM($T$2:T824) - 500 * SUM($V$2:V824)</f>
        <v>-165.84000000000015</v>
      </c>
      <c r="V824">
        <f t="shared" si="179"/>
        <v>0</v>
      </c>
    </row>
    <row r="825" spans="1:22" x14ac:dyDescent="0.3">
      <c r="A825" s="1">
        <v>42828</v>
      </c>
      <c r="B825" s="2">
        <v>0.25237268518518519</v>
      </c>
      <c r="C825" s="2">
        <v>0.80048611111111112</v>
      </c>
      <c r="D825" s="3">
        <v>2.8</v>
      </c>
      <c r="E825" s="3">
        <v>80.5</v>
      </c>
      <c r="F825" s="4">
        <f t="shared" si="168"/>
        <v>4</v>
      </c>
      <c r="G825">
        <f t="shared" si="180"/>
        <v>23</v>
      </c>
      <c r="H825" s="3">
        <f t="shared" si="169"/>
        <v>13.154722222222222</v>
      </c>
      <c r="I825">
        <f t="shared" si="181"/>
        <v>800</v>
      </c>
      <c r="J825">
        <f t="shared" si="170"/>
        <v>0.19499999999999995</v>
      </c>
      <c r="K825">
        <f t="shared" si="171"/>
        <v>11.799785833333331</v>
      </c>
      <c r="L825">
        <v>4.8</v>
      </c>
      <c r="M825">
        <f t="shared" si="172"/>
        <v>0.19226388888888887</v>
      </c>
      <c r="N825">
        <f t="shared" si="173"/>
        <v>4.55</v>
      </c>
      <c r="O825">
        <f t="shared" si="174"/>
        <v>9.5422638888888898</v>
      </c>
      <c r="P825">
        <f t="shared" si="175"/>
        <v>2.2575219444444414</v>
      </c>
      <c r="Q825">
        <f t="shared" si="176"/>
        <v>0</v>
      </c>
      <c r="R825">
        <f t="shared" si="177"/>
        <v>0.45150438888888833</v>
      </c>
      <c r="S825">
        <f>SUM($R$2:R825) -SUM($Q$2:Q825) + SUM($T$2:T824)</f>
        <v>5.4150954859323974E-2</v>
      </c>
      <c r="T825">
        <f t="shared" si="178"/>
        <v>0</v>
      </c>
      <c r="U825">
        <f>-SUM($T$2:T825) - 500 * SUM($V$2:V825)</f>
        <v>-165.84000000000015</v>
      </c>
      <c r="V825">
        <f t="shared" si="179"/>
        <v>0</v>
      </c>
    </row>
    <row r="826" spans="1:22" x14ac:dyDescent="0.3">
      <c r="A826" s="1">
        <v>42829</v>
      </c>
      <c r="B826" s="2">
        <v>0.25069444444444444</v>
      </c>
      <c r="C826" s="2">
        <v>0.80177083333333332</v>
      </c>
      <c r="D826" s="3">
        <v>2.6</v>
      </c>
      <c r="E826" s="3">
        <v>82.1</v>
      </c>
      <c r="F826" s="4">
        <f t="shared" si="168"/>
        <v>4</v>
      </c>
      <c r="G826">
        <f t="shared" si="180"/>
        <v>23</v>
      </c>
      <c r="H826" s="3">
        <f t="shared" si="169"/>
        <v>13.225833333333334</v>
      </c>
      <c r="I826">
        <f t="shared" si="181"/>
        <v>800</v>
      </c>
      <c r="J826">
        <f t="shared" si="170"/>
        <v>0.17900000000000005</v>
      </c>
      <c r="K826">
        <f t="shared" si="171"/>
        <v>10.890151166666667</v>
      </c>
      <c r="L826">
        <v>4.8</v>
      </c>
      <c r="M826">
        <f t="shared" si="172"/>
        <v>0.18870833333333331</v>
      </c>
      <c r="N826">
        <f t="shared" si="173"/>
        <v>4.5999999999999996</v>
      </c>
      <c r="O826">
        <f t="shared" si="174"/>
        <v>9.5887083333333329</v>
      </c>
      <c r="P826">
        <f t="shared" si="175"/>
        <v>1.3014428333333345</v>
      </c>
      <c r="Q826">
        <f t="shared" si="176"/>
        <v>0</v>
      </c>
      <c r="R826">
        <f t="shared" si="177"/>
        <v>0.26028856666666694</v>
      </c>
      <c r="S826">
        <f>SUM($R$2:R826) -SUM($Q$2:Q826) + SUM($T$2:T825)</f>
        <v>0.31443952152585553</v>
      </c>
      <c r="T826">
        <f t="shared" si="178"/>
        <v>0</v>
      </c>
      <c r="U826">
        <f>-SUM($T$2:T826) - 500 * SUM($V$2:V826)</f>
        <v>-165.84000000000015</v>
      </c>
      <c r="V826">
        <f t="shared" si="179"/>
        <v>0</v>
      </c>
    </row>
    <row r="827" spans="1:22" x14ac:dyDescent="0.3">
      <c r="A827" s="1">
        <v>42830</v>
      </c>
      <c r="B827" s="2">
        <v>0.2490162037037037</v>
      </c>
      <c r="C827" s="2">
        <v>0.80304398148148148</v>
      </c>
      <c r="D827" s="3">
        <v>2.5</v>
      </c>
      <c r="E827" s="3">
        <v>88.7</v>
      </c>
      <c r="F827" s="4">
        <f t="shared" si="168"/>
        <v>4</v>
      </c>
      <c r="G827">
        <f t="shared" si="180"/>
        <v>23</v>
      </c>
      <c r="H827" s="3">
        <f t="shared" si="169"/>
        <v>13.296666666666667</v>
      </c>
      <c r="I827">
        <f t="shared" si="181"/>
        <v>800</v>
      </c>
      <c r="J827">
        <f t="shared" si="170"/>
        <v>0.11299999999999999</v>
      </c>
      <c r="K827">
        <f t="shared" si="171"/>
        <v>6.9116073333333325</v>
      </c>
      <c r="L827">
        <v>4.8</v>
      </c>
      <c r="M827">
        <f t="shared" si="172"/>
        <v>0.18516666666666665</v>
      </c>
      <c r="N827">
        <f t="shared" si="173"/>
        <v>4.625</v>
      </c>
      <c r="O827">
        <f t="shared" si="174"/>
        <v>9.6101666666666663</v>
      </c>
      <c r="P827">
        <f t="shared" si="175"/>
        <v>-2.6985593333333338</v>
      </c>
      <c r="Q827">
        <f t="shared" si="176"/>
        <v>1.3492796666666669</v>
      </c>
      <c r="R827">
        <f t="shared" si="177"/>
        <v>0</v>
      </c>
      <c r="S827">
        <f>SUM($R$2:R827) -SUM($Q$2:Q827) + SUM($T$2:T826)</f>
        <v>-1.0348401451410609</v>
      </c>
      <c r="T827">
        <f t="shared" si="178"/>
        <v>0</v>
      </c>
      <c r="U827">
        <f>-SUM($T$2:T827) - 500 * SUM($V$2:V827)</f>
        <v>-165.84000000000015</v>
      </c>
      <c r="V827">
        <f t="shared" si="179"/>
        <v>0</v>
      </c>
    </row>
    <row r="828" spans="1:22" x14ac:dyDescent="0.3">
      <c r="A828" s="1">
        <v>42831</v>
      </c>
      <c r="B828" s="2">
        <v>0.24733796296296295</v>
      </c>
      <c r="C828" s="2">
        <v>0.80432870370370368</v>
      </c>
      <c r="D828" s="3">
        <v>3.2</v>
      </c>
      <c r="E828" s="3">
        <v>69.7</v>
      </c>
      <c r="F828" s="4">
        <f t="shared" si="168"/>
        <v>4</v>
      </c>
      <c r="G828">
        <f t="shared" si="180"/>
        <v>23</v>
      </c>
      <c r="H828" s="3">
        <f t="shared" si="169"/>
        <v>13.367777777777778</v>
      </c>
      <c r="I828">
        <f t="shared" si="181"/>
        <v>800</v>
      </c>
      <c r="J828">
        <f t="shared" si="170"/>
        <v>0.30299999999999994</v>
      </c>
      <c r="K828">
        <f t="shared" si="171"/>
        <v>18.632008666666664</v>
      </c>
      <c r="L828">
        <v>4.8</v>
      </c>
      <c r="M828">
        <f t="shared" si="172"/>
        <v>0.18161111111111108</v>
      </c>
      <c r="N828">
        <f t="shared" si="173"/>
        <v>4.45</v>
      </c>
      <c r="O828">
        <f t="shared" si="174"/>
        <v>9.4316111111111098</v>
      </c>
      <c r="P828">
        <f t="shared" si="175"/>
        <v>9.2003975555555542</v>
      </c>
      <c r="Q828">
        <f t="shared" si="176"/>
        <v>0</v>
      </c>
      <c r="R828">
        <f t="shared" si="177"/>
        <v>1.840079511111111</v>
      </c>
      <c r="S828">
        <f>SUM($R$2:R828) -SUM($Q$2:Q828) + SUM($T$2:T827)</f>
        <v>0.80523936597001011</v>
      </c>
      <c r="T828">
        <f t="shared" si="178"/>
        <v>0</v>
      </c>
      <c r="U828">
        <f>-SUM($T$2:T828) - 500 * SUM($V$2:V828)</f>
        <v>-165.84000000000015</v>
      </c>
      <c r="V828">
        <f t="shared" si="179"/>
        <v>0</v>
      </c>
    </row>
    <row r="829" spans="1:22" x14ac:dyDescent="0.3">
      <c r="A829" s="1">
        <v>42832</v>
      </c>
      <c r="B829" s="2">
        <v>0.24567129629629628</v>
      </c>
      <c r="C829" s="2">
        <v>0.80561342592592589</v>
      </c>
      <c r="D829" s="3">
        <v>4.2</v>
      </c>
      <c r="E829" s="3">
        <v>92.2</v>
      </c>
      <c r="F829" s="4">
        <f t="shared" si="168"/>
        <v>4</v>
      </c>
      <c r="G829">
        <f t="shared" si="180"/>
        <v>23</v>
      </c>
      <c r="H829" s="3">
        <f t="shared" si="169"/>
        <v>13.438611111111111</v>
      </c>
      <c r="I829">
        <f t="shared" si="181"/>
        <v>800</v>
      </c>
      <c r="J829">
        <f t="shared" si="170"/>
        <v>7.7999999999999958E-2</v>
      </c>
      <c r="K829">
        <f t="shared" si="171"/>
        <v>4.8217736666666644</v>
      </c>
      <c r="L829">
        <v>4.8</v>
      </c>
      <c r="M829">
        <f t="shared" si="172"/>
        <v>0.17806944444444442</v>
      </c>
      <c r="N829">
        <f t="shared" si="173"/>
        <v>4.2</v>
      </c>
      <c r="O829">
        <f t="shared" si="174"/>
        <v>9.1780694444444446</v>
      </c>
      <c r="P829">
        <f t="shared" si="175"/>
        <v>-4.3562957777777802</v>
      </c>
      <c r="Q829">
        <f t="shared" si="176"/>
        <v>2.1781478888888901</v>
      </c>
      <c r="R829">
        <f t="shared" si="177"/>
        <v>0</v>
      </c>
      <c r="S829">
        <f>SUM($R$2:R829) -SUM($Q$2:Q829) + SUM($T$2:T828)</f>
        <v>-1.3729085229188058</v>
      </c>
      <c r="T829">
        <f t="shared" si="178"/>
        <v>0</v>
      </c>
      <c r="U829">
        <f>-SUM($T$2:T829) - 500 * SUM($V$2:V829)</f>
        <v>-165.84000000000015</v>
      </c>
      <c r="V829">
        <f t="shared" si="179"/>
        <v>0</v>
      </c>
    </row>
    <row r="830" spans="1:22" x14ac:dyDescent="0.3">
      <c r="A830" s="1">
        <v>42833</v>
      </c>
      <c r="B830" s="2">
        <v>0.24400462962962963</v>
      </c>
      <c r="C830" s="2">
        <v>0.80688657407407405</v>
      </c>
      <c r="D830" s="3">
        <v>6.9</v>
      </c>
      <c r="E830" s="3">
        <v>58.9</v>
      </c>
      <c r="F830" s="4">
        <f t="shared" si="168"/>
        <v>4</v>
      </c>
      <c r="G830">
        <f t="shared" si="180"/>
        <v>23</v>
      </c>
      <c r="H830" s="3">
        <f t="shared" si="169"/>
        <v>13.509166666666665</v>
      </c>
      <c r="I830">
        <f t="shared" si="181"/>
        <v>800</v>
      </c>
      <c r="J830">
        <f t="shared" si="170"/>
        <v>0.41100000000000003</v>
      </c>
      <c r="K830">
        <f t="shared" si="171"/>
        <v>25.540430500000003</v>
      </c>
      <c r="L830">
        <v>4.8</v>
      </c>
      <c r="M830">
        <f t="shared" si="172"/>
        <v>0.17454166666666673</v>
      </c>
      <c r="N830">
        <f t="shared" si="173"/>
        <v>3.5249999999999999</v>
      </c>
      <c r="O830">
        <f t="shared" si="174"/>
        <v>8.4995416666666657</v>
      </c>
      <c r="P830">
        <f t="shared" si="175"/>
        <v>17.040888833333337</v>
      </c>
      <c r="Q830">
        <f t="shared" si="176"/>
        <v>0</v>
      </c>
      <c r="R830">
        <f t="shared" si="177"/>
        <v>3.4081777666666677</v>
      </c>
      <c r="S830">
        <f>SUM($R$2:R830) -SUM($Q$2:Q830) + SUM($T$2:T829)</f>
        <v>2.0352692437477344</v>
      </c>
      <c r="T830">
        <f t="shared" si="178"/>
        <v>0</v>
      </c>
      <c r="U830">
        <f>-SUM($T$2:T830) - 500 * SUM($V$2:V830)</f>
        <v>-165.84000000000015</v>
      </c>
      <c r="V830">
        <f t="shared" si="179"/>
        <v>0</v>
      </c>
    </row>
    <row r="831" spans="1:22" x14ac:dyDescent="0.3">
      <c r="A831" s="1">
        <v>42834</v>
      </c>
      <c r="B831" s="2">
        <v>0.24233796296296295</v>
      </c>
      <c r="C831" s="2">
        <v>0.80817129629629625</v>
      </c>
      <c r="D831" s="3">
        <v>6.9</v>
      </c>
      <c r="E831" s="3">
        <v>6.2</v>
      </c>
      <c r="F831" s="4">
        <f t="shared" si="168"/>
        <v>4</v>
      </c>
      <c r="G831">
        <f t="shared" si="180"/>
        <v>23</v>
      </c>
      <c r="H831" s="3">
        <f t="shared" si="169"/>
        <v>13.579999999999998</v>
      </c>
      <c r="I831">
        <f t="shared" si="181"/>
        <v>800</v>
      </c>
      <c r="J831">
        <f t="shared" si="170"/>
        <v>0.93799999999999994</v>
      </c>
      <c r="K831">
        <f t="shared" si="171"/>
        <v>58.59498399999999</v>
      </c>
      <c r="L831">
        <v>4.8</v>
      </c>
      <c r="M831">
        <f t="shared" si="172"/>
        <v>0.1710000000000001</v>
      </c>
      <c r="N831">
        <f t="shared" si="173"/>
        <v>3.5249999999999999</v>
      </c>
      <c r="O831">
        <f t="shared" si="174"/>
        <v>8.4960000000000004</v>
      </c>
      <c r="P831">
        <f t="shared" si="175"/>
        <v>50.098983999999987</v>
      </c>
      <c r="Q831">
        <f t="shared" si="176"/>
        <v>0</v>
      </c>
      <c r="R831">
        <f t="shared" si="177"/>
        <v>10.019796799999998</v>
      </c>
      <c r="S831">
        <f>SUM($R$2:R831) -SUM($Q$2:Q831) + SUM($T$2:T830)</f>
        <v>12.055066043747956</v>
      </c>
      <c r="T831">
        <f t="shared" si="178"/>
        <v>0</v>
      </c>
      <c r="U831">
        <f>-SUM($T$2:T831) - 500 * SUM($V$2:V831)</f>
        <v>-165.84000000000015</v>
      </c>
      <c r="V831">
        <f t="shared" si="179"/>
        <v>0</v>
      </c>
    </row>
    <row r="832" spans="1:22" x14ac:dyDescent="0.3">
      <c r="A832" s="1">
        <v>42835</v>
      </c>
      <c r="B832" s="2">
        <v>0.24069444444444443</v>
      </c>
      <c r="C832" s="2">
        <v>0.80945601851851856</v>
      </c>
      <c r="D832" s="3">
        <v>9.6</v>
      </c>
      <c r="E832" s="3">
        <v>5.4</v>
      </c>
      <c r="F832" s="4">
        <f t="shared" si="168"/>
        <v>4</v>
      </c>
      <c r="G832">
        <f t="shared" si="180"/>
        <v>23</v>
      </c>
      <c r="H832" s="3">
        <f t="shared" si="169"/>
        <v>13.650277777777779</v>
      </c>
      <c r="I832">
        <f t="shared" si="181"/>
        <v>800</v>
      </c>
      <c r="J832">
        <f t="shared" si="170"/>
        <v>0.94599999999999995</v>
      </c>
      <c r="K832">
        <f t="shared" si="171"/>
        <v>59.400548777777772</v>
      </c>
      <c r="L832">
        <v>4.8</v>
      </c>
      <c r="M832">
        <f t="shared" si="172"/>
        <v>0.16748611111111106</v>
      </c>
      <c r="N832">
        <f t="shared" si="173"/>
        <v>2.85</v>
      </c>
      <c r="O832">
        <f t="shared" si="174"/>
        <v>7.8174861111111102</v>
      </c>
      <c r="P832">
        <f t="shared" si="175"/>
        <v>51.583062666666663</v>
      </c>
      <c r="Q832">
        <f t="shared" si="176"/>
        <v>0</v>
      </c>
      <c r="R832">
        <f t="shared" si="177"/>
        <v>10.316612533333334</v>
      </c>
      <c r="S832">
        <f>SUM($R$2:R832) -SUM($Q$2:Q832) + SUM($T$2:T831)</f>
        <v>22.371678577081184</v>
      </c>
      <c r="T832">
        <f t="shared" si="178"/>
        <v>0</v>
      </c>
      <c r="U832">
        <f>-SUM($T$2:T832) - 500 * SUM($V$2:V832)</f>
        <v>-165.84000000000015</v>
      </c>
      <c r="V832">
        <f t="shared" si="179"/>
        <v>0</v>
      </c>
    </row>
    <row r="833" spans="1:22" x14ac:dyDescent="0.3">
      <c r="A833" s="1">
        <v>42836</v>
      </c>
      <c r="B833" s="2">
        <v>0.23903935185185185</v>
      </c>
      <c r="C833" s="2">
        <v>0.81072916666666661</v>
      </c>
      <c r="D833" s="3">
        <v>11.4</v>
      </c>
      <c r="E833" s="3">
        <v>5.8</v>
      </c>
      <c r="F833" s="4">
        <f t="shared" si="168"/>
        <v>4</v>
      </c>
      <c r="G833">
        <f t="shared" si="180"/>
        <v>23</v>
      </c>
      <c r="H833" s="3">
        <f t="shared" si="169"/>
        <v>13.720555555555553</v>
      </c>
      <c r="I833">
        <f t="shared" si="181"/>
        <v>800</v>
      </c>
      <c r="J833">
        <f t="shared" si="170"/>
        <v>0.94199999999999995</v>
      </c>
      <c r="K833">
        <f t="shared" si="171"/>
        <v>59.453911333333323</v>
      </c>
      <c r="L833">
        <v>4.8</v>
      </c>
      <c r="M833">
        <f t="shared" si="172"/>
        <v>0.16397222222222238</v>
      </c>
      <c r="N833">
        <f t="shared" si="173"/>
        <v>2.4</v>
      </c>
      <c r="O833">
        <f t="shared" si="174"/>
        <v>7.3639722222222215</v>
      </c>
      <c r="P833">
        <f t="shared" si="175"/>
        <v>52.0899391111111</v>
      </c>
      <c r="Q833">
        <f t="shared" si="176"/>
        <v>0</v>
      </c>
      <c r="R833">
        <f t="shared" si="177"/>
        <v>10.417987822222221</v>
      </c>
      <c r="S833">
        <f>SUM($R$2:R833) -SUM($Q$2:Q833) + SUM($T$2:T832)</f>
        <v>32.789666399303314</v>
      </c>
      <c r="T833">
        <f t="shared" si="178"/>
        <v>0</v>
      </c>
      <c r="U833">
        <f>-SUM($T$2:T833) - 500 * SUM($V$2:V833)</f>
        <v>-165.84000000000015</v>
      </c>
      <c r="V833">
        <f t="shared" si="179"/>
        <v>0</v>
      </c>
    </row>
    <row r="834" spans="1:22" x14ac:dyDescent="0.3">
      <c r="A834" s="1">
        <v>42837</v>
      </c>
      <c r="B834" s="2">
        <v>0.23739583333333333</v>
      </c>
      <c r="C834" s="2">
        <v>0.81201388888888892</v>
      </c>
      <c r="D834" s="3">
        <v>9.4</v>
      </c>
      <c r="E834" s="3">
        <v>72.8</v>
      </c>
      <c r="F834" s="4">
        <f t="shared" si="168"/>
        <v>4</v>
      </c>
      <c r="G834">
        <f t="shared" si="180"/>
        <v>23</v>
      </c>
      <c r="H834" s="3">
        <f t="shared" si="169"/>
        <v>13.790833333333333</v>
      </c>
      <c r="I834">
        <f t="shared" si="181"/>
        <v>800</v>
      </c>
      <c r="J834">
        <f t="shared" si="170"/>
        <v>0.27200000000000002</v>
      </c>
      <c r="K834">
        <f t="shared" si="171"/>
        <v>17.255090666666668</v>
      </c>
      <c r="L834">
        <v>4.8</v>
      </c>
      <c r="M834">
        <f t="shared" si="172"/>
        <v>0.16045833333333331</v>
      </c>
      <c r="N834">
        <f t="shared" si="173"/>
        <v>2.9</v>
      </c>
      <c r="O834">
        <f t="shared" si="174"/>
        <v>7.8604583333333338</v>
      </c>
      <c r="P834">
        <f t="shared" si="175"/>
        <v>9.3946323333333339</v>
      </c>
      <c r="Q834">
        <f t="shared" si="176"/>
        <v>0</v>
      </c>
      <c r="R834">
        <f t="shared" si="177"/>
        <v>1.878926466666667</v>
      </c>
      <c r="S834">
        <f>SUM($R$2:R834) -SUM($Q$2:Q834) + SUM($T$2:T833)</f>
        <v>34.668592865969913</v>
      </c>
      <c r="T834">
        <f t="shared" si="178"/>
        <v>0</v>
      </c>
      <c r="U834">
        <f>-SUM($T$2:T834) - 500 * SUM($V$2:V834)</f>
        <v>-165.84000000000015</v>
      </c>
      <c r="V834">
        <f t="shared" si="179"/>
        <v>0</v>
      </c>
    </row>
    <row r="835" spans="1:22" x14ac:dyDescent="0.3">
      <c r="A835" s="1">
        <v>42838</v>
      </c>
      <c r="B835" s="2">
        <v>0.23576388888888888</v>
      </c>
      <c r="C835" s="2">
        <v>0.81329861111111112</v>
      </c>
      <c r="D835" s="3">
        <v>6</v>
      </c>
      <c r="E835" s="3">
        <v>63.1</v>
      </c>
      <c r="F835" s="4">
        <f t="shared" ref="F835:F898" si="182">MONTH(A835)</f>
        <v>4</v>
      </c>
      <c r="G835">
        <f t="shared" si="180"/>
        <v>23</v>
      </c>
      <c r="H835" s="3">
        <f t="shared" ref="H835:H898" si="183">(C835-B835) * 24</f>
        <v>13.860833333333334</v>
      </c>
      <c r="I835">
        <f t="shared" si="181"/>
        <v>800</v>
      </c>
      <c r="J835">
        <f t="shared" ref="J835:J898" si="184">1-(E835/100)</f>
        <v>0.36899999999999999</v>
      </c>
      <c r="K835">
        <f t="shared" ref="K835:K898" si="185">PRODUCT(G835:J835) * $W$2 / 1000</f>
        <v>23.527378499999998</v>
      </c>
      <c r="L835">
        <v>4.8</v>
      </c>
      <c r="M835">
        <f t="shared" ref="M835:M898" si="186">IF(H835&lt;17,(17-H835) * 50,0) / 1000</f>
        <v>0.15695833333333331</v>
      </c>
      <c r="N835">
        <f t="shared" ref="N835:N898" si="187">IF(D835&lt;21,(21-D835)*250,0) / 1000</f>
        <v>3.75</v>
      </c>
      <c r="O835">
        <f t="shared" ref="O835:O898" si="188">SUM(L835:N835)</f>
        <v>8.7069583333333327</v>
      </c>
      <c r="P835">
        <f t="shared" ref="P835:P898" si="189">K835-O835</f>
        <v>14.820420166666665</v>
      </c>
      <c r="Q835">
        <f t="shared" ref="Q835:Q898" si="190">IF(P835&lt;0,ABS(P835) * 0.5,0)</f>
        <v>0</v>
      </c>
      <c r="R835">
        <f t="shared" ref="R835:R898" si="191">IF(P835&gt;0,P835*0.2,0)</f>
        <v>2.9640840333333331</v>
      </c>
      <c r="S835">
        <f>SUM($R$2:R835) -SUM($Q$2:Q835) + SUM($T$2:T834)</f>
        <v>37.632676899303078</v>
      </c>
      <c r="T835">
        <f t="shared" ref="T835:T898" si="192">-IF(F836&lt;&gt;F835,ROUND(S835,2),0)</f>
        <v>0</v>
      </c>
      <c r="U835">
        <f>-SUM($T$2:T835) - 500 * SUM($V$2:V835)</f>
        <v>-165.84000000000015</v>
      </c>
      <c r="V835">
        <f t="shared" ref="V835:V898" si="193">IF(U834&gt;500,ROUNDDOWN(U834/500, 0),0)</f>
        <v>0</v>
      </c>
    </row>
    <row r="836" spans="1:22" x14ac:dyDescent="0.3">
      <c r="A836" s="1">
        <v>42839</v>
      </c>
      <c r="B836" s="2">
        <v>0.23414351851851853</v>
      </c>
      <c r="C836" s="2">
        <v>0.81458333333333333</v>
      </c>
      <c r="D836" s="3">
        <v>5.5</v>
      </c>
      <c r="E836" s="3">
        <v>55.8</v>
      </c>
      <c r="F836" s="4">
        <f t="shared" si="182"/>
        <v>4</v>
      </c>
      <c r="G836">
        <f t="shared" ref="G836:G899" si="194">G835 + V836</f>
        <v>23</v>
      </c>
      <c r="H836" s="3">
        <f t="shared" si="183"/>
        <v>13.930555555555554</v>
      </c>
      <c r="I836">
        <f t="shared" ref="I836:I899" si="195">IF(F836&gt;F835,IF(F836=7,I835,IF(F836&lt;7,I835+100,I835-100)),I835)</f>
        <v>800</v>
      </c>
      <c r="J836">
        <f t="shared" si="184"/>
        <v>0.44200000000000006</v>
      </c>
      <c r="K836">
        <f t="shared" si="185"/>
        <v>28.323605555555552</v>
      </c>
      <c r="L836">
        <v>4.8</v>
      </c>
      <c r="M836">
        <f t="shared" si="186"/>
        <v>0.15347222222222232</v>
      </c>
      <c r="N836">
        <f t="shared" si="187"/>
        <v>3.875</v>
      </c>
      <c r="O836">
        <f t="shared" si="188"/>
        <v>8.8284722222222225</v>
      </c>
      <c r="P836">
        <f t="shared" si="189"/>
        <v>19.495133333333328</v>
      </c>
      <c r="Q836">
        <f t="shared" si="190"/>
        <v>0</v>
      </c>
      <c r="R836">
        <f t="shared" si="191"/>
        <v>3.899026666666666</v>
      </c>
      <c r="S836">
        <f>SUM($R$2:R836) -SUM($Q$2:Q836) + SUM($T$2:T835)</f>
        <v>41.531703565969565</v>
      </c>
      <c r="T836">
        <f t="shared" si="192"/>
        <v>0</v>
      </c>
      <c r="U836">
        <f>-SUM($T$2:T836) - 500 * SUM($V$2:V836)</f>
        <v>-165.84000000000015</v>
      </c>
      <c r="V836">
        <f t="shared" si="193"/>
        <v>0</v>
      </c>
    </row>
    <row r="837" spans="1:22" x14ac:dyDescent="0.3">
      <c r="A837" s="1">
        <v>42840</v>
      </c>
      <c r="B837" s="2">
        <v>0.23252314814814815</v>
      </c>
      <c r="C837" s="2">
        <v>0.81585648148148149</v>
      </c>
      <c r="D837" s="3">
        <v>8.9</v>
      </c>
      <c r="E837" s="3">
        <v>84.8</v>
      </c>
      <c r="F837" s="4">
        <f t="shared" si="182"/>
        <v>4</v>
      </c>
      <c r="G837">
        <f t="shared" si="194"/>
        <v>23</v>
      </c>
      <c r="H837" s="3">
        <f t="shared" si="183"/>
        <v>14</v>
      </c>
      <c r="I837">
        <f t="shared" si="195"/>
        <v>800</v>
      </c>
      <c r="J837">
        <f t="shared" si="184"/>
        <v>0.15200000000000002</v>
      </c>
      <c r="K837">
        <f t="shared" si="185"/>
        <v>9.7888000000000019</v>
      </c>
      <c r="L837">
        <v>4.8</v>
      </c>
      <c r="M837">
        <f t="shared" si="186"/>
        <v>0.15</v>
      </c>
      <c r="N837">
        <f t="shared" si="187"/>
        <v>3.0249999999999999</v>
      </c>
      <c r="O837">
        <f t="shared" si="188"/>
        <v>7.9749999999999996</v>
      </c>
      <c r="P837">
        <f t="shared" si="189"/>
        <v>1.8138000000000023</v>
      </c>
      <c r="Q837">
        <f t="shared" si="190"/>
        <v>0</v>
      </c>
      <c r="R837">
        <f t="shared" si="191"/>
        <v>0.36276000000000047</v>
      </c>
      <c r="S837">
        <f>SUM($R$2:R837) -SUM($Q$2:Q837) + SUM($T$2:T836)</f>
        <v>41.894463565969545</v>
      </c>
      <c r="T837">
        <f t="shared" si="192"/>
        <v>0</v>
      </c>
      <c r="U837">
        <f>-SUM($T$2:T837) - 500 * SUM($V$2:V837)</f>
        <v>-165.84000000000015</v>
      </c>
      <c r="V837">
        <f t="shared" si="193"/>
        <v>0</v>
      </c>
    </row>
    <row r="838" spans="1:22" x14ac:dyDescent="0.3">
      <c r="A838" s="1">
        <v>42841</v>
      </c>
      <c r="B838" s="2">
        <v>0.23091435185185186</v>
      </c>
      <c r="C838" s="2">
        <v>0.81714120370370369</v>
      </c>
      <c r="D838" s="3">
        <v>8.6</v>
      </c>
      <c r="E838" s="3">
        <v>58.5</v>
      </c>
      <c r="F838" s="4">
        <f t="shared" si="182"/>
        <v>4</v>
      </c>
      <c r="G838">
        <f t="shared" si="194"/>
        <v>23</v>
      </c>
      <c r="H838" s="3">
        <f t="shared" si="183"/>
        <v>14.069444444444445</v>
      </c>
      <c r="I838">
        <f t="shared" si="195"/>
        <v>800</v>
      </c>
      <c r="J838">
        <f t="shared" si="184"/>
        <v>0.41500000000000004</v>
      </c>
      <c r="K838">
        <f t="shared" si="185"/>
        <v>26.858569444444448</v>
      </c>
      <c r="L838">
        <v>4.8</v>
      </c>
      <c r="M838">
        <f t="shared" si="186"/>
        <v>0.14652777777777778</v>
      </c>
      <c r="N838">
        <f t="shared" si="187"/>
        <v>3.1</v>
      </c>
      <c r="O838">
        <f t="shared" si="188"/>
        <v>8.0465277777777775</v>
      </c>
      <c r="P838">
        <f t="shared" si="189"/>
        <v>18.812041666666673</v>
      </c>
      <c r="Q838">
        <f t="shared" si="190"/>
        <v>0</v>
      </c>
      <c r="R838">
        <f t="shared" si="191"/>
        <v>3.7624083333333349</v>
      </c>
      <c r="S838">
        <f>SUM($R$2:R838) -SUM($Q$2:Q838) + SUM($T$2:T837)</f>
        <v>45.656871899303042</v>
      </c>
      <c r="T838">
        <f t="shared" si="192"/>
        <v>0</v>
      </c>
      <c r="U838">
        <f>-SUM($T$2:T838) - 500 * SUM($V$2:V838)</f>
        <v>-165.84000000000015</v>
      </c>
      <c r="V838">
        <f t="shared" si="193"/>
        <v>0</v>
      </c>
    </row>
    <row r="839" spans="1:22" x14ac:dyDescent="0.3">
      <c r="A839" s="1">
        <v>42842</v>
      </c>
      <c r="B839" s="2">
        <v>0.22930555555555554</v>
      </c>
      <c r="C839" s="2">
        <v>0.818425925925926</v>
      </c>
      <c r="D839" s="3">
        <v>5.5</v>
      </c>
      <c r="E839" s="3">
        <v>51.9</v>
      </c>
      <c r="F839" s="4">
        <f t="shared" si="182"/>
        <v>4</v>
      </c>
      <c r="G839">
        <f t="shared" si="194"/>
        <v>23</v>
      </c>
      <c r="H839" s="3">
        <f t="shared" si="183"/>
        <v>14.138888888888891</v>
      </c>
      <c r="I839">
        <f t="shared" si="195"/>
        <v>800</v>
      </c>
      <c r="J839">
        <f t="shared" si="184"/>
        <v>0.48099999999999998</v>
      </c>
      <c r="K839">
        <f t="shared" si="185"/>
        <v>31.283705555555564</v>
      </c>
      <c r="L839">
        <v>4.8</v>
      </c>
      <c r="M839">
        <f t="shared" si="186"/>
        <v>0.14305555555555546</v>
      </c>
      <c r="N839">
        <f t="shared" si="187"/>
        <v>3.875</v>
      </c>
      <c r="O839">
        <f t="shared" si="188"/>
        <v>8.8180555555555564</v>
      </c>
      <c r="P839">
        <f t="shared" si="189"/>
        <v>22.465650000000007</v>
      </c>
      <c r="Q839">
        <f t="shared" si="190"/>
        <v>0</v>
      </c>
      <c r="R839">
        <f t="shared" si="191"/>
        <v>4.4931300000000016</v>
      </c>
      <c r="S839">
        <f>SUM($R$2:R839) -SUM($Q$2:Q839) + SUM($T$2:T838)</f>
        <v>50.150001899302879</v>
      </c>
      <c r="T839">
        <f t="shared" si="192"/>
        <v>0</v>
      </c>
      <c r="U839">
        <f>-SUM($T$2:T839) - 500 * SUM($V$2:V839)</f>
        <v>-165.84000000000015</v>
      </c>
      <c r="V839">
        <f t="shared" si="193"/>
        <v>0</v>
      </c>
    </row>
    <row r="840" spans="1:22" x14ac:dyDescent="0.3">
      <c r="A840" s="1">
        <v>42843</v>
      </c>
      <c r="B840" s="2">
        <v>0.22770833333333332</v>
      </c>
      <c r="C840" s="2">
        <v>0.81969907407407405</v>
      </c>
      <c r="D840" s="3">
        <v>4.5</v>
      </c>
      <c r="E840" s="3">
        <v>86</v>
      </c>
      <c r="F840" s="4">
        <f t="shared" si="182"/>
        <v>4</v>
      </c>
      <c r="G840">
        <f t="shared" si="194"/>
        <v>23</v>
      </c>
      <c r="H840" s="3">
        <f t="shared" si="183"/>
        <v>14.207777777777778</v>
      </c>
      <c r="I840">
        <f t="shared" si="195"/>
        <v>800</v>
      </c>
      <c r="J840">
        <f t="shared" si="184"/>
        <v>0.14000000000000001</v>
      </c>
      <c r="K840">
        <f t="shared" si="185"/>
        <v>9.1498088888888898</v>
      </c>
      <c r="L840">
        <v>4.8</v>
      </c>
      <c r="M840">
        <f t="shared" si="186"/>
        <v>0.13961111111111107</v>
      </c>
      <c r="N840">
        <f t="shared" si="187"/>
        <v>4.125</v>
      </c>
      <c r="O840">
        <f t="shared" si="188"/>
        <v>9.0646111111111107</v>
      </c>
      <c r="P840">
        <f t="shared" si="189"/>
        <v>8.5197777777779038E-2</v>
      </c>
      <c r="Q840">
        <f t="shared" si="190"/>
        <v>0</v>
      </c>
      <c r="R840">
        <f t="shared" si="191"/>
        <v>1.7039555555555808E-2</v>
      </c>
      <c r="S840">
        <f>SUM($R$2:R840) -SUM($Q$2:Q840) + SUM($T$2:T839)</f>
        <v>50.167041454858463</v>
      </c>
      <c r="T840">
        <f t="shared" si="192"/>
        <v>0</v>
      </c>
      <c r="U840">
        <f>-SUM($T$2:T840) - 500 * SUM($V$2:V840)</f>
        <v>-165.84000000000015</v>
      </c>
      <c r="V840">
        <f t="shared" si="193"/>
        <v>0</v>
      </c>
    </row>
    <row r="841" spans="1:22" x14ac:dyDescent="0.3">
      <c r="A841" s="1">
        <v>42844</v>
      </c>
      <c r="B841" s="2">
        <v>0.22612268518518519</v>
      </c>
      <c r="C841" s="2">
        <v>0.82098379629629636</v>
      </c>
      <c r="D841" s="3">
        <v>5.5</v>
      </c>
      <c r="E841" s="3">
        <v>86.3</v>
      </c>
      <c r="F841" s="4">
        <f t="shared" si="182"/>
        <v>4</v>
      </c>
      <c r="G841">
        <f t="shared" si="194"/>
        <v>23</v>
      </c>
      <c r="H841" s="3">
        <f t="shared" si="183"/>
        <v>14.276666666666667</v>
      </c>
      <c r="I841">
        <f t="shared" si="195"/>
        <v>800</v>
      </c>
      <c r="J841">
        <f t="shared" si="184"/>
        <v>0.13700000000000001</v>
      </c>
      <c r="K841">
        <f t="shared" si="185"/>
        <v>8.9971553333333336</v>
      </c>
      <c r="L841">
        <v>4.8</v>
      </c>
      <c r="M841">
        <f t="shared" si="186"/>
        <v>0.13616666666666663</v>
      </c>
      <c r="N841">
        <f t="shared" si="187"/>
        <v>3.875</v>
      </c>
      <c r="O841">
        <f t="shared" si="188"/>
        <v>8.8111666666666668</v>
      </c>
      <c r="P841">
        <f t="shared" si="189"/>
        <v>0.1859886666666668</v>
      </c>
      <c r="Q841">
        <f t="shared" si="190"/>
        <v>0</v>
      </c>
      <c r="R841">
        <f t="shared" si="191"/>
        <v>3.7197733333333365E-2</v>
      </c>
      <c r="S841">
        <f>SUM($R$2:R841) -SUM($Q$2:Q841) + SUM($T$2:T840)</f>
        <v>50.204239188191877</v>
      </c>
      <c r="T841">
        <f t="shared" si="192"/>
        <v>0</v>
      </c>
      <c r="U841">
        <f>-SUM($T$2:T841) - 500 * SUM($V$2:V841)</f>
        <v>-165.84000000000015</v>
      </c>
      <c r="V841">
        <f t="shared" si="193"/>
        <v>0</v>
      </c>
    </row>
    <row r="842" spans="1:22" x14ac:dyDescent="0.3">
      <c r="A842" s="1">
        <v>42845</v>
      </c>
      <c r="B842" s="2">
        <v>0.22454861111111113</v>
      </c>
      <c r="C842" s="2">
        <v>0.82225694444444442</v>
      </c>
      <c r="D842" s="3">
        <v>7.1</v>
      </c>
      <c r="E842" s="3">
        <v>53</v>
      </c>
      <c r="F842" s="4">
        <f t="shared" si="182"/>
        <v>4</v>
      </c>
      <c r="G842">
        <f t="shared" si="194"/>
        <v>23</v>
      </c>
      <c r="H842" s="3">
        <f t="shared" si="183"/>
        <v>14.344999999999999</v>
      </c>
      <c r="I842">
        <f t="shared" si="195"/>
        <v>800</v>
      </c>
      <c r="J842">
        <f t="shared" si="184"/>
        <v>0.47</v>
      </c>
      <c r="K842">
        <f t="shared" si="185"/>
        <v>31.013889999999993</v>
      </c>
      <c r="L842">
        <v>4.8</v>
      </c>
      <c r="M842">
        <f t="shared" si="186"/>
        <v>0.13275000000000006</v>
      </c>
      <c r="N842">
        <f t="shared" si="187"/>
        <v>3.4750000000000001</v>
      </c>
      <c r="O842">
        <f t="shared" si="188"/>
        <v>8.4077500000000001</v>
      </c>
      <c r="P842">
        <f t="shared" si="189"/>
        <v>22.606139999999993</v>
      </c>
      <c r="Q842">
        <f t="shared" si="190"/>
        <v>0</v>
      </c>
      <c r="R842">
        <f t="shared" si="191"/>
        <v>4.5212279999999989</v>
      </c>
      <c r="S842">
        <f>SUM($R$2:R842) -SUM($Q$2:Q842) + SUM($T$2:T841)</f>
        <v>54.725467188191942</v>
      </c>
      <c r="T842">
        <f t="shared" si="192"/>
        <v>0</v>
      </c>
      <c r="U842">
        <f>-SUM($T$2:T842) - 500 * SUM($V$2:V842)</f>
        <v>-165.84000000000015</v>
      </c>
      <c r="V842">
        <f t="shared" si="193"/>
        <v>0</v>
      </c>
    </row>
    <row r="843" spans="1:22" x14ac:dyDescent="0.3">
      <c r="A843" s="1">
        <v>42846</v>
      </c>
      <c r="B843" s="2">
        <v>0.22298611111111111</v>
      </c>
      <c r="C843" s="2">
        <v>0.82354166666666673</v>
      </c>
      <c r="D843" s="3">
        <v>7</v>
      </c>
      <c r="E843" s="3">
        <v>45.5</v>
      </c>
      <c r="F843" s="4">
        <f t="shared" si="182"/>
        <v>4</v>
      </c>
      <c r="G843">
        <f t="shared" si="194"/>
        <v>23</v>
      </c>
      <c r="H843" s="3">
        <f t="shared" si="183"/>
        <v>14.413333333333334</v>
      </c>
      <c r="I843">
        <f t="shared" si="195"/>
        <v>800</v>
      </c>
      <c r="J843">
        <f t="shared" si="184"/>
        <v>0.54499999999999993</v>
      </c>
      <c r="K843">
        <f t="shared" si="185"/>
        <v>36.134226666666663</v>
      </c>
      <c r="L843">
        <v>4.8</v>
      </c>
      <c r="M843">
        <f t="shared" si="186"/>
        <v>0.12933333333333333</v>
      </c>
      <c r="N843">
        <f t="shared" si="187"/>
        <v>3.5</v>
      </c>
      <c r="O843">
        <f t="shared" si="188"/>
        <v>8.4293333333333322</v>
      </c>
      <c r="P843">
        <f t="shared" si="189"/>
        <v>27.704893333333331</v>
      </c>
      <c r="Q843">
        <f t="shared" si="190"/>
        <v>0</v>
      </c>
      <c r="R843">
        <f t="shared" si="191"/>
        <v>5.5409786666666667</v>
      </c>
      <c r="S843">
        <f>SUM($R$2:R843) -SUM($Q$2:Q843) + SUM($T$2:T842)</f>
        <v>60.26644585485883</v>
      </c>
      <c r="T843">
        <f t="shared" si="192"/>
        <v>0</v>
      </c>
      <c r="U843">
        <f>-SUM($T$2:T843) - 500 * SUM($V$2:V843)</f>
        <v>-165.84000000000015</v>
      </c>
      <c r="V843">
        <f t="shared" si="193"/>
        <v>0</v>
      </c>
    </row>
    <row r="844" spans="1:22" x14ac:dyDescent="0.3">
      <c r="A844" s="1">
        <v>42847</v>
      </c>
      <c r="B844" s="2">
        <v>0.22143518518518521</v>
      </c>
      <c r="C844" s="2">
        <v>0.82481481481481478</v>
      </c>
      <c r="D844" s="3">
        <v>7.9</v>
      </c>
      <c r="E844" s="3">
        <v>20.9</v>
      </c>
      <c r="F844" s="4">
        <f t="shared" si="182"/>
        <v>4</v>
      </c>
      <c r="G844">
        <f t="shared" si="194"/>
        <v>23</v>
      </c>
      <c r="H844" s="3">
        <f t="shared" si="183"/>
        <v>14.481111111111108</v>
      </c>
      <c r="I844">
        <f t="shared" si="195"/>
        <v>800</v>
      </c>
      <c r="J844">
        <f t="shared" si="184"/>
        <v>0.79100000000000004</v>
      </c>
      <c r="K844">
        <f t="shared" si="185"/>
        <v>52.690970888888877</v>
      </c>
      <c r="L844">
        <v>4.8</v>
      </c>
      <c r="M844">
        <f t="shared" si="186"/>
        <v>0.12594444444444461</v>
      </c>
      <c r="N844">
        <f t="shared" si="187"/>
        <v>3.2749999999999999</v>
      </c>
      <c r="O844">
        <f t="shared" si="188"/>
        <v>8.2009444444444437</v>
      </c>
      <c r="P844">
        <f t="shared" si="189"/>
        <v>44.490026444444432</v>
      </c>
      <c r="Q844">
        <f t="shared" si="190"/>
        <v>0</v>
      </c>
      <c r="R844">
        <f t="shared" si="191"/>
        <v>8.8980052888888874</v>
      </c>
      <c r="S844">
        <f>SUM($R$2:R844) -SUM($Q$2:Q844) + SUM($T$2:T843)</f>
        <v>69.164451143747556</v>
      </c>
      <c r="T844">
        <f t="shared" si="192"/>
        <v>0</v>
      </c>
      <c r="U844">
        <f>-SUM($T$2:T844) - 500 * SUM($V$2:V844)</f>
        <v>-165.84000000000015</v>
      </c>
      <c r="V844">
        <f t="shared" si="193"/>
        <v>0</v>
      </c>
    </row>
    <row r="845" spans="1:22" x14ac:dyDescent="0.3">
      <c r="A845" s="1">
        <v>42848</v>
      </c>
      <c r="B845" s="2">
        <v>0.21989583333333332</v>
      </c>
      <c r="C845" s="2">
        <v>0.82609953703703709</v>
      </c>
      <c r="D845" s="3">
        <v>11.3</v>
      </c>
      <c r="E845" s="3">
        <v>36</v>
      </c>
      <c r="F845" s="4">
        <f t="shared" si="182"/>
        <v>4</v>
      </c>
      <c r="G845">
        <f t="shared" si="194"/>
        <v>23</v>
      </c>
      <c r="H845" s="3">
        <f t="shared" si="183"/>
        <v>14.548888888888891</v>
      </c>
      <c r="I845">
        <f t="shared" si="195"/>
        <v>800</v>
      </c>
      <c r="J845">
        <f t="shared" si="184"/>
        <v>0.64</v>
      </c>
      <c r="K845">
        <f t="shared" si="185"/>
        <v>42.831928888888896</v>
      </c>
      <c r="L845">
        <v>4.8</v>
      </c>
      <c r="M845">
        <f t="shared" si="186"/>
        <v>0.12255555555555545</v>
      </c>
      <c r="N845">
        <f t="shared" si="187"/>
        <v>2.4249999999999998</v>
      </c>
      <c r="O845">
        <f t="shared" si="188"/>
        <v>7.3475555555555552</v>
      </c>
      <c r="P845">
        <f t="shared" si="189"/>
        <v>35.484373333333338</v>
      </c>
      <c r="Q845">
        <f t="shared" si="190"/>
        <v>0</v>
      </c>
      <c r="R845">
        <f t="shared" si="191"/>
        <v>7.0968746666666682</v>
      </c>
      <c r="S845">
        <f>SUM($R$2:R845) -SUM($Q$2:Q845) + SUM($T$2:T844)</f>
        <v>76.261325810414291</v>
      </c>
      <c r="T845">
        <f t="shared" si="192"/>
        <v>0</v>
      </c>
      <c r="U845">
        <f>-SUM($T$2:T845) - 500 * SUM($V$2:V845)</f>
        <v>-165.84000000000015</v>
      </c>
      <c r="V845">
        <f t="shared" si="193"/>
        <v>0</v>
      </c>
    </row>
    <row r="846" spans="1:22" x14ac:dyDescent="0.3">
      <c r="A846" s="1">
        <v>42849</v>
      </c>
      <c r="B846" s="2">
        <v>0.21835648148148148</v>
      </c>
      <c r="C846" s="2">
        <v>0.82737268518518514</v>
      </c>
      <c r="D846" s="3">
        <v>11.1</v>
      </c>
      <c r="E846" s="3">
        <v>64.7</v>
      </c>
      <c r="F846" s="4">
        <f t="shared" si="182"/>
        <v>4</v>
      </c>
      <c r="G846">
        <f t="shared" si="194"/>
        <v>23</v>
      </c>
      <c r="H846" s="3">
        <f t="shared" si="183"/>
        <v>14.616388888888888</v>
      </c>
      <c r="I846">
        <f t="shared" si="195"/>
        <v>800</v>
      </c>
      <c r="J846">
        <f t="shared" si="184"/>
        <v>0.35299999999999998</v>
      </c>
      <c r="K846">
        <f t="shared" si="185"/>
        <v>23.734092277777769</v>
      </c>
      <c r="L846">
        <v>4.8</v>
      </c>
      <c r="M846">
        <f t="shared" si="186"/>
        <v>0.11918055555555557</v>
      </c>
      <c r="N846">
        <f t="shared" si="187"/>
        <v>2.4750000000000001</v>
      </c>
      <c r="O846">
        <f t="shared" si="188"/>
        <v>7.3941805555555558</v>
      </c>
      <c r="P846">
        <f t="shared" si="189"/>
        <v>16.339911722222212</v>
      </c>
      <c r="Q846">
        <f t="shared" si="190"/>
        <v>0</v>
      </c>
      <c r="R846">
        <f t="shared" si="191"/>
        <v>3.2679823444444427</v>
      </c>
      <c r="S846">
        <f>SUM($R$2:R846) -SUM($Q$2:Q846) + SUM($T$2:T845)</f>
        <v>79.529308154858882</v>
      </c>
      <c r="T846">
        <f t="shared" si="192"/>
        <v>0</v>
      </c>
      <c r="U846">
        <f>-SUM($T$2:T846) - 500 * SUM($V$2:V846)</f>
        <v>-165.84000000000015</v>
      </c>
      <c r="V846">
        <f t="shared" si="193"/>
        <v>0</v>
      </c>
    </row>
    <row r="847" spans="1:22" x14ac:dyDescent="0.3">
      <c r="A847" s="1">
        <v>42850</v>
      </c>
      <c r="B847" s="2">
        <v>0.21684027777777778</v>
      </c>
      <c r="C847" s="2">
        <v>0.8286458333333333</v>
      </c>
      <c r="D847" s="3">
        <v>14.8</v>
      </c>
      <c r="E847" s="3">
        <v>42.2</v>
      </c>
      <c r="F847" s="4">
        <f t="shared" si="182"/>
        <v>4</v>
      </c>
      <c r="G847">
        <f t="shared" si="194"/>
        <v>23</v>
      </c>
      <c r="H847" s="3">
        <f t="shared" si="183"/>
        <v>14.683333333333332</v>
      </c>
      <c r="I847">
        <f t="shared" si="195"/>
        <v>800</v>
      </c>
      <c r="J847">
        <f t="shared" si="184"/>
        <v>0.57799999999999996</v>
      </c>
      <c r="K847">
        <f t="shared" si="185"/>
        <v>39.040046666666662</v>
      </c>
      <c r="L847">
        <v>4.8</v>
      </c>
      <c r="M847">
        <f t="shared" si="186"/>
        <v>0.11583333333333341</v>
      </c>
      <c r="N847">
        <f t="shared" si="187"/>
        <v>1.5499999999999998</v>
      </c>
      <c r="O847">
        <f t="shared" si="188"/>
        <v>6.4658333333333333</v>
      </c>
      <c r="P847">
        <f t="shared" si="189"/>
        <v>32.574213333333326</v>
      </c>
      <c r="Q847">
        <f t="shared" si="190"/>
        <v>0</v>
      </c>
      <c r="R847">
        <f t="shared" si="191"/>
        <v>6.5148426666666657</v>
      </c>
      <c r="S847">
        <f>SUM($R$2:R847) -SUM($Q$2:Q847) + SUM($T$2:T846)</f>
        <v>86.044150821525363</v>
      </c>
      <c r="T847">
        <f t="shared" si="192"/>
        <v>0</v>
      </c>
      <c r="U847">
        <f>-SUM($T$2:T847) - 500 * SUM($V$2:V847)</f>
        <v>-165.84000000000015</v>
      </c>
      <c r="V847">
        <f t="shared" si="193"/>
        <v>0</v>
      </c>
    </row>
    <row r="848" spans="1:22" x14ac:dyDescent="0.3">
      <c r="A848" s="1">
        <v>42851</v>
      </c>
      <c r="B848" s="2">
        <v>0.21533564814814812</v>
      </c>
      <c r="C848" s="2">
        <v>0.82991898148148147</v>
      </c>
      <c r="D848" s="3">
        <v>13.9</v>
      </c>
      <c r="E848" s="3">
        <v>82.9</v>
      </c>
      <c r="F848" s="4">
        <f t="shared" si="182"/>
        <v>4</v>
      </c>
      <c r="G848">
        <f t="shared" si="194"/>
        <v>23</v>
      </c>
      <c r="H848" s="3">
        <f t="shared" si="183"/>
        <v>14.75</v>
      </c>
      <c r="I848">
        <f t="shared" si="195"/>
        <v>800</v>
      </c>
      <c r="J848">
        <f t="shared" si="184"/>
        <v>0.17099999999999993</v>
      </c>
      <c r="K848">
        <f t="shared" si="185"/>
        <v>11.602349999999994</v>
      </c>
      <c r="L848">
        <v>4.8</v>
      </c>
      <c r="M848">
        <f t="shared" si="186"/>
        <v>0.1125</v>
      </c>
      <c r="N848">
        <f t="shared" si="187"/>
        <v>1.7749999999999999</v>
      </c>
      <c r="O848">
        <f t="shared" si="188"/>
        <v>6.6875</v>
      </c>
      <c r="P848">
        <f t="shared" si="189"/>
        <v>4.9148499999999942</v>
      </c>
      <c r="Q848">
        <f t="shared" si="190"/>
        <v>0</v>
      </c>
      <c r="R848">
        <f t="shared" si="191"/>
        <v>0.9829699999999989</v>
      </c>
      <c r="S848">
        <f>SUM($R$2:R848) -SUM($Q$2:Q848) + SUM($T$2:T847)</f>
        <v>87.027120821525386</v>
      </c>
      <c r="T848">
        <f t="shared" si="192"/>
        <v>0</v>
      </c>
      <c r="U848">
        <f>-SUM($T$2:T848) - 500 * SUM($V$2:V848)</f>
        <v>-165.84000000000015</v>
      </c>
      <c r="V848">
        <f t="shared" si="193"/>
        <v>0</v>
      </c>
    </row>
    <row r="849" spans="1:22" x14ac:dyDescent="0.3">
      <c r="A849" s="1">
        <v>42852</v>
      </c>
      <c r="B849" s="2">
        <v>0.21384259259259261</v>
      </c>
      <c r="C849" s="2">
        <v>0.83119212962962974</v>
      </c>
      <c r="D849" s="3">
        <v>14.7</v>
      </c>
      <c r="E849" s="3">
        <v>25.6</v>
      </c>
      <c r="F849" s="4">
        <f t="shared" si="182"/>
        <v>4</v>
      </c>
      <c r="G849">
        <f t="shared" si="194"/>
        <v>23</v>
      </c>
      <c r="H849" s="3">
        <f t="shared" si="183"/>
        <v>14.816388888888891</v>
      </c>
      <c r="I849">
        <f t="shared" si="195"/>
        <v>800</v>
      </c>
      <c r="J849">
        <f t="shared" si="184"/>
        <v>0.74399999999999999</v>
      </c>
      <c r="K849">
        <f t="shared" si="185"/>
        <v>50.707609333333352</v>
      </c>
      <c r="L849">
        <v>4.8</v>
      </c>
      <c r="M849">
        <f t="shared" si="186"/>
        <v>0.10918055555555543</v>
      </c>
      <c r="N849">
        <f t="shared" si="187"/>
        <v>1.5750000000000002</v>
      </c>
      <c r="O849">
        <f t="shared" si="188"/>
        <v>6.4841805555555556</v>
      </c>
      <c r="P849">
        <f t="shared" si="189"/>
        <v>44.223428777777798</v>
      </c>
      <c r="Q849">
        <f t="shared" si="190"/>
        <v>0</v>
      </c>
      <c r="R849">
        <f t="shared" si="191"/>
        <v>8.8446857555555596</v>
      </c>
      <c r="S849">
        <f>SUM($R$2:R849) -SUM($Q$2:Q849) + SUM($T$2:T848)</f>
        <v>95.871806577080861</v>
      </c>
      <c r="T849">
        <f t="shared" si="192"/>
        <v>0</v>
      </c>
      <c r="U849">
        <f>-SUM($T$2:T849) - 500 * SUM($V$2:V849)</f>
        <v>-165.84000000000015</v>
      </c>
      <c r="V849">
        <f t="shared" si="193"/>
        <v>0</v>
      </c>
    </row>
    <row r="850" spans="1:22" x14ac:dyDescent="0.3">
      <c r="A850" s="1">
        <v>42853</v>
      </c>
      <c r="B850" s="2">
        <v>0.21236111111111111</v>
      </c>
      <c r="C850" s="2">
        <v>0.83245370370370375</v>
      </c>
      <c r="D850" s="3">
        <v>14.5</v>
      </c>
      <c r="E850" s="3">
        <v>77.099999999999994</v>
      </c>
      <c r="F850" s="4">
        <f t="shared" si="182"/>
        <v>4</v>
      </c>
      <c r="G850">
        <f t="shared" si="194"/>
        <v>23</v>
      </c>
      <c r="H850" s="3">
        <f t="shared" si="183"/>
        <v>14.882222222222223</v>
      </c>
      <c r="I850">
        <f t="shared" si="195"/>
        <v>800</v>
      </c>
      <c r="J850">
        <f t="shared" si="184"/>
        <v>0.22900000000000009</v>
      </c>
      <c r="K850">
        <f t="shared" si="185"/>
        <v>15.676932888888897</v>
      </c>
      <c r="L850">
        <v>4.8</v>
      </c>
      <c r="M850">
        <f t="shared" si="186"/>
        <v>0.10588888888888882</v>
      </c>
      <c r="N850">
        <f t="shared" si="187"/>
        <v>1.625</v>
      </c>
      <c r="O850">
        <f t="shared" si="188"/>
        <v>6.5308888888888887</v>
      </c>
      <c r="P850">
        <f t="shared" si="189"/>
        <v>9.1460440000000087</v>
      </c>
      <c r="Q850">
        <f t="shared" si="190"/>
        <v>0</v>
      </c>
      <c r="R850">
        <f t="shared" si="191"/>
        <v>1.8292088000000017</v>
      </c>
      <c r="S850">
        <f>SUM($R$2:R850) -SUM($Q$2:Q850) + SUM($T$2:T849)</f>
        <v>97.701015377080694</v>
      </c>
      <c r="T850">
        <f t="shared" si="192"/>
        <v>0</v>
      </c>
      <c r="U850">
        <f>-SUM($T$2:T850) - 500 * SUM($V$2:V850)</f>
        <v>-165.84000000000015</v>
      </c>
      <c r="V850">
        <f t="shared" si="193"/>
        <v>0</v>
      </c>
    </row>
    <row r="851" spans="1:22" x14ac:dyDescent="0.3">
      <c r="A851" s="1">
        <v>42854</v>
      </c>
      <c r="B851" s="2">
        <v>0.21089120370370371</v>
      </c>
      <c r="C851" s="2">
        <v>0.8337268518518518</v>
      </c>
      <c r="D851" s="3">
        <v>7.5</v>
      </c>
      <c r="E851" s="3">
        <v>54.2</v>
      </c>
      <c r="F851" s="4">
        <f t="shared" si="182"/>
        <v>4</v>
      </c>
      <c r="G851">
        <f t="shared" si="194"/>
        <v>23</v>
      </c>
      <c r="H851" s="3">
        <f t="shared" si="183"/>
        <v>14.948055555555554</v>
      </c>
      <c r="I851">
        <f t="shared" si="195"/>
        <v>800</v>
      </c>
      <c r="J851">
        <f t="shared" si="184"/>
        <v>0.45799999999999996</v>
      </c>
      <c r="K851">
        <f t="shared" si="185"/>
        <v>31.492563444444436</v>
      </c>
      <c r="L851">
        <v>4.8</v>
      </c>
      <c r="M851">
        <f t="shared" si="186"/>
        <v>0.10259722222222231</v>
      </c>
      <c r="N851">
        <f t="shared" si="187"/>
        <v>3.375</v>
      </c>
      <c r="O851">
        <f t="shared" si="188"/>
        <v>8.2775972222222229</v>
      </c>
      <c r="P851">
        <f t="shared" si="189"/>
        <v>23.214966222222213</v>
      </c>
      <c r="Q851">
        <f t="shared" si="190"/>
        <v>0</v>
      </c>
      <c r="R851">
        <f t="shared" si="191"/>
        <v>4.6429932444444431</v>
      </c>
      <c r="S851">
        <f>SUM($R$2:R851) -SUM($Q$2:Q851) + SUM($T$2:T850)</f>
        <v>102.34400862152506</v>
      </c>
      <c r="T851">
        <f t="shared" si="192"/>
        <v>0</v>
      </c>
      <c r="U851">
        <f>-SUM($T$2:T851) - 500 * SUM($V$2:V851)</f>
        <v>-165.84000000000015</v>
      </c>
      <c r="V851">
        <f t="shared" si="193"/>
        <v>0</v>
      </c>
    </row>
    <row r="852" spans="1:22" x14ac:dyDescent="0.3">
      <c r="A852" s="1">
        <v>42855</v>
      </c>
      <c r="B852" s="2">
        <v>0.20944444444444443</v>
      </c>
      <c r="C852" s="2">
        <v>0.83498842592592604</v>
      </c>
      <c r="D852" s="3">
        <v>8.6</v>
      </c>
      <c r="E852" s="3">
        <v>56.1</v>
      </c>
      <c r="F852" s="4">
        <f t="shared" si="182"/>
        <v>4</v>
      </c>
      <c r="G852">
        <f t="shared" si="194"/>
        <v>23</v>
      </c>
      <c r="H852" s="3">
        <f t="shared" si="183"/>
        <v>15.013055555555558</v>
      </c>
      <c r="I852">
        <f t="shared" si="195"/>
        <v>800</v>
      </c>
      <c r="J852">
        <f t="shared" si="184"/>
        <v>0.43899999999999995</v>
      </c>
      <c r="K852">
        <f t="shared" si="185"/>
        <v>30.317364388888894</v>
      </c>
      <c r="L852">
        <v>4.8</v>
      </c>
      <c r="M852">
        <f t="shared" si="186"/>
        <v>9.9347222222222073E-2</v>
      </c>
      <c r="N852">
        <f t="shared" si="187"/>
        <v>3.1</v>
      </c>
      <c r="O852">
        <f t="shared" si="188"/>
        <v>7.9993472222222213</v>
      </c>
      <c r="P852">
        <f t="shared" si="189"/>
        <v>22.318017166666671</v>
      </c>
      <c r="Q852">
        <f t="shared" si="190"/>
        <v>0</v>
      </c>
      <c r="R852">
        <f t="shared" si="191"/>
        <v>4.4636034333333345</v>
      </c>
      <c r="S852">
        <f>SUM($R$2:R852) -SUM($Q$2:Q852) + SUM($T$2:T851)</f>
        <v>106.80761205485851</v>
      </c>
      <c r="T852">
        <f t="shared" si="192"/>
        <v>-106.81</v>
      </c>
      <c r="U852">
        <f>-SUM($T$2:T852) - 500 * SUM($V$2:V852)</f>
        <v>-59.0300000000002</v>
      </c>
      <c r="V852">
        <f t="shared" si="193"/>
        <v>0</v>
      </c>
    </row>
    <row r="853" spans="1:22" x14ac:dyDescent="0.3">
      <c r="A853" s="1">
        <v>42856</v>
      </c>
      <c r="B853" s="2">
        <v>0.20799768518518516</v>
      </c>
      <c r="C853" s="2">
        <v>0.83625000000000005</v>
      </c>
      <c r="D853" s="3">
        <v>10</v>
      </c>
      <c r="E853" s="3">
        <v>75.3</v>
      </c>
      <c r="F853" s="4">
        <f t="shared" si="182"/>
        <v>5</v>
      </c>
      <c r="G853">
        <f t="shared" si="194"/>
        <v>23</v>
      </c>
      <c r="H853" s="3">
        <f t="shared" si="183"/>
        <v>15.078055555555558</v>
      </c>
      <c r="I853">
        <f t="shared" si="195"/>
        <v>900</v>
      </c>
      <c r="J853">
        <f t="shared" si="184"/>
        <v>0.247</v>
      </c>
      <c r="K853">
        <f t="shared" si="185"/>
        <v>19.273147562500004</v>
      </c>
      <c r="L853">
        <v>4.8</v>
      </c>
      <c r="M853">
        <f t="shared" si="186"/>
        <v>9.6097222222222098E-2</v>
      </c>
      <c r="N853">
        <f t="shared" si="187"/>
        <v>2.75</v>
      </c>
      <c r="O853">
        <f t="shared" si="188"/>
        <v>7.6460972222222221</v>
      </c>
      <c r="P853">
        <f t="shared" si="189"/>
        <v>11.627050340277782</v>
      </c>
      <c r="Q853">
        <f t="shared" si="190"/>
        <v>0</v>
      </c>
      <c r="R853">
        <f t="shared" si="191"/>
        <v>2.3254100680555565</v>
      </c>
      <c r="S853">
        <f>SUM($R$2:R853) -SUM($Q$2:Q853) + SUM($T$2:T852)</f>
        <v>2.3230221229141534</v>
      </c>
      <c r="T853">
        <f t="shared" si="192"/>
        <v>0</v>
      </c>
      <c r="U853">
        <f>-SUM($T$2:T853) - 500 * SUM($V$2:V853)</f>
        <v>-59.0300000000002</v>
      </c>
      <c r="V853">
        <f t="shared" si="193"/>
        <v>0</v>
      </c>
    </row>
    <row r="854" spans="1:22" x14ac:dyDescent="0.3">
      <c r="A854" s="1">
        <v>42857</v>
      </c>
      <c r="B854" s="2">
        <v>0.20658564814814814</v>
      </c>
      <c r="C854" s="2">
        <v>0.83750000000000002</v>
      </c>
      <c r="D854" s="3">
        <v>8.8000000000000007</v>
      </c>
      <c r="E854" s="3">
        <v>42.8</v>
      </c>
      <c r="F854" s="4">
        <f t="shared" si="182"/>
        <v>5</v>
      </c>
      <c r="G854">
        <f t="shared" si="194"/>
        <v>23</v>
      </c>
      <c r="H854" s="3">
        <f t="shared" si="183"/>
        <v>15.141944444444444</v>
      </c>
      <c r="I854">
        <f t="shared" si="195"/>
        <v>900</v>
      </c>
      <c r="J854">
        <f t="shared" si="184"/>
        <v>0.57200000000000006</v>
      </c>
      <c r="K854">
        <f t="shared" si="185"/>
        <v>44.821669750000005</v>
      </c>
      <c r="L854">
        <v>4.8</v>
      </c>
      <c r="M854">
        <f t="shared" si="186"/>
        <v>9.2902777777777765E-2</v>
      </c>
      <c r="N854">
        <f t="shared" si="187"/>
        <v>3.05</v>
      </c>
      <c r="O854">
        <f t="shared" si="188"/>
        <v>7.9429027777777774</v>
      </c>
      <c r="P854">
        <f t="shared" si="189"/>
        <v>36.87876697222223</v>
      </c>
      <c r="Q854">
        <f t="shared" si="190"/>
        <v>0</v>
      </c>
      <c r="R854">
        <f t="shared" si="191"/>
        <v>7.3757533944444464</v>
      </c>
      <c r="S854">
        <f>SUM($R$2:R854) -SUM($Q$2:Q854) + SUM($T$2:T853)</f>
        <v>9.6987755173586265</v>
      </c>
      <c r="T854">
        <f t="shared" si="192"/>
        <v>0</v>
      </c>
      <c r="U854">
        <f>-SUM($T$2:T854) - 500 * SUM($V$2:V854)</f>
        <v>-59.0300000000002</v>
      </c>
      <c r="V854">
        <f t="shared" si="193"/>
        <v>0</v>
      </c>
    </row>
    <row r="855" spans="1:22" x14ac:dyDescent="0.3">
      <c r="A855" s="1">
        <v>42858</v>
      </c>
      <c r="B855" s="2">
        <v>0.2051736111111111</v>
      </c>
      <c r="C855" s="2">
        <v>0.83875</v>
      </c>
      <c r="D855" s="3">
        <v>9.1</v>
      </c>
      <c r="E855" s="3">
        <v>28.3</v>
      </c>
      <c r="F855" s="4">
        <f t="shared" si="182"/>
        <v>5</v>
      </c>
      <c r="G855">
        <f t="shared" si="194"/>
        <v>23</v>
      </c>
      <c r="H855" s="3">
        <f t="shared" si="183"/>
        <v>15.205833333333334</v>
      </c>
      <c r="I855">
        <f t="shared" si="195"/>
        <v>900</v>
      </c>
      <c r="J855">
        <f t="shared" si="184"/>
        <v>0.71699999999999997</v>
      </c>
      <c r="K855">
        <f t="shared" si="185"/>
        <v>56.420864437500001</v>
      </c>
      <c r="L855">
        <v>4.8</v>
      </c>
      <c r="M855">
        <f t="shared" si="186"/>
        <v>8.9708333333333293E-2</v>
      </c>
      <c r="N855">
        <f t="shared" si="187"/>
        <v>2.9750000000000001</v>
      </c>
      <c r="O855">
        <f t="shared" si="188"/>
        <v>7.8647083333333327</v>
      </c>
      <c r="P855">
        <f t="shared" si="189"/>
        <v>48.556156104166668</v>
      </c>
      <c r="Q855">
        <f t="shared" si="190"/>
        <v>0</v>
      </c>
      <c r="R855">
        <f t="shared" si="191"/>
        <v>9.7112312208333336</v>
      </c>
      <c r="S855">
        <f>SUM($R$2:R855) -SUM($Q$2:Q855) + SUM($T$2:T854)</f>
        <v>19.410006738191896</v>
      </c>
      <c r="T855">
        <f t="shared" si="192"/>
        <v>0</v>
      </c>
      <c r="U855">
        <f>-SUM($T$2:T855) - 500 * SUM($V$2:V855)</f>
        <v>-59.0300000000002</v>
      </c>
      <c r="V855">
        <f t="shared" si="193"/>
        <v>0</v>
      </c>
    </row>
    <row r="856" spans="1:22" x14ac:dyDescent="0.3">
      <c r="A856" s="1">
        <v>42859</v>
      </c>
      <c r="B856" s="2">
        <v>0.20378472222222221</v>
      </c>
      <c r="C856" s="2">
        <v>0.84</v>
      </c>
      <c r="D856" s="3">
        <v>11.2</v>
      </c>
      <c r="E856" s="3">
        <v>76.099999999999994</v>
      </c>
      <c r="F856" s="4">
        <f t="shared" si="182"/>
        <v>5</v>
      </c>
      <c r="G856">
        <f t="shared" si="194"/>
        <v>23</v>
      </c>
      <c r="H856" s="3">
        <f t="shared" si="183"/>
        <v>15.269166666666667</v>
      </c>
      <c r="I856">
        <f t="shared" si="195"/>
        <v>900</v>
      </c>
      <c r="J856">
        <f t="shared" si="184"/>
        <v>0.2390000000000001</v>
      </c>
      <c r="K856">
        <f t="shared" si="185"/>
        <v>18.885287062500005</v>
      </c>
      <c r="L856">
        <v>4.8</v>
      </c>
      <c r="M856">
        <f t="shared" si="186"/>
        <v>8.6541666666666656E-2</v>
      </c>
      <c r="N856">
        <f t="shared" si="187"/>
        <v>2.4500000000000002</v>
      </c>
      <c r="O856">
        <f t="shared" si="188"/>
        <v>7.3365416666666663</v>
      </c>
      <c r="P856">
        <f t="shared" si="189"/>
        <v>11.54874539583334</v>
      </c>
      <c r="Q856">
        <f t="shared" si="190"/>
        <v>0</v>
      </c>
      <c r="R856">
        <f t="shared" si="191"/>
        <v>2.3097490791666679</v>
      </c>
      <c r="S856">
        <f>SUM($R$2:R856) -SUM($Q$2:Q856) + SUM($T$2:T855)</f>
        <v>21.719755817358418</v>
      </c>
      <c r="T856">
        <f t="shared" si="192"/>
        <v>0</v>
      </c>
      <c r="U856">
        <f>-SUM($T$2:T856) - 500 * SUM($V$2:V856)</f>
        <v>-59.0300000000002</v>
      </c>
      <c r="V856">
        <f t="shared" si="193"/>
        <v>0</v>
      </c>
    </row>
    <row r="857" spans="1:22" x14ac:dyDescent="0.3">
      <c r="A857" s="1">
        <v>42860</v>
      </c>
      <c r="B857" s="2">
        <v>0.20241898148148149</v>
      </c>
      <c r="C857" s="2">
        <v>0.84125000000000005</v>
      </c>
      <c r="D857" s="3">
        <v>15.3</v>
      </c>
      <c r="E857" s="3">
        <v>57.2</v>
      </c>
      <c r="F857" s="4">
        <f t="shared" si="182"/>
        <v>5</v>
      </c>
      <c r="G857">
        <f t="shared" si="194"/>
        <v>23</v>
      </c>
      <c r="H857" s="3">
        <f t="shared" si="183"/>
        <v>15.331944444444446</v>
      </c>
      <c r="I857">
        <f t="shared" si="195"/>
        <v>900</v>
      </c>
      <c r="J857">
        <f t="shared" si="184"/>
        <v>0.42799999999999994</v>
      </c>
      <c r="K857">
        <f t="shared" si="185"/>
        <v>33.958723749999997</v>
      </c>
      <c r="L857">
        <v>4.8</v>
      </c>
      <c r="M857">
        <f t="shared" si="186"/>
        <v>8.3402777777777715E-2</v>
      </c>
      <c r="N857">
        <f t="shared" si="187"/>
        <v>1.4249999999999998</v>
      </c>
      <c r="O857">
        <f t="shared" si="188"/>
        <v>6.3084027777777774</v>
      </c>
      <c r="P857">
        <f t="shared" si="189"/>
        <v>27.650320972222218</v>
      </c>
      <c r="Q857">
        <f t="shared" si="190"/>
        <v>0</v>
      </c>
      <c r="R857">
        <f t="shared" si="191"/>
        <v>5.530064194444444</v>
      </c>
      <c r="S857">
        <f>SUM($R$2:R857) -SUM($Q$2:Q857) + SUM($T$2:T856)</f>
        <v>27.249820011802967</v>
      </c>
      <c r="T857">
        <f t="shared" si="192"/>
        <v>0</v>
      </c>
      <c r="U857">
        <f>-SUM($T$2:T857) - 500 * SUM($V$2:V857)</f>
        <v>-59.0300000000002</v>
      </c>
      <c r="V857">
        <f t="shared" si="193"/>
        <v>0</v>
      </c>
    </row>
    <row r="858" spans="1:22" x14ac:dyDescent="0.3">
      <c r="A858" s="1">
        <v>42861</v>
      </c>
      <c r="B858" s="2">
        <v>0.20106481481481484</v>
      </c>
      <c r="C858" s="2">
        <v>0.84248842592592599</v>
      </c>
      <c r="D858" s="3">
        <v>13.1</v>
      </c>
      <c r="E858" s="3">
        <v>94.6</v>
      </c>
      <c r="F858" s="4">
        <f t="shared" si="182"/>
        <v>5</v>
      </c>
      <c r="G858">
        <f t="shared" si="194"/>
        <v>23</v>
      </c>
      <c r="H858" s="3">
        <f t="shared" si="183"/>
        <v>15.394166666666667</v>
      </c>
      <c r="I858">
        <f t="shared" si="195"/>
        <v>900</v>
      </c>
      <c r="J858">
        <f t="shared" si="184"/>
        <v>5.4000000000000048E-2</v>
      </c>
      <c r="K858">
        <f t="shared" si="185"/>
        <v>4.3018998750000037</v>
      </c>
      <c r="L858">
        <v>4.8</v>
      </c>
      <c r="M858">
        <f t="shared" si="186"/>
        <v>8.0291666666666664E-2</v>
      </c>
      <c r="N858">
        <f t="shared" si="187"/>
        <v>1.9750000000000001</v>
      </c>
      <c r="O858">
        <f t="shared" si="188"/>
        <v>6.8552916666666661</v>
      </c>
      <c r="P858">
        <f t="shared" si="189"/>
        <v>-2.5533917916666624</v>
      </c>
      <c r="Q858">
        <f t="shared" si="190"/>
        <v>1.2766958958333312</v>
      </c>
      <c r="R858">
        <f t="shared" si="191"/>
        <v>0</v>
      </c>
      <c r="S858">
        <f>SUM($R$2:R858) -SUM($Q$2:Q858) + SUM($T$2:T857)</f>
        <v>25.973124115969767</v>
      </c>
      <c r="T858">
        <f t="shared" si="192"/>
        <v>0</v>
      </c>
      <c r="U858">
        <f>-SUM($T$2:T858) - 500 * SUM($V$2:V858)</f>
        <v>-59.0300000000002</v>
      </c>
      <c r="V858">
        <f t="shared" si="193"/>
        <v>0</v>
      </c>
    </row>
    <row r="859" spans="1:22" x14ac:dyDescent="0.3">
      <c r="A859" s="1">
        <v>42862</v>
      </c>
      <c r="B859" s="2">
        <v>0.19972222222222222</v>
      </c>
      <c r="C859" s="2">
        <v>0.84371527777777777</v>
      </c>
      <c r="D859" s="3">
        <v>13.4</v>
      </c>
      <c r="E859" s="3">
        <v>58.9</v>
      </c>
      <c r="F859" s="4">
        <f t="shared" si="182"/>
        <v>5</v>
      </c>
      <c r="G859">
        <f t="shared" si="194"/>
        <v>23</v>
      </c>
      <c r="H859" s="3">
        <f t="shared" si="183"/>
        <v>15.455833333333333</v>
      </c>
      <c r="I859">
        <f t="shared" si="195"/>
        <v>900</v>
      </c>
      <c r="J859">
        <f t="shared" si="184"/>
        <v>0.41100000000000003</v>
      </c>
      <c r="K859">
        <f t="shared" si="185"/>
        <v>32.873398312499994</v>
      </c>
      <c r="L859">
        <v>4.8</v>
      </c>
      <c r="M859">
        <f t="shared" si="186"/>
        <v>7.7208333333333365E-2</v>
      </c>
      <c r="N859">
        <f t="shared" si="187"/>
        <v>1.9</v>
      </c>
      <c r="O859">
        <f t="shared" si="188"/>
        <v>6.7772083333333324</v>
      </c>
      <c r="P859">
        <f t="shared" si="189"/>
        <v>26.09618997916666</v>
      </c>
      <c r="Q859">
        <f t="shared" si="190"/>
        <v>0</v>
      </c>
      <c r="R859">
        <f t="shared" si="191"/>
        <v>5.2192379958333319</v>
      </c>
      <c r="S859">
        <f>SUM($R$2:R859) -SUM($Q$2:Q859) + SUM($T$2:T858)</f>
        <v>31.19236211180305</v>
      </c>
      <c r="T859">
        <f t="shared" si="192"/>
        <v>0</v>
      </c>
      <c r="U859">
        <f>-SUM($T$2:T859) - 500 * SUM($V$2:V859)</f>
        <v>-59.0300000000002</v>
      </c>
      <c r="V859">
        <f t="shared" si="193"/>
        <v>0</v>
      </c>
    </row>
    <row r="860" spans="1:22" x14ac:dyDescent="0.3">
      <c r="A860" s="1">
        <v>42863</v>
      </c>
      <c r="B860" s="2">
        <v>0.19841435185185186</v>
      </c>
      <c r="C860" s="2">
        <v>0.84494212962962967</v>
      </c>
      <c r="D860" s="3">
        <v>11.2</v>
      </c>
      <c r="E860" s="3">
        <v>30.1</v>
      </c>
      <c r="F860" s="4">
        <f t="shared" si="182"/>
        <v>5</v>
      </c>
      <c r="G860">
        <f t="shared" si="194"/>
        <v>23</v>
      </c>
      <c r="H860" s="3">
        <f t="shared" si="183"/>
        <v>15.516666666666667</v>
      </c>
      <c r="I860">
        <f t="shared" si="195"/>
        <v>900</v>
      </c>
      <c r="J860">
        <f t="shared" si="184"/>
        <v>0.69900000000000007</v>
      </c>
      <c r="K860">
        <f t="shared" si="185"/>
        <v>56.128826250000003</v>
      </c>
      <c r="L860">
        <v>4.8</v>
      </c>
      <c r="M860">
        <f t="shared" si="186"/>
        <v>7.4166666666666631E-2</v>
      </c>
      <c r="N860">
        <f t="shared" si="187"/>
        <v>2.4500000000000002</v>
      </c>
      <c r="O860">
        <f t="shared" si="188"/>
        <v>7.3241666666666667</v>
      </c>
      <c r="P860">
        <f t="shared" si="189"/>
        <v>48.804659583333333</v>
      </c>
      <c r="Q860">
        <f t="shared" si="190"/>
        <v>0</v>
      </c>
      <c r="R860">
        <f t="shared" si="191"/>
        <v>9.7609319166666673</v>
      </c>
      <c r="S860">
        <f>SUM($R$2:R860) -SUM($Q$2:Q860) + SUM($T$2:T859)</f>
        <v>40.953294028469827</v>
      </c>
      <c r="T860">
        <f t="shared" si="192"/>
        <v>0</v>
      </c>
      <c r="U860">
        <f>-SUM($T$2:T860) - 500 * SUM($V$2:V860)</f>
        <v>-59.0300000000002</v>
      </c>
      <c r="V860">
        <f t="shared" si="193"/>
        <v>0</v>
      </c>
    </row>
    <row r="861" spans="1:22" x14ac:dyDescent="0.3">
      <c r="A861" s="1">
        <v>42864</v>
      </c>
      <c r="B861" s="2">
        <v>0.19711805555555553</v>
      </c>
      <c r="C861" s="2">
        <v>0.8461574074074073</v>
      </c>
      <c r="D861" s="3">
        <v>12.5</v>
      </c>
      <c r="E861" s="3">
        <v>49.8</v>
      </c>
      <c r="F861" s="4">
        <f t="shared" si="182"/>
        <v>5</v>
      </c>
      <c r="G861">
        <f t="shared" si="194"/>
        <v>23</v>
      </c>
      <c r="H861" s="3">
        <f t="shared" si="183"/>
        <v>15.576944444444443</v>
      </c>
      <c r="I861">
        <f t="shared" si="195"/>
        <v>900</v>
      </c>
      <c r="J861">
        <f t="shared" si="184"/>
        <v>0.502</v>
      </c>
      <c r="K861">
        <f t="shared" si="185"/>
        <v>40.466565124999995</v>
      </c>
      <c r="L861">
        <v>4.8</v>
      </c>
      <c r="M861">
        <f t="shared" si="186"/>
        <v>7.1152777777777843E-2</v>
      </c>
      <c r="N861">
        <f t="shared" si="187"/>
        <v>2.125</v>
      </c>
      <c r="O861">
        <f t="shared" si="188"/>
        <v>6.9961527777777777</v>
      </c>
      <c r="P861">
        <f t="shared" si="189"/>
        <v>33.470412347222215</v>
      </c>
      <c r="Q861">
        <f t="shared" si="190"/>
        <v>0</v>
      </c>
      <c r="R861">
        <f t="shared" si="191"/>
        <v>6.6940824694444432</v>
      </c>
      <c r="S861">
        <f>SUM($R$2:R861) -SUM($Q$2:Q861) + SUM($T$2:T860)</f>
        <v>47.647376497914138</v>
      </c>
      <c r="T861">
        <f t="shared" si="192"/>
        <v>0</v>
      </c>
      <c r="U861">
        <f>-SUM($T$2:T861) - 500 * SUM($V$2:V861)</f>
        <v>-59.0300000000002</v>
      </c>
      <c r="V861">
        <f t="shared" si="193"/>
        <v>0</v>
      </c>
    </row>
    <row r="862" spans="1:22" x14ac:dyDescent="0.3">
      <c r="A862" s="1">
        <v>42865</v>
      </c>
      <c r="B862" s="2">
        <v>0.19584490740740743</v>
      </c>
      <c r="C862" s="2">
        <v>0.84737268518518516</v>
      </c>
      <c r="D862" s="3">
        <v>11.1</v>
      </c>
      <c r="E862" s="3">
        <v>79.900000000000006</v>
      </c>
      <c r="F862" s="4">
        <f t="shared" si="182"/>
        <v>5</v>
      </c>
      <c r="G862">
        <f t="shared" si="194"/>
        <v>23</v>
      </c>
      <c r="H862" s="3">
        <f t="shared" si="183"/>
        <v>15.636666666666665</v>
      </c>
      <c r="I862">
        <f t="shared" si="195"/>
        <v>900</v>
      </c>
      <c r="J862">
        <f t="shared" si="184"/>
        <v>0.20099999999999996</v>
      </c>
      <c r="K862">
        <f t="shared" si="185"/>
        <v>16.264869749999995</v>
      </c>
      <c r="L862">
        <v>4.8</v>
      </c>
      <c r="M862">
        <f t="shared" si="186"/>
        <v>6.816666666666675E-2</v>
      </c>
      <c r="N862">
        <f t="shared" si="187"/>
        <v>2.4750000000000001</v>
      </c>
      <c r="O862">
        <f t="shared" si="188"/>
        <v>7.3431666666666668</v>
      </c>
      <c r="P862">
        <f t="shared" si="189"/>
        <v>8.9217030833333286</v>
      </c>
      <c r="Q862">
        <f t="shared" si="190"/>
        <v>0</v>
      </c>
      <c r="R862">
        <f t="shared" si="191"/>
        <v>1.7843406166666658</v>
      </c>
      <c r="S862">
        <f>SUM($R$2:R862) -SUM($Q$2:Q862) + SUM($T$2:T861)</f>
        <v>49.431717114580806</v>
      </c>
      <c r="T862">
        <f t="shared" si="192"/>
        <v>0</v>
      </c>
      <c r="U862">
        <f>-SUM($T$2:T862) - 500 * SUM($V$2:V862)</f>
        <v>-59.0300000000002</v>
      </c>
      <c r="V862">
        <f t="shared" si="193"/>
        <v>0</v>
      </c>
    </row>
    <row r="863" spans="1:22" x14ac:dyDescent="0.3">
      <c r="A863" s="1">
        <v>42866</v>
      </c>
      <c r="B863" s="2">
        <v>0.19458333333333333</v>
      </c>
      <c r="C863" s="2">
        <v>0.84857638888888898</v>
      </c>
      <c r="D863" s="3">
        <v>10.6</v>
      </c>
      <c r="E863" s="3">
        <v>63.8</v>
      </c>
      <c r="F863" s="4">
        <f t="shared" si="182"/>
        <v>5</v>
      </c>
      <c r="G863">
        <f t="shared" si="194"/>
        <v>23</v>
      </c>
      <c r="H863" s="3">
        <f t="shared" si="183"/>
        <v>15.695833333333336</v>
      </c>
      <c r="I863">
        <f t="shared" si="195"/>
        <v>900</v>
      </c>
      <c r="J863">
        <f t="shared" si="184"/>
        <v>0.36199999999999999</v>
      </c>
      <c r="K863">
        <f t="shared" si="185"/>
        <v>29.403789375000002</v>
      </c>
      <c r="L863">
        <v>4.8</v>
      </c>
      <c r="M863">
        <f t="shared" si="186"/>
        <v>6.5208333333333174E-2</v>
      </c>
      <c r="N863">
        <f t="shared" si="187"/>
        <v>2.6</v>
      </c>
      <c r="O863">
        <f t="shared" si="188"/>
        <v>7.465208333333333</v>
      </c>
      <c r="P863">
        <f t="shared" si="189"/>
        <v>21.938581041666669</v>
      </c>
      <c r="Q863">
        <f t="shared" si="190"/>
        <v>0</v>
      </c>
      <c r="R863">
        <f t="shared" si="191"/>
        <v>4.3877162083333339</v>
      </c>
      <c r="S863">
        <f>SUM($R$2:R863) -SUM($Q$2:Q863) + SUM($T$2:T862)</f>
        <v>53.819433322913937</v>
      </c>
      <c r="T863">
        <f t="shared" si="192"/>
        <v>0</v>
      </c>
      <c r="U863">
        <f>-SUM($T$2:T863) - 500 * SUM($V$2:V863)</f>
        <v>-59.0300000000002</v>
      </c>
      <c r="V863">
        <f t="shared" si="193"/>
        <v>0</v>
      </c>
    </row>
    <row r="864" spans="1:22" x14ac:dyDescent="0.3">
      <c r="A864" s="1">
        <v>42867</v>
      </c>
      <c r="B864" s="2">
        <v>0.1933449074074074</v>
      </c>
      <c r="C864" s="2">
        <v>0.84976851851851853</v>
      </c>
      <c r="D864" s="3">
        <v>13.8</v>
      </c>
      <c r="E864" s="3">
        <v>74.099999999999994</v>
      </c>
      <c r="F864" s="4">
        <f t="shared" si="182"/>
        <v>5</v>
      </c>
      <c r="G864">
        <f t="shared" si="194"/>
        <v>23</v>
      </c>
      <c r="H864" s="3">
        <f t="shared" si="183"/>
        <v>15.754166666666666</v>
      </c>
      <c r="I864">
        <f t="shared" si="195"/>
        <v>900</v>
      </c>
      <c r="J864">
        <f t="shared" si="184"/>
        <v>0.25900000000000001</v>
      </c>
      <c r="K864">
        <f t="shared" si="185"/>
        <v>21.115703437499999</v>
      </c>
      <c r="L864">
        <v>4.8</v>
      </c>
      <c r="M864">
        <f t="shared" si="186"/>
        <v>6.2291666666666676E-2</v>
      </c>
      <c r="N864">
        <f t="shared" si="187"/>
        <v>1.7999999999999998</v>
      </c>
      <c r="O864">
        <f t="shared" si="188"/>
        <v>6.6622916666666665</v>
      </c>
      <c r="P864">
        <f t="shared" si="189"/>
        <v>14.453411770833332</v>
      </c>
      <c r="Q864">
        <f t="shared" si="190"/>
        <v>0</v>
      </c>
      <c r="R864">
        <f t="shared" si="191"/>
        <v>2.8906823541666666</v>
      </c>
      <c r="S864">
        <f>SUM($R$2:R864) -SUM($Q$2:Q864) + SUM($T$2:T863)</f>
        <v>56.710115677080466</v>
      </c>
      <c r="T864">
        <f t="shared" si="192"/>
        <v>0</v>
      </c>
      <c r="U864">
        <f>-SUM($T$2:T864) - 500 * SUM($V$2:V864)</f>
        <v>-59.0300000000002</v>
      </c>
      <c r="V864">
        <f t="shared" si="193"/>
        <v>0</v>
      </c>
    </row>
    <row r="865" spans="1:22" x14ac:dyDescent="0.3">
      <c r="A865" s="1">
        <v>42868</v>
      </c>
      <c r="B865" s="2">
        <v>0.19214120370370369</v>
      </c>
      <c r="C865" s="2">
        <v>0.85094907407407405</v>
      </c>
      <c r="D865" s="3">
        <v>11.4</v>
      </c>
      <c r="E865" s="3">
        <v>75.7</v>
      </c>
      <c r="F865" s="4">
        <f t="shared" si="182"/>
        <v>5</v>
      </c>
      <c r="G865">
        <f t="shared" si="194"/>
        <v>23</v>
      </c>
      <c r="H865" s="3">
        <f t="shared" si="183"/>
        <v>15.811388888888889</v>
      </c>
      <c r="I865">
        <f t="shared" si="195"/>
        <v>900</v>
      </c>
      <c r="J865">
        <f t="shared" si="184"/>
        <v>0.24299999999999999</v>
      </c>
      <c r="K865">
        <f t="shared" si="185"/>
        <v>19.883216812499999</v>
      </c>
      <c r="L865">
        <v>4.8</v>
      </c>
      <c r="M865">
        <f t="shared" si="186"/>
        <v>5.9430555555555563E-2</v>
      </c>
      <c r="N865">
        <f t="shared" si="187"/>
        <v>2.4</v>
      </c>
      <c r="O865">
        <f t="shared" si="188"/>
        <v>7.2594305555555554</v>
      </c>
      <c r="P865">
        <f t="shared" si="189"/>
        <v>12.623786256944443</v>
      </c>
      <c r="Q865">
        <f t="shared" si="190"/>
        <v>0</v>
      </c>
      <c r="R865">
        <f t="shared" si="191"/>
        <v>2.524757251388889</v>
      </c>
      <c r="S865">
        <f>SUM($R$2:R865) -SUM($Q$2:Q865) + SUM($T$2:T864)</f>
        <v>59.234872928469485</v>
      </c>
      <c r="T865">
        <f t="shared" si="192"/>
        <v>0</v>
      </c>
      <c r="U865">
        <f>-SUM($T$2:T865) - 500 * SUM($V$2:V865)</f>
        <v>-59.0300000000002</v>
      </c>
      <c r="V865">
        <f t="shared" si="193"/>
        <v>0</v>
      </c>
    </row>
    <row r="866" spans="1:22" x14ac:dyDescent="0.3">
      <c r="A866" s="1">
        <v>42869</v>
      </c>
      <c r="B866" s="2">
        <v>0.1909490740740741</v>
      </c>
      <c r="C866" s="2">
        <v>0.85211805555555553</v>
      </c>
      <c r="D866" s="3">
        <v>10.1</v>
      </c>
      <c r="E866" s="3">
        <v>66.7</v>
      </c>
      <c r="F866" s="4">
        <f t="shared" si="182"/>
        <v>5</v>
      </c>
      <c r="G866">
        <f t="shared" si="194"/>
        <v>23</v>
      </c>
      <c r="H866" s="3">
        <f t="shared" si="183"/>
        <v>15.868055555555554</v>
      </c>
      <c r="I866">
        <f t="shared" si="195"/>
        <v>900</v>
      </c>
      <c r="J866">
        <f t="shared" si="184"/>
        <v>0.33299999999999996</v>
      </c>
      <c r="K866">
        <f t="shared" si="185"/>
        <v>27.345023437499993</v>
      </c>
      <c r="L866">
        <v>4.8</v>
      </c>
      <c r="M866">
        <f t="shared" si="186"/>
        <v>5.659722222222232E-2</v>
      </c>
      <c r="N866">
        <f t="shared" si="187"/>
        <v>2.7250000000000001</v>
      </c>
      <c r="O866">
        <f t="shared" si="188"/>
        <v>7.5815972222222214</v>
      </c>
      <c r="P866">
        <f t="shared" si="189"/>
        <v>19.763426215277772</v>
      </c>
      <c r="Q866">
        <f t="shared" si="190"/>
        <v>0</v>
      </c>
      <c r="R866">
        <f t="shared" si="191"/>
        <v>3.9526852430555546</v>
      </c>
      <c r="S866">
        <f>SUM($R$2:R866) -SUM($Q$2:Q866) + SUM($T$2:T865)</f>
        <v>63.18755817152487</v>
      </c>
      <c r="T866">
        <f t="shared" si="192"/>
        <v>0</v>
      </c>
      <c r="U866">
        <f>-SUM($T$2:T866) - 500 * SUM($V$2:V866)</f>
        <v>-59.0300000000002</v>
      </c>
      <c r="V866">
        <f t="shared" si="193"/>
        <v>0</v>
      </c>
    </row>
    <row r="867" spans="1:22" x14ac:dyDescent="0.3">
      <c r="A867" s="1">
        <v>42870</v>
      </c>
      <c r="B867" s="2">
        <v>0.18978009259259257</v>
      </c>
      <c r="C867" s="2">
        <v>0.85328703703703701</v>
      </c>
      <c r="D867" s="3">
        <v>9.4</v>
      </c>
      <c r="E867" s="3">
        <v>51.9</v>
      </c>
      <c r="F867" s="4">
        <f t="shared" si="182"/>
        <v>5</v>
      </c>
      <c r="G867">
        <f t="shared" si="194"/>
        <v>23</v>
      </c>
      <c r="H867" s="3">
        <f t="shared" si="183"/>
        <v>15.924166666666668</v>
      </c>
      <c r="I867">
        <f t="shared" si="195"/>
        <v>900</v>
      </c>
      <c r="J867">
        <f t="shared" si="184"/>
        <v>0.48099999999999998</v>
      </c>
      <c r="K867">
        <f t="shared" si="185"/>
        <v>39.63803756250001</v>
      </c>
      <c r="L867">
        <v>4.8</v>
      </c>
      <c r="M867">
        <f t="shared" si="186"/>
        <v>5.3791666666666592E-2</v>
      </c>
      <c r="N867">
        <f t="shared" si="187"/>
        <v>2.9</v>
      </c>
      <c r="O867">
        <f t="shared" si="188"/>
        <v>7.7537916666666664</v>
      </c>
      <c r="P867">
        <f t="shared" si="189"/>
        <v>31.884245895833345</v>
      </c>
      <c r="Q867">
        <f t="shared" si="190"/>
        <v>0</v>
      </c>
      <c r="R867">
        <f t="shared" si="191"/>
        <v>6.376849179166669</v>
      </c>
      <c r="S867">
        <f>SUM($R$2:R867) -SUM($Q$2:Q867) + SUM($T$2:T866)</f>
        <v>69.564407350691454</v>
      </c>
      <c r="T867">
        <f t="shared" si="192"/>
        <v>0</v>
      </c>
      <c r="U867">
        <f>-SUM($T$2:T867) - 500 * SUM($V$2:V867)</f>
        <v>-59.0300000000002</v>
      </c>
      <c r="V867">
        <f t="shared" si="193"/>
        <v>0</v>
      </c>
    </row>
    <row r="868" spans="1:22" x14ac:dyDescent="0.3">
      <c r="A868" s="1">
        <v>42871</v>
      </c>
      <c r="B868" s="2">
        <v>0.18864583333333332</v>
      </c>
      <c r="C868" s="2">
        <v>0.85443287037037041</v>
      </c>
      <c r="D868" s="3">
        <v>9.9</v>
      </c>
      <c r="E868" s="3">
        <v>43.2</v>
      </c>
      <c r="F868" s="4">
        <f t="shared" si="182"/>
        <v>5</v>
      </c>
      <c r="G868">
        <f t="shared" si="194"/>
        <v>23</v>
      </c>
      <c r="H868" s="3">
        <f t="shared" si="183"/>
        <v>15.978888888888891</v>
      </c>
      <c r="I868">
        <f t="shared" si="195"/>
        <v>900</v>
      </c>
      <c r="J868">
        <f t="shared" si="184"/>
        <v>0.56799999999999995</v>
      </c>
      <c r="K868">
        <f t="shared" si="185"/>
        <v>46.968346000000004</v>
      </c>
      <c r="L868">
        <v>4.8</v>
      </c>
      <c r="M868">
        <f t="shared" si="186"/>
        <v>5.1055555555555458E-2</v>
      </c>
      <c r="N868">
        <f t="shared" si="187"/>
        <v>2.7749999999999999</v>
      </c>
      <c r="O868">
        <f t="shared" si="188"/>
        <v>7.6260555555555545</v>
      </c>
      <c r="P868">
        <f t="shared" si="189"/>
        <v>39.342290444444451</v>
      </c>
      <c r="Q868">
        <f t="shared" si="190"/>
        <v>0</v>
      </c>
      <c r="R868">
        <f t="shared" si="191"/>
        <v>7.8684580888888904</v>
      </c>
      <c r="S868">
        <f>SUM($R$2:R868) -SUM($Q$2:Q868) + SUM($T$2:T867)</f>
        <v>77.432865439580382</v>
      </c>
      <c r="T868">
        <f t="shared" si="192"/>
        <v>0</v>
      </c>
      <c r="U868">
        <f>-SUM($T$2:T868) - 500 * SUM($V$2:V868)</f>
        <v>-59.0300000000002</v>
      </c>
      <c r="V868">
        <f t="shared" si="193"/>
        <v>0</v>
      </c>
    </row>
    <row r="869" spans="1:22" x14ac:dyDescent="0.3">
      <c r="A869" s="1">
        <v>42872</v>
      </c>
      <c r="B869" s="2">
        <v>0.18752314814814816</v>
      </c>
      <c r="C869" s="2">
        <v>0.8555787037037037</v>
      </c>
      <c r="D869" s="3">
        <v>9.5</v>
      </c>
      <c r="E869" s="3">
        <v>71.2</v>
      </c>
      <c r="F869" s="4">
        <f t="shared" si="182"/>
        <v>5</v>
      </c>
      <c r="G869">
        <f t="shared" si="194"/>
        <v>23</v>
      </c>
      <c r="H869" s="3">
        <f t="shared" si="183"/>
        <v>16.033333333333331</v>
      </c>
      <c r="I869">
        <f t="shared" si="195"/>
        <v>900</v>
      </c>
      <c r="J869">
        <f t="shared" si="184"/>
        <v>0.28799999999999992</v>
      </c>
      <c r="K869">
        <f t="shared" si="185"/>
        <v>23.896079999999994</v>
      </c>
      <c r="L869">
        <v>4.8</v>
      </c>
      <c r="M869">
        <f t="shared" si="186"/>
        <v>4.8333333333333429E-2</v>
      </c>
      <c r="N869">
        <f t="shared" si="187"/>
        <v>2.875</v>
      </c>
      <c r="O869">
        <f t="shared" si="188"/>
        <v>7.7233333333333336</v>
      </c>
      <c r="P869">
        <f t="shared" si="189"/>
        <v>16.172746666666661</v>
      </c>
      <c r="Q869">
        <f t="shared" si="190"/>
        <v>0</v>
      </c>
      <c r="R869">
        <f t="shared" si="191"/>
        <v>3.2345493333333324</v>
      </c>
      <c r="S869">
        <f>SUM($R$2:R869) -SUM($Q$2:Q869) + SUM($T$2:T868)</f>
        <v>80.667414772913617</v>
      </c>
      <c r="T869">
        <f t="shared" si="192"/>
        <v>0</v>
      </c>
      <c r="U869">
        <f>-SUM($T$2:T869) - 500 * SUM($V$2:V869)</f>
        <v>-59.0300000000002</v>
      </c>
      <c r="V869">
        <f t="shared" si="193"/>
        <v>0</v>
      </c>
    </row>
    <row r="870" spans="1:22" x14ac:dyDescent="0.3">
      <c r="A870" s="1">
        <v>42873</v>
      </c>
      <c r="B870" s="2">
        <v>0.18643518518518518</v>
      </c>
      <c r="C870" s="2">
        <v>0.85670138888888892</v>
      </c>
      <c r="D870" s="3">
        <v>9.5</v>
      </c>
      <c r="E870" s="3">
        <v>52.7</v>
      </c>
      <c r="F870" s="4">
        <f t="shared" si="182"/>
        <v>5</v>
      </c>
      <c r="G870">
        <f t="shared" si="194"/>
        <v>23</v>
      </c>
      <c r="H870" s="3">
        <f t="shared" si="183"/>
        <v>16.086388888888891</v>
      </c>
      <c r="I870">
        <f t="shared" si="195"/>
        <v>900</v>
      </c>
      <c r="J870">
        <f t="shared" si="184"/>
        <v>0.47299999999999998</v>
      </c>
      <c r="K870">
        <f t="shared" si="185"/>
        <v>39.375860562500002</v>
      </c>
      <c r="L870">
        <v>4.8</v>
      </c>
      <c r="M870">
        <f t="shared" si="186"/>
        <v>4.568055555555546E-2</v>
      </c>
      <c r="N870">
        <f t="shared" si="187"/>
        <v>2.875</v>
      </c>
      <c r="O870">
        <f t="shared" si="188"/>
        <v>7.7206805555555551</v>
      </c>
      <c r="P870">
        <f t="shared" si="189"/>
        <v>31.655180006944448</v>
      </c>
      <c r="Q870">
        <f t="shared" si="190"/>
        <v>0</v>
      </c>
      <c r="R870">
        <f t="shared" si="191"/>
        <v>6.33103600138889</v>
      </c>
      <c r="S870">
        <f>SUM($R$2:R870) -SUM($Q$2:Q870) + SUM($T$2:T869)</f>
        <v>86.998450774302455</v>
      </c>
      <c r="T870">
        <f t="shared" si="192"/>
        <v>0</v>
      </c>
      <c r="U870">
        <f>-SUM($T$2:T870) - 500 * SUM($V$2:V870)</f>
        <v>-59.0300000000002</v>
      </c>
      <c r="V870">
        <f t="shared" si="193"/>
        <v>0</v>
      </c>
    </row>
    <row r="871" spans="1:22" x14ac:dyDescent="0.3">
      <c r="A871" s="1">
        <v>42874</v>
      </c>
      <c r="B871" s="2">
        <v>0.18537037037037038</v>
      </c>
      <c r="C871" s="2">
        <v>0.85781249999999998</v>
      </c>
      <c r="D871" s="3">
        <v>14.4</v>
      </c>
      <c r="E871" s="3">
        <v>81.5</v>
      </c>
      <c r="F871" s="4">
        <f t="shared" si="182"/>
        <v>5</v>
      </c>
      <c r="G871">
        <f t="shared" si="194"/>
        <v>23</v>
      </c>
      <c r="H871" s="3">
        <f t="shared" si="183"/>
        <v>16.138611111111111</v>
      </c>
      <c r="I871">
        <f t="shared" si="195"/>
        <v>900</v>
      </c>
      <c r="J871">
        <f t="shared" si="184"/>
        <v>0.18500000000000005</v>
      </c>
      <c r="K871">
        <f t="shared" si="185"/>
        <v>15.450702812500005</v>
      </c>
      <c r="L871">
        <v>4.8</v>
      </c>
      <c r="M871">
        <f t="shared" si="186"/>
        <v>4.3069444444444473E-2</v>
      </c>
      <c r="N871">
        <f t="shared" si="187"/>
        <v>1.65</v>
      </c>
      <c r="O871">
        <f t="shared" si="188"/>
        <v>6.4930694444444441</v>
      </c>
      <c r="P871">
        <f t="shared" si="189"/>
        <v>8.9576333680555607</v>
      </c>
      <c r="Q871">
        <f t="shared" si="190"/>
        <v>0</v>
      </c>
      <c r="R871">
        <f t="shared" si="191"/>
        <v>1.7915266736111122</v>
      </c>
      <c r="S871">
        <f>SUM($R$2:R871) -SUM($Q$2:Q871) + SUM($T$2:T870)</f>
        <v>88.78997744791377</v>
      </c>
      <c r="T871">
        <f t="shared" si="192"/>
        <v>0</v>
      </c>
      <c r="U871">
        <f>-SUM($T$2:T871) - 500 * SUM($V$2:V871)</f>
        <v>-59.0300000000002</v>
      </c>
      <c r="V871">
        <f t="shared" si="193"/>
        <v>0</v>
      </c>
    </row>
    <row r="872" spans="1:22" x14ac:dyDescent="0.3">
      <c r="A872" s="1">
        <v>42875</v>
      </c>
      <c r="B872" s="2">
        <v>0.18432870370370369</v>
      </c>
      <c r="C872" s="2">
        <v>0.858912037037037</v>
      </c>
      <c r="D872" s="3">
        <v>14.1</v>
      </c>
      <c r="E872" s="3">
        <v>89</v>
      </c>
      <c r="F872" s="4">
        <f t="shared" si="182"/>
        <v>5</v>
      </c>
      <c r="G872">
        <f t="shared" si="194"/>
        <v>23</v>
      </c>
      <c r="H872" s="3">
        <f t="shared" si="183"/>
        <v>16.189999999999998</v>
      </c>
      <c r="I872">
        <f t="shared" si="195"/>
        <v>900</v>
      </c>
      <c r="J872">
        <f t="shared" si="184"/>
        <v>0.10999999999999999</v>
      </c>
      <c r="K872">
        <f t="shared" si="185"/>
        <v>9.2161574999999978</v>
      </c>
      <c r="L872">
        <v>4.8</v>
      </c>
      <c r="M872">
        <f t="shared" si="186"/>
        <v>4.0500000000000112E-2</v>
      </c>
      <c r="N872">
        <f t="shared" si="187"/>
        <v>1.7250000000000001</v>
      </c>
      <c r="O872">
        <f t="shared" si="188"/>
        <v>6.5655000000000001</v>
      </c>
      <c r="P872">
        <f t="shared" si="189"/>
        <v>2.6506574999999977</v>
      </c>
      <c r="Q872">
        <f t="shared" si="190"/>
        <v>0</v>
      </c>
      <c r="R872">
        <f t="shared" si="191"/>
        <v>0.53013149999999953</v>
      </c>
      <c r="S872">
        <f>SUM($R$2:R872) -SUM($Q$2:Q872) + SUM($T$2:T871)</f>
        <v>89.320108947913923</v>
      </c>
      <c r="T872">
        <f t="shared" si="192"/>
        <v>0</v>
      </c>
      <c r="U872">
        <f>-SUM($T$2:T872) - 500 * SUM($V$2:V872)</f>
        <v>-59.0300000000002</v>
      </c>
      <c r="V872">
        <f t="shared" si="193"/>
        <v>0</v>
      </c>
    </row>
    <row r="873" spans="1:22" x14ac:dyDescent="0.3">
      <c r="A873" s="1">
        <v>42876</v>
      </c>
      <c r="B873" s="2">
        <v>0.18332175925925928</v>
      </c>
      <c r="C873" s="2">
        <v>0.85998842592592595</v>
      </c>
      <c r="D873" s="3">
        <v>11.8</v>
      </c>
      <c r="E873" s="3">
        <v>90.5</v>
      </c>
      <c r="F873" s="4">
        <f t="shared" si="182"/>
        <v>5</v>
      </c>
      <c r="G873">
        <f t="shared" si="194"/>
        <v>23</v>
      </c>
      <c r="H873" s="3">
        <f t="shared" si="183"/>
        <v>16.239999999999998</v>
      </c>
      <c r="I873">
        <f t="shared" si="195"/>
        <v>900</v>
      </c>
      <c r="J873">
        <f t="shared" si="184"/>
        <v>9.4999999999999973E-2</v>
      </c>
      <c r="K873">
        <f t="shared" si="185"/>
        <v>7.9839899999999977</v>
      </c>
      <c r="L873">
        <v>4.8</v>
      </c>
      <c r="M873">
        <f t="shared" si="186"/>
        <v>3.8000000000000075E-2</v>
      </c>
      <c r="N873">
        <f t="shared" si="187"/>
        <v>2.2999999999999998</v>
      </c>
      <c r="O873">
        <f t="shared" si="188"/>
        <v>7.1379999999999999</v>
      </c>
      <c r="P873">
        <f t="shared" si="189"/>
        <v>0.8459899999999978</v>
      </c>
      <c r="Q873">
        <f t="shared" si="190"/>
        <v>0</v>
      </c>
      <c r="R873">
        <f t="shared" si="191"/>
        <v>0.16919799999999957</v>
      </c>
      <c r="S873">
        <f>SUM($R$2:R873) -SUM($Q$2:Q873) + SUM($T$2:T872)</f>
        <v>89.489306947913974</v>
      </c>
      <c r="T873">
        <f t="shared" si="192"/>
        <v>0</v>
      </c>
      <c r="U873">
        <f>-SUM($T$2:T873) - 500 * SUM($V$2:V873)</f>
        <v>-59.0300000000002</v>
      </c>
      <c r="V873">
        <f t="shared" si="193"/>
        <v>0</v>
      </c>
    </row>
    <row r="874" spans="1:22" x14ac:dyDescent="0.3">
      <c r="A874" s="1">
        <v>42877</v>
      </c>
      <c r="B874" s="2">
        <v>0.18233796296296298</v>
      </c>
      <c r="C874" s="2">
        <v>0.86106481481481489</v>
      </c>
      <c r="D874" s="3">
        <v>12.8</v>
      </c>
      <c r="E874" s="3">
        <v>60.5</v>
      </c>
      <c r="F874" s="4">
        <f t="shared" si="182"/>
        <v>5</v>
      </c>
      <c r="G874">
        <f t="shared" si="194"/>
        <v>23</v>
      </c>
      <c r="H874" s="3">
        <f t="shared" si="183"/>
        <v>16.289444444444445</v>
      </c>
      <c r="I874">
        <f t="shared" si="195"/>
        <v>900</v>
      </c>
      <c r="J874">
        <f t="shared" si="184"/>
        <v>0.39500000000000002</v>
      </c>
      <c r="K874">
        <f t="shared" si="185"/>
        <v>33.297660625000006</v>
      </c>
      <c r="L874">
        <v>4.8</v>
      </c>
      <c r="M874">
        <f t="shared" si="186"/>
        <v>3.5527777777777735E-2</v>
      </c>
      <c r="N874">
        <f t="shared" si="187"/>
        <v>2.0499999999999998</v>
      </c>
      <c r="O874">
        <f t="shared" si="188"/>
        <v>6.885527777777777</v>
      </c>
      <c r="P874">
        <f t="shared" si="189"/>
        <v>26.412132847222228</v>
      </c>
      <c r="Q874">
        <f t="shared" si="190"/>
        <v>0</v>
      </c>
      <c r="R874">
        <f t="shared" si="191"/>
        <v>5.2824265694444463</v>
      </c>
      <c r="S874">
        <f>SUM($R$2:R874) -SUM($Q$2:Q874) + SUM($T$2:T873)</f>
        <v>94.771733517358371</v>
      </c>
      <c r="T874">
        <f t="shared" si="192"/>
        <v>0</v>
      </c>
      <c r="U874">
        <f>-SUM($T$2:T874) - 500 * SUM($V$2:V874)</f>
        <v>-59.0300000000002</v>
      </c>
      <c r="V874">
        <f t="shared" si="193"/>
        <v>0</v>
      </c>
    </row>
    <row r="875" spans="1:22" x14ac:dyDescent="0.3">
      <c r="A875" s="1">
        <v>42878</v>
      </c>
      <c r="B875" s="2">
        <v>0.18138888888888891</v>
      </c>
      <c r="C875" s="2">
        <v>0.8621064814814815</v>
      </c>
      <c r="D875" s="3">
        <v>13.3</v>
      </c>
      <c r="E875" s="3">
        <v>67.599999999999994</v>
      </c>
      <c r="F875" s="4">
        <f t="shared" si="182"/>
        <v>5</v>
      </c>
      <c r="G875">
        <f t="shared" si="194"/>
        <v>23</v>
      </c>
      <c r="H875" s="3">
        <f t="shared" si="183"/>
        <v>16.337222222222223</v>
      </c>
      <c r="I875">
        <f t="shared" si="195"/>
        <v>900</v>
      </c>
      <c r="J875">
        <f t="shared" si="184"/>
        <v>0.32400000000000007</v>
      </c>
      <c r="K875">
        <f t="shared" si="185"/>
        <v>27.392620500000003</v>
      </c>
      <c r="L875">
        <v>4.8</v>
      </c>
      <c r="M875">
        <f t="shared" si="186"/>
        <v>3.3138888888888829E-2</v>
      </c>
      <c r="N875">
        <f t="shared" si="187"/>
        <v>1.9249999999999998</v>
      </c>
      <c r="O875">
        <f t="shared" si="188"/>
        <v>6.7581388888888885</v>
      </c>
      <c r="P875">
        <f t="shared" si="189"/>
        <v>20.634481611111113</v>
      </c>
      <c r="Q875">
        <f t="shared" si="190"/>
        <v>0</v>
      </c>
      <c r="R875">
        <f t="shared" si="191"/>
        <v>4.1268963222222226</v>
      </c>
      <c r="S875">
        <f>SUM($R$2:R875) -SUM($Q$2:Q875) + SUM($T$2:T874)</f>
        <v>98.898629839580735</v>
      </c>
      <c r="T875">
        <f t="shared" si="192"/>
        <v>0</v>
      </c>
      <c r="U875">
        <f>-SUM($T$2:T875) - 500 * SUM($V$2:V875)</f>
        <v>-59.0300000000002</v>
      </c>
      <c r="V875">
        <f t="shared" si="193"/>
        <v>0</v>
      </c>
    </row>
    <row r="876" spans="1:22" x14ac:dyDescent="0.3">
      <c r="A876" s="1">
        <v>42879</v>
      </c>
      <c r="B876" s="2">
        <v>0.18046296296296296</v>
      </c>
      <c r="C876" s="2">
        <v>0.86313657407407407</v>
      </c>
      <c r="D876" s="3">
        <v>13.5</v>
      </c>
      <c r="E876" s="3">
        <v>24.7</v>
      </c>
      <c r="F876" s="4">
        <f t="shared" si="182"/>
        <v>5</v>
      </c>
      <c r="G876">
        <f t="shared" si="194"/>
        <v>23</v>
      </c>
      <c r="H876" s="3">
        <f t="shared" si="183"/>
        <v>16.384166666666665</v>
      </c>
      <c r="I876">
        <f t="shared" si="195"/>
        <v>900</v>
      </c>
      <c r="J876">
        <f t="shared" si="184"/>
        <v>0.753</v>
      </c>
      <c r="K876">
        <f t="shared" si="185"/>
        <v>63.845411062500006</v>
      </c>
      <c r="L876">
        <v>4.8</v>
      </c>
      <c r="M876">
        <f t="shared" si="186"/>
        <v>3.0791666666666728E-2</v>
      </c>
      <c r="N876">
        <f t="shared" si="187"/>
        <v>1.875</v>
      </c>
      <c r="O876">
        <f t="shared" si="188"/>
        <v>6.7057916666666664</v>
      </c>
      <c r="P876">
        <f t="shared" si="189"/>
        <v>57.139619395833336</v>
      </c>
      <c r="Q876">
        <f t="shared" si="190"/>
        <v>0</v>
      </c>
      <c r="R876">
        <f t="shared" si="191"/>
        <v>11.427923879166668</v>
      </c>
      <c r="S876">
        <f>SUM($R$2:R876) -SUM($Q$2:Q876) + SUM($T$2:T875)</f>
        <v>110.32655371874762</v>
      </c>
      <c r="T876">
        <f t="shared" si="192"/>
        <v>0</v>
      </c>
      <c r="U876">
        <f>-SUM($T$2:T876) - 500 * SUM($V$2:V876)</f>
        <v>-59.0300000000002</v>
      </c>
      <c r="V876">
        <f t="shared" si="193"/>
        <v>0</v>
      </c>
    </row>
    <row r="877" spans="1:22" x14ac:dyDescent="0.3">
      <c r="A877" s="1">
        <v>42880</v>
      </c>
      <c r="B877" s="2">
        <v>0.17957175925925925</v>
      </c>
      <c r="C877" s="2">
        <v>0.86414351851851856</v>
      </c>
      <c r="D877" s="3">
        <v>15</v>
      </c>
      <c r="E877" s="3">
        <v>55.6</v>
      </c>
      <c r="F877" s="4">
        <f t="shared" si="182"/>
        <v>5</v>
      </c>
      <c r="G877">
        <f t="shared" si="194"/>
        <v>23</v>
      </c>
      <c r="H877" s="3">
        <f t="shared" si="183"/>
        <v>16.429722222222225</v>
      </c>
      <c r="I877">
        <f t="shared" si="195"/>
        <v>900</v>
      </c>
      <c r="J877">
        <f t="shared" si="184"/>
        <v>0.44399999999999995</v>
      </c>
      <c r="K877">
        <f t="shared" si="185"/>
        <v>37.750572749999996</v>
      </c>
      <c r="L877">
        <v>4.8</v>
      </c>
      <c r="M877">
        <f t="shared" si="186"/>
        <v>2.8513888888888773E-2</v>
      </c>
      <c r="N877">
        <f t="shared" si="187"/>
        <v>1.5</v>
      </c>
      <c r="O877">
        <f t="shared" si="188"/>
        <v>6.3285138888888888</v>
      </c>
      <c r="P877">
        <f t="shared" si="189"/>
        <v>31.422058861111108</v>
      </c>
      <c r="Q877">
        <f t="shared" si="190"/>
        <v>0</v>
      </c>
      <c r="R877">
        <f t="shared" si="191"/>
        <v>6.2844117722222217</v>
      </c>
      <c r="S877">
        <f>SUM($R$2:R877) -SUM($Q$2:Q877) + SUM($T$2:T876)</f>
        <v>116.61096549096965</v>
      </c>
      <c r="T877">
        <f t="shared" si="192"/>
        <v>0</v>
      </c>
      <c r="U877">
        <f>-SUM($T$2:T877) - 500 * SUM($V$2:V877)</f>
        <v>-59.0300000000002</v>
      </c>
      <c r="V877">
        <f t="shared" si="193"/>
        <v>0</v>
      </c>
    </row>
    <row r="878" spans="1:22" x14ac:dyDescent="0.3">
      <c r="A878" s="1">
        <v>42881</v>
      </c>
      <c r="B878" s="2">
        <v>0.1787037037037037</v>
      </c>
      <c r="C878" s="2">
        <v>0.86513888888888879</v>
      </c>
      <c r="D878" s="3">
        <v>13.3</v>
      </c>
      <c r="E878" s="3">
        <v>98.8</v>
      </c>
      <c r="F878" s="4">
        <f t="shared" si="182"/>
        <v>5</v>
      </c>
      <c r="G878">
        <f t="shared" si="194"/>
        <v>23</v>
      </c>
      <c r="H878" s="3">
        <f t="shared" si="183"/>
        <v>16.474444444444444</v>
      </c>
      <c r="I878">
        <f t="shared" si="195"/>
        <v>900</v>
      </c>
      <c r="J878">
        <f t="shared" si="184"/>
        <v>1.2000000000000011E-2</v>
      </c>
      <c r="K878">
        <f t="shared" si="185"/>
        <v>1.0230630000000009</v>
      </c>
      <c r="L878">
        <v>4.8</v>
      </c>
      <c r="M878">
        <f t="shared" si="186"/>
        <v>2.6277777777777799E-2</v>
      </c>
      <c r="N878">
        <f t="shared" si="187"/>
        <v>1.9249999999999998</v>
      </c>
      <c r="O878">
        <f t="shared" si="188"/>
        <v>6.7512777777777773</v>
      </c>
      <c r="P878">
        <f t="shared" si="189"/>
        <v>-5.7282147777777759</v>
      </c>
      <c r="Q878">
        <f t="shared" si="190"/>
        <v>2.8641073888888879</v>
      </c>
      <c r="R878">
        <f t="shared" si="191"/>
        <v>0</v>
      </c>
      <c r="S878">
        <f>SUM($R$2:R878) -SUM($Q$2:Q878) + SUM($T$2:T877)</f>
        <v>113.74685810208075</v>
      </c>
      <c r="T878">
        <f t="shared" si="192"/>
        <v>0</v>
      </c>
      <c r="U878">
        <f>-SUM($T$2:T878) - 500 * SUM($V$2:V878)</f>
        <v>-59.0300000000002</v>
      </c>
      <c r="V878">
        <f t="shared" si="193"/>
        <v>0</v>
      </c>
    </row>
    <row r="879" spans="1:22" x14ac:dyDescent="0.3">
      <c r="A879" s="1">
        <v>42882</v>
      </c>
      <c r="B879" s="2">
        <v>0.17787037037037037</v>
      </c>
      <c r="C879" s="2">
        <v>0.86611111111111105</v>
      </c>
      <c r="D879" s="3">
        <v>10.6</v>
      </c>
      <c r="E879" s="3">
        <v>85.7</v>
      </c>
      <c r="F879" s="4">
        <f t="shared" si="182"/>
        <v>5</v>
      </c>
      <c r="G879">
        <f t="shared" si="194"/>
        <v>23</v>
      </c>
      <c r="H879" s="3">
        <f t="shared" si="183"/>
        <v>16.517777777777777</v>
      </c>
      <c r="I879">
        <f t="shared" si="195"/>
        <v>900</v>
      </c>
      <c r="J879">
        <f t="shared" si="184"/>
        <v>0.14300000000000002</v>
      </c>
      <c r="K879">
        <f t="shared" si="185"/>
        <v>12.223568500000001</v>
      </c>
      <c r="L879">
        <v>4.8</v>
      </c>
      <c r="M879">
        <f t="shared" si="186"/>
        <v>2.4111111111111149E-2</v>
      </c>
      <c r="N879">
        <f t="shared" si="187"/>
        <v>2.6</v>
      </c>
      <c r="O879">
        <f t="shared" si="188"/>
        <v>7.4241111111111113</v>
      </c>
      <c r="P879">
        <f t="shared" si="189"/>
        <v>4.7994573888888894</v>
      </c>
      <c r="Q879">
        <f t="shared" si="190"/>
        <v>0</v>
      </c>
      <c r="R879">
        <f t="shared" si="191"/>
        <v>0.95989147777777795</v>
      </c>
      <c r="S879">
        <f>SUM($R$2:R879) -SUM($Q$2:Q879) + SUM($T$2:T878)</f>
        <v>114.70674957985875</v>
      </c>
      <c r="T879">
        <f t="shared" si="192"/>
        <v>0</v>
      </c>
      <c r="U879">
        <f>-SUM($T$2:T879) - 500 * SUM($V$2:V879)</f>
        <v>-59.0300000000002</v>
      </c>
      <c r="V879">
        <f t="shared" si="193"/>
        <v>0</v>
      </c>
    </row>
    <row r="880" spans="1:22" x14ac:dyDescent="0.3">
      <c r="A880" s="1">
        <v>42883</v>
      </c>
      <c r="B880" s="2">
        <v>0.17707175925925925</v>
      </c>
      <c r="C880" s="2">
        <v>0.86704861111111109</v>
      </c>
      <c r="D880" s="3">
        <v>12.4</v>
      </c>
      <c r="E880" s="3">
        <v>44.9</v>
      </c>
      <c r="F880" s="4">
        <f t="shared" si="182"/>
        <v>5</v>
      </c>
      <c r="G880">
        <f t="shared" si="194"/>
        <v>23</v>
      </c>
      <c r="H880" s="3">
        <f t="shared" si="183"/>
        <v>16.559444444444445</v>
      </c>
      <c r="I880">
        <f t="shared" si="195"/>
        <v>900</v>
      </c>
      <c r="J880">
        <f t="shared" si="184"/>
        <v>0.55099999999999993</v>
      </c>
      <c r="K880">
        <f t="shared" si="185"/>
        <v>47.218013874999997</v>
      </c>
      <c r="L880">
        <v>4.8</v>
      </c>
      <c r="M880">
        <f t="shared" si="186"/>
        <v>2.2027777777777757E-2</v>
      </c>
      <c r="N880">
        <f t="shared" si="187"/>
        <v>2.15</v>
      </c>
      <c r="O880">
        <f t="shared" si="188"/>
        <v>6.972027777777777</v>
      </c>
      <c r="P880">
        <f t="shared" si="189"/>
        <v>40.245986097222222</v>
      </c>
      <c r="Q880">
        <f t="shared" si="190"/>
        <v>0</v>
      </c>
      <c r="R880">
        <f t="shared" si="191"/>
        <v>8.0491972194444443</v>
      </c>
      <c r="S880">
        <f>SUM($R$2:R880) -SUM($Q$2:Q880) + SUM($T$2:T879)</f>
        <v>122.75594679930327</v>
      </c>
      <c r="T880">
        <f t="shared" si="192"/>
        <v>0</v>
      </c>
      <c r="U880">
        <f>-SUM($T$2:T880) - 500 * SUM($V$2:V880)</f>
        <v>-59.0300000000002</v>
      </c>
      <c r="V880">
        <f t="shared" si="193"/>
        <v>0</v>
      </c>
    </row>
    <row r="881" spans="1:22" x14ac:dyDescent="0.3">
      <c r="A881" s="1">
        <v>42884</v>
      </c>
      <c r="B881" s="2">
        <v>0.17630787037037035</v>
      </c>
      <c r="C881" s="2">
        <v>0.86797453703703698</v>
      </c>
      <c r="D881" s="3">
        <v>12.4</v>
      </c>
      <c r="E881" s="3">
        <v>53.1</v>
      </c>
      <c r="F881" s="4">
        <f t="shared" si="182"/>
        <v>5</v>
      </c>
      <c r="G881">
        <f t="shared" si="194"/>
        <v>23</v>
      </c>
      <c r="H881" s="3">
        <f t="shared" si="183"/>
        <v>16.600000000000001</v>
      </c>
      <c r="I881">
        <f t="shared" si="195"/>
        <v>900</v>
      </c>
      <c r="J881">
        <f t="shared" si="184"/>
        <v>0.46899999999999997</v>
      </c>
      <c r="K881">
        <f t="shared" si="185"/>
        <v>40.289445000000001</v>
      </c>
      <c r="L881">
        <v>4.8</v>
      </c>
      <c r="M881">
        <f t="shared" si="186"/>
        <v>1.9999999999999928E-2</v>
      </c>
      <c r="N881">
        <f t="shared" si="187"/>
        <v>2.15</v>
      </c>
      <c r="O881">
        <f t="shared" si="188"/>
        <v>6.9699999999999989</v>
      </c>
      <c r="P881">
        <f t="shared" si="189"/>
        <v>33.319445000000002</v>
      </c>
      <c r="Q881">
        <f t="shared" si="190"/>
        <v>0</v>
      </c>
      <c r="R881">
        <f t="shared" si="191"/>
        <v>6.6638890000000011</v>
      </c>
      <c r="S881">
        <f>SUM($R$2:R881) -SUM($Q$2:Q881) + SUM($T$2:T880)</f>
        <v>129.4198357993032</v>
      </c>
      <c r="T881">
        <f t="shared" si="192"/>
        <v>0</v>
      </c>
      <c r="U881">
        <f>-SUM($T$2:T881) - 500 * SUM($V$2:V881)</f>
        <v>-59.0300000000002</v>
      </c>
      <c r="V881">
        <f t="shared" si="193"/>
        <v>0</v>
      </c>
    </row>
    <row r="882" spans="1:22" x14ac:dyDescent="0.3">
      <c r="A882" s="1">
        <v>42885</v>
      </c>
      <c r="B882" s="2">
        <v>0.17557870370370368</v>
      </c>
      <c r="C882" s="2">
        <v>0.86887731481481489</v>
      </c>
      <c r="D882" s="3">
        <v>15</v>
      </c>
      <c r="E882" s="3">
        <v>66.3</v>
      </c>
      <c r="F882" s="4">
        <f t="shared" si="182"/>
        <v>5</v>
      </c>
      <c r="G882">
        <f t="shared" si="194"/>
        <v>23</v>
      </c>
      <c r="H882" s="3">
        <f t="shared" si="183"/>
        <v>16.639166666666668</v>
      </c>
      <c r="I882">
        <f t="shared" si="195"/>
        <v>900</v>
      </c>
      <c r="J882">
        <f t="shared" si="184"/>
        <v>0.33700000000000008</v>
      </c>
      <c r="K882">
        <f t="shared" si="185"/>
        <v>29.018290687500013</v>
      </c>
      <c r="L882">
        <v>4.8</v>
      </c>
      <c r="M882">
        <f t="shared" si="186"/>
        <v>1.8041666666666602E-2</v>
      </c>
      <c r="N882">
        <f t="shared" si="187"/>
        <v>1.5</v>
      </c>
      <c r="O882">
        <f t="shared" si="188"/>
        <v>6.3180416666666668</v>
      </c>
      <c r="P882">
        <f t="shared" si="189"/>
        <v>22.700249020833347</v>
      </c>
      <c r="Q882">
        <f t="shared" si="190"/>
        <v>0</v>
      </c>
      <c r="R882">
        <f t="shared" si="191"/>
        <v>4.5400498041666699</v>
      </c>
      <c r="S882">
        <f>SUM($R$2:R882) -SUM($Q$2:Q882) + SUM($T$2:T881)</f>
        <v>133.95988560346996</v>
      </c>
      <c r="T882">
        <f t="shared" si="192"/>
        <v>0</v>
      </c>
      <c r="U882">
        <f>-SUM($T$2:T882) - 500 * SUM($V$2:V882)</f>
        <v>-59.0300000000002</v>
      </c>
      <c r="V882">
        <f t="shared" si="193"/>
        <v>0</v>
      </c>
    </row>
    <row r="883" spans="1:22" x14ac:dyDescent="0.3">
      <c r="A883" s="1">
        <v>42886</v>
      </c>
      <c r="B883" s="2">
        <v>0.17487268518518517</v>
      </c>
      <c r="C883" s="2">
        <v>0.86975694444444451</v>
      </c>
      <c r="D883" s="3">
        <v>13.1</v>
      </c>
      <c r="E883" s="3">
        <v>39.1</v>
      </c>
      <c r="F883" s="4">
        <f t="shared" si="182"/>
        <v>5</v>
      </c>
      <c r="G883">
        <f t="shared" si="194"/>
        <v>23</v>
      </c>
      <c r="H883" s="3">
        <f t="shared" si="183"/>
        <v>16.677222222222223</v>
      </c>
      <c r="I883">
        <f t="shared" si="195"/>
        <v>900</v>
      </c>
      <c r="J883">
        <f t="shared" si="184"/>
        <v>0.60899999999999999</v>
      </c>
      <c r="K883">
        <f t="shared" si="185"/>
        <v>52.559516624999993</v>
      </c>
      <c r="L883">
        <v>4.8</v>
      </c>
      <c r="M883">
        <f t="shared" si="186"/>
        <v>1.6138888888888835E-2</v>
      </c>
      <c r="N883">
        <f t="shared" si="187"/>
        <v>1.9750000000000001</v>
      </c>
      <c r="O883">
        <f t="shared" si="188"/>
        <v>6.7911388888888879</v>
      </c>
      <c r="P883">
        <f t="shared" si="189"/>
        <v>45.768377736111105</v>
      </c>
      <c r="Q883">
        <f t="shared" si="190"/>
        <v>0</v>
      </c>
      <c r="R883">
        <f t="shared" si="191"/>
        <v>9.1536755472222211</v>
      </c>
      <c r="S883">
        <f>SUM($R$2:R883) -SUM($Q$2:Q883) + SUM($T$2:T882)</f>
        <v>143.11356115069202</v>
      </c>
      <c r="T883">
        <f t="shared" si="192"/>
        <v>-143.11000000000001</v>
      </c>
      <c r="U883">
        <f>-SUM($T$2:T883) - 500 * SUM($V$2:V883)</f>
        <v>84.079999999999927</v>
      </c>
      <c r="V883">
        <f t="shared" si="193"/>
        <v>0</v>
      </c>
    </row>
    <row r="884" spans="1:22" x14ac:dyDescent="0.3">
      <c r="A884" s="1">
        <v>42887</v>
      </c>
      <c r="B884" s="2">
        <v>0.17421296296296296</v>
      </c>
      <c r="C884" s="2">
        <v>0.8706018518518519</v>
      </c>
      <c r="D884" s="3">
        <v>16.899999999999999</v>
      </c>
      <c r="E884" s="3">
        <v>47.8</v>
      </c>
      <c r="F884" s="4">
        <f t="shared" si="182"/>
        <v>6</v>
      </c>
      <c r="G884">
        <f t="shared" si="194"/>
        <v>23</v>
      </c>
      <c r="H884" s="3">
        <f t="shared" si="183"/>
        <v>16.713333333333335</v>
      </c>
      <c r="I884">
        <f t="shared" si="195"/>
        <v>1000</v>
      </c>
      <c r="J884">
        <f t="shared" si="184"/>
        <v>0.52200000000000002</v>
      </c>
      <c r="K884">
        <f t="shared" si="185"/>
        <v>50.165070000000007</v>
      </c>
      <c r="L884">
        <v>4.8</v>
      </c>
      <c r="M884">
        <f t="shared" si="186"/>
        <v>1.4333333333333264E-2</v>
      </c>
      <c r="N884">
        <f t="shared" si="187"/>
        <v>1.0250000000000004</v>
      </c>
      <c r="O884">
        <f t="shared" si="188"/>
        <v>5.8393333333333333</v>
      </c>
      <c r="P884">
        <f t="shared" si="189"/>
        <v>44.325736666666671</v>
      </c>
      <c r="Q884">
        <f t="shared" si="190"/>
        <v>0</v>
      </c>
      <c r="R884">
        <f t="shared" si="191"/>
        <v>8.8651473333333346</v>
      </c>
      <c r="S884">
        <f>SUM($R$2:R884) -SUM($Q$2:Q884) + SUM($T$2:T883)</f>
        <v>8.8687084840253192</v>
      </c>
      <c r="T884">
        <f t="shared" si="192"/>
        <v>0</v>
      </c>
      <c r="U884">
        <f>-SUM($T$2:T884) - 500 * SUM($V$2:V884)</f>
        <v>84.079999999999927</v>
      </c>
      <c r="V884">
        <f t="shared" si="193"/>
        <v>0</v>
      </c>
    </row>
    <row r="885" spans="1:22" x14ac:dyDescent="0.3">
      <c r="A885" s="1">
        <v>42888</v>
      </c>
      <c r="B885" s="2">
        <v>0.17357638888888891</v>
      </c>
      <c r="C885" s="2">
        <v>0.87142361111111111</v>
      </c>
      <c r="D885" s="3">
        <v>17.8</v>
      </c>
      <c r="E885" s="3">
        <v>63.6</v>
      </c>
      <c r="F885" s="4">
        <f t="shared" si="182"/>
        <v>6</v>
      </c>
      <c r="G885">
        <f t="shared" si="194"/>
        <v>23</v>
      </c>
      <c r="H885" s="3">
        <f t="shared" si="183"/>
        <v>16.748333333333331</v>
      </c>
      <c r="I885">
        <f t="shared" si="195"/>
        <v>1000</v>
      </c>
      <c r="J885">
        <f t="shared" si="184"/>
        <v>0.36399999999999999</v>
      </c>
      <c r="K885">
        <f t="shared" si="185"/>
        <v>35.054261666666669</v>
      </c>
      <c r="L885">
        <v>4.8</v>
      </c>
      <c r="M885">
        <f t="shared" si="186"/>
        <v>1.2583333333333436E-2</v>
      </c>
      <c r="N885">
        <f t="shared" si="187"/>
        <v>0.79999999999999982</v>
      </c>
      <c r="O885">
        <f t="shared" si="188"/>
        <v>5.6125833333333333</v>
      </c>
      <c r="P885">
        <f t="shared" si="189"/>
        <v>29.441678333333336</v>
      </c>
      <c r="Q885">
        <f t="shared" si="190"/>
        <v>0</v>
      </c>
      <c r="R885">
        <f t="shared" si="191"/>
        <v>5.8883356666666673</v>
      </c>
      <c r="S885">
        <f>SUM($R$2:R885) -SUM($Q$2:Q885) + SUM($T$2:T884)</f>
        <v>14.757044150691854</v>
      </c>
      <c r="T885">
        <f t="shared" si="192"/>
        <v>0</v>
      </c>
      <c r="U885">
        <f>-SUM($T$2:T885) - 500 * SUM($V$2:V885)</f>
        <v>84.079999999999927</v>
      </c>
      <c r="V885">
        <f t="shared" si="193"/>
        <v>0</v>
      </c>
    </row>
    <row r="886" spans="1:22" x14ac:dyDescent="0.3">
      <c r="A886" s="1">
        <v>42889</v>
      </c>
      <c r="B886" s="2">
        <v>0.17298611111111109</v>
      </c>
      <c r="C886" s="2">
        <v>0.87222222222222223</v>
      </c>
      <c r="D886" s="3">
        <v>20.100000000000001</v>
      </c>
      <c r="E886" s="3">
        <v>57.1</v>
      </c>
      <c r="F886" s="4">
        <f t="shared" si="182"/>
        <v>6</v>
      </c>
      <c r="G886">
        <f t="shared" si="194"/>
        <v>23</v>
      </c>
      <c r="H886" s="3">
        <f t="shared" si="183"/>
        <v>16.781666666666666</v>
      </c>
      <c r="I886">
        <f t="shared" si="195"/>
        <v>1000</v>
      </c>
      <c r="J886">
        <f t="shared" si="184"/>
        <v>0.42899999999999994</v>
      </c>
      <c r="K886">
        <f t="shared" si="185"/>
        <v>41.396176249999996</v>
      </c>
      <c r="L886">
        <v>4.8</v>
      </c>
      <c r="M886">
        <f t="shared" si="186"/>
        <v>1.0916666666666686E-2</v>
      </c>
      <c r="N886">
        <f t="shared" si="187"/>
        <v>0.22499999999999967</v>
      </c>
      <c r="O886">
        <f t="shared" si="188"/>
        <v>5.0359166666666662</v>
      </c>
      <c r="P886">
        <f t="shared" si="189"/>
        <v>36.360259583333331</v>
      </c>
      <c r="Q886">
        <f t="shared" si="190"/>
        <v>0</v>
      </c>
      <c r="R886">
        <f t="shared" si="191"/>
        <v>7.2720519166666664</v>
      </c>
      <c r="S886">
        <f>SUM($R$2:R886) -SUM($Q$2:Q886) + SUM($T$2:T885)</f>
        <v>22.029096067358296</v>
      </c>
      <c r="T886">
        <f t="shared" si="192"/>
        <v>0</v>
      </c>
      <c r="U886">
        <f>-SUM($T$2:T886) - 500 * SUM($V$2:V886)</f>
        <v>84.079999999999927</v>
      </c>
      <c r="V886">
        <f t="shared" si="193"/>
        <v>0</v>
      </c>
    </row>
    <row r="887" spans="1:22" x14ac:dyDescent="0.3">
      <c r="A887" s="1">
        <v>42890</v>
      </c>
      <c r="B887" s="2">
        <v>0.17243055555555556</v>
      </c>
      <c r="C887" s="2">
        <v>0.87299768518518517</v>
      </c>
      <c r="D887" s="3">
        <v>13.6</v>
      </c>
      <c r="E887" s="3">
        <v>10.3</v>
      </c>
      <c r="F887" s="4">
        <f t="shared" si="182"/>
        <v>6</v>
      </c>
      <c r="G887">
        <f t="shared" si="194"/>
        <v>23</v>
      </c>
      <c r="H887" s="3">
        <f t="shared" si="183"/>
        <v>16.813611111111111</v>
      </c>
      <c r="I887">
        <f t="shared" si="195"/>
        <v>1000</v>
      </c>
      <c r="J887">
        <f t="shared" si="184"/>
        <v>0.89700000000000002</v>
      </c>
      <c r="K887">
        <f t="shared" si="185"/>
        <v>86.720402708333339</v>
      </c>
      <c r="L887">
        <v>4.8</v>
      </c>
      <c r="M887">
        <f t="shared" si="186"/>
        <v>9.3194444444444358E-3</v>
      </c>
      <c r="N887">
        <f t="shared" si="187"/>
        <v>1.85</v>
      </c>
      <c r="O887">
        <f t="shared" si="188"/>
        <v>6.6593194444444439</v>
      </c>
      <c r="P887">
        <f t="shared" si="189"/>
        <v>80.061083263888889</v>
      </c>
      <c r="Q887">
        <f t="shared" si="190"/>
        <v>0</v>
      </c>
      <c r="R887">
        <f t="shared" si="191"/>
        <v>16.012216652777777</v>
      </c>
      <c r="S887">
        <f>SUM($R$2:R887) -SUM($Q$2:Q887) + SUM($T$2:T886)</f>
        <v>38.04131272013592</v>
      </c>
      <c r="T887">
        <f t="shared" si="192"/>
        <v>0</v>
      </c>
      <c r="U887">
        <f>-SUM($T$2:T887) - 500 * SUM($V$2:V887)</f>
        <v>84.079999999999927</v>
      </c>
      <c r="V887">
        <f t="shared" si="193"/>
        <v>0</v>
      </c>
    </row>
    <row r="888" spans="1:22" x14ac:dyDescent="0.3">
      <c r="A888" s="1">
        <v>42891</v>
      </c>
      <c r="B888" s="2">
        <v>0.17190972222222223</v>
      </c>
      <c r="C888" s="2">
        <v>0.87372685185185184</v>
      </c>
      <c r="D888" s="3">
        <v>14.6</v>
      </c>
      <c r="E888" s="3">
        <v>10.3</v>
      </c>
      <c r="F888" s="4">
        <f t="shared" si="182"/>
        <v>6</v>
      </c>
      <c r="G888">
        <f t="shared" si="194"/>
        <v>23</v>
      </c>
      <c r="H888" s="3">
        <f t="shared" si="183"/>
        <v>16.843611111111109</v>
      </c>
      <c r="I888">
        <f t="shared" si="195"/>
        <v>1000</v>
      </c>
      <c r="J888">
        <f t="shared" si="184"/>
        <v>0.89700000000000002</v>
      </c>
      <c r="K888">
        <f t="shared" si="185"/>
        <v>86.875135208333319</v>
      </c>
      <c r="L888">
        <v>4.8</v>
      </c>
      <c r="M888">
        <f t="shared" si="186"/>
        <v>7.8194444444445559E-3</v>
      </c>
      <c r="N888">
        <f t="shared" si="187"/>
        <v>1.6</v>
      </c>
      <c r="O888">
        <f t="shared" si="188"/>
        <v>6.4078194444444438</v>
      </c>
      <c r="P888">
        <f t="shared" si="189"/>
        <v>80.467315763888877</v>
      </c>
      <c r="Q888">
        <f t="shared" si="190"/>
        <v>0</v>
      </c>
      <c r="R888">
        <f t="shared" si="191"/>
        <v>16.093463152777776</v>
      </c>
      <c r="S888">
        <f>SUM($R$2:R888) -SUM($Q$2:Q888) + SUM($T$2:T887)</f>
        <v>54.134775872913906</v>
      </c>
      <c r="T888">
        <f t="shared" si="192"/>
        <v>0</v>
      </c>
      <c r="U888">
        <f>-SUM($T$2:T888) - 500 * SUM($V$2:V888)</f>
        <v>84.079999999999927</v>
      </c>
      <c r="V888">
        <f t="shared" si="193"/>
        <v>0</v>
      </c>
    </row>
    <row r="889" spans="1:22" x14ac:dyDescent="0.3">
      <c r="A889" s="1">
        <v>42892</v>
      </c>
      <c r="B889" s="2">
        <v>0.17142361111111112</v>
      </c>
      <c r="C889" s="2">
        <v>0.87443287037037043</v>
      </c>
      <c r="D889" s="3">
        <v>20.100000000000001</v>
      </c>
      <c r="E889" s="3">
        <v>15.6</v>
      </c>
      <c r="F889" s="4">
        <f t="shared" si="182"/>
        <v>6</v>
      </c>
      <c r="G889">
        <f t="shared" si="194"/>
        <v>23</v>
      </c>
      <c r="H889" s="3">
        <f t="shared" si="183"/>
        <v>16.872222222222224</v>
      </c>
      <c r="I889">
        <f t="shared" si="195"/>
        <v>1000</v>
      </c>
      <c r="J889">
        <f t="shared" si="184"/>
        <v>0.84399999999999997</v>
      </c>
      <c r="K889">
        <f t="shared" si="185"/>
        <v>81.880894444444451</v>
      </c>
      <c r="L889">
        <v>4.8</v>
      </c>
      <c r="M889">
        <f t="shared" si="186"/>
        <v>6.3888888888888216E-3</v>
      </c>
      <c r="N889">
        <f t="shared" si="187"/>
        <v>0.22499999999999967</v>
      </c>
      <c r="O889">
        <f t="shared" si="188"/>
        <v>5.0313888888888885</v>
      </c>
      <c r="P889">
        <f t="shared" si="189"/>
        <v>76.849505555555567</v>
      </c>
      <c r="Q889">
        <f t="shared" si="190"/>
        <v>0</v>
      </c>
      <c r="R889">
        <f t="shared" si="191"/>
        <v>15.369901111111114</v>
      </c>
      <c r="S889">
        <f>SUM($R$2:R889) -SUM($Q$2:Q889) + SUM($T$2:T888)</f>
        <v>69.504676984025082</v>
      </c>
      <c r="T889">
        <f t="shared" si="192"/>
        <v>0</v>
      </c>
      <c r="U889">
        <f>-SUM($T$2:T889) - 500 * SUM($V$2:V889)</f>
        <v>84.079999999999927</v>
      </c>
      <c r="V889">
        <f t="shared" si="193"/>
        <v>0</v>
      </c>
    </row>
    <row r="890" spans="1:22" x14ac:dyDescent="0.3">
      <c r="A890" s="1">
        <v>42893</v>
      </c>
      <c r="B890" s="2">
        <v>0.17098379629629631</v>
      </c>
      <c r="C890" s="2">
        <v>0.87511574074074072</v>
      </c>
      <c r="D890" s="3">
        <v>16.399999999999999</v>
      </c>
      <c r="E890" s="3">
        <v>63</v>
      </c>
      <c r="F890" s="4">
        <f t="shared" si="182"/>
        <v>6</v>
      </c>
      <c r="G890">
        <f t="shared" si="194"/>
        <v>23</v>
      </c>
      <c r="H890" s="3">
        <f t="shared" si="183"/>
        <v>16.899166666666666</v>
      </c>
      <c r="I890">
        <f t="shared" si="195"/>
        <v>1000</v>
      </c>
      <c r="J890">
        <f t="shared" si="184"/>
        <v>0.37</v>
      </c>
      <c r="K890">
        <f t="shared" si="185"/>
        <v>35.95297708333333</v>
      </c>
      <c r="L890">
        <v>4.8</v>
      </c>
      <c r="M890">
        <f t="shared" si="186"/>
        <v>5.0416666666666995E-3</v>
      </c>
      <c r="N890">
        <f t="shared" si="187"/>
        <v>1.1500000000000004</v>
      </c>
      <c r="O890">
        <f t="shared" si="188"/>
        <v>5.9550416666666672</v>
      </c>
      <c r="P890">
        <f t="shared" si="189"/>
        <v>29.997935416666664</v>
      </c>
      <c r="Q890">
        <f t="shared" si="190"/>
        <v>0</v>
      </c>
      <c r="R890">
        <f t="shared" si="191"/>
        <v>5.9995870833333331</v>
      </c>
      <c r="S890">
        <f>SUM($R$2:R890) -SUM($Q$2:Q890) + SUM($T$2:T889)</f>
        <v>75.504264067358235</v>
      </c>
      <c r="T890">
        <f t="shared" si="192"/>
        <v>0</v>
      </c>
      <c r="U890">
        <f>-SUM($T$2:T890) - 500 * SUM($V$2:V890)</f>
        <v>84.079999999999927</v>
      </c>
      <c r="V890">
        <f t="shared" si="193"/>
        <v>0</v>
      </c>
    </row>
    <row r="891" spans="1:22" x14ac:dyDescent="0.3">
      <c r="A891" s="1">
        <v>42894</v>
      </c>
      <c r="B891" s="2">
        <v>0.17056712962962964</v>
      </c>
      <c r="C891" s="2">
        <v>0.8757638888888889</v>
      </c>
      <c r="D891" s="3">
        <v>13.9</v>
      </c>
      <c r="E891" s="3">
        <v>27.6</v>
      </c>
      <c r="F891" s="4">
        <f t="shared" si="182"/>
        <v>6</v>
      </c>
      <c r="G891">
        <f t="shared" si="194"/>
        <v>23</v>
      </c>
      <c r="H891" s="3">
        <f t="shared" si="183"/>
        <v>16.924722222222222</v>
      </c>
      <c r="I891">
        <f t="shared" si="195"/>
        <v>1000</v>
      </c>
      <c r="J891">
        <f t="shared" si="184"/>
        <v>0.72399999999999998</v>
      </c>
      <c r="K891">
        <f t="shared" si="185"/>
        <v>70.457618611111116</v>
      </c>
      <c r="L891">
        <v>4.8</v>
      </c>
      <c r="M891">
        <f t="shared" si="186"/>
        <v>3.7638888888888999E-3</v>
      </c>
      <c r="N891">
        <f t="shared" si="187"/>
        <v>1.7749999999999999</v>
      </c>
      <c r="O891">
        <f t="shared" si="188"/>
        <v>6.5787638888888882</v>
      </c>
      <c r="P891">
        <f t="shared" si="189"/>
        <v>63.878854722222229</v>
      </c>
      <c r="Q891">
        <f t="shared" si="190"/>
        <v>0</v>
      </c>
      <c r="R891">
        <f t="shared" si="191"/>
        <v>12.775770944444446</v>
      </c>
      <c r="S891">
        <f>SUM($R$2:R891) -SUM($Q$2:Q891) + SUM($T$2:T890)</f>
        <v>88.280035011802738</v>
      </c>
      <c r="T891">
        <f t="shared" si="192"/>
        <v>0</v>
      </c>
      <c r="U891">
        <f>-SUM($T$2:T891) - 500 * SUM($V$2:V891)</f>
        <v>84.079999999999927</v>
      </c>
      <c r="V891">
        <f t="shared" si="193"/>
        <v>0</v>
      </c>
    </row>
    <row r="892" spans="1:22" x14ac:dyDescent="0.3">
      <c r="A892" s="1">
        <v>42895</v>
      </c>
      <c r="B892" s="2">
        <v>0.17020833333333332</v>
      </c>
      <c r="C892" s="2">
        <v>0.8763657407407407</v>
      </c>
      <c r="D892" s="3">
        <v>12.5</v>
      </c>
      <c r="E892" s="3">
        <v>91.4</v>
      </c>
      <c r="F892" s="4">
        <f t="shared" si="182"/>
        <v>6</v>
      </c>
      <c r="G892">
        <f t="shared" si="194"/>
        <v>23</v>
      </c>
      <c r="H892" s="3">
        <f t="shared" si="183"/>
        <v>16.947777777777777</v>
      </c>
      <c r="I892">
        <f t="shared" si="195"/>
        <v>1000</v>
      </c>
      <c r="J892">
        <f t="shared" si="184"/>
        <v>8.5999999999999965E-2</v>
      </c>
      <c r="K892">
        <f t="shared" si="185"/>
        <v>8.380676111111109</v>
      </c>
      <c r="L892">
        <v>4.8</v>
      </c>
      <c r="M892">
        <f t="shared" si="186"/>
        <v>2.6111111111111638E-3</v>
      </c>
      <c r="N892">
        <f t="shared" si="187"/>
        <v>2.125</v>
      </c>
      <c r="O892">
        <f t="shared" si="188"/>
        <v>6.9276111111111112</v>
      </c>
      <c r="P892">
        <f t="shared" si="189"/>
        <v>1.4530649999999978</v>
      </c>
      <c r="Q892">
        <f t="shared" si="190"/>
        <v>0</v>
      </c>
      <c r="R892">
        <f t="shared" si="191"/>
        <v>0.29061299999999957</v>
      </c>
      <c r="S892">
        <f>SUM($R$2:R892) -SUM($Q$2:Q892) + SUM($T$2:T891)</f>
        <v>88.570648011802859</v>
      </c>
      <c r="T892">
        <f t="shared" si="192"/>
        <v>0</v>
      </c>
      <c r="U892">
        <f>-SUM($T$2:T892) - 500 * SUM($V$2:V892)</f>
        <v>84.079999999999927</v>
      </c>
      <c r="V892">
        <f t="shared" si="193"/>
        <v>0</v>
      </c>
    </row>
    <row r="893" spans="1:22" x14ac:dyDescent="0.3">
      <c r="A893" s="1">
        <v>42896</v>
      </c>
      <c r="B893" s="2">
        <v>0.16987268518518517</v>
      </c>
      <c r="C893" s="2">
        <v>0.87694444444444442</v>
      </c>
      <c r="D893" s="3">
        <v>15</v>
      </c>
      <c r="E893" s="3">
        <v>43.3</v>
      </c>
      <c r="F893" s="4">
        <f t="shared" si="182"/>
        <v>6</v>
      </c>
      <c r="G893">
        <f t="shared" si="194"/>
        <v>23</v>
      </c>
      <c r="H893" s="3">
        <f t="shared" si="183"/>
        <v>16.969722222222224</v>
      </c>
      <c r="I893">
        <f t="shared" si="195"/>
        <v>1000</v>
      </c>
      <c r="J893">
        <f t="shared" si="184"/>
        <v>0.56699999999999995</v>
      </c>
      <c r="K893">
        <f t="shared" si="185"/>
        <v>55.325536874999997</v>
      </c>
      <c r="L893">
        <v>4.8</v>
      </c>
      <c r="M893">
        <f t="shared" si="186"/>
        <v>1.5138888888888147E-3</v>
      </c>
      <c r="N893">
        <f t="shared" si="187"/>
        <v>1.5</v>
      </c>
      <c r="O893">
        <f t="shared" si="188"/>
        <v>6.3015138888888886</v>
      </c>
      <c r="P893">
        <f t="shared" si="189"/>
        <v>49.024022986111106</v>
      </c>
      <c r="Q893">
        <f t="shared" si="190"/>
        <v>0</v>
      </c>
      <c r="R893">
        <f t="shared" si="191"/>
        <v>9.8048045972222226</v>
      </c>
      <c r="S893">
        <f>SUM($R$2:R893) -SUM($Q$2:Q893) + SUM($T$2:T892)</f>
        <v>98.37545260902516</v>
      </c>
      <c r="T893">
        <f t="shared" si="192"/>
        <v>0</v>
      </c>
      <c r="U893">
        <f>-SUM($T$2:T893) - 500 * SUM($V$2:V893)</f>
        <v>84.079999999999927</v>
      </c>
      <c r="V893">
        <f t="shared" si="193"/>
        <v>0</v>
      </c>
    </row>
    <row r="894" spans="1:22" x14ac:dyDescent="0.3">
      <c r="A894" s="1">
        <v>42897</v>
      </c>
      <c r="B894" s="2">
        <v>0.16958333333333334</v>
      </c>
      <c r="C894" s="2">
        <v>0.87748842592592602</v>
      </c>
      <c r="D894" s="3">
        <v>15.7</v>
      </c>
      <c r="E894" s="3">
        <v>15.8</v>
      </c>
      <c r="F894" s="4">
        <f t="shared" si="182"/>
        <v>6</v>
      </c>
      <c r="G894">
        <f t="shared" si="194"/>
        <v>23</v>
      </c>
      <c r="H894" s="3">
        <f t="shared" si="183"/>
        <v>16.989722222222227</v>
      </c>
      <c r="I894">
        <f t="shared" si="195"/>
        <v>1000</v>
      </c>
      <c r="J894">
        <f t="shared" si="184"/>
        <v>0.84199999999999997</v>
      </c>
      <c r="K894">
        <f t="shared" si="185"/>
        <v>82.25574013888891</v>
      </c>
      <c r="L894">
        <v>4.8</v>
      </c>
      <c r="M894">
        <f t="shared" si="186"/>
        <v>5.1388888888865831E-4</v>
      </c>
      <c r="N894">
        <f t="shared" si="187"/>
        <v>1.3250000000000002</v>
      </c>
      <c r="O894">
        <f t="shared" si="188"/>
        <v>6.1255138888888885</v>
      </c>
      <c r="P894">
        <f t="shared" si="189"/>
        <v>76.130226250000021</v>
      </c>
      <c r="Q894">
        <f t="shared" si="190"/>
        <v>0</v>
      </c>
      <c r="R894">
        <f t="shared" si="191"/>
        <v>15.226045250000006</v>
      </c>
      <c r="S894">
        <f>SUM($R$2:R894) -SUM($Q$2:Q894) + SUM($T$2:T893)</f>
        <v>113.60149785902513</v>
      </c>
      <c r="T894">
        <f t="shared" si="192"/>
        <v>0</v>
      </c>
      <c r="U894">
        <f>-SUM($T$2:T894) - 500 * SUM($V$2:V894)</f>
        <v>84.079999999999927</v>
      </c>
      <c r="V894">
        <f t="shared" si="193"/>
        <v>0</v>
      </c>
    </row>
    <row r="895" spans="1:22" x14ac:dyDescent="0.3">
      <c r="A895" s="1">
        <v>42898</v>
      </c>
      <c r="B895" s="2">
        <v>0.1693287037037037</v>
      </c>
      <c r="C895" s="2">
        <v>0.87799768518518517</v>
      </c>
      <c r="D895" s="3">
        <v>19.3</v>
      </c>
      <c r="E895" s="3">
        <v>25.5</v>
      </c>
      <c r="F895" s="4">
        <f t="shared" si="182"/>
        <v>6</v>
      </c>
      <c r="G895">
        <f t="shared" si="194"/>
        <v>23</v>
      </c>
      <c r="H895" s="3">
        <f t="shared" si="183"/>
        <v>17.008055555555558</v>
      </c>
      <c r="I895">
        <f t="shared" si="195"/>
        <v>1000</v>
      </c>
      <c r="J895">
        <f t="shared" si="184"/>
        <v>0.745</v>
      </c>
      <c r="K895">
        <f t="shared" si="185"/>
        <v>72.858257986111127</v>
      </c>
      <c r="L895">
        <v>4.8</v>
      </c>
      <c r="M895">
        <f t="shared" si="186"/>
        <v>0</v>
      </c>
      <c r="N895">
        <f t="shared" si="187"/>
        <v>0.42499999999999982</v>
      </c>
      <c r="O895">
        <f t="shared" si="188"/>
        <v>5.2249999999999996</v>
      </c>
      <c r="P895">
        <f t="shared" si="189"/>
        <v>67.633257986111133</v>
      </c>
      <c r="Q895">
        <f t="shared" si="190"/>
        <v>0</v>
      </c>
      <c r="R895">
        <f t="shared" si="191"/>
        <v>13.526651597222227</v>
      </c>
      <c r="S895">
        <f>SUM($R$2:R895) -SUM($Q$2:Q895) + SUM($T$2:T894)</f>
        <v>127.12814945624723</v>
      </c>
      <c r="T895">
        <f t="shared" si="192"/>
        <v>0</v>
      </c>
      <c r="U895">
        <f>-SUM($T$2:T895) - 500 * SUM($V$2:V895)</f>
        <v>84.079999999999927</v>
      </c>
      <c r="V895">
        <f t="shared" si="193"/>
        <v>0</v>
      </c>
    </row>
    <row r="896" spans="1:22" x14ac:dyDescent="0.3">
      <c r="A896" s="1">
        <v>42899</v>
      </c>
      <c r="B896" s="2">
        <v>0.16912037037037039</v>
      </c>
      <c r="C896" s="2">
        <v>0.87847222222222221</v>
      </c>
      <c r="D896" s="3">
        <v>19.5</v>
      </c>
      <c r="E896" s="3">
        <v>56.1</v>
      </c>
      <c r="F896" s="4">
        <f t="shared" si="182"/>
        <v>6</v>
      </c>
      <c r="G896">
        <f t="shared" si="194"/>
        <v>23</v>
      </c>
      <c r="H896" s="3">
        <f t="shared" si="183"/>
        <v>17.024444444444441</v>
      </c>
      <c r="I896">
        <f t="shared" si="195"/>
        <v>1000</v>
      </c>
      <c r="J896">
        <f t="shared" si="184"/>
        <v>0.43899999999999995</v>
      </c>
      <c r="K896">
        <f t="shared" si="185"/>
        <v>42.973953888888872</v>
      </c>
      <c r="L896">
        <v>4.8</v>
      </c>
      <c r="M896">
        <f t="shared" si="186"/>
        <v>0</v>
      </c>
      <c r="N896">
        <f t="shared" si="187"/>
        <v>0.375</v>
      </c>
      <c r="O896">
        <f t="shared" si="188"/>
        <v>5.1749999999999998</v>
      </c>
      <c r="P896">
        <f t="shared" si="189"/>
        <v>37.798953888888875</v>
      </c>
      <c r="Q896">
        <f t="shared" si="190"/>
        <v>0</v>
      </c>
      <c r="R896">
        <f t="shared" si="191"/>
        <v>7.5597907777777751</v>
      </c>
      <c r="S896">
        <f>SUM($R$2:R896) -SUM($Q$2:Q896) + SUM($T$2:T895)</f>
        <v>134.68794023402506</v>
      </c>
      <c r="T896">
        <f t="shared" si="192"/>
        <v>0</v>
      </c>
      <c r="U896">
        <f>-SUM($T$2:T896) - 500 * SUM($V$2:V896)</f>
        <v>84.079999999999927</v>
      </c>
      <c r="V896">
        <f t="shared" si="193"/>
        <v>0</v>
      </c>
    </row>
    <row r="897" spans="1:22" x14ac:dyDescent="0.3">
      <c r="A897" s="1">
        <v>42900</v>
      </c>
      <c r="B897" s="2">
        <v>0.16894675925925925</v>
      </c>
      <c r="C897" s="2">
        <v>0.87891203703703702</v>
      </c>
      <c r="D897" s="3">
        <v>20</v>
      </c>
      <c r="E897" s="3">
        <v>61.3</v>
      </c>
      <c r="F897" s="4">
        <f t="shared" si="182"/>
        <v>6</v>
      </c>
      <c r="G897">
        <f t="shared" si="194"/>
        <v>23</v>
      </c>
      <c r="H897" s="3">
        <f t="shared" si="183"/>
        <v>17.039166666666667</v>
      </c>
      <c r="I897">
        <f t="shared" si="195"/>
        <v>1000</v>
      </c>
      <c r="J897">
        <f t="shared" si="184"/>
        <v>0.38700000000000001</v>
      </c>
      <c r="K897">
        <f t="shared" si="185"/>
        <v>37.916405624999996</v>
      </c>
      <c r="L897">
        <v>4.8</v>
      </c>
      <c r="M897">
        <f t="shared" si="186"/>
        <v>0</v>
      </c>
      <c r="N897">
        <f t="shared" si="187"/>
        <v>0.25</v>
      </c>
      <c r="O897">
        <f t="shared" si="188"/>
        <v>5.05</v>
      </c>
      <c r="P897">
        <f t="shared" si="189"/>
        <v>32.866405624999999</v>
      </c>
      <c r="Q897">
        <f t="shared" si="190"/>
        <v>0</v>
      </c>
      <c r="R897">
        <f t="shared" si="191"/>
        <v>6.5732811250000003</v>
      </c>
      <c r="S897">
        <f>SUM($R$2:R897) -SUM($Q$2:Q897) + SUM($T$2:T896)</f>
        <v>141.26122135902506</v>
      </c>
      <c r="T897">
        <f t="shared" si="192"/>
        <v>0</v>
      </c>
      <c r="U897">
        <f>-SUM($T$2:T897) - 500 * SUM($V$2:V897)</f>
        <v>84.079999999999927</v>
      </c>
      <c r="V897">
        <f t="shared" si="193"/>
        <v>0</v>
      </c>
    </row>
    <row r="898" spans="1:22" x14ac:dyDescent="0.3">
      <c r="A898" s="1">
        <v>42901</v>
      </c>
      <c r="B898" s="2">
        <v>0.16881944444444444</v>
      </c>
      <c r="C898" s="2">
        <v>0.87930555555555545</v>
      </c>
      <c r="D898" s="3">
        <v>15.5</v>
      </c>
      <c r="E898" s="3">
        <v>58.9</v>
      </c>
      <c r="F898" s="4">
        <f t="shared" si="182"/>
        <v>6</v>
      </c>
      <c r="G898">
        <f t="shared" si="194"/>
        <v>23</v>
      </c>
      <c r="H898" s="3">
        <f t="shared" si="183"/>
        <v>17.051666666666666</v>
      </c>
      <c r="I898">
        <f t="shared" si="195"/>
        <v>1000</v>
      </c>
      <c r="J898">
        <f t="shared" si="184"/>
        <v>0.41100000000000003</v>
      </c>
      <c r="K898">
        <f t="shared" si="185"/>
        <v>40.297351249999998</v>
      </c>
      <c r="L898">
        <v>4.8</v>
      </c>
      <c r="M898">
        <f t="shared" si="186"/>
        <v>0</v>
      </c>
      <c r="N898">
        <f t="shared" si="187"/>
        <v>1.375</v>
      </c>
      <c r="O898">
        <f t="shared" si="188"/>
        <v>6.1749999999999998</v>
      </c>
      <c r="P898">
        <f t="shared" si="189"/>
        <v>34.122351250000001</v>
      </c>
      <c r="Q898">
        <f t="shared" si="190"/>
        <v>0</v>
      </c>
      <c r="R898">
        <f t="shared" si="191"/>
        <v>6.824470250000001</v>
      </c>
      <c r="S898">
        <f>SUM($R$2:R898) -SUM($Q$2:Q898) + SUM($T$2:T897)</f>
        <v>148.08569160902516</v>
      </c>
      <c r="T898">
        <f t="shared" si="192"/>
        <v>0</v>
      </c>
      <c r="U898">
        <f>-SUM($T$2:T898) - 500 * SUM($V$2:V898)</f>
        <v>84.079999999999927</v>
      </c>
      <c r="V898">
        <f t="shared" si="193"/>
        <v>0</v>
      </c>
    </row>
    <row r="899" spans="1:22" x14ac:dyDescent="0.3">
      <c r="A899" s="1">
        <v>42902</v>
      </c>
      <c r="B899" s="2">
        <v>0.16872685185185185</v>
      </c>
      <c r="C899" s="2">
        <v>0.87967592592592592</v>
      </c>
      <c r="D899" s="3">
        <v>13.1</v>
      </c>
      <c r="E899" s="3">
        <v>60.1</v>
      </c>
      <c r="F899" s="4">
        <f t="shared" ref="F899:F962" si="196">MONTH(A899)</f>
        <v>6</v>
      </c>
      <c r="G899">
        <f t="shared" si="194"/>
        <v>23</v>
      </c>
      <c r="H899" s="3">
        <f t="shared" ref="H899:H962" si="197">(C899-B899) * 24</f>
        <v>17.062777777777775</v>
      </c>
      <c r="I899">
        <f t="shared" si="195"/>
        <v>1000</v>
      </c>
      <c r="J899">
        <f t="shared" ref="J899:J962" si="198">1-(E899/100)</f>
        <v>0.39900000000000002</v>
      </c>
      <c r="K899">
        <f t="shared" ref="K899:K962" si="199">PRODUCT(G899:J899) * $W$2 / 1000</f>
        <v>39.146277916666662</v>
      </c>
      <c r="L899">
        <v>4.8</v>
      </c>
      <c r="M899">
        <f t="shared" ref="M899:M962" si="200">IF(H899&lt;17,(17-H899) * 50,0) / 1000</f>
        <v>0</v>
      </c>
      <c r="N899">
        <f t="shared" ref="N899:N962" si="201">IF(D899&lt;21,(21-D899)*250,0) / 1000</f>
        <v>1.9750000000000001</v>
      </c>
      <c r="O899">
        <f t="shared" ref="O899:O962" si="202">SUM(L899:N899)</f>
        <v>6.7750000000000004</v>
      </c>
      <c r="P899">
        <f t="shared" ref="P899:P962" si="203">K899-O899</f>
        <v>32.371277916666664</v>
      </c>
      <c r="Q899">
        <f t="shared" ref="Q899:Q962" si="204">IF(P899&lt;0,ABS(P899) * 0.5,0)</f>
        <v>0</v>
      </c>
      <c r="R899">
        <f t="shared" ref="R899:R962" si="205">IF(P899&gt;0,P899*0.2,0)</f>
        <v>6.4742555833333331</v>
      </c>
      <c r="S899">
        <f>SUM($R$2:R899) -SUM($Q$2:Q899) + SUM($T$2:T898)</f>
        <v>154.55994719235832</v>
      </c>
      <c r="T899">
        <f t="shared" ref="T899:T962" si="206">-IF(F900&lt;&gt;F899,ROUND(S899,2),0)</f>
        <v>0</v>
      </c>
      <c r="U899">
        <f>-SUM($T$2:T899) - 500 * SUM($V$2:V899)</f>
        <v>84.079999999999927</v>
      </c>
      <c r="V899">
        <f t="shared" ref="V899:V962" si="207">IF(U898&gt;500,ROUNDDOWN(U898/500, 0),0)</f>
        <v>0</v>
      </c>
    </row>
    <row r="900" spans="1:22" x14ac:dyDescent="0.3">
      <c r="A900" s="1">
        <v>42903</v>
      </c>
      <c r="B900" s="2">
        <v>0.16866898148148149</v>
      </c>
      <c r="C900" s="2">
        <v>0.88</v>
      </c>
      <c r="D900" s="3">
        <v>14.4</v>
      </c>
      <c r="E900" s="3">
        <v>64.3</v>
      </c>
      <c r="F900" s="4">
        <f t="shared" si="196"/>
        <v>6</v>
      </c>
      <c r="G900">
        <f t="shared" ref="G900:G963" si="208">G899 + V900</f>
        <v>23</v>
      </c>
      <c r="H900" s="3">
        <f t="shared" si="197"/>
        <v>17.071944444444444</v>
      </c>
      <c r="I900">
        <f t="shared" ref="I900:I963" si="209">IF(F900&gt;F899,IF(F900=7,I899,IF(F900&lt;7,I899+100,I899-100)),I899)</f>
        <v>1000</v>
      </c>
      <c r="J900">
        <f t="shared" si="198"/>
        <v>0.35699999999999998</v>
      </c>
      <c r="K900">
        <f t="shared" si="199"/>
        <v>35.044433958333336</v>
      </c>
      <c r="L900">
        <v>4.8</v>
      </c>
      <c r="M900">
        <f t="shared" si="200"/>
        <v>0</v>
      </c>
      <c r="N900">
        <f t="shared" si="201"/>
        <v>1.65</v>
      </c>
      <c r="O900">
        <f t="shared" si="202"/>
        <v>6.4499999999999993</v>
      </c>
      <c r="P900">
        <f t="shared" si="203"/>
        <v>28.594433958333337</v>
      </c>
      <c r="Q900">
        <f t="shared" si="204"/>
        <v>0</v>
      </c>
      <c r="R900">
        <f t="shared" si="205"/>
        <v>5.7188867916666677</v>
      </c>
      <c r="S900">
        <f>SUM($R$2:R900) -SUM($Q$2:Q900) + SUM($T$2:T899)</f>
        <v>160.27883398402491</v>
      </c>
      <c r="T900">
        <f t="shared" si="206"/>
        <v>0</v>
      </c>
      <c r="U900">
        <f>-SUM($T$2:T900) - 500 * SUM($V$2:V900)</f>
        <v>84.079999999999927</v>
      </c>
      <c r="V900">
        <f t="shared" si="207"/>
        <v>0</v>
      </c>
    </row>
    <row r="901" spans="1:22" x14ac:dyDescent="0.3">
      <c r="A901" s="1">
        <v>42904</v>
      </c>
      <c r="B901" s="2">
        <v>0.16865740740740742</v>
      </c>
      <c r="C901" s="2">
        <v>0.88027777777777771</v>
      </c>
      <c r="D901" s="3">
        <v>15.8</v>
      </c>
      <c r="E901" s="3">
        <v>90.2</v>
      </c>
      <c r="F901" s="4">
        <f t="shared" si="196"/>
        <v>6</v>
      </c>
      <c r="G901">
        <f t="shared" si="208"/>
        <v>23</v>
      </c>
      <c r="H901" s="3">
        <f t="shared" si="197"/>
        <v>17.078888888888887</v>
      </c>
      <c r="I901">
        <f t="shared" si="209"/>
        <v>1000</v>
      </c>
      <c r="J901">
        <f t="shared" si="198"/>
        <v>9.7999999999999976E-2</v>
      </c>
      <c r="K901">
        <f t="shared" si="199"/>
        <v>9.6239538888888863</v>
      </c>
      <c r="L901">
        <v>4.8</v>
      </c>
      <c r="M901">
        <f t="shared" si="200"/>
        <v>0</v>
      </c>
      <c r="N901">
        <f t="shared" si="201"/>
        <v>1.2999999999999998</v>
      </c>
      <c r="O901">
        <f t="shared" si="202"/>
        <v>6.1</v>
      </c>
      <c r="P901">
        <f t="shared" si="203"/>
        <v>3.5239538888888866</v>
      </c>
      <c r="Q901">
        <f t="shared" si="204"/>
        <v>0</v>
      </c>
      <c r="R901">
        <f t="shared" si="205"/>
        <v>0.70479077777777732</v>
      </c>
      <c r="S901">
        <f>SUM($R$2:R901) -SUM($Q$2:Q901) + SUM($T$2:T900)</f>
        <v>160.98362476180273</v>
      </c>
      <c r="T901">
        <f t="shared" si="206"/>
        <v>0</v>
      </c>
      <c r="U901">
        <f>-SUM($T$2:T901) - 500 * SUM($V$2:V901)</f>
        <v>84.079999999999927</v>
      </c>
      <c r="V901">
        <f t="shared" si="207"/>
        <v>0</v>
      </c>
    </row>
    <row r="902" spans="1:22" x14ac:dyDescent="0.3">
      <c r="A902" s="1">
        <v>42905</v>
      </c>
      <c r="B902" s="2">
        <v>0.16868055555555553</v>
      </c>
      <c r="C902" s="2">
        <v>0.88052083333333331</v>
      </c>
      <c r="D902" s="3">
        <v>12.9</v>
      </c>
      <c r="E902" s="3">
        <v>81.5</v>
      </c>
      <c r="F902" s="4">
        <f t="shared" si="196"/>
        <v>6</v>
      </c>
      <c r="G902">
        <f t="shared" si="208"/>
        <v>23</v>
      </c>
      <c r="H902" s="3">
        <f t="shared" si="197"/>
        <v>17.084166666666668</v>
      </c>
      <c r="I902">
        <f t="shared" si="209"/>
        <v>1000</v>
      </c>
      <c r="J902">
        <f t="shared" si="198"/>
        <v>0.18500000000000005</v>
      </c>
      <c r="K902">
        <f t="shared" si="199"/>
        <v>18.173282291666673</v>
      </c>
      <c r="L902">
        <v>4.8</v>
      </c>
      <c r="M902">
        <f t="shared" si="200"/>
        <v>0</v>
      </c>
      <c r="N902">
        <f t="shared" si="201"/>
        <v>2.0249999999999999</v>
      </c>
      <c r="O902">
        <f t="shared" si="202"/>
        <v>6.8249999999999993</v>
      </c>
      <c r="P902">
        <f t="shared" si="203"/>
        <v>11.348282291666674</v>
      </c>
      <c r="Q902">
        <f t="shared" si="204"/>
        <v>0</v>
      </c>
      <c r="R902">
        <f t="shared" si="205"/>
        <v>2.2696564583333347</v>
      </c>
      <c r="S902">
        <f>SUM($R$2:R902) -SUM($Q$2:Q902) + SUM($T$2:T901)</f>
        <v>163.25328122013616</v>
      </c>
      <c r="T902">
        <f t="shared" si="206"/>
        <v>0</v>
      </c>
      <c r="U902">
        <f>-SUM($T$2:T902) - 500 * SUM($V$2:V902)</f>
        <v>84.079999999999927</v>
      </c>
      <c r="V902">
        <f t="shared" si="207"/>
        <v>0</v>
      </c>
    </row>
    <row r="903" spans="1:22" x14ac:dyDescent="0.3">
      <c r="A903" s="1">
        <v>42906</v>
      </c>
      <c r="B903" s="2">
        <v>0.16874999999999998</v>
      </c>
      <c r="C903" s="2">
        <v>0.88072916666666667</v>
      </c>
      <c r="D903" s="3">
        <v>13</v>
      </c>
      <c r="E903" s="3">
        <v>61.6</v>
      </c>
      <c r="F903" s="4">
        <f t="shared" si="196"/>
        <v>6</v>
      </c>
      <c r="G903">
        <f t="shared" si="208"/>
        <v>23</v>
      </c>
      <c r="H903" s="3">
        <f t="shared" si="197"/>
        <v>17.087500000000002</v>
      </c>
      <c r="I903">
        <f t="shared" si="209"/>
        <v>1000</v>
      </c>
      <c r="J903">
        <f t="shared" si="198"/>
        <v>0.38400000000000001</v>
      </c>
      <c r="K903">
        <f t="shared" si="199"/>
        <v>37.729200000000006</v>
      </c>
      <c r="L903">
        <v>4.8</v>
      </c>
      <c r="M903">
        <f t="shared" si="200"/>
        <v>0</v>
      </c>
      <c r="N903">
        <f t="shared" si="201"/>
        <v>2</v>
      </c>
      <c r="O903">
        <f t="shared" si="202"/>
        <v>6.8</v>
      </c>
      <c r="P903">
        <f t="shared" si="203"/>
        <v>30.929200000000005</v>
      </c>
      <c r="Q903">
        <f t="shared" si="204"/>
        <v>0</v>
      </c>
      <c r="R903">
        <f t="shared" si="205"/>
        <v>6.1858400000000016</v>
      </c>
      <c r="S903">
        <f>SUM($R$2:R903) -SUM($Q$2:Q903) + SUM($T$2:T902)</f>
        <v>169.43912122013626</v>
      </c>
      <c r="T903">
        <f t="shared" si="206"/>
        <v>0</v>
      </c>
      <c r="U903">
        <f>-SUM($T$2:T903) - 500 * SUM($V$2:V903)</f>
        <v>84.079999999999927</v>
      </c>
      <c r="V903">
        <f t="shared" si="207"/>
        <v>0</v>
      </c>
    </row>
    <row r="904" spans="1:22" x14ac:dyDescent="0.3">
      <c r="A904" s="1">
        <v>42907</v>
      </c>
      <c r="B904" s="2">
        <v>0.16885416666666667</v>
      </c>
      <c r="C904" s="2">
        <v>0.8809027777777777</v>
      </c>
      <c r="D904" s="3">
        <v>13.6</v>
      </c>
      <c r="E904" s="3">
        <v>85.2</v>
      </c>
      <c r="F904" s="4">
        <f t="shared" si="196"/>
        <v>6</v>
      </c>
      <c r="G904">
        <f t="shared" si="208"/>
        <v>23</v>
      </c>
      <c r="H904" s="3">
        <f t="shared" si="197"/>
        <v>17.089166666666664</v>
      </c>
      <c r="I904">
        <f t="shared" si="209"/>
        <v>1000</v>
      </c>
      <c r="J904">
        <f t="shared" si="198"/>
        <v>0.14800000000000002</v>
      </c>
      <c r="K904">
        <f t="shared" si="199"/>
        <v>14.542880833333335</v>
      </c>
      <c r="L904">
        <v>4.8</v>
      </c>
      <c r="M904">
        <f t="shared" si="200"/>
        <v>0</v>
      </c>
      <c r="N904">
        <f t="shared" si="201"/>
        <v>1.85</v>
      </c>
      <c r="O904">
        <f t="shared" si="202"/>
        <v>6.65</v>
      </c>
      <c r="P904">
        <f t="shared" si="203"/>
        <v>7.8928808333333347</v>
      </c>
      <c r="Q904">
        <f t="shared" si="204"/>
        <v>0</v>
      </c>
      <c r="R904">
        <f t="shared" si="205"/>
        <v>1.5785761666666671</v>
      </c>
      <c r="S904">
        <f>SUM($R$2:R904) -SUM($Q$2:Q904) + SUM($T$2:T903)</f>
        <v>171.01769738680287</v>
      </c>
      <c r="T904">
        <f t="shared" si="206"/>
        <v>0</v>
      </c>
      <c r="U904">
        <f>-SUM($T$2:T904) - 500 * SUM($V$2:V904)</f>
        <v>84.079999999999927</v>
      </c>
      <c r="V904">
        <f t="shared" si="207"/>
        <v>0</v>
      </c>
    </row>
    <row r="905" spans="1:22" x14ac:dyDescent="0.3">
      <c r="A905" s="1">
        <v>42908</v>
      </c>
      <c r="B905" s="2">
        <v>0.16900462962962962</v>
      </c>
      <c r="C905" s="2">
        <v>0.88103009259259257</v>
      </c>
      <c r="D905" s="3">
        <v>15.3</v>
      </c>
      <c r="E905" s="3">
        <v>81.5</v>
      </c>
      <c r="F905" s="4">
        <f t="shared" si="196"/>
        <v>6</v>
      </c>
      <c r="G905">
        <f t="shared" si="208"/>
        <v>23</v>
      </c>
      <c r="H905" s="3">
        <f t="shared" si="197"/>
        <v>17.088611111111113</v>
      </c>
      <c r="I905">
        <f t="shared" si="209"/>
        <v>1000</v>
      </c>
      <c r="J905">
        <f t="shared" si="198"/>
        <v>0.18500000000000005</v>
      </c>
      <c r="K905">
        <f t="shared" si="199"/>
        <v>18.178010069444451</v>
      </c>
      <c r="L905">
        <v>4.8</v>
      </c>
      <c r="M905">
        <f t="shared" si="200"/>
        <v>0</v>
      </c>
      <c r="N905">
        <f t="shared" si="201"/>
        <v>1.4249999999999998</v>
      </c>
      <c r="O905">
        <f t="shared" si="202"/>
        <v>6.2249999999999996</v>
      </c>
      <c r="P905">
        <f t="shared" si="203"/>
        <v>11.953010069444451</v>
      </c>
      <c r="Q905">
        <f t="shared" si="204"/>
        <v>0</v>
      </c>
      <c r="R905">
        <f t="shared" si="205"/>
        <v>2.3906020138888904</v>
      </c>
      <c r="S905">
        <f>SUM($R$2:R905) -SUM($Q$2:Q905) + SUM($T$2:T904)</f>
        <v>173.4082994006917</v>
      </c>
      <c r="T905">
        <f t="shared" si="206"/>
        <v>0</v>
      </c>
      <c r="U905">
        <f>-SUM($T$2:T905) - 500 * SUM($V$2:V905)</f>
        <v>84.079999999999927</v>
      </c>
      <c r="V905">
        <f t="shared" si="207"/>
        <v>0</v>
      </c>
    </row>
    <row r="906" spans="1:22" x14ac:dyDescent="0.3">
      <c r="A906" s="1">
        <v>42909</v>
      </c>
      <c r="B906" s="2">
        <v>0.16918981481481479</v>
      </c>
      <c r="C906" s="2">
        <v>0.88111111111111118</v>
      </c>
      <c r="D906" s="3">
        <v>14.3</v>
      </c>
      <c r="E906" s="3">
        <v>88.9</v>
      </c>
      <c r="F906" s="4">
        <f t="shared" si="196"/>
        <v>6</v>
      </c>
      <c r="G906">
        <f t="shared" si="208"/>
        <v>23</v>
      </c>
      <c r="H906" s="3">
        <f t="shared" si="197"/>
        <v>17.086111111111116</v>
      </c>
      <c r="I906">
        <f t="shared" si="209"/>
        <v>1000</v>
      </c>
      <c r="J906">
        <f t="shared" si="198"/>
        <v>0.11099999999999999</v>
      </c>
      <c r="K906">
        <f t="shared" si="199"/>
        <v>10.905210416666669</v>
      </c>
      <c r="L906">
        <v>4.8</v>
      </c>
      <c r="M906">
        <f t="shared" si="200"/>
        <v>0</v>
      </c>
      <c r="N906">
        <f t="shared" si="201"/>
        <v>1.6749999999999998</v>
      </c>
      <c r="O906">
        <f t="shared" si="202"/>
        <v>6.4749999999999996</v>
      </c>
      <c r="P906">
        <f t="shared" si="203"/>
        <v>4.4302104166666698</v>
      </c>
      <c r="Q906">
        <f t="shared" si="204"/>
        <v>0</v>
      </c>
      <c r="R906">
        <f t="shared" si="205"/>
        <v>0.88604208333333401</v>
      </c>
      <c r="S906">
        <f>SUM($R$2:R906) -SUM($Q$2:Q906) + SUM($T$2:T905)</f>
        <v>174.29434148402515</v>
      </c>
      <c r="T906">
        <f t="shared" si="206"/>
        <v>0</v>
      </c>
      <c r="U906">
        <f>-SUM($T$2:T906) - 500 * SUM($V$2:V906)</f>
        <v>84.079999999999927</v>
      </c>
      <c r="V906">
        <f t="shared" si="207"/>
        <v>0</v>
      </c>
    </row>
    <row r="907" spans="1:22" x14ac:dyDescent="0.3">
      <c r="A907" s="1">
        <v>42910</v>
      </c>
      <c r="B907" s="2">
        <v>0.16942129629629629</v>
      </c>
      <c r="C907" s="2">
        <v>0.88115740740740733</v>
      </c>
      <c r="D907" s="3">
        <v>14.3</v>
      </c>
      <c r="E907" s="3">
        <v>78.7</v>
      </c>
      <c r="F907" s="4">
        <f t="shared" si="196"/>
        <v>6</v>
      </c>
      <c r="G907">
        <f t="shared" si="208"/>
        <v>23</v>
      </c>
      <c r="H907" s="3">
        <f t="shared" si="197"/>
        <v>17.081666666666663</v>
      </c>
      <c r="I907">
        <f t="shared" si="209"/>
        <v>1000</v>
      </c>
      <c r="J907">
        <f t="shared" si="198"/>
        <v>0.21299999999999997</v>
      </c>
      <c r="K907">
        <f t="shared" si="199"/>
        <v>20.920771249999994</v>
      </c>
      <c r="L907">
        <v>4.8</v>
      </c>
      <c r="M907">
        <f t="shared" si="200"/>
        <v>0</v>
      </c>
      <c r="N907">
        <f t="shared" si="201"/>
        <v>1.6749999999999998</v>
      </c>
      <c r="O907">
        <f t="shared" si="202"/>
        <v>6.4749999999999996</v>
      </c>
      <c r="P907">
        <f t="shared" si="203"/>
        <v>14.445771249999995</v>
      </c>
      <c r="Q907">
        <f t="shared" si="204"/>
        <v>0</v>
      </c>
      <c r="R907">
        <f t="shared" si="205"/>
        <v>2.8891542499999989</v>
      </c>
      <c r="S907">
        <f>SUM($R$2:R907) -SUM($Q$2:Q907) + SUM($T$2:T906)</f>
        <v>177.1834957340252</v>
      </c>
      <c r="T907">
        <f t="shared" si="206"/>
        <v>0</v>
      </c>
      <c r="U907">
        <f>-SUM($T$2:T907) - 500 * SUM($V$2:V907)</f>
        <v>84.079999999999927</v>
      </c>
      <c r="V907">
        <f t="shared" si="207"/>
        <v>0</v>
      </c>
    </row>
    <row r="908" spans="1:22" x14ac:dyDescent="0.3">
      <c r="A908" s="1">
        <v>42911</v>
      </c>
      <c r="B908" s="2">
        <v>0.16967592592592592</v>
      </c>
      <c r="C908" s="2">
        <v>0.88116898148148148</v>
      </c>
      <c r="D908" s="3">
        <v>15.5</v>
      </c>
      <c r="E908" s="3">
        <v>49.4</v>
      </c>
      <c r="F908" s="4">
        <f t="shared" si="196"/>
        <v>6</v>
      </c>
      <c r="G908">
        <f t="shared" si="208"/>
        <v>23</v>
      </c>
      <c r="H908" s="3">
        <f t="shared" si="197"/>
        <v>17.075833333333332</v>
      </c>
      <c r="I908">
        <f t="shared" si="209"/>
        <v>1000</v>
      </c>
      <c r="J908">
        <f t="shared" si="198"/>
        <v>0.50600000000000001</v>
      </c>
      <c r="K908">
        <f t="shared" si="199"/>
        <v>49.68213708333333</v>
      </c>
      <c r="L908">
        <v>4.8</v>
      </c>
      <c r="M908">
        <f t="shared" si="200"/>
        <v>0</v>
      </c>
      <c r="N908">
        <f t="shared" si="201"/>
        <v>1.375</v>
      </c>
      <c r="O908">
        <f t="shared" si="202"/>
        <v>6.1749999999999998</v>
      </c>
      <c r="P908">
        <f t="shared" si="203"/>
        <v>43.507137083333333</v>
      </c>
      <c r="Q908">
        <f t="shared" si="204"/>
        <v>0</v>
      </c>
      <c r="R908">
        <f t="shared" si="205"/>
        <v>8.7014274166666663</v>
      </c>
      <c r="S908">
        <f>SUM($R$2:R908) -SUM($Q$2:Q908) + SUM($T$2:T907)</f>
        <v>185.88492315069198</v>
      </c>
      <c r="T908">
        <f t="shared" si="206"/>
        <v>0</v>
      </c>
      <c r="U908">
        <f>-SUM($T$2:T908) - 500 * SUM($V$2:V908)</f>
        <v>84.079999999999927</v>
      </c>
      <c r="V908">
        <f t="shared" si="207"/>
        <v>0</v>
      </c>
    </row>
    <row r="909" spans="1:22" x14ac:dyDescent="0.3">
      <c r="A909" s="1">
        <v>42912</v>
      </c>
      <c r="B909" s="2">
        <v>0.16997685185185185</v>
      </c>
      <c r="C909" s="2">
        <v>0.88113425925925926</v>
      </c>
      <c r="D909" s="3">
        <v>15.5</v>
      </c>
      <c r="E909" s="3">
        <v>60.5</v>
      </c>
      <c r="F909" s="4">
        <f t="shared" si="196"/>
        <v>6</v>
      </c>
      <c r="G909">
        <f t="shared" si="208"/>
        <v>23</v>
      </c>
      <c r="H909" s="3">
        <f t="shared" si="197"/>
        <v>17.067777777777778</v>
      </c>
      <c r="I909">
        <f t="shared" si="209"/>
        <v>1000</v>
      </c>
      <c r="J909">
        <f t="shared" si="198"/>
        <v>0.39500000000000002</v>
      </c>
      <c r="K909">
        <f t="shared" si="199"/>
        <v>38.765190277777776</v>
      </c>
      <c r="L909">
        <v>4.8</v>
      </c>
      <c r="M909">
        <f t="shared" si="200"/>
        <v>0</v>
      </c>
      <c r="N909">
        <f t="shared" si="201"/>
        <v>1.375</v>
      </c>
      <c r="O909">
        <f t="shared" si="202"/>
        <v>6.1749999999999998</v>
      </c>
      <c r="P909">
        <f t="shared" si="203"/>
        <v>32.590190277777779</v>
      </c>
      <c r="Q909">
        <f t="shared" si="204"/>
        <v>0</v>
      </c>
      <c r="R909">
        <f t="shared" si="205"/>
        <v>6.5180380555555564</v>
      </c>
      <c r="S909">
        <f>SUM($R$2:R909) -SUM($Q$2:Q909) + SUM($T$2:T908)</f>
        <v>192.40296120624771</v>
      </c>
      <c r="T909">
        <f t="shared" si="206"/>
        <v>0</v>
      </c>
      <c r="U909">
        <f>-SUM($T$2:T909) - 500 * SUM($V$2:V909)</f>
        <v>84.079999999999927</v>
      </c>
      <c r="V909">
        <f t="shared" si="207"/>
        <v>0</v>
      </c>
    </row>
    <row r="910" spans="1:22" x14ac:dyDescent="0.3">
      <c r="A910" s="1">
        <v>42913</v>
      </c>
      <c r="B910" s="2">
        <v>0.1703240740740741</v>
      </c>
      <c r="C910" s="2">
        <v>0.88105324074074076</v>
      </c>
      <c r="D910" s="3">
        <v>15.7</v>
      </c>
      <c r="E910" s="3">
        <v>24.7</v>
      </c>
      <c r="F910" s="4">
        <f t="shared" si="196"/>
        <v>6</v>
      </c>
      <c r="G910">
        <f t="shared" si="208"/>
        <v>23</v>
      </c>
      <c r="H910" s="3">
        <f t="shared" si="197"/>
        <v>17.057499999999997</v>
      </c>
      <c r="I910">
        <f t="shared" si="209"/>
        <v>1000</v>
      </c>
      <c r="J910">
        <f t="shared" si="198"/>
        <v>0.753</v>
      </c>
      <c r="K910">
        <f t="shared" si="199"/>
        <v>73.854710624999996</v>
      </c>
      <c r="L910">
        <v>4.8</v>
      </c>
      <c r="M910">
        <f t="shared" si="200"/>
        <v>0</v>
      </c>
      <c r="N910">
        <f t="shared" si="201"/>
        <v>1.3250000000000002</v>
      </c>
      <c r="O910">
        <f t="shared" si="202"/>
        <v>6.125</v>
      </c>
      <c r="P910">
        <f t="shared" si="203"/>
        <v>67.729710624999996</v>
      </c>
      <c r="Q910">
        <f t="shared" si="204"/>
        <v>0</v>
      </c>
      <c r="R910">
        <f t="shared" si="205"/>
        <v>13.545942125</v>
      </c>
      <c r="S910">
        <f>SUM($R$2:R910) -SUM($Q$2:Q910) + SUM($T$2:T909)</f>
        <v>205.94890333124749</v>
      </c>
      <c r="T910">
        <f t="shared" si="206"/>
        <v>0</v>
      </c>
      <c r="U910">
        <f>-SUM($T$2:T910) - 500 * SUM($V$2:V910)</f>
        <v>84.079999999999927</v>
      </c>
      <c r="V910">
        <f t="shared" si="207"/>
        <v>0</v>
      </c>
    </row>
    <row r="911" spans="1:22" x14ac:dyDescent="0.3">
      <c r="A911" s="1">
        <v>42914</v>
      </c>
      <c r="B911" s="2">
        <v>0.17069444444444445</v>
      </c>
      <c r="C911" s="2">
        <v>0.88093749999999993</v>
      </c>
      <c r="D911" s="3">
        <v>18.399999999999999</v>
      </c>
      <c r="E911" s="3">
        <v>66.7</v>
      </c>
      <c r="F911" s="4">
        <f t="shared" si="196"/>
        <v>6</v>
      </c>
      <c r="G911">
        <f t="shared" si="208"/>
        <v>23</v>
      </c>
      <c r="H911" s="3">
        <f t="shared" si="197"/>
        <v>17.045833333333331</v>
      </c>
      <c r="I911">
        <f t="shared" si="209"/>
        <v>1000</v>
      </c>
      <c r="J911">
        <f t="shared" si="198"/>
        <v>0.33299999999999996</v>
      </c>
      <c r="K911">
        <f t="shared" si="199"/>
        <v>32.638509374999991</v>
      </c>
      <c r="L911">
        <v>4.8</v>
      </c>
      <c r="M911">
        <f t="shared" si="200"/>
        <v>0</v>
      </c>
      <c r="N911">
        <f t="shared" si="201"/>
        <v>0.65000000000000036</v>
      </c>
      <c r="O911">
        <f t="shared" si="202"/>
        <v>5.45</v>
      </c>
      <c r="P911">
        <f t="shared" si="203"/>
        <v>27.188509374999992</v>
      </c>
      <c r="Q911">
        <f t="shared" si="204"/>
        <v>0</v>
      </c>
      <c r="R911">
        <f t="shared" si="205"/>
        <v>5.4377018749999984</v>
      </c>
      <c r="S911">
        <f>SUM($R$2:R911) -SUM($Q$2:Q911) + SUM($T$2:T910)</f>
        <v>211.38660520624762</v>
      </c>
      <c r="T911">
        <f t="shared" si="206"/>
        <v>0</v>
      </c>
      <c r="U911">
        <f>-SUM($T$2:T911) - 500 * SUM($V$2:V911)</f>
        <v>84.079999999999927</v>
      </c>
      <c r="V911">
        <f t="shared" si="207"/>
        <v>0</v>
      </c>
    </row>
    <row r="912" spans="1:22" x14ac:dyDescent="0.3">
      <c r="A912" s="1">
        <v>42915</v>
      </c>
      <c r="B912" s="2">
        <v>0.1711111111111111</v>
      </c>
      <c r="C912" s="2">
        <v>0.88077546296296294</v>
      </c>
      <c r="D912" s="3">
        <v>15.8</v>
      </c>
      <c r="E912" s="3">
        <v>76.2</v>
      </c>
      <c r="F912" s="4">
        <f t="shared" si="196"/>
        <v>6</v>
      </c>
      <c r="G912">
        <f t="shared" si="208"/>
        <v>23</v>
      </c>
      <c r="H912" s="3">
        <f t="shared" si="197"/>
        <v>17.031944444444445</v>
      </c>
      <c r="I912">
        <f t="shared" si="209"/>
        <v>1000</v>
      </c>
      <c r="J912">
        <f t="shared" si="198"/>
        <v>0.23799999999999999</v>
      </c>
      <c r="K912">
        <f t="shared" si="199"/>
        <v>23.308215972222222</v>
      </c>
      <c r="L912">
        <v>4.8</v>
      </c>
      <c r="M912">
        <f t="shared" si="200"/>
        <v>0</v>
      </c>
      <c r="N912">
        <f t="shared" si="201"/>
        <v>1.2999999999999998</v>
      </c>
      <c r="O912">
        <f t="shared" si="202"/>
        <v>6.1</v>
      </c>
      <c r="P912">
        <f t="shared" si="203"/>
        <v>17.20821597222222</v>
      </c>
      <c r="Q912">
        <f t="shared" si="204"/>
        <v>0</v>
      </c>
      <c r="R912">
        <f t="shared" si="205"/>
        <v>3.4416431944444441</v>
      </c>
      <c r="S912">
        <f>SUM($R$2:R912) -SUM($Q$2:Q912) + SUM($T$2:T911)</f>
        <v>214.82824840069225</v>
      </c>
      <c r="T912">
        <f t="shared" si="206"/>
        <v>0</v>
      </c>
      <c r="U912">
        <f>-SUM($T$2:T912) - 500 * SUM($V$2:V912)</f>
        <v>84.079999999999927</v>
      </c>
      <c r="V912">
        <f t="shared" si="207"/>
        <v>0</v>
      </c>
    </row>
    <row r="913" spans="1:22" x14ac:dyDescent="0.3">
      <c r="A913" s="1">
        <v>42916</v>
      </c>
      <c r="B913" s="2">
        <v>0.17155092592592591</v>
      </c>
      <c r="C913" s="2">
        <v>0.88057870370370372</v>
      </c>
      <c r="D913" s="3">
        <v>17</v>
      </c>
      <c r="E913" s="3">
        <v>53.1</v>
      </c>
      <c r="F913" s="4">
        <f t="shared" si="196"/>
        <v>6</v>
      </c>
      <c r="G913">
        <f t="shared" si="208"/>
        <v>23</v>
      </c>
      <c r="H913" s="3">
        <f t="shared" si="197"/>
        <v>17.016666666666666</v>
      </c>
      <c r="I913">
        <f t="shared" si="209"/>
        <v>1000</v>
      </c>
      <c r="J913">
        <f t="shared" si="198"/>
        <v>0.46899999999999997</v>
      </c>
      <c r="K913">
        <f t="shared" si="199"/>
        <v>45.889695833333334</v>
      </c>
      <c r="L913">
        <v>4.8</v>
      </c>
      <c r="M913">
        <f t="shared" si="200"/>
        <v>0</v>
      </c>
      <c r="N913">
        <f t="shared" si="201"/>
        <v>1</v>
      </c>
      <c r="O913">
        <f t="shared" si="202"/>
        <v>5.8</v>
      </c>
      <c r="P913">
        <f t="shared" si="203"/>
        <v>40.089695833333337</v>
      </c>
      <c r="Q913">
        <f t="shared" si="204"/>
        <v>0</v>
      </c>
      <c r="R913">
        <f t="shared" si="205"/>
        <v>8.0179391666666682</v>
      </c>
      <c r="S913">
        <f>SUM($R$2:R913) -SUM($Q$2:Q913) + SUM($T$2:T912)</f>
        <v>222.84618756735881</v>
      </c>
      <c r="T913">
        <f t="shared" si="206"/>
        <v>-222.85</v>
      </c>
      <c r="U913">
        <f>-SUM($T$2:T913) - 500 * SUM($V$2:V913)</f>
        <v>306.92999999999984</v>
      </c>
      <c r="V913">
        <f t="shared" si="207"/>
        <v>0</v>
      </c>
    </row>
    <row r="914" spans="1:22" x14ac:dyDescent="0.3">
      <c r="A914" s="1">
        <v>42917</v>
      </c>
      <c r="B914" s="2">
        <v>0.17202546296296295</v>
      </c>
      <c r="C914" s="2">
        <v>0.88033564814814813</v>
      </c>
      <c r="D914" s="3">
        <v>17.3</v>
      </c>
      <c r="E914" s="3">
        <v>46.1</v>
      </c>
      <c r="F914" s="4">
        <f t="shared" si="196"/>
        <v>7</v>
      </c>
      <c r="G914">
        <f t="shared" si="208"/>
        <v>23</v>
      </c>
      <c r="H914" s="3">
        <f t="shared" si="197"/>
        <v>16.999444444444443</v>
      </c>
      <c r="I914">
        <f t="shared" si="209"/>
        <v>1000</v>
      </c>
      <c r="J914">
        <f t="shared" si="198"/>
        <v>0.53899999999999992</v>
      </c>
      <c r="K914">
        <f t="shared" si="199"/>
        <v>52.685528194444423</v>
      </c>
      <c r="L914">
        <v>4.8</v>
      </c>
      <c r="M914">
        <f t="shared" si="200"/>
        <v>2.7777777777870939E-5</v>
      </c>
      <c r="N914">
        <f t="shared" si="201"/>
        <v>0.92499999999999982</v>
      </c>
      <c r="O914">
        <f t="shared" si="202"/>
        <v>5.7250277777777772</v>
      </c>
      <c r="P914">
        <f t="shared" si="203"/>
        <v>46.960500416666648</v>
      </c>
      <c r="Q914">
        <f t="shared" si="204"/>
        <v>0</v>
      </c>
      <c r="R914">
        <f t="shared" si="205"/>
        <v>9.3921000833333306</v>
      </c>
      <c r="S914">
        <f>SUM($R$2:R914) -SUM($Q$2:Q914) + SUM($T$2:T913)</f>
        <v>9.3882876506922912</v>
      </c>
      <c r="T914">
        <f t="shared" si="206"/>
        <v>0</v>
      </c>
      <c r="U914">
        <f>-SUM($T$2:T914) - 500 * SUM($V$2:V914)</f>
        <v>306.92999999999984</v>
      </c>
      <c r="V914">
        <f t="shared" si="207"/>
        <v>0</v>
      </c>
    </row>
    <row r="915" spans="1:22" x14ac:dyDescent="0.3">
      <c r="A915" s="1">
        <v>42918</v>
      </c>
      <c r="B915" s="2">
        <v>0.17254629629629628</v>
      </c>
      <c r="C915" s="2">
        <v>0.88005787037037031</v>
      </c>
      <c r="D915" s="3">
        <v>18.5</v>
      </c>
      <c r="E915" s="3">
        <v>14.4</v>
      </c>
      <c r="F915" s="4">
        <f t="shared" si="196"/>
        <v>7</v>
      </c>
      <c r="G915">
        <f t="shared" si="208"/>
        <v>23</v>
      </c>
      <c r="H915" s="3">
        <f t="shared" si="197"/>
        <v>16.980277777777779</v>
      </c>
      <c r="I915">
        <f t="shared" si="209"/>
        <v>1000</v>
      </c>
      <c r="J915">
        <f t="shared" si="198"/>
        <v>0.85599999999999998</v>
      </c>
      <c r="K915">
        <f t="shared" si="199"/>
        <v>83.576927222222238</v>
      </c>
      <c r="L915">
        <v>4.8</v>
      </c>
      <c r="M915">
        <f t="shared" si="200"/>
        <v>9.8611111111104313E-4</v>
      </c>
      <c r="N915">
        <f t="shared" si="201"/>
        <v>0.625</v>
      </c>
      <c r="O915">
        <f t="shared" si="202"/>
        <v>5.4259861111111105</v>
      </c>
      <c r="P915">
        <f t="shared" si="203"/>
        <v>78.150941111111123</v>
      </c>
      <c r="Q915">
        <f t="shared" si="204"/>
        <v>0</v>
      </c>
      <c r="R915">
        <f t="shared" si="205"/>
        <v>15.630188222222225</v>
      </c>
      <c r="S915">
        <f>SUM($R$2:R915) -SUM($Q$2:Q915) + SUM($T$2:T914)</f>
        <v>25.018475872914678</v>
      </c>
      <c r="T915">
        <f t="shared" si="206"/>
        <v>0</v>
      </c>
      <c r="U915">
        <f>-SUM($T$2:T915) - 500 * SUM($V$2:V915)</f>
        <v>306.92999999999984</v>
      </c>
      <c r="V915">
        <f t="shared" si="207"/>
        <v>0</v>
      </c>
    </row>
    <row r="916" spans="1:22" x14ac:dyDescent="0.3">
      <c r="A916" s="1">
        <v>42919</v>
      </c>
      <c r="B916" s="2">
        <v>0.17309027777777777</v>
      </c>
      <c r="C916" s="2">
        <v>0.87974537037037026</v>
      </c>
      <c r="D916" s="3">
        <v>21.4</v>
      </c>
      <c r="E916" s="3">
        <v>0</v>
      </c>
      <c r="F916" s="4">
        <f t="shared" si="196"/>
        <v>7</v>
      </c>
      <c r="G916">
        <f t="shared" si="208"/>
        <v>23</v>
      </c>
      <c r="H916" s="3">
        <f t="shared" si="197"/>
        <v>16.959722222222219</v>
      </c>
      <c r="I916">
        <f t="shared" si="209"/>
        <v>1000</v>
      </c>
      <c r="J916">
        <f t="shared" si="198"/>
        <v>1</v>
      </c>
      <c r="K916">
        <f t="shared" si="199"/>
        <v>97.518402777777752</v>
      </c>
      <c r="L916">
        <v>4.8</v>
      </c>
      <c r="M916">
        <f t="shared" si="200"/>
        <v>2.0138888888890706E-3</v>
      </c>
      <c r="N916">
        <f t="shared" si="201"/>
        <v>0</v>
      </c>
      <c r="O916">
        <f t="shared" si="202"/>
        <v>4.8020138888888892</v>
      </c>
      <c r="P916">
        <f t="shared" si="203"/>
        <v>92.716388888888858</v>
      </c>
      <c r="Q916">
        <f t="shared" si="204"/>
        <v>0</v>
      </c>
      <c r="R916">
        <f t="shared" si="205"/>
        <v>18.543277777777771</v>
      </c>
      <c r="S916">
        <f>SUM($R$2:R916) -SUM($Q$2:Q916) + SUM($T$2:T915)</f>
        <v>43.561753650692481</v>
      </c>
      <c r="T916">
        <f t="shared" si="206"/>
        <v>0</v>
      </c>
      <c r="U916">
        <f>-SUM($T$2:T916) - 500 * SUM($V$2:V916)</f>
        <v>306.92999999999984</v>
      </c>
      <c r="V916">
        <f t="shared" si="207"/>
        <v>0</v>
      </c>
    </row>
    <row r="917" spans="1:22" x14ac:dyDescent="0.3">
      <c r="A917" s="1">
        <v>42920</v>
      </c>
      <c r="B917" s="2">
        <v>0.17368055555555553</v>
      </c>
      <c r="C917" s="2">
        <v>0.87938657407407417</v>
      </c>
      <c r="D917" s="3">
        <v>24.3</v>
      </c>
      <c r="E917" s="3">
        <v>14.4</v>
      </c>
      <c r="F917" s="4">
        <f t="shared" si="196"/>
        <v>7</v>
      </c>
      <c r="G917">
        <f t="shared" si="208"/>
        <v>23</v>
      </c>
      <c r="H917" s="3">
        <f t="shared" si="197"/>
        <v>16.93694444444445</v>
      </c>
      <c r="I917">
        <f t="shared" si="209"/>
        <v>1000</v>
      </c>
      <c r="J917">
        <f t="shared" si="198"/>
        <v>0.85599999999999998</v>
      </c>
      <c r="K917">
        <f t="shared" si="199"/>
        <v>83.363640555555563</v>
      </c>
      <c r="L917">
        <v>4.8</v>
      </c>
      <c r="M917">
        <f t="shared" si="200"/>
        <v>3.1527777777775158E-3</v>
      </c>
      <c r="N917">
        <f t="shared" si="201"/>
        <v>0</v>
      </c>
      <c r="O917">
        <f t="shared" si="202"/>
        <v>4.8031527777777772</v>
      </c>
      <c r="P917">
        <f t="shared" si="203"/>
        <v>78.56048777777778</v>
      </c>
      <c r="Q917">
        <f t="shared" si="204"/>
        <v>0</v>
      </c>
      <c r="R917">
        <f t="shared" si="205"/>
        <v>15.712097555555557</v>
      </c>
      <c r="S917">
        <f>SUM($R$2:R917) -SUM($Q$2:Q917) + SUM($T$2:T916)</f>
        <v>59.273851206247855</v>
      </c>
      <c r="T917">
        <f t="shared" si="206"/>
        <v>0</v>
      </c>
      <c r="U917">
        <f>-SUM($T$2:T917) - 500 * SUM($V$2:V917)</f>
        <v>306.92999999999984</v>
      </c>
      <c r="V917">
        <f t="shared" si="207"/>
        <v>0</v>
      </c>
    </row>
    <row r="918" spans="1:22" x14ac:dyDescent="0.3">
      <c r="A918" s="1">
        <v>42921</v>
      </c>
      <c r="B918" s="2">
        <v>0.17429398148148148</v>
      </c>
      <c r="C918" s="2">
        <v>0.87899305555555562</v>
      </c>
      <c r="D918" s="3">
        <v>25.6</v>
      </c>
      <c r="E918" s="3">
        <v>23.5</v>
      </c>
      <c r="F918" s="4">
        <f t="shared" si="196"/>
        <v>7</v>
      </c>
      <c r="G918">
        <f t="shared" si="208"/>
        <v>23</v>
      </c>
      <c r="H918" s="3">
        <f t="shared" si="197"/>
        <v>16.91277777777778</v>
      </c>
      <c r="I918">
        <f t="shared" si="209"/>
        <v>1000</v>
      </c>
      <c r="J918">
        <f t="shared" si="198"/>
        <v>0.76500000000000001</v>
      </c>
      <c r="K918">
        <f t="shared" si="199"/>
        <v>74.395081250000004</v>
      </c>
      <c r="L918">
        <v>4.8</v>
      </c>
      <c r="M918">
        <f t="shared" si="200"/>
        <v>4.3611111111109937E-3</v>
      </c>
      <c r="N918">
        <f t="shared" si="201"/>
        <v>0</v>
      </c>
      <c r="O918">
        <f t="shared" si="202"/>
        <v>4.8043611111111106</v>
      </c>
      <c r="P918">
        <f t="shared" si="203"/>
        <v>69.590720138888898</v>
      </c>
      <c r="Q918">
        <f t="shared" si="204"/>
        <v>0</v>
      </c>
      <c r="R918">
        <f t="shared" si="205"/>
        <v>13.91814402777778</v>
      </c>
      <c r="S918">
        <f>SUM($R$2:R918) -SUM($Q$2:Q918) + SUM($T$2:T917)</f>
        <v>73.191995234025853</v>
      </c>
      <c r="T918">
        <f t="shared" si="206"/>
        <v>0</v>
      </c>
      <c r="U918">
        <f>-SUM($T$2:T918) - 500 * SUM($V$2:V918)</f>
        <v>306.92999999999984</v>
      </c>
      <c r="V918">
        <f t="shared" si="207"/>
        <v>0</v>
      </c>
    </row>
    <row r="919" spans="1:22" x14ac:dyDescent="0.3">
      <c r="A919" s="1">
        <v>42922</v>
      </c>
      <c r="B919" s="2">
        <v>0.17494212962962963</v>
      </c>
      <c r="C919" s="2">
        <v>0.8785532407407407</v>
      </c>
      <c r="D919" s="3">
        <v>21.6</v>
      </c>
      <c r="E919" s="3">
        <v>52</v>
      </c>
      <c r="F919" s="4">
        <f t="shared" si="196"/>
        <v>7</v>
      </c>
      <c r="G919">
        <f t="shared" si="208"/>
        <v>23</v>
      </c>
      <c r="H919" s="3">
        <f t="shared" si="197"/>
        <v>16.886666666666667</v>
      </c>
      <c r="I919">
        <f t="shared" si="209"/>
        <v>1000</v>
      </c>
      <c r="J919">
        <f t="shared" si="198"/>
        <v>0.48</v>
      </c>
      <c r="K919">
        <f t="shared" si="199"/>
        <v>46.607199999999999</v>
      </c>
      <c r="L919">
        <v>4.8</v>
      </c>
      <c r="M919">
        <f t="shared" si="200"/>
        <v>5.6666666666666645E-3</v>
      </c>
      <c r="N919">
        <f t="shared" si="201"/>
        <v>0</v>
      </c>
      <c r="O919">
        <f t="shared" si="202"/>
        <v>4.8056666666666663</v>
      </c>
      <c r="P919">
        <f t="shared" si="203"/>
        <v>41.801533333333332</v>
      </c>
      <c r="Q919">
        <f t="shared" si="204"/>
        <v>0</v>
      </c>
      <c r="R919">
        <f t="shared" si="205"/>
        <v>8.3603066666666663</v>
      </c>
      <c r="S919">
        <f>SUM($R$2:R919) -SUM($Q$2:Q919) + SUM($T$2:T918)</f>
        <v>81.552301900692328</v>
      </c>
      <c r="T919">
        <f t="shared" si="206"/>
        <v>0</v>
      </c>
      <c r="U919">
        <f>-SUM($T$2:T919) - 500 * SUM($V$2:V919)</f>
        <v>306.92999999999984</v>
      </c>
      <c r="V919">
        <f t="shared" si="207"/>
        <v>0</v>
      </c>
    </row>
    <row r="920" spans="1:22" x14ac:dyDescent="0.3">
      <c r="A920" s="1">
        <v>42923</v>
      </c>
      <c r="B920" s="2">
        <v>0.175625</v>
      </c>
      <c r="C920" s="2">
        <v>0.87807870370370367</v>
      </c>
      <c r="D920" s="3">
        <v>20.5</v>
      </c>
      <c r="E920" s="3">
        <v>20.6</v>
      </c>
      <c r="F920" s="4">
        <f t="shared" si="196"/>
        <v>7</v>
      </c>
      <c r="G920">
        <f t="shared" si="208"/>
        <v>23</v>
      </c>
      <c r="H920" s="3">
        <f t="shared" si="197"/>
        <v>16.858888888888888</v>
      </c>
      <c r="I920">
        <f t="shared" si="209"/>
        <v>1000</v>
      </c>
      <c r="J920">
        <f t="shared" si="198"/>
        <v>0.79400000000000004</v>
      </c>
      <c r="K920">
        <f t="shared" si="199"/>
        <v>76.969257222222211</v>
      </c>
      <c r="L920">
        <v>4.8</v>
      </c>
      <c r="M920">
        <f t="shared" si="200"/>
        <v>7.0555555555555927E-3</v>
      </c>
      <c r="N920">
        <f t="shared" si="201"/>
        <v>0.125</v>
      </c>
      <c r="O920">
        <f t="shared" si="202"/>
        <v>4.9320555555555554</v>
      </c>
      <c r="P920">
        <f t="shared" si="203"/>
        <v>72.037201666666661</v>
      </c>
      <c r="Q920">
        <f t="shared" si="204"/>
        <v>0</v>
      </c>
      <c r="R920">
        <f t="shared" si="205"/>
        <v>14.407440333333334</v>
      </c>
      <c r="S920">
        <f>SUM($R$2:R920) -SUM($Q$2:Q920) + SUM($T$2:T919)</f>
        <v>95.959742234025725</v>
      </c>
      <c r="T920">
        <f t="shared" si="206"/>
        <v>0</v>
      </c>
      <c r="U920">
        <f>-SUM($T$2:T920) - 500 * SUM($V$2:V920)</f>
        <v>306.92999999999984</v>
      </c>
      <c r="V920">
        <f t="shared" si="207"/>
        <v>0</v>
      </c>
    </row>
    <row r="921" spans="1:22" x14ac:dyDescent="0.3">
      <c r="A921" s="1">
        <v>42924</v>
      </c>
      <c r="B921" s="2">
        <v>0.17633101851851851</v>
      </c>
      <c r="C921" s="2">
        <v>0.87756944444444451</v>
      </c>
      <c r="D921" s="3">
        <v>20.8</v>
      </c>
      <c r="E921" s="3">
        <v>84.4</v>
      </c>
      <c r="F921" s="4">
        <f t="shared" si="196"/>
        <v>7</v>
      </c>
      <c r="G921">
        <f t="shared" si="208"/>
        <v>23</v>
      </c>
      <c r="H921" s="3">
        <f t="shared" si="197"/>
        <v>16.829722222222223</v>
      </c>
      <c r="I921">
        <f t="shared" si="209"/>
        <v>1000</v>
      </c>
      <c r="J921">
        <f t="shared" si="198"/>
        <v>0.15599999999999992</v>
      </c>
      <c r="K921">
        <f t="shared" si="199"/>
        <v>15.096260833333327</v>
      </c>
      <c r="L921">
        <v>4.8</v>
      </c>
      <c r="M921">
        <f t="shared" si="200"/>
        <v>8.5138888888888434E-3</v>
      </c>
      <c r="N921">
        <f t="shared" si="201"/>
        <v>4.9999999999999822E-2</v>
      </c>
      <c r="O921">
        <f t="shared" si="202"/>
        <v>4.8585138888888881</v>
      </c>
      <c r="P921">
        <f t="shared" si="203"/>
        <v>10.237746944444439</v>
      </c>
      <c r="Q921">
        <f t="shared" si="204"/>
        <v>0</v>
      </c>
      <c r="R921">
        <f t="shared" si="205"/>
        <v>2.0475493888888878</v>
      </c>
      <c r="S921">
        <f>SUM($R$2:R921) -SUM($Q$2:Q921) + SUM($T$2:T920)</f>
        <v>98.007291622914636</v>
      </c>
      <c r="T921">
        <f t="shared" si="206"/>
        <v>0</v>
      </c>
      <c r="U921">
        <f>-SUM($T$2:T921) - 500 * SUM($V$2:V921)</f>
        <v>306.92999999999984</v>
      </c>
      <c r="V921">
        <f t="shared" si="207"/>
        <v>0</v>
      </c>
    </row>
    <row r="922" spans="1:22" x14ac:dyDescent="0.3">
      <c r="A922" s="1">
        <v>42925</v>
      </c>
      <c r="B922" s="2">
        <v>0.17707175925925925</v>
      </c>
      <c r="C922" s="2">
        <v>0.87702546296296291</v>
      </c>
      <c r="D922" s="3">
        <v>15.8</v>
      </c>
      <c r="E922" s="3">
        <v>56.8</v>
      </c>
      <c r="F922" s="4">
        <f t="shared" si="196"/>
        <v>7</v>
      </c>
      <c r="G922">
        <f t="shared" si="208"/>
        <v>23</v>
      </c>
      <c r="H922" s="3">
        <f t="shared" si="197"/>
        <v>16.798888888888889</v>
      </c>
      <c r="I922">
        <f t="shared" si="209"/>
        <v>1000</v>
      </c>
      <c r="J922">
        <f t="shared" si="198"/>
        <v>0.43200000000000005</v>
      </c>
      <c r="K922">
        <f t="shared" si="199"/>
        <v>41.728439999999999</v>
      </c>
      <c r="L922">
        <v>4.8</v>
      </c>
      <c r="M922">
        <f t="shared" si="200"/>
        <v>1.0055555555555529E-2</v>
      </c>
      <c r="N922">
        <f t="shared" si="201"/>
        <v>1.2999999999999998</v>
      </c>
      <c r="O922">
        <f t="shared" si="202"/>
        <v>6.1100555555555554</v>
      </c>
      <c r="P922">
        <f t="shared" si="203"/>
        <v>35.618384444444445</v>
      </c>
      <c r="Q922">
        <f t="shared" si="204"/>
        <v>0</v>
      </c>
      <c r="R922">
        <f t="shared" si="205"/>
        <v>7.1236768888888893</v>
      </c>
      <c r="S922">
        <f>SUM($R$2:R922) -SUM($Q$2:Q922) + SUM($T$2:T921)</f>
        <v>105.13096851180353</v>
      </c>
      <c r="T922">
        <f t="shared" si="206"/>
        <v>0</v>
      </c>
      <c r="U922">
        <f>-SUM($T$2:T922) - 500 * SUM($V$2:V922)</f>
        <v>306.92999999999984</v>
      </c>
      <c r="V922">
        <f t="shared" si="207"/>
        <v>0</v>
      </c>
    </row>
    <row r="923" spans="1:22" x14ac:dyDescent="0.3">
      <c r="A923" s="1">
        <v>42926</v>
      </c>
      <c r="B923" s="2">
        <v>0.17783564814814815</v>
      </c>
      <c r="C923" s="2">
        <v>0.87644675925925919</v>
      </c>
      <c r="D923" s="3">
        <v>13.5</v>
      </c>
      <c r="E923" s="3">
        <v>88.9</v>
      </c>
      <c r="F923" s="4">
        <f t="shared" si="196"/>
        <v>7</v>
      </c>
      <c r="G923">
        <f t="shared" si="208"/>
        <v>23</v>
      </c>
      <c r="H923" s="3">
        <f t="shared" si="197"/>
        <v>16.766666666666666</v>
      </c>
      <c r="I923">
        <f t="shared" si="209"/>
        <v>1000</v>
      </c>
      <c r="J923">
        <f t="shared" si="198"/>
        <v>0.11099999999999999</v>
      </c>
      <c r="K923">
        <f t="shared" si="199"/>
        <v>10.701324999999999</v>
      </c>
      <c r="L923">
        <v>4.8</v>
      </c>
      <c r="M923">
        <f t="shared" si="200"/>
        <v>1.1666666666666714E-2</v>
      </c>
      <c r="N923">
        <f t="shared" si="201"/>
        <v>1.875</v>
      </c>
      <c r="O923">
        <f t="shared" si="202"/>
        <v>6.6866666666666665</v>
      </c>
      <c r="P923">
        <f t="shared" si="203"/>
        <v>4.0146583333333323</v>
      </c>
      <c r="Q923">
        <f t="shared" si="204"/>
        <v>0</v>
      </c>
      <c r="R923">
        <f t="shared" si="205"/>
        <v>0.80293166666666649</v>
      </c>
      <c r="S923">
        <f>SUM($R$2:R923) -SUM($Q$2:Q923) + SUM($T$2:T922)</f>
        <v>105.93390017847014</v>
      </c>
      <c r="T923">
        <f t="shared" si="206"/>
        <v>0</v>
      </c>
      <c r="U923">
        <f>-SUM($T$2:T923) - 500 * SUM($V$2:V923)</f>
        <v>306.92999999999984</v>
      </c>
      <c r="V923">
        <f t="shared" si="207"/>
        <v>0</v>
      </c>
    </row>
    <row r="924" spans="1:22" x14ac:dyDescent="0.3">
      <c r="A924" s="1">
        <v>42927</v>
      </c>
      <c r="B924" s="2">
        <v>0.17862268518518518</v>
      </c>
      <c r="C924" s="2">
        <v>0.8758217592592592</v>
      </c>
      <c r="D924" s="3">
        <v>14.8</v>
      </c>
      <c r="E924" s="3">
        <v>88.9</v>
      </c>
      <c r="F924" s="4">
        <f t="shared" si="196"/>
        <v>7</v>
      </c>
      <c r="G924">
        <f t="shared" si="208"/>
        <v>23</v>
      </c>
      <c r="H924" s="3">
        <f t="shared" si="197"/>
        <v>16.732777777777777</v>
      </c>
      <c r="I924">
        <f t="shared" si="209"/>
        <v>1000</v>
      </c>
      <c r="J924">
        <f t="shared" si="198"/>
        <v>0.11099999999999999</v>
      </c>
      <c r="K924">
        <f t="shared" si="199"/>
        <v>10.679695416666666</v>
      </c>
      <c r="L924">
        <v>4.8</v>
      </c>
      <c r="M924">
        <f t="shared" si="200"/>
        <v>1.3361111111111157E-2</v>
      </c>
      <c r="N924">
        <f t="shared" si="201"/>
        <v>1.5499999999999998</v>
      </c>
      <c r="O924">
        <f t="shared" si="202"/>
        <v>6.3633611111111108</v>
      </c>
      <c r="P924">
        <f t="shared" si="203"/>
        <v>4.3163343055555554</v>
      </c>
      <c r="Q924">
        <f t="shared" si="204"/>
        <v>0</v>
      </c>
      <c r="R924">
        <f t="shared" si="205"/>
        <v>0.86326686111111117</v>
      </c>
      <c r="S924">
        <f>SUM($R$2:R924) -SUM($Q$2:Q924) + SUM($T$2:T923)</f>
        <v>106.79716703958138</v>
      </c>
      <c r="T924">
        <f t="shared" si="206"/>
        <v>0</v>
      </c>
      <c r="U924">
        <f>-SUM($T$2:T924) - 500 * SUM($V$2:V924)</f>
        <v>306.92999999999984</v>
      </c>
      <c r="V924">
        <f t="shared" si="207"/>
        <v>0</v>
      </c>
    </row>
    <row r="925" spans="1:22" x14ac:dyDescent="0.3">
      <c r="A925" s="1">
        <v>42928</v>
      </c>
      <c r="B925" s="2">
        <v>0.17944444444444443</v>
      </c>
      <c r="C925" s="2">
        <v>0.87516203703703699</v>
      </c>
      <c r="D925" s="3">
        <v>17.3</v>
      </c>
      <c r="E925" s="3">
        <v>74.099999999999994</v>
      </c>
      <c r="F925" s="4">
        <f t="shared" si="196"/>
        <v>7</v>
      </c>
      <c r="G925">
        <f t="shared" si="208"/>
        <v>23</v>
      </c>
      <c r="H925" s="3">
        <f t="shared" si="197"/>
        <v>16.697222222222223</v>
      </c>
      <c r="I925">
        <f t="shared" si="209"/>
        <v>1000</v>
      </c>
      <c r="J925">
        <f t="shared" si="198"/>
        <v>0.25900000000000001</v>
      </c>
      <c r="K925">
        <f t="shared" si="199"/>
        <v>24.866338194444449</v>
      </c>
      <c r="L925">
        <v>4.8</v>
      </c>
      <c r="M925">
        <f t="shared" si="200"/>
        <v>1.5138888888888858E-2</v>
      </c>
      <c r="N925">
        <f t="shared" si="201"/>
        <v>0.92499999999999982</v>
      </c>
      <c r="O925">
        <f t="shared" si="202"/>
        <v>5.7401388888888887</v>
      </c>
      <c r="P925">
        <f t="shared" si="203"/>
        <v>19.126199305555559</v>
      </c>
      <c r="Q925">
        <f t="shared" si="204"/>
        <v>0</v>
      </c>
      <c r="R925">
        <f t="shared" si="205"/>
        <v>3.825239861111112</v>
      </c>
      <c r="S925">
        <f>SUM($R$2:R925) -SUM($Q$2:Q925) + SUM($T$2:T924)</f>
        <v>110.62240690069257</v>
      </c>
      <c r="T925">
        <f t="shared" si="206"/>
        <v>0</v>
      </c>
      <c r="U925">
        <f>-SUM($T$2:T925) - 500 * SUM($V$2:V925)</f>
        <v>306.92999999999984</v>
      </c>
      <c r="V925">
        <f t="shared" si="207"/>
        <v>0</v>
      </c>
    </row>
    <row r="926" spans="1:22" x14ac:dyDescent="0.3">
      <c r="A926" s="1">
        <v>42929</v>
      </c>
      <c r="B926" s="2">
        <v>0.18027777777777779</v>
      </c>
      <c r="C926" s="2">
        <v>0.8744791666666667</v>
      </c>
      <c r="D926" s="3">
        <v>15.9</v>
      </c>
      <c r="E926" s="3">
        <v>91.4</v>
      </c>
      <c r="F926" s="4">
        <f t="shared" si="196"/>
        <v>7</v>
      </c>
      <c r="G926">
        <f t="shared" si="208"/>
        <v>23</v>
      </c>
      <c r="H926" s="3">
        <f t="shared" si="197"/>
        <v>16.660833333333336</v>
      </c>
      <c r="I926">
        <f t="shared" si="209"/>
        <v>1000</v>
      </c>
      <c r="J926">
        <f t="shared" si="198"/>
        <v>8.5999999999999965E-2</v>
      </c>
      <c r="K926">
        <f t="shared" si="199"/>
        <v>8.2387820833333301</v>
      </c>
      <c r="L926">
        <v>4.8</v>
      </c>
      <c r="M926">
        <f t="shared" si="200"/>
        <v>1.6958333333333186E-2</v>
      </c>
      <c r="N926">
        <f t="shared" si="201"/>
        <v>1.2749999999999999</v>
      </c>
      <c r="O926">
        <f t="shared" si="202"/>
        <v>6.0919583333333325</v>
      </c>
      <c r="P926">
        <f t="shared" si="203"/>
        <v>2.1468237499999976</v>
      </c>
      <c r="Q926">
        <f t="shared" si="204"/>
        <v>0</v>
      </c>
      <c r="R926">
        <f t="shared" si="205"/>
        <v>0.42936474999999952</v>
      </c>
      <c r="S926">
        <f>SUM($R$2:R926) -SUM($Q$2:Q926) + SUM($T$2:T925)</f>
        <v>111.05177165069244</v>
      </c>
      <c r="T926">
        <f t="shared" si="206"/>
        <v>0</v>
      </c>
      <c r="U926">
        <f>-SUM($T$2:T926) - 500 * SUM($V$2:V926)</f>
        <v>306.92999999999984</v>
      </c>
      <c r="V926">
        <f t="shared" si="207"/>
        <v>0</v>
      </c>
    </row>
    <row r="927" spans="1:22" x14ac:dyDescent="0.3">
      <c r="A927" s="1">
        <v>42930</v>
      </c>
      <c r="B927" s="2">
        <v>0.18114583333333334</v>
      </c>
      <c r="C927" s="2">
        <v>0.87374999999999992</v>
      </c>
      <c r="D927" s="3">
        <v>16</v>
      </c>
      <c r="E927" s="3">
        <v>71.2</v>
      </c>
      <c r="F927" s="4">
        <f t="shared" si="196"/>
        <v>7</v>
      </c>
      <c r="G927">
        <f t="shared" si="208"/>
        <v>23</v>
      </c>
      <c r="H927" s="3">
        <f t="shared" si="197"/>
        <v>16.622499999999999</v>
      </c>
      <c r="I927">
        <f t="shared" si="209"/>
        <v>1000</v>
      </c>
      <c r="J927">
        <f t="shared" si="198"/>
        <v>0.28799999999999992</v>
      </c>
      <c r="K927">
        <f t="shared" si="199"/>
        <v>27.526859999999992</v>
      </c>
      <c r="L927">
        <v>4.8</v>
      </c>
      <c r="M927">
        <f t="shared" si="200"/>
        <v>1.8875000000000065E-2</v>
      </c>
      <c r="N927">
        <f t="shared" si="201"/>
        <v>1.25</v>
      </c>
      <c r="O927">
        <f t="shared" si="202"/>
        <v>6.0688750000000002</v>
      </c>
      <c r="P927">
        <f t="shared" si="203"/>
        <v>21.457984999999994</v>
      </c>
      <c r="Q927">
        <f t="shared" si="204"/>
        <v>0</v>
      </c>
      <c r="R927">
        <f t="shared" si="205"/>
        <v>4.2915969999999986</v>
      </c>
      <c r="S927">
        <f>SUM($R$2:R927) -SUM($Q$2:Q927) + SUM($T$2:T926)</f>
        <v>115.34336865069236</v>
      </c>
      <c r="T927">
        <f t="shared" si="206"/>
        <v>0</v>
      </c>
      <c r="U927">
        <f>-SUM($T$2:T927) - 500 * SUM($V$2:V927)</f>
        <v>306.92999999999984</v>
      </c>
      <c r="V927">
        <f t="shared" si="207"/>
        <v>0</v>
      </c>
    </row>
    <row r="928" spans="1:22" x14ac:dyDescent="0.3">
      <c r="A928" s="1">
        <v>42931</v>
      </c>
      <c r="B928" s="2">
        <v>0.18203703703703702</v>
      </c>
      <c r="C928" s="2">
        <v>0.87298611111111113</v>
      </c>
      <c r="D928" s="3">
        <v>16</v>
      </c>
      <c r="E928" s="3">
        <v>39.1</v>
      </c>
      <c r="F928" s="4">
        <f t="shared" si="196"/>
        <v>7</v>
      </c>
      <c r="G928">
        <f t="shared" si="208"/>
        <v>23</v>
      </c>
      <c r="H928" s="3">
        <f t="shared" si="197"/>
        <v>16.582777777777778</v>
      </c>
      <c r="I928">
        <f t="shared" si="209"/>
        <v>1000</v>
      </c>
      <c r="J928">
        <f t="shared" si="198"/>
        <v>0.60899999999999999</v>
      </c>
      <c r="K928">
        <f t="shared" si="199"/>
        <v>58.068742083333333</v>
      </c>
      <c r="L928">
        <v>4.8</v>
      </c>
      <c r="M928">
        <f t="shared" si="200"/>
        <v>2.0861111111111087E-2</v>
      </c>
      <c r="N928">
        <f t="shared" si="201"/>
        <v>1.25</v>
      </c>
      <c r="O928">
        <f t="shared" si="202"/>
        <v>6.0708611111111113</v>
      </c>
      <c r="P928">
        <f t="shared" si="203"/>
        <v>51.997880972222219</v>
      </c>
      <c r="Q928">
        <f t="shared" si="204"/>
        <v>0</v>
      </c>
      <c r="R928">
        <f t="shared" si="205"/>
        <v>10.399576194444444</v>
      </c>
      <c r="S928">
        <f>SUM($R$2:R928) -SUM($Q$2:Q928) + SUM($T$2:T927)</f>
        <v>125.74294484513666</v>
      </c>
      <c r="T928">
        <f t="shared" si="206"/>
        <v>0</v>
      </c>
      <c r="U928">
        <f>-SUM($T$2:T928) - 500 * SUM($V$2:V928)</f>
        <v>306.92999999999984</v>
      </c>
      <c r="V928">
        <f t="shared" si="207"/>
        <v>0</v>
      </c>
    </row>
    <row r="929" spans="1:22" x14ac:dyDescent="0.3">
      <c r="A929" s="1">
        <v>42932</v>
      </c>
      <c r="B929" s="2">
        <v>0.18295138888888887</v>
      </c>
      <c r="C929" s="2">
        <v>0.87219907407407404</v>
      </c>
      <c r="D929" s="3">
        <v>16.399999999999999</v>
      </c>
      <c r="E929" s="3">
        <v>42.8</v>
      </c>
      <c r="F929" s="4">
        <f t="shared" si="196"/>
        <v>7</v>
      </c>
      <c r="G929">
        <f t="shared" si="208"/>
        <v>23</v>
      </c>
      <c r="H929" s="3">
        <f t="shared" si="197"/>
        <v>16.541944444444447</v>
      </c>
      <c r="I929">
        <f t="shared" si="209"/>
        <v>1000</v>
      </c>
      <c r="J929">
        <f t="shared" si="198"/>
        <v>0.57200000000000006</v>
      </c>
      <c r="K929">
        <f t="shared" si="199"/>
        <v>54.406455277777795</v>
      </c>
      <c r="L929">
        <v>4.8</v>
      </c>
      <c r="M929">
        <f t="shared" si="200"/>
        <v>2.2902777777777671E-2</v>
      </c>
      <c r="N929">
        <f t="shared" si="201"/>
        <v>1.1500000000000004</v>
      </c>
      <c r="O929">
        <f t="shared" si="202"/>
        <v>5.9729027777777777</v>
      </c>
      <c r="P929">
        <f t="shared" si="203"/>
        <v>48.433552500000019</v>
      </c>
      <c r="Q929">
        <f t="shared" si="204"/>
        <v>0</v>
      </c>
      <c r="R929">
        <f t="shared" si="205"/>
        <v>9.6867105000000038</v>
      </c>
      <c r="S929">
        <f>SUM($R$2:R929) -SUM($Q$2:Q929) + SUM($T$2:T928)</f>
        <v>135.42965534513678</v>
      </c>
      <c r="T929">
        <f t="shared" si="206"/>
        <v>0</v>
      </c>
      <c r="U929">
        <f>-SUM($T$2:T929) - 500 * SUM($V$2:V929)</f>
        <v>306.92999999999984</v>
      </c>
      <c r="V929">
        <f t="shared" si="207"/>
        <v>0</v>
      </c>
    </row>
    <row r="930" spans="1:22" x14ac:dyDescent="0.3">
      <c r="A930" s="1">
        <v>42933</v>
      </c>
      <c r="B930" s="2">
        <v>0.18388888888888888</v>
      </c>
      <c r="C930" s="2">
        <v>0.87137731481481484</v>
      </c>
      <c r="D930" s="3">
        <v>17.399999999999999</v>
      </c>
      <c r="E930" s="3">
        <v>28.4</v>
      </c>
      <c r="F930" s="4">
        <f t="shared" si="196"/>
        <v>7</v>
      </c>
      <c r="G930">
        <f t="shared" si="208"/>
        <v>23</v>
      </c>
      <c r="H930" s="3">
        <f t="shared" si="197"/>
        <v>16.499722222222225</v>
      </c>
      <c r="I930">
        <f t="shared" si="209"/>
        <v>1000</v>
      </c>
      <c r="J930">
        <f t="shared" si="198"/>
        <v>0.71599999999999997</v>
      </c>
      <c r="K930">
        <f t="shared" si="199"/>
        <v>67.929356388888905</v>
      </c>
      <c r="L930">
        <v>4.8</v>
      </c>
      <c r="M930">
        <f t="shared" si="200"/>
        <v>2.5013888888888759E-2</v>
      </c>
      <c r="N930">
        <f t="shared" si="201"/>
        <v>0.90000000000000036</v>
      </c>
      <c r="O930">
        <f t="shared" si="202"/>
        <v>5.7250138888888893</v>
      </c>
      <c r="P930">
        <f t="shared" si="203"/>
        <v>62.204342500000017</v>
      </c>
      <c r="Q930">
        <f t="shared" si="204"/>
        <v>0</v>
      </c>
      <c r="R930">
        <f t="shared" si="205"/>
        <v>12.440868500000004</v>
      </c>
      <c r="S930">
        <f>SUM($R$2:R930) -SUM($Q$2:Q930) + SUM($T$2:T929)</f>
        <v>147.87052384513663</v>
      </c>
      <c r="T930">
        <f t="shared" si="206"/>
        <v>0</v>
      </c>
      <c r="U930">
        <f>-SUM($T$2:T930) - 500 * SUM($V$2:V930)</f>
        <v>306.92999999999984</v>
      </c>
      <c r="V930">
        <f t="shared" si="207"/>
        <v>0</v>
      </c>
    </row>
    <row r="931" spans="1:22" x14ac:dyDescent="0.3">
      <c r="A931" s="1">
        <v>42934</v>
      </c>
      <c r="B931" s="2">
        <v>0.18483796296296295</v>
      </c>
      <c r="C931" s="2">
        <v>0.8705208333333333</v>
      </c>
      <c r="D931" s="3">
        <v>19.7</v>
      </c>
      <c r="E931" s="3">
        <v>48.1</v>
      </c>
      <c r="F931" s="4">
        <f t="shared" si="196"/>
        <v>7</v>
      </c>
      <c r="G931">
        <f t="shared" si="208"/>
        <v>23</v>
      </c>
      <c r="H931" s="3">
        <f t="shared" si="197"/>
        <v>16.456388888888888</v>
      </c>
      <c r="I931">
        <f t="shared" si="209"/>
        <v>1000</v>
      </c>
      <c r="J931">
        <f t="shared" si="198"/>
        <v>0.51899999999999991</v>
      </c>
      <c r="K931">
        <f t="shared" si="199"/>
        <v>49.109978541666656</v>
      </c>
      <c r="L931">
        <v>4.8</v>
      </c>
      <c r="M931">
        <f t="shared" si="200"/>
        <v>2.7180555555555586E-2</v>
      </c>
      <c r="N931">
        <f t="shared" si="201"/>
        <v>0.32500000000000018</v>
      </c>
      <c r="O931">
        <f t="shared" si="202"/>
        <v>5.1521805555555558</v>
      </c>
      <c r="P931">
        <f t="shared" si="203"/>
        <v>43.957797986111103</v>
      </c>
      <c r="Q931">
        <f t="shared" si="204"/>
        <v>0</v>
      </c>
      <c r="R931">
        <f t="shared" si="205"/>
        <v>8.7915595972222214</v>
      </c>
      <c r="S931">
        <f>SUM($R$2:R931) -SUM($Q$2:Q931) + SUM($T$2:T930)</f>
        <v>156.66208344235883</v>
      </c>
      <c r="T931">
        <f t="shared" si="206"/>
        <v>0</v>
      </c>
      <c r="U931">
        <f>-SUM($T$2:T931) - 500 * SUM($V$2:V931)</f>
        <v>306.92999999999984</v>
      </c>
      <c r="V931">
        <f t="shared" si="207"/>
        <v>0</v>
      </c>
    </row>
    <row r="932" spans="1:22" x14ac:dyDescent="0.3">
      <c r="A932" s="1">
        <v>42935</v>
      </c>
      <c r="B932" s="2">
        <v>0.18581018518518519</v>
      </c>
      <c r="C932" s="2">
        <v>0.86962962962962964</v>
      </c>
      <c r="D932" s="3">
        <v>20.100000000000001</v>
      </c>
      <c r="E932" s="3">
        <v>61.8</v>
      </c>
      <c r="F932" s="4">
        <f t="shared" si="196"/>
        <v>7</v>
      </c>
      <c r="G932">
        <f t="shared" si="208"/>
        <v>23</v>
      </c>
      <c r="H932" s="3">
        <f t="shared" si="197"/>
        <v>16.411666666666665</v>
      </c>
      <c r="I932">
        <f t="shared" si="209"/>
        <v>1000</v>
      </c>
      <c r="J932">
        <f t="shared" si="198"/>
        <v>0.38200000000000001</v>
      </c>
      <c r="K932">
        <f t="shared" si="199"/>
        <v>36.048225833333333</v>
      </c>
      <c r="L932">
        <v>4.8</v>
      </c>
      <c r="M932">
        <f t="shared" si="200"/>
        <v>2.9416666666666737E-2</v>
      </c>
      <c r="N932">
        <f t="shared" si="201"/>
        <v>0.22499999999999967</v>
      </c>
      <c r="O932">
        <f t="shared" si="202"/>
        <v>5.0544166666666666</v>
      </c>
      <c r="P932">
        <f t="shared" si="203"/>
        <v>30.993809166666665</v>
      </c>
      <c r="Q932">
        <f t="shared" si="204"/>
        <v>0</v>
      </c>
      <c r="R932">
        <f t="shared" si="205"/>
        <v>6.1987618333333332</v>
      </c>
      <c r="S932">
        <f>SUM($R$2:R932) -SUM($Q$2:Q932) + SUM($T$2:T931)</f>
        <v>162.8608452756921</v>
      </c>
      <c r="T932">
        <f t="shared" si="206"/>
        <v>0</v>
      </c>
      <c r="U932">
        <f>-SUM($T$2:T932) - 500 * SUM($V$2:V932)</f>
        <v>306.92999999999984</v>
      </c>
      <c r="V932">
        <f t="shared" si="207"/>
        <v>0</v>
      </c>
    </row>
    <row r="933" spans="1:22" x14ac:dyDescent="0.3">
      <c r="A933" s="1">
        <v>42936</v>
      </c>
      <c r="B933" s="2">
        <v>0.18680555555555556</v>
      </c>
      <c r="C933" s="2">
        <v>0.86871527777777768</v>
      </c>
      <c r="D933" s="3">
        <v>15.1</v>
      </c>
      <c r="E933" s="3">
        <v>77.400000000000006</v>
      </c>
      <c r="F933" s="4">
        <f t="shared" si="196"/>
        <v>7</v>
      </c>
      <c r="G933">
        <f t="shared" si="208"/>
        <v>23</v>
      </c>
      <c r="H933" s="3">
        <f t="shared" si="197"/>
        <v>16.365833333333331</v>
      </c>
      <c r="I933">
        <f t="shared" si="209"/>
        <v>1000</v>
      </c>
      <c r="J933">
        <f t="shared" si="198"/>
        <v>0.22599999999999998</v>
      </c>
      <c r="K933">
        <f t="shared" si="199"/>
        <v>21.267400416666664</v>
      </c>
      <c r="L933">
        <v>4.8</v>
      </c>
      <c r="M933">
        <f t="shared" si="200"/>
        <v>3.1708333333333449E-2</v>
      </c>
      <c r="N933">
        <f t="shared" si="201"/>
        <v>1.4750000000000001</v>
      </c>
      <c r="O933">
        <f t="shared" si="202"/>
        <v>6.3067083333333329</v>
      </c>
      <c r="P933">
        <f t="shared" si="203"/>
        <v>14.960692083333331</v>
      </c>
      <c r="Q933">
        <f t="shared" si="204"/>
        <v>0</v>
      </c>
      <c r="R933">
        <f t="shared" si="205"/>
        <v>2.9921384166666662</v>
      </c>
      <c r="S933">
        <f>SUM($R$2:R933) -SUM($Q$2:Q933) + SUM($T$2:T932)</f>
        <v>165.85298369235898</v>
      </c>
      <c r="T933">
        <f t="shared" si="206"/>
        <v>0</v>
      </c>
      <c r="U933">
        <f>-SUM($T$2:T933) - 500 * SUM($V$2:V933)</f>
        <v>306.92999999999984</v>
      </c>
      <c r="V933">
        <f t="shared" si="207"/>
        <v>0</v>
      </c>
    </row>
    <row r="934" spans="1:22" x14ac:dyDescent="0.3">
      <c r="A934" s="1">
        <v>42937</v>
      </c>
      <c r="B934" s="2">
        <v>0.18781250000000002</v>
      </c>
      <c r="C934" s="2">
        <v>0.86776620370370372</v>
      </c>
      <c r="D934" s="3">
        <v>18.100000000000001</v>
      </c>
      <c r="E934" s="3">
        <v>28.8</v>
      </c>
      <c r="F934" s="4">
        <f t="shared" si="196"/>
        <v>7</v>
      </c>
      <c r="G934">
        <f t="shared" si="208"/>
        <v>23</v>
      </c>
      <c r="H934" s="3">
        <f t="shared" si="197"/>
        <v>16.318888888888889</v>
      </c>
      <c r="I934">
        <f t="shared" si="209"/>
        <v>1000</v>
      </c>
      <c r="J934">
        <f t="shared" si="198"/>
        <v>0.71199999999999997</v>
      </c>
      <c r="K934">
        <f t="shared" si="199"/>
        <v>66.809531111111113</v>
      </c>
      <c r="L934">
        <v>4.8</v>
      </c>
      <c r="M934">
        <f t="shared" si="200"/>
        <v>3.4055555555555547E-2</v>
      </c>
      <c r="N934">
        <f t="shared" si="201"/>
        <v>0.72499999999999964</v>
      </c>
      <c r="O934">
        <f t="shared" si="202"/>
        <v>5.5590555555555552</v>
      </c>
      <c r="P934">
        <f t="shared" si="203"/>
        <v>61.25047555555556</v>
      </c>
      <c r="Q934">
        <f t="shared" si="204"/>
        <v>0</v>
      </c>
      <c r="R934">
        <f t="shared" si="205"/>
        <v>12.250095111111113</v>
      </c>
      <c r="S934">
        <f>SUM($R$2:R934) -SUM($Q$2:Q934) + SUM($T$2:T933)</f>
        <v>178.10307880347</v>
      </c>
      <c r="T934">
        <f t="shared" si="206"/>
        <v>0</v>
      </c>
      <c r="U934">
        <f>-SUM($T$2:T934) - 500 * SUM($V$2:V934)</f>
        <v>306.92999999999984</v>
      </c>
      <c r="V934">
        <f t="shared" si="207"/>
        <v>0</v>
      </c>
    </row>
    <row r="935" spans="1:22" x14ac:dyDescent="0.3">
      <c r="A935" s="1">
        <v>42938</v>
      </c>
      <c r="B935" s="2">
        <v>0.18884259259259259</v>
      </c>
      <c r="C935" s="2">
        <v>0.86678240740740742</v>
      </c>
      <c r="D935" s="3">
        <v>20.6</v>
      </c>
      <c r="E935" s="3">
        <v>35.4</v>
      </c>
      <c r="F935" s="4">
        <f t="shared" si="196"/>
        <v>7</v>
      </c>
      <c r="G935">
        <f t="shared" si="208"/>
        <v>23</v>
      </c>
      <c r="H935" s="3">
        <f t="shared" si="197"/>
        <v>16.270555555555553</v>
      </c>
      <c r="I935">
        <f t="shared" si="209"/>
        <v>1000</v>
      </c>
      <c r="J935">
        <f t="shared" si="198"/>
        <v>0.64600000000000002</v>
      </c>
      <c r="K935">
        <f t="shared" si="199"/>
        <v>60.436978611111101</v>
      </c>
      <c r="L935">
        <v>4.8</v>
      </c>
      <c r="M935">
        <f t="shared" si="200"/>
        <v>3.6472222222222329E-2</v>
      </c>
      <c r="N935">
        <f t="shared" si="201"/>
        <v>9.9999999999999645E-2</v>
      </c>
      <c r="O935">
        <f t="shared" si="202"/>
        <v>4.9364722222222222</v>
      </c>
      <c r="P935">
        <f t="shared" si="203"/>
        <v>55.50050638888888</v>
      </c>
      <c r="Q935">
        <f t="shared" si="204"/>
        <v>0</v>
      </c>
      <c r="R935">
        <f t="shared" si="205"/>
        <v>11.100101277777776</v>
      </c>
      <c r="S935">
        <f>SUM($R$2:R935) -SUM($Q$2:Q935) + SUM($T$2:T934)</f>
        <v>189.20318008124787</v>
      </c>
      <c r="T935">
        <f t="shared" si="206"/>
        <v>0</v>
      </c>
      <c r="U935">
        <f>-SUM($T$2:T935) - 500 * SUM($V$2:V935)</f>
        <v>306.92999999999984</v>
      </c>
      <c r="V935">
        <f t="shared" si="207"/>
        <v>0</v>
      </c>
    </row>
    <row r="936" spans="1:22" x14ac:dyDescent="0.3">
      <c r="A936" s="1">
        <v>42939</v>
      </c>
      <c r="B936" s="2">
        <v>0.18988425925925925</v>
      </c>
      <c r="C936" s="2">
        <v>0.86577546296296293</v>
      </c>
      <c r="D936" s="3">
        <v>18.5</v>
      </c>
      <c r="E936" s="3">
        <v>54.8</v>
      </c>
      <c r="F936" s="4">
        <f t="shared" si="196"/>
        <v>7</v>
      </c>
      <c r="G936">
        <f t="shared" si="208"/>
        <v>23</v>
      </c>
      <c r="H936" s="3">
        <f t="shared" si="197"/>
        <v>16.221388888888889</v>
      </c>
      <c r="I936">
        <f t="shared" si="209"/>
        <v>1000</v>
      </c>
      <c r="J936">
        <f t="shared" si="198"/>
        <v>0.45200000000000007</v>
      </c>
      <c r="K936">
        <f t="shared" si="199"/>
        <v>42.15938972222223</v>
      </c>
      <c r="L936">
        <v>4.8</v>
      </c>
      <c r="M936">
        <f t="shared" si="200"/>
        <v>3.8930555555555559E-2</v>
      </c>
      <c r="N936">
        <f t="shared" si="201"/>
        <v>0.625</v>
      </c>
      <c r="O936">
        <f t="shared" si="202"/>
        <v>5.4639305555555557</v>
      </c>
      <c r="P936">
        <f t="shared" si="203"/>
        <v>36.695459166666673</v>
      </c>
      <c r="Q936">
        <f t="shared" si="204"/>
        <v>0</v>
      </c>
      <c r="R936">
        <f t="shared" si="205"/>
        <v>7.3390918333333346</v>
      </c>
      <c r="S936">
        <f>SUM($R$2:R936) -SUM($Q$2:Q936) + SUM($T$2:T935)</f>
        <v>196.54227191458131</v>
      </c>
      <c r="T936">
        <f t="shared" si="206"/>
        <v>0</v>
      </c>
      <c r="U936">
        <f>-SUM($T$2:T936) - 500 * SUM($V$2:V936)</f>
        <v>306.92999999999984</v>
      </c>
      <c r="V936">
        <f t="shared" si="207"/>
        <v>0</v>
      </c>
    </row>
    <row r="937" spans="1:22" x14ac:dyDescent="0.3">
      <c r="A937" s="1">
        <v>42940</v>
      </c>
      <c r="B937" s="2">
        <v>0.19093749999999998</v>
      </c>
      <c r="C937" s="2">
        <v>0.86474537037037036</v>
      </c>
      <c r="D937" s="3">
        <v>17.5</v>
      </c>
      <c r="E937" s="3">
        <v>45.3</v>
      </c>
      <c r="F937" s="4">
        <f t="shared" si="196"/>
        <v>7</v>
      </c>
      <c r="G937">
        <f t="shared" si="208"/>
        <v>23</v>
      </c>
      <c r="H937" s="3">
        <f t="shared" si="197"/>
        <v>16.171388888888888</v>
      </c>
      <c r="I937">
        <f t="shared" si="209"/>
        <v>1000</v>
      </c>
      <c r="J937">
        <f t="shared" si="198"/>
        <v>0.54700000000000004</v>
      </c>
      <c r="K937">
        <f t="shared" si="199"/>
        <v>50.863060902777775</v>
      </c>
      <c r="L937">
        <v>4.8</v>
      </c>
      <c r="M937">
        <f t="shared" si="200"/>
        <v>4.1430555555555595E-2</v>
      </c>
      <c r="N937">
        <f t="shared" si="201"/>
        <v>0.875</v>
      </c>
      <c r="O937">
        <f t="shared" si="202"/>
        <v>5.7164305555555552</v>
      </c>
      <c r="P937">
        <f t="shared" si="203"/>
        <v>45.146630347222221</v>
      </c>
      <c r="Q937">
        <f t="shared" si="204"/>
        <v>0</v>
      </c>
      <c r="R937">
        <f t="shared" si="205"/>
        <v>9.0293260694444442</v>
      </c>
      <c r="S937">
        <f>SUM($R$2:R937) -SUM($Q$2:Q937) + SUM($T$2:T936)</f>
        <v>205.57159798402563</v>
      </c>
      <c r="T937">
        <f t="shared" si="206"/>
        <v>0</v>
      </c>
      <c r="U937">
        <f>-SUM($T$2:T937) - 500 * SUM($V$2:V937)</f>
        <v>306.92999999999984</v>
      </c>
      <c r="V937">
        <f t="shared" si="207"/>
        <v>0</v>
      </c>
    </row>
    <row r="938" spans="1:22" x14ac:dyDescent="0.3">
      <c r="A938" s="1">
        <v>42941</v>
      </c>
      <c r="B938" s="2">
        <v>0.1920138888888889</v>
      </c>
      <c r="C938" s="2">
        <v>0.86368055555555545</v>
      </c>
      <c r="D938" s="3">
        <v>21.4</v>
      </c>
      <c r="E938" s="3">
        <v>63.4</v>
      </c>
      <c r="F938" s="4">
        <f t="shared" si="196"/>
        <v>7</v>
      </c>
      <c r="G938">
        <f t="shared" si="208"/>
        <v>23</v>
      </c>
      <c r="H938" s="3">
        <f t="shared" si="197"/>
        <v>16.119999999999997</v>
      </c>
      <c r="I938">
        <f t="shared" si="209"/>
        <v>1000</v>
      </c>
      <c r="J938">
        <f t="shared" si="198"/>
        <v>0.36599999999999999</v>
      </c>
      <c r="K938">
        <f t="shared" si="199"/>
        <v>33.924539999999993</v>
      </c>
      <c r="L938">
        <v>4.8</v>
      </c>
      <c r="M938">
        <f t="shared" si="200"/>
        <v>4.4000000000000129E-2</v>
      </c>
      <c r="N938">
        <f t="shared" si="201"/>
        <v>0</v>
      </c>
      <c r="O938">
        <f t="shared" si="202"/>
        <v>4.8440000000000003</v>
      </c>
      <c r="P938">
        <f t="shared" si="203"/>
        <v>29.080539999999992</v>
      </c>
      <c r="Q938">
        <f t="shared" si="204"/>
        <v>0</v>
      </c>
      <c r="R938">
        <f t="shared" si="205"/>
        <v>5.8161079999999989</v>
      </c>
      <c r="S938">
        <f>SUM($R$2:R938) -SUM($Q$2:Q938) + SUM($T$2:T937)</f>
        <v>211.38770598402562</v>
      </c>
      <c r="T938">
        <f t="shared" si="206"/>
        <v>0</v>
      </c>
      <c r="U938">
        <f>-SUM($T$2:T938) - 500 * SUM($V$2:V938)</f>
        <v>306.92999999999984</v>
      </c>
      <c r="V938">
        <f t="shared" si="207"/>
        <v>0</v>
      </c>
    </row>
    <row r="939" spans="1:22" x14ac:dyDescent="0.3">
      <c r="A939" s="1">
        <v>42942</v>
      </c>
      <c r="B939" s="2">
        <v>0.19310185185185183</v>
      </c>
      <c r="C939" s="2">
        <v>0.86259259259259258</v>
      </c>
      <c r="D939" s="3">
        <v>16.399999999999999</v>
      </c>
      <c r="E939" s="3">
        <v>79.900000000000006</v>
      </c>
      <c r="F939" s="4">
        <f t="shared" si="196"/>
        <v>7</v>
      </c>
      <c r="G939">
        <f t="shared" si="208"/>
        <v>23</v>
      </c>
      <c r="H939" s="3">
        <f t="shared" si="197"/>
        <v>16.067777777777778</v>
      </c>
      <c r="I939">
        <f t="shared" si="209"/>
        <v>1000</v>
      </c>
      <c r="J939">
        <f t="shared" si="198"/>
        <v>0.20099999999999996</v>
      </c>
      <c r="K939">
        <f t="shared" si="199"/>
        <v>18.570334166666665</v>
      </c>
      <c r="L939">
        <v>4.8</v>
      </c>
      <c r="M939">
        <f t="shared" si="200"/>
        <v>4.6611111111111117E-2</v>
      </c>
      <c r="N939">
        <f t="shared" si="201"/>
        <v>1.1500000000000004</v>
      </c>
      <c r="O939">
        <f t="shared" si="202"/>
        <v>5.9966111111111111</v>
      </c>
      <c r="P939">
        <f t="shared" si="203"/>
        <v>12.573723055555554</v>
      </c>
      <c r="Q939">
        <f t="shared" si="204"/>
        <v>0</v>
      </c>
      <c r="R939">
        <f t="shared" si="205"/>
        <v>2.5147446111111109</v>
      </c>
      <c r="S939">
        <f>SUM($R$2:R939) -SUM($Q$2:Q939) + SUM($T$2:T938)</f>
        <v>213.90245059513654</v>
      </c>
      <c r="T939">
        <f t="shared" si="206"/>
        <v>0</v>
      </c>
      <c r="U939">
        <f>-SUM($T$2:T939) - 500 * SUM($V$2:V939)</f>
        <v>306.92999999999984</v>
      </c>
      <c r="V939">
        <f t="shared" si="207"/>
        <v>0</v>
      </c>
    </row>
    <row r="940" spans="1:22" x14ac:dyDescent="0.3">
      <c r="A940" s="1">
        <v>42943</v>
      </c>
      <c r="B940" s="2">
        <v>0.19420138888888891</v>
      </c>
      <c r="C940" s="2">
        <v>0.8614814814814814</v>
      </c>
      <c r="D940" s="3">
        <v>17</v>
      </c>
      <c r="E940" s="3">
        <v>61</v>
      </c>
      <c r="F940" s="4">
        <f t="shared" si="196"/>
        <v>7</v>
      </c>
      <c r="G940">
        <f t="shared" si="208"/>
        <v>23</v>
      </c>
      <c r="H940" s="3">
        <f t="shared" si="197"/>
        <v>16.014722222222218</v>
      </c>
      <c r="I940">
        <f t="shared" si="209"/>
        <v>1000</v>
      </c>
      <c r="J940">
        <f t="shared" si="198"/>
        <v>0.39</v>
      </c>
      <c r="K940">
        <f t="shared" si="199"/>
        <v>35.913014583333329</v>
      </c>
      <c r="L940">
        <v>4.8</v>
      </c>
      <c r="M940">
        <f t="shared" si="200"/>
        <v>4.9263888888889086E-2</v>
      </c>
      <c r="N940">
        <f t="shared" si="201"/>
        <v>1</v>
      </c>
      <c r="O940">
        <f t="shared" si="202"/>
        <v>5.8492638888888893</v>
      </c>
      <c r="P940">
        <f t="shared" si="203"/>
        <v>30.06375069444444</v>
      </c>
      <c r="Q940">
        <f t="shared" si="204"/>
        <v>0</v>
      </c>
      <c r="R940">
        <f t="shared" si="205"/>
        <v>6.0127501388888884</v>
      </c>
      <c r="S940">
        <f>SUM($R$2:R940) -SUM($Q$2:Q940) + SUM($T$2:T939)</f>
        <v>219.91520073402535</v>
      </c>
      <c r="T940">
        <f t="shared" si="206"/>
        <v>0</v>
      </c>
      <c r="U940">
        <f>-SUM($T$2:T940) - 500 * SUM($V$2:V940)</f>
        <v>306.92999999999984</v>
      </c>
      <c r="V940">
        <f t="shared" si="207"/>
        <v>0</v>
      </c>
    </row>
    <row r="941" spans="1:22" x14ac:dyDescent="0.3">
      <c r="A941" s="1">
        <v>42944</v>
      </c>
      <c r="B941" s="2">
        <v>0.1953125</v>
      </c>
      <c r="C941" s="2">
        <v>0.86033564814814811</v>
      </c>
      <c r="D941" s="3">
        <v>16.8</v>
      </c>
      <c r="E941" s="3">
        <v>80.7</v>
      </c>
      <c r="F941" s="4">
        <f t="shared" si="196"/>
        <v>7</v>
      </c>
      <c r="G941">
        <f t="shared" si="208"/>
        <v>23</v>
      </c>
      <c r="H941" s="3">
        <f t="shared" si="197"/>
        <v>15.960555555555555</v>
      </c>
      <c r="I941">
        <f t="shared" si="209"/>
        <v>1000</v>
      </c>
      <c r="J941">
        <f t="shared" si="198"/>
        <v>0.19299999999999995</v>
      </c>
      <c r="K941">
        <f t="shared" si="199"/>
        <v>17.712226527777773</v>
      </c>
      <c r="L941">
        <v>4.8</v>
      </c>
      <c r="M941">
        <f t="shared" si="200"/>
        <v>5.1972222222222267E-2</v>
      </c>
      <c r="N941">
        <f t="shared" si="201"/>
        <v>1.0499999999999998</v>
      </c>
      <c r="O941">
        <f t="shared" si="202"/>
        <v>5.9019722222222217</v>
      </c>
      <c r="P941">
        <f t="shared" si="203"/>
        <v>11.810254305555551</v>
      </c>
      <c r="Q941">
        <f t="shared" si="204"/>
        <v>0</v>
      </c>
      <c r="R941">
        <f t="shared" si="205"/>
        <v>2.3620508611111104</v>
      </c>
      <c r="S941">
        <f>SUM($R$2:R941) -SUM($Q$2:Q941) + SUM($T$2:T940)</f>
        <v>222.27725159513648</v>
      </c>
      <c r="T941">
        <f t="shared" si="206"/>
        <v>0</v>
      </c>
      <c r="U941">
        <f>-SUM($T$2:T941) - 500 * SUM($V$2:V941)</f>
        <v>306.92999999999984</v>
      </c>
      <c r="V941">
        <f t="shared" si="207"/>
        <v>0</v>
      </c>
    </row>
    <row r="942" spans="1:22" x14ac:dyDescent="0.3">
      <c r="A942" s="1">
        <v>42945</v>
      </c>
      <c r="B942" s="2">
        <v>0.19642361111111109</v>
      </c>
      <c r="C942" s="2">
        <v>0.85917824074074067</v>
      </c>
      <c r="D942" s="3">
        <v>17.2</v>
      </c>
      <c r="E942" s="3">
        <v>72.900000000000006</v>
      </c>
      <c r="F942" s="4">
        <f t="shared" si="196"/>
        <v>7</v>
      </c>
      <c r="G942">
        <f t="shared" si="208"/>
        <v>23</v>
      </c>
      <c r="H942" s="3">
        <f t="shared" si="197"/>
        <v>15.906111111111111</v>
      </c>
      <c r="I942">
        <f t="shared" si="209"/>
        <v>1000</v>
      </c>
      <c r="J942">
        <f t="shared" si="198"/>
        <v>0.27099999999999991</v>
      </c>
      <c r="K942">
        <f t="shared" si="199"/>
        <v>24.78569763888888</v>
      </c>
      <c r="L942">
        <v>4.8</v>
      </c>
      <c r="M942">
        <f t="shared" si="200"/>
        <v>5.4694444444444469E-2</v>
      </c>
      <c r="N942">
        <f t="shared" si="201"/>
        <v>0.95000000000000018</v>
      </c>
      <c r="O942">
        <f t="shared" si="202"/>
        <v>5.8046944444444444</v>
      </c>
      <c r="P942">
        <f t="shared" si="203"/>
        <v>18.981003194444437</v>
      </c>
      <c r="Q942">
        <f t="shared" si="204"/>
        <v>0</v>
      </c>
      <c r="R942">
        <f t="shared" si="205"/>
        <v>3.7962006388888874</v>
      </c>
      <c r="S942">
        <f>SUM($R$2:R942) -SUM($Q$2:Q942) + SUM($T$2:T941)</f>
        <v>226.07345223402535</v>
      </c>
      <c r="T942">
        <f t="shared" si="206"/>
        <v>0</v>
      </c>
      <c r="U942">
        <f>-SUM($T$2:T942) - 500 * SUM($V$2:V942)</f>
        <v>306.92999999999984</v>
      </c>
      <c r="V942">
        <f t="shared" si="207"/>
        <v>0</v>
      </c>
    </row>
    <row r="943" spans="1:22" x14ac:dyDescent="0.3">
      <c r="A943" s="1">
        <v>42946</v>
      </c>
      <c r="B943" s="2">
        <v>0.19755787037037034</v>
      </c>
      <c r="C943" s="2">
        <v>0.85798611111111101</v>
      </c>
      <c r="D943" s="3">
        <v>14.7</v>
      </c>
      <c r="E943" s="3">
        <v>75.400000000000006</v>
      </c>
      <c r="F943" s="4">
        <f t="shared" si="196"/>
        <v>7</v>
      </c>
      <c r="G943">
        <f t="shared" si="208"/>
        <v>23</v>
      </c>
      <c r="H943" s="3">
        <f t="shared" si="197"/>
        <v>15.850277777777777</v>
      </c>
      <c r="I943">
        <f t="shared" si="209"/>
        <v>1000</v>
      </c>
      <c r="J943">
        <f t="shared" si="198"/>
        <v>0.246</v>
      </c>
      <c r="K943">
        <f t="shared" si="199"/>
        <v>22.420217916666665</v>
      </c>
      <c r="L943">
        <v>4.8</v>
      </c>
      <c r="M943">
        <f t="shared" si="200"/>
        <v>5.7486111111111168E-2</v>
      </c>
      <c r="N943">
        <f t="shared" si="201"/>
        <v>1.5750000000000002</v>
      </c>
      <c r="O943">
        <f t="shared" si="202"/>
        <v>6.4324861111111113</v>
      </c>
      <c r="P943">
        <f t="shared" si="203"/>
        <v>15.987731805555555</v>
      </c>
      <c r="Q943">
        <f t="shared" si="204"/>
        <v>0</v>
      </c>
      <c r="R943">
        <f t="shared" si="205"/>
        <v>3.1975463611111112</v>
      </c>
      <c r="S943">
        <f>SUM($R$2:R943) -SUM($Q$2:Q943) + SUM($T$2:T942)</f>
        <v>229.27099859513646</v>
      </c>
      <c r="T943">
        <f t="shared" si="206"/>
        <v>0</v>
      </c>
      <c r="U943">
        <f>-SUM($T$2:T943) - 500 * SUM($V$2:V943)</f>
        <v>306.92999999999984</v>
      </c>
      <c r="V943">
        <f t="shared" si="207"/>
        <v>0</v>
      </c>
    </row>
    <row r="944" spans="1:22" x14ac:dyDescent="0.3">
      <c r="A944" s="1">
        <v>42947</v>
      </c>
      <c r="B944" s="2">
        <v>0.19870370370370372</v>
      </c>
      <c r="C944" s="2">
        <v>0.85678240740740741</v>
      </c>
      <c r="D944" s="3">
        <v>14.6</v>
      </c>
      <c r="E944" s="3">
        <v>74.099999999999994</v>
      </c>
      <c r="F944" s="4">
        <f t="shared" si="196"/>
        <v>7</v>
      </c>
      <c r="G944">
        <f t="shared" si="208"/>
        <v>23</v>
      </c>
      <c r="H944" s="3">
        <f t="shared" si="197"/>
        <v>15.793888888888889</v>
      </c>
      <c r="I944">
        <f t="shared" si="209"/>
        <v>1000</v>
      </c>
      <c r="J944">
        <f t="shared" si="198"/>
        <v>0.25900000000000001</v>
      </c>
      <c r="K944">
        <f t="shared" si="199"/>
        <v>23.521049027777778</v>
      </c>
      <c r="L944">
        <v>4.8</v>
      </c>
      <c r="M944">
        <f t="shared" si="200"/>
        <v>6.0305555555555571E-2</v>
      </c>
      <c r="N944">
        <f t="shared" si="201"/>
        <v>1.6</v>
      </c>
      <c r="O944">
        <f t="shared" si="202"/>
        <v>6.4603055555555553</v>
      </c>
      <c r="P944">
        <f t="shared" si="203"/>
        <v>17.060743472222221</v>
      </c>
      <c r="Q944">
        <f t="shared" si="204"/>
        <v>0</v>
      </c>
      <c r="R944">
        <f t="shared" si="205"/>
        <v>3.4121486944444444</v>
      </c>
      <c r="S944">
        <f>SUM($R$2:R944) -SUM($Q$2:Q944) + SUM($T$2:T943)</f>
        <v>232.68314728958103</v>
      </c>
      <c r="T944">
        <f t="shared" si="206"/>
        <v>-232.68</v>
      </c>
      <c r="U944">
        <f>-SUM($T$2:T944) - 500 * SUM($V$2:V944)</f>
        <v>539.6099999999999</v>
      </c>
      <c r="V944">
        <f t="shared" si="207"/>
        <v>0</v>
      </c>
    </row>
    <row r="945" spans="1:22" x14ac:dyDescent="0.3">
      <c r="A945" s="1">
        <v>42948</v>
      </c>
      <c r="B945" s="2">
        <v>0.19984953703703703</v>
      </c>
      <c r="C945" s="2">
        <v>0.85554398148148147</v>
      </c>
      <c r="D945" s="3">
        <v>14.9</v>
      </c>
      <c r="E945" s="3">
        <v>44.1</v>
      </c>
      <c r="F945" s="4">
        <f t="shared" si="196"/>
        <v>8</v>
      </c>
      <c r="G945">
        <f t="shared" si="208"/>
        <v>24</v>
      </c>
      <c r="H945" s="3">
        <f t="shared" si="197"/>
        <v>15.736666666666668</v>
      </c>
      <c r="I945">
        <f t="shared" si="209"/>
        <v>900</v>
      </c>
      <c r="J945">
        <f t="shared" si="198"/>
        <v>0.55899999999999994</v>
      </c>
      <c r="K945">
        <f t="shared" si="199"/>
        <v>47.502702000000006</v>
      </c>
      <c r="L945">
        <v>4.8</v>
      </c>
      <c r="M945">
        <f t="shared" si="200"/>
        <v>6.3166666666666593E-2</v>
      </c>
      <c r="N945">
        <f t="shared" si="201"/>
        <v>1.5249999999999999</v>
      </c>
      <c r="O945">
        <f t="shared" si="202"/>
        <v>6.3881666666666668</v>
      </c>
      <c r="P945">
        <f t="shared" si="203"/>
        <v>41.114535333333336</v>
      </c>
      <c r="Q945">
        <f t="shared" si="204"/>
        <v>0</v>
      </c>
      <c r="R945">
        <f t="shared" si="205"/>
        <v>8.2229070666666679</v>
      </c>
      <c r="S945">
        <f>SUM($R$2:R945) -SUM($Q$2:Q945) + SUM($T$2:T944)</f>
        <v>8.2260543562476869</v>
      </c>
      <c r="T945">
        <f t="shared" si="206"/>
        <v>0</v>
      </c>
      <c r="U945">
        <f>-SUM($T$2:T945) - 500 * SUM($V$2:V945)</f>
        <v>39.6099999999999</v>
      </c>
      <c r="V945">
        <f t="shared" si="207"/>
        <v>1</v>
      </c>
    </row>
    <row r="946" spans="1:22" x14ac:dyDescent="0.3">
      <c r="A946" s="1">
        <v>42949</v>
      </c>
      <c r="B946" s="2">
        <v>0.20100694444444445</v>
      </c>
      <c r="C946" s="2">
        <v>0.8542939814814815</v>
      </c>
      <c r="D946" s="3">
        <v>18</v>
      </c>
      <c r="E946" s="3">
        <v>23.1</v>
      </c>
      <c r="F946" s="4">
        <f t="shared" si="196"/>
        <v>8</v>
      </c>
      <c r="G946">
        <f t="shared" si="208"/>
        <v>24</v>
      </c>
      <c r="H946" s="3">
        <f t="shared" si="197"/>
        <v>15.678888888888888</v>
      </c>
      <c r="I946">
        <f t="shared" si="209"/>
        <v>900</v>
      </c>
      <c r="J946">
        <f t="shared" si="198"/>
        <v>0.76900000000000002</v>
      </c>
      <c r="K946">
        <f t="shared" si="199"/>
        <v>65.108153999999985</v>
      </c>
      <c r="L946">
        <v>4.8</v>
      </c>
      <c r="M946">
        <f t="shared" si="200"/>
        <v>6.6055555555555576E-2</v>
      </c>
      <c r="N946">
        <f t="shared" si="201"/>
        <v>0.75</v>
      </c>
      <c r="O946">
        <f t="shared" si="202"/>
        <v>5.6160555555555556</v>
      </c>
      <c r="P946">
        <f t="shared" si="203"/>
        <v>59.49209844444443</v>
      </c>
      <c r="Q946">
        <f t="shared" si="204"/>
        <v>0</v>
      </c>
      <c r="R946">
        <f t="shared" si="205"/>
        <v>11.898419688888886</v>
      </c>
      <c r="S946">
        <f>SUM($R$2:R946) -SUM($Q$2:Q946) + SUM($T$2:T945)</f>
        <v>20.124474045136367</v>
      </c>
      <c r="T946">
        <f t="shared" si="206"/>
        <v>0</v>
      </c>
      <c r="U946">
        <f>-SUM($T$2:T946) - 500 * SUM($V$2:V946)</f>
        <v>39.6099999999999</v>
      </c>
      <c r="V946">
        <f t="shared" si="207"/>
        <v>0</v>
      </c>
    </row>
    <row r="947" spans="1:22" x14ac:dyDescent="0.3">
      <c r="A947" s="1">
        <v>42950</v>
      </c>
      <c r="B947" s="2">
        <v>0.20217592592592593</v>
      </c>
      <c r="C947" s="2">
        <v>0.85302083333333334</v>
      </c>
      <c r="D947" s="3">
        <v>21.5</v>
      </c>
      <c r="E947" s="3">
        <v>5.8</v>
      </c>
      <c r="F947" s="4">
        <f t="shared" si="196"/>
        <v>8</v>
      </c>
      <c r="G947">
        <f t="shared" si="208"/>
        <v>24</v>
      </c>
      <c r="H947" s="3">
        <f t="shared" si="197"/>
        <v>15.620277777777778</v>
      </c>
      <c r="I947">
        <f t="shared" si="209"/>
        <v>900</v>
      </c>
      <c r="J947">
        <f t="shared" si="198"/>
        <v>0.94199999999999995</v>
      </c>
      <c r="K947">
        <f t="shared" si="199"/>
        <v>79.457228999999998</v>
      </c>
      <c r="L947">
        <v>4.8</v>
      </c>
      <c r="M947">
        <f t="shared" si="200"/>
        <v>6.8986111111111095E-2</v>
      </c>
      <c r="N947">
        <f t="shared" si="201"/>
        <v>0</v>
      </c>
      <c r="O947">
        <f t="shared" si="202"/>
        <v>4.868986111111111</v>
      </c>
      <c r="P947">
        <f t="shared" si="203"/>
        <v>74.588242888888885</v>
      </c>
      <c r="Q947">
        <f t="shared" si="204"/>
        <v>0</v>
      </c>
      <c r="R947">
        <f t="shared" si="205"/>
        <v>14.917648577777777</v>
      </c>
      <c r="S947">
        <f>SUM($R$2:R947) -SUM($Q$2:Q947) + SUM($T$2:T946)</f>
        <v>35.042122622914349</v>
      </c>
      <c r="T947">
        <f t="shared" si="206"/>
        <v>0</v>
      </c>
      <c r="U947">
        <f>-SUM($T$2:T947) - 500 * SUM($V$2:V947)</f>
        <v>39.6099999999999</v>
      </c>
      <c r="V947">
        <f t="shared" si="207"/>
        <v>0</v>
      </c>
    </row>
    <row r="948" spans="1:22" x14ac:dyDescent="0.3">
      <c r="A948" s="1">
        <v>42951</v>
      </c>
      <c r="B948" s="2">
        <v>0.2033449074074074</v>
      </c>
      <c r="C948" s="2">
        <v>0.85172453703703699</v>
      </c>
      <c r="D948" s="3">
        <v>23.7</v>
      </c>
      <c r="E948" s="3">
        <v>8.6</v>
      </c>
      <c r="F948" s="4">
        <f t="shared" si="196"/>
        <v>8</v>
      </c>
      <c r="G948">
        <f t="shared" si="208"/>
        <v>24</v>
      </c>
      <c r="H948" s="3">
        <f t="shared" si="197"/>
        <v>15.56111111111111</v>
      </c>
      <c r="I948">
        <f t="shared" si="209"/>
        <v>900</v>
      </c>
      <c r="J948">
        <f t="shared" si="198"/>
        <v>0.91400000000000003</v>
      </c>
      <c r="K948">
        <f t="shared" si="199"/>
        <v>76.803420000000003</v>
      </c>
      <c r="L948">
        <v>4.8</v>
      </c>
      <c r="M948">
        <f t="shared" si="200"/>
        <v>7.1944444444444505E-2</v>
      </c>
      <c r="N948">
        <f t="shared" si="201"/>
        <v>0</v>
      </c>
      <c r="O948">
        <f t="shared" si="202"/>
        <v>4.871944444444444</v>
      </c>
      <c r="P948">
        <f t="shared" si="203"/>
        <v>71.931475555555565</v>
      </c>
      <c r="Q948">
        <f t="shared" si="204"/>
        <v>0</v>
      </c>
      <c r="R948">
        <f t="shared" si="205"/>
        <v>14.386295111111114</v>
      </c>
      <c r="S948">
        <f>SUM($R$2:R948) -SUM($Q$2:Q948) + SUM($T$2:T947)</f>
        <v>49.428417734025288</v>
      </c>
      <c r="T948">
        <f t="shared" si="206"/>
        <v>0</v>
      </c>
      <c r="U948">
        <f>-SUM($T$2:T948) - 500 * SUM($V$2:V948)</f>
        <v>39.6099999999999</v>
      </c>
      <c r="V948">
        <f t="shared" si="207"/>
        <v>0</v>
      </c>
    </row>
    <row r="949" spans="1:22" x14ac:dyDescent="0.3">
      <c r="A949" s="1">
        <v>42952</v>
      </c>
      <c r="B949" s="2">
        <v>0.20452546296296295</v>
      </c>
      <c r="C949" s="2">
        <v>0.85040509259259256</v>
      </c>
      <c r="D949" s="3">
        <v>25</v>
      </c>
      <c r="E949" s="3">
        <v>6.2</v>
      </c>
      <c r="F949" s="4">
        <f t="shared" si="196"/>
        <v>8</v>
      </c>
      <c r="G949">
        <f t="shared" si="208"/>
        <v>24</v>
      </c>
      <c r="H949" s="3">
        <f t="shared" si="197"/>
        <v>15.501111111111111</v>
      </c>
      <c r="I949">
        <f t="shared" si="209"/>
        <v>900</v>
      </c>
      <c r="J949">
        <f t="shared" si="198"/>
        <v>0.93799999999999994</v>
      </c>
      <c r="K949">
        <f t="shared" si="199"/>
        <v>78.516227999999984</v>
      </c>
      <c r="L949">
        <v>4.8</v>
      </c>
      <c r="M949">
        <f t="shared" si="200"/>
        <v>7.4944444444444425E-2</v>
      </c>
      <c r="N949">
        <f t="shared" si="201"/>
        <v>0</v>
      </c>
      <c r="O949">
        <f t="shared" si="202"/>
        <v>4.8749444444444441</v>
      </c>
      <c r="P949">
        <f t="shared" si="203"/>
        <v>73.641283555555546</v>
      </c>
      <c r="Q949">
        <f t="shared" si="204"/>
        <v>0</v>
      </c>
      <c r="R949">
        <f t="shared" si="205"/>
        <v>14.72825671111111</v>
      </c>
      <c r="S949">
        <f>SUM($R$2:R949) -SUM($Q$2:Q949) + SUM($T$2:T948)</f>
        <v>64.156674445136332</v>
      </c>
      <c r="T949">
        <f t="shared" si="206"/>
        <v>0</v>
      </c>
      <c r="U949">
        <f>-SUM($T$2:T949) - 500 * SUM($V$2:V949)</f>
        <v>39.6099999999999</v>
      </c>
      <c r="V949">
        <f t="shared" si="207"/>
        <v>0</v>
      </c>
    </row>
    <row r="950" spans="1:22" x14ac:dyDescent="0.3">
      <c r="A950" s="1">
        <v>42953</v>
      </c>
      <c r="B950" s="2">
        <v>0.20570601851851852</v>
      </c>
      <c r="C950" s="2">
        <v>0.84907407407407398</v>
      </c>
      <c r="D950" s="3">
        <v>22.3</v>
      </c>
      <c r="E950" s="3">
        <v>28.4</v>
      </c>
      <c r="F950" s="4">
        <f t="shared" si="196"/>
        <v>8</v>
      </c>
      <c r="G950">
        <f t="shared" si="208"/>
        <v>24</v>
      </c>
      <c r="H950" s="3">
        <f t="shared" si="197"/>
        <v>15.44083333333333</v>
      </c>
      <c r="I950">
        <f t="shared" si="209"/>
        <v>900</v>
      </c>
      <c r="J950">
        <f t="shared" si="198"/>
        <v>0.71599999999999997</v>
      </c>
      <c r="K950">
        <f t="shared" si="199"/>
        <v>59.700437999999984</v>
      </c>
      <c r="L950">
        <v>4.8</v>
      </c>
      <c r="M950">
        <f t="shared" si="200"/>
        <v>7.795833333333349E-2</v>
      </c>
      <c r="N950">
        <f t="shared" si="201"/>
        <v>0</v>
      </c>
      <c r="O950">
        <f t="shared" si="202"/>
        <v>4.877958333333333</v>
      </c>
      <c r="P950">
        <f t="shared" si="203"/>
        <v>54.822479666666652</v>
      </c>
      <c r="Q950">
        <f t="shared" si="204"/>
        <v>0</v>
      </c>
      <c r="R950">
        <f t="shared" si="205"/>
        <v>10.964495933333332</v>
      </c>
      <c r="S950">
        <f>SUM($R$2:R950) -SUM($Q$2:Q950) + SUM($T$2:T949)</f>
        <v>75.121170378469515</v>
      </c>
      <c r="T950">
        <f t="shared" si="206"/>
        <v>0</v>
      </c>
      <c r="U950">
        <f>-SUM($T$2:T950) - 500 * SUM($V$2:V950)</f>
        <v>39.6099999999999</v>
      </c>
      <c r="V950">
        <f t="shared" si="207"/>
        <v>0</v>
      </c>
    </row>
    <row r="951" spans="1:22" x14ac:dyDescent="0.3">
      <c r="A951" s="1">
        <v>42954</v>
      </c>
      <c r="B951" s="2">
        <v>0.20689814814814814</v>
      </c>
      <c r="C951" s="2">
        <v>0.84771990740740744</v>
      </c>
      <c r="D951" s="3">
        <v>24.7</v>
      </c>
      <c r="E951" s="3">
        <v>17.3</v>
      </c>
      <c r="F951" s="4">
        <f t="shared" si="196"/>
        <v>8</v>
      </c>
      <c r="G951">
        <f t="shared" si="208"/>
        <v>24</v>
      </c>
      <c r="H951" s="3">
        <f t="shared" si="197"/>
        <v>15.379722222222224</v>
      </c>
      <c r="I951">
        <f t="shared" si="209"/>
        <v>900</v>
      </c>
      <c r="J951">
        <f t="shared" si="198"/>
        <v>0.82699999999999996</v>
      </c>
      <c r="K951">
        <f t="shared" si="199"/>
        <v>68.682763500000007</v>
      </c>
      <c r="L951">
        <v>4.8</v>
      </c>
      <c r="M951">
        <f t="shared" si="200"/>
        <v>8.1013888888888802E-2</v>
      </c>
      <c r="N951">
        <f t="shared" si="201"/>
        <v>0</v>
      </c>
      <c r="O951">
        <f t="shared" si="202"/>
        <v>4.881013888888889</v>
      </c>
      <c r="P951">
        <f t="shared" si="203"/>
        <v>63.80174961111112</v>
      </c>
      <c r="Q951">
        <f t="shared" si="204"/>
        <v>0</v>
      </c>
      <c r="R951">
        <f t="shared" si="205"/>
        <v>12.760349922222225</v>
      </c>
      <c r="S951">
        <f>SUM($R$2:R951) -SUM($Q$2:Q951) + SUM($T$2:T950)</f>
        <v>87.881520300691818</v>
      </c>
      <c r="T951">
        <f t="shared" si="206"/>
        <v>0</v>
      </c>
      <c r="U951">
        <f>-SUM($T$2:T951) - 500 * SUM($V$2:V951)</f>
        <v>39.6099999999999</v>
      </c>
      <c r="V951">
        <f t="shared" si="207"/>
        <v>0</v>
      </c>
    </row>
    <row r="952" spans="1:22" x14ac:dyDescent="0.3">
      <c r="A952" s="1">
        <v>42955</v>
      </c>
      <c r="B952" s="2">
        <v>0.20809027777777778</v>
      </c>
      <c r="C952" s="2">
        <v>0.84634259259259259</v>
      </c>
      <c r="D952" s="3">
        <v>27.1</v>
      </c>
      <c r="E952" s="3">
        <v>9.1</v>
      </c>
      <c r="F952" s="4">
        <f t="shared" si="196"/>
        <v>8</v>
      </c>
      <c r="G952">
        <f t="shared" si="208"/>
        <v>24</v>
      </c>
      <c r="H952" s="3">
        <f t="shared" si="197"/>
        <v>15.318055555555556</v>
      </c>
      <c r="I952">
        <f t="shared" si="209"/>
        <v>900</v>
      </c>
      <c r="J952">
        <f t="shared" si="198"/>
        <v>0.90900000000000003</v>
      </c>
      <c r="K952">
        <f t="shared" si="199"/>
        <v>75.1902075</v>
      </c>
      <c r="L952">
        <v>4.8</v>
      </c>
      <c r="M952">
        <f t="shared" si="200"/>
        <v>8.409722222222217E-2</v>
      </c>
      <c r="N952">
        <f t="shared" si="201"/>
        <v>0</v>
      </c>
      <c r="O952">
        <f t="shared" si="202"/>
        <v>4.8840972222222216</v>
      </c>
      <c r="P952">
        <f t="shared" si="203"/>
        <v>70.306110277777776</v>
      </c>
      <c r="Q952">
        <f t="shared" si="204"/>
        <v>0</v>
      </c>
      <c r="R952">
        <f t="shared" si="205"/>
        <v>14.061222055555556</v>
      </c>
      <c r="S952">
        <f>SUM($R$2:R952) -SUM($Q$2:Q952) + SUM($T$2:T951)</f>
        <v>101.94274235624721</v>
      </c>
      <c r="T952">
        <f t="shared" si="206"/>
        <v>0</v>
      </c>
      <c r="U952">
        <f>-SUM($T$2:T952) - 500 * SUM($V$2:V952)</f>
        <v>39.6099999999999</v>
      </c>
      <c r="V952">
        <f t="shared" si="207"/>
        <v>0</v>
      </c>
    </row>
    <row r="953" spans="1:22" x14ac:dyDescent="0.3">
      <c r="A953" s="1">
        <v>42956</v>
      </c>
      <c r="B953" s="2">
        <v>0.20929398148148148</v>
      </c>
      <c r="C953" s="2">
        <v>0.84495370370370371</v>
      </c>
      <c r="D953" s="3">
        <v>22.1</v>
      </c>
      <c r="E953" s="3">
        <v>54.8</v>
      </c>
      <c r="F953" s="4">
        <f t="shared" si="196"/>
        <v>8</v>
      </c>
      <c r="G953">
        <f t="shared" si="208"/>
        <v>24</v>
      </c>
      <c r="H953" s="3">
        <f t="shared" si="197"/>
        <v>15.255833333333333</v>
      </c>
      <c r="I953">
        <f t="shared" si="209"/>
        <v>900</v>
      </c>
      <c r="J953">
        <f t="shared" si="198"/>
        <v>0.45200000000000007</v>
      </c>
      <c r="K953">
        <f t="shared" si="199"/>
        <v>37.236438000000007</v>
      </c>
      <c r="L953">
        <v>4.8</v>
      </c>
      <c r="M953">
        <f t="shared" si="200"/>
        <v>8.7208333333333332E-2</v>
      </c>
      <c r="N953">
        <f t="shared" si="201"/>
        <v>0</v>
      </c>
      <c r="O953">
        <f t="shared" si="202"/>
        <v>4.8872083333333336</v>
      </c>
      <c r="P953">
        <f t="shared" si="203"/>
        <v>32.349229666666673</v>
      </c>
      <c r="Q953">
        <f t="shared" si="204"/>
        <v>0</v>
      </c>
      <c r="R953">
        <f t="shared" si="205"/>
        <v>6.4698459333333354</v>
      </c>
      <c r="S953">
        <f>SUM($R$2:R953) -SUM($Q$2:Q953) + SUM($T$2:T952)</f>
        <v>108.41258828958075</v>
      </c>
      <c r="T953">
        <f t="shared" si="206"/>
        <v>0</v>
      </c>
      <c r="U953">
        <f>-SUM($T$2:T953) - 500 * SUM($V$2:V953)</f>
        <v>39.6099999999999</v>
      </c>
      <c r="V953">
        <f t="shared" si="207"/>
        <v>0</v>
      </c>
    </row>
    <row r="954" spans="1:22" x14ac:dyDescent="0.3">
      <c r="A954" s="1">
        <v>42957</v>
      </c>
      <c r="B954" s="2">
        <v>0.21049768518518519</v>
      </c>
      <c r="C954" s="2">
        <v>0.84354166666666675</v>
      </c>
      <c r="D954" s="3">
        <v>20.7</v>
      </c>
      <c r="E954" s="3">
        <v>51.5</v>
      </c>
      <c r="F954" s="4">
        <f t="shared" si="196"/>
        <v>8</v>
      </c>
      <c r="G954">
        <f t="shared" si="208"/>
        <v>24</v>
      </c>
      <c r="H954" s="3">
        <f t="shared" si="197"/>
        <v>15.193055555555556</v>
      </c>
      <c r="I954">
        <f t="shared" si="209"/>
        <v>900</v>
      </c>
      <c r="J954">
        <f t="shared" si="198"/>
        <v>0.48499999999999999</v>
      </c>
      <c r="K954">
        <f t="shared" si="199"/>
        <v>39.790612499999995</v>
      </c>
      <c r="L954">
        <v>4.8</v>
      </c>
      <c r="M954">
        <f t="shared" si="200"/>
        <v>9.0347222222222176E-2</v>
      </c>
      <c r="N954">
        <f t="shared" si="201"/>
        <v>7.5000000000000164E-2</v>
      </c>
      <c r="O954">
        <f t="shared" si="202"/>
        <v>4.9653472222222224</v>
      </c>
      <c r="P954">
        <f t="shared" si="203"/>
        <v>34.825265277777774</v>
      </c>
      <c r="Q954">
        <f t="shared" si="204"/>
        <v>0</v>
      </c>
      <c r="R954">
        <f t="shared" si="205"/>
        <v>6.965053055555555</v>
      </c>
      <c r="S954">
        <f>SUM($R$2:R954) -SUM($Q$2:Q954) + SUM($T$2:T953)</f>
        <v>115.37764134513623</v>
      </c>
      <c r="T954">
        <f t="shared" si="206"/>
        <v>0</v>
      </c>
      <c r="U954">
        <f>-SUM($T$2:T954) - 500 * SUM($V$2:V954)</f>
        <v>39.6099999999999</v>
      </c>
      <c r="V954">
        <f t="shared" si="207"/>
        <v>0</v>
      </c>
    </row>
    <row r="955" spans="1:22" x14ac:dyDescent="0.3">
      <c r="A955" s="1">
        <v>42958</v>
      </c>
      <c r="B955" s="2">
        <v>0.2117013888888889</v>
      </c>
      <c r="C955" s="2">
        <v>0.84211805555555552</v>
      </c>
      <c r="D955" s="3">
        <v>24</v>
      </c>
      <c r="E955" s="3">
        <v>6.2</v>
      </c>
      <c r="F955" s="4">
        <f t="shared" si="196"/>
        <v>8</v>
      </c>
      <c r="G955">
        <f t="shared" si="208"/>
        <v>24</v>
      </c>
      <c r="H955" s="3">
        <f t="shared" si="197"/>
        <v>15.129999999999999</v>
      </c>
      <c r="I955">
        <f t="shared" si="209"/>
        <v>900</v>
      </c>
      <c r="J955">
        <f t="shared" si="198"/>
        <v>0.93799999999999994</v>
      </c>
      <c r="K955">
        <f t="shared" si="199"/>
        <v>76.636476000000002</v>
      </c>
      <c r="L955">
        <v>4.8</v>
      </c>
      <c r="M955">
        <f t="shared" si="200"/>
        <v>9.3500000000000055E-2</v>
      </c>
      <c r="N955">
        <f t="shared" si="201"/>
        <v>0</v>
      </c>
      <c r="O955">
        <f t="shared" si="202"/>
        <v>4.8934999999999995</v>
      </c>
      <c r="P955">
        <f t="shared" si="203"/>
        <v>71.742975999999999</v>
      </c>
      <c r="Q955">
        <f t="shared" si="204"/>
        <v>0</v>
      </c>
      <c r="R955">
        <f t="shared" si="205"/>
        <v>14.3485952</v>
      </c>
      <c r="S955">
        <f>SUM($R$2:R955) -SUM($Q$2:Q955) + SUM($T$2:T954)</f>
        <v>129.72623654513632</v>
      </c>
      <c r="T955">
        <f t="shared" si="206"/>
        <v>0</v>
      </c>
      <c r="U955">
        <f>-SUM($T$2:T955) - 500 * SUM($V$2:V955)</f>
        <v>39.6099999999999</v>
      </c>
      <c r="V955">
        <f t="shared" si="207"/>
        <v>0</v>
      </c>
    </row>
    <row r="956" spans="1:22" x14ac:dyDescent="0.3">
      <c r="A956" s="1">
        <v>42959</v>
      </c>
      <c r="B956" s="2">
        <v>0.21291666666666667</v>
      </c>
      <c r="C956" s="2">
        <v>0.84068287037037026</v>
      </c>
      <c r="D956" s="3">
        <v>25.4</v>
      </c>
      <c r="E956" s="3">
        <v>14</v>
      </c>
      <c r="F956" s="4">
        <f t="shared" si="196"/>
        <v>8</v>
      </c>
      <c r="G956">
        <f t="shared" si="208"/>
        <v>24</v>
      </c>
      <c r="H956" s="3">
        <f t="shared" si="197"/>
        <v>15.066388888888888</v>
      </c>
      <c r="I956">
        <f t="shared" si="209"/>
        <v>900</v>
      </c>
      <c r="J956">
        <f t="shared" si="198"/>
        <v>0.86</v>
      </c>
      <c r="K956">
        <f t="shared" si="199"/>
        <v>69.968310000000002</v>
      </c>
      <c r="L956">
        <v>4.8</v>
      </c>
      <c r="M956">
        <f t="shared" si="200"/>
        <v>9.6680555555555617E-2</v>
      </c>
      <c r="N956">
        <f t="shared" si="201"/>
        <v>0</v>
      </c>
      <c r="O956">
        <f t="shared" si="202"/>
        <v>4.8966805555555553</v>
      </c>
      <c r="P956">
        <f t="shared" si="203"/>
        <v>65.071629444444454</v>
      </c>
      <c r="Q956">
        <f t="shared" si="204"/>
        <v>0</v>
      </c>
      <c r="R956">
        <f t="shared" si="205"/>
        <v>13.014325888888891</v>
      </c>
      <c r="S956">
        <f>SUM($R$2:R956) -SUM($Q$2:Q956) + SUM($T$2:T955)</f>
        <v>142.74056243402515</v>
      </c>
      <c r="T956">
        <f t="shared" si="206"/>
        <v>0</v>
      </c>
      <c r="U956">
        <f>-SUM($T$2:T956) - 500 * SUM($V$2:V956)</f>
        <v>39.6099999999999</v>
      </c>
      <c r="V956">
        <f t="shared" si="207"/>
        <v>0</v>
      </c>
    </row>
    <row r="957" spans="1:22" x14ac:dyDescent="0.3">
      <c r="A957" s="1">
        <v>42960</v>
      </c>
      <c r="B957" s="2">
        <v>0.21413194444444442</v>
      </c>
      <c r="C957" s="2">
        <v>0.83922453703703714</v>
      </c>
      <c r="D957" s="3">
        <v>21.3</v>
      </c>
      <c r="E957" s="3">
        <v>41.6</v>
      </c>
      <c r="F957" s="4">
        <f t="shared" si="196"/>
        <v>8</v>
      </c>
      <c r="G957">
        <f t="shared" si="208"/>
        <v>24</v>
      </c>
      <c r="H957" s="3">
        <f t="shared" si="197"/>
        <v>15.002222222222226</v>
      </c>
      <c r="I957">
        <f t="shared" si="209"/>
        <v>900</v>
      </c>
      <c r="J957">
        <f t="shared" si="198"/>
        <v>0.58399999999999996</v>
      </c>
      <c r="K957">
        <f t="shared" si="199"/>
        <v>47.311008000000008</v>
      </c>
      <c r="L957">
        <v>4.8</v>
      </c>
      <c r="M957">
        <f t="shared" si="200"/>
        <v>9.988888888888868E-2</v>
      </c>
      <c r="N957">
        <f t="shared" si="201"/>
        <v>0</v>
      </c>
      <c r="O957">
        <f t="shared" si="202"/>
        <v>4.8998888888888885</v>
      </c>
      <c r="P957">
        <f t="shared" si="203"/>
        <v>42.41111911111112</v>
      </c>
      <c r="Q957">
        <f t="shared" si="204"/>
        <v>0</v>
      </c>
      <c r="R957">
        <f t="shared" si="205"/>
        <v>8.4822238222222239</v>
      </c>
      <c r="S957">
        <f>SUM($R$2:R957) -SUM($Q$2:Q957) + SUM($T$2:T956)</f>
        <v>151.22278625624745</v>
      </c>
      <c r="T957">
        <f t="shared" si="206"/>
        <v>0</v>
      </c>
      <c r="U957">
        <f>-SUM($T$2:T957) - 500 * SUM($V$2:V957)</f>
        <v>39.6099999999999</v>
      </c>
      <c r="V957">
        <f t="shared" si="207"/>
        <v>0</v>
      </c>
    </row>
    <row r="958" spans="1:22" x14ac:dyDescent="0.3">
      <c r="A958" s="1">
        <v>42961</v>
      </c>
      <c r="B958" s="2">
        <v>0.21534722222222222</v>
      </c>
      <c r="C958" s="2">
        <v>0.83775462962962965</v>
      </c>
      <c r="D958" s="3">
        <v>19.7</v>
      </c>
      <c r="E958" s="3">
        <v>1.6</v>
      </c>
      <c r="F958" s="4">
        <f t="shared" si="196"/>
        <v>8</v>
      </c>
      <c r="G958">
        <f t="shared" si="208"/>
        <v>24</v>
      </c>
      <c r="H958" s="3">
        <f t="shared" si="197"/>
        <v>14.937777777777779</v>
      </c>
      <c r="I958">
        <f t="shared" si="209"/>
        <v>900</v>
      </c>
      <c r="J958">
        <f t="shared" si="198"/>
        <v>0.98399999999999999</v>
      </c>
      <c r="K958">
        <f t="shared" si="199"/>
        <v>79.373376000000007</v>
      </c>
      <c r="L958">
        <v>4.8</v>
      </c>
      <c r="M958">
        <f t="shared" si="200"/>
        <v>0.10311111111111106</v>
      </c>
      <c r="N958">
        <f t="shared" si="201"/>
        <v>0.32500000000000018</v>
      </c>
      <c r="O958">
        <f t="shared" si="202"/>
        <v>5.2281111111111107</v>
      </c>
      <c r="P958">
        <f t="shared" si="203"/>
        <v>74.145264888888903</v>
      </c>
      <c r="Q958">
        <f t="shared" si="204"/>
        <v>0</v>
      </c>
      <c r="R958">
        <f t="shared" si="205"/>
        <v>14.829052977777781</v>
      </c>
      <c r="S958">
        <f>SUM($R$2:R958) -SUM($Q$2:Q958) + SUM($T$2:T957)</f>
        <v>166.05183923402524</v>
      </c>
      <c r="T958">
        <f t="shared" si="206"/>
        <v>0</v>
      </c>
      <c r="U958">
        <f>-SUM($T$2:T958) - 500 * SUM($V$2:V958)</f>
        <v>39.6099999999999</v>
      </c>
      <c r="V958">
        <f t="shared" si="207"/>
        <v>0</v>
      </c>
    </row>
    <row r="959" spans="1:22" x14ac:dyDescent="0.3">
      <c r="A959" s="1">
        <v>42962</v>
      </c>
      <c r="B959" s="2">
        <v>0.21656249999999999</v>
      </c>
      <c r="C959" s="2">
        <v>0.83627314814814813</v>
      </c>
      <c r="D959" s="3">
        <v>22.2</v>
      </c>
      <c r="E959" s="3">
        <v>7.4</v>
      </c>
      <c r="F959" s="4">
        <f t="shared" si="196"/>
        <v>8</v>
      </c>
      <c r="G959">
        <f t="shared" si="208"/>
        <v>24</v>
      </c>
      <c r="H959" s="3">
        <f t="shared" si="197"/>
        <v>14.873055555555556</v>
      </c>
      <c r="I959">
        <f t="shared" si="209"/>
        <v>900</v>
      </c>
      <c r="J959">
        <f t="shared" si="198"/>
        <v>0.92599999999999993</v>
      </c>
      <c r="K959">
        <f t="shared" si="199"/>
        <v>74.371227000000019</v>
      </c>
      <c r="L959">
        <v>4.8</v>
      </c>
      <c r="M959">
        <f t="shared" si="200"/>
        <v>0.1063472222222222</v>
      </c>
      <c r="N959">
        <f t="shared" si="201"/>
        <v>0</v>
      </c>
      <c r="O959">
        <f t="shared" si="202"/>
        <v>4.9063472222222222</v>
      </c>
      <c r="P959">
        <f t="shared" si="203"/>
        <v>69.464879777777796</v>
      </c>
      <c r="Q959">
        <f t="shared" si="204"/>
        <v>0</v>
      </c>
      <c r="R959">
        <f t="shared" si="205"/>
        <v>13.89297595555556</v>
      </c>
      <c r="S959">
        <f>SUM($R$2:R959) -SUM($Q$2:Q959) + SUM($T$2:T958)</f>
        <v>179.94481518958059</v>
      </c>
      <c r="T959">
        <f t="shared" si="206"/>
        <v>0</v>
      </c>
      <c r="U959">
        <f>-SUM($T$2:T959) - 500 * SUM($V$2:V959)</f>
        <v>39.6099999999999</v>
      </c>
      <c r="V959">
        <f t="shared" si="207"/>
        <v>0</v>
      </c>
    </row>
    <row r="960" spans="1:22" x14ac:dyDescent="0.3">
      <c r="A960" s="1">
        <v>42963</v>
      </c>
      <c r="B960" s="2">
        <v>0.21778935185185186</v>
      </c>
      <c r="C960" s="2">
        <v>0.83478009259259256</v>
      </c>
      <c r="D960" s="3">
        <v>22.2</v>
      </c>
      <c r="E960" s="3">
        <v>14</v>
      </c>
      <c r="F960" s="4">
        <f t="shared" si="196"/>
        <v>8</v>
      </c>
      <c r="G960">
        <f t="shared" si="208"/>
        <v>24</v>
      </c>
      <c r="H960" s="3">
        <f t="shared" si="197"/>
        <v>14.807777777777776</v>
      </c>
      <c r="I960">
        <f t="shared" si="209"/>
        <v>900</v>
      </c>
      <c r="J960">
        <f t="shared" si="198"/>
        <v>0.86</v>
      </c>
      <c r="K960">
        <f t="shared" si="199"/>
        <v>68.767319999999998</v>
      </c>
      <c r="L960">
        <v>4.8</v>
      </c>
      <c r="M960">
        <f t="shared" si="200"/>
        <v>0.1096111111111112</v>
      </c>
      <c r="N960">
        <f t="shared" si="201"/>
        <v>0</v>
      </c>
      <c r="O960">
        <f t="shared" si="202"/>
        <v>4.9096111111111114</v>
      </c>
      <c r="P960">
        <f t="shared" si="203"/>
        <v>63.857708888888887</v>
      </c>
      <c r="Q960">
        <f t="shared" si="204"/>
        <v>0</v>
      </c>
      <c r="R960">
        <f t="shared" si="205"/>
        <v>12.771541777777777</v>
      </c>
      <c r="S960">
        <f>SUM($R$2:R960) -SUM($Q$2:Q960) + SUM($T$2:T959)</f>
        <v>192.71635696735825</v>
      </c>
      <c r="T960">
        <f t="shared" si="206"/>
        <v>0</v>
      </c>
      <c r="U960">
        <f>-SUM($T$2:T960) - 500 * SUM($V$2:V960)</f>
        <v>39.6099999999999</v>
      </c>
      <c r="V960">
        <f t="shared" si="207"/>
        <v>0</v>
      </c>
    </row>
    <row r="961" spans="1:22" x14ac:dyDescent="0.3">
      <c r="A961" s="1">
        <v>42964</v>
      </c>
      <c r="B961" s="2">
        <v>0.21900462962962963</v>
      </c>
      <c r="C961" s="2">
        <v>0.83326388888888892</v>
      </c>
      <c r="D961" s="3">
        <v>20.2</v>
      </c>
      <c r="E961" s="3">
        <v>8.6</v>
      </c>
      <c r="F961" s="4">
        <f t="shared" si="196"/>
        <v>8</v>
      </c>
      <c r="G961">
        <f t="shared" si="208"/>
        <v>24</v>
      </c>
      <c r="H961" s="3">
        <f t="shared" si="197"/>
        <v>14.742222222222223</v>
      </c>
      <c r="I961">
        <f t="shared" si="209"/>
        <v>900</v>
      </c>
      <c r="J961">
        <f t="shared" si="198"/>
        <v>0.91400000000000003</v>
      </c>
      <c r="K961">
        <f t="shared" si="199"/>
        <v>72.761712000000003</v>
      </c>
      <c r="L961">
        <v>4.8</v>
      </c>
      <c r="M961">
        <f t="shared" si="200"/>
        <v>0.11288888888888886</v>
      </c>
      <c r="N961">
        <f t="shared" si="201"/>
        <v>0.20000000000000018</v>
      </c>
      <c r="O961">
        <f t="shared" si="202"/>
        <v>5.1128888888888886</v>
      </c>
      <c r="P961">
        <f t="shared" si="203"/>
        <v>67.648823111111113</v>
      </c>
      <c r="Q961">
        <f t="shared" si="204"/>
        <v>0</v>
      </c>
      <c r="R961">
        <f t="shared" si="205"/>
        <v>13.529764622222224</v>
      </c>
      <c r="S961">
        <f>SUM($R$2:R961) -SUM($Q$2:Q961) + SUM($T$2:T960)</f>
        <v>206.2461215895803</v>
      </c>
      <c r="T961">
        <f t="shared" si="206"/>
        <v>0</v>
      </c>
      <c r="U961">
        <f>-SUM($T$2:T961) - 500 * SUM($V$2:V961)</f>
        <v>39.6099999999999</v>
      </c>
      <c r="V961">
        <f t="shared" si="207"/>
        <v>0</v>
      </c>
    </row>
    <row r="962" spans="1:22" x14ac:dyDescent="0.3">
      <c r="A962" s="1">
        <v>42965</v>
      </c>
      <c r="B962" s="2">
        <v>0.2202314814814815</v>
      </c>
      <c r="C962" s="2">
        <v>0.83173611111111112</v>
      </c>
      <c r="D962" s="3">
        <v>17.8</v>
      </c>
      <c r="E962" s="3">
        <v>0</v>
      </c>
      <c r="F962" s="4">
        <f t="shared" si="196"/>
        <v>8</v>
      </c>
      <c r="G962">
        <f t="shared" si="208"/>
        <v>24</v>
      </c>
      <c r="H962" s="3">
        <f t="shared" si="197"/>
        <v>14.67611111111111</v>
      </c>
      <c r="I962">
        <f t="shared" si="209"/>
        <v>900</v>
      </c>
      <c r="J962">
        <f t="shared" si="198"/>
        <v>1</v>
      </c>
      <c r="K962">
        <f t="shared" si="199"/>
        <v>79.250999999999991</v>
      </c>
      <c r="L962">
        <v>4.8</v>
      </c>
      <c r="M962">
        <f t="shared" si="200"/>
        <v>0.11619444444444449</v>
      </c>
      <c r="N962">
        <f t="shared" si="201"/>
        <v>0.79999999999999982</v>
      </c>
      <c r="O962">
        <f t="shared" si="202"/>
        <v>5.7161944444444446</v>
      </c>
      <c r="P962">
        <f t="shared" si="203"/>
        <v>73.53480555555555</v>
      </c>
      <c r="Q962">
        <f t="shared" si="204"/>
        <v>0</v>
      </c>
      <c r="R962">
        <f t="shared" si="205"/>
        <v>14.706961111111111</v>
      </c>
      <c r="S962">
        <f>SUM($R$2:R962) -SUM($Q$2:Q962) + SUM($T$2:T961)</f>
        <v>220.95308270069131</v>
      </c>
      <c r="T962">
        <f t="shared" si="206"/>
        <v>0</v>
      </c>
      <c r="U962">
        <f>-SUM($T$2:T962) - 500 * SUM($V$2:V962)</f>
        <v>39.6099999999999</v>
      </c>
      <c r="V962">
        <f t="shared" si="207"/>
        <v>0</v>
      </c>
    </row>
    <row r="963" spans="1:22" x14ac:dyDescent="0.3">
      <c r="A963" s="1">
        <v>42966</v>
      </c>
      <c r="B963" s="2">
        <v>0.22145833333333334</v>
      </c>
      <c r="C963" s="2">
        <v>0.83020833333333333</v>
      </c>
      <c r="D963" s="3">
        <v>17</v>
      </c>
      <c r="E963" s="3">
        <v>1.2</v>
      </c>
      <c r="F963" s="4">
        <f t="shared" ref="F963:F1026" si="210">MONTH(A963)</f>
        <v>8</v>
      </c>
      <c r="G963">
        <f t="shared" si="208"/>
        <v>24</v>
      </c>
      <c r="H963" s="3">
        <f t="shared" ref="H963:H1026" si="211">(C963-B963) * 24</f>
        <v>14.61</v>
      </c>
      <c r="I963">
        <f t="shared" si="209"/>
        <v>900</v>
      </c>
      <c r="J963">
        <f t="shared" ref="J963:J1026" si="212">1-(E963/100)</f>
        <v>0.98799999999999999</v>
      </c>
      <c r="K963">
        <f t="shared" ref="K963:K1026" si="213">PRODUCT(G963:J963) * $W$2 / 1000</f>
        <v>77.947271999999998</v>
      </c>
      <c r="L963">
        <v>4.8</v>
      </c>
      <c r="M963">
        <f t="shared" ref="M963:M1026" si="214">IF(H963&lt;17,(17-H963) * 50,0) / 1000</f>
        <v>0.11950000000000002</v>
      </c>
      <c r="N963">
        <f t="shared" ref="N963:N1026" si="215">IF(D963&lt;21,(21-D963)*250,0) / 1000</f>
        <v>1</v>
      </c>
      <c r="O963">
        <f t="shared" ref="O963:O1026" si="216">SUM(L963:N963)</f>
        <v>5.9195000000000002</v>
      </c>
      <c r="P963">
        <f t="shared" ref="P963:P1026" si="217">K963-O963</f>
        <v>72.027771999999999</v>
      </c>
      <c r="Q963">
        <f t="shared" ref="Q963:Q1026" si="218">IF(P963&lt;0,ABS(P963) * 0.5,0)</f>
        <v>0</v>
      </c>
      <c r="R963">
        <f t="shared" ref="R963:R1026" si="219">IF(P963&gt;0,P963*0.2,0)</f>
        <v>14.4055544</v>
      </c>
      <c r="S963">
        <f>SUM($R$2:R963) -SUM($Q$2:Q963) + SUM($T$2:T962)</f>
        <v>235.35863710069111</v>
      </c>
      <c r="T963">
        <f t="shared" ref="T963:T1026" si="220">-IF(F964&lt;&gt;F963,ROUND(S963,2),0)</f>
        <v>0</v>
      </c>
      <c r="U963">
        <f>-SUM($T$2:T963) - 500 * SUM($V$2:V963)</f>
        <v>39.6099999999999</v>
      </c>
      <c r="V963">
        <f t="shared" ref="V963:V1026" si="221">IF(U962&gt;500,ROUNDDOWN(U962/500, 0),0)</f>
        <v>0</v>
      </c>
    </row>
    <row r="964" spans="1:22" x14ac:dyDescent="0.3">
      <c r="A964" s="1">
        <v>42967</v>
      </c>
      <c r="B964" s="2">
        <v>0.22267361111111109</v>
      </c>
      <c r="C964" s="2">
        <v>0.82865740740740745</v>
      </c>
      <c r="D964" s="3">
        <v>16.600000000000001</v>
      </c>
      <c r="E964" s="3">
        <v>28.4</v>
      </c>
      <c r="F964" s="4">
        <f t="shared" si="210"/>
        <v>8</v>
      </c>
      <c r="G964">
        <f t="shared" ref="G964:G1027" si="222">G963 + V964</f>
        <v>24</v>
      </c>
      <c r="H964" s="3">
        <f t="shared" si="211"/>
        <v>14.543611111111113</v>
      </c>
      <c r="I964">
        <f t="shared" ref="I964:I1027" si="223">IF(F964&gt;F963,IF(F964=7,I963,IF(F964&lt;7,I963+100,I963-100)),I963)</f>
        <v>900</v>
      </c>
      <c r="J964">
        <f t="shared" si="212"/>
        <v>0.71599999999999997</v>
      </c>
      <c r="K964">
        <f t="shared" si="213"/>
        <v>56.231418000000005</v>
      </c>
      <c r="L964">
        <v>4.8</v>
      </c>
      <c r="M964">
        <f t="shared" si="214"/>
        <v>0.12281944444444433</v>
      </c>
      <c r="N964">
        <f t="shared" si="215"/>
        <v>1.0999999999999996</v>
      </c>
      <c r="O964">
        <f t="shared" si="216"/>
        <v>6.0228194444444441</v>
      </c>
      <c r="P964">
        <f t="shared" si="217"/>
        <v>50.208598555555561</v>
      </c>
      <c r="Q964">
        <f t="shared" si="218"/>
        <v>0</v>
      </c>
      <c r="R964">
        <f t="shared" si="219"/>
        <v>10.041719711111114</v>
      </c>
      <c r="S964">
        <f>SUM($R$2:R964) -SUM($Q$2:Q964) + SUM($T$2:T963)</f>
        <v>245.40035681180211</v>
      </c>
      <c r="T964">
        <f t="shared" si="220"/>
        <v>0</v>
      </c>
      <c r="U964">
        <f>-SUM($T$2:T964) - 500 * SUM($V$2:V964)</f>
        <v>39.6099999999999</v>
      </c>
      <c r="V964">
        <f t="shared" si="221"/>
        <v>0</v>
      </c>
    </row>
    <row r="965" spans="1:22" x14ac:dyDescent="0.3">
      <c r="A965" s="1">
        <v>42968</v>
      </c>
      <c r="B965" s="2">
        <v>0.22390046296296295</v>
      </c>
      <c r="C965" s="2">
        <v>0.82709490740740732</v>
      </c>
      <c r="D965" s="3">
        <v>16.899999999999999</v>
      </c>
      <c r="E965" s="3">
        <v>46.1</v>
      </c>
      <c r="F965" s="4">
        <f t="shared" si="210"/>
        <v>8</v>
      </c>
      <c r="G965">
        <f t="shared" si="222"/>
        <v>24</v>
      </c>
      <c r="H965" s="3">
        <f t="shared" si="211"/>
        <v>14.476666666666665</v>
      </c>
      <c r="I965">
        <f t="shared" si="223"/>
        <v>900</v>
      </c>
      <c r="J965">
        <f t="shared" si="212"/>
        <v>0.53899999999999992</v>
      </c>
      <c r="K965">
        <f t="shared" si="213"/>
        <v>42.135785999999989</v>
      </c>
      <c r="L965">
        <v>4.8</v>
      </c>
      <c r="M965">
        <f t="shared" si="214"/>
        <v>0.12616666666666676</v>
      </c>
      <c r="N965">
        <f t="shared" si="215"/>
        <v>1.0250000000000004</v>
      </c>
      <c r="O965">
        <f t="shared" si="216"/>
        <v>5.9511666666666674</v>
      </c>
      <c r="P965">
        <f t="shared" si="217"/>
        <v>36.184619333333323</v>
      </c>
      <c r="Q965">
        <f t="shared" si="218"/>
        <v>0</v>
      </c>
      <c r="R965">
        <f t="shared" si="219"/>
        <v>7.2369238666666647</v>
      </c>
      <c r="S965">
        <f>SUM($R$2:R965) -SUM($Q$2:Q965) + SUM($T$2:T964)</f>
        <v>252.63728067846864</v>
      </c>
      <c r="T965">
        <f t="shared" si="220"/>
        <v>0</v>
      </c>
      <c r="U965">
        <f>-SUM($T$2:T965) - 500 * SUM($V$2:V965)</f>
        <v>39.6099999999999</v>
      </c>
      <c r="V965">
        <f t="shared" si="221"/>
        <v>0</v>
      </c>
    </row>
    <row r="966" spans="1:22" x14ac:dyDescent="0.3">
      <c r="A966" s="1">
        <v>42969</v>
      </c>
      <c r="B966" s="2">
        <v>0.22512731481481482</v>
      </c>
      <c r="C966" s="2">
        <v>0.82553240740740741</v>
      </c>
      <c r="D966" s="3">
        <v>18.7</v>
      </c>
      <c r="E966" s="3">
        <v>51.4</v>
      </c>
      <c r="F966" s="4">
        <f t="shared" si="210"/>
        <v>8</v>
      </c>
      <c r="G966">
        <f t="shared" si="222"/>
        <v>24</v>
      </c>
      <c r="H966" s="3">
        <f t="shared" si="211"/>
        <v>14.409722222222221</v>
      </c>
      <c r="I966">
        <f t="shared" si="223"/>
        <v>900</v>
      </c>
      <c r="J966">
        <f t="shared" si="212"/>
        <v>0.48599999999999999</v>
      </c>
      <c r="K966">
        <f t="shared" si="213"/>
        <v>37.816875000000003</v>
      </c>
      <c r="L966">
        <v>4.8</v>
      </c>
      <c r="M966">
        <f t="shared" si="214"/>
        <v>0.1295138888888889</v>
      </c>
      <c r="N966">
        <f t="shared" si="215"/>
        <v>0.57500000000000018</v>
      </c>
      <c r="O966">
        <f t="shared" si="216"/>
        <v>5.5045138888888889</v>
      </c>
      <c r="P966">
        <f t="shared" si="217"/>
        <v>32.312361111111116</v>
      </c>
      <c r="Q966">
        <f t="shared" si="218"/>
        <v>0</v>
      </c>
      <c r="R966">
        <f t="shared" si="219"/>
        <v>6.4624722222222237</v>
      </c>
      <c r="S966">
        <f>SUM($R$2:R966) -SUM($Q$2:Q966) + SUM($T$2:T965)</f>
        <v>259.09975290069065</v>
      </c>
      <c r="T966">
        <f t="shared" si="220"/>
        <v>0</v>
      </c>
      <c r="U966">
        <f>-SUM($T$2:T966) - 500 * SUM($V$2:V966)</f>
        <v>39.6099999999999</v>
      </c>
      <c r="V966">
        <f t="shared" si="221"/>
        <v>0</v>
      </c>
    </row>
    <row r="967" spans="1:22" x14ac:dyDescent="0.3">
      <c r="A967" s="1">
        <v>42970</v>
      </c>
      <c r="B967" s="2">
        <v>0.22635416666666666</v>
      </c>
      <c r="C967" s="2">
        <v>0.82394675925925931</v>
      </c>
      <c r="D967" s="3">
        <v>19.3</v>
      </c>
      <c r="E967" s="3">
        <v>55.6</v>
      </c>
      <c r="F967" s="4">
        <f t="shared" si="210"/>
        <v>8</v>
      </c>
      <c r="G967">
        <f t="shared" si="222"/>
        <v>24</v>
      </c>
      <c r="H967" s="3">
        <f t="shared" si="211"/>
        <v>14.342222222222224</v>
      </c>
      <c r="I967">
        <f t="shared" si="223"/>
        <v>900</v>
      </c>
      <c r="J967">
        <f t="shared" si="212"/>
        <v>0.44399999999999995</v>
      </c>
      <c r="K967">
        <f t="shared" si="213"/>
        <v>34.386912000000002</v>
      </c>
      <c r="L967">
        <v>4.8</v>
      </c>
      <c r="M967">
        <f t="shared" si="214"/>
        <v>0.13288888888888881</v>
      </c>
      <c r="N967">
        <f t="shared" si="215"/>
        <v>0.42499999999999982</v>
      </c>
      <c r="O967">
        <f t="shared" si="216"/>
        <v>5.3578888888888887</v>
      </c>
      <c r="P967">
        <f t="shared" si="217"/>
        <v>29.029023111111115</v>
      </c>
      <c r="Q967">
        <f t="shared" si="218"/>
        <v>0</v>
      </c>
      <c r="R967">
        <f t="shared" si="219"/>
        <v>5.8058046222222233</v>
      </c>
      <c r="S967">
        <f>SUM($R$2:R967) -SUM($Q$2:Q967) + SUM($T$2:T966)</f>
        <v>264.90555752291289</v>
      </c>
      <c r="T967">
        <f t="shared" si="220"/>
        <v>0</v>
      </c>
      <c r="U967">
        <f>-SUM($T$2:T967) - 500 * SUM($V$2:V967)</f>
        <v>39.6099999999999</v>
      </c>
      <c r="V967">
        <f t="shared" si="221"/>
        <v>0</v>
      </c>
    </row>
    <row r="968" spans="1:22" x14ac:dyDescent="0.3">
      <c r="A968" s="1">
        <v>42971</v>
      </c>
      <c r="B968" s="2">
        <v>0.22758101851851853</v>
      </c>
      <c r="C968" s="2">
        <v>0.82236111111111121</v>
      </c>
      <c r="D968" s="3">
        <v>22.2</v>
      </c>
      <c r="E968" s="3">
        <v>43.3</v>
      </c>
      <c r="F968" s="4">
        <f t="shared" si="210"/>
        <v>8</v>
      </c>
      <c r="G968">
        <f t="shared" si="222"/>
        <v>24</v>
      </c>
      <c r="H968" s="3">
        <f t="shared" si="211"/>
        <v>14.274722222222223</v>
      </c>
      <c r="I968">
        <f t="shared" si="223"/>
        <v>900</v>
      </c>
      <c r="J968">
        <f t="shared" si="212"/>
        <v>0.56699999999999995</v>
      </c>
      <c r="K968">
        <f t="shared" si="213"/>
        <v>43.7063445</v>
      </c>
      <c r="L968">
        <v>4.8</v>
      </c>
      <c r="M968">
        <f t="shared" si="214"/>
        <v>0.13626388888888882</v>
      </c>
      <c r="N968">
        <f t="shared" si="215"/>
        <v>0</v>
      </c>
      <c r="O968">
        <f t="shared" si="216"/>
        <v>4.936263888888889</v>
      </c>
      <c r="P968">
        <f t="shared" si="217"/>
        <v>38.770080611111112</v>
      </c>
      <c r="Q968">
        <f t="shared" si="218"/>
        <v>0</v>
      </c>
      <c r="R968">
        <f t="shared" si="219"/>
        <v>7.7540161222222226</v>
      </c>
      <c r="S968">
        <f>SUM($R$2:R968) -SUM($Q$2:Q968) + SUM($T$2:T967)</f>
        <v>272.6595736451352</v>
      </c>
      <c r="T968">
        <f t="shared" si="220"/>
        <v>0</v>
      </c>
      <c r="U968">
        <f>-SUM($T$2:T968) - 500 * SUM($V$2:V968)</f>
        <v>39.6099999999999</v>
      </c>
      <c r="V968">
        <f t="shared" si="221"/>
        <v>0</v>
      </c>
    </row>
    <row r="969" spans="1:22" x14ac:dyDescent="0.3">
      <c r="A969" s="1">
        <v>42972</v>
      </c>
      <c r="B969" s="2">
        <v>0.2288078703703704</v>
      </c>
      <c r="C969" s="2">
        <v>0.82075231481481481</v>
      </c>
      <c r="D969" s="3">
        <v>20</v>
      </c>
      <c r="E969" s="3">
        <v>62.2</v>
      </c>
      <c r="F969" s="4">
        <f t="shared" si="210"/>
        <v>8</v>
      </c>
      <c r="G969">
        <f t="shared" si="222"/>
        <v>24</v>
      </c>
      <c r="H969" s="3">
        <f t="shared" si="211"/>
        <v>14.206666666666665</v>
      </c>
      <c r="I969">
        <f t="shared" si="223"/>
        <v>900</v>
      </c>
      <c r="J969">
        <f t="shared" si="212"/>
        <v>0.378</v>
      </c>
      <c r="K969">
        <f t="shared" si="213"/>
        <v>28.998647999999999</v>
      </c>
      <c r="L969">
        <v>4.8</v>
      </c>
      <c r="M969">
        <f t="shared" si="214"/>
        <v>0.13966666666666674</v>
      </c>
      <c r="N969">
        <f t="shared" si="215"/>
        <v>0.25</v>
      </c>
      <c r="O969">
        <f t="shared" si="216"/>
        <v>5.1896666666666667</v>
      </c>
      <c r="P969">
        <f t="shared" si="217"/>
        <v>23.808981333333332</v>
      </c>
      <c r="Q969">
        <f t="shared" si="218"/>
        <v>0</v>
      </c>
      <c r="R969">
        <f t="shared" si="219"/>
        <v>4.7617962666666669</v>
      </c>
      <c r="S969">
        <f>SUM($R$2:R969) -SUM($Q$2:Q969) + SUM($T$2:T968)</f>
        <v>277.421369911802</v>
      </c>
      <c r="T969">
        <f t="shared" si="220"/>
        <v>0</v>
      </c>
      <c r="U969">
        <f>-SUM($T$2:T969) - 500 * SUM($V$2:V969)</f>
        <v>39.6099999999999</v>
      </c>
      <c r="V969">
        <f t="shared" si="221"/>
        <v>0</v>
      </c>
    </row>
    <row r="970" spans="1:22" x14ac:dyDescent="0.3">
      <c r="A970" s="1">
        <v>42973</v>
      </c>
      <c r="B970" s="2">
        <v>0.23003472222222221</v>
      </c>
      <c r="C970" s="2">
        <v>0.81914351851851863</v>
      </c>
      <c r="D970" s="3">
        <v>18.2</v>
      </c>
      <c r="E970" s="3">
        <v>58.9</v>
      </c>
      <c r="F970" s="4">
        <f t="shared" si="210"/>
        <v>8</v>
      </c>
      <c r="G970">
        <f t="shared" si="222"/>
        <v>24</v>
      </c>
      <c r="H970" s="3">
        <f t="shared" si="211"/>
        <v>14.138611111111114</v>
      </c>
      <c r="I970">
        <f t="shared" si="223"/>
        <v>900</v>
      </c>
      <c r="J970">
        <f t="shared" si="212"/>
        <v>0.41100000000000003</v>
      </c>
      <c r="K970">
        <f t="shared" si="213"/>
        <v>31.379233500000009</v>
      </c>
      <c r="L970">
        <v>4.8</v>
      </c>
      <c r="M970">
        <f t="shared" si="214"/>
        <v>0.14306944444444428</v>
      </c>
      <c r="N970">
        <f t="shared" si="215"/>
        <v>0.70000000000000018</v>
      </c>
      <c r="O970">
        <f t="shared" si="216"/>
        <v>5.6430694444444445</v>
      </c>
      <c r="P970">
        <f t="shared" si="217"/>
        <v>25.736164055555562</v>
      </c>
      <c r="Q970">
        <f t="shared" si="218"/>
        <v>0</v>
      </c>
      <c r="R970">
        <f t="shared" si="219"/>
        <v>5.1472328111111132</v>
      </c>
      <c r="S970">
        <f>SUM($R$2:R970) -SUM($Q$2:Q970) + SUM($T$2:T969)</f>
        <v>282.56860272291328</v>
      </c>
      <c r="T970">
        <f t="shared" si="220"/>
        <v>0</v>
      </c>
      <c r="U970">
        <f>-SUM($T$2:T970) - 500 * SUM($V$2:V970)</f>
        <v>39.6099999999999</v>
      </c>
      <c r="V970">
        <f t="shared" si="221"/>
        <v>0</v>
      </c>
    </row>
    <row r="971" spans="1:22" x14ac:dyDescent="0.3">
      <c r="A971" s="1">
        <v>42974</v>
      </c>
      <c r="B971" s="2">
        <v>0.23126157407407408</v>
      </c>
      <c r="C971" s="2">
        <v>0.81752314814814808</v>
      </c>
      <c r="D971" s="3">
        <v>20.8</v>
      </c>
      <c r="E971" s="3">
        <v>51.5</v>
      </c>
      <c r="F971" s="4">
        <f t="shared" si="210"/>
        <v>8</v>
      </c>
      <c r="G971">
        <f t="shared" si="222"/>
        <v>24</v>
      </c>
      <c r="H971" s="3">
        <f t="shared" si="211"/>
        <v>14.070277777777775</v>
      </c>
      <c r="I971">
        <f t="shared" si="223"/>
        <v>900</v>
      </c>
      <c r="J971">
        <f t="shared" si="212"/>
        <v>0.48499999999999999</v>
      </c>
      <c r="K971">
        <f t="shared" si="213"/>
        <v>36.850057499999998</v>
      </c>
      <c r="L971">
        <v>4.8</v>
      </c>
      <c r="M971">
        <f t="shared" si="214"/>
        <v>0.14648611111111123</v>
      </c>
      <c r="N971">
        <f t="shared" si="215"/>
        <v>4.9999999999999822E-2</v>
      </c>
      <c r="O971">
        <f t="shared" si="216"/>
        <v>4.9964861111111105</v>
      </c>
      <c r="P971">
        <f t="shared" si="217"/>
        <v>31.853571388888888</v>
      </c>
      <c r="Q971">
        <f t="shared" si="218"/>
        <v>0</v>
      </c>
      <c r="R971">
        <f t="shared" si="219"/>
        <v>6.3707142777777781</v>
      </c>
      <c r="S971">
        <f>SUM($R$2:R971) -SUM($Q$2:Q971) + SUM($T$2:T970)</f>
        <v>288.93931700069083</v>
      </c>
      <c r="T971">
        <f t="shared" si="220"/>
        <v>0</v>
      </c>
      <c r="U971">
        <f>-SUM($T$2:T971) - 500 * SUM($V$2:V971)</f>
        <v>39.6099999999999</v>
      </c>
      <c r="V971">
        <f t="shared" si="221"/>
        <v>0</v>
      </c>
    </row>
    <row r="972" spans="1:22" x14ac:dyDescent="0.3">
      <c r="A972" s="1">
        <v>42975</v>
      </c>
      <c r="B972" s="2">
        <v>0.23248842592592592</v>
      </c>
      <c r="C972" s="2">
        <v>0.81590277777777775</v>
      </c>
      <c r="D972" s="3">
        <v>18.899999999999999</v>
      </c>
      <c r="E972" s="3">
        <v>77.599999999999994</v>
      </c>
      <c r="F972" s="4">
        <f t="shared" si="210"/>
        <v>8</v>
      </c>
      <c r="G972">
        <f t="shared" si="222"/>
        <v>24</v>
      </c>
      <c r="H972" s="3">
        <f t="shared" si="211"/>
        <v>14.001944444444444</v>
      </c>
      <c r="I972">
        <f t="shared" si="223"/>
        <v>900</v>
      </c>
      <c r="J972">
        <f t="shared" si="212"/>
        <v>0.22400000000000009</v>
      </c>
      <c r="K972">
        <f t="shared" si="213"/>
        <v>16.936752000000006</v>
      </c>
      <c r="L972">
        <v>4.8</v>
      </c>
      <c r="M972">
        <f t="shared" si="214"/>
        <v>0.1499027777777778</v>
      </c>
      <c r="N972">
        <f t="shared" si="215"/>
        <v>0.52500000000000036</v>
      </c>
      <c r="O972">
        <f t="shared" si="216"/>
        <v>5.4749027777777783</v>
      </c>
      <c r="P972">
        <f t="shared" si="217"/>
        <v>11.461849222222227</v>
      </c>
      <c r="Q972">
        <f t="shared" si="218"/>
        <v>0</v>
      </c>
      <c r="R972">
        <f t="shared" si="219"/>
        <v>2.2923698444444454</v>
      </c>
      <c r="S972">
        <f>SUM($R$2:R972) -SUM($Q$2:Q972) + SUM($T$2:T971)</f>
        <v>291.23168684513507</v>
      </c>
      <c r="T972">
        <f t="shared" si="220"/>
        <v>0</v>
      </c>
      <c r="U972">
        <f>-SUM($T$2:T972) - 500 * SUM($V$2:V972)</f>
        <v>39.6099999999999</v>
      </c>
      <c r="V972">
        <f t="shared" si="221"/>
        <v>0</v>
      </c>
    </row>
    <row r="973" spans="1:22" x14ac:dyDescent="0.3">
      <c r="A973" s="1">
        <v>42976</v>
      </c>
      <c r="B973" s="2">
        <v>0.23371527777777779</v>
      </c>
      <c r="C973" s="2">
        <v>0.81427083333333339</v>
      </c>
      <c r="D973" s="3">
        <v>17</v>
      </c>
      <c r="E973" s="3">
        <v>37.9</v>
      </c>
      <c r="F973" s="4">
        <f t="shared" si="210"/>
        <v>8</v>
      </c>
      <c r="G973">
        <f t="shared" si="222"/>
        <v>24</v>
      </c>
      <c r="H973" s="3">
        <f t="shared" si="211"/>
        <v>13.933333333333334</v>
      </c>
      <c r="I973">
        <f t="shared" si="223"/>
        <v>900</v>
      </c>
      <c r="J973">
        <f t="shared" si="212"/>
        <v>0.621</v>
      </c>
      <c r="K973">
        <f t="shared" si="213"/>
        <v>46.724040000000002</v>
      </c>
      <c r="L973">
        <v>4.8</v>
      </c>
      <c r="M973">
        <f t="shared" si="214"/>
        <v>0.15333333333333332</v>
      </c>
      <c r="N973">
        <f t="shared" si="215"/>
        <v>1</v>
      </c>
      <c r="O973">
        <f t="shared" si="216"/>
        <v>5.9533333333333331</v>
      </c>
      <c r="P973">
        <f t="shared" si="217"/>
        <v>40.770706666666669</v>
      </c>
      <c r="Q973">
        <f t="shared" si="218"/>
        <v>0</v>
      </c>
      <c r="R973">
        <f t="shared" si="219"/>
        <v>8.1541413333333335</v>
      </c>
      <c r="S973">
        <f>SUM($R$2:R973) -SUM($Q$2:Q973) + SUM($T$2:T972)</f>
        <v>299.3858281784685</v>
      </c>
      <c r="T973">
        <f t="shared" si="220"/>
        <v>0</v>
      </c>
      <c r="U973">
        <f>-SUM($T$2:T973) - 500 * SUM($V$2:V973)</f>
        <v>39.6099999999999</v>
      </c>
      <c r="V973">
        <f t="shared" si="221"/>
        <v>0</v>
      </c>
    </row>
    <row r="974" spans="1:22" x14ac:dyDescent="0.3">
      <c r="A974" s="1">
        <v>42977</v>
      </c>
      <c r="B974" s="2">
        <v>0.23493055555555556</v>
      </c>
      <c r="C974" s="2">
        <v>0.81262731481481476</v>
      </c>
      <c r="D974" s="3">
        <v>18.399999999999999</v>
      </c>
      <c r="E974" s="3">
        <v>41.2</v>
      </c>
      <c r="F974" s="4">
        <f t="shared" si="210"/>
        <v>8</v>
      </c>
      <c r="G974">
        <f t="shared" si="222"/>
        <v>24</v>
      </c>
      <c r="H974" s="3">
        <f t="shared" si="211"/>
        <v>13.864722222222222</v>
      </c>
      <c r="I974">
        <f t="shared" si="223"/>
        <v>900</v>
      </c>
      <c r="J974">
        <f t="shared" si="212"/>
        <v>0.58799999999999997</v>
      </c>
      <c r="K974">
        <f t="shared" si="213"/>
        <v>44.023265999999992</v>
      </c>
      <c r="L974">
        <v>4.8</v>
      </c>
      <c r="M974">
        <f t="shared" si="214"/>
        <v>0.15676388888888892</v>
      </c>
      <c r="N974">
        <f t="shared" si="215"/>
        <v>0.65000000000000036</v>
      </c>
      <c r="O974">
        <f t="shared" si="216"/>
        <v>5.6067638888888887</v>
      </c>
      <c r="P974">
        <f t="shared" si="217"/>
        <v>38.4165021111111</v>
      </c>
      <c r="Q974">
        <f t="shared" si="218"/>
        <v>0</v>
      </c>
      <c r="R974">
        <f t="shared" si="219"/>
        <v>7.6833004222222208</v>
      </c>
      <c r="S974">
        <f>SUM($R$2:R974) -SUM($Q$2:Q974) + SUM($T$2:T973)</f>
        <v>307.06912860069065</v>
      </c>
      <c r="T974">
        <f t="shared" si="220"/>
        <v>0</v>
      </c>
      <c r="U974">
        <f>-SUM($T$2:T974) - 500 * SUM($V$2:V974)</f>
        <v>39.6099999999999</v>
      </c>
      <c r="V974">
        <f t="shared" si="221"/>
        <v>0</v>
      </c>
    </row>
    <row r="975" spans="1:22" x14ac:dyDescent="0.3">
      <c r="A975" s="1">
        <v>42978</v>
      </c>
      <c r="B975" s="2">
        <v>0.2361574074074074</v>
      </c>
      <c r="C975" s="2">
        <v>0.81097222222222232</v>
      </c>
      <c r="D975" s="3">
        <v>21.2</v>
      </c>
      <c r="E975" s="3">
        <v>44.8</v>
      </c>
      <c r="F975" s="4">
        <f t="shared" si="210"/>
        <v>8</v>
      </c>
      <c r="G975">
        <f t="shared" si="222"/>
        <v>24</v>
      </c>
      <c r="H975" s="3">
        <f t="shared" si="211"/>
        <v>13.795555555555557</v>
      </c>
      <c r="I975">
        <f t="shared" si="223"/>
        <v>900</v>
      </c>
      <c r="J975">
        <f t="shared" si="212"/>
        <v>0.55200000000000005</v>
      </c>
      <c r="K975">
        <f t="shared" si="213"/>
        <v>41.121791999999999</v>
      </c>
      <c r="L975">
        <v>4.8</v>
      </c>
      <c r="M975">
        <f t="shared" si="214"/>
        <v>0.16022222222222215</v>
      </c>
      <c r="N975">
        <f t="shared" si="215"/>
        <v>0</v>
      </c>
      <c r="O975">
        <f t="shared" si="216"/>
        <v>4.9602222222222219</v>
      </c>
      <c r="P975">
        <f t="shared" si="217"/>
        <v>36.161569777777778</v>
      </c>
      <c r="Q975">
        <f t="shared" si="218"/>
        <v>0</v>
      </c>
      <c r="R975">
        <f t="shared" si="219"/>
        <v>7.232313955555556</v>
      </c>
      <c r="S975">
        <f>SUM($R$2:R975) -SUM($Q$2:Q975) + SUM($T$2:T974)</f>
        <v>314.30144255624623</v>
      </c>
      <c r="T975">
        <f t="shared" si="220"/>
        <v>-314.3</v>
      </c>
      <c r="U975">
        <f>-SUM($T$2:T975) - 500 * SUM($V$2:V975)</f>
        <v>353.90999999999985</v>
      </c>
      <c r="V975">
        <f t="shared" si="221"/>
        <v>0</v>
      </c>
    </row>
    <row r="976" spans="1:22" x14ac:dyDescent="0.3">
      <c r="A976" s="1">
        <v>42979</v>
      </c>
      <c r="B976" s="2">
        <v>0.23738425925925924</v>
      </c>
      <c r="C976" s="2">
        <v>0.80931712962962965</v>
      </c>
      <c r="D976" s="3">
        <v>25.4</v>
      </c>
      <c r="E976" s="3">
        <v>18.899999999999999</v>
      </c>
      <c r="F976" s="4">
        <f t="shared" si="210"/>
        <v>9</v>
      </c>
      <c r="G976">
        <f t="shared" si="222"/>
        <v>24</v>
      </c>
      <c r="H976" s="3">
        <f t="shared" si="211"/>
        <v>13.726388888888891</v>
      </c>
      <c r="I976">
        <f t="shared" si="223"/>
        <v>800</v>
      </c>
      <c r="J976">
        <f t="shared" si="212"/>
        <v>0.81100000000000005</v>
      </c>
      <c r="K976">
        <f t="shared" si="213"/>
        <v>53.434086666666687</v>
      </c>
      <c r="L976">
        <v>4.8</v>
      </c>
      <c r="M976">
        <f t="shared" si="214"/>
        <v>0.16368055555555544</v>
      </c>
      <c r="N976">
        <f t="shared" si="215"/>
        <v>0</v>
      </c>
      <c r="O976">
        <f t="shared" si="216"/>
        <v>4.9636805555555554</v>
      </c>
      <c r="P976">
        <f t="shared" si="217"/>
        <v>48.470406111111132</v>
      </c>
      <c r="Q976">
        <f t="shared" si="218"/>
        <v>0</v>
      </c>
      <c r="R976">
        <f t="shared" si="219"/>
        <v>9.694081222222227</v>
      </c>
      <c r="S976">
        <f>SUM($R$2:R976) -SUM($Q$2:Q976) + SUM($T$2:T975)</f>
        <v>9.6955237784686688</v>
      </c>
      <c r="T976">
        <f t="shared" si="220"/>
        <v>0</v>
      </c>
      <c r="U976">
        <f>-SUM($T$2:T976) - 500 * SUM($V$2:V976)</f>
        <v>353.90999999999985</v>
      </c>
      <c r="V976">
        <f t="shared" si="221"/>
        <v>0</v>
      </c>
    </row>
    <row r="977" spans="1:22" x14ac:dyDescent="0.3">
      <c r="A977" s="1">
        <v>42980</v>
      </c>
      <c r="B977" s="2">
        <v>0.23861111111111111</v>
      </c>
      <c r="C977" s="2">
        <v>0.80766203703703709</v>
      </c>
      <c r="D977" s="3">
        <v>16.8</v>
      </c>
      <c r="E977" s="3">
        <v>66.7</v>
      </c>
      <c r="F977" s="4">
        <f t="shared" si="210"/>
        <v>9</v>
      </c>
      <c r="G977">
        <f t="shared" si="222"/>
        <v>24</v>
      </c>
      <c r="H977" s="3">
        <f t="shared" si="211"/>
        <v>13.657222222222224</v>
      </c>
      <c r="I977">
        <f t="shared" si="223"/>
        <v>800</v>
      </c>
      <c r="J977">
        <f t="shared" si="212"/>
        <v>0.33299999999999996</v>
      </c>
      <c r="K977">
        <f t="shared" si="213"/>
        <v>21.829704</v>
      </c>
      <c r="L977">
        <v>4.8</v>
      </c>
      <c r="M977">
        <f t="shared" si="214"/>
        <v>0.16713888888888881</v>
      </c>
      <c r="N977">
        <f t="shared" si="215"/>
        <v>1.0499999999999998</v>
      </c>
      <c r="O977">
        <f t="shared" si="216"/>
        <v>6.0171388888888888</v>
      </c>
      <c r="P977">
        <f t="shared" si="217"/>
        <v>15.812565111111111</v>
      </c>
      <c r="Q977">
        <f t="shared" si="218"/>
        <v>0</v>
      </c>
      <c r="R977">
        <f t="shared" si="219"/>
        <v>3.1625130222222224</v>
      </c>
      <c r="S977">
        <f>SUM($R$2:R977) -SUM($Q$2:Q977) + SUM($T$2:T976)</f>
        <v>12.858036800691025</v>
      </c>
      <c r="T977">
        <f t="shared" si="220"/>
        <v>0</v>
      </c>
      <c r="U977">
        <f>-SUM($T$2:T977) - 500 * SUM($V$2:V977)</f>
        <v>353.90999999999985</v>
      </c>
      <c r="V977">
        <f t="shared" si="221"/>
        <v>0</v>
      </c>
    </row>
    <row r="978" spans="1:22" x14ac:dyDescent="0.3">
      <c r="A978" s="1">
        <v>42981</v>
      </c>
      <c r="B978" s="2">
        <v>0.23982638888888888</v>
      </c>
      <c r="C978" s="2">
        <v>0.80598379629629635</v>
      </c>
      <c r="D978" s="3">
        <v>14.8</v>
      </c>
      <c r="E978" s="3">
        <v>54.8</v>
      </c>
      <c r="F978" s="4">
        <f t="shared" si="210"/>
        <v>9</v>
      </c>
      <c r="G978">
        <f t="shared" si="222"/>
        <v>24</v>
      </c>
      <c r="H978" s="3">
        <f t="shared" si="211"/>
        <v>13.587777777777781</v>
      </c>
      <c r="I978">
        <f t="shared" si="223"/>
        <v>800</v>
      </c>
      <c r="J978">
        <f t="shared" si="212"/>
        <v>0.45200000000000007</v>
      </c>
      <c r="K978">
        <f t="shared" si="213"/>
        <v>29.48004266666668</v>
      </c>
      <c r="L978">
        <v>4.8</v>
      </c>
      <c r="M978">
        <f t="shared" si="214"/>
        <v>0.17061111111111096</v>
      </c>
      <c r="N978">
        <f t="shared" si="215"/>
        <v>1.5499999999999998</v>
      </c>
      <c r="O978">
        <f t="shared" si="216"/>
        <v>6.5206111111111102</v>
      </c>
      <c r="P978">
        <f t="shared" si="217"/>
        <v>22.959431555555568</v>
      </c>
      <c r="Q978">
        <f t="shared" si="218"/>
        <v>0</v>
      </c>
      <c r="R978">
        <f t="shared" si="219"/>
        <v>4.5918863111111135</v>
      </c>
      <c r="S978">
        <f>SUM($R$2:R978) -SUM($Q$2:Q978) + SUM($T$2:T977)</f>
        <v>17.449923111802036</v>
      </c>
      <c r="T978">
        <f t="shared" si="220"/>
        <v>0</v>
      </c>
      <c r="U978">
        <f>-SUM($T$2:T978) - 500 * SUM($V$2:V978)</f>
        <v>353.90999999999985</v>
      </c>
      <c r="V978">
        <f t="shared" si="221"/>
        <v>0</v>
      </c>
    </row>
    <row r="979" spans="1:22" x14ac:dyDescent="0.3">
      <c r="A979" s="1">
        <v>42982</v>
      </c>
      <c r="B979" s="2">
        <v>0.24105324074074075</v>
      </c>
      <c r="C979" s="2">
        <v>0.80431712962962953</v>
      </c>
      <c r="D979" s="3">
        <v>14.3</v>
      </c>
      <c r="E979" s="3">
        <v>95.2</v>
      </c>
      <c r="F979" s="4">
        <f t="shared" si="210"/>
        <v>9</v>
      </c>
      <c r="G979">
        <f t="shared" si="222"/>
        <v>24</v>
      </c>
      <c r="H979" s="3">
        <f t="shared" si="211"/>
        <v>13.518333333333331</v>
      </c>
      <c r="I979">
        <f t="shared" si="223"/>
        <v>800</v>
      </c>
      <c r="J979">
        <f t="shared" si="212"/>
        <v>4.7999999999999932E-2</v>
      </c>
      <c r="K979">
        <f t="shared" si="213"/>
        <v>3.1146239999999947</v>
      </c>
      <c r="L979">
        <v>4.8</v>
      </c>
      <c r="M979">
        <f t="shared" si="214"/>
        <v>0.17408333333333345</v>
      </c>
      <c r="N979">
        <f t="shared" si="215"/>
        <v>1.6749999999999998</v>
      </c>
      <c r="O979">
        <f t="shared" si="216"/>
        <v>6.6490833333333335</v>
      </c>
      <c r="P979">
        <f t="shared" si="217"/>
        <v>-3.5344593333333387</v>
      </c>
      <c r="Q979">
        <f t="shared" si="218"/>
        <v>1.7672296666666694</v>
      </c>
      <c r="R979">
        <f t="shared" si="219"/>
        <v>0</v>
      </c>
      <c r="S979">
        <f>SUM($R$2:R979) -SUM($Q$2:Q979) + SUM($T$2:T978)</f>
        <v>15.682693445135101</v>
      </c>
      <c r="T979">
        <f t="shared" si="220"/>
        <v>0</v>
      </c>
      <c r="U979">
        <f>-SUM($T$2:T979) - 500 * SUM($V$2:V979)</f>
        <v>353.90999999999985</v>
      </c>
      <c r="V979">
        <f t="shared" si="221"/>
        <v>0</v>
      </c>
    </row>
    <row r="980" spans="1:22" x14ac:dyDescent="0.3">
      <c r="A980" s="1">
        <v>42983</v>
      </c>
      <c r="B980" s="2">
        <v>0.24228009259259262</v>
      </c>
      <c r="C980" s="2">
        <v>0.80263888888888879</v>
      </c>
      <c r="D980" s="3">
        <v>14.9</v>
      </c>
      <c r="E980" s="3">
        <v>57.2</v>
      </c>
      <c r="F980" s="4">
        <f t="shared" si="210"/>
        <v>9</v>
      </c>
      <c r="G980">
        <f t="shared" si="222"/>
        <v>24</v>
      </c>
      <c r="H980" s="3">
        <f t="shared" si="211"/>
        <v>13.448611111111108</v>
      </c>
      <c r="I980">
        <f t="shared" si="223"/>
        <v>800</v>
      </c>
      <c r="J980">
        <f t="shared" si="212"/>
        <v>0.42799999999999994</v>
      </c>
      <c r="K980">
        <f t="shared" si="213"/>
        <v>27.628826666666658</v>
      </c>
      <c r="L980">
        <v>4.8</v>
      </c>
      <c r="M980">
        <f t="shared" si="214"/>
        <v>0.17756944444444464</v>
      </c>
      <c r="N980">
        <f t="shared" si="215"/>
        <v>1.5249999999999999</v>
      </c>
      <c r="O980">
        <f t="shared" si="216"/>
        <v>6.5025694444444451</v>
      </c>
      <c r="P980">
        <f t="shared" si="217"/>
        <v>21.126257222222215</v>
      </c>
      <c r="Q980">
        <f t="shared" si="218"/>
        <v>0</v>
      </c>
      <c r="R980">
        <f t="shared" si="219"/>
        <v>4.2252514444444431</v>
      </c>
      <c r="S980">
        <f>SUM($R$2:R980) -SUM($Q$2:Q980) + SUM($T$2:T979)</f>
        <v>19.907944889579539</v>
      </c>
      <c r="T980">
        <f t="shared" si="220"/>
        <v>0</v>
      </c>
      <c r="U980">
        <f>-SUM($T$2:T980) - 500 * SUM($V$2:V980)</f>
        <v>353.90999999999985</v>
      </c>
      <c r="V980">
        <f t="shared" si="221"/>
        <v>0</v>
      </c>
    </row>
    <row r="981" spans="1:22" x14ac:dyDescent="0.3">
      <c r="A981" s="1">
        <v>42984</v>
      </c>
      <c r="B981" s="2">
        <v>0.24349537037037039</v>
      </c>
      <c r="C981" s="2">
        <v>0.80094907407407412</v>
      </c>
      <c r="D981" s="3">
        <v>12.5</v>
      </c>
      <c r="E981" s="3">
        <v>72.099999999999994</v>
      </c>
      <c r="F981" s="4">
        <f t="shared" si="210"/>
        <v>9</v>
      </c>
      <c r="G981">
        <f t="shared" si="222"/>
        <v>24</v>
      </c>
      <c r="H981" s="3">
        <f t="shared" si="211"/>
        <v>13.378888888888889</v>
      </c>
      <c r="I981">
        <f t="shared" si="223"/>
        <v>800</v>
      </c>
      <c r="J981">
        <f t="shared" si="212"/>
        <v>0.27900000000000003</v>
      </c>
      <c r="K981">
        <f t="shared" si="213"/>
        <v>17.917008000000003</v>
      </c>
      <c r="L981">
        <v>4.8</v>
      </c>
      <c r="M981">
        <f t="shared" si="214"/>
        <v>0.18105555555555553</v>
      </c>
      <c r="N981">
        <f t="shared" si="215"/>
        <v>2.125</v>
      </c>
      <c r="O981">
        <f t="shared" si="216"/>
        <v>7.1060555555555549</v>
      </c>
      <c r="P981">
        <f t="shared" si="217"/>
        <v>10.810952444444448</v>
      </c>
      <c r="Q981">
        <f t="shared" si="218"/>
        <v>0</v>
      </c>
      <c r="R981">
        <f t="shared" si="219"/>
        <v>2.1621904888888897</v>
      </c>
      <c r="S981">
        <f>SUM($R$2:R981) -SUM($Q$2:Q981) + SUM($T$2:T980)</f>
        <v>22.070135378468422</v>
      </c>
      <c r="T981">
        <f t="shared" si="220"/>
        <v>0</v>
      </c>
      <c r="U981">
        <f>-SUM($T$2:T981) - 500 * SUM($V$2:V981)</f>
        <v>353.90999999999985</v>
      </c>
      <c r="V981">
        <f t="shared" si="221"/>
        <v>0</v>
      </c>
    </row>
    <row r="982" spans="1:22" x14ac:dyDescent="0.3">
      <c r="A982" s="1">
        <v>42985</v>
      </c>
      <c r="B982" s="2">
        <v>0.2447222222222222</v>
      </c>
      <c r="C982" s="2">
        <v>0.79925925925925922</v>
      </c>
      <c r="D982" s="3">
        <v>12.8</v>
      </c>
      <c r="E982" s="3">
        <v>85.2</v>
      </c>
      <c r="F982" s="4">
        <f t="shared" si="210"/>
        <v>9</v>
      </c>
      <c r="G982">
        <f t="shared" si="222"/>
        <v>24</v>
      </c>
      <c r="H982" s="3">
        <f t="shared" si="211"/>
        <v>13.308888888888889</v>
      </c>
      <c r="I982">
        <f t="shared" si="223"/>
        <v>800</v>
      </c>
      <c r="J982">
        <f t="shared" si="212"/>
        <v>0.14800000000000002</v>
      </c>
      <c r="K982">
        <f t="shared" si="213"/>
        <v>9.454634666666669</v>
      </c>
      <c r="L982">
        <v>4.8</v>
      </c>
      <c r="M982">
        <f t="shared" si="214"/>
        <v>0.18455555555555556</v>
      </c>
      <c r="N982">
        <f t="shared" si="215"/>
        <v>2.0499999999999998</v>
      </c>
      <c r="O982">
        <f t="shared" si="216"/>
        <v>7.0345555555555555</v>
      </c>
      <c r="P982">
        <f t="shared" si="217"/>
        <v>2.4200791111111135</v>
      </c>
      <c r="Q982">
        <f t="shared" si="218"/>
        <v>0</v>
      </c>
      <c r="R982">
        <f t="shared" si="219"/>
        <v>0.48401582222222272</v>
      </c>
      <c r="S982">
        <f>SUM($R$2:R982) -SUM($Q$2:Q982) + SUM($T$2:T981)</f>
        <v>22.55415120069074</v>
      </c>
      <c r="T982">
        <f t="shared" si="220"/>
        <v>0</v>
      </c>
      <c r="U982">
        <f>-SUM($T$2:T982) - 500 * SUM($V$2:V982)</f>
        <v>353.90999999999985</v>
      </c>
      <c r="V982">
        <f t="shared" si="221"/>
        <v>0</v>
      </c>
    </row>
    <row r="983" spans="1:22" x14ac:dyDescent="0.3">
      <c r="A983" s="1">
        <v>42986</v>
      </c>
      <c r="B983" s="2">
        <v>0.24594907407407407</v>
      </c>
      <c r="C983" s="2">
        <v>0.79756944444444444</v>
      </c>
      <c r="D983" s="3">
        <v>12.7</v>
      </c>
      <c r="E983" s="3">
        <v>79.900000000000006</v>
      </c>
      <c r="F983" s="4">
        <f t="shared" si="210"/>
        <v>9</v>
      </c>
      <c r="G983">
        <f t="shared" si="222"/>
        <v>24</v>
      </c>
      <c r="H983" s="3">
        <f t="shared" si="211"/>
        <v>13.238888888888889</v>
      </c>
      <c r="I983">
        <f t="shared" si="223"/>
        <v>800</v>
      </c>
      <c r="J983">
        <f t="shared" si="212"/>
        <v>0.20099999999999996</v>
      </c>
      <c r="K983">
        <f t="shared" si="213"/>
        <v>12.772879999999997</v>
      </c>
      <c r="L983">
        <v>4.8</v>
      </c>
      <c r="M983">
        <f t="shared" si="214"/>
        <v>0.18805555555555553</v>
      </c>
      <c r="N983">
        <f t="shared" si="215"/>
        <v>2.0750000000000002</v>
      </c>
      <c r="O983">
        <f t="shared" si="216"/>
        <v>7.0630555555555556</v>
      </c>
      <c r="P983">
        <f t="shared" si="217"/>
        <v>5.7098244444444415</v>
      </c>
      <c r="Q983">
        <f t="shared" si="218"/>
        <v>0</v>
      </c>
      <c r="R983">
        <f t="shared" si="219"/>
        <v>1.1419648888888883</v>
      </c>
      <c r="S983">
        <f>SUM($R$2:R983) -SUM($Q$2:Q983) + SUM($T$2:T982)</f>
        <v>23.696116089579846</v>
      </c>
      <c r="T983">
        <f t="shared" si="220"/>
        <v>0</v>
      </c>
      <c r="U983">
        <f>-SUM($T$2:T983) - 500 * SUM($V$2:V983)</f>
        <v>353.90999999999985</v>
      </c>
      <c r="V983">
        <f t="shared" si="221"/>
        <v>0</v>
      </c>
    </row>
    <row r="984" spans="1:22" x14ac:dyDescent="0.3">
      <c r="A984" s="1">
        <v>42987</v>
      </c>
      <c r="B984" s="2">
        <v>0.24716435185185184</v>
      </c>
      <c r="C984" s="2">
        <v>0.79586805555555562</v>
      </c>
      <c r="D984" s="3">
        <v>12.3</v>
      </c>
      <c r="E984" s="3">
        <v>39.5</v>
      </c>
      <c r="F984" s="4">
        <f t="shared" si="210"/>
        <v>9</v>
      </c>
      <c r="G984">
        <f t="shared" si="222"/>
        <v>24</v>
      </c>
      <c r="H984" s="3">
        <f t="shared" si="211"/>
        <v>13.16888888888889</v>
      </c>
      <c r="I984">
        <f t="shared" si="223"/>
        <v>800</v>
      </c>
      <c r="J984">
        <f t="shared" si="212"/>
        <v>0.60499999999999998</v>
      </c>
      <c r="K984">
        <f t="shared" si="213"/>
        <v>38.242453333333337</v>
      </c>
      <c r="L984">
        <v>4.8</v>
      </c>
      <c r="M984">
        <f t="shared" si="214"/>
        <v>0.19155555555555548</v>
      </c>
      <c r="N984">
        <f t="shared" si="215"/>
        <v>2.1749999999999998</v>
      </c>
      <c r="O984">
        <f t="shared" si="216"/>
        <v>7.1665555555555551</v>
      </c>
      <c r="P984">
        <f t="shared" si="217"/>
        <v>31.075897777777783</v>
      </c>
      <c r="Q984">
        <f t="shared" si="218"/>
        <v>0</v>
      </c>
      <c r="R984">
        <f t="shared" si="219"/>
        <v>6.2151795555555571</v>
      </c>
      <c r="S984">
        <f>SUM($R$2:R984) -SUM($Q$2:Q984) + SUM($T$2:T983)</f>
        <v>29.911295645135397</v>
      </c>
      <c r="T984">
        <f t="shared" si="220"/>
        <v>0</v>
      </c>
      <c r="U984">
        <f>-SUM($T$2:T984) - 500 * SUM($V$2:V984)</f>
        <v>353.90999999999985</v>
      </c>
      <c r="V984">
        <f t="shared" si="221"/>
        <v>0</v>
      </c>
    </row>
    <row r="985" spans="1:22" x14ac:dyDescent="0.3">
      <c r="A985" s="1">
        <v>42988</v>
      </c>
      <c r="B985" s="2">
        <v>0.24839120370370371</v>
      </c>
      <c r="C985" s="2">
        <v>0.79416666666666658</v>
      </c>
      <c r="D985" s="3">
        <v>13.5</v>
      </c>
      <c r="E985" s="3">
        <v>30</v>
      </c>
      <c r="F985" s="4">
        <f t="shared" si="210"/>
        <v>9</v>
      </c>
      <c r="G985">
        <f t="shared" si="222"/>
        <v>24</v>
      </c>
      <c r="H985" s="3">
        <f t="shared" si="211"/>
        <v>13.098611111111108</v>
      </c>
      <c r="I985">
        <f t="shared" si="223"/>
        <v>800</v>
      </c>
      <c r="J985">
        <f t="shared" si="212"/>
        <v>0.7</v>
      </c>
      <c r="K985">
        <f t="shared" si="213"/>
        <v>44.011333333333312</v>
      </c>
      <c r="L985">
        <v>4.8</v>
      </c>
      <c r="M985">
        <f t="shared" si="214"/>
        <v>0.1950694444444446</v>
      </c>
      <c r="N985">
        <f t="shared" si="215"/>
        <v>1.875</v>
      </c>
      <c r="O985">
        <f t="shared" si="216"/>
        <v>6.8700694444444448</v>
      </c>
      <c r="P985">
        <f t="shared" si="217"/>
        <v>37.141263888888865</v>
      </c>
      <c r="Q985">
        <f t="shared" si="218"/>
        <v>0</v>
      </c>
      <c r="R985">
        <f t="shared" si="219"/>
        <v>7.4282527777777734</v>
      </c>
      <c r="S985">
        <f>SUM($R$2:R985) -SUM($Q$2:Q985) + SUM($T$2:T984)</f>
        <v>37.33954842291314</v>
      </c>
      <c r="T985">
        <f t="shared" si="220"/>
        <v>0</v>
      </c>
      <c r="U985">
        <f>-SUM($T$2:T985) - 500 * SUM($V$2:V985)</f>
        <v>353.90999999999985</v>
      </c>
      <c r="V985">
        <f t="shared" si="221"/>
        <v>0</v>
      </c>
    </row>
    <row r="986" spans="1:22" x14ac:dyDescent="0.3">
      <c r="A986" s="1">
        <v>42989</v>
      </c>
      <c r="B986" s="2">
        <v>0.24961805555555558</v>
      </c>
      <c r="C986" s="2">
        <v>0.79246527777777775</v>
      </c>
      <c r="D986" s="3">
        <v>14.7</v>
      </c>
      <c r="E986" s="3">
        <v>43.7</v>
      </c>
      <c r="F986" s="4">
        <f t="shared" si="210"/>
        <v>9</v>
      </c>
      <c r="G986">
        <f t="shared" si="222"/>
        <v>24</v>
      </c>
      <c r="H986" s="3">
        <f t="shared" si="211"/>
        <v>13.028333333333332</v>
      </c>
      <c r="I986">
        <f t="shared" si="223"/>
        <v>800</v>
      </c>
      <c r="J986">
        <f t="shared" si="212"/>
        <v>0.56299999999999994</v>
      </c>
      <c r="K986">
        <f t="shared" si="213"/>
        <v>35.207767999999987</v>
      </c>
      <c r="L986">
        <v>4.8</v>
      </c>
      <c r="M986">
        <f t="shared" si="214"/>
        <v>0.19858333333333336</v>
      </c>
      <c r="N986">
        <f t="shared" si="215"/>
        <v>1.5750000000000002</v>
      </c>
      <c r="O986">
        <f t="shared" si="216"/>
        <v>6.5735833333333336</v>
      </c>
      <c r="P986">
        <f t="shared" si="217"/>
        <v>28.634184666666656</v>
      </c>
      <c r="Q986">
        <f t="shared" si="218"/>
        <v>0</v>
      </c>
      <c r="R986">
        <f t="shared" si="219"/>
        <v>5.7268369333333311</v>
      </c>
      <c r="S986">
        <f>SUM($R$2:R986) -SUM($Q$2:Q986) + SUM($T$2:T985)</f>
        <v>43.066385356246428</v>
      </c>
      <c r="T986">
        <f t="shared" si="220"/>
        <v>0</v>
      </c>
      <c r="U986">
        <f>-SUM($T$2:T986) - 500 * SUM($V$2:V986)</f>
        <v>353.90999999999985</v>
      </c>
      <c r="V986">
        <f t="shared" si="221"/>
        <v>0</v>
      </c>
    </row>
    <row r="987" spans="1:22" x14ac:dyDescent="0.3">
      <c r="A987" s="1">
        <v>42990</v>
      </c>
      <c r="B987" s="2">
        <v>0.2508333333333333</v>
      </c>
      <c r="C987" s="2">
        <v>0.79076388888888882</v>
      </c>
      <c r="D987" s="3">
        <v>14.3</v>
      </c>
      <c r="E987" s="3">
        <v>91.9</v>
      </c>
      <c r="F987" s="4">
        <f t="shared" si="210"/>
        <v>9</v>
      </c>
      <c r="G987">
        <f t="shared" si="222"/>
        <v>24</v>
      </c>
      <c r="H987" s="3">
        <f t="shared" si="211"/>
        <v>12.958333333333334</v>
      </c>
      <c r="I987">
        <f t="shared" si="223"/>
        <v>800</v>
      </c>
      <c r="J987">
        <f t="shared" si="212"/>
        <v>8.0999999999999961E-2</v>
      </c>
      <c r="K987">
        <f t="shared" si="213"/>
        <v>5.038199999999998</v>
      </c>
      <c r="L987">
        <v>4.8</v>
      </c>
      <c r="M987">
        <f t="shared" si="214"/>
        <v>0.20208333333333331</v>
      </c>
      <c r="N987">
        <f t="shared" si="215"/>
        <v>1.6749999999999998</v>
      </c>
      <c r="O987">
        <f t="shared" si="216"/>
        <v>6.677083333333333</v>
      </c>
      <c r="P987">
        <f t="shared" si="217"/>
        <v>-1.638883333333335</v>
      </c>
      <c r="Q987">
        <f t="shared" si="218"/>
        <v>0.81944166666666751</v>
      </c>
      <c r="R987">
        <f t="shared" si="219"/>
        <v>0</v>
      </c>
      <c r="S987">
        <f>SUM($R$2:R987) -SUM($Q$2:Q987) + SUM($T$2:T986)</f>
        <v>42.246943689579894</v>
      </c>
      <c r="T987">
        <f t="shared" si="220"/>
        <v>0</v>
      </c>
      <c r="U987">
        <f>-SUM($T$2:T987) - 500 * SUM($V$2:V987)</f>
        <v>353.90999999999985</v>
      </c>
      <c r="V987">
        <f t="shared" si="221"/>
        <v>0</v>
      </c>
    </row>
    <row r="988" spans="1:22" x14ac:dyDescent="0.3">
      <c r="A988" s="1">
        <v>42991</v>
      </c>
      <c r="B988" s="2">
        <v>0.25206018518518519</v>
      </c>
      <c r="C988" s="2">
        <v>0.78905092592592585</v>
      </c>
      <c r="D988" s="3">
        <v>13.9</v>
      </c>
      <c r="E988" s="3">
        <v>63</v>
      </c>
      <c r="F988" s="4">
        <f t="shared" si="210"/>
        <v>9</v>
      </c>
      <c r="G988">
        <f t="shared" si="222"/>
        <v>24</v>
      </c>
      <c r="H988" s="3">
        <f t="shared" si="211"/>
        <v>12.887777777777774</v>
      </c>
      <c r="I988">
        <f t="shared" si="223"/>
        <v>800</v>
      </c>
      <c r="J988">
        <f t="shared" si="212"/>
        <v>0.37</v>
      </c>
      <c r="K988">
        <f t="shared" si="213"/>
        <v>22.888693333333329</v>
      </c>
      <c r="L988">
        <v>4.8</v>
      </c>
      <c r="M988">
        <f t="shared" si="214"/>
        <v>0.20561111111111127</v>
      </c>
      <c r="N988">
        <f t="shared" si="215"/>
        <v>1.7749999999999999</v>
      </c>
      <c r="O988">
        <f t="shared" si="216"/>
        <v>6.7806111111111118</v>
      </c>
      <c r="P988">
        <f t="shared" si="217"/>
        <v>16.108082222222215</v>
      </c>
      <c r="Q988">
        <f t="shared" si="218"/>
        <v>0</v>
      </c>
      <c r="R988">
        <f t="shared" si="219"/>
        <v>3.2216164444444431</v>
      </c>
      <c r="S988">
        <f>SUM($R$2:R988) -SUM($Q$2:Q988) + SUM($T$2:T987)</f>
        <v>45.468560134024301</v>
      </c>
      <c r="T988">
        <f t="shared" si="220"/>
        <v>0</v>
      </c>
      <c r="U988">
        <f>-SUM($T$2:T988) - 500 * SUM($V$2:V988)</f>
        <v>353.90999999999985</v>
      </c>
      <c r="V988">
        <f t="shared" si="221"/>
        <v>0</v>
      </c>
    </row>
    <row r="989" spans="1:22" x14ac:dyDescent="0.3">
      <c r="A989" s="1">
        <v>42992</v>
      </c>
      <c r="B989" s="2">
        <v>0.25327546296296294</v>
      </c>
      <c r="C989" s="2">
        <v>0.78733796296296299</v>
      </c>
      <c r="D989" s="3">
        <v>14.6</v>
      </c>
      <c r="E989" s="3">
        <v>70.400000000000006</v>
      </c>
      <c r="F989" s="4">
        <f t="shared" si="210"/>
        <v>9</v>
      </c>
      <c r="G989">
        <f t="shared" si="222"/>
        <v>24</v>
      </c>
      <c r="H989" s="3">
        <f t="shared" si="211"/>
        <v>12.817500000000003</v>
      </c>
      <c r="I989">
        <f t="shared" si="223"/>
        <v>800</v>
      </c>
      <c r="J989">
        <f t="shared" si="212"/>
        <v>0.29599999999999993</v>
      </c>
      <c r="K989">
        <f t="shared" si="213"/>
        <v>18.211103999999999</v>
      </c>
      <c r="L989">
        <v>4.8</v>
      </c>
      <c r="M989">
        <f t="shared" si="214"/>
        <v>0.20912499999999989</v>
      </c>
      <c r="N989">
        <f t="shared" si="215"/>
        <v>1.6</v>
      </c>
      <c r="O989">
        <f t="shared" si="216"/>
        <v>6.6091250000000006</v>
      </c>
      <c r="P989">
        <f t="shared" si="217"/>
        <v>11.601978999999998</v>
      </c>
      <c r="Q989">
        <f t="shared" si="218"/>
        <v>0</v>
      </c>
      <c r="R989">
        <f t="shared" si="219"/>
        <v>2.3203957999999996</v>
      </c>
      <c r="S989">
        <f>SUM($R$2:R989) -SUM($Q$2:Q989) + SUM($T$2:T988)</f>
        <v>47.788955934024216</v>
      </c>
      <c r="T989">
        <f t="shared" si="220"/>
        <v>0</v>
      </c>
      <c r="U989">
        <f>-SUM($T$2:T989) - 500 * SUM($V$2:V989)</f>
        <v>353.90999999999985</v>
      </c>
      <c r="V989">
        <f t="shared" si="221"/>
        <v>0</v>
      </c>
    </row>
    <row r="990" spans="1:22" x14ac:dyDescent="0.3">
      <c r="A990" s="1">
        <v>42993</v>
      </c>
      <c r="B990" s="2">
        <v>0.25450231481481483</v>
      </c>
      <c r="C990" s="2">
        <v>0.78562500000000002</v>
      </c>
      <c r="D990" s="3">
        <v>18.399999999999999</v>
      </c>
      <c r="E990" s="3">
        <v>80.2</v>
      </c>
      <c r="F990" s="4">
        <f t="shared" si="210"/>
        <v>9</v>
      </c>
      <c r="G990">
        <f t="shared" si="222"/>
        <v>24</v>
      </c>
      <c r="H990" s="3">
        <f t="shared" si="211"/>
        <v>12.746944444444443</v>
      </c>
      <c r="I990">
        <f t="shared" si="223"/>
        <v>800</v>
      </c>
      <c r="J990">
        <f t="shared" si="212"/>
        <v>0.19799999999999995</v>
      </c>
      <c r="K990">
        <f t="shared" si="213"/>
        <v>12.114695999999995</v>
      </c>
      <c r="L990">
        <v>4.8</v>
      </c>
      <c r="M990">
        <f t="shared" si="214"/>
        <v>0.21265277777777786</v>
      </c>
      <c r="N990">
        <f t="shared" si="215"/>
        <v>0.65000000000000036</v>
      </c>
      <c r="O990">
        <f t="shared" si="216"/>
        <v>5.6626527777777778</v>
      </c>
      <c r="P990">
        <f t="shared" si="217"/>
        <v>6.4520432222222173</v>
      </c>
      <c r="Q990">
        <f t="shared" si="218"/>
        <v>0</v>
      </c>
      <c r="R990">
        <f t="shared" si="219"/>
        <v>1.2904086444444436</v>
      </c>
      <c r="S990">
        <f>SUM($R$2:R990) -SUM($Q$2:Q990) + SUM($T$2:T989)</f>
        <v>49.079364578468812</v>
      </c>
      <c r="T990">
        <f t="shared" si="220"/>
        <v>0</v>
      </c>
      <c r="U990">
        <f>-SUM($T$2:T990) - 500 * SUM($V$2:V990)</f>
        <v>353.90999999999985</v>
      </c>
      <c r="V990">
        <f t="shared" si="221"/>
        <v>0</v>
      </c>
    </row>
    <row r="991" spans="1:22" x14ac:dyDescent="0.3">
      <c r="A991" s="1">
        <v>42994</v>
      </c>
      <c r="B991" s="2">
        <v>0.25572916666666667</v>
      </c>
      <c r="C991" s="2">
        <v>0.78391203703703705</v>
      </c>
      <c r="D991" s="3">
        <v>18.100000000000001</v>
      </c>
      <c r="E991" s="3">
        <v>82.7</v>
      </c>
      <c r="F991" s="4">
        <f t="shared" si="210"/>
        <v>9</v>
      </c>
      <c r="G991">
        <f t="shared" si="222"/>
        <v>24</v>
      </c>
      <c r="H991" s="3">
        <f t="shared" si="211"/>
        <v>12.676388888888889</v>
      </c>
      <c r="I991">
        <f t="shared" si="223"/>
        <v>800</v>
      </c>
      <c r="J991">
        <f t="shared" si="212"/>
        <v>0.17299999999999993</v>
      </c>
      <c r="K991">
        <f t="shared" si="213"/>
        <v>10.52647333333333</v>
      </c>
      <c r="L991">
        <v>4.8</v>
      </c>
      <c r="M991">
        <f t="shared" si="214"/>
        <v>0.21618055555555554</v>
      </c>
      <c r="N991">
        <f t="shared" si="215"/>
        <v>0.72499999999999964</v>
      </c>
      <c r="O991">
        <f t="shared" si="216"/>
        <v>5.7411805555555553</v>
      </c>
      <c r="P991">
        <f t="shared" si="217"/>
        <v>4.7852927777777747</v>
      </c>
      <c r="Q991">
        <f t="shared" si="218"/>
        <v>0</v>
      </c>
      <c r="R991">
        <f t="shared" si="219"/>
        <v>0.95705855555555497</v>
      </c>
      <c r="S991">
        <f>SUM($R$2:R991) -SUM($Q$2:Q991) + SUM($T$2:T990)</f>
        <v>50.036423134024517</v>
      </c>
      <c r="T991">
        <f t="shared" si="220"/>
        <v>0</v>
      </c>
      <c r="U991">
        <f>-SUM($T$2:T991) - 500 * SUM($V$2:V991)</f>
        <v>353.90999999999985</v>
      </c>
      <c r="V991">
        <f t="shared" si="221"/>
        <v>0</v>
      </c>
    </row>
    <row r="992" spans="1:22" x14ac:dyDescent="0.3">
      <c r="A992" s="1">
        <v>42995</v>
      </c>
      <c r="B992" s="2">
        <v>0.25695601851851851</v>
      </c>
      <c r="C992" s="2">
        <v>0.78219907407407396</v>
      </c>
      <c r="D992" s="3">
        <v>20.8</v>
      </c>
      <c r="E992" s="3">
        <v>44.1</v>
      </c>
      <c r="F992" s="4">
        <f t="shared" si="210"/>
        <v>9</v>
      </c>
      <c r="G992">
        <f t="shared" si="222"/>
        <v>24</v>
      </c>
      <c r="H992" s="3">
        <f t="shared" si="211"/>
        <v>12.605833333333329</v>
      </c>
      <c r="I992">
        <f t="shared" si="223"/>
        <v>800</v>
      </c>
      <c r="J992">
        <f t="shared" si="212"/>
        <v>0.55899999999999994</v>
      </c>
      <c r="K992">
        <f t="shared" si="213"/>
        <v>33.823971999999983</v>
      </c>
      <c r="L992">
        <v>4.8</v>
      </c>
      <c r="M992">
        <f t="shared" si="214"/>
        <v>0.21970833333333353</v>
      </c>
      <c r="N992">
        <f t="shared" si="215"/>
        <v>4.9999999999999822E-2</v>
      </c>
      <c r="O992">
        <f t="shared" si="216"/>
        <v>5.0697083333333328</v>
      </c>
      <c r="P992">
        <f t="shared" si="217"/>
        <v>28.754263666666652</v>
      </c>
      <c r="Q992">
        <f t="shared" si="218"/>
        <v>0</v>
      </c>
      <c r="R992">
        <f t="shared" si="219"/>
        <v>5.750852733333331</v>
      </c>
      <c r="S992">
        <f>SUM($R$2:R992) -SUM($Q$2:Q992) + SUM($T$2:T991)</f>
        <v>55.787275867357948</v>
      </c>
      <c r="T992">
        <f t="shared" si="220"/>
        <v>0</v>
      </c>
      <c r="U992">
        <f>-SUM($T$2:T992) - 500 * SUM($V$2:V992)</f>
        <v>353.90999999999985</v>
      </c>
      <c r="V992">
        <f t="shared" si="221"/>
        <v>0</v>
      </c>
    </row>
    <row r="993" spans="1:22" x14ac:dyDescent="0.3">
      <c r="A993" s="1">
        <v>42996</v>
      </c>
      <c r="B993" s="2">
        <v>0.25818287037037035</v>
      </c>
      <c r="C993" s="2">
        <v>0.78047453703703706</v>
      </c>
      <c r="D993" s="3">
        <v>17.399999999999999</v>
      </c>
      <c r="E993" s="3">
        <v>51.6</v>
      </c>
      <c r="F993" s="4">
        <f t="shared" si="210"/>
        <v>9</v>
      </c>
      <c r="G993">
        <f t="shared" si="222"/>
        <v>24</v>
      </c>
      <c r="H993" s="3">
        <f t="shared" si="211"/>
        <v>12.535</v>
      </c>
      <c r="I993">
        <f t="shared" si="223"/>
        <v>800</v>
      </c>
      <c r="J993">
        <f t="shared" si="212"/>
        <v>0.48399999999999999</v>
      </c>
      <c r="K993">
        <f t="shared" si="213"/>
        <v>29.121312000000003</v>
      </c>
      <c r="L993">
        <v>4.8</v>
      </c>
      <c r="M993">
        <f t="shared" si="214"/>
        <v>0.22325</v>
      </c>
      <c r="N993">
        <f t="shared" si="215"/>
        <v>0.90000000000000036</v>
      </c>
      <c r="O993">
        <f t="shared" si="216"/>
        <v>5.9232500000000003</v>
      </c>
      <c r="P993">
        <f t="shared" si="217"/>
        <v>23.198062000000004</v>
      </c>
      <c r="Q993">
        <f t="shared" si="218"/>
        <v>0</v>
      </c>
      <c r="R993">
        <f t="shared" si="219"/>
        <v>4.6396124000000007</v>
      </c>
      <c r="S993">
        <f>SUM($R$2:R993) -SUM($Q$2:Q993) + SUM($T$2:T992)</f>
        <v>60.426888267357754</v>
      </c>
      <c r="T993">
        <f t="shared" si="220"/>
        <v>0</v>
      </c>
      <c r="U993">
        <f>-SUM($T$2:T993) - 500 * SUM($V$2:V993)</f>
        <v>353.90999999999985</v>
      </c>
      <c r="V993">
        <f t="shared" si="221"/>
        <v>0</v>
      </c>
    </row>
    <row r="994" spans="1:22" x14ac:dyDescent="0.3">
      <c r="A994" s="1">
        <v>42997</v>
      </c>
      <c r="B994" s="2">
        <v>0.25940972222222219</v>
      </c>
      <c r="C994" s="2">
        <v>0.77876157407407398</v>
      </c>
      <c r="D994" s="3">
        <v>15.2</v>
      </c>
      <c r="E994" s="3">
        <v>33.799999999999997</v>
      </c>
      <c r="F994" s="4">
        <f t="shared" si="210"/>
        <v>9</v>
      </c>
      <c r="G994">
        <f t="shared" si="222"/>
        <v>24</v>
      </c>
      <c r="H994" s="3">
        <f t="shared" si="211"/>
        <v>12.464444444444444</v>
      </c>
      <c r="I994">
        <f t="shared" si="223"/>
        <v>800</v>
      </c>
      <c r="J994">
        <f t="shared" si="212"/>
        <v>0.66200000000000003</v>
      </c>
      <c r="K994">
        <f t="shared" si="213"/>
        <v>39.607018666666661</v>
      </c>
      <c r="L994">
        <v>4.8</v>
      </c>
      <c r="M994">
        <f t="shared" si="214"/>
        <v>0.2267777777777778</v>
      </c>
      <c r="N994">
        <f t="shared" si="215"/>
        <v>1.4500000000000002</v>
      </c>
      <c r="O994">
        <f t="shared" si="216"/>
        <v>6.4767777777777775</v>
      </c>
      <c r="P994">
        <f t="shared" si="217"/>
        <v>33.130240888888885</v>
      </c>
      <c r="Q994">
        <f t="shared" si="218"/>
        <v>0</v>
      </c>
      <c r="R994">
        <f t="shared" si="219"/>
        <v>6.6260481777777773</v>
      </c>
      <c r="S994">
        <f>SUM($R$2:R994) -SUM($Q$2:Q994) + SUM($T$2:T993)</f>
        <v>67.052936445135401</v>
      </c>
      <c r="T994">
        <f t="shared" si="220"/>
        <v>0</v>
      </c>
      <c r="U994">
        <f>-SUM($T$2:T994) - 500 * SUM($V$2:V994)</f>
        <v>353.90999999999985</v>
      </c>
      <c r="V994">
        <f t="shared" si="221"/>
        <v>0</v>
      </c>
    </row>
    <row r="995" spans="1:22" x14ac:dyDescent="0.3">
      <c r="A995" s="1">
        <v>42998</v>
      </c>
      <c r="B995" s="2">
        <v>0.26063657407407409</v>
      </c>
      <c r="C995" s="2">
        <v>0.77704861111111112</v>
      </c>
      <c r="D995" s="3">
        <v>13.4</v>
      </c>
      <c r="E995" s="3">
        <v>66.599999999999994</v>
      </c>
      <c r="F995" s="4">
        <f t="shared" si="210"/>
        <v>9</v>
      </c>
      <c r="G995">
        <f t="shared" si="222"/>
        <v>24</v>
      </c>
      <c r="H995" s="3">
        <f t="shared" si="211"/>
        <v>12.39388888888889</v>
      </c>
      <c r="I995">
        <f t="shared" si="223"/>
        <v>800</v>
      </c>
      <c r="J995">
        <f t="shared" si="212"/>
        <v>0.33400000000000007</v>
      </c>
      <c r="K995">
        <f t="shared" si="213"/>
        <v>19.869882666666673</v>
      </c>
      <c r="L995">
        <v>4.8</v>
      </c>
      <c r="M995">
        <f t="shared" si="214"/>
        <v>0.23030555555555549</v>
      </c>
      <c r="N995">
        <f t="shared" si="215"/>
        <v>1.9</v>
      </c>
      <c r="O995">
        <f t="shared" si="216"/>
        <v>6.9303055555555559</v>
      </c>
      <c r="P995">
        <f t="shared" si="217"/>
        <v>12.939577111111117</v>
      </c>
      <c r="Q995">
        <f t="shared" si="218"/>
        <v>0</v>
      </c>
      <c r="R995">
        <f t="shared" si="219"/>
        <v>2.5879154222222236</v>
      </c>
      <c r="S995">
        <f>SUM($R$2:R995) -SUM($Q$2:Q995) + SUM($T$2:T994)</f>
        <v>69.640851867357469</v>
      </c>
      <c r="T995">
        <f t="shared" si="220"/>
        <v>0</v>
      </c>
      <c r="U995">
        <f>-SUM($T$2:T995) - 500 * SUM($V$2:V995)</f>
        <v>353.90999999999985</v>
      </c>
      <c r="V995">
        <f t="shared" si="221"/>
        <v>0</v>
      </c>
    </row>
    <row r="996" spans="1:22" x14ac:dyDescent="0.3">
      <c r="A996" s="1">
        <v>42999</v>
      </c>
      <c r="B996" s="2">
        <v>0.26186342592592593</v>
      </c>
      <c r="C996" s="2">
        <v>0.775324074074074</v>
      </c>
      <c r="D996" s="3">
        <v>11.1</v>
      </c>
      <c r="E996" s="3">
        <v>74.099999999999994</v>
      </c>
      <c r="F996" s="4">
        <f t="shared" si="210"/>
        <v>9</v>
      </c>
      <c r="G996">
        <f t="shared" si="222"/>
        <v>24</v>
      </c>
      <c r="H996" s="3">
        <f t="shared" si="211"/>
        <v>12.323055555555554</v>
      </c>
      <c r="I996">
        <f t="shared" si="223"/>
        <v>800</v>
      </c>
      <c r="J996">
        <f t="shared" si="212"/>
        <v>0.25900000000000001</v>
      </c>
      <c r="K996">
        <f t="shared" si="213"/>
        <v>15.320022666666665</v>
      </c>
      <c r="L996">
        <v>4.8</v>
      </c>
      <c r="M996">
        <f t="shared" si="214"/>
        <v>0.23384722222222232</v>
      </c>
      <c r="N996">
        <f t="shared" si="215"/>
        <v>2.4750000000000001</v>
      </c>
      <c r="O996">
        <f t="shared" si="216"/>
        <v>7.5088472222222222</v>
      </c>
      <c r="P996">
        <f t="shared" si="217"/>
        <v>7.8111754444444426</v>
      </c>
      <c r="Q996">
        <f t="shared" si="218"/>
        <v>0</v>
      </c>
      <c r="R996">
        <f t="shared" si="219"/>
        <v>1.5622350888888885</v>
      </c>
      <c r="S996">
        <f>SUM($R$2:R996) -SUM($Q$2:Q996) + SUM($T$2:T995)</f>
        <v>71.203086956246352</v>
      </c>
      <c r="T996">
        <f t="shared" si="220"/>
        <v>0</v>
      </c>
      <c r="U996">
        <f>-SUM($T$2:T996) - 500 * SUM($V$2:V996)</f>
        <v>353.90999999999985</v>
      </c>
      <c r="V996">
        <f t="shared" si="221"/>
        <v>0</v>
      </c>
    </row>
    <row r="997" spans="1:22" x14ac:dyDescent="0.3">
      <c r="A997" s="1">
        <v>43000</v>
      </c>
      <c r="B997" s="2">
        <v>0.26309027777777777</v>
      </c>
      <c r="C997" s="2">
        <v>0.77361111111111114</v>
      </c>
      <c r="D997" s="3">
        <v>12.2</v>
      </c>
      <c r="E997" s="3">
        <v>51.9</v>
      </c>
      <c r="F997" s="4">
        <f t="shared" si="210"/>
        <v>9</v>
      </c>
      <c r="G997">
        <f t="shared" si="222"/>
        <v>24</v>
      </c>
      <c r="H997" s="3">
        <f t="shared" si="211"/>
        <v>12.2525</v>
      </c>
      <c r="I997">
        <f t="shared" si="223"/>
        <v>800</v>
      </c>
      <c r="J997">
        <f t="shared" si="212"/>
        <v>0.48099999999999998</v>
      </c>
      <c r="K997">
        <f t="shared" si="213"/>
        <v>28.288571999999998</v>
      </c>
      <c r="L997">
        <v>4.8</v>
      </c>
      <c r="M997">
        <f t="shared" si="214"/>
        <v>0.23737500000000003</v>
      </c>
      <c r="N997">
        <f t="shared" si="215"/>
        <v>2.2000000000000002</v>
      </c>
      <c r="O997">
        <f t="shared" si="216"/>
        <v>7.2373750000000001</v>
      </c>
      <c r="P997">
        <f t="shared" si="217"/>
        <v>21.051196999999998</v>
      </c>
      <c r="Q997">
        <f t="shared" si="218"/>
        <v>0</v>
      </c>
      <c r="R997">
        <f t="shared" si="219"/>
        <v>4.2102393999999999</v>
      </c>
      <c r="S997">
        <f>SUM($R$2:R997) -SUM($Q$2:Q997) + SUM($T$2:T996)</f>
        <v>75.413326356246216</v>
      </c>
      <c r="T997">
        <f t="shared" si="220"/>
        <v>0</v>
      </c>
      <c r="U997">
        <f>-SUM($T$2:T997) - 500 * SUM($V$2:V997)</f>
        <v>353.90999999999985</v>
      </c>
      <c r="V997">
        <f t="shared" si="221"/>
        <v>0</v>
      </c>
    </row>
    <row r="998" spans="1:22" x14ac:dyDescent="0.3">
      <c r="A998" s="1">
        <v>43001</v>
      </c>
      <c r="B998" s="2">
        <v>0.2643287037037037</v>
      </c>
      <c r="C998" s="2">
        <v>0.77188657407407402</v>
      </c>
      <c r="D998" s="3">
        <v>14.2</v>
      </c>
      <c r="E998" s="3">
        <v>76</v>
      </c>
      <c r="F998" s="4">
        <f t="shared" si="210"/>
        <v>9</v>
      </c>
      <c r="G998">
        <f t="shared" si="222"/>
        <v>24</v>
      </c>
      <c r="H998" s="3">
        <f t="shared" si="211"/>
        <v>12.181388888888886</v>
      </c>
      <c r="I998">
        <f t="shared" si="223"/>
        <v>800</v>
      </c>
      <c r="J998">
        <f t="shared" si="212"/>
        <v>0.24</v>
      </c>
      <c r="K998">
        <f t="shared" si="213"/>
        <v>14.032959999999996</v>
      </c>
      <c r="L998">
        <v>4.8</v>
      </c>
      <c r="M998">
        <f t="shared" si="214"/>
        <v>0.24093055555555568</v>
      </c>
      <c r="N998">
        <f t="shared" si="215"/>
        <v>1.7000000000000002</v>
      </c>
      <c r="O998">
        <f t="shared" si="216"/>
        <v>6.7409305555555559</v>
      </c>
      <c r="P998">
        <f t="shared" si="217"/>
        <v>7.2920294444444398</v>
      </c>
      <c r="Q998">
        <f t="shared" si="218"/>
        <v>0</v>
      </c>
      <c r="R998">
        <f t="shared" si="219"/>
        <v>1.458405888888888</v>
      </c>
      <c r="S998">
        <f>SUM($R$2:R998) -SUM($Q$2:Q998) + SUM($T$2:T997)</f>
        <v>76.871732245135263</v>
      </c>
      <c r="T998">
        <f t="shared" si="220"/>
        <v>0</v>
      </c>
      <c r="U998">
        <f>-SUM($T$2:T998) - 500 * SUM($V$2:V998)</f>
        <v>353.90999999999985</v>
      </c>
      <c r="V998">
        <f t="shared" si="221"/>
        <v>0</v>
      </c>
    </row>
    <row r="999" spans="1:22" x14ac:dyDescent="0.3">
      <c r="A999" s="1">
        <v>43002</v>
      </c>
      <c r="B999" s="2">
        <v>0.26555555555555554</v>
      </c>
      <c r="C999" s="2">
        <v>0.77017361111111116</v>
      </c>
      <c r="D999" s="3">
        <v>16.7</v>
      </c>
      <c r="E999" s="3">
        <v>84</v>
      </c>
      <c r="F999" s="4">
        <f t="shared" si="210"/>
        <v>9</v>
      </c>
      <c r="G999">
        <f t="shared" si="222"/>
        <v>24</v>
      </c>
      <c r="H999" s="3">
        <f t="shared" si="211"/>
        <v>12.110833333333336</v>
      </c>
      <c r="I999">
        <f t="shared" si="223"/>
        <v>800</v>
      </c>
      <c r="J999">
        <f t="shared" si="212"/>
        <v>0.16000000000000003</v>
      </c>
      <c r="K999">
        <f t="shared" si="213"/>
        <v>9.3011200000000045</v>
      </c>
      <c r="L999">
        <v>4.8</v>
      </c>
      <c r="M999">
        <f t="shared" si="214"/>
        <v>0.24445833333333322</v>
      </c>
      <c r="N999">
        <f t="shared" si="215"/>
        <v>1.0750000000000002</v>
      </c>
      <c r="O999">
        <f t="shared" si="216"/>
        <v>6.1194583333333332</v>
      </c>
      <c r="P999">
        <f t="shared" si="217"/>
        <v>3.1816616666666713</v>
      </c>
      <c r="Q999">
        <f t="shared" si="218"/>
        <v>0</v>
      </c>
      <c r="R999">
        <f t="shared" si="219"/>
        <v>0.63633233333333428</v>
      </c>
      <c r="S999">
        <f>SUM($R$2:R999) -SUM($Q$2:Q999) + SUM($T$2:T998)</f>
        <v>77.508064578468748</v>
      </c>
      <c r="T999">
        <f t="shared" si="220"/>
        <v>0</v>
      </c>
      <c r="U999">
        <f>-SUM($T$2:T999) - 500 * SUM($V$2:V999)</f>
        <v>353.90999999999985</v>
      </c>
      <c r="V999">
        <f t="shared" si="221"/>
        <v>0</v>
      </c>
    </row>
    <row r="1000" spans="1:22" x14ac:dyDescent="0.3">
      <c r="A1000" s="1">
        <v>43003</v>
      </c>
      <c r="B1000" s="2">
        <v>0.26679398148148148</v>
      </c>
      <c r="C1000" s="2">
        <v>0.76846064814814818</v>
      </c>
      <c r="D1000" s="3">
        <v>15.4</v>
      </c>
      <c r="E1000" s="3">
        <v>87.7</v>
      </c>
      <c r="F1000" s="4">
        <f t="shared" si="210"/>
        <v>9</v>
      </c>
      <c r="G1000">
        <f t="shared" si="222"/>
        <v>24</v>
      </c>
      <c r="H1000" s="3">
        <f t="shared" si="211"/>
        <v>12.040000000000001</v>
      </c>
      <c r="I1000">
        <f t="shared" si="223"/>
        <v>800</v>
      </c>
      <c r="J1000">
        <f t="shared" si="212"/>
        <v>0.123</v>
      </c>
      <c r="K1000">
        <f t="shared" si="213"/>
        <v>7.108416000000001</v>
      </c>
      <c r="L1000">
        <v>4.8</v>
      </c>
      <c r="M1000">
        <f t="shared" si="214"/>
        <v>0.24799999999999994</v>
      </c>
      <c r="N1000">
        <f t="shared" si="215"/>
        <v>1.4</v>
      </c>
      <c r="O1000">
        <f t="shared" si="216"/>
        <v>6.4480000000000004</v>
      </c>
      <c r="P1000">
        <f t="shared" si="217"/>
        <v>0.66041600000000056</v>
      </c>
      <c r="Q1000">
        <f t="shared" si="218"/>
        <v>0</v>
      </c>
      <c r="R1000">
        <f t="shared" si="219"/>
        <v>0.13208320000000012</v>
      </c>
      <c r="S1000">
        <f>SUM($R$2:R1000) -SUM($Q$2:Q1000) + SUM($T$2:T999)</f>
        <v>77.640147778468872</v>
      </c>
      <c r="T1000">
        <f t="shared" si="220"/>
        <v>0</v>
      </c>
      <c r="U1000">
        <f>-SUM($T$2:T1000) - 500 * SUM($V$2:V1000)</f>
        <v>353.90999999999985</v>
      </c>
      <c r="V1000">
        <f t="shared" si="221"/>
        <v>0</v>
      </c>
    </row>
    <row r="1001" spans="1:22" x14ac:dyDescent="0.3">
      <c r="A1001" s="1">
        <v>43004</v>
      </c>
      <c r="B1001" s="2">
        <v>0.26803240740740741</v>
      </c>
      <c r="C1001" s="2">
        <v>0.76674768518518521</v>
      </c>
      <c r="D1001" s="3">
        <v>13.7</v>
      </c>
      <c r="E1001" s="3">
        <v>89.8</v>
      </c>
      <c r="F1001" s="4">
        <f t="shared" si="210"/>
        <v>9</v>
      </c>
      <c r="G1001">
        <f t="shared" si="222"/>
        <v>24</v>
      </c>
      <c r="H1001" s="3">
        <f t="shared" si="211"/>
        <v>11.969166666666666</v>
      </c>
      <c r="I1001">
        <f t="shared" si="223"/>
        <v>800</v>
      </c>
      <c r="J1001">
        <f t="shared" si="212"/>
        <v>0.10199999999999998</v>
      </c>
      <c r="K1001">
        <f t="shared" si="213"/>
        <v>5.8601039999999989</v>
      </c>
      <c r="L1001">
        <v>4.8</v>
      </c>
      <c r="M1001">
        <f t="shared" si="214"/>
        <v>0.25154166666666666</v>
      </c>
      <c r="N1001">
        <f t="shared" si="215"/>
        <v>1.8250000000000002</v>
      </c>
      <c r="O1001">
        <f t="shared" si="216"/>
        <v>6.8765416666666663</v>
      </c>
      <c r="P1001">
        <f t="shared" si="217"/>
        <v>-1.0164376666666675</v>
      </c>
      <c r="Q1001">
        <f t="shared" si="218"/>
        <v>0.50821883333333373</v>
      </c>
      <c r="R1001">
        <f t="shared" si="219"/>
        <v>0</v>
      </c>
      <c r="S1001">
        <f>SUM($R$2:R1001) -SUM($Q$2:Q1001) + SUM($T$2:T1000)</f>
        <v>77.131928945135769</v>
      </c>
      <c r="T1001">
        <f t="shared" si="220"/>
        <v>0</v>
      </c>
      <c r="U1001">
        <f>-SUM($T$2:T1001) - 500 * SUM($V$2:V1001)</f>
        <v>353.90999999999985</v>
      </c>
      <c r="V1001">
        <f t="shared" si="221"/>
        <v>0</v>
      </c>
    </row>
    <row r="1002" spans="1:22" x14ac:dyDescent="0.3">
      <c r="A1002" s="1">
        <v>43005</v>
      </c>
      <c r="B1002" s="2">
        <v>0.26927083333333335</v>
      </c>
      <c r="C1002" s="2">
        <v>0.76503472222222213</v>
      </c>
      <c r="D1002" s="3">
        <v>11.5</v>
      </c>
      <c r="E1002" s="3">
        <v>42.4</v>
      </c>
      <c r="F1002" s="4">
        <f t="shared" si="210"/>
        <v>9</v>
      </c>
      <c r="G1002">
        <f t="shared" si="222"/>
        <v>24</v>
      </c>
      <c r="H1002" s="3">
        <f t="shared" si="211"/>
        <v>11.89833333333333</v>
      </c>
      <c r="I1002">
        <f t="shared" si="223"/>
        <v>800</v>
      </c>
      <c r="J1002">
        <f t="shared" si="212"/>
        <v>0.57600000000000007</v>
      </c>
      <c r="K1002">
        <f t="shared" si="213"/>
        <v>32.896511999999994</v>
      </c>
      <c r="L1002">
        <v>4.8</v>
      </c>
      <c r="M1002">
        <f t="shared" si="214"/>
        <v>0.2550833333333335</v>
      </c>
      <c r="N1002">
        <f t="shared" si="215"/>
        <v>2.375</v>
      </c>
      <c r="O1002">
        <f t="shared" si="216"/>
        <v>7.4300833333333332</v>
      </c>
      <c r="P1002">
        <f t="shared" si="217"/>
        <v>25.466428666666662</v>
      </c>
      <c r="Q1002">
        <f t="shared" si="218"/>
        <v>0</v>
      </c>
      <c r="R1002">
        <f t="shared" si="219"/>
        <v>5.0932857333333326</v>
      </c>
      <c r="S1002">
        <f>SUM($R$2:R1002) -SUM($Q$2:Q1002) + SUM($T$2:T1001)</f>
        <v>82.225214678468546</v>
      </c>
      <c r="T1002">
        <f t="shared" si="220"/>
        <v>0</v>
      </c>
      <c r="U1002">
        <f>-SUM($T$2:T1002) - 500 * SUM($V$2:V1002)</f>
        <v>353.90999999999985</v>
      </c>
      <c r="V1002">
        <f t="shared" si="221"/>
        <v>0</v>
      </c>
    </row>
    <row r="1003" spans="1:22" x14ac:dyDescent="0.3">
      <c r="A1003" s="1">
        <v>43006</v>
      </c>
      <c r="B1003" s="2">
        <v>0.27050925925925923</v>
      </c>
      <c r="C1003" s="2">
        <v>0.76333333333333331</v>
      </c>
      <c r="D1003" s="3">
        <v>10.9</v>
      </c>
      <c r="E1003" s="3">
        <v>31.7</v>
      </c>
      <c r="F1003" s="4">
        <f t="shared" si="210"/>
        <v>9</v>
      </c>
      <c r="G1003">
        <f t="shared" si="222"/>
        <v>24</v>
      </c>
      <c r="H1003" s="3">
        <f t="shared" si="211"/>
        <v>11.827777777777778</v>
      </c>
      <c r="I1003">
        <f t="shared" si="223"/>
        <v>800</v>
      </c>
      <c r="J1003">
        <f t="shared" si="212"/>
        <v>0.68300000000000005</v>
      </c>
      <c r="K1003">
        <f t="shared" si="213"/>
        <v>38.776186666666668</v>
      </c>
      <c r="L1003">
        <v>4.8</v>
      </c>
      <c r="M1003">
        <f t="shared" si="214"/>
        <v>0.25861111111111112</v>
      </c>
      <c r="N1003">
        <f t="shared" si="215"/>
        <v>2.5249999999999999</v>
      </c>
      <c r="O1003">
        <f t="shared" si="216"/>
        <v>7.5836111111111109</v>
      </c>
      <c r="P1003">
        <f t="shared" si="217"/>
        <v>31.192575555555557</v>
      </c>
      <c r="Q1003">
        <f t="shared" si="218"/>
        <v>0</v>
      </c>
      <c r="R1003">
        <f t="shared" si="219"/>
        <v>6.2385151111111119</v>
      </c>
      <c r="S1003">
        <f>SUM($R$2:R1003) -SUM($Q$2:Q1003) + SUM($T$2:T1002)</f>
        <v>88.463729789579702</v>
      </c>
      <c r="T1003">
        <f t="shared" si="220"/>
        <v>0</v>
      </c>
      <c r="U1003">
        <f>-SUM($T$2:T1003) - 500 * SUM($V$2:V1003)</f>
        <v>353.90999999999985</v>
      </c>
      <c r="V1003">
        <f t="shared" si="221"/>
        <v>0</v>
      </c>
    </row>
    <row r="1004" spans="1:22" x14ac:dyDescent="0.3">
      <c r="A1004" s="1">
        <v>43007</v>
      </c>
      <c r="B1004" s="2">
        <v>0.27174768518518516</v>
      </c>
      <c r="C1004" s="2">
        <v>0.76162037037037045</v>
      </c>
      <c r="D1004" s="3">
        <v>10.1</v>
      </c>
      <c r="E1004" s="3">
        <v>67.5</v>
      </c>
      <c r="F1004" s="4">
        <f t="shared" si="210"/>
        <v>9</v>
      </c>
      <c r="G1004">
        <f t="shared" si="222"/>
        <v>24</v>
      </c>
      <c r="H1004" s="3">
        <f t="shared" si="211"/>
        <v>11.756944444444446</v>
      </c>
      <c r="I1004">
        <f t="shared" si="223"/>
        <v>800</v>
      </c>
      <c r="J1004">
        <f t="shared" si="212"/>
        <v>0.32499999999999996</v>
      </c>
      <c r="K1004">
        <f t="shared" si="213"/>
        <v>18.340833333333336</v>
      </c>
      <c r="L1004">
        <v>4.8</v>
      </c>
      <c r="M1004">
        <f t="shared" si="214"/>
        <v>0.26215277777777768</v>
      </c>
      <c r="N1004">
        <f t="shared" si="215"/>
        <v>2.7250000000000001</v>
      </c>
      <c r="O1004">
        <f t="shared" si="216"/>
        <v>7.7871527777777771</v>
      </c>
      <c r="P1004">
        <f t="shared" si="217"/>
        <v>10.553680555555559</v>
      </c>
      <c r="Q1004">
        <f t="shared" si="218"/>
        <v>0</v>
      </c>
      <c r="R1004">
        <f t="shared" si="219"/>
        <v>2.110736111111112</v>
      </c>
      <c r="S1004">
        <f>SUM($R$2:R1004) -SUM($Q$2:Q1004) + SUM($T$2:T1003)</f>
        <v>90.574465900691393</v>
      </c>
      <c r="T1004">
        <f t="shared" si="220"/>
        <v>0</v>
      </c>
      <c r="U1004">
        <f>-SUM($T$2:T1004) - 500 * SUM($V$2:V1004)</f>
        <v>353.90999999999985</v>
      </c>
      <c r="V1004">
        <f t="shared" si="221"/>
        <v>0</v>
      </c>
    </row>
    <row r="1005" spans="1:22" x14ac:dyDescent="0.3">
      <c r="A1005" s="1">
        <v>43008</v>
      </c>
      <c r="B1005" s="2">
        <v>0.27299768518518519</v>
      </c>
      <c r="C1005" s="2">
        <v>0.7599189814814814</v>
      </c>
      <c r="D1005" s="3">
        <v>10.6</v>
      </c>
      <c r="E1005" s="3">
        <v>44.1</v>
      </c>
      <c r="F1005" s="4">
        <f t="shared" si="210"/>
        <v>9</v>
      </c>
      <c r="G1005">
        <f t="shared" si="222"/>
        <v>24</v>
      </c>
      <c r="H1005" s="3">
        <f t="shared" si="211"/>
        <v>11.68611111111111</v>
      </c>
      <c r="I1005">
        <f t="shared" si="223"/>
        <v>800</v>
      </c>
      <c r="J1005">
        <f t="shared" si="212"/>
        <v>0.55899999999999994</v>
      </c>
      <c r="K1005">
        <f t="shared" si="213"/>
        <v>31.356173333333327</v>
      </c>
      <c r="L1005">
        <v>4.8</v>
      </c>
      <c r="M1005">
        <f t="shared" si="214"/>
        <v>0.26569444444444451</v>
      </c>
      <c r="N1005">
        <f t="shared" si="215"/>
        <v>2.6</v>
      </c>
      <c r="O1005">
        <f t="shared" si="216"/>
        <v>7.6656944444444441</v>
      </c>
      <c r="P1005">
        <f t="shared" si="217"/>
        <v>23.690478888888883</v>
      </c>
      <c r="Q1005">
        <f t="shared" si="218"/>
        <v>0</v>
      </c>
      <c r="R1005">
        <f t="shared" si="219"/>
        <v>4.7380957777777768</v>
      </c>
      <c r="S1005">
        <f>SUM($R$2:R1005) -SUM($Q$2:Q1005) + SUM($T$2:T1004)</f>
        <v>95.312561678469137</v>
      </c>
      <c r="T1005">
        <f t="shared" si="220"/>
        <v>-95.31</v>
      </c>
      <c r="U1005">
        <f>-SUM($T$2:T1005) - 500 * SUM($V$2:V1005)</f>
        <v>449.2199999999998</v>
      </c>
      <c r="V1005">
        <f t="shared" si="221"/>
        <v>0</v>
      </c>
    </row>
    <row r="1006" spans="1:22" x14ac:dyDescent="0.3">
      <c r="A1006" s="1">
        <v>43009</v>
      </c>
      <c r="B1006" s="2">
        <v>0.27424768518518516</v>
      </c>
      <c r="C1006" s="2">
        <v>0.75821759259259258</v>
      </c>
      <c r="D1006" s="3">
        <v>10.7</v>
      </c>
      <c r="E1006" s="3">
        <v>30.1</v>
      </c>
      <c r="F1006" s="4">
        <f t="shared" si="210"/>
        <v>10</v>
      </c>
      <c r="G1006">
        <f t="shared" si="222"/>
        <v>24</v>
      </c>
      <c r="H1006" s="3">
        <f t="shared" si="211"/>
        <v>11.615277777777777</v>
      </c>
      <c r="I1006">
        <f t="shared" si="223"/>
        <v>700</v>
      </c>
      <c r="J1006">
        <f t="shared" si="212"/>
        <v>0.69900000000000007</v>
      </c>
      <c r="K1006">
        <f t="shared" si="213"/>
        <v>34.100132500000001</v>
      </c>
      <c r="L1006">
        <v>4.8</v>
      </c>
      <c r="M1006">
        <f t="shared" si="214"/>
        <v>0.26923611111111112</v>
      </c>
      <c r="N1006">
        <f t="shared" si="215"/>
        <v>2.5750000000000002</v>
      </c>
      <c r="O1006">
        <f t="shared" si="216"/>
        <v>7.6442361111111108</v>
      </c>
      <c r="P1006">
        <f t="shared" si="217"/>
        <v>26.455896388888888</v>
      </c>
      <c r="Q1006">
        <f t="shared" si="218"/>
        <v>0</v>
      </c>
      <c r="R1006">
        <f t="shared" si="219"/>
        <v>5.2911792777777782</v>
      </c>
      <c r="S1006">
        <f>SUM($R$2:R1006) -SUM($Q$2:Q1006) + SUM($T$2:T1005)</f>
        <v>5.2937409562468929</v>
      </c>
      <c r="T1006">
        <f t="shared" si="220"/>
        <v>0</v>
      </c>
      <c r="U1006">
        <f>-SUM($T$2:T1006) - 500 * SUM($V$2:V1006)</f>
        <v>449.2199999999998</v>
      </c>
      <c r="V1006">
        <f t="shared" si="221"/>
        <v>0</v>
      </c>
    </row>
    <row r="1007" spans="1:22" x14ac:dyDescent="0.3">
      <c r="A1007" s="1">
        <v>43010</v>
      </c>
      <c r="B1007" s="2">
        <v>0.27549768518518519</v>
      </c>
      <c r="C1007" s="2">
        <v>0.7565277777777778</v>
      </c>
      <c r="D1007" s="3">
        <v>11.6</v>
      </c>
      <c r="E1007" s="3">
        <v>70.400000000000006</v>
      </c>
      <c r="F1007" s="4">
        <f t="shared" si="210"/>
        <v>10</v>
      </c>
      <c r="G1007">
        <f t="shared" si="222"/>
        <v>24</v>
      </c>
      <c r="H1007" s="3">
        <f t="shared" si="211"/>
        <v>11.544722222222223</v>
      </c>
      <c r="I1007">
        <f t="shared" si="223"/>
        <v>700</v>
      </c>
      <c r="J1007">
        <f t="shared" si="212"/>
        <v>0.29599999999999993</v>
      </c>
      <c r="K1007">
        <f t="shared" si="213"/>
        <v>14.352398666666666</v>
      </c>
      <c r="L1007">
        <v>4.8</v>
      </c>
      <c r="M1007">
        <f t="shared" si="214"/>
        <v>0.27276388888888886</v>
      </c>
      <c r="N1007">
        <f t="shared" si="215"/>
        <v>2.35</v>
      </c>
      <c r="O1007">
        <f t="shared" si="216"/>
        <v>7.4227638888888894</v>
      </c>
      <c r="P1007">
        <f t="shared" si="217"/>
        <v>6.9296347777777765</v>
      </c>
      <c r="Q1007">
        <f t="shared" si="218"/>
        <v>0</v>
      </c>
      <c r="R1007">
        <f t="shared" si="219"/>
        <v>1.3859269555555553</v>
      </c>
      <c r="S1007">
        <f>SUM($R$2:R1007) -SUM($Q$2:Q1007) + SUM($T$2:T1006)</f>
        <v>6.6796679118019711</v>
      </c>
      <c r="T1007">
        <f t="shared" si="220"/>
        <v>0</v>
      </c>
      <c r="U1007">
        <f>-SUM($T$2:T1007) - 500 * SUM($V$2:V1007)</f>
        <v>449.2199999999998</v>
      </c>
      <c r="V1007">
        <f t="shared" si="221"/>
        <v>0</v>
      </c>
    </row>
    <row r="1008" spans="1:22" x14ac:dyDescent="0.3">
      <c r="A1008" s="1">
        <v>43011</v>
      </c>
      <c r="B1008" s="2">
        <v>0.27675925925925926</v>
      </c>
      <c r="C1008" s="2">
        <v>0.75483796296296291</v>
      </c>
      <c r="D1008" s="3">
        <v>10.6</v>
      </c>
      <c r="E1008" s="3">
        <v>56.8</v>
      </c>
      <c r="F1008" s="4">
        <f t="shared" si="210"/>
        <v>10</v>
      </c>
      <c r="G1008">
        <f t="shared" si="222"/>
        <v>24</v>
      </c>
      <c r="H1008" s="3">
        <f t="shared" si="211"/>
        <v>11.473888888888887</v>
      </c>
      <c r="I1008">
        <f t="shared" si="223"/>
        <v>700</v>
      </c>
      <c r="J1008">
        <f t="shared" si="212"/>
        <v>0.43200000000000005</v>
      </c>
      <c r="K1008">
        <f t="shared" si="213"/>
        <v>20.818223999999997</v>
      </c>
      <c r="L1008">
        <v>4.8</v>
      </c>
      <c r="M1008">
        <f t="shared" si="214"/>
        <v>0.27630555555555564</v>
      </c>
      <c r="N1008">
        <f t="shared" si="215"/>
        <v>2.6</v>
      </c>
      <c r="O1008">
        <f t="shared" si="216"/>
        <v>7.6763055555555564</v>
      </c>
      <c r="P1008">
        <f t="shared" si="217"/>
        <v>13.141918444444441</v>
      </c>
      <c r="Q1008">
        <f t="shared" si="218"/>
        <v>0</v>
      </c>
      <c r="R1008">
        <f t="shared" si="219"/>
        <v>2.6283836888888885</v>
      </c>
      <c r="S1008">
        <f>SUM($R$2:R1008) -SUM($Q$2:Q1008) + SUM($T$2:T1007)</f>
        <v>9.3080516006907601</v>
      </c>
      <c r="T1008">
        <f t="shared" si="220"/>
        <v>0</v>
      </c>
      <c r="U1008">
        <f>-SUM($T$2:T1008) - 500 * SUM($V$2:V1008)</f>
        <v>449.2199999999998</v>
      </c>
      <c r="V1008">
        <f t="shared" si="221"/>
        <v>0</v>
      </c>
    </row>
    <row r="1009" spans="1:22" x14ac:dyDescent="0.3">
      <c r="A1009" s="1">
        <v>43012</v>
      </c>
      <c r="B1009" s="2">
        <v>0.27800925925925929</v>
      </c>
      <c r="C1009" s="2">
        <v>0.75314814814814823</v>
      </c>
      <c r="D1009" s="3">
        <v>13.8</v>
      </c>
      <c r="E1009" s="3">
        <v>45.2</v>
      </c>
      <c r="F1009" s="4">
        <f t="shared" si="210"/>
        <v>10</v>
      </c>
      <c r="G1009">
        <f t="shared" si="222"/>
        <v>24</v>
      </c>
      <c r="H1009" s="3">
        <f t="shared" si="211"/>
        <v>11.403333333333334</v>
      </c>
      <c r="I1009">
        <f t="shared" si="223"/>
        <v>700</v>
      </c>
      <c r="J1009">
        <f t="shared" si="212"/>
        <v>0.54800000000000004</v>
      </c>
      <c r="K1009">
        <f t="shared" si="213"/>
        <v>26.245912000000001</v>
      </c>
      <c r="L1009">
        <v>4.8</v>
      </c>
      <c r="M1009">
        <f t="shared" si="214"/>
        <v>0.27983333333333332</v>
      </c>
      <c r="N1009">
        <f t="shared" si="215"/>
        <v>1.7999999999999998</v>
      </c>
      <c r="O1009">
        <f t="shared" si="216"/>
        <v>6.879833333333333</v>
      </c>
      <c r="P1009">
        <f t="shared" si="217"/>
        <v>19.366078666666667</v>
      </c>
      <c r="Q1009">
        <f t="shared" si="218"/>
        <v>0</v>
      </c>
      <c r="R1009">
        <f t="shared" si="219"/>
        <v>3.8732157333333337</v>
      </c>
      <c r="S1009">
        <f>SUM($R$2:R1009) -SUM($Q$2:Q1009) + SUM($T$2:T1008)</f>
        <v>13.181267334024142</v>
      </c>
      <c r="T1009">
        <f t="shared" si="220"/>
        <v>0</v>
      </c>
      <c r="U1009">
        <f>-SUM($T$2:T1009) - 500 * SUM($V$2:V1009)</f>
        <v>449.2199999999998</v>
      </c>
      <c r="V1009">
        <f t="shared" si="221"/>
        <v>0</v>
      </c>
    </row>
    <row r="1010" spans="1:22" x14ac:dyDescent="0.3">
      <c r="A1010" s="1">
        <v>43013</v>
      </c>
      <c r="B1010" s="2">
        <v>0.2792708333333333</v>
      </c>
      <c r="C1010" s="2">
        <v>0.75146990740740749</v>
      </c>
      <c r="D1010" s="3">
        <v>12.4</v>
      </c>
      <c r="E1010" s="3">
        <v>60.7</v>
      </c>
      <c r="F1010" s="4">
        <f t="shared" si="210"/>
        <v>10</v>
      </c>
      <c r="G1010">
        <f t="shared" si="222"/>
        <v>24</v>
      </c>
      <c r="H1010" s="3">
        <f t="shared" si="211"/>
        <v>11.33277777777778</v>
      </c>
      <c r="I1010">
        <f t="shared" si="223"/>
        <v>700</v>
      </c>
      <c r="J1010">
        <f t="shared" si="212"/>
        <v>0.39300000000000002</v>
      </c>
      <c r="K1010">
        <f t="shared" si="213"/>
        <v>18.705883000000004</v>
      </c>
      <c r="L1010">
        <v>4.8</v>
      </c>
      <c r="M1010">
        <f t="shared" si="214"/>
        <v>0.28336111111111095</v>
      </c>
      <c r="N1010">
        <f t="shared" si="215"/>
        <v>2.15</v>
      </c>
      <c r="O1010">
        <f t="shared" si="216"/>
        <v>7.23336111111111</v>
      </c>
      <c r="P1010">
        <f t="shared" si="217"/>
        <v>11.472521888888894</v>
      </c>
      <c r="Q1010">
        <f t="shared" si="218"/>
        <v>0</v>
      </c>
      <c r="R1010">
        <f t="shared" si="219"/>
        <v>2.2945043777777787</v>
      </c>
      <c r="S1010">
        <f>SUM($R$2:R1010) -SUM($Q$2:Q1010) + SUM($T$2:T1009)</f>
        <v>15.475771711802281</v>
      </c>
      <c r="T1010">
        <f t="shared" si="220"/>
        <v>0</v>
      </c>
      <c r="U1010">
        <f>-SUM($T$2:T1010) - 500 * SUM($V$2:V1010)</f>
        <v>449.2199999999998</v>
      </c>
      <c r="V1010">
        <f t="shared" si="221"/>
        <v>0</v>
      </c>
    </row>
    <row r="1011" spans="1:22" x14ac:dyDescent="0.3">
      <c r="A1011" s="1">
        <v>43014</v>
      </c>
      <c r="B1011" s="2">
        <v>0.28053240740740742</v>
      </c>
      <c r="C1011" s="2">
        <v>0.74979166666666675</v>
      </c>
      <c r="D1011" s="3">
        <v>10.7</v>
      </c>
      <c r="E1011" s="3">
        <v>55.6</v>
      </c>
      <c r="F1011" s="4">
        <f t="shared" si="210"/>
        <v>10</v>
      </c>
      <c r="G1011">
        <f t="shared" si="222"/>
        <v>24</v>
      </c>
      <c r="H1011" s="3">
        <f t="shared" si="211"/>
        <v>11.262222222222224</v>
      </c>
      <c r="I1011">
        <f t="shared" si="223"/>
        <v>700</v>
      </c>
      <c r="J1011">
        <f t="shared" si="212"/>
        <v>0.44399999999999995</v>
      </c>
      <c r="K1011">
        <f t="shared" si="213"/>
        <v>21.001792000000002</v>
      </c>
      <c r="L1011">
        <v>4.8</v>
      </c>
      <c r="M1011">
        <f t="shared" si="214"/>
        <v>0.2868888888888888</v>
      </c>
      <c r="N1011">
        <f t="shared" si="215"/>
        <v>2.5750000000000002</v>
      </c>
      <c r="O1011">
        <f t="shared" si="216"/>
        <v>7.661888888888889</v>
      </c>
      <c r="P1011">
        <f t="shared" si="217"/>
        <v>13.339903111111113</v>
      </c>
      <c r="Q1011">
        <f t="shared" si="218"/>
        <v>0</v>
      </c>
      <c r="R1011">
        <f t="shared" si="219"/>
        <v>2.6679806222222227</v>
      </c>
      <c r="S1011">
        <f>SUM($R$2:R1011) -SUM($Q$2:Q1011) + SUM($T$2:T1010)</f>
        <v>18.143752334024157</v>
      </c>
      <c r="T1011">
        <f t="shared" si="220"/>
        <v>0</v>
      </c>
      <c r="U1011">
        <f>-SUM($T$2:T1011) - 500 * SUM($V$2:V1011)</f>
        <v>449.2199999999998</v>
      </c>
      <c r="V1011">
        <f t="shared" si="221"/>
        <v>0</v>
      </c>
    </row>
    <row r="1012" spans="1:22" x14ac:dyDescent="0.3">
      <c r="A1012" s="1">
        <v>43015</v>
      </c>
      <c r="B1012" s="2">
        <v>0.28180555555555559</v>
      </c>
      <c r="C1012" s="2">
        <v>0.748113425925926</v>
      </c>
      <c r="D1012" s="3">
        <v>5.4</v>
      </c>
      <c r="E1012" s="3">
        <v>16.899999999999999</v>
      </c>
      <c r="F1012" s="4">
        <f t="shared" si="210"/>
        <v>10</v>
      </c>
      <c r="G1012">
        <f t="shared" si="222"/>
        <v>24</v>
      </c>
      <c r="H1012" s="3">
        <f t="shared" si="211"/>
        <v>11.191388888888889</v>
      </c>
      <c r="I1012">
        <f t="shared" si="223"/>
        <v>700</v>
      </c>
      <c r="J1012">
        <f t="shared" si="212"/>
        <v>0.83099999999999996</v>
      </c>
      <c r="K1012">
        <f t="shared" si="213"/>
        <v>39.060185500000003</v>
      </c>
      <c r="L1012">
        <v>4.8</v>
      </c>
      <c r="M1012">
        <f t="shared" si="214"/>
        <v>0.29043055555555553</v>
      </c>
      <c r="N1012">
        <f t="shared" si="215"/>
        <v>3.9</v>
      </c>
      <c r="O1012">
        <f t="shared" si="216"/>
        <v>8.9904305555555553</v>
      </c>
      <c r="P1012">
        <f t="shared" si="217"/>
        <v>30.069754944444448</v>
      </c>
      <c r="Q1012">
        <f t="shared" si="218"/>
        <v>0</v>
      </c>
      <c r="R1012">
        <f t="shared" si="219"/>
        <v>6.0139509888888902</v>
      </c>
      <c r="S1012">
        <f>SUM($R$2:R1012) -SUM($Q$2:Q1012) + SUM($T$2:T1011)</f>
        <v>24.157703322913676</v>
      </c>
      <c r="T1012">
        <f t="shared" si="220"/>
        <v>0</v>
      </c>
      <c r="U1012">
        <f>-SUM($T$2:T1012) - 500 * SUM($V$2:V1012)</f>
        <v>449.2199999999998</v>
      </c>
      <c r="V1012">
        <f t="shared" si="221"/>
        <v>0</v>
      </c>
    </row>
    <row r="1013" spans="1:22" x14ac:dyDescent="0.3">
      <c r="A1013" s="1">
        <v>43016</v>
      </c>
      <c r="B1013" s="2">
        <v>0.2830671296296296</v>
      </c>
      <c r="C1013" s="2">
        <v>0.74645833333333333</v>
      </c>
      <c r="D1013" s="3">
        <v>4.5</v>
      </c>
      <c r="E1013" s="3">
        <v>9.1</v>
      </c>
      <c r="F1013" s="4">
        <f t="shared" si="210"/>
        <v>10</v>
      </c>
      <c r="G1013">
        <f t="shared" si="222"/>
        <v>24</v>
      </c>
      <c r="H1013" s="3">
        <f t="shared" si="211"/>
        <v>11.121388888888889</v>
      </c>
      <c r="I1013">
        <f t="shared" si="223"/>
        <v>700</v>
      </c>
      <c r="J1013">
        <f t="shared" si="212"/>
        <v>0.90900000000000003</v>
      </c>
      <c r="K1013">
        <f t="shared" si="213"/>
        <v>42.459238500000005</v>
      </c>
      <c r="L1013">
        <v>4.8</v>
      </c>
      <c r="M1013">
        <f t="shared" si="214"/>
        <v>0.29393055555555553</v>
      </c>
      <c r="N1013">
        <f t="shared" si="215"/>
        <v>4.125</v>
      </c>
      <c r="O1013">
        <f t="shared" si="216"/>
        <v>9.2189305555555556</v>
      </c>
      <c r="P1013">
        <f t="shared" si="217"/>
        <v>33.240307944444453</v>
      </c>
      <c r="Q1013">
        <f t="shared" si="218"/>
        <v>0</v>
      </c>
      <c r="R1013">
        <f t="shared" si="219"/>
        <v>6.6480615888888908</v>
      </c>
      <c r="S1013">
        <f>SUM($R$2:R1013) -SUM($Q$2:Q1013) + SUM($T$2:T1012)</f>
        <v>30.805764911802271</v>
      </c>
      <c r="T1013">
        <f t="shared" si="220"/>
        <v>0</v>
      </c>
      <c r="U1013">
        <f>-SUM($T$2:T1013) - 500 * SUM($V$2:V1013)</f>
        <v>449.2199999999998</v>
      </c>
      <c r="V1013">
        <f t="shared" si="221"/>
        <v>0</v>
      </c>
    </row>
    <row r="1014" spans="1:22" x14ac:dyDescent="0.3">
      <c r="A1014" s="1">
        <v>43017</v>
      </c>
      <c r="B1014" s="2">
        <v>0.28434027777777776</v>
      </c>
      <c r="C1014" s="2">
        <v>0.74479166666666663</v>
      </c>
      <c r="D1014" s="3">
        <v>2.4</v>
      </c>
      <c r="E1014" s="3">
        <v>7.4</v>
      </c>
      <c r="F1014" s="4">
        <f t="shared" si="210"/>
        <v>10</v>
      </c>
      <c r="G1014">
        <f t="shared" si="222"/>
        <v>24</v>
      </c>
      <c r="H1014" s="3">
        <f t="shared" si="211"/>
        <v>11.050833333333333</v>
      </c>
      <c r="I1014">
        <f t="shared" si="223"/>
        <v>700</v>
      </c>
      <c r="J1014">
        <f t="shared" si="212"/>
        <v>0.92599999999999993</v>
      </c>
      <c r="K1014">
        <f t="shared" si="213"/>
        <v>42.978901000000008</v>
      </c>
      <c r="L1014">
        <v>4.8</v>
      </c>
      <c r="M1014">
        <f t="shared" si="214"/>
        <v>0.29745833333333332</v>
      </c>
      <c r="N1014">
        <f t="shared" si="215"/>
        <v>4.6500000000000004</v>
      </c>
      <c r="O1014">
        <f t="shared" si="216"/>
        <v>9.7474583333333342</v>
      </c>
      <c r="P1014">
        <f t="shared" si="217"/>
        <v>33.231442666666673</v>
      </c>
      <c r="Q1014">
        <f t="shared" si="218"/>
        <v>0</v>
      </c>
      <c r="R1014">
        <f t="shared" si="219"/>
        <v>6.646288533333335</v>
      </c>
      <c r="S1014">
        <f>SUM($R$2:R1014) -SUM($Q$2:Q1014) + SUM($T$2:T1013)</f>
        <v>37.452053445136244</v>
      </c>
      <c r="T1014">
        <f t="shared" si="220"/>
        <v>0</v>
      </c>
      <c r="U1014">
        <f>-SUM($T$2:T1014) - 500 * SUM($V$2:V1014)</f>
        <v>449.2199999999998</v>
      </c>
      <c r="V1014">
        <f t="shared" si="221"/>
        <v>0</v>
      </c>
    </row>
    <row r="1015" spans="1:22" x14ac:dyDescent="0.3">
      <c r="A1015" s="1">
        <v>43018</v>
      </c>
      <c r="B1015" s="2">
        <v>0.28562500000000002</v>
      </c>
      <c r="C1015" s="2">
        <v>0.74313657407407396</v>
      </c>
      <c r="D1015" s="3">
        <v>2.2999999999999998</v>
      </c>
      <c r="E1015" s="3">
        <v>4.0999999999999996</v>
      </c>
      <c r="F1015" s="4">
        <f t="shared" si="210"/>
        <v>10</v>
      </c>
      <c r="G1015">
        <f t="shared" si="222"/>
        <v>24</v>
      </c>
      <c r="H1015" s="3">
        <f t="shared" si="211"/>
        <v>10.980277777777776</v>
      </c>
      <c r="I1015">
        <f t="shared" si="223"/>
        <v>700</v>
      </c>
      <c r="J1015">
        <f t="shared" si="212"/>
        <v>0.95899999999999996</v>
      </c>
      <c r="K1015">
        <f t="shared" si="213"/>
        <v>44.226362833333333</v>
      </c>
      <c r="L1015">
        <v>4.8</v>
      </c>
      <c r="M1015">
        <f t="shared" si="214"/>
        <v>0.30098611111111118</v>
      </c>
      <c r="N1015">
        <f t="shared" si="215"/>
        <v>4.6749999999999998</v>
      </c>
      <c r="O1015">
        <f t="shared" si="216"/>
        <v>9.775986111111111</v>
      </c>
      <c r="P1015">
        <f t="shared" si="217"/>
        <v>34.450376722222224</v>
      </c>
      <c r="Q1015">
        <f t="shared" si="218"/>
        <v>0</v>
      </c>
      <c r="R1015">
        <f t="shared" si="219"/>
        <v>6.8900753444444449</v>
      </c>
      <c r="S1015">
        <f>SUM($R$2:R1015) -SUM($Q$2:Q1015) + SUM($T$2:T1014)</f>
        <v>44.342128789580329</v>
      </c>
      <c r="T1015">
        <f t="shared" si="220"/>
        <v>0</v>
      </c>
      <c r="U1015">
        <f>-SUM($T$2:T1015) - 500 * SUM($V$2:V1015)</f>
        <v>449.2199999999998</v>
      </c>
      <c r="V1015">
        <f t="shared" si="221"/>
        <v>0</v>
      </c>
    </row>
    <row r="1016" spans="1:22" x14ac:dyDescent="0.3">
      <c r="A1016" s="1">
        <v>43019</v>
      </c>
      <c r="B1016" s="2">
        <v>0.28689814814814812</v>
      </c>
      <c r="C1016" s="2">
        <v>0.74149305555555556</v>
      </c>
      <c r="D1016" s="3">
        <v>3.6</v>
      </c>
      <c r="E1016" s="3">
        <v>58.5</v>
      </c>
      <c r="F1016" s="4">
        <f t="shared" si="210"/>
        <v>10</v>
      </c>
      <c r="G1016">
        <f t="shared" si="222"/>
        <v>24</v>
      </c>
      <c r="H1016" s="3">
        <f t="shared" si="211"/>
        <v>10.910277777777779</v>
      </c>
      <c r="I1016">
        <f t="shared" si="223"/>
        <v>700</v>
      </c>
      <c r="J1016">
        <f t="shared" si="212"/>
        <v>0.41500000000000004</v>
      </c>
      <c r="K1016">
        <f t="shared" si="213"/>
        <v>19.01661416666667</v>
      </c>
      <c r="L1016">
        <v>4.8</v>
      </c>
      <c r="M1016">
        <f t="shared" si="214"/>
        <v>0.30448611111111107</v>
      </c>
      <c r="N1016">
        <f t="shared" si="215"/>
        <v>4.3499999999999996</v>
      </c>
      <c r="O1016">
        <f t="shared" si="216"/>
        <v>9.4544861111111107</v>
      </c>
      <c r="P1016">
        <f t="shared" si="217"/>
        <v>9.5621280555555597</v>
      </c>
      <c r="Q1016">
        <f t="shared" si="218"/>
        <v>0</v>
      </c>
      <c r="R1016">
        <f t="shared" si="219"/>
        <v>1.912425611111112</v>
      </c>
      <c r="S1016">
        <f>SUM($R$2:R1016) -SUM($Q$2:Q1016) + SUM($T$2:T1015)</f>
        <v>46.254554400692086</v>
      </c>
      <c r="T1016">
        <f t="shared" si="220"/>
        <v>0</v>
      </c>
      <c r="U1016">
        <f>-SUM($T$2:T1016) - 500 * SUM($V$2:V1016)</f>
        <v>449.2199999999998</v>
      </c>
      <c r="V1016">
        <f t="shared" si="221"/>
        <v>0</v>
      </c>
    </row>
    <row r="1017" spans="1:22" x14ac:dyDescent="0.3">
      <c r="A1017" s="1">
        <v>43020</v>
      </c>
      <c r="B1017" s="2">
        <v>0.28818287037037038</v>
      </c>
      <c r="C1017" s="2">
        <v>0.73986111111111119</v>
      </c>
      <c r="D1017" s="3">
        <v>2.9</v>
      </c>
      <c r="E1017" s="3">
        <v>63.8</v>
      </c>
      <c r="F1017" s="4">
        <f t="shared" si="210"/>
        <v>10</v>
      </c>
      <c r="G1017">
        <f t="shared" si="222"/>
        <v>24</v>
      </c>
      <c r="H1017" s="3">
        <f t="shared" si="211"/>
        <v>10.840277777777779</v>
      </c>
      <c r="I1017">
        <f t="shared" si="223"/>
        <v>700</v>
      </c>
      <c r="J1017">
        <f t="shared" si="212"/>
        <v>0.36199999999999999</v>
      </c>
      <c r="K1017">
        <f t="shared" si="213"/>
        <v>16.481558333333336</v>
      </c>
      <c r="L1017">
        <v>4.8</v>
      </c>
      <c r="M1017">
        <f t="shared" si="214"/>
        <v>0.30798611111111107</v>
      </c>
      <c r="N1017">
        <f t="shared" si="215"/>
        <v>4.5250000000000004</v>
      </c>
      <c r="O1017">
        <f t="shared" si="216"/>
        <v>9.6329861111111121</v>
      </c>
      <c r="P1017">
        <f t="shared" si="217"/>
        <v>6.8485722222222236</v>
      </c>
      <c r="Q1017">
        <f t="shared" si="218"/>
        <v>0</v>
      </c>
      <c r="R1017">
        <f t="shared" si="219"/>
        <v>1.3697144444444449</v>
      </c>
      <c r="S1017">
        <f>SUM($R$2:R1017) -SUM($Q$2:Q1017) + SUM($T$2:T1016)</f>
        <v>47.624268845136157</v>
      </c>
      <c r="T1017">
        <f t="shared" si="220"/>
        <v>0</v>
      </c>
      <c r="U1017">
        <f>-SUM($T$2:T1017) - 500 * SUM($V$2:V1017)</f>
        <v>449.2199999999998</v>
      </c>
      <c r="V1017">
        <f t="shared" si="221"/>
        <v>0</v>
      </c>
    </row>
    <row r="1018" spans="1:22" x14ac:dyDescent="0.3">
      <c r="A1018" s="1">
        <v>43021</v>
      </c>
      <c r="B1018" s="2">
        <v>0.28946759259259258</v>
      </c>
      <c r="C1018" s="2">
        <v>0.73822916666666671</v>
      </c>
      <c r="D1018" s="3">
        <v>5.9</v>
      </c>
      <c r="E1018" s="3">
        <v>93.5</v>
      </c>
      <c r="F1018" s="4">
        <f t="shared" si="210"/>
        <v>10</v>
      </c>
      <c r="G1018">
        <f t="shared" si="222"/>
        <v>24</v>
      </c>
      <c r="H1018" s="3">
        <f t="shared" si="211"/>
        <v>10.770277777777778</v>
      </c>
      <c r="I1018">
        <f t="shared" si="223"/>
        <v>700</v>
      </c>
      <c r="J1018">
        <f t="shared" si="212"/>
        <v>6.4999999999999947E-2</v>
      </c>
      <c r="K1018">
        <f t="shared" si="213"/>
        <v>2.940285833333331</v>
      </c>
      <c r="L1018">
        <v>4.8</v>
      </c>
      <c r="M1018">
        <f t="shared" si="214"/>
        <v>0.31148611111111107</v>
      </c>
      <c r="N1018">
        <f t="shared" si="215"/>
        <v>3.7749999999999999</v>
      </c>
      <c r="O1018">
        <f t="shared" si="216"/>
        <v>8.8864861111111111</v>
      </c>
      <c r="P1018">
        <f t="shared" si="217"/>
        <v>-5.9462002777777805</v>
      </c>
      <c r="Q1018">
        <f t="shared" si="218"/>
        <v>2.9731001388888902</v>
      </c>
      <c r="R1018">
        <f t="shared" si="219"/>
        <v>0</v>
      </c>
      <c r="S1018">
        <f>SUM($R$2:R1018) -SUM($Q$2:Q1018) + SUM($T$2:T1017)</f>
        <v>44.651168706247518</v>
      </c>
      <c r="T1018">
        <f t="shared" si="220"/>
        <v>0</v>
      </c>
      <c r="U1018">
        <f>-SUM($T$2:T1018) - 500 * SUM($V$2:V1018)</f>
        <v>449.2199999999998</v>
      </c>
      <c r="V1018">
        <f t="shared" si="221"/>
        <v>0</v>
      </c>
    </row>
    <row r="1019" spans="1:22" x14ac:dyDescent="0.3">
      <c r="A1019" s="1">
        <v>43022</v>
      </c>
      <c r="B1019" s="2">
        <v>0.29076388888888888</v>
      </c>
      <c r="C1019" s="2">
        <v>0.73660879629629628</v>
      </c>
      <c r="D1019" s="3">
        <v>6.8</v>
      </c>
      <c r="E1019" s="3">
        <v>75.7</v>
      </c>
      <c r="F1019" s="4">
        <f t="shared" si="210"/>
        <v>10</v>
      </c>
      <c r="G1019">
        <f t="shared" si="222"/>
        <v>24</v>
      </c>
      <c r="H1019" s="3">
        <f t="shared" si="211"/>
        <v>10.700277777777778</v>
      </c>
      <c r="I1019">
        <f t="shared" si="223"/>
        <v>700</v>
      </c>
      <c r="J1019">
        <f t="shared" si="212"/>
        <v>0.24299999999999999</v>
      </c>
      <c r="K1019">
        <f t="shared" si="213"/>
        <v>10.9207035</v>
      </c>
      <c r="L1019">
        <v>4.8</v>
      </c>
      <c r="M1019">
        <f t="shared" si="214"/>
        <v>0.31498611111111108</v>
      </c>
      <c r="N1019">
        <f t="shared" si="215"/>
        <v>3.55</v>
      </c>
      <c r="O1019">
        <f t="shared" si="216"/>
        <v>8.6649861111111104</v>
      </c>
      <c r="P1019">
        <f t="shared" si="217"/>
        <v>2.2557173888888897</v>
      </c>
      <c r="Q1019">
        <f t="shared" si="218"/>
        <v>0</v>
      </c>
      <c r="R1019">
        <f t="shared" si="219"/>
        <v>0.45114347777777797</v>
      </c>
      <c r="S1019">
        <f>SUM($R$2:R1019) -SUM($Q$2:Q1019) + SUM($T$2:T1018)</f>
        <v>45.102312184025322</v>
      </c>
      <c r="T1019">
        <f t="shared" si="220"/>
        <v>0</v>
      </c>
      <c r="U1019">
        <f>-SUM($T$2:T1019) - 500 * SUM($V$2:V1019)</f>
        <v>449.2199999999998</v>
      </c>
      <c r="V1019">
        <f t="shared" si="221"/>
        <v>0</v>
      </c>
    </row>
    <row r="1020" spans="1:22" x14ac:dyDescent="0.3">
      <c r="A1020" s="1">
        <v>43023</v>
      </c>
      <c r="B1020" s="2">
        <v>0.29206018518518517</v>
      </c>
      <c r="C1020" s="2">
        <v>0.73499999999999999</v>
      </c>
      <c r="D1020" s="3">
        <v>7.3</v>
      </c>
      <c r="E1020" s="3">
        <v>51.6</v>
      </c>
      <c r="F1020" s="4">
        <f t="shared" si="210"/>
        <v>10</v>
      </c>
      <c r="G1020">
        <f t="shared" si="222"/>
        <v>24</v>
      </c>
      <c r="H1020" s="3">
        <f t="shared" si="211"/>
        <v>10.630555555555556</v>
      </c>
      <c r="I1020">
        <f t="shared" si="223"/>
        <v>700</v>
      </c>
      <c r="J1020">
        <f t="shared" si="212"/>
        <v>0.48399999999999999</v>
      </c>
      <c r="K1020">
        <f t="shared" si="213"/>
        <v>21.609793333333336</v>
      </c>
      <c r="L1020">
        <v>4.8</v>
      </c>
      <c r="M1020">
        <f t="shared" si="214"/>
        <v>0.31847222222222216</v>
      </c>
      <c r="N1020">
        <f t="shared" si="215"/>
        <v>3.4249999999999998</v>
      </c>
      <c r="O1020">
        <f t="shared" si="216"/>
        <v>8.5434722222222206</v>
      </c>
      <c r="P1020">
        <f t="shared" si="217"/>
        <v>13.066321111111115</v>
      </c>
      <c r="Q1020">
        <f t="shared" si="218"/>
        <v>0</v>
      </c>
      <c r="R1020">
        <f t="shared" si="219"/>
        <v>2.6132642222222233</v>
      </c>
      <c r="S1020">
        <f>SUM($R$2:R1020) -SUM($Q$2:Q1020) + SUM($T$2:T1019)</f>
        <v>47.715576406247692</v>
      </c>
      <c r="T1020">
        <f t="shared" si="220"/>
        <v>0</v>
      </c>
      <c r="U1020">
        <f>-SUM($T$2:T1020) - 500 * SUM($V$2:V1020)</f>
        <v>449.2199999999998</v>
      </c>
      <c r="V1020">
        <f t="shared" si="221"/>
        <v>0</v>
      </c>
    </row>
    <row r="1021" spans="1:22" x14ac:dyDescent="0.3">
      <c r="A1021" s="1">
        <v>43024</v>
      </c>
      <c r="B1021" s="2">
        <v>0.29335648148148147</v>
      </c>
      <c r="C1021" s="2">
        <v>0.7333912037037037</v>
      </c>
      <c r="D1021" s="3">
        <v>8.4</v>
      </c>
      <c r="E1021" s="3">
        <v>93.8</v>
      </c>
      <c r="F1021" s="4">
        <f t="shared" si="210"/>
        <v>10</v>
      </c>
      <c r="G1021">
        <f t="shared" si="222"/>
        <v>24</v>
      </c>
      <c r="H1021" s="3">
        <f t="shared" si="211"/>
        <v>10.560833333333333</v>
      </c>
      <c r="I1021">
        <f t="shared" si="223"/>
        <v>700</v>
      </c>
      <c r="J1021">
        <f t="shared" si="212"/>
        <v>6.2000000000000055E-2</v>
      </c>
      <c r="K1021">
        <f t="shared" si="213"/>
        <v>2.7500410000000026</v>
      </c>
      <c r="L1021">
        <v>4.8</v>
      </c>
      <c r="M1021">
        <f t="shared" si="214"/>
        <v>0.32195833333333335</v>
      </c>
      <c r="N1021">
        <f t="shared" si="215"/>
        <v>3.15</v>
      </c>
      <c r="O1021">
        <f t="shared" si="216"/>
        <v>8.271958333333334</v>
      </c>
      <c r="P1021">
        <f t="shared" si="217"/>
        <v>-5.5219173333333309</v>
      </c>
      <c r="Q1021">
        <f t="shared" si="218"/>
        <v>2.7609586666666655</v>
      </c>
      <c r="R1021">
        <f t="shared" si="219"/>
        <v>0</v>
      </c>
      <c r="S1021">
        <f>SUM($R$2:R1021) -SUM($Q$2:Q1021) + SUM($T$2:T1020)</f>
        <v>44.954617739580954</v>
      </c>
      <c r="T1021">
        <f t="shared" si="220"/>
        <v>0</v>
      </c>
      <c r="U1021">
        <f>-SUM($T$2:T1021) - 500 * SUM($V$2:V1021)</f>
        <v>449.2199999999998</v>
      </c>
      <c r="V1021">
        <f t="shared" si="221"/>
        <v>0</v>
      </c>
    </row>
    <row r="1022" spans="1:22" x14ac:dyDescent="0.3">
      <c r="A1022" s="1">
        <v>43025</v>
      </c>
      <c r="B1022" s="2">
        <v>0.29466435185185186</v>
      </c>
      <c r="C1022" s="2">
        <v>0.73179398148148145</v>
      </c>
      <c r="D1022" s="3">
        <v>8.8000000000000007</v>
      </c>
      <c r="E1022" s="3">
        <v>75.900000000000006</v>
      </c>
      <c r="F1022" s="4">
        <f t="shared" si="210"/>
        <v>10</v>
      </c>
      <c r="G1022">
        <f t="shared" si="222"/>
        <v>24</v>
      </c>
      <c r="H1022" s="3">
        <f t="shared" si="211"/>
        <v>10.49111111111111</v>
      </c>
      <c r="I1022">
        <f t="shared" si="223"/>
        <v>700</v>
      </c>
      <c r="J1022">
        <f t="shared" si="212"/>
        <v>0.24099999999999999</v>
      </c>
      <c r="K1022">
        <f t="shared" si="213"/>
        <v>10.619102666666667</v>
      </c>
      <c r="L1022">
        <v>4.8</v>
      </c>
      <c r="M1022">
        <f t="shared" si="214"/>
        <v>0.32544444444444454</v>
      </c>
      <c r="N1022">
        <f t="shared" si="215"/>
        <v>3.05</v>
      </c>
      <c r="O1022">
        <f t="shared" si="216"/>
        <v>8.1754444444444445</v>
      </c>
      <c r="P1022">
        <f t="shared" si="217"/>
        <v>2.4436582222222221</v>
      </c>
      <c r="Q1022">
        <f t="shared" si="218"/>
        <v>0</v>
      </c>
      <c r="R1022">
        <f t="shared" si="219"/>
        <v>0.48873164444444445</v>
      </c>
      <c r="S1022">
        <f>SUM($R$2:R1022) -SUM($Q$2:Q1022) + SUM($T$2:T1021)</f>
        <v>45.443349384025623</v>
      </c>
      <c r="T1022">
        <f t="shared" si="220"/>
        <v>0</v>
      </c>
      <c r="U1022">
        <f>-SUM($T$2:T1022) - 500 * SUM($V$2:V1022)</f>
        <v>449.2199999999998</v>
      </c>
      <c r="V1022">
        <f t="shared" si="221"/>
        <v>0</v>
      </c>
    </row>
    <row r="1023" spans="1:22" x14ac:dyDescent="0.3">
      <c r="A1023" s="1">
        <v>43026</v>
      </c>
      <c r="B1023" s="2">
        <v>0.29597222222222225</v>
      </c>
      <c r="C1023" s="2">
        <v>0.73021990740740739</v>
      </c>
      <c r="D1023" s="3">
        <v>7.3</v>
      </c>
      <c r="E1023" s="3">
        <v>93.1</v>
      </c>
      <c r="F1023" s="4">
        <f t="shared" si="210"/>
        <v>10</v>
      </c>
      <c r="G1023">
        <f t="shared" si="222"/>
        <v>24</v>
      </c>
      <c r="H1023" s="3">
        <f t="shared" si="211"/>
        <v>10.421944444444444</v>
      </c>
      <c r="I1023">
        <f t="shared" si="223"/>
        <v>700</v>
      </c>
      <c r="J1023">
        <f t="shared" si="212"/>
        <v>6.9000000000000061E-2</v>
      </c>
      <c r="K1023">
        <f t="shared" si="213"/>
        <v>3.0202795000000022</v>
      </c>
      <c r="L1023">
        <v>4.8</v>
      </c>
      <c r="M1023">
        <f t="shared" si="214"/>
        <v>0.32890277777777782</v>
      </c>
      <c r="N1023">
        <f t="shared" si="215"/>
        <v>3.4249999999999998</v>
      </c>
      <c r="O1023">
        <f t="shared" si="216"/>
        <v>8.5539027777777772</v>
      </c>
      <c r="P1023">
        <f t="shared" si="217"/>
        <v>-5.5336232777777745</v>
      </c>
      <c r="Q1023">
        <f t="shared" si="218"/>
        <v>2.7668116388888873</v>
      </c>
      <c r="R1023">
        <f t="shared" si="219"/>
        <v>0</v>
      </c>
      <c r="S1023">
        <f>SUM($R$2:R1023) -SUM($Q$2:Q1023) + SUM($T$2:T1022)</f>
        <v>42.676537745137011</v>
      </c>
      <c r="T1023">
        <f t="shared" si="220"/>
        <v>0</v>
      </c>
      <c r="U1023">
        <f>-SUM($T$2:T1023) - 500 * SUM($V$2:V1023)</f>
        <v>449.2199999999998</v>
      </c>
      <c r="V1023">
        <f t="shared" si="221"/>
        <v>0</v>
      </c>
    </row>
    <row r="1024" spans="1:22" x14ac:dyDescent="0.3">
      <c r="A1024" s="1">
        <v>43027</v>
      </c>
      <c r="B1024" s="2">
        <v>0.29728009259259258</v>
      </c>
      <c r="C1024" s="2">
        <v>0.72864583333333333</v>
      </c>
      <c r="D1024" s="3">
        <v>7.9</v>
      </c>
      <c r="E1024" s="3">
        <v>94.2</v>
      </c>
      <c r="F1024" s="4">
        <f t="shared" si="210"/>
        <v>10</v>
      </c>
      <c r="G1024">
        <f t="shared" si="222"/>
        <v>24</v>
      </c>
      <c r="H1024" s="3">
        <f t="shared" si="211"/>
        <v>10.352777777777778</v>
      </c>
      <c r="I1024">
        <f t="shared" si="223"/>
        <v>700</v>
      </c>
      <c r="J1024">
        <f t="shared" si="212"/>
        <v>5.799999999999994E-2</v>
      </c>
      <c r="K1024">
        <f t="shared" si="213"/>
        <v>2.5219366666666638</v>
      </c>
      <c r="L1024">
        <v>4.8</v>
      </c>
      <c r="M1024">
        <f t="shared" si="214"/>
        <v>0.33236111111111111</v>
      </c>
      <c r="N1024">
        <f t="shared" si="215"/>
        <v>3.2749999999999999</v>
      </c>
      <c r="O1024">
        <f t="shared" si="216"/>
        <v>8.4073611111111113</v>
      </c>
      <c r="P1024">
        <f t="shared" si="217"/>
        <v>-5.8854244444444479</v>
      </c>
      <c r="Q1024">
        <f t="shared" si="218"/>
        <v>2.942712222222224</v>
      </c>
      <c r="R1024">
        <f t="shared" si="219"/>
        <v>0</v>
      </c>
      <c r="S1024">
        <f>SUM($R$2:R1024) -SUM($Q$2:Q1024) + SUM($T$2:T1023)</f>
        <v>39.733825522914685</v>
      </c>
      <c r="T1024">
        <f t="shared" si="220"/>
        <v>0</v>
      </c>
      <c r="U1024">
        <f>-SUM($T$2:T1024) - 500 * SUM($V$2:V1024)</f>
        <v>449.2199999999998</v>
      </c>
      <c r="V1024">
        <f t="shared" si="221"/>
        <v>0</v>
      </c>
    </row>
    <row r="1025" spans="1:22" x14ac:dyDescent="0.3">
      <c r="A1025" s="1">
        <v>43028</v>
      </c>
      <c r="B1025" s="2">
        <v>0.29858796296296297</v>
      </c>
      <c r="C1025" s="2">
        <v>0.7270833333333333</v>
      </c>
      <c r="D1025" s="3">
        <v>6.7</v>
      </c>
      <c r="E1025" s="3">
        <v>94.9</v>
      </c>
      <c r="F1025" s="4">
        <f t="shared" si="210"/>
        <v>10</v>
      </c>
      <c r="G1025">
        <f t="shared" si="222"/>
        <v>24</v>
      </c>
      <c r="H1025" s="3">
        <f t="shared" si="211"/>
        <v>10.283888888888889</v>
      </c>
      <c r="I1025">
        <f t="shared" si="223"/>
        <v>700</v>
      </c>
      <c r="J1025">
        <f t="shared" si="212"/>
        <v>5.0999999999999934E-2</v>
      </c>
      <c r="K1025">
        <f t="shared" si="213"/>
        <v>2.2028089999999976</v>
      </c>
      <c r="L1025">
        <v>4.8</v>
      </c>
      <c r="M1025">
        <f t="shared" si="214"/>
        <v>0.33580555555555552</v>
      </c>
      <c r="N1025">
        <f t="shared" si="215"/>
        <v>3.5750000000000002</v>
      </c>
      <c r="O1025">
        <f t="shared" si="216"/>
        <v>8.7108055555555559</v>
      </c>
      <c r="P1025">
        <f t="shared" si="217"/>
        <v>-6.5079965555555583</v>
      </c>
      <c r="Q1025">
        <f t="shared" si="218"/>
        <v>3.2539982777777792</v>
      </c>
      <c r="R1025">
        <f t="shared" si="219"/>
        <v>0</v>
      </c>
      <c r="S1025">
        <f>SUM($R$2:R1025) -SUM($Q$2:Q1025) + SUM($T$2:T1024)</f>
        <v>36.479827245136676</v>
      </c>
      <c r="T1025">
        <f t="shared" si="220"/>
        <v>0</v>
      </c>
      <c r="U1025">
        <f>-SUM($T$2:T1025) - 500 * SUM($V$2:V1025)</f>
        <v>449.2199999999998</v>
      </c>
      <c r="V1025">
        <f t="shared" si="221"/>
        <v>0</v>
      </c>
    </row>
    <row r="1026" spans="1:22" x14ac:dyDescent="0.3">
      <c r="A1026" s="1">
        <v>43029</v>
      </c>
      <c r="B1026" s="2">
        <v>0.2999074074074074</v>
      </c>
      <c r="C1026" s="2">
        <v>0.72553240740740732</v>
      </c>
      <c r="D1026" s="3">
        <v>6.2</v>
      </c>
      <c r="E1026" s="3">
        <v>93.9</v>
      </c>
      <c r="F1026" s="4">
        <f t="shared" si="210"/>
        <v>10</v>
      </c>
      <c r="G1026">
        <f t="shared" si="222"/>
        <v>24</v>
      </c>
      <c r="H1026" s="3">
        <f t="shared" si="211"/>
        <v>10.214999999999998</v>
      </c>
      <c r="I1026">
        <f t="shared" si="223"/>
        <v>700</v>
      </c>
      <c r="J1026">
        <f t="shared" si="212"/>
        <v>6.0999999999999943E-2</v>
      </c>
      <c r="K1026">
        <f t="shared" si="213"/>
        <v>2.6170829999999969</v>
      </c>
      <c r="L1026">
        <v>4.8</v>
      </c>
      <c r="M1026">
        <f t="shared" si="214"/>
        <v>0.33925000000000011</v>
      </c>
      <c r="N1026">
        <f t="shared" si="215"/>
        <v>3.7</v>
      </c>
      <c r="O1026">
        <f t="shared" si="216"/>
        <v>8.8392499999999998</v>
      </c>
      <c r="P1026">
        <f t="shared" si="217"/>
        <v>-6.2221670000000024</v>
      </c>
      <c r="Q1026">
        <f t="shared" si="218"/>
        <v>3.1110835000000012</v>
      </c>
      <c r="R1026">
        <f t="shared" si="219"/>
        <v>0</v>
      </c>
      <c r="S1026">
        <f>SUM($R$2:R1026) -SUM($Q$2:Q1026) + SUM($T$2:T1025)</f>
        <v>33.368743745136726</v>
      </c>
      <c r="T1026">
        <f t="shared" si="220"/>
        <v>0</v>
      </c>
      <c r="U1026">
        <f>-SUM($T$2:T1026) - 500 * SUM($V$2:V1026)</f>
        <v>449.2199999999998</v>
      </c>
      <c r="V1026">
        <f t="shared" si="221"/>
        <v>0</v>
      </c>
    </row>
    <row r="1027" spans="1:22" x14ac:dyDescent="0.3">
      <c r="A1027" s="1">
        <v>43030</v>
      </c>
      <c r="B1027" s="2">
        <v>0.30122685185185188</v>
      </c>
      <c r="C1027" s="2">
        <v>0.72399305555555549</v>
      </c>
      <c r="D1027" s="3">
        <v>6.6</v>
      </c>
      <c r="E1027" s="3">
        <v>90.1</v>
      </c>
      <c r="F1027" s="4">
        <f t="shared" ref="F1027:F1090" si="224">MONTH(A1027)</f>
        <v>10</v>
      </c>
      <c r="G1027">
        <f t="shared" si="222"/>
        <v>24</v>
      </c>
      <c r="H1027" s="3">
        <f t="shared" ref="H1027:H1090" si="225">(C1027-B1027) * 24</f>
        <v>10.146388888888886</v>
      </c>
      <c r="I1027">
        <f t="shared" si="223"/>
        <v>700</v>
      </c>
      <c r="J1027">
        <f t="shared" ref="J1027:J1090" si="226">1-(E1027/100)</f>
        <v>9.9000000000000088E-2</v>
      </c>
      <c r="K1027">
        <f t="shared" ref="K1027:K1090" si="227">PRODUCT(G1027:J1027) * $W$2 / 1000</f>
        <v>4.2188685000000019</v>
      </c>
      <c r="L1027">
        <v>4.8</v>
      </c>
      <c r="M1027">
        <f t="shared" ref="M1027:M1090" si="228">IF(H1027&lt;17,(17-H1027) * 50,0) / 1000</f>
        <v>0.34268055555555571</v>
      </c>
      <c r="N1027">
        <f t="shared" ref="N1027:N1090" si="229">IF(D1027&lt;21,(21-D1027)*250,0) / 1000</f>
        <v>3.6</v>
      </c>
      <c r="O1027">
        <f t="shared" ref="O1027:O1090" si="230">SUM(L1027:N1027)</f>
        <v>8.7426805555555553</v>
      </c>
      <c r="P1027">
        <f t="shared" ref="P1027:P1090" si="231">K1027-O1027</f>
        <v>-4.5238120555555534</v>
      </c>
      <c r="Q1027">
        <f t="shared" ref="Q1027:Q1090" si="232">IF(P1027&lt;0,ABS(P1027) * 0.5,0)</f>
        <v>2.2619060277777767</v>
      </c>
      <c r="R1027">
        <f t="shared" ref="R1027:R1090" si="233">IF(P1027&gt;0,P1027*0.2,0)</f>
        <v>0</v>
      </c>
      <c r="S1027">
        <f>SUM($R$2:R1027) -SUM($Q$2:Q1027) + SUM($T$2:T1026)</f>
        <v>31.106837717359213</v>
      </c>
      <c r="T1027">
        <f t="shared" ref="T1027:T1090" si="234">-IF(F1028&lt;&gt;F1027,ROUND(S1027,2),0)</f>
        <v>0</v>
      </c>
      <c r="U1027">
        <f>-SUM($T$2:T1027) - 500 * SUM($V$2:V1027)</f>
        <v>449.2199999999998</v>
      </c>
      <c r="V1027">
        <f t="shared" ref="V1027:V1090" si="235">IF(U1026&gt;500,ROUNDDOWN(U1026/500, 0),0)</f>
        <v>0</v>
      </c>
    </row>
    <row r="1028" spans="1:22" x14ac:dyDescent="0.3">
      <c r="A1028" s="1">
        <v>43031</v>
      </c>
      <c r="B1028" s="2">
        <v>0.30255787037037035</v>
      </c>
      <c r="C1028" s="2">
        <v>0.7224652777777778</v>
      </c>
      <c r="D1028" s="3">
        <v>9.3000000000000007</v>
      </c>
      <c r="E1028" s="3">
        <v>92.3</v>
      </c>
      <c r="F1028" s="4">
        <f t="shared" si="224"/>
        <v>10</v>
      </c>
      <c r="G1028">
        <f t="shared" ref="G1028:G1091" si="236">G1027 + V1028</f>
        <v>24</v>
      </c>
      <c r="H1028" s="3">
        <f t="shared" si="225"/>
        <v>10.077777777777779</v>
      </c>
      <c r="I1028">
        <f t="shared" ref="I1028:I1091" si="237">IF(F1028&gt;F1027,IF(F1028=7,I1027,IF(F1028&lt;7,I1027+100,I1027-100)),I1027)</f>
        <v>700</v>
      </c>
      <c r="J1028">
        <f t="shared" si="226"/>
        <v>7.7000000000000068E-2</v>
      </c>
      <c r="K1028">
        <f t="shared" si="227"/>
        <v>3.2591533333333365</v>
      </c>
      <c r="L1028">
        <v>4.8</v>
      </c>
      <c r="M1028">
        <f t="shared" si="228"/>
        <v>0.34611111111111104</v>
      </c>
      <c r="N1028">
        <f t="shared" si="229"/>
        <v>2.9249999999999998</v>
      </c>
      <c r="O1028">
        <f t="shared" si="230"/>
        <v>8.0711111111111116</v>
      </c>
      <c r="P1028">
        <f t="shared" si="231"/>
        <v>-4.8119577777777751</v>
      </c>
      <c r="Q1028">
        <f t="shared" si="232"/>
        <v>2.4059788888888876</v>
      </c>
      <c r="R1028">
        <f t="shared" si="233"/>
        <v>0</v>
      </c>
      <c r="S1028">
        <f>SUM($R$2:R1028) -SUM($Q$2:Q1028) + SUM($T$2:T1027)</f>
        <v>28.700858828470245</v>
      </c>
      <c r="T1028">
        <f t="shared" si="234"/>
        <v>0</v>
      </c>
      <c r="U1028">
        <f>-SUM($T$2:T1028) - 500 * SUM($V$2:V1028)</f>
        <v>449.2199999999998</v>
      </c>
      <c r="V1028">
        <f t="shared" si="235"/>
        <v>0</v>
      </c>
    </row>
    <row r="1029" spans="1:22" x14ac:dyDescent="0.3">
      <c r="A1029" s="1">
        <v>43032</v>
      </c>
      <c r="B1029" s="2">
        <v>0.30387731481481478</v>
      </c>
      <c r="C1029" s="2">
        <v>0.7209606481481482</v>
      </c>
      <c r="D1029" s="3">
        <v>9.3000000000000007</v>
      </c>
      <c r="E1029" s="3">
        <v>74.8</v>
      </c>
      <c r="F1029" s="4">
        <f t="shared" si="224"/>
        <v>10</v>
      </c>
      <c r="G1029">
        <f t="shared" si="236"/>
        <v>24</v>
      </c>
      <c r="H1029" s="3">
        <f t="shared" si="225"/>
        <v>10.010000000000002</v>
      </c>
      <c r="I1029">
        <f t="shared" si="237"/>
        <v>700</v>
      </c>
      <c r="J1029">
        <f t="shared" si="226"/>
        <v>0.252</v>
      </c>
      <c r="K1029">
        <f t="shared" si="227"/>
        <v>10.594584000000003</v>
      </c>
      <c r="L1029">
        <v>4.8</v>
      </c>
      <c r="M1029">
        <f t="shared" si="228"/>
        <v>0.34949999999999992</v>
      </c>
      <c r="N1029">
        <f t="shared" si="229"/>
        <v>2.9249999999999998</v>
      </c>
      <c r="O1029">
        <f t="shared" si="230"/>
        <v>8.0745000000000005</v>
      </c>
      <c r="P1029">
        <f t="shared" si="231"/>
        <v>2.5200840000000024</v>
      </c>
      <c r="Q1029">
        <f t="shared" si="232"/>
        <v>0</v>
      </c>
      <c r="R1029">
        <f t="shared" si="233"/>
        <v>0.50401680000000049</v>
      </c>
      <c r="S1029">
        <f>SUM($R$2:R1029) -SUM($Q$2:Q1029) + SUM($T$2:T1028)</f>
        <v>29.20487562847029</v>
      </c>
      <c r="T1029">
        <f t="shared" si="234"/>
        <v>0</v>
      </c>
      <c r="U1029">
        <f>-SUM($T$2:T1029) - 500 * SUM($V$2:V1029)</f>
        <v>449.2199999999998</v>
      </c>
      <c r="V1029">
        <f t="shared" si="235"/>
        <v>0</v>
      </c>
    </row>
    <row r="1030" spans="1:22" x14ac:dyDescent="0.3">
      <c r="A1030" s="1">
        <v>43033</v>
      </c>
      <c r="B1030" s="2">
        <v>0.26354166666666667</v>
      </c>
      <c r="C1030" s="2">
        <v>0.67778935185185185</v>
      </c>
      <c r="D1030" s="3">
        <v>6.9</v>
      </c>
      <c r="E1030" s="3">
        <v>88.9</v>
      </c>
      <c r="F1030" s="4">
        <f t="shared" si="224"/>
        <v>10</v>
      </c>
      <c r="G1030">
        <f t="shared" si="236"/>
        <v>24</v>
      </c>
      <c r="H1030" s="3">
        <f t="shared" si="225"/>
        <v>9.9419444444444451</v>
      </c>
      <c r="I1030">
        <f t="shared" si="237"/>
        <v>700</v>
      </c>
      <c r="J1030">
        <f t="shared" si="226"/>
        <v>0.11099999999999999</v>
      </c>
      <c r="K1030">
        <f t="shared" si="227"/>
        <v>4.6349345</v>
      </c>
      <c r="L1030">
        <v>4.8</v>
      </c>
      <c r="M1030">
        <f t="shared" si="228"/>
        <v>0.35290277777777773</v>
      </c>
      <c r="N1030">
        <f t="shared" si="229"/>
        <v>3.5249999999999999</v>
      </c>
      <c r="O1030">
        <f t="shared" si="230"/>
        <v>8.6779027777777777</v>
      </c>
      <c r="P1030">
        <f t="shared" si="231"/>
        <v>-4.0429682777777778</v>
      </c>
      <c r="Q1030">
        <f t="shared" si="232"/>
        <v>2.0214841388888889</v>
      </c>
      <c r="R1030">
        <f t="shared" si="233"/>
        <v>0</v>
      </c>
      <c r="S1030">
        <f>SUM($R$2:R1030) -SUM($Q$2:Q1030) + SUM($T$2:T1029)</f>
        <v>27.183391489581481</v>
      </c>
      <c r="T1030">
        <f t="shared" si="234"/>
        <v>0</v>
      </c>
      <c r="U1030">
        <f>-SUM($T$2:T1030) - 500 * SUM($V$2:V1030)</f>
        <v>449.2199999999998</v>
      </c>
      <c r="V1030">
        <f t="shared" si="235"/>
        <v>0</v>
      </c>
    </row>
    <row r="1031" spans="1:22" x14ac:dyDescent="0.3">
      <c r="A1031" s="1">
        <v>43034</v>
      </c>
      <c r="B1031" s="2">
        <v>0.2648726851851852</v>
      </c>
      <c r="C1031" s="2">
        <v>0.67630787037037043</v>
      </c>
      <c r="D1031" s="3">
        <v>7.6</v>
      </c>
      <c r="E1031" s="3">
        <v>25.8</v>
      </c>
      <c r="F1031" s="4">
        <f t="shared" si="224"/>
        <v>10</v>
      </c>
      <c r="G1031">
        <f t="shared" si="236"/>
        <v>24</v>
      </c>
      <c r="H1031" s="3">
        <f t="shared" si="225"/>
        <v>9.8744444444444461</v>
      </c>
      <c r="I1031">
        <f t="shared" si="237"/>
        <v>700</v>
      </c>
      <c r="J1031">
        <f t="shared" si="226"/>
        <v>0.74199999999999999</v>
      </c>
      <c r="K1031">
        <f t="shared" si="227"/>
        <v>30.77271866666667</v>
      </c>
      <c r="L1031">
        <v>4.8</v>
      </c>
      <c r="M1031">
        <f t="shared" si="228"/>
        <v>0.35627777777777769</v>
      </c>
      <c r="N1031">
        <f t="shared" si="229"/>
        <v>3.35</v>
      </c>
      <c r="O1031">
        <f t="shared" si="230"/>
        <v>8.5062777777777772</v>
      </c>
      <c r="P1031">
        <f t="shared" si="231"/>
        <v>22.266440888888894</v>
      </c>
      <c r="Q1031">
        <f t="shared" si="232"/>
        <v>0</v>
      </c>
      <c r="R1031">
        <f t="shared" si="233"/>
        <v>4.4532881777777789</v>
      </c>
      <c r="S1031">
        <f>SUM($R$2:R1031) -SUM($Q$2:Q1031) + SUM($T$2:T1030)</f>
        <v>31.636679667359203</v>
      </c>
      <c r="T1031">
        <f t="shared" si="234"/>
        <v>0</v>
      </c>
      <c r="U1031">
        <f>-SUM($T$2:T1031) - 500 * SUM($V$2:V1031)</f>
        <v>449.2199999999998</v>
      </c>
      <c r="V1031">
        <f t="shared" si="235"/>
        <v>0</v>
      </c>
    </row>
    <row r="1032" spans="1:22" x14ac:dyDescent="0.3">
      <c r="A1032" s="1">
        <v>43035</v>
      </c>
      <c r="B1032" s="2">
        <v>0.26621527777777781</v>
      </c>
      <c r="C1032" s="2">
        <v>0.67483796296296295</v>
      </c>
      <c r="D1032" s="3">
        <v>5.5</v>
      </c>
      <c r="E1032" s="3">
        <v>44.8</v>
      </c>
      <c r="F1032" s="4">
        <f t="shared" si="224"/>
        <v>10</v>
      </c>
      <c r="G1032">
        <f t="shared" si="236"/>
        <v>24</v>
      </c>
      <c r="H1032" s="3">
        <f t="shared" si="225"/>
        <v>9.8069444444444436</v>
      </c>
      <c r="I1032">
        <f t="shared" si="237"/>
        <v>700</v>
      </c>
      <c r="J1032">
        <f t="shared" si="226"/>
        <v>0.55200000000000005</v>
      </c>
      <c r="K1032">
        <f t="shared" si="227"/>
        <v>22.736420000000003</v>
      </c>
      <c r="L1032">
        <v>4.8</v>
      </c>
      <c r="M1032">
        <f t="shared" si="228"/>
        <v>0.35965277777777782</v>
      </c>
      <c r="N1032">
        <f t="shared" si="229"/>
        <v>3.875</v>
      </c>
      <c r="O1032">
        <f t="shared" si="230"/>
        <v>9.0346527777777776</v>
      </c>
      <c r="P1032">
        <f t="shared" si="231"/>
        <v>13.701767222222225</v>
      </c>
      <c r="Q1032">
        <f t="shared" si="232"/>
        <v>0</v>
      </c>
      <c r="R1032">
        <f t="shared" si="233"/>
        <v>2.7403534444444451</v>
      </c>
      <c r="S1032">
        <f>SUM($R$2:R1032) -SUM($Q$2:Q1032) + SUM($T$2:T1031)</f>
        <v>34.377033111803485</v>
      </c>
      <c r="T1032">
        <f t="shared" si="234"/>
        <v>0</v>
      </c>
      <c r="U1032">
        <f>-SUM($T$2:T1032) - 500 * SUM($V$2:V1032)</f>
        <v>449.2199999999998</v>
      </c>
      <c r="V1032">
        <f t="shared" si="235"/>
        <v>0</v>
      </c>
    </row>
    <row r="1033" spans="1:22" x14ac:dyDescent="0.3">
      <c r="A1033" s="1">
        <v>43036</v>
      </c>
      <c r="B1033" s="2">
        <v>0.26754629629629628</v>
      </c>
      <c r="C1033" s="2">
        <v>0.67337962962962961</v>
      </c>
      <c r="D1033" s="3">
        <v>4</v>
      </c>
      <c r="E1033" s="3">
        <v>82.8</v>
      </c>
      <c r="F1033" s="4">
        <f t="shared" si="224"/>
        <v>10</v>
      </c>
      <c r="G1033">
        <f t="shared" si="236"/>
        <v>24</v>
      </c>
      <c r="H1033" s="3">
        <f t="shared" si="225"/>
        <v>9.74</v>
      </c>
      <c r="I1033">
        <f t="shared" si="237"/>
        <v>700</v>
      </c>
      <c r="J1033">
        <f t="shared" si="226"/>
        <v>0.17200000000000004</v>
      </c>
      <c r="K1033">
        <f t="shared" si="227"/>
        <v>7.0361760000000011</v>
      </c>
      <c r="L1033">
        <v>4.8</v>
      </c>
      <c r="M1033">
        <f t="shared" si="228"/>
        <v>0.36299999999999999</v>
      </c>
      <c r="N1033">
        <f t="shared" si="229"/>
        <v>4.25</v>
      </c>
      <c r="O1033">
        <f t="shared" si="230"/>
        <v>9.4130000000000003</v>
      </c>
      <c r="P1033">
        <f t="shared" si="231"/>
        <v>-2.3768239999999992</v>
      </c>
      <c r="Q1033">
        <f t="shared" si="232"/>
        <v>1.1884119999999996</v>
      </c>
      <c r="R1033">
        <f t="shared" si="233"/>
        <v>0</v>
      </c>
      <c r="S1033">
        <f>SUM($R$2:R1033) -SUM($Q$2:Q1033) + SUM($T$2:T1032)</f>
        <v>33.188621111803513</v>
      </c>
      <c r="T1033">
        <f t="shared" si="234"/>
        <v>0</v>
      </c>
      <c r="U1033">
        <f>-SUM($T$2:T1033) - 500 * SUM($V$2:V1033)</f>
        <v>449.2199999999998</v>
      </c>
      <c r="V1033">
        <f t="shared" si="235"/>
        <v>0</v>
      </c>
    </row>
    <row r="1034" spans="1:22" x14ac:dyDescent="0.3">
      <c r="A1034" s="1">
        <v>43037</v>
      </c>
      <c r="B1034" s="2">
        <v>0.2688888888888889</v>
      </c>
      <c r="C1034" s="2">
        <v>0.67194444444444434</v>
      </c>
      <c r="D1034" s="3">
        <v>3.5</v>
      </c>
      <c r="E1034" s="3">
        <v>58.5</v>
      </c>
      <c r="F1034" s="4">
        <f t="shared" si="224"/>
        <v>10</v>
      </c>
      <c r="G1034">
        <f t="shared" si="236"/>
        <v>24</v>
      </c>
      <c r="H1034" s="3">
        <f t="shared" si="225"/>
        <v>9.6733333333333302</v>
      </c>
      <c r="I1034">
        <f t="shared" si="237"/>
        <v>700</v>
      </c>
      <c r="J1034">
        <f t="shared" si="226"/>
        <v>0.41500000000000004</v>
      </c>
      <c r="K1034">
        <f t="shared" si="227"/>
        <v>16.860619999999994</v>
      </c>
      <c r="L1034">
        <v>4.8</v>
      </c>
      <c r="M1034">
        <f t="shared" si="228"/>
        <v>0.36633333333333351</v>
      </c>
      <c r="N1034">
        <f t="shared" si="229"/>
        <v>4.375</v>
      </c>
      <c r="O1034">
        <f t="shared" si="230"/>
        <v>9.5413333333333341</v>
      </c>
      <c r="P1034">
        <f t="shared" si="231"/>
        <v>7.3192866666666596</v>
      </c>
      <c r="Q1034">
        <f t="shared" si="232"/>
        <v>0</v>
      </c>
      <c r="R1034">
        <f t="shared" si="233"/>
        <v>1.463857333333332</v>
      </c>
      <c r="S1034">
        <f>SUM($R$2:R1034) -SUM($Q$2:Q1034) + SUM($T$2:T1033)</f>
        <v>34.652478445136694</v>
      </c>
      <c r="T1034">
        <f t="shared" si="234"/>
        <v>0</v>
      </c>
      <c r="U1034">
        <f>-SUM($T$2:T1034) - 500 * SUM($V$2:V1034)</f>
        <v>449.2199999999998</v>
      </c>
      <c r="V1034">
        <f t="shared" si="235"/>
        <v>0</v>
      </c>
    </row>
    <row r="1035" spans="1:22" x14ac:dyDescent="0.3">
      <c r="A1035" s="1">
        <v>43038</v>
      </c>
      <c r="B1035" s="2">
        <v>0.27023148148148152</v>
      </c>
      <c r="C1035" s="2">
        <v>0.67052083333333334</v>
      </c>
      <c r="D1035" s="3">
        <v>2.8</v>
      </c>
      <c r="E1035" s="3">
        <v>5.6</v>
      </c>
      <c r="F1035" s="4">
        <f t="shared" si="224"/>
        <v>10</v>
      </c>
      <c r="G1035">
        <f t="shared" si="236"/>
        <v>24</v>
      </c>
      <c r="H1035" s="3">
        <f t="shared" si="225"/>
        <v>9.6069444444444443</v>
      </c>
      <c r="I1035">
        <f t="shared" si="237"/>
        <v>700</v>
      </c>
      <c r="J1035">
        <f t="shared" si="226"/>
        <v>0.94399999999999995</v>
      </c>
      <c r="K1035">
        <f t="shared" si="227"/>
        <v>38.089613333333325</v>
      </c>
      <c r="L1035">
        <v>4.8</v>
      </c>
      <c r="M1035">
        <f t="shared" si="228"/>
        <v>0.36965277777777777</v>
      </c>
      <c r="N1035">
        <f t="shared" si="229"/>
        <v>4.55</v>
      </c>
      <c r="O1035">
        <f t="shared" si="230"/>
        <v>9.7196527777777781</v>
      </c>
      <c r="P1035">
        <f t="shared" si="231"/>
        <v>28.369960555555547</v>
      </c>
      <c r="Q1035">
        <f t="shared" si="232"/>
        <v>0</v>
      </c>
      <c r="R1035">
        <f t="shared" si="233"/>
        <v>5.6739921111111098</v>
      </c>
      <c r="S1035">
        <f>SUM($R$2:R1035) -SUM($Q$2:Q1035) + SUM($T$2:T1034)</f>
        <v>40.326470556247841</v>
      </c>
      <c r="T1035">
        <f t="shared" si="234"/>
        <v>0</v>
      </c>
      <c r="U1035">
        <f>-SUM($T$2:T1035) - 500 * SUM($V$2:V1035)</f>
        <v>449.2199999999998</v>
      </c>
      <c r="V1035">
        <f t="shared" si="235"/>
        <v>0</v>
      </c>
    </row>
    <row r="1036" spans="1:22" x14ac:dyDescent="0.3">
      <c r="A1036" s="1">
        <v>43039</v>
      </c>
      <c r="B1036" s="2">
        <v>0.27157407407407408</v>
      </c>
      <c r="C1036" s="2">
        <v>0.66910879629629638</v>
      </c>
      <c r="D1036" s="3">
        <v>4.3</v>
      </c>
      <c r="E1036" s="3">
        <v>24.3</v>
      </c>
      <c r="F1036" s="4">
        <f t="shared" si="224"/>
        <v>10</v>
      </c>
      <c r="G1036">
        <f t="shared" si="236"/>
        <v>24</v>
      </c>
      <c r="H1036" s="3">
        <f t="shared" si="225"/>
        <v>9.5408333333333353</v>
      </c>
      <c r="I1036">
        <f t="shared" si="237"/>
        <v>700</v>
      </c>
      <c r="J1036">
        <f t="shared" si="226"/>
        <v>0.75700000000000001</v>
      </c>
      <c r="K1036">
        <f t="shared" si="227"/>
        <v>30.334125500000006</v>
      </c>
      <c r="L1036">
        <v>4.8</v>
      </c>
      <c r="M1036">
        <f t="shared" si="228"/>
        <v>0.37295833333333328</v>
      </c>
      <c r="N1036">
        <f t="shared" si="229"/>
        <v>4.1749999999999998</v>
      </c>
      <c r="O1036">
        <f t="shared" si="230"/>
        <v>9.3479583333333327</v>
      </c>
      <c r="P1036">
        <f t="shared" si="231"/>
        <v>20.986167166666675</v>
      </c>
      <c r="Q1036">
        <f t="shared" si="232"/>
        <v>0</v>
      </c>
      <c r="R1036">
        <f t="shared" si="233"/>
        <v>4.1972334333333352</v>
      </c>
      <c r="S1036">
        <f>SUM($R$2:R1036) -SUM($Q$2:Q1036) + SUM($T$2:T1035)</f>
        <v>44.523703989581008</v>
      </c>
      <c r="T1036">
        <f t="shared" si="234"/>
        <v>-44.52</v>
      </c>
      <c r="U1036">
        <f>-SUM($T$2:T1036) - 500 * SUM($V$2:V1036)</f>
        <v>493.73999999999978</v>
      </c>
      <c r="V1036">
        <f t="shared" si="235"/>
        <v>0</v>
      </c>
    </row>
    <row r="1037" spans="1:22" x14ac:dyDescent="0.3">
      <c r="A1037" s="1">
        <v>43040</v>
      </c>
      <c r="B1037" s="2">
        <v>0.27291666666666664</v>
      </c>
      <c r="C1037" s="2">
        <v>0.66771990740740739</v>
      </c>
      <c r="D1037" s="3">
        <v>6.8</v>
      </c>
      <c r="E1037" s="3">
        <v>52.7</v>
      </c>
      <c r="F1037" s="4">
        <f t="shared" si="224"/>
        <v>11</v>
      </c>
      <c r="G1037">
        <f t="shared" si="236"/>
        <v>24</v>
      </c>
      <c r="H1037" s="3">
        <f t="shared" si="225"/>
        <v>9.4752777777777784</v>
      </c>
      <c r="I1037">
        <f t="shared" si="237"/>
        <v>600</v>
      </c>
      <c r="J1037">
        <f t="shared" si="226"/>
        <v>0.47299999999999998</v>
      </c>
      <c r="K1037">
        <f t="shared" si="227"/>
        <v>16.134503000000002</v>
      </c>
      <c r="L1037">
        <v>4.8</v>
      </c>
      <c r="M1037">
        <f t="shared" si="228"/>
        <v>0.3762361111111111</v>
      </c>
      <c r="N1037">
        <f t="shared" si="229"/>
        <v>3.55</v>
      </c>
      <c r="O1037">
        <f t="shared" si="230"/>
        <v>8.7262361111111098</v>
      </c>
      <c r="P1037">
        <f t="shared" si="231"/>
        <v>7.4082668888888925</v>
      </c>
      <c r="Q1037">
        <f t="shared" si="232"/>
        <v>0</v>
      </c>
      <c r="R1037">
        <f t="shared" si="233"/>
        <v>1.4816533777777785</v>
      </c>
      <c r="S1037">
        <f>SUM($R$2:R1037) -SUM($Q$2:Q1037) + SUM($T$2:T1036)</f>
        <v>1.485357367359029</v>
      </c>
      <c r="T1037">
        <f t="shared" si="234"/>
        <v>0</v>
      </c>
      <c r="U1037">
        <f>-SUM($T$2:T1037) - 500 * SUM($V$2:V1037)</f>
        <v>493.73999999999978</v>
      </c>
      <c r="V1037">
        <f t="shared" si="235"/>
        <v>0</v>
      </c>
    </row>
    <row r="1038" spans="1:22" x14ac:dyDescent="0.3">
      <c r="A1038" s="1">
        <v>43041</v>
      </c>
      <c r="B1038" s="2">
        <v>0.27425925925925926</v>
      </c>
      <c r="C1038" s="2">
        <v>0.66635416666666669</v>
      </c>
      <c r="D1038" s="3">
        <v>6.7</v>
      </c>
      <c r="E1038" s="3">
        <v>90.4</v>
      </c>
      <c r="F1038" s="4">
        <f t="shared" si="224"/>
        <v>11</v>
      </c>
      <c r="G1038">
        <f t="shared" si="236"/>
        <v>24</v>
      </c>
      <c r="H1038" s="3">
        <f t="shared" si="225"/>
        <v>9.4102777777777789</v>
      </c>
      <c r="I1038">
        <f t="shared" si="237"/>
        <v>600</v>
      </c>
      <c r="J1038">
        <f t="shared" si="226"/>
        <v>9.5999999999999974E-2</v>
      </c>
      <c r="K1038">
        <f t="shared" si="227"/>
        <v>3.252192</v>
      </c>
      <c r="L1038">
        <v>4.8</v>
      </c>
      <c r="M1038">
        <f t="shared" si="228"/>
        <v>0.37948611111111108</v>
      </c>
      <c r="N1038">
        <f t="shared" si="229"/>
        <v>3.5750000000000002</v>
      </c>
      <c r="O1038">
        <f t="shared" si="230"/>
        <v>8.7544861111111114</v>
      </c>
      <c r="P1038">
        <f t="shared" si="231"/>
        <v>-5.5022941111111114</v>
      </c>
      <c r="Q1038">
        <f t="shared" si="232"/>
        <v>2.7511470555555557</v>
      </c>
      <c r="R1038">
        <f t="shared" si="233"/>
        <v>0</v>
      </c>
      <c r="S1038">
        <f>SUM($R$2:R1038) -SUM($Q$2:Q1038) + SUM($T$2:T1037)</f>
        <v>-1.2657896881964916</v>
      </c>
      <c r="T1038">
        <f t="shared" si="234"/>
        <v>0</v>
      </c>
      <c r="U1038">
        <f>-SUM($T$2:T1038) - 500 * SUM($V$2:V1038)</f>
        <v>493.73999999999978</v>
      </c>
      <c r="V1038">
        <f t="shared" si="235"/>
        <v>0</v>
      </c>
    </row>
    <row r="1039" spans="1:22" x14ac:dyDescent="0.3">
      <c r="A1039" s="1">
        <v>43042</v>
      </c>
      <c r="B1039" s="2">
        <v>0.27561342592592591</v>
      </c>
      <c r="C1039" s="2">
        <v>0.66500000000000004</v>
      </c>
      <c r="D1039" s="3">
        <v>6.7</v>
      </c>
      <c r="E1039" s="3">
        <v>94.4</v>
      </c>
      <c r="F1039" s="4">
        <f t="shared" si="224"/>
        <v>11</v>
      </c>
      <c r="G1039">
        <f t="shared" si="236"/>
        <v>24</v>
      </c>
      <c r="H1039" s="3">
        <f t="shared" si="225"/>
        <v>9.3452777777777793</v>
      </c>
      <c r="I1039">
        <f t="shared" si="237"/>
        <v>600</v>
      </c>
      <c r="J1039">
        <f t="shared" si="226"/>
        <v>5.5999999999999939E-2</v>
      </c>
      <c r="K1039">
        <f t="shared" si="227"/>
        <v>1.8840079999999979</v>
      </c>
      <c r="L1039">
        <v>4.8</v>
      </c>
      <c r="M1039">
        <f t="shared" si="228"/>
        <v>0.38273611111111105</v>
      </c>
      <c r="N1039">
        <f t="shared" si="229"/>
        <v>3.5750000000000002</v>
      </c>
      <c r="O1039">
        <f t="shared" si="230"/>
        <v>8.7577361111111109</v>
      </c>
      <c r="P1039">
        <f t="shared" si="231"/>
        <v>-6.873728111111113</v>
      </c>
      <c r="Q1039">
        <f t="shared" si="232"/>
        <v>3.4368640555555565</v>
      </c>
      <c r="R1039">
        <f t="shared" si="233"/>
        <v>0</v>
      </c>
      <c r="S1039">
        <f>SUM($R$2:R1039) -SUM($Q$2:Q1039) + SUM($T$2:T1038)</f>
        <v>-4.7026537437523075</v>
      </c>
      <c r="T1039">
        <f t="shared" si="234"/>
        <v>0</v>
      </c>
      <c r="U1039">
        <f>-SUM($T$2:T1039) - 500 * SUM($V$2:V1039)</f>
        <v>493.73999999999978</v>
      </c>
      <c r="V1039">
        <f t="shared" si="235"/>
        <v>0</v>
      </c>
    </row>
    <row r="1040" spans="1:22" x14ac:dyDescent="0.3">
      <c r="A1040" s="1">
        <v>43043</v>
      </c>
      <c r="B1040" s="2">
        <v>0.27695601851851853</v>
      </c>
      <c r="C1040" s="2">
        <v>0.66366898148148146</v>
      </c>
      <c r="D1040" s="3">
        <v>2.9</v>
      </c>
      <c r="E1040" s="3">
        <v>94.4</v>
      </c>
      <c r="F1040" s="4">
        <f t="shared" si="224"/>
        <v>11</v>
      </c>
      <c r="G1040">
        <f t="shared" si="236"/>
        <v>24</v>
      </c>
      <c r="H1040" s="3">
        <f t="shared" si="225"/>
        <v>9.2811111111111106</v>
      </c>
      <c r="I1040">
        <f t="shared" si="237"/>
        <v>600</v>
      </c>
      <c r="J1040">
        <f t="shared" si="226"/>
        <v>5.5999999999999939E-2</v>
      </c>
      <c r="K1040">
        <f t="shared" si="227"/>
        <v>1.8710719999999978</v>
      </c>
      <c r="L1040">
        <v>4.8</v>
      </c>
      <c r="M1040">
        <f t="shared" si="228"/>
        <v>0.38594444444444448</v>
      </c>
      <c r="N1040">
        <f t="shared" si="229"/>
        <v>4.5250000000000004</v>
      </c>
      <c r="O1040">
        <f t="shared" si="230"/>
        <v>9.7109444444444435</v>
      </c>
      <c r="P1040">
        <f t="shared" si="231"/>
        <v>-7.8398724444444454</v>
      </c>
      <c r="Q1040">
        <f t="shared" si="232"/>
        <v>3.9199362222222227</v>
      </c>
      <c r="R1040">
        <f t="shared" si="233"/>
        <v>0</v>
      </c>
      <c r="S1040">
        <f>SUM($R$2:R1040) -SUM($Q$2:Q1040) + SUM($T$2:T1039)</f>
        <v>-8.6225899659743845</v>
      </c>
      <c r="T1040">
        <f t="shared" si="234"/>
        <v>0</v>
      </c>
      <c r="U1040">
        <f>-SUM($T$2:T1040) - 500 * SUM($V$2:V1040)</f>
        <v>493.73999999999978</v>
      </c>
      <c r="V1040">
        <f t="shared" si="235"/>
        <v>0</v>
      </c>
    </row>
    <row r="1041" spans="1:22" x14ac:dyDescent="0.3">
      <c r="A1041" s="1">
        <v>43044</v>
      </c>
      <c r="B1041" s="2">
        <v>0.27829861111111115</v>
      </c>
      <c r="C1041" s="2">
        <v>0.66234953703703703</v>
      </c>
      <c r="D1041" s="3">
        <v>4.8</v>
      </c>
      <c r="E1041" s="3">
        <v>94.9</v>
      </c>
      <c r="F1041" s="4">
        <f t="shared" si="224"/>
        <v>11</v>
      </c>
      <c r="G1041">
        <f t="shared" si="236"/>
        <v>24</v>
      </c>
      <c r="H1041" s="3">
        <f t="shared" si="225"/>
        <v>9.2172222222222207</v>
      </c>
      <c r="I1041">
        <f t="shared" si="237"/>
        <v>600</v>
      </c>
      <c r="J1041">
        <f t="shared" si="226"/>
        <v>5.0999999999999934E-2</v>
      </c>
      <c r="K1041">
        <f t="shared" si="227"/>
        <v>1.6922819999999978</v>
      </c>
      <c r="L1041">
        <v>4.8</v>
      </c>
      <c r="M1041">
        <f t="shared" si="228"/>
        <v>0.38913888888888898</v>
      </c>
      <c r="N1041">
        <f t="shared" si="229"/>
        <v>4.05</v>
      </c>
      <c r="O1041">
        <f t="shared" si="230"/>
        <v>9.2391388888888883</v>
      </c>
      <c r="P1041">
        <f t="shared" si="231"/>
        <v>-7.5468568888888905</v>
      </c>
      <c r="Q1041">
        <f t="shared" si="232"/>
        <v>3.7734284444444453</v>
      </c>
      <c r="R1041">
        <f t="shared" si="233"/>
        <v>0</v>
      </c>
      <c r="S1041">
        <f>SUM($R$2:R1041) -SUM($Q$2:Q1041) + SUM($T$2:T1040)</f>
        <v>-12.396018410418947</v>
      </c>
      <c r="T1041">
        <f t="shared" si="234"/>
        <v>0</v>
      </c>
      <c r="U1041">
        <f>-SUM($T$2:T1041) - 500 * SUM($V$2:V1041)</f>
        <v>493.73999999999978</v>
      </c>
      <c r="V1041">
        <f t="shared" si="235"/>
        <v>0</v>
      </c>
    </row>
    <row r="1042" spans="1:22" x14ac:dyDescent="0.3">
      <c r="A1042" s="1">
        <v>43045</v>
      </c>
      <c r="B1042" s="2">
        <v>0.27964120370370371</v>
      </c>
      <c r="C1042" s="2">
        <v>0.66105324074074068</v>
      </c>
      <c r="D1042" s="3">
        <v>2.5</v>
      </c>
      <c r="E1042" s="3">
        <v>94.7</v>
      </c>
      <c r="F1042" s="4">
        <f t="shared" si="224"/>
        <v>11</v>
      </c>
      <c r="G1042">
        <f t="shared" si="236"/>
        <v>24</v>
      </c>
      <c r="H1042" s="3">
        <f t="shared" si="225"/>
        <v>9.1538888888888863</v>
      </c>
      <c r="I1042">
        <f t="shared" si="237"/>
        <v>600</v>
      </c>
      <c r="J1042">
        <f t="shared" si="226"/>
        <v>5.2999999999999936E-2</v>
      </c>
      <c r="K1042">
        <f t="shared" si="227"/>
        <v>1.7465619999999975</v>
      </c>
      <c r="L1042">
        <v>4.8</v>
      </c>
      <c r="M1042">
        <f t="shared" si="228"/>
        <v>0.39230555555555563</v>
      </c>
      <c r="N1042">
        <f t="shared" si="229"/>
        <v>4.625</v>
      </c>
      <c r="O1042">
        <f t="shared" si="230"/>
        <v>9.8173055555555564</v>
      </c>
      <c r="P1042">
        <f t="shared" si="231"/>
        <v>-8.0707435555555591</v>
      </c>
      <c r="Q1042">
        <f t="shared" si="232"/>
        <v>4.0353717777777796</v>
      </c>
      <c r="R1042">
        <f t="shared" si="233"/>
        <v>0</v>
      </c>
      <c r="S1042">
        <f>SUM($R$2:R1042) -SUM($Q$2:Q1042) + SUM($T$2:T1041)</f>
        <v>-16.431390188196474</v>
      </c>
      <c r="T1042">
        <f t="shared" si="234"/>
        <v>0</v>
      </c>
      <c r="U1042">
        <f>-SUM($T$2:T1042) - 500 * SUM($V$2:V1042)</f>
        <v>493.73999999999978</v>
      </c>
      <c r="V1042">
        <f t="shared" si="235"/>
        <v>0</v>
      </c>
    </row>
    <row r="1043" spans="1:22" x14ac:dyDescent="0.3">
      <c r="A1043" s="1">
        <v>43046</v>
      </c>
      <c r="B1043" s="2">
        <v>0.28099537037037037</v>
      </c>
      <c r="C1043" s="2">
        <v>0.65979166666666667</v>
      </c>
      <c r="D1043" s="3">
        <v>2.2999999999999998</v>
      </c>
      <c r="E1043" s="3">
        <v>82.3</v>
      </c>
      <c r="F1043" s="4">
        <f t="shared" si="224"/>
        <v>11</v>
      </c>
      <c r="G1043">
        <f t="shared" si="236"/>
        <v>24</v>
      </c>
      <c r="H1043" s="3">
        <f t="shared" si="225"/>
        <v>9.0911111111111111</v>
      </c>
      <c r="I1043">
        <f t="shared" si="237"/>
        <v>600</v>
      </c>
      <c r="J1043">
        <f t="shared" si="226"/>
        <v>0.17700000000000005</v>
      </c>
      <c r="K1043">
        <f t="shared" si="227"/>
        <v>5.7928560000000013</v>
      </c>
      <c r="L1043">
        <v>4.8</v>
      </c>
      <c r="M1043">
        <f t="shared" si="228"/>
        <v>0.39544444444444443</v>
      </c>
      <c r="N1043">
        <f t="shared" si="229"/>
        <v>4.6749999999999998</v>
      </c>
      <c r="O1043">
        <f t="shared" si="230"/>
        <v>9.8704444444444448</v>
      </c>
      <c r="P1043">
        <f t="shared" si="231"/>
        <v>-4.0775884444444435</v>
      </c>
      <c r="Q1043">
        <f t="shared" si="232"/>
        <v>2.0387942222222217</v>
      </c>
      <c r="R1043">
        <f t="shared" si="233"/>
        <v>0</v>
      </c>
      <c r="S1043">
        <f>SUM($R$2:R1043) -SUM($Q$2:Q1043) + SUM($T$2:T1042)</f>
        <v>-18.470184410418824</v>
      </c>
      <c r="T1043">
        <f t="shared" si="234"/>
        <v>0</v>
      </c>
      <c r="U1043">
        <f>-SUM($T$2:T1043) - 500 * SUM($V$2:V1043)</f>
        <v>493.73999999999978</v>
      </c>
      <c r="V1043">
        <f t="shared" si="235"/>
        <v>0</v>
      </c>
    </row>
    <row r="1044" spans="1:22" x14ac:dyDescent="0.3">
      <c r="A1044" s="1">
        <v>43047</v>
      </c>
      <c r="B1044" s="2">
        <v>0.28232638888888889</v>
      </c>
      <c r="C1044" s="2">
        <v>0.65854166666666669</v>
      </c>
      <c r="D1044" s="3">
        <v>9.1999999999999993</v>
      </c>
      <c r="E1044" s="3">
        <v>94.6</v>
      </c>
      <c r="F1044" s="4">
        <f t="shared" si="224"/>
        <v>11</v>
      </c>
      <c r="G1044">
        <f t="shared" si="236"/>
        <v>24</v>
      </c>
      <c r="H1044" s="3">
        <f t="shared" si="225"/>
        <v>9.0291666666666668</v>
      </c>
      <c r="I1044">
        <f t="shared" si="237"/>
        <v>600</v>
      </c>
      <c r="J1044">
        <f t="shared" si="226"/>
        <v>5.4000000000000048E-2</v>
      </c>
      <c r="K1044">
        <f t="shared" si="227"/>
        <v>1.7552700000000017</v>
      </c>
      <c r="L1044">
        <v>4.8</v>
      </c>
      <c r="M1044">
        <f t="shared" si="228"/>
        <v>0.39854166666666668</v>
      </c>
      <c r="N1044">
        <f t="shared" si="229"/>
        <v>2.95</v>
      </c>
      <c r="O1044">
        <f t="shared" si="230"/>
        <v>8.1485416666666666</v>
      </c>
      <c r="P1044">
        <f t="shared" si="231"/>
        <v>-6.3932716666666654</v>
      </c>
      <c r="Q1044">
        <f t="shared" si="232"/>
        <v>3.1966358333333327</v>
      </c>
      <c r="R1044">
        <f t="shared" si="233"/>
        <v>0</v>
      </c>
      <c r="S1044">
        <f>SUM($R$2:R1044) -SUM($Q$2:Q1044) + SUM($T$2:T1043)</f>
        <v>-21.666820243752227</v>
      </c>
      <c r="T1044">
        <f t="shared" si="234"/>
        <v>0</v>
      </c>
      <c r="U1044">
        <f>-SUM($T$2:T1044) - 500 * SUM($V$2:V1044)</f>
        <v>493.73999999999978</v>
      </c>
      <c r="V1044">
        <f t="shared" si="235"/>
        <v>0</v>
      </c>
    </row>
    <row r="1045" spans="1:22" x14ac:dyDescent="0.3">
      <c r="A1045" s="1">
        <v>43048</v>
      </c>
      <c r="B1045" s="2">
        <v>0.28366898148148151</v>
      </c>
      <c r="C1045" s="2">
        <v>0.6573148148148148</v>
      </c>
      <c r="D1045" s="3">
        <v>7.8</v>
      </c>
      <c r="E1045" s="3">
        <v>85.4</v>
      </c>
      <c r="F1045" s="4">
        <f t="shared" si="224"/>
        <v>11</v>
      </c>
      <c r="G1045">
        <f t="shared" si="236"/>
        <v>24</v>
      </c>
      <c r="H1045" s="3">
        <f t="shared" si="225"/>
        <v>8.9674999999999994</v>
      </c>
      <c r="I1045">
        <f t="shared" si="237"/>
        <v>600</v>
      </c>
      <c r="J1045">
        <f t="shared" si="226"/>
        <v>0.14599999999999991</v>
      </c>
      <c r="K1045">
        <f t="shared" si="227"/>
        <v>4.7133179999999966</v>
      </c>
      <c r="L1045">
        <v>4.8</v>
      </c>
      <c r="M1045">
        <f t="shared" si="228"/>
        <v>0.40162500000000007</v>
      </c>
      <c r="N1045">
        <f t="shared" si="229"/>
        <v>3.3</v>
      </c>
      <c r="O1045">
        <f t="shared" si="230"/>
        <v>8.5016250000000007</v>
      </c>
      <c r="P1045">
        <f t="shared" si="231"/>
        <v>-3.7883070000000041</v>
      </c>
      <c r="Q1045">
        <f t="shared" si="232"/>
        <v>1.894153500000002</v>
      </c>
      <c r="R1045">
        <f t="shared" si="233"/>
        <v>0</v>
      </c>
      <c r="S1045">
        <f>SUM($R$2:R1045) -SUM($Q$2:Q1045) + SUM($T$2:T1044)</f>
        <v>-23.560973743752129</v>
      </c>
      <c r="T1045">
        <f t="shared" si="234"/>
        <v>0</v>
      </c>
      <c r="U1045">
        <f>-SUM($T$2:T1045) - 500 * SUM($V$2:V1045)</f>
        <v>493.73999999999978</v>
      </c>
      <c r="V1045">
        <f t="shared" si="235"/>
        <v>0</v>
      </c>
    </row>
    <row r="1046" spans="1:22" x14ac:dyDescent="0.3">
      <c r="A1046" s="1">
        <v>43049</v>
      </c>
      <c r="B1046" s="2">
        <v>0.28501157407407407</v>
      </c>
      <c r="C1046" s="2">
        <v>0.65611111111111109</v>
      </c>
      <c r="D1046" s="3">
        <v>10.6</v>
      </c>
      <c r="E1046" s="3">
        <v>93.4</v>
      </c>
      <c r="F1046" s="4">
        <f t="shared" si="224"/>
        <v>11</v>
      </c>
      <c r="G1046">
        <f t="shared" si="236"/>
        <v>24</v>
      </c>
      <c r="H1046" s="3">
        <f t="shared" si="225"/>
        <v>8.9063888888888876</v>
      </c>
      <c r="I1046">
        <f t="shared" si="237"/>
        <v>600</v>
      </c>
      <c r="J1046">
        <f t="shared" si="226"/>
        <v>6.5999999999999948E-2</v>
      </c>
      <c r="K1046">
        <f t="shared" si="227"/>
        <v>2.1161579999999982</v>
      </c>
      <c r="L1046">
        <v>4.8</v>
      </c>
      <c r="M1046">
        <f t="shared" si="228"/>
        <v>0.4046805555555556</v>
      </c>
      <c r="N1046">
        <f t="shared" si="229"/>
        <v>2.6</v>
      </c>
      <c r="O1046">
        <f t="shared" si="230"/>
        <v>7.8046805555555547</v>
      </c>
      <c r="P1046">
        <f t="shared" si="231"/>
        <v>-5.6885225555555561</v>
      </c>
      <c r="Q1046">
        <f t="shared" si="232"/>
        <v>2.844261277777778</v>
      </c>
      <c r="R1046">
        <f t="shared" si="233"/>
        <v>0</v>
      </c>
      <c r="S1046">
        <f>SUM($R$2:R1046) -SUM($Q$2:Q1046) + SUM($T$2:T1045)</f>
        <v>-26.405235021529734</v>
      </c>
      <c r="T1046">
        <f t="shared" si="234"/>
        <v>0</v>
      </c>
      <c r="U1046">
        <f>-SUM($T$2:T1046) - 500 * SUM($V$2:V1046)</f>
        <v>493.73999999999978</v>
      </c>
      <c r="V1046">
        <f t="shared" si="235"/>
        <v>0</v>
      </c>
    </row>
    <row r="1047" spans="1:22" x14ac:dyDescent="0.3">
      <c r="A1047" s="1">
        <v>43050</v>
      </c>
      <c r="B1047" s="2">
        <v>0.28634259259259259</v>
      </c>
      <c r="C1047" s="2">
        <v>0.65493055555555557</v>
      </c>
      <c r="D1047" s="3">
        <v>12.2</v>
      </c>
      <c r="E1047" s="3">
        <v>90</v>
      </c>
      <c r="F1047" s="4">
        <f t="shared" si="224"/>
        <v>11</v>
      </c>
      <c r="G1047">
        <f t="shared" si="236"/>
        <v>24</v>
      </c>
      <c r="H1047" s="3">
        <f t="shared" si="225"/>
        <v>8.8461111111111119</v>
      </c>
      <c r="I1047">
        <f t="shared" si="237"/>
        <v>600</v>
      </c>
      <c r="J1047">
        <f t="shared" si="226"/>
        <v>9.9999999999999978E-2</v>
      </c>
      <c r="K1047">
        <f t="shared" si="227"/>
        <v>3.1845999999999997</v>
      </c>
      <c r="L1047">
        <v>4.8</v>
      </c>
      <c r="M1047">
        <f t="shared" si="228"/>
        <v>0.40769444444444441</v>
      </c>
      <c r="N1047">
        <f t="shared" si="229"/>
        <v>2.2000000000000002</v>
      </c>
      <c r="O1047">
        <f t="shared" si="230"/>
        <v>7.4076944444444441</v>
      </c>
      <c r="P1047">
        <f t="shared" si="231"/>
        <v>-4.2230944444444445</v>
      </c>
      <c r="Q1047">
        <f t="shared" si="232"/>
        <v>2.1115472222222222</v>
      </c>
      <c r="R1047">
        <f t="shared" si="233"/>
        <v>0</v>
      </c>
      <c r="S1047">
        <f>SUM($R$2:R1047) -SUM($Q$2:Q1047) + SUM($T$2:T1046)</f>
        <v>-28.516782243752004</v>
      </c>
      <c r="T1047">
        <f t="shared" si="234"/>
        <v>0</v>
      </c>
      <c r="U1047">
        <f>-SUM($T$2:T1047) - 500 * SUM($V$2:V1047)</f>
        <v>493.73999999999978</v>
      </c>
      <c r="V1047">
        <f t="shared" si="235"/>
        <v>0</v>
      </c>
    </row>
    <row r="1048" spans="1:22" x14ac:dyDescent="0.3">
      <c r="A1048" s="1">
        <v>43051</v>
      </c>
      <c r="B1048" s="2">
        <v>0.28766203703703702</v>
      </c>
      <c r="C1048" s="2">
        <v>0.65377314814814813</v>
      </c>
      <c r="D1048" s="3">
        <v>10.6</v>
      </c>
      <c r="E1048" s="3">
        <v>85.7</v>
      </c>
      <c r="F1048" s="4">
        <f t="shared" si="224"/>
        <v>11</v>
      </c>
      <c r="G1048">
        <f t="shared" si="236"/>
        <v>24</v>
      </c>
      <c r="H1048" s="3">
        <f t="shared" si="225"/>
        <v>8.7866666666666671</v>
      </c>
      <c r="I1048">
        <f t="shared" si="237"/>
        <v>600</v>
      </c>
      <c r="J1048">
        <f t="shared" si="226"/>
        <v>0.14300000000000002</v>
      </c>
      <c r="K1048">
        <f t="shared" si="227"/>
        <v>4.5233759999999998</v>
      </c>
      <c r="L1048">
        <v>4.8</v>
      </c>
      <c r="M1048">
        <f t="shared" si="228"/>
        <v>0.41066666666666662</v>
      </c>
      <c r="N1048">
        <f t="shared" si="229"/>
        <v>2.6</v>
      </c>
      <c r="O1048">
        <f t="shared" si="230"/>
        <v>7.8106666666666662</v>
      </c>
      <c r="P1048">
        <f t="shared" si="231"/>
        <v>-3.2872906666666664</v>
      </c>
      <c r="Q1048">
        <f t="shared" si="232"/>
        <v>1.6436453333333332</v>
      </c>
      <c r="R1048">
        <f t="shared" si="233"/>
        <v>0</v>
      </c>
      <c r="S1048">
        <f>SUM($R$2:R1048) -SUM($Q$2:Q1048) + SUM($T$2:T1047)</f>
        <v>-30.160427577085102</v>
      </c>
      <c r="T1048">
        <f t="shared" si="234"/>
        <v>0</v>
      </c>
      <c r="U1048">
        <f>-SUM($T$2:T1048) - 500 * SUM($V$2:V1048)</f>
        <v>493.73999999999978</v>
      </c>
      <c r="V1048">
        <f t="shared" si="235"/>
        <v>0</v>
      </c>
    </row>
    <row r="1049" spans="1:22" x14ac:dyDescent="0.3">
      <c r="A1049" s="1">
        <v>43052</v>
      </c>
      <c r="B1049" s="2">
        <v>0.28899305555555554</v>
      </c>
      <c r="C1049" s="2">
        <v>0.65263888888888888</v>
      </c>
      <c r="D1049" s="3">
        <v>7.7</v>
      </c>
      <c r="E1049" s="3">
        <v>85.3</v>
      </c>
      <c r="F1049" s="4">
        <f t="shared" si="224"/>
        <v>11</v>
      </c>
      <c r="G1049">
        <f t="shared" si="236"/>
        <v>24</v>
      </c>
      <c r="H1049" s="3">
        <f t="shared" si="225"/>
        <v>8.7274999999999991</v>
      </c>
      <c r="I1049">
        <f t="shared" si="237"/>
        <v>600</v>
      </c>
      <c r="J1049">
        <f t="shared" si="226"/>
        <v>0.14700000000000002</v>
      </c>
      <c r="K1049">
        <f t="shared" si="227"/>
        <v>4.6185929999999997</v>
      </c>
      <c r="L1049">
        <v>4.8</v>
      </c>
      <c r="M1049">
        <f t="shared" si="228"/>
        <v>0.41362500000000008</v>
      </c>
      <c r="N1049">
        <f t="shared" si="229"/>
        <v>3.3250000000000002</v>
      </c>
      <c r="O1049">
        <f t="shared" si="230"/>
        <v>8.5386249999999997</v>
      </c>
      <c r="P1049">
        <f t="shared" si="231"/>
        <v>-3.920032</v>
      </c>
      <c r="Q1049">
        <f t="shared" si="232"/>
        <v>1.960016</v>
      </c>
      <c r="R1049">
        <f t="shared" si="233"/>
        <v>0</v>
      </c>
      <c r="S1049">
        <f>SUM($R$2:R1049) -SUM($Q$2:Q1049) + SUM($T$2:T1048)</f>
        <v>-32.120443577085098</v>
      </c>
      <c r="T1049">
        <f t="shared" si="234"/>
        <v>0</v>
      </c>
      <c r="U1049">
        <f>-SUM($T$2:T1049) - 500 * SUM($V$2:V1049)</f>
        <v>493.73999999999978</v>
      </c>
      <c r="V1049">
        <f t="shared" si="235"/>
        <v>0</v>
      </c>
    </row>
    <row r="1050" spans="1:22" x14ac:dyDescent="0.3">
      <c r="A1050" s="1">
        <v>43053</v>
      </c>
      <c r="B1050" s="2">
        <v>0.29030092592592593</v>
      </c>
      <c r="C1050" s="2">
        <v>0.65153935185185186</v>
      </c>
      <c r="D1050" s="3">
        <v>6.7</v>
      </c>
      <c r="E1050" s="3">
        <v>93.3</v>
      </c>
      <c r="F1050" s="4">
        <f t="shared" si="224"/>
        <v>11</v>
      </c>
      <c r="G1050">
        <f t="shared" si="236"/>
        <v>24</v>
      </c>
      <c r="H1050" s="3">
        <f t="shared" si="225"/>
        <v>8.669722222222223</v>
      </c>
      <c r="I1050">
        <f t="shared" si="237"/>
        <v>600</v>
      </c>
      <c r="J1050">
        <f t="shared" si="226"/>
        <v>6.700000000000006E-2</v>
      </c>
      <c r="K1050">
        <f t="shared" si="227"/>
        <v>2.091137000000002</v>
      </c>
      <c r="L1050">
        <v>4.8</v>
      </c>
      <c r="M1050">
        <f t="shared" si="228"/>
        <v>0.41651388888888885</v>
      </c>
      <c r="N1050">
        <f t="shared" si="229"/>
        <v>3.5750000000000002</v>
      </c>
      <c r="O1050">
        <f t="shared" si="230"/>
        <v>8.7915138888888897</v>
      </c>
      <c r="P1050">
        <f t="shared" si="231"/>
        <v>-6.7003768888888882</v>
      </c>
      <c r="Q1050">
        <f t="shared" si="232"/>
        <v>3.3501884444444441</v>
      </c>
      <c r="R1050">
        <f t="shared" si="233"/>
        <v>0</v>
      </c>
      <c r="S1050">
        <f>SUM($R$2:R1050) -SUM($Q$2:Q1050) + SUM($T$2:T1049)</f>
        <v>-35.470632021530037</v>
      </c>
      <c r="T1050">
        <f t="shared" si="234"/>
        <v>0</v>
      </c>
      <c r="U1050">
        <f>-SUM($T$2:T1050) - 500 * SUM($V$2:V1050)</f>
        <v>493.73999999999978</v>
      </c>
      <c r="V1050">
        <f t="shared" si="235"/>
        <v>0</v>
      </c>
    </row>
    <row r="1051" spans="1:22" x14ac:dyDescent="0.3">
      <c r="A1051" s="1">
        <v>43054</v>
      </c>
      <c r="B1051" s="2">
        <v>0.29160879629629627</v>
      </c>
      <c r="C1051" s="2">
        <v>0.65045138888888887</v>
      </c>
      <c r="D1051" s="3">
        <v>5.3</v>
      </c>
      <c r="E1051" s="3">
        <v>82</v>
      </c>
      <c r="F1051" s="4">
        <f t="shared" si="224"/>
        <v>11</v>
      </c>
      <c r="G1051">
        <f t="shared" si="236"/>
        <v>24</v>
      </c>
      <c r="H1051" s="3">
        <f t="shared" si="225"/>
        <v>8.612222222222222</v>
      </c>
      <c r="I1051">
        <f t="shared" si="237"/>
        <v>600</v>
      </c>
      <c r="J1051">
        <f t="shared" si="226"/>
        <v>0.18000000000000005</v>
      </c>
      <c r="K1051">
        <f t="shared" si="227"/>
        <v>5.5807200000000012</v>
      </c>
      <c r="L1051">
        <v>4.8</v>
      </c>
      <c r="M1051">
        <f t="shared" si="228"/>
        <v>0.41938888888888892</v>
      </c>
      <c r="N1051">
        <f t="shared" si="229"/>
        <v>3.9249999999999998</v>
      </c>
      <c r="O1051">
        <f t="shared" si="230"/>
        <v>9.1443888888888889</v>
      </c>
      <c r="P1051">
        <f t="shared" si="231"/>
        <v>-3.5636688888888877</v>
      </c>
      <c r="Q1051">
        <f t="shared" si="232"/>
        <v>1.7818344444444438</v>
      </c>
      <c r="R1051">
        <f t="shared" si="233"/>
        <v>0</v>
      </c>
      <c r="S1051">
        <f>SUM($R$2:R1051) -SUM($Q$2:Q1051) + SUM($T$2:T1050)</f>
        <v>-37.252466465974067</v>
      </c>
      <c r="T1051">
        <f t="shared" si="234"/>
        <v>0</v>
      </c>
      <c r="U1051">
        <f>-SUM($T$2:T1051) - 500 * SUM($V$2:V1051)</f>
        <v>493.73999999999978</v>
      </c>
      <c r="V1051">
        <f t="shared" si="235"/>
        <v>0</v>
      </c>
    </row>
    <row r="1052" spans="1:22" x14ac:dyDescent="0.3">
      <c r="A1052" s="1">
        <v>43055</v>
      </c>
      <c r="B1052" s="2">
        <v>0.29291666666666666</v>
      </c>
      <c r="C1052" s="2">
        <v>0.64940972222222226</v>
      </c>
      <c r="D1052" s="3">
        <v>4.4000000000000004</v>
      </c>
      <c r="E1052" s="3">
        <v>97.4</v>
      </c>
      <c r="F1052" s="4">
        <f t="shared" si="224"/>
        <v>11</v>
      </c>
      <c r="G1052">
        <f t="shared" si="236"/>
        <v>24</v>
      </c>
      <c r="H1052" s="3">
        <f t="shared" si="225"/>
        <v>8.5558333333333341</v>
      </c>
      <c r="I1052">
        <f t="shared" si="237"/>
        <v>600</v>
      </c>
      <c r="J1052">
        <f t="shared" si="226"/>
        <v>2.5999999999999912E-2</v>
      </c>
      <c r="K1052">
        <f t="shared" si="227"/>
        <v>0.80082599999999737</v>
      </c>
      <c r="L1052">
        <v>4.8</v>
      </c>
      <c r="M1052">
        <f t="shared" si="228"/>
        <v>0.4222083333333333</v>
      </c>
      <c r="N1052">
        <f t="shared" si="229"/>
        <v>4.1500000000000004</v>
      </c>
      <c r="O1052">
        <f t="shared" si="230"/>
        <v>9.372208333333333</v>
      </c>
      <c r="P1052">
        <f t="shared" si="231"/>
        <v>-8.5713823333333359</v>
      </c>
      <c r="Q1052">
        <f t="shared" si="232"/>
        <v>4.2856911666666679</v>
      </c>
      <c r="R1052">
        <f t="shared" si="233"/>
        <v>0</v>
      </c>
      <c r="S1052">
        <f>SUM($R$2:R1052) -SUM($Q$2:Q1052) + SUM($T$2:T1051)</f>
        <v>-41.538157632640832</v>
      </c>
      <c r="T1052">
        <f t="shared" si="234"/>
        <v>0</v>
      </c>
      <c r="U1052">
        <f>-SUM($T$2:T1052) - 500 * SUM($V$2:V1052)</f>
        <v>493.73999999999978</v>
      </c>
      <c r="V1052">
        <f t="shared" si="235"/>
        <v>0</v>
      </c>
    </row>
    <row r="1053" spans="1:22" x14ac:dyDescent="0.3">
      <c r="A1053" s="1">
        <v>43056</v>
      </c>
      <c r="B1053" s="2">
        <v>0.29421296296296295</v>
      </c>
      <c r="C1053" s="2">
        <v>0.64837962962962969</v>
      </c>
      <c r="D1053" s="3">
        <v>7.9</v>
      </c>
      <c r="E1053" s="3">
        <v>97.6</v>
      </c>
      <c r="F1053" s="4">
        <f t="shared" si="224"/>
        <v>11</v>
      </c>
      <c r="G1053">
        <f t="shared" si="236"/>
        <v>24</v>
      </c>
      <c r="H1053" s="3">
        <f t="shared" si="225"/>
        <v>8.5000000000000018</v>
      </c>
      <c r="I1053">
        <f t="shared" si="237"/>
        <v>600</v>
      </c>
      <c r="J1053">
        <f t="shared" si="226"/>
        <v>2.4000000000000021E-2</v>
      </c>
      <c r="K1053">
        <f t="shared" si="227"/>
        <v>0.73440000000000072</v>
      </c>
      <c r="L1053">
        <v>4.8</v>
      </c>
      <c r="M1053">
        <f t="shared" si="228"/>
        <v>0.42499999999999988</v>
      </c>
      <c r="N1053">
        <f t="shared" si="229"/>
        <v>3.2749999999999999</v>
      </c>
      <c r="O1053">
        <f t="shared" si="230"/>
        <v>8.5</v>
      </c>
      <c r="P1053">
        <f t="shared" si="231"/>
        <v>-7.7655999999999992</v>
      </c>
      <c r="Q1053">
        <f t="shared" si="232"/>
        <v>3.8827999999999996</v>
      </c>
      <c r="R1053">
        <f t="shared" si="233"/>
        <v>0</v>
      </c>
      <c r="S1053">
        <f>SUM($R$2:R1053) -SUM($Q$2:Q1053) + SUM($T$2:T1052)</f>
        <v>-45.420957632641148</v>
      </c>
      <c r="T1053">
        <f t="shared" si="234"/>
        <v>0</v>
      </c>
      <c r="U1053">
        <f>-SUM($T$2:T1053) - 500 * SUM($V$2:V1053)</f>
        <v>493.73999999999978</v>
      </c>
      <c r="V1053">
        <f t="shared" si="235"/>
        <v>0</v>
      </c>
    </row>
    <row r="1054" spans="1:22" x14ac:dyDescent="0.3">
      <c r="A1054" s="1">
        <v>43057</v>
      </c>
      <c r="B1054" s="2">
        <v>0.29549768518518521</v>
      </c>
      <c r="C1054" s="2">
        <v>0.64739583333333328</v>
      </c>
      <c r="D1054" s="3">
        <v>9.8000000000000007</v>
      </c>
      <c r="E1054" s="3">
        <v>91.8</v>
      </c>
      <c r="F1054" s="4">
        <f t="shared" si="224"/>
        <v>11</v>
      </c>
      <c r="G1054">
        <f t="shared" si="236"/>
        <v>24</v>
      </c>
      <c r="H1054" s="3">
        <f t="shared" si="225"/>
        <v>8.4455555555555542</v>
      </c>
      <c r="I1054">
        <f t="shared" si="237"/>
        <v>600</v>
      </c>
      <c r="J1054">
        <f t="shared" si="226"/>
        <v>8.2000000000000073E-2</v>
      </c>
      <c r="K1054">
        <f t="shared" si="227"/>
        <v>2.4931280000000018</v>
      </c>
      <c r="L1054">
        <v>4.8</v>
      </c>
      <c r="M1054">
        <f t="shared" si="228"/>
        <v>0.42772222222222228</v>
      </c>
      <c r="N1054">
        <f t="shared" si="229"/>
        <v>2.8</v>
      </c>
      <c r="O1054">
        <f t="shared" si="230"/>
        <v>8.0277222222222218</v>
      </c>
      <c r="P1054">
        <f t="shared" si="231"/>
        <v>-5.5345942222222195</v>
      </c>
      <c r="Q1054">
        <f t="shared" si="232"/>
        <v>2.7672971111111098</v>
      </c>
      <c r="R1054">
        <f t="shared" si="233"/>
        <v>0</v>
      </c>
      <c r="S1054">
        <f>SUM($R$2:R1054) -SUM($Q$2:Q1054) + SUM($T$2:T1053)</f>
        <v>-48.188254743752168</v>
      </c>
      <c r="T1054">
        <f t="shared" si="234"/>
        <v>0</v>
      </c>
      <c r="U1054">
        <f>-SUM($T$2:T1054) - 500 * SUM($V$2:V1054)</f>
        <v>493.73999999999978</v>
      </c>
      <c r="V1054">
        <f t="shared" si="235"/>
        <v>0</v>
      </c>
    </row>
    <row r="1055" spans="1:22" x14ac:dyDescent="0.3">
      <c r="A1055" s="1">
        <v>43058</v>
      </c>
      <c r="B1055" s="2">
        <v>0.29677083333333332</v>
      </c>
      <c r="C1055" s="2">
        <v>0.64642361111111113</v>
      </c>
      <c r="D1055" s="3">
        <v>7.8</v>
      </c>
      <c r="E1055" s="3">
        <v>84.6</v>
      </c>
      <c r="F1055" s="4">
        <f t="shared" si="224"/>
        <v>11</v>
      </c>
      <c r="G1055">
        <f t="shared" si="236"/>
        <v>24</v>
      </c>
      <c r="H1055" s="3">
        <f t="shared" si="225"/>
        <v>8.3916666666666675</v>
      </c>
      <c r="I1055">
        <f t="shared" si="237"/>
        <v>600</v>
      </c>
      <c r="J1055">
        <f t="shared" si="226"/>
        <v>0.15400000000000003</v>
      </c>
      <c r="K1055">
        <f t="shared" si="227"/>
        <v>4.6523400000000015</v>
      </c>
      <c r="L1055">
        <v>4.8</v>
      </c>
      <c r="M1055">
        <f t="shared" si="228"/>
        <v>0.43041666666666661</v>
      </c>
      <c r="N1055">
        <f t="shared" si="229"/>
        <v>3.3</v>
      </c>
      <c r="O1055">
        <f t="shared" si="230"/>
        <v>8.5304166666666674</v>
      </c>
      <c r="P1055">
        <f t="shared" si="231"/>
        <v>-3.878076666666666</v>
      </c>
      <c r="Q1055">
        <f t="shared" si="232"/>
        <v>1.939038333333333</v>
      </c>
      <c r="R1055">
        <f t="shared" si="233"/>
        <v>0</v>
      </c>
      <c r="S1055">
        <f>SUM($R$2:R1055) -SUM($Q$2:Q1055) + SUM($T$2:T1054)</f>
        <v>-50.127293077085596</v>
      </c>
      <c r="T1055">
        <f t="shared" si="234"/>
        <v>0</v>
      </c>
      <c r="U1055">
        <f>-SUM($T$2:T1055) - 500 * SUM($V$2:V1055)</f>
        <v>493.73999999999978</v>
      </c>
      <c r="V1055">
        <f t="shared" si="235"/>
        <v>0</v>
      </c>
    </row>
    <row r="1056" spans="1:22" x14ac:dyDescent="0.3">
      <c r="A1056" s="1">
        <v>43059</v>
      </c>
      <c r="B1056" s="2">
        <v>0.29803240740740738</v>
      </c>
      <c r="C1056" s="2">
        <v>0.64549768518518513</v>
      </c>
      <c r="D1056" s="3">
        <v>6.8</v>
      </c>
      <c r="E1056" s="3">
        <v>87.6</v>
      </c>
      <c r="F1056" s="4">
        <f t="shared" si="224"/>
        <v>11</v>
      </c>
      <c r="G1056">
        <f t="shared" si="236"/>
        <v>24</v>
      </c>
      <c r="H1056" s="3">
        <f t="shared" si="225"/>
        <v>8.3391666666666655</v>
      </c>
      <c r="I1056">
        <f t="shared" si="237"/>
        <v>600</v>
      </c>
      <c r="J1056">
        <f t="shared" si="226"/>
        <v>0.12400000000000011</v>
      </c>
      <c r="K1056">
        <f t="shared" si="227"/>
        <v>3.7226040000000031</v>
      </c>
      <c r="L1056">
        <v>4.8</v>
      </c>
      <c r="M1056">
        <f t="shared" si="228"/>
        <v>0.43304166666666677</v>
      </c>
      <c r="N1056">
        <f t="shared" si="229"/>
        <v>3.55</v>
      </c>
      <c r="O1056">
        <f t="shared" si="230"/>
        <v>8.7830416666666657</v>
      </c>
      <c r="P1056">
        <f t="shared" si="231"/>
        <v>-5.0604376666666626</v>
      </c>
      <c r="Q1056">
        <f t="shared" si="232"/>
        <v>2.5302188333333313</v>
      </c>
      <c r="R1056">
        <f t="shared" si="233"/>
        <v>0</v>
      </c>
      <c r="S1056">
        <f>SUM($R$2:R1056) -SUM($Q$2:Q1056) + SUM($T$2:T1055)</f>
        <v>-52.657511910419089</v>
      </c>
      <c r="T1056">
        <f t="shared" si="234"/>
        <v>0</v>
      </c>
      <c r="U1056">
        <f>-SUM($T$2:T1056) - 500 * SUM($V$2:V1056)</f>
        <v>493.73999999999978</v>
      </c>
      <c r="V1056">
        <f t="shared" si="235"/>
        <v>0</v>
      </c>
    </row>
    <row r="1057" spans="1:22" x14ac:dyDescent="0.3">
      <c r="A1057" s="1">
        <v>43060</v>
      </c>
      <c r="B1057" s="2">
        <v>0.29928240740740741</v>
      </c>
      <c r="C1057" s="2">
        <v>0.64459490740740744</v>
      </c>
      <c r="D1057" s="3">
        <v>3.8</v>
      </c>
      <c r="E1057" s="3">
        <v>93.1</v>
      </c>
      <c r="F1057" s="4">
        <f t="shared" si="224"/>
        <v>11</v>
      </c>
      <c r="G1057">
        <f t="shared" si="236"/>
        <v>24</v>
      </c>
      <c r="H1057" s="3">
        <f t="shared" si="225"/>
        <v>8.2875000000000014</v>
      </c>
      <c r="I1057">
        <f t="shared" si="237"/>
        <v>600</v>
      </c>
      <c r="J1057">
        <f t="shared" si="226"/>
        <v>6.9000000000000061E-2</v>
      </c>
      <c r="K1057">
        <f t="shared" si="227"/>
        <v>2.0586150000000019</v>
      </c>
      <c r="L1057">
        <v>4.8</v>
      </c>
      <c r="M1057">
        <f t="shared" si="228"/>
        <v>0.43562499999999993</v>
      </c>
      <c r="N1057">
        <f t="shared" si="229"/>
        <v>4.3</v>
      </c>
      <c r="O1057">
        <f t="shared" si="230"/>
        <v>9.5356249999999996</v>
      </c>
      <c r="P1057">
        <f t="shared" si="231"/>
        <v>-7.4770099999999982</v>
      </c>
      <c r="Q1057">
        <f t="shared" si="232"/>
        <v>3.7385049999999991</v>
      </c>
      <c r="R1057">
        <f t="shared" si="233"/>
        <v>0</v>
      </c>
      <c r="S1057">
        <f>SUM($R$2:R1057) -SUM($Q$2:Q1057) + SUM($T$2:T1056)</f>
        <v>-56.396016910418894</v>
      </c>
      <c r="T1057">
        <f t="shared" si="234"/>
        <v>0</v>
      </c>
      <c r="U1057">
        <f>-SUM($T$2:T1057) - 500 * SUM($V$2:V1057)</f>
        <v>493.73999999999978</v>
      </c>
      <c r="V1057">
        <f t="shared" si="235"/>
        <v>0</v>
      </c>
    </row>
    <row r="1058" spans="1:22" x14ac:dyDescent="0.3">
      <c r="A1058" s="1">
        <v>43061</v>
      </c>
      <c r="B1058" s="2">
        <v>0.30052083333333335</v>
      </c>
      <c r="C1058" s="2">
        <v>0.64371527777777782</v>
      </c>
      <c r="D1058" s="3">
        <v>2.8</v>
      </c>
      <c r="E1058" s="3">
        <v>93.1</v>
      </c>
      <c r="F1058" s="4">
        <f t="shared" si="224"/>
        <v>11</v>
      </c>
      <c r="G1058">
        <f t="shared" si="236"/>
        <v>24</v>
      </c>
      <c r="H1058" s="3">
        <f t="shared" si="225"/>
        <v>8.2366666666666681</v>
      </c>
      <c r="I1058">
        <f t="shared" si="237"/>
        <v>600</v>
      </c>
      <c r="J1058">
        <f t="shared" si="226"/>
        <v>6.9000000000000061E-2</v>
      </c>
      <c r="K1058">
        <f t="shared" si="227"/>
        <v>2.0459880000000021</v>
      </c>
      <c r="L1058">
        <v>4.8</v>
      </c>
      <c r="M1058">
        <f t="shared" si="228"/>
        <v>0.43816666666666659</v>
      </c>
      <c r="N1058">
        <f t="shared" si="229"/>
        <v>4.55</v>
      </c>
      <c r="O1058">
        <f t="shared" si="230"/>
        <v>9.7881666666666653</v>
      </c>
      <c r="P1058">
        <f t="shared" si="231"/>
        <v>-7.7421786666666632</v>
      </c>
      <c r="Q1058">
        <f t="shared" si="232"/>
        <v>3.8710893333333316</v>
      </c>
      <c r="R1058">
        <f t="shared" si="233"/>
        <v>0</v>
      </c>
      <c r="S1058">
        <f>SUM($R$2:R1058) -SUM($Q$2:Q1058) + SUM($T$2:T1057)</f>
        <v>-60.267106243752096</v>
      </c>
      <c r="T1058">
        <f t="shared" si="234"/>
        <v>0</v>
      </c>
      <c r="U1058">
        <f>-SUM($T$2:T1058) - 500 * SUM($V$2:V1058)</f>
        <v>493.73999999999978</v>
      </c>
      <c r="V1058">
        <f t="shared" si="235"/>
        <v>0</v>
      </c>
    </row>
    <row r="1059" spans="1:22" x14ac:dyDescent="0.3">
      <c r="A1059" s="1">
        <v>43062</v>
      </c>
      <c r="B1059" s="2">
        <v>0.30174768518518519</v>
      </c>
      <c r="C1059" s="2">
        <v>0.64288194444444446</v>
      </c>
      <c r="D1059" s="3">
        <v>1.4</v>
      </c>
      <c r="E1059" s="3">
        <v>84.5</v>
      </c>
      <c r="F1059" s="4">
        <f t="shared" si="224"/>
        <v>11</v>
      </c>
      <c r="G1059">
        <f t="shared" si="236"/>
        <v>24</v>
      </c>
      <c r="H1059" s="3">
        <f t="shared" si="225"/>
        <v>8.1872222222222231</v>
      </c>
      <c r="I1059">
        <f t="shared" si="237"/>
        <v>600</v>
      </c>
      <c r="J1059">
        <f t="shared" si="226"/>
        <v>0.15500000000000003</v>
      </c>
      <c r="K1059">
        <f t="shared" si="227"/>
        <v>4.5684700000000014</v>
      </c>
      <c r="L1059">
        <v>4.8</v>
      </c>
      <c r="M1059">
        <f t="shared" si="228"/>
        <v>0.44063888888888886</v>
      </c>
      <c r="N1059">
        <f t="shared" si="229"/>
        <v>4.9000000000000004</v>
      </c>
      <c r="O1059">
        <f t="shared" si="230"/>
        <v>10.140638888888889</v>
      </c>
      <c r="P1059">
        <f t="shared" si="231"/>
        <v>-5.5721688888888874</v>
      </c>
      <c r="Q1059">
        <f t="shared" si="232"/>
        <v>2.7860844444444437</v>
      </c>
      <c r="R1059">
        <f t="shared" si="233"/>
        <v>0</v>
      </c>
      <c r="S1059">
        <f>SUM($R$2:R1059) -SUM($Q$2:Q1059) + SUM($T$2:T1058)</f>
        <v>-63.053190688196992</v>
      </c>
      <c r="T1059">
        <f t="shared" si="234"/>
        <v>0</v>
      </c>
      <c r="U1059">
        <f>-SUM($T$2:T1059) - 500 * SUM($V$2:V1059)</f>
        <v>493.73999999999978</v>
      </c>
      <c r="V1059">
        <f t="shared" si="235"/>
        <v>0</v>
      </c>
    </row>
    <row r="1060" spans="1:22" x14ac:dyDescent="0.3">
      <c r="A1060" s="1">
        <v>43063</v>
      </c>
      <c r="B1060" s="2">
        <v>0.3029513888888889</v>
      </c>
      <c r="C1060" s="2">
        <v>0.64207175925925919</v>
      </c>
      <c r="D1060" s="3">
        <v>-0.5</v>
      </c>
      <c r="E1060" s="3">
        <v>74.7</v>
      </c>
      <c r="F1060" s="4">
        <f t="shared" si="224"/>
        <v>11</v>
      </c>
      <c r="G1060">
        <f t="shared" si="236"/>
        <v>24</v>
      </c>
      <c r="H1060" s="3">
        <f t="shared" si="225"/>
        <v>8.1388888888888875</v>
      </c>
      <c r="I1060">
        <f t="shared" si="237"/>
        <v>600</v>
      </c>
      <c r="J1060">
        <f t="shared" si="226"/>
        <v>0.253</v>
      </c>
      <c r="K1060">
        <f t="shared" si="227"/>
        <v>7.4128999999999987</v>
      </c>
      <c r="L1060">
        <v>4.8</v>
      </c>
      <c r="M1060">
        <f t="shared" si="228"/>
        <v>0.44305555555555559</v>
      </c>
      <c r="N1060">
        <f t="shared" si="229"/>
        <v>5.375</v>
      </c>
      <c r="O1060">
        <f t="shared" si="230"/>
        <v>10.618055555555555</v>
      </c>
      <c r="P1060">
        <f t="shared" si="231"/>
        <v>-3.2051555555555566</v>
      </c>
      <c r="Q1060">
        <f t="shared" si="232"/>
        <v>1.6025777777777783</v>
      </c>
      <c r="R1060">
        <f t="shared" si="233"/>
        <v>0</v>
      </c>
      <c r="S1060">
        <f>SUM($R$2:R1060) -SUM($Q$2:Q1060) + SUM($T$2:T1059)</f>
        <v>-64.655768465974688</v>
      </c>
      <c r="T1060">
        <f t="shared" si="234"/>
        <v>0</v>
      </c>
      <c r="U1060">
        <f>-SUM($T$2:T1060) - 500 * SUM($V$2:V1060)</f>
        <v>493.73999999999978</v>
      </c>
      <c r="V1060">
        <f t="shared" si="235"/>
        <v>0</v>
      </c>
    </row>
    <row r="1061" spans="1:22" x14ac:dyDescent="0.3">
      <c r="A1061" s="1">
        <v>43064</v>
      </c>
      <c r="B1061" s="2">
        <v>0.3041550925925926</v>
      </c>
      <c r="C1061" s="2">
        <v>0.6413078703703704</v>
      </c>
      <c r="D1061" s="3">
        <v>-1</v>
      </c>
      <c r="E1061" s="3">
        <v>35.9</v>
      </c>
      <c r="F1061" s="4">
        <f t="shared" si="224"/>
        <v>11</v>
      </c>
      <c r="G1061">
        <f t="shared" si="236"/>
        <v>24</v>
      </c>
      <c r="H1061" s="3">
        <f t="shared" si="225"/>
        <v>8.0916666666666668</v>
      </c>
      <c r="I1061">
        <f t="shared" si="237"/>
        <v>600</v>
      </c>
      <c r="J1061">
        <f t="shared" si="226"/>
        <v>0.64100000000000001</v>
      </c>
      <c r="K1061">
        <f t="shared" si="227"/>
        <v>18.672330000000002</v>
      </c>
      <c r="L1061">
        <v>4.8</v>
      </c>
      <c r="M1061">
        <f t="shared" si="228"/>
        <v>0.44541666666666668</v>
      </c>
      <c r="N1061">
        <f t="shared" si="229"/>
        <v>5.5</v>
      </c>
      <c r="O1061">
        <f t="shared" si="230"/>
        <v>10.745416666666667</v>
      </c>
      <c r="P1061">
        <f t="shared" si="231"/>
        <v>7.926913333333335</v>
      </c>
      <c r="Q1061">
        <f t="shared" si="232"/>
        <v>0</v>
      </c>
      <c r="R1061">
        <f t="shared" si="233"/>
        <v>1.5853826666666671</v>
      </c>
      <c r="S1061">
        <f>SUM($R$2:R1061) -SUM($Q$2:Q1061) + SUM($T$2:T1060)</f>
        <v>-63.070385799307587</v>
      </c>
      <c r="T1061">
        <f t="shared" si="234"/>
        <v>0</v>
      </c>
      <c r="U1061">
        <f>-SUM($T$2:T1061) - 500 * SUM($V$2:V1061)</f>
        <v>493.73999999999978</v>
      </c>
      <c r="V1061">
        <f t="shared" si="235"/>
        <v>0</v>
      </c>
    </row>
    <row r="1062" spans="1:22" x14ac:dyDescent="0.3">
      <c r="A1062" s="1">
        <v>43065</v>
      </c>
      <c r="B1062" s="2">
        <v>0.30532407407407408</v>
      </c>
      <c r="C1062" s="2">
        <v>0.64056712962962969</v>
      </c>
      <c r="D1062" s="3">
        <v>-1.2</v>
      </c>
      <c r="E1062" s="3">
        <v>93.1</v>
      </c>
      <c r="F1062" s="4">
        <f t="shared" si="224"/>
        <v>11</v>
      </c>
      <c r="G1062">
        <f t="shared" si="236"/>
        <v>24</v>
      </c>
      <c r="H1062" s="3">
        <f t="shared" si="225"/>
        <v>8.0458333333333343</v>
      </c>
      <c r="I1062">
        <f t="shared" si="237"/>
        <v>600</v>
      </c>
      <c r="J1062">
        <f t="shared" si="226"/>
        <v>6.9000000000000061E-2</v>
      </c>
      <c r="K1062">
        <f t="shared" si="227"/>
        <v>1.9985850000000021</v>
      </c>
      <c r="L1062">
        <v>4.8</v>
      </c>
      <c r="M1062">
        <f t="shared" si="228"/>
        <v>0.44770833333333326</v>
      </c>
      <c r="N1062">
        <f t="shared" si="229"/>
        <v>5.55</v>
      </c>
      <c r="O1062">
        <f t="shared" si="230"/>
        <v>10.797708333333333</v>
      </c>
      <c r="P1062">
        <f t="shared" si="231"/>
        <v>-8.7991233333333305</v>
      </c>
      <c r="Q1062">
        <f t="shared" si="232"/>
        <v>4.3995616666666653</v>
      </c>
      <c r="R1062">
        <f t="shared" si="233"/>
        <v>0</v>
      </c>
      <c r="S1062">
        <f>SUM($R$2:R1062) -SUM($Q$2:Q1062) + SUM($T$2:T1061)</f>
        <v>-67.469947465974656</v>
      </c>
      <c r="T1062">
        <f t="shared" si="234"/>
        <v>0</v>
      </c>
      <c r="U1062">
        <f>-SUM($T$2:T1062) - 500 * SUM($V$2:V1062)</f>
        <v>493.73999999999978</v>
      </c>
      <c r="V1062">
        <f t="shared" si="235"/>
        <v>0</v>
      </c>
    </row>
    <row r="1063" spans="1:22" x14ac:dyDescent="0.3">
      <c r="A1063" s="1">
        <v>43066</v>
      </c>
      <c r="B1063" s="2">
        <v>0.30648148148148147</v>
      </c>
      <c r="C1063" s="2">
        <v>0.6398611111111111</v>
      </c>
      <c r="D1063" s="3">
        <v>-1</v>
      </c>
      <c r="E1063" s="3">
        <v>93.1</v>
      </c>
      <c r="F1063" s="4">
        <f t="shared" si="224"/>
        <v>11</v>
      </c>
      <c r="G1063">
        <f t="shared" si="236"/>
        <v>24</v>
      </c>
      <c r="H1063" s="3">
        <f t="shared" si="225"/>
        <v>8.0011111111111113</v>
      </c>
      <c r="I1063">
        <f t="shared" si="237"/>
        <v>600</v>
      </c>
      <c r="J1063">
        <f t="shared" si="226"/>
        <v>6.9000000000000061E-2</v>
      </c>
      <c r="K1063">
        <f t="shared" si="227"/>
        <v>1.9874760000000018</v>
      </c>
      <c r="L1063">
        <v>4.8</v>
      </c>
      <c r="M1063">
        <f t="shared" si="228"/>
        <v>0.44994444444444448</v>
      </c>
      <c r="N1063">
        <f t="shared" si="229"/>
        <v>5.5</v>
      </c>
      <c r="O1063">
        <f t="shared" si="230"/>
        <v>10.749944444444445</v>
      </c>
      <c r="P1063">
        <f t="shared" si="231"/>
        <v>-8.7624684444444441</v>
      </c>
      <c r="Q1063">
        <f t="shared" si="232"/>
        <v>4.381234222222222</v>
      </c>
      <c r="R1063">
        <f t="shared" si="233"/>
        <v>0</v>
      </c>
      <c r="S1063">
        <f>SUM($R$2:R1063) -SUM($Q$2:Q1063) + SUM($T$2:T1062)</f>
        <v>-71.851181688196448</v>
      </c>
      <c r="T1063">
        <f t="shared" si="234"/>
        <v>0</v>
      </c>
      <c r="U1063">
        <f>-SUM($T$2:T1063) - 500 * SUM($V$2:V1063)</f>
        <v>493.73999999999978</v>
      </c>
      <c r="V1063">
        <f t="shared" si="235"/>
        <v>0</v>
      </c>
    </row>
    <row r="1064" spans="1:22" x14ac:dyDescent="0.3">
      <c r="A1064" s="1">
        <v>43067</v>
      </c>
      <c r="B1064" s="2">
        <v>0.30762731481481481</v>
      </c>
      <c r="C1064" s="2">
        <v>0.63920138888888889</v>
      </c>
      <c r="D1064" s="3">
        <v>-1.6</v>
      </c>
      <c r="E1064" s="3">
        <v>93.6</v>
      </c>
      <c r="F1064" s="4">
        <f t="shared" si="224"/>
        <v>11</v>
      </c>
      <c r="G1064">
        <f t="shared" si="236"/>
        <v>24</v>
      </c>
      <c r="H1064" s="3">
        <f t="shared" si="225"/>
        <v>7.9577777777777783</v>
      </c>
      <c r="I1064">
        <f t="shared" si="237"/>
        <v>600</v>
      </c>
      <c r="J1064">
        <f t="shared" si="226"/>
        <v>6.4000000000000057E-2</v>
      </c>
      <c r="K1064">
        <f t="shared" si="227"/>
        <v>1.8334720000000015</v>
      </c>
      <c r="L1064">
        <v>4.8</v>
      </c>
      <c r="M1064">
        <f t="shared" si="228"/>
        <v>0.45211111111111107</v>
      </c>
      <c r="N1064">
        <f t="shared" si="229"/>
        <v>5.65</v>
      </c>
      <c r="O1064">
        <f t="shared" si="230"/>
        <v>10.902111111111111</v>
      </c>
      <c r="P1064">
        <f t="shared" si="231"/>
        <v>-9.0686391111111089</v>
      </c>
      <c r="Q1064">
        <f t="shared" si="232"/>
        <v>4.5343195555555544</v>
      </c>
      <c r="R1064">
        <f t="shared" si="233"/>
        <v>0</v>
      </c>
      <c r="S1064">
        <f>SUM($R$2:R1064) -SUM($Q$2:Q1064) + SUM($T$2:T1063)</f>
        <v>-76.385501243752515</v>
      </c>
      <c r="T1064">
        <f t="shared" si="234"/>
        <v>0</v>
      </c>
      <c r="U1064">
        <f>-SUM($T$2:T1064) - 500 * SUM($V$2:V1064)</f>
        <v>493.73999999999978</v>
      </c>
      <c r="V1064">
        <f t="shared" si="235"/>
        <v>0</v>
      </c>
    </row>
    <row r="1065" spans="1:22" x14ac:dyDescent="0.3">
      <c r="A1065" s="1">
        <v>43068</v>
      </c>
      <c r="B1065" s="2">
        <v>0.30873842592592593</v>
      </c>
      <c r="C1065" s="2">
        <v>0.6385763888888889</v>
      </c>
      <c r="D1065" s="3">
        <v>2</v>
      </c>
      <c r="E1065" s="3">
        <v>88.1</v>
      </c>
      <c r="F1065" s="4">
        <f t="shared" si="224"/>
        <v>11</v>
      </c>
      <c r="G1065">
        <f t="shared" si="236"/>
        <v>24</v>
      </c>
      <c r="H1065" s="3">
        <f t="shared" si="225"/>
        <v>7.9161111111111113</v>
      </c>
      <c r="I1065">
        <f t="shared" si="237"/>
        <v>600</v>
      </c>
      <c r="J1065">
        <f t="shared" si="226"/>
        <v>0.11900000000000011</v>
      </c>
      <c r="K1065">
        <f t="shared" si="227"/>
        <v>3.3912620000000029</v>
      </c>
      <c r="L1065">
        <v>4.8</v>
      </c>
      <c r="M1065">
        <f t="shared" si="228"/>
        <v>0.45419444444444446</v>
      </c>
      <c r="N1065">
        <f t="shared" si="229"/>
        <v>4.75</v>
      </c>
      <c r="O1065">
        <f t="shared" si="230"/>
        <v>10.004194444444444</v>
      </c>
      <c r="P1065">
        <f t="shared" si="231"/>
        <v>-6.6129324444444411</v>
      </c>
      <c r="Q1065">
        <f t="shared" si="232"/>
        <v>3.3064662222222205</v>
      </c>
      <c r="R1065">
        <f t="shared" si="233"/>
        <v>0</v>
      </c>
      <c r="S1065">
        <f>SUM($R$2:R1065) -SUM($Q$2:Q1065) + SUM($T$2:T1064)</f>
        <v>-79.691967465974813</v>
      </c>
      <c r="T1065">
        <f t="shared" si="234"/>
        <v>0</v>
      </c>
      <c r="U1065">
        <f>-SUM($T$2:T1065) - 500 * SUM($V$2:V1065)</f>
        <v>493.73999999999978</v>
      </c>
      <c r="V1065">
        <f t="shared" si="235"/>
        <v>0</v>
      </c>
    </row>
    <row r="1066" spans="1:22" x14ac:dyDescent="0.3">
      <c r="A1066" s="1">
        <v>43069</v>
      </c>
      <c r="B1066" s="2">
        <v>0.30983796296296295</v>
      </c>
      <c r="C1066" s="2">
        <v>0.63798611111111114</v>
      </c>
      <c r="D1066" s="3">
        <v>4.3</v>
      </c>
      <c r="E1066" s="3">
        <v>78.2</v>
      </c>
      <c r="F1066" s="4">
        <f t="shared" si="224"/>
        <v>11</v>
      </c>
      <c r="G1066">
        <f t="shared" si="236"/>
        <v>24</v>
      </c>
      <c r="H1066" s="3">
        <f t="shared" si="225"/>
        <v>7.8755555555555565</v>
      </c>
      <c r="I1066">
        <f t="shared" si="237"/>
        <v>600</v>
      </c>
      <c r="J1066">
        <f t="shared" si="226"/>
        <v>0.21799999999999997</v>
      </c>
      <c r="K1066">
        <f t="shared" si="227"/>
        <v>6.1807359999999996</v>
      </c>
      <c r="L1066">
        <v>4.8</v>
      </c>
      <c r="M1066">
        <f t="shared" si="228"/>
        <v>0.45622222222222214</v>
      </c>
      <c r="N1066">
        <f t="shared" si="229"/>
        <v>4.1749999999999998</v>
      </c>
      <c r="O1066">
        <f t="shared" si="230"/>
        <v>9.4312222222222211</v>
      </c>
      <c r="P1066">
        <f t="shared" si="231"/>
        <v>-3.2504862222222215</v>
      </c>
      <c r="Q1066">
        <f t="shared" si="232"/>
        <v>1.6252431111111107</v>
      </c>
      <c r="R1066">
        <f t="shared" si="233"/>
        <v>0</v>
      </c>
      <c r="S1066">
        <f>SUM($R$2:R1066) -SUM($Q$2:Q1066) + SUM($T$2:T1065)</f>
        <v>-81.317210577085461</v>
      </c>
      <c r="T1066">
        <f t="shared" si="234"/>
        <v>81.319999999999993</v>
      </c>
      <c r="U1066">
        <f>-SUM($T$2:T1066) - 500 * SUM($V$2:V1066)</f>
        <v>412.41999999999962</v>
      </c>
      <c r="V1066">
        <f t="shared" si="235"/>
        <v>0</v>
      </c>
    </row>
    <row r="1067" spans="1:22" x14ac:dyDescent="0.3">
      <c r="A1067" s="1">
        <v>43070</v>
      </c>
      <c r="B1067" s="2">
        <v>0.31091435185185184</v>
      </c>
      <c r="C1067" s="2">
        <v>0.63743055555555561</v>
      </c>
      <c r="D1067" s="3">
        <v>2.9</v>
      </c>
      <c r="E1067" s="3">
        <v>64.900000000000006</v>
      </c>
      <c r="F1067" s="4">
        <f t="shared" si="224"/>
        <v>12</v>
      </c>
      <c r="G1067">
        <f t="shared" si="236"/>
        <v>24</v>
      </c>
      <c r="H1067" s="3">
        <f t="shared" si="225"/>
        <v>7.8363888888888908</v>
      </c>
      <c r="I1067">
        <f t="shared" si="237"/>
        <v>500</v>
      </c>
      <c r="J1067">
        <f t="shared" si="226"/>
        <v>0.35099999999999998</v>
      </c>
      <c r="K1067">
        <f t="shared" si="227"/>
        <v>8.2517174999999998</v>
      </c>
      <c r="L1067">
        <v>4.8</v>
      </c>
      <c r="M1067">
        <f t="shared" si="228"/>
        <v>0.45818055555555542</v>
      </c>
      <c r="N1067">
        <f t="shared" si="229"/>
        <v>4.5250000000000004</v>
      </c>
      <c r="O1067">
        <f t="shared" si="230"/>
        <v>9.7831805555555569</v>
      </c>
      <c r="P1067">
        <f t="shared" si="231"/>
        <v>-1.5314630555555571</v>
      </c>
      <c r="Q1067">
        <f t="shared" si="232"/>
        <v>0.76573152777777853</v>
      </c>
      <c r="R1067">
        <f t="shared" si="233"/>
        <v>0</v>
      </c>
      <c r="S1067">
        <f>SUM($R$2:R1067) -SUM($Q$2:Q1067) + SUM($T$2:T1066)</f>
        <v>-0.7629421048632139</v>
      </c>
      <c r="T1067">
        <f t="shared" si="234"/>
        <v>0</v>
      </c>
      <c r="U1067">
        <f>-SUM($T$2:T1067) - 500 * SUM($V$2:V1067)</f>
        <v>412.41999999999962</v>
      </c>
      <c r="V1067">
        <f t="shared" si="235"/>
        <v>0</v>
      </c>
    </row>
    <row r="1068" spans="1:22" x14ac:dyDescent="0.3">
      <c r="A1068" s="1">
        <v>43071</v>
      </c>
      <c r="B1068" s="2">
        <v>0.3119675925925926</v>
      </c>
      <c r="C1068" s="2">
        <v>0.63692129629629635</v>
      </c>
      <c r="D1068" s="3">
        <v>3.1</v>
      </c>
      <c r="E1068" s="3">
        <v>50.6</v>
      </c>
      <c r="F1068" s="4">
        <f t="shared" si="224"/>
        <v>12</v>
      </c>
      <c r="G1068">
        <f t="shared" si="236"/>
        <v>24</v>
      </c>
      <c r="H1068" s="3">
        <f t="shared" si="225"/>
        <v>7.7988888888888894</v>
      </c>
      <c r="I1068">
        <f t="shared" si="237"/>
        <v>500</v>
      </c>
      <c r="J1068">
        <f t="shared" si="226"/>
        <v>0.49399999999999999</v>
      </c>
      <c r="K1068">
        <f t="shared" si="227"/>
        <v>11.557953333333334</v>
      </c>
      <c r="L1068">
        <v>4.8</v>
      </c>
      <c r="M1068">
        <f t="shared" si="228"/>
        <v>0.46005555555555555</v>
      </c>
      <c r="N1068">
        <f t="shared" si="229"/>
        <v>4.4749999999999996</v>
      </c>
      <c r="O1068">
        <f t="shared" si="230"/>
        <v>9.7350555555555545</v>
      </c>
      <c r="P1068">
        <f t="shared" si="231"/>
        <v>1.8228977777777793</v>
      </c>
      <c r="Q1068">
        <f t="shared" si="232"/>
        <v>0</v>
      </c>
      <c r="R1068">
        <f t="shared" si="233"/>
        <v>0.36457955555555588</v>
      </c>
      <c r="S1068">
        <f>SUM($R$2:R1068) -SUM($Q$2:Q1068) + SUM($T$2:T1067)</f>
        <v>-0.39836254930787618</v>
      </c>
      <c r="T1068">
        <f t="shared" si="234"/>
        <v>0</v>
      </c>
      <c r="U1068">
        <f>-SUM($T$2:T1068) - 500 * SUM($V$2:V1068)</f>
        <v>412.41999999999962</v>
      </c>
      <c r="V1068">
        <f t="shared" si="235"/>
        <v>0</v>
      </c>
    </row>
    <row r="1069" spans="1:22" x14ac:dyDescent="0.3">
      <c r="A1069" s="1">
        <v>43072</v>
      </c>
      <c r="B1069" s="2">
        <v>0.31298611111111113</v>
      </c>
      <c r="C1069" s="2">
        <v>0.6364467592592592</v>
      </c>
      <c r="D1069" s="3">
        <v>6.3</v>
      </c>
      <c r="E1069" s="3">
        <v>93.5</v>
      </c>
      <c r="F1069" s="4">
        <f t="shared" si="224"/>
        <v>12</v>
      </c>
      <c r="G1069">
        <f t="shared" si="236"/>
        <v>24</v>
      </c>
      <c r="H1069" s="3">
        <f t="shared" si="225"/>
        <v>7.7630555555555532</v>
      </c>
      <c r="I1069">
        <f t="shared" si="237"/>
        <v>500</v>
      </c>
      <c r="J1069">
        <f t="shared" si="226"/>
        <v>6.4999999999999947E-2</v>
      </c>
      <c r="K1069">
        <f t="shared" si="227"/>
        <v>1.5137958333333317</v>
      </c>
      <c r="L1069">
        <v>4.8</v>
      </c>
      <c r="M1069">
        <f t="shared" si="228"/>
        <v>0.46184722222222235</v>
      </c>
      <c r="N1069">
        <f t="shared" si="229"/>
        <v>3.6749999999999998</v>
      </c>
      <c r="O1069">
        <f t="shared" si="230"/>
        <v>8.9368472222222231</v>
      </c>
      <c r="P1069">
        <f t="shared" si="231"/>
        <v>-7.4230513888888918</v>
      </c>
      <c r="Q1069">
        <f t="shared" si="232"/>
        <v>3.7115256944444459</v>
      </c>
      <c r="R1069">
        <f t="shared" si="233"/>
        <v>0</v>
      </c>
      <c r="S1069">
        <f>SUM($R$2:R1069) -SUM($Q$2:Q1069) + SUM($T$2:T1068)</f>
        <v>-4.1098882437522661</v>
      </c>
      <c r="T1069">
        <f t="shared" si="234"/>
        <v>0</v>
      </c>
      <c r="U1069">
        <f>-SUM($T$2:T1069) - 500 * SUM($V$2:V1069)</f>
        <v>412.41999999999962</v>
      </c>
      <c r="V1069">
        <f t="shared" si="235"/>
        <v>0</v>
      </c>
    </row>
    <row r="1070" spans="1:22" x14ac:dyDescent="0.3">
      <c r="A1070" s="1">
        <v>43073</v>
      </c>
      <c r="B1070" s="2">
        <v>0.31398148148148147</v>
      </c>
      <c r="C1070" s="2">
        <v>0.63600694444444439</v>
      </c>
      <c r="D1070" s="3">
        <v>6.6</v>
      </c>
      <c r="E1070" s="3">
        <v>86.6</v>
      </c>
      <c r="F1070" s="4">
        <f t="shared" si="224"/>
        <v>12</v>
      </c>
      <c r="G1070">
        <f t="shared" si="236"/>
        <v>24</v>
      </c>
      <c r="H1070" s="3">
        <f t="shared" si="225"/>
        <v>7.7286111111111104</v>
      </c>
      <c r="I1070">
        <f t="shared" si="237"/>
        <v>500</v>
      </c>
      <c r="J1070">
        <f t="shared" si="226"/>
        <v>0.13400000000000001</v>
      </c>
      <c r="K1070">
        <f t="shared" si="227"/>
        <v>3.1069016666666665</v>
      </c>
      <c r="L1070">
        <v>4.8</v>
      </c>
      <c r="M1070">
        <f t="shared" si="228"/>
        <v>0.46356944444444448</v>
      </c>
      <c r="N1070">
        <f t="shared" si="229"/>
        <v>3.6</v>
      </c>
      <c r="O1070">
        <f t="shared" si="230"/>
        <v>8.8635694444444439</v>
      </c>
      <c r="P1070">
        <f t="shared" si="231"/>
        <v>-5.7566677777777775</v>
      </c>
      <c r="Q1070">
        <f t="shared" si="232"/>
        <v>2.8783338888888887</v>
      </c>
      <c r="R1070">
        <f t="shared" si="233"/>
        <v>0</v>
      </c>
      <c r="S1070">
        <f>SUM($R$2:R1070) -SUM($Q$2:Q1070) + SUM($T$2:T1069)</f>
        <v>-6.9882221326411127</v>
      </c>
      <c r="T1070">
        <f t="shared" si="234"/>
        <v>0</v>
      </c>
      <c r="U1070">
        <f>-SUM($T$2:T1070) - 500 * SUM($V$2:V1070)</f>
        <v>412.41999999999962</v>
      </c>
      <c r="V1070">
        <f t="shared" si="235"/>
        <v>0</v>
      </c>
    </row>
    <row r="1071" spans="1:22" x14ac:dyDescent="0.3">
      <c r="A1071" s="1">
        <v>43074</v>
      </c>
      <c r="B1071" s="2">
        <v>0.31495370370370374</v>
      </c>
      <c r="C1071" s="2">
        <v>0.63561342592592596</v>
      </c>
      <c r="D1071" s="3">
        <v>7</v>
      </c>
      <c r="E1071" s="3">
        <v>87.3</v>
      </c>
      <c r="F1071" s="4">
        <f t="shared" si="224"/>
        <v>12</v>
      </c>
      <c r="G1071">
        <f t="shared" si="236"/>
        <v>24</v>
      </c>
      <c r="H1071" s="3">
        <f t="shared" si="225"/>
        <v>7.6958333333333329</v>
      </c>
      <c r="I1071">
        <f t="shared" si="237"/>
        <v>500</v>
      </c>
      <c r="J1071">
        <f t="shared" si="226"/>
        <v>0.127</v>
      </c>
      <c r="K1071">
        <f t="shared" si="227"/>
        <v>2.9321125000000001</v>
      </c>
      <c r="L1071">
        <v>4.8</v>
      </c>
      <c r="M1071">
        <f t="shared" si="228"/>
        <v>0.46520833333333339</v>
      </c>
      <c r="N1071">
        <f t="shared" si="229"/>
        <v>3.5</v>
      </c>
      <c r="O1071">
        <f t="shared" si="230"/>
        <v>8.7652083333333337</v>
      </c>
      <c r="P1071">
        <f t="shared" si="231"/>
        <v>-5.8330958333333331</v>
      </c>
      <c r="Q1071">
        <f t="shared" si="232"/>
        <v>2.9165479166666666</v>
      </c>
      <c r="R1071">
        <f t="shared" si="233"/>
        <v>0</v>
      </c>
      <c r="S1071">
        <f>SUM($R$2:R1071) -SUM($Q$2:Q1071) + SUM($T$2:T1070)</f>
        <v>-9.9047700493078992</v>
      </c>
      <c r="T1071">
        <f t="shared" si="234"/>
        <v>0</v>
      </c>
      <c r="U1071">
        <f>-SUM($T$2:T1071) - 500 * SUM($V$2:V1071)</f>
        <v>412.41999999999962</v>
      </c>
      <c r="V1071">
        <f t="shared" si="235"/>
        <v>0</v>
      </c>
    </row>
    <row r="1072" spans="1:22" x14ac:dyDescent="0.3">
      <c r="A1072" s="1">
        <v>43075</v>
      </c>
      <c r="B1072" s="2">
        <v>0.31590277777777781</v>
      </c>
      <c r="C1072" s="2">
        <v>0.63526620370370368</v>
      </c>
      <c r="D1072" s="3">
        <v>8.6</v>
      </c>
      <c r="E1072" s="3">
        <v>82.8</v>
      </c>
      <c r="F1072" s="4">
        <f t="shared" si="224"/>
        <v>12</v>
      </c>
      <c r="G1072">
        <f t="shared" si="236"/>
        <v>24</v>
      </c>
      <c r="H1072" s="3">
        <f t="shared" si="225"/>
        <v>7.6647222222222204</v>
      </c>
      <c r="I1072">
        <f t="shared" si="237"/>
        <v>500</v>
      </c>
      <c r="J1072">
        <f t="shared" si="226"/>
        <v>0.17200000000000004</v>
      </c>
      <c r="K1072">
        <f t="shared" si="227"/>
        <v>3.9549966666666663</v>
      </c>
      <c r="L1072">
        <v>4.8</v>
      </c>
      <c r="M1072">
        <f t="shared" si="228"/>
        <v>0.46676388888888898</v>
      </c>
      <c r="N1072">
        <f t="shared" si="229"/>
        <v>3.1</v>
      </c>
      <c r="O1072">
        <f t="shared" si="230"/>
        <v>8.3667638888888884</v>
      </c>
      <c r="P1072">
        <f t="shared" si="231"/>
        <v>-4.4117672222222222</v>
      </c>
      <c r="Q1072">
        <f t="shared" si="232"/>
        <v>2.2058836111111111</v>
      </c>
      <c r="R1072">
        <f t="shared" si="233"/>
        <v>0</v>
      </c>
      <c r="S1072">
        <f>SUM($R$2:R1072) -SUM($Q$2:Q1072) + SUM($T$2:T1071)</f>
        <v>-12.110653660418848</v>
      </c>
      <c r="T1072">
        <f t="shared" si="234"/>
        <v>0</v>
      </c>
      <c r="U1072">
        <f>-SUM($T$2:T1072) - 500 * SUM($V$2:V1072)</f>
        <v>412.41999999999962</v>
      </c>
      <c r="V1072">
        <f t="shared" si="235"/>
        <v>0</v>
      </c>
    </row>
    <row r="1073" spans="1:22" x14ac:dyDescent="0.3">
      <c r="A1073" s="1">
        <v>43076</v>
      </c>
      <c r="B1073" s="2">
        <v>0.31681712962962966</v>
      </c>
      <c r="C1073" s="2">
        <v>0.63495370370370374</v>
      </c>
      <c r="D1073" s="3">
        <v>8.1999999999999993</v>
      </c>
      <c r="E1073" s="3">
        <v>70.099999999999994</v>
      </c>
      <c r="F1073" s="4">
        <f t="shared" si="224"/>
        <v>12</v>
      </c>
      <c r="G1073">
        <f t="shared" si="236"/>
        <v>24</v>
      </c>
      <c r="H1073" s="3">
        <f t="shared" si="225"/>
        <v>7.6352777777777785</v>
      </c>
      <c r="I1073">
        <f t="shared" si="237"/>
        <v>500</v>
      </c>
      <c r="J1073">
        <f t="shared" si="226"/>
        <v>0.29900000000000004</v>
      </c>
      <c r="K1073">
        <f t="shared" si="227"/>
        <v>6.8488441666666677</v>
      </c>
      <c r="L1073">
        <v>4.8</v>
      </c>
      <c r="M1073">
        <f t="shared" si="228"/>
        <v>0.46823611111111108</v>
      </c>
      <c r="N1073">
        <f t="shared" si="229"/>
        <v>3.2</v>
      </c>
      <c r="O1073">
        <f t="shared" si="230"/>
        <v>8.4682361111111106</v>
      </c>
      <c r="P1073">
        <f t="shared" si="231"/>
        <v>-1.6193919444444429</v>
      </c>
      <c r="Q1073">
        <f t="shared" si="232"/>
        <v>0.80969597222222145</v>
      </c>
      <c r="R1073">
        <f t="shared" si="233"/>
        <v>0</v>
      </c>
      <c r="S1073">
        <f>SUM($R$2:R1073) -SUM($Q$2:Q1073) + SUM($T$2:T1072)</f>
        <v>-12.920349632641319</v>
      </c>
      <c r="T1073">
        <f t="shared" si="234"/>
        <v>0</v>
      </c>
      <c r="U1073">
        <f>-SUM($T$2:T1073) - 500 * SUM($V$2:V1073)</f>
        <v>412.41999999999962</v>
      </c>
      <c r="V1073">
        <f t="shared" si="235"/>
        <v>0</v>
      </c>
    </row>
    <row r="1074" spans="1:22" x14ac:dyDescent="0.3">
      <c r="A1074" s="1">
        <v>43077</v>
      </c>
      <c r="B1074" s="2">
        <v>0.31769675925925928</v>
      </c>
      <c r="C1074" s="2">
        <v>0.63467592592592592</v>
      </c>
      <c r="D1074" s="3">
        <v>4.0999999999999996</v>
      </c>
      <c r="E1074" s="3">
        <v>57.1</v>
      </c>
      <c r="F1074" s="4">
        <f t="shared" si="224"/>
        <v>12</v>
      </c>
      <c r="G1074">
        <f t="shared" si="236"/>
        <v>24</v>
      </c>
      <c r="H1074" s="3">
        <f t="shared" si="225"/>
        <v>7.6074999999999999</v>
      </c>
      <c r="I1074">
        <f t="shared" si="237"/>
        <v>500</v>
      </c>
      <c r="J1074">
        <f t="shared" si="226"/>
        <v>0.42899999999999994</v>
      </c>
      <c r="K1074">
        <f t="shared" si="227"/>
        <v>9.790852499999998</v>
      </c>
      <c r="L1074">
        <v>4.8</v>
      </c>
      <c r="M1074">
        <f t="shared" si="228"/>
        <v>0.46962500000000001</v>
      </c>
      <c r="N1074">
        <f t="shared" si="229"/>
        <v>4.2249999999999996</v>
      </c>
      <c r="O1074">
        <f t="shared" si="230"/>
        <v>9.4946249999999992</v>
      </c>
      <c r="P1074">
        <f t="shared" si="231"/>
        <v>0.29622749999999876</v>
      </c>
      <c r="Q1074">
        <f t="shared" si="232"/>
        <v>0</v>
      </c>
      <c r="R1074">
        <f t="shared" si="233"/>
        <v>5.9245499999999757E-2</v>
      </c>
      <c r="S1074">
        <f>SUM($R$2:R1074) -SUM($Q$2:Q1074) + SUM($T$2:T1073)</f>
        <v>-12.861104132640776</v>
      </c>
      <c r="T1074">
        <f t="shared" si="234"/>
        <v>0</v>
      </c>
      <c r="U1074">
        <f>-SUM($T$2:T1074) - 500 * SUM($V$2:V1074)</f>
        <v>412.41999999999962</v>
      </c>
      <c r="V1074">
        <f t="shared" si="235"/>
        <v>0</v>
      </c>
    </row>
    <row r="1075" spans="1:22" x14ac:dyDescent="0.3">
      <c r="A1075" s="1">
        <v>43078</v>
      </c>
      <c r="B1075" s="2">
        <v>0.31855324074074076</v>
      </c>
      <c r="C1075" s="2">
        <v>0.63445601851851852</v>
      </c>
      <c r="D1075" s="3">
        <v>1.8</v>
      </c>
      <c r="E1075" s="3">
        <v>85.6</v>
      </c>
      <c r="F1075" s="4">
        <f t="shared" si="224"/>
        <v>12</v>
      </c>
      <c r="G1075">
        <f t="shared" si="236"/>
        <v>24</v>
      </c>
      <c r="H1075" s="3">
        <f t="shared" si="225"/>
        <v>7.5816666666666661</v>
      </c>
      <c r="I1075">
        <f t="shared" si="237"/>
        <v>500</v>
      </c>
      <c r="J1075">
        <f t="shared" si="226"/>
        <v>0.14400000000000002</v>
      </c>
      <c r="K1075">
        <f t="shared" si="227"/>
        <v>3.2752799999999995</v>
      </c>
      <c r="L1075">
        <v>4.8</v>
      </c>
      <c r="M1075">
        <f t="shared" si="228"/>
        <v>0.47091666666666665</v>
      </c>
      <c r="N1075">
        <f t="shared" si="229"/>
        <v>4.8</v>
      </c>
      <c r="O1075">
        <f t="shared" si="230"/>
        <v>10.070916666666665</v>
      </c>
      <c r="P1075">
        <f t="shared" si="231"/>
        <v>-6.7956366666666659</v>
      </c>
      <c r="Q1075">
        <f t="shared" si="232"/>
        <v>3.3978183333333329</v>
      </c>
      <c r="R1075">
        <f t="shared" si="233"/>
        <v>0</v>
      </c>
      <c r="S1075">
        <f>SUM($R$2:R1075) -SUM($Q$2:Q1075) + SUM($T$2:T1074)</f>
        <v>-16.258922465974592</v>
      </c>
      <c r="T1075">
        <f t="shared" si="234"/>
        <v>0</v>
      </c>
      <c r="U1075">
        <f>-SUM($T$2:T1075) - 500 * SUM($V$2:V1075)</f>
        <v>412.41999999999962</v>
      </c>
      <c r="V1075">
        <f t="shared" si="235"/>
        <v>0</v>
      </c>
    </row>
    <row r="1076" spans="1:22" x14ac:dyDescent="0.3">
      <c r="A1076" s="1">
        <v>43079</v>
      </c>
      <c r="B1076" s="2">
        <v>0.31937500000000002</v>
      </c>
      <c r="C1076" s="2">
        <v>0.63427083333333334</v>
      </c>
      <c r="D1076" s="3">
        <v>3.5</v>
      </c>
      <c r="E1076" s="3">
        <v>44.5</v>
      </c>
      <c r="F1076" s="4">
        <f t="shared" si="224"/>
        <v>12</v>
      </c>
      <c r="G1076">
        <f t="shared" si="236"/>
        <v>24</v>
      </c>
      <c r="H1076" s="3">
        <f t="shared" si="225"/>
        <v>7.5574999999999992</v>
      </c>
      <c r="I1076">
        <f t="shared" si="237"/>
        <v>500</v>
      </c>
      <c r="J1076">
        <f t="shared" si="226"/>
        <v>0.55499999999999994</v>
      </c>
      <c r="K1076">
        <f t="shared" si="227"/>
        <v>12.583237499999999</v>
      </c>
      <c r="L1076">
        <v>4.8</v>
      </c>
      <c r="M1076">
        <f t="shared" si="228"/>
        <v>0.47212500000000007</v>
      </c>
      <c r="N1076">
        <f t="shared" si="229"/>
        <v>4.375</v>
      </c>
      <c r="O1076">
        <f t="shared" si="230"/>
        <v>9.6471249999999991</v>
      </c>
      <c r="P1076">
        <f t="shared" si="231"/>
        <v>2.9361125000000001</v>
      </c>
      <c r="Q1076">
        <f t="shared" si="232"/>
        <v>0</v>
      </c>
      <c r="R1076">
        <f t="shared" si="233"/>
        <v>0.58722250000000009</v>
      </c>
      <c r="S1076">
        <f>SUM($R$2:R1076) -SUM($Q$2:Q1076) + SUM($T$2:T1075)</f>
        <v>-15.671699965974312</v>
      </c>
      <c r="T1076">
        <f t="shared" si="234"/>
        <v>0</v>
      </c>
      <c r="U1076">
        <f>-SUM($T$2:T1076) - 500 * SUM($V$2:V1076)</f>
        <v>412.41999999999962</v>
      </c>
      <c r="V1076">
        <f t="shared" si="235"/>
        <v>0</v>
      </c>
    </row>
    <row r="1077" spans="1:22" x14ac:dyDescent="0.3">
      <c r="A1077" s="1">
        <v>43080</v>
      </c>
      <c r="B1077" s="2">
        <v>0.32016203703703705</v>
      </c>
      <c r="C1077" s="2">
        <v>0.63413194444444443</v>
      </c>
      <c r="D1077" s="3">
        <v>0.9</v>
      </c>
      <c r="E1077" s="3">
        <v>54.1</v>
      </c>
      <c r="F1077" s="4">
        <f t="shared" si="224"/>
        <v>12</v>
      </c>
      <c r="G1077">
        <f t="shared" si="236"/>
        <v>24</v>
      </c>
      <c r="H1077" s="3">
        <f t="shared" si="225"/>
        <v>7.5352777777777771</v>
      </c>
      <c r="I1077">
        <f t="shared" si="237"/>
        <v>500</v>
      </c>
      <c r="J1077">
        <f t="shared" si="226"/>
        <v>0.45899999999999996</v>
      </c>
      <c r="K1077">
        <f t="shared" si="227"/>
        <v>10.376077499999997</v>
      </c>
      <c r="L1077">
        <v>4.8</v>
      </c>
      <c r="M1077">
        <f t="shared" si="228"/>
        <v>0.47323611111111114</v>
      </c>
      <c r="N1077">
        <f t="shared" si="229"/>
        <v>5.0250000000000004</v>
      </c>
      <c r="O1077">
        <f t="shared" si="230"/>
        <v>10.298236111111112</v>
      </c>
      <c r="P1077">
        <f t="shared" si="231"/>
        <v>7.7841388888884921E-2</v>
      </c>
      <c r="Q1077">
        <f t="shared" si="232"/>
        <v>0</v>
      </c>
      <c r="R1077">
        <f t="shared" si="233"/>
        <v>1.5568277777776985E-2</v>
      </c>
      <c r="S1077">
        <f>SUM($R$2:R1077) -SUM($Q$2:Q1077) + SUM($T$2:T1076)</f>
        <v>-15.656131688196638</v>
      </c>
      <c r="T1077">
        <f t="shared" si="234"/>
        <v>0</v>
      </c>
      <c r="U1077">
        <f>-SUM($T$2:T1077) - 500 * SUM($V$2:V1077)</f>
        <v>412.41999999999962</v>
      </c>
      <c r="V1077">
        <f t="shared" si="235"/>
        <v>0</v>
      </c>
    </row>
    <row r="1078" spans="1:22" x14ac:dyDescent="0.3">
      <c r="A1078" s="1">
        <v>43081</v>
      </c>
      <c r="B1078" s="2">
        <v>0.32091435185185185</v>
      </c>
      <c r="C1078" s="2">
        <v>0.63402777777777775</v>
      </c>
      <c r="D1078" s="3">
        <v>3.5</v>
      </c>
      <c r="E1078" s="3">
        <v>80.5</v>
      </c>
      <c r="F1078" s="4">
        <f t="shared" si="224"/>
        <v>12</v>
      </c>
      <c r="G1078">
        <f t="shared" si="236"/>
        <v>24</v>
      </c>
      <c r="H1078" s="3">
        <f t="shared" si="225"/>
        <v>7.5147222222222219</v>
      </c>
      <c r="I1078">
        <f t="shared" si="237"/>
        <v>500</v>
      </c>
      <c r="J1078">
        <f t="shared" si="226"/>
        <v>0.19499999999999995</v>
      </c>
      <c r="K1078">
        <f t="shared" si="227"/>
        <v>4.3961124999999983</v>
      </c>
      <c r="L1078">
        <v>4.8</v>
      </c>
      <c r="M1078">
        <f t="shared" si="228"/>
        <v>0.47426388888888893</v>
      </c>
      <c r="N1078">
        <f t="shared" si="229"/>
        <v>4.375</v>
      </c>
      <c r="O1078">
        <f t="shared" si="230"/>
        <v>9.6492638888888891</v>
      </c>
      <c r="P1078">
        <f t="shared" si="231"/>
        <v>-5.2531513888888908</v>
      </c>
      <c r="Q1078">
        <f t="shared" si="232"/>
        <v>2.6265756944444454</v>
      </c>
      <c r="R1078">
        <f t="shared" si="233"/>
        <v>0</v>
      </c>
      <c r="S1078">
        <f>SUM($R$2:R1078) -SUM($Q$2:Q1078) + SUM($T$2:T1077)</f>
        <v>-18.282707382641547</v>
      </c>
      <c r="T1078">
        <f t="shared" si="234"/>
        <v>0</v>
      </c>
      <c r="U1078">
        <f>-SUM($T$2:T1078) - 500 * SUM($V$2:V1078)</f>
        <v>412.41999999999962</v>
      </c>
      <c r="V1078">
        <f t="shared" si="235"/>
        <v>0</v>
      </c>
    </row>
    <row r="1079" spans="1:22" x14ac:dyDescent="0.3">
      <c r="A1079" s="1">
        <v>43082</v>
      </c>
      <c r="B1079" s="2">
        <v>0.32162037037037039</v>
      </c>
      <c r="C1079" s="2">
        <v>0.63398148148148148</v>
      </c>
      <c r="D1079" s="3">
        <v>2.1</v>
      </c>
      <c r="E1079" s="3">
        <v>92.8</v>
      </c>
      <c r="F1079" s="4">
        <f t="shared" si="224"/>
        <v>12</v>
      </c>
      <c r="G1079">
        <f t="shared" si="236"/>
        <v>24</v>
      </c>
      <c r="H1079" s="3">
        <f t="shared" si="225"/>
        <v>7.4966666666666661</v>
      </c>
      <c r="I1079">
        <f t="shared" si="237"/>
        <v>500</v>
      </c>
      <c r="J1079">
        <f t="shared" si="226"/>
        <v>7.2000000000000064E-2</v>
      </c>
      <c r="K1079">
        <f t="shared" si="227"/>
        <v>1.6192800000000014</v>
      </c>
      <c r="L1079">
        <v>4.8</v>
      </c>
      <c r="M1079">
        <f t="shared" si="228"/>
        <v>0.47516666666666668</v>
      </c>
      <c r="N1079">
        <f t="shared" si="229"/>
        <v>4.7249999999999996</v>
      </c>
      <c r="O1079">
        <f t="shared" si="230"/>
        <v>10.000166666666665</v>
      </c>
      <c r="P1079">
        <f t="shared" si="231"/>
        <v>-8.3808866666666635</v>
      </c>
      <c r="Q1079">
        <f t="shared" si="232"/>
        <v>4.1904433333333317</v>
      </c>
      <c r="R1079">
        <f t="shared" si="233"/>
        <v>0</v>
      </c>
      <c r="S1079">
        <f>SUM($R$2:R1079) -SUM($Q$2:Q1079) + SUM($T$2:T1078)</f>
        <v>-22.473150715974498</v>
      </c>
      <c r="T1079">
        <f t="shared" si="234"/>
        <v>0</v>
      </c>
      <c r="U1079">
        <f>-SUM($T$2:T1079) - 500 * SUM($V$2:V1079)</f>
        <v>412.41999999999962</v>
      </c>
      <c r="V1079">
        <f t="shared" si="235"/>
        <v>0</v>
      </c>
    </row>
    <row r="1080" spans="1:22" x14ac:dyDescent="0.3">
      <c r="A1080" s="1">
        <v>43083</v>
      </c>
      <c r="B1080" s="2">
        <v>0.32230324074074074</v>
      </c>
      <c r="C1080" s="2">
        <v>0.63396990740740744</v>
      </c>
      <c r="D1080" s="3">
        <v>1.2</v>
      </c>
      <c r="E1080" s="3">
        <v>80.3</v>
      </c>
      <c r="F1080" s="4">
        <f t="shared" si="224"/>
        <v>12</v>
      </c>
      <c r="G1080">
        <f t="shared" si="236"/>
        <v>24</v>
      </c>
      <c r="H1080" s="3">
        <f t="shared" si="225"/>
        <v>7.48</v>
      </c>
      <c r="I1080">
        <f t="shared" si="237"/>
        <v>500</v>
      </c>
      <c r="J1080">
        <f t="shared" si="226"/>
        <v>0.19700000000000006</v>
      </c>
      <c r="K1080">
        <f t="shared" si="227"/>
        <v>4.4206800000000008</v>
      </c>
      <c r="L1080">
        <v>4.8</v>
      </c>
      <c r="M1080">
        <f t="shared" si="228"/>
        <v>0.47599999999999998</v>
      </c>
      <c r="N1080">
        <f t="shared" si="229"/>
        <v>4.95</v>
      </c>
      <c r="O1080">
        <f t="shared" si="230"/>
        <v>10.225999999999999</v>
      </c>
      <c r="P1080">
        <f t="shared" si="231"/>
        <v>-5.8053199999999983</v>
      </c>
      <c r="Q1080">
        <f t="shared" si="232"/>
        <v>2.9026599999999991</v>
      </c>
      <c r="R1080">
        <f t="shared" si="233"/>
        <v>0</v>
      </c>
      <c r="S1080">
        <f>SUM($R$2:R1080) -SUM($Q$2:Q1080) + SUM($T$2:T1079)</f>
        <v>-25.375810715974694</v>
      </c>
      <c r="T1080">
        <f t="shared" si="234"/>
        <v>0</v>
      </c>
      <c r="U1080">
        <f>-SUM($T$2:T1080) - 500 * SUM($V$2:V1080)</f>
        <v>412.41999999999962</v>
      </c>
      <c r="V1080">
        <f t="shared" si="235"/>
        <v>0</v>
      </c>
    </row>
    <row r="1081" spans="1:22" x14ac:dyDescent="0.3">
      <c r="A1081" s="1">
        <v>43084</v>
      </c>
      <c r="B1081" s="2">
        <v>0.32295138888888891</v>
      </c>
      <c r="C1081" s="2">
        <v>0.63400462962962967</v>
      </c>
      <c r="D1081" s="3">
        <v>-1.2</v>
      </c>
      <c r="E1081" s="3">
        <v>54.6</v>
      </c>
      <c r="F1081" s="4">
        <f t="shared" si="224"/>
        <v>12</v>
      </c>
      <c r="G1081">
        <f t="shared" si="236"/>
        <v>24</v>
      </c>
      <c r="H1081" s="3">
        <f t="shared" si="225"/>
        <v>7.4652777777777786</v>
      </c>
      <c r="I1081">
        <f t="shared" si="237"/>
        <v>500</v>
      </c>
      <c r="J1081">
        <f t="shared" si="226"/>
        <v>0.45399999999999996</v>
      </c>
      <c r="K1081">
        <f t="shared" si="227"/>
        <v>10.167708333333334</v>
      </c>
      <c r="L1081">
        <v>4.8</v>
      </c>
      <c r="M1081">
        <f t="shared" si="228"/>
        <v>0.47673611111111108</v>
      </c>
      <c r="N1081">
        <f t="shared" si="229"/>
        <v>5.55</v>
      </c>
      <c r="O1081">
        <f t="shared" si="230"/>
        <v>10.82673611111111</v>
      </c>
      <c r="P1081">
        <f t="shared" si="231"/>
        <v>-0.65902777777777644</v>
      </c>
      <c r="Q1081">
        <f t="shared" si="232"/>
        <v>0.32951388888888822</v>
      </c>
      <c r="R1081">
        <f t="shared" si="233"/>
        <v>0</v>
      </c>
      <c r="S1081">
        <f>SUM($R$2:R1081) -SUM($Q$2:Q1081) + SUM($T$2:T1080)</f>
        <v>-25.705324604863563</v>
      </c>
      <c r="T1081">
        <f t="shared" si="234"/>
        <v>0</v>
      </c>
      <c r="U1081">
        <f>-SUM($T$2:T1081) - 500 * SUM($V$2:V1081)</f>
        <v>412.41999999999962</v>
      </c>
      <c r="V1081">
        <f t="shared" si="235"/>
        <v>0</v>
      </c>
    </row>
    <row r="1082" spans="1:22" x14ac:dyDescent="0.3">
      <c r="A1082" s="1">
        <v>43085</v>
      </c>
      <c r="B1082" s="2">
        <v>0.32355324074074071</v>
      </c>
      <c r="C1082" s="2">
        <v>0.63408564814814816</v>
      </c>
      <c r="D1082" s="3">
        <v>-3.3</v>
      </c>
      <c r="E1082" s="3">
        <v>42.3</v>
      </c>
      <c r="F1082" s="4">
        <f t="shared" si="224"/>
        <v>12</v>
      </c>
      <c r="G1082">
        <f t="shared" si="236"/>
        <v>24</v>
      </c>
      <c r="H1082" s="3">
        <f t="shared" si="225"/>
        <v>7.4527777777777793</v>
      </c>
      <c r="I1082">
        <f t="shared" si="237"/>
        <v>500</v>
      </c>
      <c r="J1082">
        <f t="shared" si="226"/>
        <v>0.57699999999999996</v>
      </c>
      <c r="K1082">
        <f t="shared" si="227"/>
        <v>12.900758333333336</v>
      </c>
      <c r="L1082">
        <v>4.8</v>
      </c>
      <c r="M1082">
        <f t="shared" si="228"/>
        <v>0.47736111111111101</v>
      </c>
      <c r="N1082">
        <f t="shared" si="229"/>
        <v>6.0750000000000002</v>
      </c>
      <c r="O1082">
        <f t="shared" si="230"/>
        <v>11.352361111111112</v>
      </c>
      <c r="P1082">
        <f t="shared" si="231"/>
        <v>1.5483972222222242</v>
      </c>
      <c r="Q1082">
        <f t="shared" si="232"/>
        <v>0</v>
      </c>
      <c r="R1082">
        <f t="shared" si="233"/>
        <v>0.30967944444444484</v>
      </c>
      <c r="S1082">
        <f>SUM($R$2:R1082) -SUM($Q$2:Q1082) + SUM($T$2:T1081)</f>
        <v>-25.395645160419008</v>
      </c>
      <c r="T1082">
        <f t="shared" si="234"/>
        <v>0</v>
      </c>
      <c r="U1082">
        <f>-SUM($T$2:T1082) - 500 * SUM($V$2:V1082)</f>
        <v>412.41999999999962</v>
      </c>
      <c r="V1082">
        <f t="shared" si="235"/>
        <v>0</v>
      </c>
    </row>
    <row r="1083" spans="1:22" x14ac:dyDescent="0.3">
      <c r="A1083" s="1">
        <v>43086</v>
      </c>
      <c r="B1083" s="2">
        <v>0.32412037037037039</v>
      </c>
      <c r="C1083" s="2">
        <v>0.63420138888888888</v>
      </c>
      <c r="D1083" s="3">
        <v>1.9</v>
      </c>
      <c r="E1083" s="3">
        <v>90</v>
      </c>
      <c r="F1083" s="4">
        <f t="shared" si="224"/>
        <v>12</v>
      </c>
      <c r="G1083">
        <f t="shared" si="236"/>
        <v>24</v>
      </c>
      <c r="H1083" s="3">
        <f t="shared" si="225"/>
        <v>7.4419444444444434</v>
      </c>
      <c r="I1083">
        <f t="shared" si="237"/>
        <v>500</v>
      </c>
      <c r="J1083">
        <f t="shared" si="226"/>
        <v>9.9999999999999978E-2</v>
      </c>
      <c r="K1083">
        <f t="shared" si="227"/>
        <v>2.2325833333333325</v>
      </c>
      <c r="L1083">
        <v>4.8</v>
      </c>
      <c r="M1083">
        <f t="shared" si="228"/>
        <v>0.47790277777777784</v>
      </c>
      <c r="N1083">
        <f t="shared" si="229"/>
        <v>4.7750000000000004</v>
      </c>
      <c r="O1083">
        <f t="shared" si="230"/>
        <v>10.052902777777778</v>
      </c>
      <c r="P1083">
        <f t="shared" si="231"/>
        <v>-7.8203194444444453</v>
      </c>
      <c r="Q1083">
        <f t="shared" si="232"/>
        <v>3.9101597222222226</v>
      </c>
      <c r="R1083">
        <f t="shared" si="233"/>
        <v>0</v>
      </c>
      <c r="S1083">
        <f>SUM($R$2:R1083) -SUM($Q$2:Q1083) + SUM($T$2:T1082)</f>
        <v>-29.305804882641041</v>
      </c>
      <c r="T1083">
        <f t="shared" si="234"/>
        <v>0</v>
      </c>
      <c r="U1083">
        <f>-SUM($T$2:T1083) - 500 * SUM($V$2:V1083)</f>
        <v>412.41999999999962</v>
      </c>
      <c r="V1083">
        <f t="shared" si="235"/>
        <v>0</v>
      </c>
    </row>
    <row r="1084" spans="1:22" x14ac:dyDescent="0.3">
      <c r="A1084" s="1">
        <v>43087</v>
      </c>
      <c r="B1084" s="2">
        <v>0.3246412037037037</v>
      </c>
      <c r="C1084" s="2">
        <v>0.63436342592592598</v>
      </c>
      <c r="D1084" s="3">
        <v>8.6999999999999993</v>
      </c>
      <c r="E1084" s="3">
        <v>93.1</v>
      </c>
      <c r="F1084" s="4">
        <f t="shared" si="224"/>
        <v>12</v>
      </c>
      <c r="G1084">
        <f t="shared" si="236"/>
        <v>24</v>
      </c>
      <c r="H1084" s="3">
        <f t="shared" si="225"/>
        <v>7.4333333333333353</v>
      </c>
      <c r="I1084">
        <f t="shared" si="237"/>
        <v>500</v>
      </c>
      <c r="J1084">
        <f t="shared" si="226"/>
        <v>6.9000000000000061E-2</v>
      </c>
      <c r="K1084">
        <f t="shared" si="227"/>
        <v>1.5387000000000017</v>
      </c>
      <c r="L1084">
        <v>4.8</v>
      </c>
      <c r="M1084">
        <f t="shared" si="228"/>
        <v>0.47833333333333328</v>
      </c>
      <c r="N1084">
        <f t="shared" si="229"/>
        <v>3.0750000000000002</v>
      </c>
      <c r="O1084">
        <f t="shared" si="230"/>
        <v>8.3533333333333335</v>
      </c>
      <c r="P1084">
        <f t="shared" si="231"/>
        <v>-6.8146333333333313</v>
      </c>
      <c r="Q1084">
        <f t="shared" si="232"/>
        <v>3.4073166666666657</v>
      </c>
      <c r="R1084">
        <f t="shared" si="233"/>
        <v>0</v>
      </c>
      <c r="S1084">
        <f>SUM($R$2:R1084) -SUM($Q$2:Q1084) + SUM($T$2:T1083)</f>
        <v>-32.713121549307743</v>
      </c>
      <c r="T1084">
        <f t="shared" si="234"/>
        <v>0</v>
      </c>
      <c r="U1084">
        <f>-SUM($T$2:T1084) - 500 * SUM($V$2:V1084)</f>
        <v>412.41999999999962</v>
      </c>
      <c r="V1084">
        <f t="shared" si="235"/>
        <v>0</v>
      </c>
    </row>
    <row r="1085" spans="1:22" x14ac:dyDescent="0.3">
      <c r="A1085" s="1">
        <v>43088</v>
      </c>
      <c r="B1085" s="2">
        <v>0.32512731481481483</v>
      </c>
      <c r="C1085" s="2">
        <v>0.63457175925925924</v>
      </c>
      <c r="D1085" s="3">
        <v>9.1999999999999993</v>
      </c>
      <c r="E1085" s="3">
        <v>88.1</v>
      </c>
      <c r="F1085" s="4">
        <f t="shared" si="224"/>
        <v>12</v>
      </c>
      <c r="G1085">
        <f t="shared" si="236"/>
        <v>24</v>
      </c>
      <c r="H1085" s="3">
        <f t="shared" si="225"/>
        <v>7.4266666666666659</v>
      </c>
      <c r="I1085">
        <f t="shared" si="237"/>
        <v>500</v>
      </c>
      <c r="J1085">
        <f t="shared" si="226"/>
        <v>0.11900000000000011</v>
      </c>
      <c r="K1085">
        <f t="shared" si="227"/>
        <v>2.6513200000000019</v>
      </c>
      <c r="L1085">
        <v>4.8</v>
      </c>
      <c r="M1085">
        <f t="shared" si="228"/>
        <v>0.47866666666666668</v>
      </c>
      <c r="N1085">
        <f t="shared" si="229"/>
        <v>2.95</v>
      </c>
      <c r="O1085">
        <f t="shared" si="230"/>
        <v>8.2286666666666655</v>
      </c>
      <c r="P1085">
        <f t="shared" si="231"/>
        <v>-5.5773466666666636</v>
      </c>
      <c r="Q1085">
        <f t="shared" si="232"/>
        <v>2.7886733333333318</v>
      </c>
      <c r="R1085">
        <f t="shared" si="233"/>
        <v>0</v>
      </c>
      <c r="S1085">
        <f>SUM($R$2:R1085) -SUM($Q$2:Q1085) + SUM($T$2:T1084)</f>
        <v>-35.501794882641207</v>
      </c>
      <c r="T1085">
        <f t="shared" si="234"/>
        <v>0</v>
      </c>
      <c r="U1085">
        <f>-SUM($T$2:T1085) - 500 * SUM($V$2:V1085)</f>
        <v>412.41999999999962</v>
      </c>
      <c r="V1085">
        <f t="shared" si="235"/>
        <v>0</v>
      </c>
    </row>
    <row r="1086" spans="1:22" x14ac:dyDescent="0.3">
      <c r="A1086" s="1">
        <v>43089</v>
      </c>
      <c r="B1086" s="2">
        <v>0.32557870370370373</v>
      </c>
      <c r="C1086" s="2">
        <v>0.63482638888888887</v>
      </c>
      <c r="D1086" s="3">
        <v>7.9</v>
      </c>
      <c r="E1086" s="3">
        <v>86.3</v>
      </c>
      <c r="F1086" s="4">
        <f t="shared" si="224"/>
        <v>12</v>
      </c>
      <c r="G1086">
        <f t="shared" si="236"/>
        <v>24</v>
      </c>
      <c r="H1086" s="3">
        <f t="shared" si="225"/>
        <v>7.4219444444444438</v>
      </c>
      <c r="I1086">
        <f t="shared" si="237"/>
        <v>500</v>
      </c>
      <c r="J1086">
        <f t="shared" si="226"/>
        <v>0.13700000000000001</v>
      </c>
      <c r="K1086">
        <f t="shared" si="227"/>
        <v>3.0504191666666665</v>
      </c>
      <c r="L1086">
        <v>4.8</v>
      </c>
      <c r="M1086">
        <f t="shared" si="228"/>
        <v>0.47890277777777784</v>
      </c>
      <c r="N1086">
        <f t="shared" si="229"/>
        <v>3.2749999999999999</v>
      </c>
      <c r="O1086">
        <f t="shared" si="230"/>
        <v>8.5539027777777772</v>
      </c>
      <c r="P1086">
        <f t="shared" si="231"/>
        <v>-5.5034836111111112</v>
      </c>
      <c r="Q1086">
        <f t="shared" si="232"/>
        <v>2.7517418055555556</v>
      </c>
      <c r="R1086">
        <f t="shared" si="233"/>
        <v>0</v>
      </c>
      <c r="S1086">
        <f>SUM($R$2:R1086) -SUM($Q$2:Q1086) + SUM($T$2:T1085)</f>
        <v>-38.253536688197073</v>
      </c>
      <c r="T1086">
        <f t="shared" si="234"/>
        <v>0</v>
      </c>
      <c r="U1086">
        <f>-SUM($T$2:T1086) - 500 * SUM($V$2:V1086)</f>
        <v>412.41999999999962</v>
      </c>
      <c r="V1086">
        <f t="shared" si="235"/>
        <v>0</v>
      </c>
    </row>
    <row r="1087" spans="1:22" x14ac:dyDescent="0.3">
      <c r="A1087" s="1">
        <v>43090</v>
      </c>
      <c r="B1087" s="2">
        <v>0.32597222222222222</v>
      </c>
      <c r="C1087" s="2">
        <v>0.63512731481481477</v>
      </c>
      <c r="D1087" s="3">
        <v>5.4</v>
      </c>
      <c r="E1087" s="3">
        <v>83.8</v>
      </c>
      <c r="F1087" s="4">
        <f t="shared" si="224"/>
        <v>12</v>
      </c>
      <c r="G1087">
        <f t="shared" si="236"/>
        <v>24</v>
      </c>
      <c r="H1087" s="3">
        <f t="shared" si="225"/>
        <v>7.4197222222222212</v>
      </c>
      <c r="I1087">
        <f t="shared" si="237"/>
        <v>500</v>
      </c>
      <c r="J1087">
        <f t="shared" si="226"/>
        <v>0.16200000000000003</v>
      </c>
      <c r="K1087">
        <f t="shared" si="227"/>
        <v>3.605985</v>
      </c>
      <c r="L1087">
        <v>4.8</v>
      </c>
      <c r="M1087">
        <f t="shared" si="228"/>
        <v>0.47901388888888891</v>
      </c>
      <c r="N1087">
        <f t="shared" si="229"/>
        <v>3.9</v>
      </c>
      <c r="O1087">
        <f t="shared" si="230"/>
        <v>9.179013888888889</v>
      </c>
      <c r="P1087">
        <f t="shared" si="231"/>
        <v>-5.5730288888888886</v>
      </c>
      <c r="Q1087">
        <f t="shared" si="232"/>
        <v>2.7865144444444443</v>
      </c>
      <c r="R1087">
        <f t="shared" si="233"/>
        <v>0</v>
      </c>
      <c r="S1087">
        <f>SUM($R$2:R1087) -SUM($Q$2:Q1087) + SUM($T$2:T1086)</f>
        <v>-41.040051132641111</v>
      </c>
      <c r="T1087">
        <f t="shared" si="234"/>
        <v>0</v>
      </c>
      <c r="U1087">
        <f>-SUM($T$2:T1087) - 500 * SUM($V$2:V1087)</f>
        <v>412.41999999999962</v>
      </c>
      <c r="V1087">
        <f t="shared" si="235"/>
        <v>0</v>
      </c>
    </row>
    <row r="1088" spans="1:22" x14ac:dyDescent="0.3">
      <c r="A1088" s="1">
        <v>43091</v>
      </c>
      <c r="B1088" s="2">
        <v>0.32634259259259263</v>
      </c>
      <c r="C1088" s="2">
        <v>0.63546296296296301</v>
      </c>
      <c r="D1088" s="3">
        <v>7.2</v>
      </c>
      <c r="E1088" s="3">
        <v>77.099999999999994</v>
      </c>
      <c r="F1088" s="4">
        <f t="shared" si="224"/>
        <v>12</v>
      </c>
      <c r="G1088">
        <f t="shared" si="236"/>
        <v>24</v>
      </c>
      <c r="H1088" s="3">
        <f t="shared" si="225"/>
        <v>7.4188888888888886</v>
      </c>
      <c r="I1088">
        <f t="shared" si="237"/>
        <v>500</v>
      </c>
      <c r="J1088">
        <f t="shared" si="226"/>
        <v>0.22900000000000009</v>
      </c>
      <c r="K1088">
        <f t="shared" si="227"/>
        <v>5.0967766666666696</v>
      </c>
      <c r="L1088">
        <v>4.8</v>
      </c>
      <c r="M1088">
        <f t="shared" si="228"/>
        <v>0.47905555555555557</v>
      </c>
      <c r="N1088">
        <f t="shared" si="229"/>
        <v>3.45</v>
      </c>
      <c r="O1088">
        <f t="shared" si="230"/>
        <v>8.7290555555555542</v>
      </c>
      <c r="P1088">
        <f t="shared" si="231"/>
        <v>-3.6322788888888846</v>
      </c>
      <c r="Q1088">
        <f t="shared" si="232"/>
        <v>1.8161394444444423</v>
      </c>
      <c r="R1088">
        <f t="shared" si="233"/>
        <v>0</v>
      </c>
      <c r="S1088">
        <f>SUM($R$2:R1088) -SUM($Q$2:Q1088) + SUM($T$2:T1087)</f>
        <v>-42.856190577085727</v>
      </c>
      <c r="T1088">
        <f t="shared" si="234"/>
        <v>0</v>
      </c>
      <c r="U1088">
        <f>-SUM($T$2:T1088) - 500 * SUM($V$2:V1088)</f>
        <v>412.41999999999962</v>
      </c>
      <c r="V1088">
        <f t="shared" si="235"/>
        <v>0</v>
      </c>
    </row>
    <row r="1089" spans="1:22" x14ac:dyDescent="0.3">
      <c r="A1089" s="1">
        <v>43092</v>
      </c>
      <c r="B1089" s="2">
        <v>0.32665509259259257</v>
      </c>
      <c r="C1089" s="2">
        <v>0.6358449074074074</v>
      </c>
      <c r="D1089" s="3">
        <v>10.199999999999999</v>
      </c>
      <c r="E1089" s="3">
        <v>83.7</v>
      </c>
      <c r="F1089" s="4">
        <f t="shared" si="224"/>
        <v>12</v>
      </c>
      <c r="G1089">
        <f t="shared" si="236"/>
        <v>24</v>
      </c>
      <c r="H1089" s="3">
        <f t="shared" si="225"/>
        <v>7.4205555555555556</v>
      </c>
      <c r="I1089">
        <f t="shared" si="237"/>
        <v>500</v>
      </c>
      <c r="J1089">
        <f t="shared" si="226"/>
        <v>0.16299999999999992</v>
      </c>
      <c r="K1089">
        <f t="shared" si="227"/>
        <v>3.6286516666666655</v>
      </c>
      <c r="L1089">
        <v>4.8</v>
      </c>
      <c r="M1089">
        <f t="shared" si="228"/>
        <v>0.47897222222222224</v>
      </c>
      <c r="N1089">
        <f t="shared" si="229"/>
        <v>2.7</v>
      </c>
      <c r="O1089">
        <f t="shared" si="230"/>
        <v>7.9789722222222226</v>
      </c>
      <c r="P1089">
        <f t="shared" si="231"/>
        <v>-4.3503205555555571</v>
      </c>
      <c r="Q1089">
        <f t="shared" si="232"/>
        <v>2.1751602777777785</v>
      </c>
      <c r="R1089">
        <f t="shared" si="233"/>
        <v>0</v>
      </c>
      <c r="S1089">
        <f>SUM($R$2:R1089) -SUM($Q$2:Q1089) + SUM($T$2:T1088)</f>
        <v>-45.031350854863831</v>
      </c>
      <c r="T1089">
        <f t="shared" si="234"/>
        <v>0</v>
      </c>
      <c r="U1089">
        <f>-SUM($T$2:T1089) - 500 * SUM($V$2:V1089)</f>
        <v>412.41999999999962</v>
      </c>
      <c r="V1089">
        <f t="shared" si="235"/>
        <v>0</v>
      </c>
    </row>
    <row r="1090" spans="1:22" x14ac:dyDescent="0.3">
      <c r="A1090" s="1">
        <v>43093</v>
      </c>
      <c r="B1090" s="2">
        <v>0.32693287037037039</v>
      </c>
      <c r="C1090" s="2">
        <v>0.63627314814814817</v>
      </c>
      <c r="D1090" s="3">
        <v>5.4</v>
      </c>
      <c r="E1090" s="3">
        <v>44.2</v>
      </c>
      <c r="F1090" s="4">
        <f t="shared" si="224"/>
        <v>12</v>
      </c>
      <c r="G1090">
        <f t="shared" si="236"/>
        <v>24</v>
      </c>
      <c r="H1090" s="3">
        <f t="shared" si="225"/>
        <v>7.4241666666666664</v>
      </c>
      <c r="I1090">
        <f t="shared" si="237"/>
        <v>500</v>
      </c>
      <c r="J1090">
        <f t="shared" si="226"/>
        <v>0.55800000000000005</v>
      </c>
      <c r="K1090">
        <f t="shared" si="227"/>
        <v>12.428055000000001</v>
      </c>
      <c r="L1090">
        <v>4.8</v>
      </c>
      <c r="M1090">
        <f t="shared" si="228"/>
        <v>0.47879166666666667</v>
      </c>
      <c r="N1090">
        <f t="shared" si="229"/>
        <v>3.9</v>
      </c>
      <c r="O1090">
        <f t="shared" si="230"/>
        <v>9.1787916666666671</v>
      </c>
      <c r="P1090">
        <f t="shared" si="231"/>
        <v>3.2492633333333334</v>
      </c>
      <c r="Q1090">
        <f t="shared" si="232"/>
        <v>0</v>
      </c>
      <c r="R1090">
        <f t="shared" si="233"/>
        <v>0.64985266666666675</v>
      </c>
      <c r="S1090">
        <f>SUM($R$2:R1090) -SUM($Q$2:Q1090) + SUM($T$2:T1089)</f>
        <v>-44.381498188197384</v>
      </c>
      <c r="T1090">
        <f t="shared" si="234"/>
        <v>0</v>
      </c>
      <c r="U1090">
        <f>-SUM($T$2:T1090) - 500 * SUM($V$2:V1090)</f>
        <v>412.41999999999962</v>
      </c>
      <c r="V1090">
        <f t="shared" si="235"/>
        <v>0</v>
      </c>
    </row>
    <row r="1091" spans="1:22" x14ac:dyDescent="0.3">
      <c r="A1091" s="1">
        <v>43094</v>
      </c>
      <c r="B1091" s="2">
        <v>0.32717592592592593</v>
      </c>
      <c r="C1091" s="2">
        <v>0.63673611111111106</v>
      </c>
      <c r="D1091" s="3">
        <v>5</v>
      </c>
      <c r="E1091" s="3">
        <v>62.1</v>
      </c>
      <c r="F1091" s="4">
        <f t="shared" ref="F1091:F1154" si="238">MONTH(A1091)</f>
        <v>12</v>
      </c>
      <c r="G1091">
        <f t="shared" si="236"/>
        <v>24</v>
      </c>
      <c r="H1091" s="3">
        <f t="shared" ref="H1091:H1154" si="239">(C1091-B1091) * 24</f>
        <v>7.4294444444444432</v>
      </c>
      <c r="I1091">
        <f t="shared" si="237"/>
        <v>500</v>
      </c>
      <c r="J1091">
        <f t="shared" ref="J1091:J1154" si="240">1-(E1091/100)</f>
        <v>0.379</v>
      </c>
      <c r="K1091">
        <f t="shared" ref="K1091:K1154" si="241">PRODUCT(G1091:J1091) * $W$2 / 1000</f>
        <v>8.4472783333333332</v>
      </c>
      <c r="L1091">
        <v>4.8</v>
      </c>
      <c r="M1091">
        <f t="shared" ref="M1091:M1154" si="242">IF(H1091&lt;17,(17-H1091) * 50,0) / 1000</f>
        <v>0.47852777777777789</v>
      </c>
      <c r="N1091">
        <f t="shared" ref="N1091:N1154" si="243">IF(D1091&lt;21,(21-D1091)*250,0) / 1000</f>
        <v>4</v>
      </c>
      <c r="O1091">
        <f t="shared" ref="O1091:O1154" si="244">SUM(L1091:N1091)</f>
        <v>9.2785277777777786</v>
      </c>
      <c r="P1091">
        <f t="shared" ref="P1091:P1154" si="245">K1091-O1091</f>
        <v>-0.83124944444444537</v>
      </c>
      <c r="Q1091">
        <f t="shared" ref="Q1091:Q1154" si="246">IF(P1091&lt;0,ABS(P1091) * 0.5,0)</f>
        <v>0.41562472222222269</v>
      </c>
      <c r="R1091">
        <f t="shared" ref="R1091:R1154" si="247">IF(P1091&gt;0,P1091*0.2,0)</f>
        <v>0</v>
      </c>
      <c r="S1091">
        <f>SUM($R$2:R1091) -SUM($Q$2:Q1091) + SUM($T$2:T1090)</f>
        <v>-44.797122910419148</v>
      </c>
      <c r="T1091">
        <f t="shared" ref="T1091:T1154" si="248">-IF(F1092&lt;&gt;F1091,ROUND(S1091,2),0)</f>
        <v>0</v>
      </c>
      <c r="U1091">
        <f>-SUM($T$2:T1091) - 500 * SUM($V$2:V1091)</f>
        <v>412.41999999999962</v>
      </c>
      <c r="V1091">
        <f t="shared" ref="V1091:V1154" si="249">IF(U1090&gt;500,ROUNDDOWN(U1090/500, 0),0)</f>
        <v>0</v>
      </c>
    </row>
    <row r="1092" spans="1:22" x14ac:dyDescent="0.3">
      <c r="A1092" s="1">
        <v>43095</v>
      </c>
      <c r="B1092" s="2">
        <v>0.3273611111111111</v>
      </c>
      <c r="C1092" s="2">
        <v>0.63724537037037032</v>
      </c>
      <c r="D1092" s="3">
        <v>4.4000000000000004</v>
      </c>
      <c r="E1092" s="3">
        <v>84.2</v>
      </c>
      <c r="F1092" s="4">
        <f t="shared" si="238"/>
        <v>12</v>
      </c>
      <c r="G1092">
        <f t="shared" ref="G1092:G1155" si="250">G1091 + V1092</f>
        <v>24</v>
      </c>
      <c r="H1092" s="3">
        <f t="shared" si="239"/>
        <v>7.4372222222222213</v>
      </c>
      <c r="I1092">
        <f t="shared" ref="I1092:I1155" si="251">IF(F1092&gt;F1091,IF(F1092=7,I1091,IF(F1092&lt;7,I1091+100,I1091-100)),I1091)</f>
        <v>500</v>
      </c>
      <c r="J1092">
        <f t="shared" si="240"/>
        <v>0.15799999999999992</v>
      </c>
      <c r="K1092">
        <f t="shared" si="241"/>
        <v>3.5252433333333313</v>
      </c>
      <c r="L1092">
        <v>4.8</v>
      </c>
      <c r="M1092">
        <f t="shared" si="242"/>
        <v>0.47813888888888889</v>
      </c>
      <c r="N1092">
        <f t="shared" si="243"/>
        <v>4.1500000000000004</v>
      </c>
      <c r="O1092">
        <f t="shared" si="244"/>
        <v>9.4281388888888884</v>
      </c>
      <c r="P1092">
        <f t="shared" si="245"/>
        <v>-5.9028955555555571</v>
      </c>
      <c r="Q1092">
        <f t="shared" si="246"/>
        <v>2.9514477777777786</v>
      </c>
      <c r="R1092">
        <f t="shared" si="247"/>
        <v>0</v>
      </c>
      <c r="S1092">
        <f>SUM($R$2:R1092) -SUM($Q$2:Q1092) + SUM($T$2:T1091)</f>
        <v>-47.748570688197105</v>
      </c>
      <c r="T1092">
        <f t="shared" si="248"/>
        <v>0</v>
      </c>
      <c r="U1092">
        <f>-SUM($T$2:T1092) - 500 * SUM($V$2:V1092)</f>
        <v>412.41999999999962</v>
      </c>
      <c r="V1092">
        <f t="shared" si="249"/>
        <v>0</v>
      </c>
    </row>
    <row r="1093" spans="1:22" x14ac:dyDescent="0.3">
      <c r="A1093" s="1">
        <v>43096</v>
      </c>
      <c r="B1093" s="2">
        <v>0.32751157407407411</v>
      </c>
      <c r="C1093" s="2">
        <v>0.63780092592592597</v>
      </c>
      <c r="D1093" s="3">
        <v>3.7</v>
      </c>
      <c r="E1093" s="3">
        <v>93.9</v>
      </c>
      <c r="F1093" s="4">
        <f t="shared" si="238"/>
        <v>12</v>
      </c>
      <c r="G1093">
        <f t="shared" si="250"/>
        <v>24</v>
      </c>
      <c r="H1093" s="3">
        <f t="shared" si="239"/>
        <v>7.4469444444444441</v>
      </c>
      <c r="I1093">
        <f t="shared" si="251"/>
        <v>500</v>
      </c>
      <c r="J1093">
        <f t="shared" si="240"/>
        <v>6.0999999999999943E-2</v>
      </c>
      <c r="K1093">
        <f t="shared" si="241"/>
        <v>1.3627908333333321</v>
      </c>
      <c r="L1093">
        <v>4.8</v>
      </c>
      <c r="M1093">
        <f t="shared" si="242"/>
        <v>0.47765277777777776</v>
      </c>
      <c r="N1093">
        <f t="shared" si="243"/>
        <v>4.3250000000000002</v>
      </c>
      <c r="O1093">
        <f t="shared" si="244"/>
        <v>9.6026527777777773</v>
      </c>
      <c r="P1093">
        <f t="shared" si="245"/>
        <v>-8.2398619444444456</v>
      </c>
      <c r="Q1093">
        <f t="shared" si="246"/>
        <v>4.1199309722222228</v>
      </c>
      <c r="R1093">
        <f t="shared" si="247"/>
        <v>0</v>
      </c>
      <c r="S1093">
        <f>SUM($R$2:R1093) -SUM($Q$2:Q1093) + SUM($T$2:T1092)</f>
        <v>-51.868501660419042</v>
      </c>
      <c r="T1093">
        <f t="shared" si="248"/>
        <v>0</v>
      </c>
      <c r="U1093">
        <f>-SUM($T$2:T1093) - 500 * SUM($V$2:V1093)</f>
        <v>412.41999999999962</v>
      </c>
      <c r="V1093">
        <f t="shared" si="249"/>
        <v>0</v>
      </c>
    </row>
    <row r="1094" spans="1:22" x14ac:dyDescent="0.3">
      <c r="A1094" s="1">
        <v>43097</v>
      </c>
      <c r="B1094" s="2">
        <v>0.32761574074074074</v>
      </c>
      <c r="C1094" s="2">
        <v>0.63839120370370372</v>
      </c>
      <c r="D1094" s="3">
        <v>3.9</v>
      </c>
      <c r="E1094" s="3">
        <v>87.8</v>
      </c>
      <c r="F1094" s="4">
        <f t="shared" si="238"/>
        <v>12</v>
      </c>
      <c r="G1094">
        <f t="shared" si="250"/>
        <v>24</v>
      </c>
      <c r="H1094" s="3">
        <f t="shared" si="239"/>
        <v>7.4586111111111117</v>
      </c>
      <c r="I1094">
        <f t="shared" si="251"/>
        <v>500</v>
      </c>
      <c r="J1094">
        <f t="shared" si="240"/>
        <v>0.122</v>
      </c>
      <c r="K1094">
        <f t="shared" si="241"/>
        <v>2.7298516666666668</v>
      </c>
      <c r="L1094">
        <v>4.8</v>
      </c>
      <c r="M1094">
        <f t="shared" si="242"/>
        <v>0.47706944444444443</v>
      </c>
      <c r="N1094">
        <f t="shared" si="243"/>
        <v>4.2750000000000004</v>
      </c>
      <c r="O1094">
        <f t="shared" si="244"/>
        <v>9.5520694444444452</v>
      </c>
      <c r="P1094">
        <f t="shared" si="245"/>
        <v>-6.8222177777777784</v>
      </c>
      <c r="Q1094">
        <f t="shared" si="246"/>
        <v>3.4111088888888892</v>
      </c>
      <c r="R1094">
        <f t="shared" si="247"/>
        <v>0</v>
      </c>
      <c r="S1094">
        <f>SUM($R$2:R1094) -SUM($Q$2:Q1094) + SUM($T$2:T1093)</f>
        <v>-55.279610549308472</v>
      </c>
      <c r="T1094">
        <f t="shared" si="248"/>
        <v>0</v>
      </c>
      <c r="U1094">
        <f>-SUM($T$2:T1094) - 500 * SUM($V$2:V1094)</f>
        <v>412.41999999999962</v>
      </c>
      <c r="V1094">
        <f t="shared" si="249"/>
        <v>0</v>
      </c>
    </row>
    <row r="1095" spans="1:22" x14ac:dyDescent="0.3">
      <c r="A1095" s="1">
        <v>43098</v>
      </c>
      <c r="B1095" s="2">
        <v>0.3276736111111111</v>
      </c>
      <c r="C1095" s="2">
        <v>0.63901620370370371</v>
      </c>
      <c r="D1095" s="3">
        <v>-3.8</v>
      </c>
      <c r="E1095" s="3">
        <v>23.5</v>
      </c>
      <c r="F1095" s="4">
        <f t="shared" si="238"/>
        <v>12</v>
      </c>
      <c r="G1095">
        <f t="shared" si="250"/>
        <v>24</v>
      </c>
      <c r="H1095" s="3">
        <f t="shared" si="239"/>
        <v>7.4722222222222232</v>
      </c>
      <c r="I1095">
        <f t="shared" si="251"/>
        <v>500</v>
      </c>
      <c r="J1095">
        <f t="shared" si="240"/>
        <v>0.76500000000000001</v>
      </c>
      <c r="K1095">
        <f t="shared" si="241"/>
        <v>17.148750000000003</v>
      </c>
      <c r="L1095">
        <v>4.8</v>
      </c>
      <c r="M1095">
        <f t="shared" si="242"/>
        <v>0.47638888888888886</v>
      </c>
      <c r="N1095">
        <f t="shared" si="243"/>
        <v>6.2</v>
      </c>
      <c r="O1095">
        <f t="shared" si="244"/>
        <v>11.476388888888888</v>
      </c>
      <c r="P1095">
        <f t="shared" si="245"/>
        <v>5.6723611111111154</v>
      </c>
      <c r="Q1095">
        <f t="shared" si="246"/>
        <v>0</v>
      </c>
      <c r="R1095">
        <f t="shared" si="247"/>
        <v>1.1344722222222232</v>
      </c>
      <c r="S1095">
        <f>SUM($R$2:R1095) -SUM($Q$2:Q1095) + SUM($T$2:T1094)</f>
        <v>-54.145138327086443</v>
      </c>
      <c r="T1095">
        <f t="shared" si="248"/>
        <v>0</v>
      </c>
      <c r="U1095">
        <f>-SUM($T$2:T1095) - 500 * SUM($V$2:V1095)</f>
        <v>412.41999999999962</v>
      </c>
      <c r="V1095">
        <f t="shared" si="249"/>
        <v>0</v>
      </c>
    </row>
    <row r="1096" spans="1:22" x14ac:dyDescent="0.3">
      <c r="A1096" s="1">
        <v>43099</v>
      </c>
      <c r="B1096" s="2">
        <v>0.32769675925925928</v>
      </c>
      <c r="C1096" s="2">
        <v>0.63968749999999996</v>
      </c>
      <c r="D1096" s="3">
        <v>-3.5</v>
      </c>
      <c r="E1096" s="3">
        <v>41.8</v>
      </c>
      <c r="F1096" s="4">
        <f t="shared" si="238"/>
        <v>12</v>
      </c>
      <c r="G1096">
        <f t="shared" si="250"/>
        <v>24</v>
      </c>
      <c r="H1096" s="3">
        <f t="shared" si="239"/>
        <v>7.4877777777777759</v>
      </c>
      <c r="I1096">
        <f t="shared" si="251"/>
        <v>500</v>
      </c>
      <c r="J1096">
        <f t="shared" si="240"/>
        <v>0.58200000000000007</v>
      </c>
      <c r="K1096">
        <f t="shared" si="241"/>
        <v>13.073659999999999</v>
      </c>
      <c r="L1096">
        <v>4.8</v>
      </c>
      <c r="M1096">
        <f t="shared" si="242"/>
        <v>0.47561111111111121</v>
      </c>
      <c r="N1096">
        <f t="shared" si="243"/>
        <v>6.125</v>
      </c>
      <c r="O1096">
        <f t="shared" si="244"/>
        <v>11.400611111111111</v>
      </c>
      <c r="P1096">
        <f t="shared" si="245"/>
        <v>1.6730488888888875</v>
      </c>
      <c r="Q1096">
        <f t="shared" si="246"/>
        <v>0</v>
      </c>
      <c r="R1096">
        <f t="shared" si="247"/>
        <v>0.33460977777777751</v>
      </c>
      <c r="S1096">
        <f>SUM($R$2:R1096) -SUM($Q$2:Q1096) + SUM($T$2:T1095)</f>
        <v>-53.810528549308856</v>
      </c>
      <c r="T1096">
        <f t="shared" si="248"/>
        <v>0</v>
      </c>
      <c r="U1096">
        <f>-SUM($T$2:T1096) - 500 * SUM($V$2:V1096)</f>
        <v>412.41999999999962</v>
      </c>
      <c r="V1096">
        <f t="shared" si="249"/>
        <v>0</v>
      </c>
    </row>
    <row r="1097" spans="1:22" x14ac:dyDescent="0.3">
      <c r="A1097" s="1">
        <v>43100</v>
      </c>
      <c r="B1097" s="2">
        <v>0.32766203703703706</v>
      </c>
      <c r="C1097" s="2">
        <v>0.64038194444444441</v>
      </c>
      <c r="D1097" s="3">
        <v>-5.6</v>
      </c>
      <c r="E1097" s="3">
        <v>0</v>
      </c>
      <c r="F1097" s="4">
        <f t="shared" si="238"/>
        <v>12</v>
      </c>
      <c r="G1097">
        <f t="shared" si="250"/>
        <v>24</v>
      </c>
      <c r="H1097" s="3">
        <f t="shared" si="239"/>
        <v>7.5052777777777759</v>
      </c>
      <c r="I1097">
        <f t="shared" si="251"/>
        <v>500</v>
      </c>
      <c r="J1097">
        <f t="shared" si="240"/>
        <v>1</v>
      </c>
      <c r="K1097">
        <f t="shared" si="241"/>
        <v>22.515833333333326</v>
      </c>
      <c r="L1097">
        <v>4.8</v>
      </c>
      <c r="M1097">
        <f t="shared" si="242"/>
        <v>0.47473611111111119</v>
      </c>
      <c r="N1097">
        <f t="shared" si="243"/>
        <v>6.65</v>
      </c>
      <c r="O1097">
        <f t="shared" si="244"/>
        <v>11.924736111111113</v>
      </c>
      <c r="P1097">
        <f t="shared" si="245"/>
        <v>10.591097222222214</v>
      </c>
      <c r="Q1097">
        <f t="shared" si="246"/>
        <v>0</v>
      </c>
      <c r="R1097">
        <f t="shared" si="247"/>
        <v>2.1182194444444429</v>
      </c>
      <c r="S1097">
        <f>SUM($R$2:R1097) -SUM($Q$2:Q1097) + SUM($T$2:T1096)</f>
        <v>-51.692309104864307</v>
      </c>
      <c r="T1097">
        <f t="shared" si="248"/>
        <v>51.69</v>
      </c>
      <c r="U1097">
        <f>-SUM($T$2:T1097) - 500 * SUM($V$2:V1097)</f>
        <v>360.72999999999956</v>
      </c>
      <c r="V1097">
        <f t="shared" si="249"/>
        <v>0</v>
      </c>
    </row>
    <row r="1098" spans="1:22" x14ac:dyDescent="0.3">
      <c r="A1098" s="1">
        <v>43101</v>
      </c>
      <c r="B1098" s="2">
        <v>0.3275925925925926</v>
      </c>
      <c r="C1098" s="2">
        <v>0.64113425925925926</v>
      </c>
      <c r="D1098" s="3">
        <v>-8.8000000000000007</v>
      </c>
      <c r="E1098" s="3">
        <v>47.9</v>
      </c>
      <c r="F1098" s="4">
        <f t="shared" si="238"/>
        <v>1</v>
      </c>
      <c r="G1098">
        <f t="shared" si="250"/>
        <v>24</v>
      </c>
      <c r="H1098" s="3">
        <f t="shared" si="239"/>
        <v>7.5250000000000004</v>
      </c>
      <c r="I1098">
        <f t="shared" si="251"/>
        <v>500</v>
      </c>
      <c r="J1098">
        <f t="shared" si="240"/>
        <v>0.52100000000000002</v>
      </c>
      <c r="K1098">
        <f t="shared" si="241"/>
        <v>11.761575000000002</v>
      </c>
      <c r="L1098">
        <v>4.8</v>
      </c>
      <c r="M1098">
        <f t="shared" si="242"/>
        <v>0.47375</v>
      </c>
      <c r="N1098">
        <f t="shared" si="243"/>
        <v>7.45</v>
      </c>
      <c r="O1098">
        <f t="shared" si="244"/>
        <v>12.723749999999999</v>
      </c>
      <c r="P1098">
        <f t="shared" si="245"/>
        <v>-0.96217499999999667</v>
      </c>
      <c r="Q1098">
        <f t="shared" si="246"/>
        <v>0.48108749999999834</v>
      </c>
      <c r="R1098">
        <f t="shared" si="247"/>
        <v>0</v>
      </c>
      <c r="S1098">
        <f>SUM($R$2:R1098) -SUM($Q$2:Q1098) + SUM($T$2:T1097)</f>
        <v>-0.4833966048640832</v>
      </c>
      <c r="T1098">
        <f t="shared" si="248"/>
        <v>0</v>
      </c>
      <c r="U1098">
        <f>-SUM($T$2:T1098) - 500 * SUM($V$2:V1098)</f>
        <v>360.72999999999956</v>
      </c>
      <c r="V1098">
        <f t="shared" si="249"/>
        <v>0</v>
      </c>
    </row>
    <row r="1099" spans="1:22" x14ac:dyDescent="0.3">
      <c r="A1099" s="1">
        <v>43102</v>
      </c>
      <c r="B1099" s="2">
        <v>0.32748842592592592</v>
      </c>
      <c r="C1099" s="2">
        <v>0.6419097222222222</v>
      </c>
      <c r="D1099" s="3">
        <v>-10.5</v>
      </c>
      <c r="E1099" s="3">
        <v>68.099999999999994</v>
      </c>
      <c r="F1099" s="4">
        <f t="shared" si="238"/>
        <v>1</v>
      </c>
      <c r="G1099">
        <f t="shared" si="250"/>
        <v>24</v>
      </c>
      <c r="H1099" s="3">
        <f t="shared" si="239"/>
        <v>7.5461111111111112</v>
      </c>
      <c r="I1099">
        <f t="shared" si="251"/>
        <v>500</v>
      </c>
      <c r="J1099">
        <f t="shared" si="240"/>
        <v>0.31900000000000006</v>
      </c>
      <c r="K1099">
        <f t="shared" si="241"/>
        <v>7.221628333333336</v>
      </c>
      <c r="L1099">
        <v>4.8</v>
      </c>
      <c r="M1099">
        <f t="shared" si="242"/>
        <v>0.47269444444444447</v>
      </c>
      <c r="N1099">
        <f t="shared" si="243"/>
        <v>7.875</v>
      </c>
      <c r="O1099">
        <f t="shared" si="244"/>
        <v>13.147694444444443</v>
      </c>
      <c r="P1099">
        <f t="shared" si="245"/>
        <v>-5.9260661111111075</v>
      </c>
      <c r="Q1099">
        <f t="shared" si="246"/>
        <v>2.9630330555555537</v>
      </c>
      <c r="R1099">
        <f t="shared" si="247"/>
        <v>0</v>
      </c>
      <c r="S1099">
        <f>SUM($R$2:R1099) -SUM($Q$2:Q1099) + SUM($T$2:T1098)</f>
        <v>-3.4464296604196534</v>
      </c>
      <c r="T1099">
        <f t="shared" si="248"/>
        <v>0</v>
      </c>
      <c r="U1099">
        <f>-SUM($T$2:T1099) - 500 * SUM($V$2:V1099)</f>
        <v>360.72999999999956</v>
      </c>
      <c r="V1099">
        <f t="shared" si="249"/>
        <v>0</v>
      </c>
    </row>
    <row r="1100" spans="1:22" x14ac:dyDescent="0.3">
      <c r="A1100" s="1">
        <v>43103</v>
      </c>
      <c r="B1100" s="2">
        <v>0.32732638888888888</v>
      </c>
      <c r="C1100" s="2">
        <v>0.64271990740740736</v>
      </c>
      <c r="D1100" s="3">
        <v>-14.8</v>
      </c>
      <c r="E1100" s="3">
        <v>37.1</v>
      </c>
      <c r="F1100" s="4">
        <f t="shared" si="238"/>
        <v>1</v>
      </c>
      <c r="G1100">
        <f t="shared" si="250"/>
        <v>24</v>
      </c>
      <c r="H1100" s="3">
        <f t="shared" si="239"/>
        <v>7.5694444444444438</v>
      </c>
      <c r="I1100">
        <f t="shared" si="251"/>
        <v>500</v>
      </c>
      <c r="J1100">
        <f t="shared" si="240"/>
        <v>0.629</v>
      </c>
      <c r="K1100">
        <f t="shared" si="241"/>
        <v>14.283541666666666</v>
      </c>
      <c r="L1100">
        <v>4.8</v>
      </c>
      <c r="M1100">
        <f t="shared" si="242"/>
        <v>0.47152777777777782</v>
      </c>
      <c r="N1100">
        <f t="shared" si="243"/>
        <v>8.9499999999999993</v>
      </c>
      <c r="O1100">
        <f t="shared" si="244"/>
        <v>14.221527777777776</v>
      </c>
      <c r="P1100">
        <f t="shared" si="245"/>
        <v>6.2013888888889923E-2</v>
      </c>
      <c r="Q1100">
        <f t="shared" si="246"/>
        <v>0</v>
      </c>
      <c r="R1100">
        <f t="shared" si="247"/>
        <v>1.2402777777777985E-2</v>
      </c>
      <c r="S1100">
        <f>SUM($R$2:R1100) -SUM($Q$2:Q1100) + SUM($T$2:T1099)</f>
        <v>-3.4340268826417741</v>
      </c>
      <c r="T1100">
        <f t="shared" si="248"/>
        <v>0</v>
      </c>
      <c r="U1100">
        <f>-SUM($T$2:T1100) - 500 * SUM($V$2:V1100)</f>
        <v>360.72999999999956</v>
      </c>
      <c r="V1100">
        <f t="shared" si="249"/>
        <v>0</v>
      </c>
    </row>
    <row r="1101" spans="1:22" x14ac:dyDescent="0.3">
      <c r="A1101" s="1">
        <v>43104</v>
      </c>
      <c r="B1101" s="2">
        <v>0.3271296296296296</v>
      </c>
      <c r="C1101" s="2">
        <v>0.64356481481481487</v>
      </c>
      <c r="D1101" s="3">
        <v>-13.6</v>
      </c>
      <c r="E1101" s="3">
        <v>64.3</v>
      </c>
      <c r="F1101" s="4">
        <f t="shared" si="238"/>
        <v>1</v>
      </c>
      <c r="G1101">
        <f t="shared" si="250"/>
        <v>24</v>
      </c>
      <c r="H1101" s="3">
        <f t="shared" si="239"/>
        <v>7.5944444444444468</v>
      </c>
      <c r="I1101">
        <f t="shared" si="251"/>
        <v>500</v>
      </c>
      <c r="J1101">
        <f t="shared" si="240"/>
        <v>0.35699999999999998</v>
      </c>
      <c r="K1101">
        <f t="shared" si="241"/>
        <v>8.1336500000000012</v>
      </c>
      <c r="L1101">
        <v>4.8</v>
      </c>
      <c r="M1101">
        <f t="shared" si="242"/>
        <v>0.47027777777777768</v>
      </c>
      <c r="N1101">
        <f t="shared" si="243"/>
        <v>8.65</v>
      </c>
      <c r="O1101">
        <f t="shared" si="244"/>
        <v>13.920277777777777</v>
      </c>
      <c r="P1101">
        <f t="shared" si="245"/>
        <v>-5.7866277777777757</v>
      </c>
      <c r="Q1101">
        <f t="shared" si="246"/>
        <v>2.8933138888888879</v>
      </c>
      <c r="R1101">
        <f t="shared" si="247"/>
        <v>0</v>
      </c>
      <c r="S1101">
        <f>SUM($R$2:R1101) -SUM($Q$2:Q1101) + SUM($T$2:T1100)</f>
        <v>-6.3273407715305439</v>
      </c>
      <c r="T1101">
        <f t="shared" si="248"/>
        <v>0</v>
      </c>
      <c r="U1101">
        <f>-SUM($T$2:T1101) - 500 * SUM($V$2:V1101)</f>
        <v>360.72999999999956</v>
      </c>
      <c r="V1101">
        <f t="shared" si="249"/>
        <v>0</v>
      </c>
    </row>
    <row r="1102" spans="1:22" x14ac:dyDescent="0.3">
      <c r="A1102" s="1">
        <v>43105</v>
      </c>
      <c r="B1102" s="2">
        <v>0.32689814814814816</v>
      </c>
      <c r="C1102" s="2">
        <v>0.64444444444444449</v>
      </c>
      <c r="D1102" s="3">
        <v>-13.1</v>
      </c>
      <c r="E1102" s="3">
        <v>65.900000000000006</v>
      </c>
      <c r="F1102" s="4">
        <f t="shared" si="238"/>
        <v>1</v>
      </c>
      <c r="G1102">
        <f t="shared" si="250"/>
        <v>24</v>
      </c>
      <c r="H1102" s="3">
        <f t="shared" si="239"/>
        <v>7.6211111111111123</v>
      </c>
      <c r="I1102">
        <f t="shared" si="251"/>
        <v>500</v>
      </c>
      <c r="J1102">
        <f t="shared" si="240"/>
        <v>0.34099999999999997</v>
      </c>
      <c r="K1102">
        <f t="shared" si="241"/>
        <v>7.7963966666666664</v>
      </c>
      <c r="L1102">
        <v>4.8</v>
      </c>
      <c r="M1102">
        <f t="shared" si="242"/>
        <v>0.46894444444444439</v>
      </c>
      <c r="N1102">
        <f t="shared" si="243"/>
        <v>8.5250000000000004</v>
      </c>
      <c r="O1102">
        <f t="shared" si="244"/>
        <v>13.793944444444445</v>
      </c>
      <c r="P1102">
        <f t="shared" si="245"/>
        <v>-5.997547777777779</v>
      </c>
      <c r="Q1102">
        <f t="shared" si="246"/>
        <v>2.9987738888888895</v>
      </c>
      <c r="R1102">
        <f t="shared" si="247"/>
        <v>0</v>
      </c>
      <c r="S1102">
        <f>SUM($R$2:R1102) -SUM($Q$2:Q1102) + SUM($T$2:T1101)</f>
        <v>-9.3261146604199894</v>
      </c>
      <c r="T1102">
        <f t="shared" si="248"/>
        <v>0</v>
      </c>
      <c r="U1102">
        <f>-SUM($T$2:T1102) - 500 * SUM($V$2:V1102)</f>
        <v>360.72999999999956</v>
      </c>
      <c r="V1102">
        <f t="shared" si="249"/>
        <v>0</v>
      </c>
    </row>
    <row r="1103" spans="1:22" x14ac:dyDescent="0.3">
      <c r="A1103" s="1">
        <v>43106</v>
      </c>
      <c r="B1103" s="2">
        <v>0.3266087962962963</v>
      </c>
      <c r="C1103" s="2">
        <v>0.64535879629629633</v>
      </c>
      <c r="D1103" s="3">
        <v>-11.2</v>
      </c>
      <c r="E1103" s="3">
        <v>89.3</v>
      </c>
      <c r="F1103" s="4">
        <f t="shared" si="238"/>
        <v>1</v>
      </c>
      <c r="G1103">
        <f t="shared" si="250"/>
        <v>24</v>
      </c>
      <c r="H1103" s="3">
        <f t="shared" si="239"/>
        <v>7.65</v>
      </c>
      <c r="I1103">
        <f t="shared" si="251"/>
        <v>500</v>
      </c>
      <c r="J1103">
        <f t="shared" si="240"/>
        <v>0.10699999999999998</v>
      </c>
      <c r="K1103">
        <f t="shared" si="241"/>
        <v>2.4556499999999999</v>
      </c>
      <c r="L1103">
        <v>4.8</v>
      </c>
      <c r="M1103">
        <f t="shared" si="242"/>
        <v>0.46750000000000003</v>
      </c>
      <c r="N1103">
        <f t="shared" si="243"/>
        <v>8.0500000000000007</v>
      </c>
      <c r="O1103">
        <f t="shared" si="244"/>
        <v>13.317500000000001</v>
      </c>
      <c r="P1103">
        <f t="shared" si="245"/>
        <v>-10.86185</v>
      </c>
      <c r="Q1103">
        <f t="shared" si="246"/>
        <v>5.4309250000000002</v>
      </c>
      <c r="R1103">
        <f t="shared" si="247"/>
        <v>0</v>
      </c>
      <c r="S1103">
        <f>SUM($R$2:R1103) -SUM($Q$2:Q1103) + SUM($T$2:T1102)</f>
        <v>-14.75703966041965</v>
      </c>
      <c r="T1103">
        <f t="shared" si="248"/>
        <v>0</v>
      </c>
      <c r="U1103">
        <f>-SUM($T$2:T1103) - 500 * SUM($V$2:V1103)</f>
        <v>360.72999999999956</v>
      </c>
      <c r="V1103">
        <f t="shared" si="249"/>
        <v>0</v>
      </c>
    </row>
    <row r="1104" spans="1:22" x14ac:dyDescent="0.3">
      <c r="A1104" s="1">
        <v>43107</v>
      </c>
      <c r="B1104" s="2">
        <v>0.32628472222222221</v>
      </c>
      <c r="C1104" s="2">
        <v>0.6463078703703703</v>
      </c>
      <c r="D1104" s="3">
        <v>-12.7</v>
      </c>
      <c r="E1104" s="3">
        <v>65.099999999999994</v>
      </c>
      <c r="F1104" s="4">
        <f t="shared" si="238"/>
        <v>1</v>
      </c>
      <c r="G1104">
        <f t="shared" si="250"/>
        <v>24</v>
      </c>
      <c r="H1104" s="3">
        <f t="shared" si="239"/>
        <v>7.6805555555555536</v>
      </c>
      <c r="I1104">
        <f t="shared" si="251"/>
        <v>500</v>
      </c>
      <c r="J1104">
        <f t="shared" si="240"/>
        <v>0.34900000000000009</v>
      </c>
      <c r="K1104">
        <f t="shared" si="241"/>
        <v>8.0415416666666673</v>
      </c>
      <c r="L1104">
        <v>4.8</v>
      </c>
      <c r="M1104">
        <f t="shared" si="242"/>
        <v>0.46597222222222234</v>
      </c>
      <c r="N1104">
        <f t="shared" si="243"/>
        <v>8.4250000000000007</v>
      </c>
      <c r="O1104">
        <f t="shared" si="244"/>
        <v>13.690972222222223</v>
      </c>
      <c r="P1104">
        <f t="shared" si="245"/>
        <v>-5.649430555555556</v>
      </c>
      <c r="Q1104">
        <f t="shared" si="246"/>
        <v>2.824715277777778</v>
      </c>
      <c r="R1104">
        <f t="shared" si="247"/>
        <v>0</v>
      </c>
      <c r="S1104">
        <f>SUM($R$2:R1104) -SUM($Q$2:Q1104) + SUM($T$2:T1103)</f>
        <v>-17.581754938197264</v>
      </c>
      <c r="T1104">
        <f t="shared" si="248"/>
        <v>0</v>
      </c>
      <c r="U1104">
        <f>-SUM($T$2:T1104) - 500 * SUM($V$2:V1104)</f>
        <v>360.72999999999956</v>
      </c>
      <c r="V1104">
        <f t="shared" si="249"/>
        <v>0</v>
      </c>
    </row>
    <row r="1105" spans="1:22" x14ac:dyDescent="0.3">
      <c r="A1105" s="1">
        <v>43108</v>
      </c>
      <c r="B1105" s="2">
        <v>0.3259259259259259</v>
      </c>
      <c r="C1105" s="2">
        <v>0.64728009259259256</v>
      </c>
      <c r="D1105" s="3">
        <v>-8.6999999999999993</v>
      </c>
      <c r="E1105" s="3">
        <v>93.9</v>
      </c>
      <c r="F1105" s="4">
        <f t="shared" si="238"/>
        <v>1</v>
      </c>
      <c r="G1105">
        <f t="shared" si="250"/>
        <v>24</v>
      </c>
      <c r="H1105" s="3">
        <f t="shared" si="239"/>
        <v>7.7125000000000004</v>
      </c>
      <c r="I1105">
        <f t="shared" si="251"/>
        <v>500</v>
      </c>
      <c r="J1105">
        <f t="shared" si="240"/>
        <v>6.0999999999999943E-2</v>
      </c>
      <c r="K1105">
        <f t="shared" si="241"/>
        <v>1.4113874999999989</v>
      </c>
      <c r="L1105">
        <v>4.8</v>
      </c>
      <c r="M1105">
        <f t="shared" si="242"/>
        <v>0.46437499999999998</v>
      </c>
      <c r="N1105">
        <f t="shared" si="243"/>
        <v>7.4249999999999998</v>
      </c>
      <c r="O1105">
        <f t="shared" si="244"/>
        <v>12.689374999999998</v>
      </c>
      <c r="P1105">
        <f t="shared" si="245"/>
        <v>-11.2779875</v>
      </c>
      <c r="Q1105">
        <f t="shared" si="246"/>
        <v>5.63899375</v>
      </c>
      <c r="R1105">
        <f t="shared" si="247"/>
        <v>0</v>
      </c>
      <c r="S1105">
        <f>SUM($R$2:R1105) -SUM($Q$2:Q1105) + SUM($T$2:T1104)</f>
        <v>-23.220748688197546</v>
      </c>
      <c r="T1105">
        <f t="shared" si="248"/>
        <v>0</v>
      </c>
      <c r="U1105">
        <f>-SUM($T$2:T1105) - 500 * SUM($V$2:V1105)</f>
        <v>360.72999999999956</v>
      </c>
      <c r="V1105">
        <f t="shared" si="249"/>
        <v>0</v>
      </c>
    </row>
    <row r="1106" spans="1:22" x14ac:dyDescent="0.3">
      <c r="A1106" s="1">
        <v>43109</v>
      </c>
      <c r="B1106" s="2">
        <v>0.32552083333333331</v>
      </c>
      <c r="C1106" s="2">
        <v>0.6482754629629629</v>
      </c>
      <c r="D1106" s="3">
        <v>-1.5</v>
      </c>
      <c r="E1106" s="3">
        <v>94.2</v>
      </c>
      <c r="F1106" s="4">
        <f t="shared" si="238"/>
        <v>1</v>
      </c>
      <c r="G1106">
        <f t="shared" si="250"/>
        <v>24</v>
      </c>
      <c r="H1106" s="3">
        <f t="shared" si="239"/>
        <v>7.7461111111111105</v>
      </c>
      <c r="I1106">
        <f t="shared" si="251"/>
        <v>500</v>
      </c>
      <c r="J1106">
        <f t="shared" si="240"/>
        <v>5.799999999999994E-2</v>
      </c>
      <c r="K1106">
        <f t="shared" si="241"/>
        <v>1.3478233333333316</v>
      </c>
      <c r="L1106">
        <v>4.8</v>
      </c>
      <c r="M1106">
        <f t="shared" si="242"/>
        <v>0.46269444444444446</v>
      </c>
      <c r="N1106">
        <f t="shared" si="243"/>
        <v>5.625</v>
      </c>
      <c r="O1106">
        <f t="shared" si="244"/>
        <v>10.887694444444445</v>
      </c>
      <c r="P1106">
        <f t="shared" si="245"/>
        <v>-9.5398711111111147</v>
      </c>
      <c r="Q1106">
        <f t="shared" si="246"/>
        <v>4.7699355555555574</v>
      </c>
      <c r="R1106">
        <f t="shared" si="247"/>
        <v>0</v>
      </c>
      <c r="S1106">
        <f>SUM($R$2:R1106) -SUM($Q$2:Q1106) + SUM($T$2:T1105)</f>
        <v>-27.990684243753094</v>
      </c>
      <c r="T1106">
        <f t="shared" si="248"/>
        <v>0</v>
      </c>
      <c r="U1106">
        <f>-SUM($T$2:T1106) - 500 * SUM($V$2:V1106)</f>
        <v>360.72999999999956</v>
      </c>
      <c r="V1106">
        <f t="shared" si="249"/>
        <v>0</v>
      </c>
    </row>
    <row r="1107" spans="1:22" x14ac:dyDescent="0.3">
      <c r="A1107" s="1">
        <v>43110</v>
      </c>
      <c r="B1107" s="2">
        <v>0.32506944444444447</v>
      </c>
      <c r="C1107" s="2">
        <v>0.64931712962962962</v>
      </c>
      <c r="D1107" s="3">
        <v>-1.1000000000000001</v>
      </c>
      <c r="E1107" s="3">
        <v>93.2</v>
      </c>
      <c r="F1107" s="4">
        <f t="shared" si="238"/>
        <v>1</v>
      </c>
      <c r="G1107">
        <f t="shared" si="250"/>
        <v>24</v>
      </c>
      <c r="H1107" s="3">
        <f t="shared" si="239"/>
        <v>7.7819444444444432</v>
      </c>
      <c r="I1107">
        <f t="shared" si="251"/>
        <v>500</v>
      </c>
      <c r="J1107">
        <f t="shared" si="240"/>
        <v>6.7999999999999949E-2</v>
      </c>
      <c r="K1107">
        <f t="shared" si="241"/>
        <v>1.5875166666666656</v>
      </c>
      <c r="L1107">
        <v>4.8</v>
      </c>
      <c r="M1107">
        <f t="shared" si="242"/>
        <v>0.46090277777777783</v>
      </c>
      <c r="N1107">
        <f t="shared" si="243"/>
        <v>5.5250000000000004</v>
      </c>
      <c r="O1107">
        <f t="shared" si="244"/>
        <v>10.785902777777778</v>
      </c>
      <c r="P1107">
        <f t="shared" si="245"/>
        <v>-9.1983861111111125</v>
      </c>
      <c r="Q1107">
        <f t="shared" si="246"/>
        <v>4.5991930555555562</v>
      </c>
      <c r="R1107">
        <f t="shared" si="247"/>
        <v>0</v>
      </c>
      <c r="S1107">
        <f>SUM($R$2:R1107) -SUM($Q$2:Q1107) + SUM($T$2:T1106)</f>
        <v>-32.589877299308682</v>
      </c>
      <c r="T1107">
        <f t="shared" si="248"/>
        <v>0</v>
      </c>
      <c r="U1107">
        <f>-SUM($T$2:T1107) - 500 * SUM($V$2:V1107)</f>
        <v>360.72999999999956</v>
      </c>
      <c r="V1107">
        <f t="shared" si="249"/>
        <v>0</v>
      </c>
    </row>
    <row r="1108" spans="1:22" x14ac:dyDescent="0.3">
      <c r="A1108" s="1">
        <v>43111</v>
      </c>
      <c r="B1108" s="2">
        <v>0.32458333333333333</v>
      </c>
      <c r="C1108" s="2">
        <v>0.65037037037037038</v>
      </c>
      <c r="D1108" s="3">
        <v>-0.4</v>
      </c>
      <c r="E1108" s="3">
        <v>93.9</v>
      </c>
      <c r="F1108" s="4">
        <f t="shared" si="238"/>
        <v>1</v>
      </c>
      <c r="G1108">
        <f t="shared" si="250"/>
        <v>24</v>
      </c>
      <c r="H1108" s="3">
        <f t="shared" si="239"/>
        <v>7.818888888888889</v>
      </c>
      <c r="I1108">
        <f t="shared" si="251"/>
        <v>500</v>
      </c>
      <c r="J1108">
        <f t="shared" si="240"/>
        <v>6.0999999999999943E-2</v>
      </c>
      <c r="K1108">
        <f t="shared" si="241"/>
        <v>1.4308566666666653</v>
      </c>
      <c r="L1108">
        <v>4.8</v>
      </c>
      <c r="M1108">
        <f t="shared" si="242"/>
        <v>0.45905555555555555</v>
      </c>
      <c r="N1108">
        <f t="shared" si="243"/>
        <v>5.35</v>
      </c>
      <c r="O1108">
        <f t="shared" si="244"/>
        <v>10.609055555555555</v>
      </c>
      <c r="P1108">
        <f t="shared" si="245"/>
        <v>-9.1781988888888897</v>
      </c>
      <c r="Q1108">
        <f t="shared" si="246"/>
        <v>4.5890994444444448</v>
      </c>
      <c r="R1108">
        <f t="shared" si="247"/>
        <v>0</v>
      </c>
      <c r="S1108">
        <f>SUM($R$2:R1108) -SUM($Q$2:Q1108) + SUM($T$2:T1107)</f>
        <v>-37.178976743753083</v>
      </c>
      <c r="T1108">
        <f t="shared" si="248"/>
        <v>0</v>
      </c>
      <c r="U1108">
        <f>-SUM($T$2:T1108) - 500 * SUM($V$2:V1108)</f>
        <v>360.72999999999956</v>
      </c>
      <c r="V1108">
        <f t="shared" si="249"/>
        <v>0</v>
      </c>
    </row>
    <row r="1109" spans="1:22" x14ac:dyDescent="0.3">
      <c r="A1109" s="1">
        <v>43112</v>
      </c>
      <c r="B1109" s="2">
        <v>0.32406249999999998</v>
      </c>
      <c r="C1109" s="2">
        <v>0.65144675925925932</v>
      </c>
      <c r="D1109" s="3">
        <v>-2.1</v>
      </c>
      <c r="E1109" s="3">
        <v>78.7</v>
      </c>
      <c r="F1109" s="4">
        <f t="shared" si="238"/>
        <v>1</v>
      </c>
      <c r="G1109">
        <f t="shared" si="250"/>
        <v>24</v>
      </c>
      <c r="H1109" s="3">
        <f t="shared" si="239"/>
        <v>7.8572222222222248</v>
      </c>
      <c r="I1109">
        <f t="shared" si="251"/>
        <v>500</v>
      </c>
      <c r="J1109">
        <f t="shared" si="240"/>
        <v>0.21299999999999997</v>
      </c>
      <c r="K1109">
        <f t="shared" si="241"/>
        <v>5.0207649999999999</v>
      </c>
      <c r="L1109">
        <v>4.8</v>
      </c>
      <c r="M1109">
        <f t="shared" si="242"/>
        <v>0.45713888888888876</v>
      </c>
      <c r="N1109">
        <f t="shared" si="243"/>
        <v>5.7750000000000004</v>
      </c>
      <c r="O1109">
        <f t="shared" si="244"/>
        <v>11.032138888888889</v>
      </c>
      <c r="P1109">
        <f t="shared" si="245"/>
        <v>-6.0113738888888895</v>
      </c>
      <c r="Q1109">
        <f t="shared" si="246"/>
        <v>3.0056869444444447</v>
      </c>
      <c r="R1109">
        <f t="shared" si="247"/>
        <v>0</v>
      </c>
      <c r="S1109">
        <f>SUM($R$2:R1109) -SUM($Q$2:Q1109) + SUM($T$2:T1108)</f>
        <v>-40.184663688197361</v>
      </c>
      <c r="T1109">
        <f t="shared" si="248"/>
        <v>0</v>
      </c>
      <c r="U1109">
        <f>-SUM($T$2:T1109) - 500 * SUM($V$2:V1109)</f>
        <v>360.72999999999956</v>
      </c>
      <c r="V1109">
        <f t="shared" si="249"/>
        <v>0</v>
      </c>
    </row>
    <row r="1110" spans="1:22" x14ac:dyDescent="0.3">
      <c r="A1110" s="1">
        <v>43113</v>
      </c>
      <c r="B1110" s="2">
        <v>0.32350694444444444</v>
      </c>
      <c r="C1110" s="2">
        <v>0.65255787037037039</v>
      </c>
      <c r="D1110" s="3">
        <v>-1.1000000000000001</v>
      </c>
      <c r="E1110" s="3">
        <v>93</v>
      </c>
      <c r="F1110" s="4">
        <f t="shared" si="238"/>
        <v>1</v>
      </c>
      <c r="G1110">
        <f t="shared" si="250"/>
        <v>24</v>
      </c>
      <c r="H1110" s="3">
        <f t="shared" si="239"/>
        <v>7.8972222222222221</v>
      </c>
      <c r="I1110">
        <f t="shared" si="251"/>
        <v>500</v>
      </c>
      <c r="J1110">
        <f t="shared" si="240"/>
        <v>6.9999999999999951E-2</v>
      </c>
      <c r="K1110">
        <f t="shared" si="241"/>
        <v>1.6584166666666655</v>
      </c>
      <c r="L1110">
        <v>4.8</v>
      </c>
      <c r="M1110">
        <f t="shared" si="242"/>
        <v>0.45513888888888893</v>
      </c>
      <c r="N1110">
        <f t="shared" si="243"/>
        <v>5.5250000000000004</v>
      </c>
      <c r="O1110">
        <f t="shared" si="244"/>
        <v>10.780138888888889</v>
      </c>
      <c r="P1110">
        <f t="shared" si="245"/>
        <v>-9.121722222222223</v>
      </c>
      <c r="Q1110">
        <f t="shared" si="246"/>
        <v>4.5608611111111115</v>
      </c>
      <c r="R1110">
        <f t="shared" si="247"/>
        <v>0</v>
      </c>
      <c r="S1110">
        <f>SUM($R$2:R1110) -SUM($Q$2:Q1110) + SUM($T$2:T1109)</f>
        <v>-44.745524799308441</v>
      </c>
      <c r="T1110">
        <f t="shared" si="248"/>
        <v>0</v>
      </c>
      <c r="U1110">
        <f>-SUM($T$2:T1110) - 500 * SUM($V$2:V1110)</f>
        <v>360.72999999999956</v>
      </c>
      <c r="V1110">
        <f t="shared" si="249"/>
        <v>0</v>
      </c>
    </row>
    <row r="1111" spans="1:22" x14ac:dyDescent="0.3">
      <c r="A1111" s="1">
        <v>43114</v>
      </c>
      <c r="B1111" s="2">
        <v>0.32290509259259259</v>
      </c>
      <c r="C1111" s="2">
        <v>0.65369212962962964</v>
      </c>
      <c r="D1111" s="3">
        <v>-2.8</v>
      </c>
      <c r="E1111" s="3">
        <v>86.3</v>
      </c>
      <c r="F1111" s="4">
        <f t="shared" si="238"/>
        <v>1</v>
      </c>
      <c r="G1111">
        <f t="shared" si="250"/>
        <v>24</v>
      </c>
      <c r="H1111" s="3">
        <f t="shared" si="239"/>
        <v>7.9388888888888891</v>
      </c>
      <c r="I1111">
        <f t="shared" si="251"/>
        <v>500</v>
      </c>
      <c r="J1111">
        <f t="shared" si="240"/>
        <v>0.13700000000000001</v>
      </c>
      <c r="K1111">
        <f t="shared" si="241"/>
        <v>3.2628833333333338</v>
      </c>
      <c r="L1111">
        <v>4.8</v>
      </c>
      <c r="M1111">
        <f t="shared" si="242"/>
        <v>0.45305555555555549</v>
      </c>
      <c r="N1111">
        <f t="shared" si="243"/>
        <v>5.95</v>
      </c>
      <c r="O1111">
        <f t="shared" si="244"/>
        <v>11.203055555555554</v>
      </c>
      <c r="P1111">
        <f t="shared" si="245"/>
        <v>-7.9401722222222206</v>
      </c>
      <c r="Q1111">
        <f t="shared" si="246"/>
        <v>3.9700861111111103</v>
      </c>
      <c r="R1111">
        <f t="shared" si="247"/>
        <v>0</v>
      </c>
      <c r="S1111">
        <f>SUM($R$2:R1111) -SUM($Q$2:Q1111) + SUM($T$2:T1110)</f>
        <v>-48.715610910419855</v>
      </c>
      <c r="T1111">
        <f t="shared" si="248"/>
        <v>0</v>
      </c>
      <c r="U1111">
        <f>-SUM($T$2:T1111) - 500 * SUM($V$2:V1111)</f>
        <v>360.72999999999956</v>
      </c>
      <c r="V1111">
        <f t="shared" si="249"/>
        <v>0</v>
      </c>
    </row>
    <row r="1112" spans="1:22" x14ac:dyDescent="0.3">
      <c r="A1112" s="1">
        <v>43115</v>
      </c>
      <c r="B1112" s="2">
        <v>0.32226851851851851</v>
      </c>
      <c r="C1112" s="2">
        <v>0.65483796296296293</v>
      </c>
      <c r="D1112" s="3">
        <v>-1.5</v>
      </c>
      <c r="E1112" s="3">
        <v>94.2</v>
      </c>
      <c r="F1112" s="4">
        <f t="shared" si="238"/>
        <v>1</v>
      </c>
      <c r="G1112">
        <f t="shared" si="250"/>
        <v>24</v>
      </c>
      <c r="H1112" s="3">
        <f t="shared" si="239"/>
        <v>7.9816666666666656</v>
      </c>
      <c r="I1112">
        <f t="shared" si="251"/>
        <v>500</v>
      </c>
      <c r="J1112">
        <f t="shared" si="240"/>
        <v>5.799999999999994E-2</v>
      </c>
      <c r="K1112">
        <f t="shared" si="241"/>
        <v>1.3888099999999983</v>
      </c>
      <c r="L1112">
        <v>4.8</v>
      </c>
      <c r="M1112">
        <f t="shared" si="242"/>
        <v>0.45091666666666674</v>
      </c>
      <c r="N1112">
        <f t="shared" si="243"/>
        <v>5.625</v>
      </c>
      <c r="O1112">
        <f t="shared" si="244"/>
        <v>10.875916666666667</v>
      </c>
      <c r="P1112">
        <f t="shared" si="245"/>
        <v>-9.4871066666666692</v>
      </c>
      <c r="Q1112">
        <f t="shared" si="246"/>
        <v>4.7435533333333346</v>
      </c>
      <c r="R1112">
        <f t="shared" si="247"/>
        <v>0</v>
      </c>
      <c r="S1112">
        <f>SUM($R$2:R1112) -SUM($Q$2:Q1112) + SUM($T$2:T1111)</f>
        <v>-53.459164243753094</v>
      </c>
      <c r="T1112">
        <f t="shared" si="248"/>
        <v>0</v>
      </c>
      <c r="U1112">
        <f>-SUM($T$2:T1112) - 500 * SUM($V$2:V1112)</f>
        <v>360.72999999999956</v>
      </c>
      <c r="V1112">
        <f t="shared" si="249"/>
        <v>0</v>
      </c>
    </row>
    <row r="1113" spans="1:22" x14ac:dyDescent="0.3">
      <c r="A1113" s="1">
        <v>43116</v>
      </c>
      <c r="B1113" s="2">
        <v>0.32159722222222226</v>
      </c>
      <c r="C1113" s="2">
        <v>0.65601851851851845</v>
      </c>
      <c r="D1113" s="3">
        <v>-8.5</v>
      </c>
      <c r="E1113" s="3">
        <v>46.3</v>
      </c>
      <c r="F1113" s="4">
        <f t="shared" si="238"/>
        <v>1</v>
      </c>
      <c r="G1113">
        <f t="shared" si="250"/>
        <v>24</v>
      </c>
      <c r="H1113" s="3">
        <f t="shared" si="239"/>
        <v>8.0261111111111081</v>
      </c>
      <c r="I1113">
        <f t="shared" si="251"/>
        <v>500</v>
      </c>
      <c r="J1113">
        <f t="shared" si="240"/>
        <v>0.53700000000000003</v>
      </c>
      <c r="K1113">
        <f t="shared" si="241"/>
        <v>12.930064999999997</v>
      </c>
      <c r="L1113">
        <v>4.8</v>
      </c>
      <c r="M1113">
        <f t="shared" si="242"/>
        <v>0.44869444444444456</v>
      </c>
      <c r="N1113">
        <f t="shared" si="243"/>
        <v>7.375</v>
      </c>
      <c r="O1113">
        <f t="shared" si="244"/>
        <v>12.623694444444444</v>
      </c>
      <c r="P1113">
        <f t="shared" si="245"/>
        <v>0.30637055555555293</v>
      </c>
      <c r="Q1113">
        <f t="shared" si="246"/>
        <v>0</v>
      </c>
      <c r="R1113">
        <f t="shared" si="247"/>
        <v>6.1274111111110585E-2</v>
      </c>
      <c r="S1113">
        <f>SUM($R$2:R1113) -SUM($Q$2:Q1113) + SUM($T$2:T1112)</f>
        <v>-53.397890132641805</v>
      </c>
      <c r="T1113">
        <f t="shared" si="248"/>
        <v>0</v>
      </c>
      <c r="U1113">
        <f>-SUM($T$2:T1113) - 500 * SUM($V$2:V1113)</f>
        <v>360.72999999999956</v>
      </c>
      <c r="V1113">
        <f t="shared" si="249"/>
        <v>0</v>
      </c>
    </row>
    <row r="1114" spans="1:22" x14ac:dyDescent="0.3">
      <c r="A1114" s="1">
        <v>43117</v>
      </c>
      <c r="B1114" s="2">
        <v>0.32087962962962963</v>
      </c>
      <c r="C1114" s="2">
        <v>0.65721064814814811</v>
      </c>
      <c r="D1114" s="3">
        <v>-5.4</v>
      </c>
      <c r="E1114" s="3">
        <v>79.7</v>
      </c>
      <c r="F1114" s="4">
        <f t="shared" si="238"/>
        <v>1</v>
      </c>
      <c r="G1114">
        <f t="shared" si="250"/>
        <v>24</v>
      </c>
      <c r="H1114" s="3">
        <f t="shared" si="239"/>
        <v>8.0719444444444441</v>
      </c>
      <c r="I1114">
        <f t="shared" si="251"/>
        <v>500</v>
      </c>
      <c r="J1114">
        <f t="shared" si="240"/>
        <v>0.20299999999999996</v>
      </c>
      <c r="K1114">
        <f t="shared" si="241"/>
        <v>4.9158141666666655</v>
      </c>
      <c r="L1114">
        <v>4.8</v>
      </c>
      <c r="M1114">
        <f t="shared" si="242"/>
        <v>0.44640277777777776</v>
      </c>
      <c r="N1114">
        <f t="shared" si="243"/>
        <v>6.6</v>
      </c>
      <c r="O1114">
        <f t="shared" si="244"/>
        <v>11.846402777777778</v>
      </c>
      <c r="P1114">
        <f t="shared" si="245"/>
        <v>-6.9305886111111121</v>
      </c>
      <c r="Q1114">
        <f t="shared" si="246"/>
        <v>3.4652943055555561</v>
      </c>
      <c r="R1114">
        <f t="shared" si="247"/>
        <v>0</v>
      </c>
      <c r="S1114">
        <f>SUM($R$2:R1114) -SUM($Q$2:Q1114) + SUM($T$2:T1113)</f>
        <v>-56.863184438197095</v>
      </c>
      <c r="T1114">
        <f t="shared" si="248"/>
        <v>0</v>
      </c>
      <c r="U1114">
        <f>-SUM($T$2:T1114) - 500 * SUM($V$2:V1114)</f>
        <v>360.72999999999956</v>
      </c>
      <c r="V1114">
        <f t="shared" si="249"/>
        <v>0</v>
      </c>
    </row>
    <row r="1115" spans="1:22" x14ac:dyDescent="0.3">
      <c r="A1115" s="1">
        <v>43118</v>
      </c>
      <c r="B1115" s="2">
        <v>0.32013888888888892</v>
      </c>
      <c r="C1115" s="2">
        <v>0.65842592592592586</v>
      </c>
      <c r="D1115" s="3">
        <v>-6.1</v>
      </c>
      <c r="E1115" s="3">
        <v>35.9</v>
      </c>
      <c r="F1115" s="4">
        <f t="shared" si="238"/>
        <v>1</v>
      </c>
      <c r="G1115">
        <f t="shared" si="250"/>
        <v>24</v>
      </c>
      <c r="H1115" s="3">
        <f t="shared" si="239"/>
        <v>8.1188888888888862</v>
      </c>
      <c r="I1115">
        <f t="shared" si="251"/>
        <v>500</v>
      </c>
      <c r="J1115">
        <f t="shared" si="240"/>
        <v>0.64100000000000001</v>
      </c>
      <c r="K1115">
        <f t="shared" si="241"/>
        <v>15.612623333333328</v>
      </c>
      <c r="L1115">
        <v>4.8</v>
      </c>
      <c r="M1115">
        <f t="shared" si="242"/>
        <v>0.4440555555555557</v>
      </c>
      <c r="N1115">
        <f t="shared" si="243"/>
        <v>6.7750000000000004</v>
      </c>
      <c r="O1115">
        <f t="shared" si="244"/>
        <v>12.019055555555557</v>
      </c>
      <c r="P1115">
        <f t="shared" si="245"/>
        <v>3.5935677777777713</v>
      </c>
      <c r="Q1115">
        <f t="shared" si="246"/>
        <v>0</v>
      </c>
      <c r="R1115">
        <f t="shared" si="247"/>
        <v>0.71871355555555427</v>
      </c>
      <c r="S1115">
        <f>SUM($R$2:R1115) -SUM($Q$2:Q1115) + SUM($T$2:T1114)</f>
        <v>-56.144470882642054</v>
      </c>
      <c r="T1115">
        <f t="shared" si="248"/>
        <v>0</v>
      </c>
      <c r="U1115">
        <f>-SUM($T$2:T1115) - 500 * SUM($V$2:V1115)</f>
        <v>360.72999999999956</v>
      </c>
      <c r="V1115">
        <f t="shared" si="249"/>
        <v>0</v>
      </c>
    </row>
    <row r="1116" spans="1:22" x14ac:dyDescent="0.3">
      <c r="A1116" s="1">
        <v>43119</v>
      </c>
      <c r="B1116" s="2">
        <v>0.31936342592592593</v>
      </c>
      <c r="C1116" s="2">
        <v>0.65965277777777775</v>
      </c>
      <c r="D1116" s="3">
        <v>-7.3</v>
      </c>
      <c r="E1116" s="3">
        <v>85.4</v>
      </c>
      <c r="F1116" s="4">
        <f t="shared" si="238"/>
        <v>1</v>
      </c>
      <c r="G1116">
        <f t="shared" si="250"/>
        <v>24</v>
      </c>
      <c r="H1116" s="3">
        <f t="shared" si="239"/>
        <v>8.166944444444443</v>
      </c>
      <c r="I1116">
        <f t="shared" si="251"/>
        <v>500</v>
      </c>
      <c r="J1116">
        <f t="shared" si="240"/>
        <v>0.14599999999999991</v>
      </c>
      <c r="K1116">
        <f t="shared" si="241"/>
        <v>3.5771216666666636</v>
      </c>
      <c r="L1116">
        <v>4.8</v>
      </c>
      <c r="M1116">
        <f t="shared" si="242"/>
        <v>0.44165277777777784</v>
      </c>
      <c r="N1116">
        <f t="shared" si="243"/>
        <v>7.0750000000000002</v>
      </c>
      <c r="O1116">
        <f t="shared" si="244"/>
        <v>12.316652777777778</v>
      </c>
      <c r="P1116">
        <f t="shared" si="245"/>
        <v>-8.7395311111111145</v>
      </c>
      <c r="Q1116">
        <f t="shared" si="246"/>
        <v>4.3697655555555572</v>
      </c>
      <c r="R1116">
        <f t="shared" si="247"/>
        <v>0</v>
      </c>
      <c r="S1116">
        <f>SUM($R$2:R1116) -SUM($Q$2:Q1116) + SUM($T$2:T1115)</f>
        <v>-60.514236438197258</v>
      </c>
      <c r="T1116">
        <f t="shared" si="248"/>
        <v>0</v>
      </c>
      <c r="U1116">
        <f>-SUM($T$2:T1116) - 500 * SUM($V$2:V1116)</f>
        <v>360.72999999999956</v>
      </c>
      <c r="V1116">
        <f t="shared" si="249"/>
        <v>0</v>
      </c>
    </row>
    <row r="1117" spans="1:22" x14ac:dyDescent="0.3">
      <c r="A1117" s="1">
        <v>43120</v>
      </c>
      <c r="B1117" s="2">
        <v>0.31855324074074076</v>
      </c>
      <c r="C1117" s="2">
        <v>0.66090277777777773</v>
      </c>
      <c r="D1117" s="3">
        <v>-6.6</v>
      </c>
      <c r="E1117" s="3">
        <v>90.1</v>
      </c>
      <c r="F1117" s="4">
        <f t="shared" si="238"/>
        <v>1</v>
      </c>
      <c r="G1117">
        <f t="shared" si="250"/>
        <v>24</v>
      </c>
      <c r="H1117" s="3">
        <f t="shared" si="239"/>
        <v>8.2163888888888863</v>
      </c>
      <c r="I1117">
        <f t="shared" si="251"/>
        <v>500</v>
      </c>
      <c r="J1117">
        <f t="shared" si="240"/>
        <v>9.9000000000000088E-2</v>
      </c>
      <c r="K1117">
        <f t="shared" si="241"/>
        <v>2.4402675000000018</v>
      </c>
      <c r="L1117">
        <v>4.8</v>
      </c>
      <c r="M1117">
        <f t="shared" si="242"/>
        <v>0.43918055555555563</v>
      </c>
      <c r="N1117">
        <f t="shared" si="243"/>
        <v>6.9</v>
      </c>
      <c r="O1117">
        <f t="shared" si="244"/>
        <v>12.139180555555555</v>
      </c>
      <c r="P1117">
        <f t="shared" si="245"/>
        <v>-9.6989130555555541</v>
      </c>
      <c r="Q1117">
        <f t="shared" si="246"/>
        <v>4.849456527777777</v>
      </c>
      <c r="R1117">
        <f t="shared" si="247"/>
        <v>0</v>
      </c>
      <c r="S1117">
        <f>SUM($R$2:R1117) -SUM($Q$2:Q1117) + SUM($T$2:T1116)</f>
        <v>-65.363692965975133</v>
      </c>
      <c r="T1117">
        <f t="shared" si="248"/>
        <v>0</v>
      </c>
      <c r="U1117">
        <f>-SUM($T$2:T1117) - 500 * SUM($V$2:V1117)</f>
        <v>360.72999999999956</v>
      </c>
      <c r="V1117">
        <f t="shared" si="249"/>
        <v>0</v>
      </c>
    </row>
    <row r="1118" spans="1:22" x14ac:dyDescent="0.3">
      <c r="A1118" s="1">
        <v>43121</v>
      </c>
      <c r="B1118" s="2">
        <v>0.31770833333333331</v>
      </c>
      <c r="C1118" s="2">
        <v>0.66216435185185185</v>
      </c>
      <c r="D1118" s="3">
        <v>-8.1</v>
      </c>
      <c r="E1118" s="3">
        <v>83</v>
      </c>
      <c r="F1118" s="4">
        <f t="shared" si="238"/>
        <v>1</v>
      </c>
      <c r="G1118">
        <f t="shared" si="250"/>
        <v>24</v>
      </c>
      <c r="H1118" s="3">
        <f t="shared" si="239"/>
        <v>8.2669444444444444</v>
      </c>
      <c r="I1118">
        <f t="shared" si="251"/>
        <v>500</v>
      </c>
      <c r="J1118">
        <f t="shared" si="240"/>
        <v>0.17000000000000004</v>
      </c>
      <c r="K1118">
        <f t="shared" si="241"/>
        <v>4.2161416666666671</v>
      </c>
      <c r="L1118">
        <v>4.8</v>
      </c>
      <c r="M1118">
        <f t="shared" si="242"/>
        <v>0.43665277777777778</v>
      </c>
      <c r="N1118">
        <f t="shared" si="243"/>
        <v>7.2750000000000004</v>
      </c>
      <c r="O1118">
        <f t="shared" si="244"/>
        <v>12.511652777777778</v>
      </c>
      <c r="P1118">
        <f t="shared" si="245"/>
        <v>-8.2955111111111108</v>
      </c>
      <c r="Q1118">
        <f t="shared" si="246"/>
        <v>4.1477555555555554</v>
      </c>
      <c r="R1118">
        <f t="shared" si="247"/>
        <v>0</v>
      </c>
      <c r="S1118">
        <f>SUM($R$2:R1118) -SUM($Q$2:Q1118) + SUM($T$2:T1117)</f>
        <v>-69.511448521530838</v>
      </c>
      <c r="T1118">
        <f t="shared" si="248"/>
        <v>0</v>
      </c>
      <c r="U1118">
        <f>-SUM($T$2:T1118) - 500 * SUM($V$2:V1118)</f>
        <v>360.72999999999956</v>
      </c>
      <c r="V1118">
        <f t="shared" si="249"/>
        <v>0</v>
      </c>
    </row>
    <row r="1119" spans="1:22" x14ac:dyDescent="0.3">
      <c r="A1119" s="1">
        <v>43122</v>
      </c>
      <c r="B1119" s="2">
        <v>0.3168287037037037</v>
      </c>
      <c r="C1119" s="2">
        <v>0.66343750000000001</v>
      </c>
      <c r="D1119" s="3">
        <v>-5.9</v>
      </c>
      <c r="E1119" s="3">
        <v>83.9</v>
      </c>
      <c r="F1119" s="4">
        <f t="shared" si="238"/>
        <v>1</v>
      </c>
      <c r="G1119">
        <f t="shared" si="250"/>
        <v>24</v>
      </c>
      <c r="H1119" s="3">
        <f t="shared" si="239"/>
        <v>8.3186111111111121</v>
      </c>
      <c r="I1119">
        <f t="shared" si="251"/>
        <v>500</v>
      </c>
      <c r="J1119">
        <f t="shared" si="240"/>
        <v>0.16099999999999992</v>
      </c>
      <c r="K1119">
        <f t="shared" si="241"/>
        <v>4.0178891666666656</v>
      </c>
      <c r="L1119">
        <v>4.8</v>
      </c>
      <c r="M1119">
        <f t="shared" si="242"/>
        <v>0.4340694444444444</v>
      </c>
      <c r="N1119">
        <f t="shared" si="243"/>
        <v>6.7249999999999996</v>
      </c>
      <c r="O1119">
        <f t="shared" si="244"/>
        <v>11.959069444444443</v>
      </c>
      <c r="P1119">
        <f t="shared" si="245"/>
        <v>-7.9411802777777778</v>
      </c>
      <c r="Q1119">
        <f t="shared" si="246"/>
        <v>3.9705901388888889</v>
      </c>
      <c r="R1119">
        <f t="shared" si="247"/>
        <v>0</v>
      </c>
      <c r="S1119">
        <f>SUM($R$2:R1119) -SUM($Q$2:Q1119) + SUM($T$2:T1118)</f>
        <v>-73.482038660419676</v>
      </c>
      <c r="T1119">
        <f t="shared" si="248"/>
        <v>0</v>
      </c>
      <c r="U1119">
        <f>-SUM($T$2:T1119) - 500 * SUM($V$2:V1119)</f>
        <v>360.72999999999956</v>
      </c>
      <c r="V1119">
        <f t="shared" si="249"/>
        <v>0</v>
      </c>
    </row>
    <row r="1120" spans="1:22" x14ac:dyDescent="0.3">
      <c r="A1120" s="1">
        <v>43123</v>
      </c>
      <c r="B1120" s="2">
        <v>0.31592592592592594</v>
      </c>
      <c r="C1120" s="2">
        <v>0.66473379629629636</v>
      </c>
      <c r="D1120" s="3">
        <v>-8.5</v>
      </c>
      <c r="E1120" s="3">
        <v>32.5</v>
      </c>
      <c r="F1120" s="4">
        <f t="shared" si="238"/>
        <v>1</v>
      </c>
      <c r="G1120">
        <f t="shared" si="250"/>
        <v>24</v>
      </c>
      <c r="H1120" s="3">
        <f t="shared" si="239"/>
        <v>8.371388888888891</v>
      </c>
      <c r="I1120">
        <f t="shared" si="251"/>
        <v>500</v>
      </c>
      <c r="J1120">
        <f t="shared" si="240"/>
        <v>0.67500000000000004</v>
      </c>
      <c r="K1120">
        <f t="shared" si="241"/>
        <v>16.952062500000004</v>
      </c>
      <c r="L1120">
        <v>4.8</v>
      </c>
      <c r="M1120">
        <f t="shared" si="242"/>
        <v>0.43143055555555543</v>
      </c>
      <c r="N1120">
        <f t="shared" si="243"/>
        <v>7.375</v>
      </c>
      <c r="O1120">
        <f t="shared" si="244"/>
        <v>12.606430555555555</v>
      </c>
      <c r="P1120">
        <f t="shared" si="245"/>
        <v>4.3456319444444489</v>
      </c>
      <c r="Q1120">
        <f t="shared" si="246"/>
        <v>0</v>
      </c>
      <c r="R1120">
        <f t="shared" si="247"/>
        <v>0.86912638888888982</v>
      </c>
      <c r="S1120">
        <f>SUM($R$2:R1120) -SUM($Q$2:Q1120) + SUM($T$2:T1119)</f>
        <v>-72.612912271530604</v>
      </c>
      <c r="T1120">
        <f t="shared" si="248"/>
        <v>0</v>
      </c>
      <c r="U1120">
        <f>-SUM($T$2:T1120) - 500 * SUM($V$2:V1120)</f>
        <v>360.72999999999956</v>
      </c>
      <c r="V1120">
        <f t="shared" si="249"/>
        <v>0</v>
      </c>
    </row>
    <row r="1121" spans="1:22" x14ac:dyDescent="0.3">
      <c r="A1121" s="1">
        <v>43124</v>
      </c>
      <c r="B1121" s="2">
        <v>0.31498842592592591</v>
      </c>
      <c r="C1121" s="2">
        <v>0.6660300925925926</v>
      </c>
      <c r="D1121" s="3">
        <v>-5.7</v>
      </c>
      <c r="E1121" s="3">
        <v>93</v>
      </c>
      <c r="F1121" s="4">
        <f t="shared" si="238"/>
        <v>1</v>
      </c>
      <c r="G1121">
        <f t="shared" si="250"/>
        <v>24</v>
      </c>
      <c r="H1121" s="3">
        <f t="shared" si="239"/>
        <v>8.4250000000000007</v>
      </c>
      <c r="I1121">
        <f t="shared" si="251"/>
        <v>500</v>
      </c>
      <c r="J1121">
        <f t="shared" si="240"/>
        <v>6.9999999999999951E-2</v>
      </c>
      <c r="K1121">
        <f t="shared" si="241"/>
        <v>1.7692499999999991</v>
      </c>
      <c r="L1121">
        <v>4.8</v>
      </c>
      <c r="M1121">
        <f t="shared" si="242"/>
        <v>0.42874999999999996</v>
      </c>
      <c r="N1121">
        <f t="shared" si="243"/>
        <v>6.6749999999999998</v>
      </c>
      <c r="O1121">
        <f t="shared" si="244"/>
        <v>11.903749999999999</v>
      </c>
      <c r="P1121">
        <f t="shared" si="245"/>
        <v>-10.134499999999999</v>
      </c>
      <c r="Q1121">
        <f t="shared" si="246"/>
        <v>5.0672499999999996</v>
      </c>
      <c r="R1121">
        <f t="shared" si="247"/>
        <v>0</v>
      </c>
      <c r="S1121">
        <f>SUM($R$2:R1121) -SUM($Q$2:Q1121) + SUM($T$2:T1120)</f>
        <v>-77.680162271530662</v>
      </c>
      <c r="T1121">
        <f t="shared" si="248"/>
        <v>0</v>
      </c>
      <c r="U1121">
        <f>-SUM($T$2:T1121) - 500 * SUM($V$2:V1121)</f>
        <v>360.72999999999956</v>
      </c>
      <c r="V1121">
        <f t="shared" si="249"/>
        <v>0</v>
      </c>
    </row>
    <row r="1122" spans="1:22" x14ac:dyDescent="0.3">
      <c r="A1122" s="1">
        <v>43125</v>
      </c>
      <c r="B1122" s="2">
        <v>0.3140162037037037</v>
      </c>
      <c r="C1122" s="2">
        <v>0.66734953703703714</v>
      </c>
      <c r="D1122" s="3">
        <v>1.1000000000000001</v>
      </c>
      <c r="E1122" s="3">
        <v>93.9</v>
      </c>
      <c r="F1122" s="4">
        <f t="shared" si="238"/>
        <v>1</v>
      </c>
      <c r="G1122">
        <f t="shared" si="250"/>
        <v>24</v>
      </c>
      <c r="H1122" s="3">
        <f t="shared" si="239"/>
        <v>8.4800000000000022</v>
      </c>
      <c r="I1122">
        <f t="shared" si="251"/>
        <v>500</v>
      </c>
      <c r="J1122">
        <f t="shared" si="240"/>
        <v>6.0999999999999943E-2</v>
      </c>
      <c r="K1122">
        <f t="shared" si="241"/>
        <v>1.5518399999999988</v>
      </c>
      <c r="L1122">
        <v>4.8</v>
      </c>
      <c r="M1122">
        <f t="shared" si="242"/>
        <v>0.42599999999999988</v>
      </c>
      <c r="N1122">
        <f t="shared" si="243"/>
        <v>4.9749999999999996</v>
      </c>
      <c r="O1122">
        <f t="shared" si="244"/>
        <v>10.201000000000001</v>
      </c>
      <c r="P1122">
        <f t="shared" si="245"/>
        <v>-8.649160000000002</v>
      </c>
      <c r="Q1122">
        <f t="shared" si="246"/>
        <v>4.324580000000001</v>
      </c>
      <c r="R1122">
        <f t="shared" si="247"/>
        <v>0</v>
      </c>
      <c r="S1122">
        <f>SUM($R$2:R1122) -SUM($Q$2:Q1122) + SUM($T$2:T1121)</f>
        <v>-82.004742271530631</v>
      </c>
      <c r="T1122">
        <f t="shared" si="248"/>
        <v>0</v>
      </c>
      <c r="U1122">
        <f>-SUM($T$2:T1122) - 500 * SUM($V$2:V1122)</f>
        <v>360.72999999999956</v>
      </c>
      <c r="V1122">
        <f t="shared" si="249"/>
        <v>0</v>
      </c>
    </row>
    <row r="1123" spans="1:22" x14ac:dyDescent="0.3">
      <c r="A1123" s="1">
        <v>43126</v>
      </c>
      <c r="B1123" s="2">
        <v>0.31302083333333336</v>
      </c>
      <c r="C1123" s="2">
        <v>0.66866898148148157</v>
      </c>
      <c r="D1123" s="3">
        <v>2.4</v>
      </c>
      <c r="E1123" s="3">
        <v>92.3</v>
      </c>
      <c r="F1123" s="4">
        <f t="shared" si="238"/>
        <v>1</v>
      </c>
      <c r="G1123">
        <f t="shared" si="250"/>
        <v>24</v>
      </c>
      <c r="H1123" s="3">
        <f t="shared" si="239"/>
        <v>8.5355555555555576</v>
      </c>
      <c r="I1123">
        <f t="shared" si="251"/>
        <v>500</v>
      </c>
      <c r="J1123">
        <f t="shared" si="240"/>
        <v>7.7000000000000068E-2</v>
      </c>
      <c r="K1123">
        <f t="shared" si="241"/>
        <v>1.9717133333333354</v>
      </c>
      <c r="L1123">
        <v>4.8</v>
      </c>
      <c r="M1123">
        <f t="shared" si="242"/>
        <v>0.42322222222222211</v>
      </c>
      <c r="N1123">
        <f t="shared" si="243"/>
        <v>4.6500000000000004</v>
      </c>
      <c r="O1123">
        <f t="shared" si="244"/>
        <v>9.8732222222222212</v>
      </c>
      <c r="P1123">
        <f t="shared" si="245"/>
        <v>-7.9015088888888858</v>
      </c>
      <c r="Q1123">
        <f t="shared" si="246"/>
        <v>3.9507544444444429</v>
      </c>
      <c r="R1123">
        <f t="shared" si="247"/>
        <v>0</v>
      </c>
      <c r="S1123">
        <f>SUM($R$2:R1123) -SUM($Q$2:Q1123) + SUM($T$2:T1122)</f>
        <v>-85.955496715975187</v>
      </c>
      <c r="T1123">
        <f t="shared" si="248"/>
        <v>0</v>
      </c>
      <c r="U1123">
        <f>-SUM($T$2:T1123) - 500 * SUM($V$2:V1123)</f>
        <v>360.72999999999956</v>
      </c>
      <c r="V1123">
        <f t="shared" si="249"/>
        <v>0</v>
      </c>
    </row>
    <row r="1124" spans="1:22" x14ac:dyDescent="0.3">
      <c r="A1124" s="1">
        <v>43127</v>
      </c>
      <c r="B1124" s="2">
        <v>0.31199074074074074</v>
      </c>
      <c r="C1124" s="2">
        <v>0.67001157407407408</v>
      </c>
      <c r="D1124" s="3">
        <v>5</v>
      </c>
      <c r="E1124" s="3">
        <v>93.1</v>
      </c>
      <c r="F1124" s="4">
        <f t="shared" si="238"/>
        <v>1</v>
      </c>
      <c r="G1124">
        <f t="shared" si="250"/>
        <v>24</v>
      </c>
      <c r="H1124" s="3">
        <f t="shared" si="239"/>
        <v>8.5925000000000011</v>
      </c>
      <c r="I1124">
        <f t="shared" si="251"/>
        <v>500</v>
      </c>
      <c r="J1124">
        <f t="shared" si="240"/>
        <v>6.9000000000000061E-2</v>
      </c>
      <c r="K1124">
        <f t="shared" si="241"/>
        <v>1.7786475000000019</v>
      </c>
      <c r="L1124">
        <v>4.8</v>
      </c>
      <c r="M1124">
        <f t="shared" si="242"/>
        <v>0.42037499999999994</v>
      </c>
      <c r="N1124">
        <f t="shared" si="243"/>
        <v>4</v>
      </c>
      <c r="O1124">
        <f t="shared" si="244"/>
        <v>9.2203750000000007</v>
      </c>
      <c r="P1124">
        <f t="shared" si="245"/>
        <v>-7.4417274999999989</v>
      </c>
      <c r="Q1124">
        <f t="shared" si="246"/>
        <v>3.7208637499999995</v>
      </c>
      <c r="R1124">
        <f t="shared" si="247"/>
        <v>0</v>
      </c>
      <c r="S1124">
        <f>SUM($R$2:R1124) -SUM($Q$2:Q1124) + SUM($T$2:T1123)</f>
        <v>-89.676360465975449</v>
      </c>
      <c r="T1124">
        <f t="shared" si="248"/>
        <v>0</v>
      </c>
      <c r="U1124">
        <f>-SUM($T$2:T1124) - 500 * SUM($V$2:V1124)</f>
        <v>360.72999999999956</v>
      </c>
      <c r="V1124">
        <f t="shared" si="249"/>
        <v>0</v>
      </c>
    </row>
    <row r="1125" spans="1:22" x14ac:dyDescent="0.3">
      <c r="A1125" s="1">
        <v>43128</v>
      </c>
      <c r="B1125" s="2">
        <v>0.31093750000000003</v>
      </c>
      <c r="C1125" s="2">
        <v>0.6713541666666667</v>
      </c>
      <c r="D1125" s="3">
        <v>5.9</v>
      </c>
      <c r="E1125" s="3">
        <v>66.099999999999994</v>
      </c>
      <c r="F1125" s="4">
        <f t="shared" si="238"/>
        <v>1</v>
      </c>
      <c r="G1125">
        <f t="shared" si="250"/>
        <v>24</v>
      </c>
      <c r="H1125" s="3">
        <f t="shared" si="239"/>
        <v>8.65</v>
      </c>
      <c r="I1125">
        <f t="shared" si="251"/>
        <v>500</v>
      </c>
      <c r="J1125">
        <f t="shared" si="240"/>
        <v>0.33900000000000008</v>
      </c>
      <c r="K1125">
        <f t="shared" si="241"/>
        <v>8.7970500000000023</v>
      </c>
      <c r="L1125">
        <v>4.8</v>
      </c>
      <c r="M1125">
        <f t="shared" si="242"/>
        <v>0.41749999999999998</v>
      </c>
      <c r="N1125">
        <f t="shared" si="243"/>
        <v>3.7749999999999999</v>
      </c>
      <c r="O1125">
        <f t="shared" si="244"/>
        <v>8.9924999999999997</v>
      </c>
      <c r="P1125">
        <f t="shared" si="245"/>
        <v>-0.19544999999999746</v>
      </c>
      <c r="Q1125">
        <f t="shared" si="246"/>
        <v>9.772499999999873E-2</v>
      </c>
      <c r="R1125">
        <f t="shared" si="247"/>
        <v>0</v>
      </c>
      <c r="S1125">
        <f>SUM($R$2:R1125) -SUM($Q$2:Q1125) + SUM($T$2:T1124)</f>
        <v>-89.774085465975077</v>
      </c>
      <c r="T1125">
        <f t="shared" si="248"/>
        <v>0</v>
      </c>
      <c r="U1125">
        <f>-SUM($T$2:T1125) - 500 * SUM($V$2:V1125)</f>
        <v>360.72999999999956</v>
      </c>
      <c r="V1125">
        <f t="shared" si="249"/>
        <v>0</v>
      </c>
    </row>
    <row r="1126" spans="1:22" x14ac:dyDescent="0.3">
      <c r="A1126" s="1">
        <v>43129</v>
      </c>
      <c r="B1126" s="2">
        <v>0.30986111111111109</v>
      </c>
      <c r="C1126" s="2">
        <v>0.67270833333333335</v>
      </c>
      <c r="D1126" s="3">
        <v>2.8</v>
      </c>
      <c r="E1126" s="3">
        <v>49.5</v>
      </c>
      <c r="F1126" s="4">
        <f t="shared" si="238"/>
        <v>1</v>
      </c>
      <c r="G1126">
        <f t="shared" si="250"/>
        <v>24</v>
      </c>
      <c r="H1126" s="3">
        <f t="shared" si="239"/>
        <v>8.7083333333333339</v>
      </c>
      <c r="I1126">
        <f t="shared" si="251"/>
        <v>500</v>
      </c>
      <c r="J1126">
        <f t="shared" si="240"/>
        <v>0.505</v>
      </c>
      <c r="K1126">
        <f t="shared" si="241"/>
        <v>13.193125</v>
      </c>
      <c r="L1126">
        <v>4.8</v>
      </c>
      <c r="M1126">
        <f t="shared" si="242"/>
        <v>0.4145833333333333</v>
      </c>
      <c r="N1126">
        <f t="shared" si="243"/>
        <v>4.55</v>
      </c>
      <c r="O1126">
        <f t="shared" si="244"/>
        <v>9.7645833333333343</v>
      </c>
      <c r="P1126">
        <f t="shared" si="245"/>
        <v>3.4285416666666659</v>
      </c>
      <c r="Q1126">
        <f t="shared" si="246"/>
        <v>0</v>
      </c>
      <c r="R1126">
        <f t="shared" si="247"/>
        <v>0.68570833333333325</v>
      </c>
      <c r="S1126">
        <f>SUM($R$2:R1126) -SUM($Q$2:Q1126) + SUM($T$2:T1125)</f>
        <v>-89.088377132641654</v>
      </c>
      <c r="T1126">
        <f t="shared" si="248"/>
        <v>0</v>
      </c>
      <c r="U1126">
        <f>-SUM($T$2:T1126) - 500 * SUM($V$2:V1126)</f>
        <v>360.72999999999956</v>
      </c>
      <c r="V1126">
        <f t="shared" si="249"/>
        <v>0</v>
      </c>
    </row>
    <row r="1127" spans="1:22" x14ac:dyDescent="0.3">
      <c r="A1127" s="1">
        <v>43130</v>
      </c>
      <c r="B1127" s="2">
        <v>0.30875000000000002</v>
      </c>
      <c r="C1127" s="2">
        <v>0.6740624999999999</v>
      </c>
      <c r="D1127" s="3">
        <v>5.9</v>
      </c>
      <c r="E1127" s="3">
        <v>93.6</v>
      </c>
      <c r="F1127" s="4">
        <f t="shared" si="238"/>
        <v>1</v>
      </c>
      <c r="G1127">
        <f t="shared" si="250"/>
        <v>24</v>
      </c>
      <c r="H1127" s="3">
        <f t="shared" si="239"/>
        <v>8.7674999999999965</v>
      </c>
      <c r="I1127">
        <f t="shared" si="251"/>
        <v>500</v>
      </c>
      <c r="J1127">
        <f t="shared" si="240"/>
        <v>6.4000000000000057E-2</v>
      </c>
      <c r="K1127">
        <f t="shared" si="241"/>
        <v>1.6833600000000009</v>
      </c>
      <c r="L1127">
        <v>4.8</v>
      </c>
      <c r="M1127">
        <f t="shared" si="242"/>
        <v>0.41162500000000019</v>
      </c>
      <c r="N1127">
        <f t="shared" si="243"/>
        <v>3.7749999999999999</v>
      </c>
      <c r="O1127">
        <f t="shared" si="244"/>
        <v>8.9866250000000001</v>
      </c>
      <c r="P1127">
        <f t="shared" si="245"/>
        <v>-7.3032649999999997</v>
      </c>
      <c r="Q1127">
        <f t="shared" si="246"/>
        <v>3.6516324999999998</v>
      </c>
      <c r="R1127">
        <f t="shared" si="247"/>
        <v>0</v>
      </c>
      <c r="S1127">
        <f>SUM($R$2:R1127) -SUM($Q$2:Q1127) + SUM($T$2:T1126)</f>
        <v>-92.740009632641886</v>
      </c>
      <c r="T1127">
        <f t="shared" si="248"/>
        <v>0</v>
      </c>
      <c r="U1127">
        <f>-SUM($T$2:T1127) - 500 * SUM($V$2:V1127)</f>
        <v>360.72999999999956</v>
      </c>
      <c r="V1127">
        <f t="shared" si="249"/>
        <v>0</v>
      </c>
    </row>
    <row r="1128" spans="1:22" x14ac:dyDescent="0.3">
      <c r="A1128" s="1">
        <v>43131</v>
      </c>
      <c r="B1128" s="2">
        <v>0.30761574074074077</v>
      </c>
      <c r="C1128" s="2">
        <v>0.6754282407407407</v>
      </c>
      <c r="D1128" s="3">
        <v>2.8</v>
      </c>
      <c r="E1128" s="3">
        <v>88.1</v>
      </c>
      <c r="F1128" s="4">
        <f t="shared" si="238"/>
        <v>1</v>
      </c>
      <c r="G1128">
        <f t="shared" si="250"/>
        <v>24</v>
      </c>
      <c r="H1128" s="3">
        <f t="shared" si="239"/>
        <v>8.8274999999999988</v>
      </c>
      <c r="I1128">
        <f t="shared" si="251"/>
        <v>500</v>
      </c>
      <c r="J1128">
        <f t="shared" si="240"/>
        <v>0.11900000000000011</v>
      </c>
      <c r="K1128">
        <f t="shared" si="241"/>
        <v>3.1514175000000022</v>
      </c>
      <c r="L1128">
        <v>4.8</v>
      </c>
      <c r="M1128">
        <f t="shared" si="242"/>
        <v>0.40862500000000007</v>
      </c>
      <c r="N1128">
        <f t="shared" si="243"/>
        <v>4.55</v>
      </c>
      <c r="O1128">
        <f t="shared" si="244"/>
        <v>9.7586249999999986</v>
      </c>
      <c r="P1128">
        <f t="shared" si="245"/>
        <v>-6.6072074999999959</v>
      </c>
      <c r="Q1128">
        <f t="shared" si="246"/>
        <v>3.303603749999998</v>
      </c>
      <c r="R1128">
        <f t="shared" si="247"/>
        <v>0</v>
      </c>
      <c r="S1128">
        <f>SUM($R$2:R1128) -SUM($Q$2:Q1128) + SUM($T$2:T1127)</f>
        <v>-96.043613382641979</v>
      </c>
      <c r="T1128">
        <f t="shared" si="248"/>
        <v>96.04</v>
      </c>
      <c r="U1128">
        <f>-SUM($T$2:T1128) - 500 * SUM($V$2:V1128)</f>
        <v>264.6899999999996</v>
      </c>
      <c r="V1128">
        <f t="shared" si="249"/>
        <v>0</v>
      </c>
    </row>
    <row r="1129" spans="1:22" x14ac:dyDescent="0.3">
      <c r="A1129" s="1">
        <v>43132</v>
      </c>
      <c r="B1129" s="2">
        <v>0.30645833333333333</v>
      </c>
      <c r="C1129" s="2">
        <v>0.67679398148148151</v>
      </c>
      <c r="D1129" s="3">
        <v>2.1</v>
      </c>
      <c r="E1129" s="3">
        <v>89</v>
      </c>
      <c r="F1129" s="4">
        <f t="shared" si="238"/>
        <v>2</v>
      </c>
      <c r="G1129">
        <f t="shared" si="250"/>
        <v>24</v>
      </c>
      <c r="H1129" s="3">
        <f t="shared" si="239"/>
        <v>8.8880555555555567</v>
      </c>
      <c r="I1129">
        <f t="shared" si="251"/>
        <v>600</v>
      </c>
      <c r="J1129">
        <f t="shared" si="240"/>
        <v>0.10999999999999999</v>
      </c>
      <c r="K1129">
        <f t="shared" si="241"/>
        <v>3.5196700000000001</v>
      </c>
      <c r="L1129">
        <v>4.8</v>
      </c>
      <c r="M1129">
        <f t="shared" si="242"/>
        <v>0.40559722222222216</v>
      </c>
      <c r="N1129">
        <f t="shared" si="243"/>
        <v>4.7249999999999996</v>
      </c>
      <c r="O1129">
        <f t="shared" si="244"/>
        <v>9.9305972222222216</v>
      </c>
      <c r="P1129">
        <f t="shared" si="245"/>
        <v>-6.410927222222222</v>
      </c>
      <c r="Q1129">
        <f t="shared" si="246"/>
        <v>3.205463611111111</v>
      </c>
      <c r="R1129">
        <f t="shared" si="247"/>
        <v>0</v>
      </c>
      <c r="S1129">
        <f>SUM($R$2:R1129) -SUM($Q$2:Q1129) + SUM($T$2:T1128)</f>
        <v>-3.2090769937531149</v>
      </c>
      <c r="T1129">
        <f t="shared" si="248"/>
        <v>0</v>
      </c>
      <c r="U1129">
        <f>-SUM($T$2:T1129) - 500 * SUM($V$2:V1129)</f>
        <v>264.6899999999996</v>
      </c>
      <c r="V1129">
        <f t="shared" si="249"/>
        <v>0</v>
      </c>
    </row>
    <row r="1130" spans="1:22" x14ac:dyDescent="0.3">
      <c r="A1130" s="1">
        <v>43133</v>
      </c>
      <c r="B1130" s="2">
        <v>0.30527777777777781</v>
      </c>
      <c r="C1130" s="2">
        <v>0.67817129629629624</v>
      </c>
      <c r="D1130" s="3">
        <v>6.6</v>
      </c>
      <c r="E1130" s="3">
        <v>89.2</v>
      </c>
      <c r="F1130" s="4">
        <f t="shared" si="238"/>
        <v>2</v>
      </c>
      <c r="G1130">
        <f t="shared" si="250"/>
        <v>24</v>
      </c>
      <c r="H1130" s="3">
        <f t="shared" si="239"/>
        <v>8.9494444444444419</v>
      </c>
      <c r="I1130">
        <f t="shared" si="251"/>
        <v>600</v>
      </c>
      <c r="J1130">
        <f t="shared" si="240"/>
        <v>0.10799999999999998</v>
      </c>
      <c r="K1130">
        <f t="shared" si="241"/>
        <v>3.4795439999999984</v>
      </c>
      <c r="L1130">
        <v>4.8</v>
      </c>
      <c r="M1130">
        <f t="shared" si="242"/>
        <v>0.40252777777777787</v>
      </c>
      <c r="N1130">
        <f t="shared" si="243"/>
        <v>3.6</v>
      </c>
      <c r="O1130">
        <f t="shared" si="244"/>
        <v>8.8025277777777777</v>
      </c>
      <c r="P1130">
        <f t="shared" si="245"/>
        <v>-5.3229837777777789</v>
      </c>
      <c r="Q1130">
        <f t="shared" si="246"/>
        <v>2.6614918888888894</v>
      </c>
      <c r="R1130">
        <f t="shared" si="247"/>
        <v>0</v>
      </c>
      <c r="S1130">
        <f>SUM($R$2:R1130) -SUM($Q$2:Q1130) + SUM($T$2:T1129)</f>
        <v>-5.8705688826421465</v>
      </c>
      <c r="T1130">
        <f t="shared" si="248"/>
        <v>0</v>
      </c>
      <c r="U1130">
        <f>-SUM($T$2:T1130) - 500 * SUM($V$2:V1130)</f>
        <v>264.6899999999996</v>
      </c>
      <c r="V1130">
        <f t="shared" si="249"/>
        <v>0</v>
      </c>
    </row>
    <row r="1131" spans="1:22" x14ac:dyDescent="0.3">
      <c r="A1131" s="1">
        <v>43134</v>
      </c>
      <c r="B1131" s="2">
        <v>0.30407407407407411</v>
      </c>
      <c r="C1131" s="2">
        <v>0.67956018518518524</v>
      </c>
      <c r="D1131" s="3">
        <v>5</v>
      </c>
      <c r="E1131" s="3">
        <v>81.599999999999994</v>
      </c>
      <c r="F1131" s="4">
        <f t="shared" si="238"/>
        <v>2</v>
      </c>
      <c r="G1131">
        <f t="shared" si="250"/>
        <v>24</v>
      </c>
      <c r="H1131" s="3">
        <f t="shared" si="239"/>
        <v>9.0116666666666667</v>
      </c>
      <c r="I1131">
        <f t="shared" si="251"/>
        <v>600</v>
      </c>
      <c r="J1131">
        <f t="shared" si="240"/>
        <v>0.18400000000000005</v>
      </c>
      <c r="K1131">
        <f t="shared" si="241"/>
        <v>5.9693280000000017</v>
      </c>
      <c r="L1131">
        <v>4.8</v>
      </c>
      <c r="M1131">
        <f t="shared" si="242"/>
        <v>0.3994166666666667</v>
      </c>
      <c r="N1131">
        <f t="shared" si="243"/>
        <v>4</v>
      </c>
      <c r="O1131">
        <f t="shared" si="244"/>
        <v>9.1994166666666661</v>
      </c>
      <c r="P1131">
        <f t="shared" si="245"/>
        <v>-3.2300886666666644</v>
      </c>
      <c r="Q1131">
        <f t="shared" si="246"/>
        <v>1.6150443333333322</v>
      </c>
      <c r="R1131">
        <f t="shared" si="247"/>
        <v>0</v>
      </c>
      <c r="S1131">
        <f>SUM($R$2:R1131) -SUM($Q$2:Q1131) + SUM($T$2:T1130)</f>
        <v>-7.4856132159752633</v>
      </c>
      <c r="T1131">
        <f t="shared" si="248"/>
        <v>0</v>
      </c>
      <c r="U1131">
        <f>-SUM($T$2:T1131) - 500 * SUM($V$2:V1131)</f>
        <v>264.6899999999996</v>
      </c>
      <c r="V1131">
        <f t="shared" si="249"/>
        <v>0</v>
      </c>
    </row>
    <row r="1132" spans="1:22" x14ac:dyDescent="0.3">
      <c r="A1132" s="1">
        <v>43135</v>
      </c>
      <c r="B1132" s="2">
        <v>0.30284722222222221</v>
      </c>
      <c r="C1132" s="2">
        <v>0.68093750000000008</v>
      </c>
      <c r="D1132" s="3">
        <v>1.4</v>
      </c>
      <c r="E1132" s="3">
        <v>78.599999999999994</v>
      </c>
      <c r="F1132" s="4">
        <f t="shared" si="238"/>
        <v>2</v>
      </c>
      <c r="G1132">
        <f t="shared" si="250"/>
        <v>24</v>
      </c>
      <c r="H1132" s="3">
        <f t="shared" si="239"/>
        <v>9.0741666666666685</v>
      </c>
      <c r="I1132">
        <f t="shared" si="251"/>
        <v>600</v>
      </c>
      <c r="J1132">
        <f t="shared" si="240"/>
        <v>0.21400000000000008</v>
      </c>
      <c r="K1132">
        <f t="shared" si="241"/>
        <v>6.990738000000003</v>
      </c>
      <c r="L1132">
        <v>4.8</v>
      </c>
      <c r="M1132">
        <f t="shared" si="242"/>
        <v>0.3962916666666666</v>
      </c>
      <c r="N1132">
        <f t="shared" si="243"/>
        <v>4.9000000000000004</v>
      </c>
      <c r="O1132">
        <f t="shared" si="244"/>
        <v>10.096291666666666</v>
      </c>
      <c r="P1132">
        <f t="shared" si="245"/>
        <v>-3.1055536666666628</v>
      </c>
      <c r="Q1132">
        <f t="shared" si="246"/>
        <v>1.5527768333333314</v>
      </c>
      <c r="R1132">
        <f t="shared" si="247"/>
        <v>0</v>
      </c>
      <c r="S1132">
        <f>SUM($R$2:R1132) -SUM($Q$2:Q1132) + SUM($T$2:T1131)</f>
        <v>-9.0383900493088731</v>
      </c>
      <c r="T1132">
        <f t="shared" si="248"/>
        <v>0</v>
      </c>
      <c r="U1132">
        <f>-SUM($T$2:T1132) - 500 * SUM($V$2:V1132)</f>
        <v>264.6899999999996</v>
      </c>
      <c r="V1132">
        <f t="shared" si="249"/>
        <v>0</v>
      </c>
    </row>
    <row r="1133" spans="1:22" x14ac:dyDescent="0.3">
      <c r="A1133" s="1">
        <v>43136</v>
      </c>
      <c r="B1133" s="2">
        <v>0.30159722222222224</v>
      </c>
      <c r="C1133" s="2">
        <v>0.68232638888888886</v>
      </c>
      <c r="D1133" s="3">
        <v>0.6</v>
      </c>
      <c r="E1133" s="3">
        <v>64.099999999999994</v>
      </c>
      <c r="F1133" s="4">
        <f t="shared" si="238"/>
        <v>2</v>
      </c>
      <c r="G1133">
        <f t="shared" si="250"/>
        <v>24</v>
      </c>
      <c r="H1133" s="3">
        <f t="shared" si="239"/>
        <v>9.1374999999999993</v>
      </c>
      <c r="I1133">
        <f t="shared" si="251"/>
        <v>600</v>
      </c>
      <c r="J1133">
        <f t="shared" si="240"/>
        <v>0.3590000000000001</v>
      </c>
      <c r="K1133">
        <f t="shared" si="241"/>
        <v>11.809305000000004</v>
      </c>
      <c r="L1133">
        <v>4.8</v>
      </c>
      <c r="M1133">
        <f t="shared" si="242"/>
        <v>0.39312500000000006</v>
      </c>
      <c r="N1133">
        <f t="shared" si="243"/>
        <v>5.0999999999999996</v>
      </c>
      <c r="O1133">
        <f t="shared" si="244"/>
        <v>10.293125</v>
      </c>
      <c r="P1133">
        <f t="shared" si="245"/>
        <v>1.5161800000000039</v>
      </c>
      <c r="Q1133">
        <f t="shared" si="246"/>
        <v>0</v>
      </c>
      <c r="R1133">
        <f t="shared" si="247"/>
        <v>0.30323600000000078</v>
      </c>
      <c r="S1133">
        <f>SUM($R$2:R1133) -SUM($Q$2:Q1133) + SUM($T$2:T1132)</f>
        <v>-8.7351540493082211</v>
      </c>
      <c r="T1133">
        <f t="shared" si="248"/>
        <v>0</v>
      </c>
      <c r="U1133">
        <f>-SUM($T$2:T1133) - 500 * SUM($V$2:V1133)</f>
        <v>264.6899999999996</v>
      </c>
      <c r="V1133">
        <f t="shared" si="249"/>
        <v>0</v>
      </c>
    </row>
    <row r="1134" spans="1:22" x14ac:dyDescent="0.3">
      <c r="A1134" s="1">
        <v>43137</v>
      </c>
      <c r="B1134" s="2">
        <v>0.30032407407407408</v>
      </c>
      <c r="C1134" s="2">
        <v>0.68371527777777785</v>
      </c>
      <c r="D1134" s="3">
        <v>1.7</v>
      </c>
      <c r="E1134" s="3">
        <v>93.6</v>
      </c>
      <c r="F1134" s="4">
        <f t="shared" si="238"/>
        <v>2</v>
      </c>
      <c r="G1134">
        <f t="shared" si="250"/>
        <v>24</v>
      </c>
      <c r="H1134" s="3">
        <f t="shared" si="239"/>
        <v>9.2013888888888911</v>
      </c>
      <c r="I1134">
        <f t="shared" si="251"/>
        <v>600</v>
      </c>
      <c r="J1134">
        <f t="shared" si="240"/>
        <v>6.4000000000000057E-2</v>
      </c>
      <c r="K1134">
        <f t="shared" si="241"/>
        <v>2.1200000000000023</v>
      </c>
      <c r="L1134">
        <v>4.8</v>
      </c>
      <c r="M1134">
        <f t="shared" si="242"/>
        <v>0.38993055555555545</v>
      </c>
      <c r="N1134">
        <f t="shared" si="243"/>
        <v>4.8250000000000002</v>
      </c>
      <c r="O1134">
        <f t="shared" si="244"/>
        <v>10.014930555555555</v>
      </c>
      <c r="P1134">
        <f t="shared" si="245"/>
        <v>-7.8949305555555522</v>
      </c>
      <c r="Q1134">
        <f t="shared" si="246"/>
        <v>3.9474652777777761</v>
      </c>
      <c r="R1134">
        <f t="shared" si="247"/>
        <v>0</v>
      </c>
      <c r="S1134">
        <f>SUM($R$2:R1134) -SUM($Q$2:Q1134) + SUM($T$2:T1133)</f>
        <v>-12.682619327086286</v>
      </c>
      <c r="T1134">
        <f t="shared" si="248"/>
        <v>0</v>
      </c>
      <c r="U1134">
        <f>-SUM($T$2:T1134) - 500 * SUM($V$2:V1134)</f>
        <v>264.6899999999996</v>
      </c>
      <c r="V1134">
        <f t="shared" si="249"/>
        <v>0</v>
      </c>
    </row>
    <row r="1135" spans="1:22" x14ac:dyDescent="0.3">
      <c r="A1135" s="1">
        <v>43138</v>
      </c>
      <c r="B1135" s="2">
        <v>0.29902777777777778</v>
      </c>
      <c r="C1135" s="2">
        <v>0.68510416666666663</v>
      </c>
      <c r="D1135" s="3">
        <v>3.3</v>
      </c>
      <c r="E1135" s="3">
        <v>15.2</v>
      </c>
      <c r="F1135" s="4">
        <f t="shared" si="238"/>
        <v>2</v>
      </c>
      <c r="G1135">
        <f t="shared" si="250"/>
        <v>24</v>
      </c>
      <c r="H1135" s="3">
        <f t="shared" si="239"/>
        <v>9.2658333333333331</v>
      </c>
      <c r="I1135">
        <f t="shared" si="251"/>
        <v>600</v>
      </c>
      <c r="J1135">
        <f t="shared" si="240"/>
        <v>0.84799999999999998</v>
      </c>
      <c r="K1135">
        <f t="shared" si="241"/>
        <v>28.286736000000001</v>
      </c>
      <c r="L1135">
        <v>4.8</v>
      </c>
      <c r="M1135">
        <f t="shared" si="242"/>
        <v>0.38670833333333338</v>
      </c>
      <c r="N1135">
        <f t="shared" si="243"/>
        <v>4.4249999999999998</v>
      </c>
      <c r="O1135">
        <f t="shared" si="244"/>
        <v>9.6117083333333326</v>
      </c>
      <c r="P1135">
        <f t="shared" si="245"/>
        <v>18.675027666666669</v>
      </c>
      <c r="Q1135">
        <f t="shared" si="246"/>
        <v>0</v>
      </c>
      <c r="R1135">
        <f t="shared" si="247"/>
        <v>3.7350055333333341</v>
      </c>
      <c r="S1135">
        <f>SUM($R$2:R1135) -SUM($Q$2:Q1135) + SUM($T$2:T1134)</f>
        <v>-8.9476137937531348</v>
      </c>
      <c r="T1135">
        <f t="shared" si="248"/>
        <v>0</v>
      </c>
      <c r="U1135">
        <f>-SUM($T$2:T1135) - 500 * SUM($V$2:V1135)</f>
        <v>264.6899999999996</v>
      </c>
      <c r="V1135">
        <f t="shared" si="249"/>
        <v>0</v>
      </c>
    </row>
    <row r="1136" spans="1:22" x14ac:dyDescent="0.3">
      <c r="A1136" s="1">
        <v>43139</v>
      </c>
      <c r="B1136" s="2">
        <v>0.29771990740740739</v>
      </c>
      <c r="C1136" s="2">
        <v>0.68650462962962966</v>
      </c>
      <c r="D1136" s="3">
        <v>4.5</v>
      </c>
      <c r="E1136" s="3">
        <v>56.6</v>
      </c>
      <c r="F1136" s="4">
        <f t="shared" si="238"/>
        <v>2</v>
      </c>
      <c r="G1136">
        <f t="shared" si="250"/>
        <v>24</v>
      </c>
      <c r="H1136" s="3">
        <f t="shared" si="239"/>
        <v>9.3308333333333344</v>
      </c>
      <c r="I1136">
        <f t="shared" si="251"/>
        <v>600</v>
      </c>
      <c r="J1136">
        <f t="shared" si="240"/>
        <v>0.43399999999999994</v>
      </c>
      <c r="K1136">
        <f t="shared" si="241"/>
        <v>14.578494000000001</v>
      </c>
      <c r="L1136">
        <v>4.8</v>
      </c>
      <c r="M1136">
        <f t="shared" si="242"/>
        <v>0.38345833333333323</v>
      </c>
      <c r="N1136">
        <f t="shared" si="243"/>
        <v>4.125</v>
      </c>
      <c r="O1136">
        <f t="shared" si="244"/>
        <v>9.3084583333333342</v>
      </c>
      <c r="P1136">
        <f t="shared" si="245"/>
        <v>5.2700356666666668</v>
      </c>
      <c r="Q1136">
        <f t="shared" si="246"/>
        <v>0</v>
      </c>
      <c r="R1136">
        <f t="shared" si="247"/>
        <v>1.0540071333333334</v>
      </c>
      <c r="S1136">
        <f>SUM($R$2:R1136) -SUM($Q$2:Q1136) + SUM($T$2:T1135)</f>
        <v>-7.893606660419664</v>
      </c>
      <c r="T1136">
        <f t="shared" si="248"/>
        <v>0</v>
      </c>
      <c r="U1136">
        <f>-SUM($T$2:T1136) - 500 * SUM($V$2:V1136)</f>
        <v>264.6899999999996</v>
      </c>
      <c r="V1136">
        <f t="shared" si="249"/>
        <v>0</v>
      </c>
    </row>
    <row r="1137" spans="1:22" x14ac:dyDescent="0.3">
      <c r="A1137" s="1">
        <v>43140</v>
      </c>
      <c r="B1137" s="2">
        <v>0.29638888888888887</v>
      </c>
      <c r="C1137" s="2">
        <v>0.68789351851851854</v>
      </c>
      <c r="D1137" s="3">
        <v>6.2</v>
      </c>
      <c r="E1137" s="3">
        <v>78.5</v>
      </c>
      <c r="F1137" s="4">
        <f t="shared" si="238"/>
        <v>2</v>
      </c>
      <c r="G1137">
        <f t="shared" si="250"/>
        <v>24</v>
      </c>
      <c r="H1137" s="3">
        <f t="shared" si="239"/>
        <v>9.3961111111111126</v>
      </c>
      <c r="I1137">
        <f t="shared" si="251"/>
        <v>600</v>
      </c>
      <c r="J1137">
        <f t="shared" si="240"/>
        <v>0.21499999999999997</v>
      </c>
      <c r="K1137">
        <f t="shared" si="241"/>
        <v>7.2725900000000001</v>
      </c>
      <c r="L1137">
        <v>4.8</v>
      </c>
      <c r="M1137">
        <f t="shared" si="242"/>
        <v>0.38019444444444433</v>
      </c>
      <c r="N1137">
        <f t="shared" si="243"/>
        <v>3.7</v>
      </c>
      <c r="O1137">
        <f t="shared" si="244"/>
        <v>8.8801944444444452</v>
      </c>
      <c r="P1137">
        <f t="shared" si="245"/>
        <v>-1.6076044444444451</v>
      </c>
      <c r="Q1137">
        <f t="shared" si="246"/>
        <v>0.80380222222222253</v>
      </c>
      <c r="R1137">
        <f t="shared" si="247"/>
        <v>0</v>
      </c>
      <c r="S1137">
        <f>SUM($R$2:R1137) -SUM($Q$2:Q1137) + SUM($T$2:T1136)</f>
        <v>-8.6974088826418665</v>
      </c>
      <c r="T1137">
        <f t="shared" si="248"/>
        <v>0</v>
      </c>
      <c r="U1137">
        <f>-SUM($T$2:T1137) - 500 * SUM($V$2:V1137)</f>
        <v>264.6899999999996</v>
      </c>
      <c r="V1137">
        <f t="shared" si="249"/>
        <v>0</v>
      </c>
    </row>
    <row r="1138" spans="1:22" x14ac:dyDescent="0.3">
      <c r="A1138" s="1">
        <v>43141</v>
      </c>
      <c r="B1138" s="2">
        <v>0.29503472222222221</v>
      </c>
      <c r="C1138" s="2">
        <v>0.68929398148148147</v>
      </c>
      <c r="D1138" s="3">
        <v>5.2</v>
      </c>
      <c r="E1138" s="3">
        <v>97.8</v>
      </c>
      <c r="F1138" s="4">
        <f t="shared" si="238"/>
        <v>2</v>
      </c>
      <c r="G1138">
        <f t="shared" si="250"/>
        <v>24</v>
      </c>
      <c r="H1138" s="3">
        <f t="shared" si="239"/>
        <v>9.4622222222222216</v>
      </c>
      <c r="I1138">
        <f t="shared" si="251"/>
        <v>600</v>
      </c>
      <c r="J1138">
        <f t="shared" si="240"/>
        <v>2.200000000000002E-2</v>
      </c>
      <c r="K1138">
        <f t="shared" si="241"/>
        <v>0.74940800000000052</v>
      </c>
      <c r="L1138">
        <v>4.8</v>
      </c>
      <c r="M1138">
        <f t="shared" si="242"/>
        <v>0.37688888888888894</v>
      </c>
      <c r="N1138">
        <f t="shared" si="243"/>
        <v>3.95</v>
      </c>
      <c r="O1138">
        <f t="shared" si="244"/>
        <v>9.1268888888888888</v>
      </c>
      <c r="P1138">
        <f t="shared" si="245"/>
        <v>-8.3774808888888881</v>
      </c>
      <c r="Q1138">
        <f t="shared" si="246"/>
        <v>4.188740444444444</v>
      </c>
      <c r="R1138">
        <f t="shared" si="247"/>
        <v>0</v>
      </c>
      <c r="S1138">
        <f>SUM($R$2:R1138) -SUM($Q$2:Q1138) + SUM($T$2:T1137)</f>
        <v>-12.886149327086059</v>
      </c>
      <c r="T1138">
        <f t="shared" si="248"/>
        <v>0</v>
      </c>
      <c r="U1138">
        <f>-SUM($T$2:T1138) - 500 * SUM($V$2:V1138)</f>
        <v>264.6899999999996</v>
      </c>
      <c r="V1138">
        <f t="shared" si="249"/>
        <v>0</v>
      </c>
    </row>
    <row r="1139" spans="1:22" x14ac:dyDescent="0.3">
      <c r="A1139" s="1">
        <v>43142</v>
      </c>
      <c r="B1139" s="2">
        <v>0.29366898148148152</v>
      </c>
      <c r="C1139" s="2">
        <v>0.69068287037037035</v>
      </c>
      <c r="D1139" s="3">
        <v>1.1000000000000001</v>
      </c>
      <c r="E1139" s="3">
        <v>95.6</v>
      </c>
      <c r="F1139" s="4">
        <f t="shared" si="238"/>
        <v>2</v>
      </c>
      <c r="G1139">
        <f t="shared" si="250"/>
        <v>24</v>
      </c>
      <c r="H1139" s="3">
        <f t="shared" si="239"/>
        <v>9.5283333333333324</v>
      </c>
      <c r="I1139">
        <f t="shared" si="251"/>
        <v>600</v>
      </c>
      <c r="J1139">
        <f t="shared" si="240"/>
        <v>4.4000000000000039E-2</v>
      </c>
      <c r="K1139">
        <f t="shared" si="241"/>
        <v>1.5092880000000013</v>
      </c>
      <c r="L1139">
        <v>4.8</v>
      </c>
      <c r="M1139">
        <f t="shared" si="242"/>
        <v>0.37358333333333338</v>
      </c>
      <c r="N1139">
        <f t="shared" si="243"/>
        <v>4.9749999999999996</v>
      </c>
      <c r="O1139">
        <f t="shared" si="244"/>
        <v>10.148583333333333</v>
      </c>
      <c r="P1139">
        <f t="shared" si="245"/>
        <v>-8.6392953333333313</v>
      </c>
      <c r="Q1139">
        <f t="shared" si="246"/>
        <v>4.3196476666666657</v>
      </c>
      <c r="R1139">
        <f t="shared" si="247"/>
        <v>0</v>
      </c>
      <c r="S1139">
        <f>SUM($R$2:R1139) -SUM($Q$2:Q1139) + SUM($T$2:T1138)</f>
        <v>-17.205796993753211</v>
      </c>
      <c r="T1139">
        <f t="shared" si="248"/>
        <v>0</v>
      </c>
      <c r="U1139">
        <f>-SUM($T$2:T1139) - 500 * SUM($V$2:V1139)</f>
        <v>264.6899999999996</v>
      </c>
      <c r="V1139">
        <f t="shared" si="249"/>
        <v>0</v>
      </c>
    </row>
    <row r="1140" spans="1:22" x14ac:dyDescent="0.3">
      <c r="A1140" s="1">
        <v>43143</v>
      </c>
      <c r="B1140" s="2">
        <v>0.29228009259259258</v>
      </c>
      <c r="C1140" s="2">
        <v>0.69207175925925923</v>
      </c>
      <c r="D1140" s="3">
        <v>2</v>
      </c>
      <c r="E1140" s="3">
        <v>92.5</v>
      </c>
      <c r="F1140" s="4">
        <f t="shared" si="238"/>
        <v>2</v>
      </c>
      <c r="G1140">
        <f t="shared" si="250"/>
        <v>24</v>
      </c>
      <c r="H1140" s="3">
        <f t="shared" si="239"/>
        <v>9.5949999999999989</v>
      </c>
      <c r="I1140">
        <f t="shared" si="251"/>
        <v>600</v>
      </c>
      <c r="J1140">
        <f t="shared" si="240"/>
        <v>7.4999999999999956E-2</v>
      </c>
      <c r="K1140">
        <f t="shared" si="241"/>
        <v>2.5906499999999979</v>
      </c>
      <c r="L1140">
        <v>4.8</v>
      </c>
      <c r="M1140">
        <f t="shared" si="242"/>
        <v>0.37025000000000008</v>
      </c>
      <c r="N1140">
        <f t="shared" si="243"/>
        <v>4.75</v>
      </c>
      <c r="O1140">
        <f t="shared" si="244"/>
        <v>9.9202499999999993</v>
      </c>
      <c r="P1140">
        <f t="shared" si="245"/>
        <v>-7.329600000000001</v>
      </c>
      <c r="Q1140">
        <f t="shared" si="246"/>
        <v>3.6648000000000005</v>
      </c>
      <c r="R1140">
        <f t="shared" si="247"/>
        <v>0</v>
      </c>
      <c r="S1140">
        <f>SUM($R$2:R1140) -SUM($Q$2:Q1140) + SUM($T$2:T1139)</f>
        <v>-20.87059699375277</v>
      </c>
      <c r="T1140">
        <f t="shared" si="248"/>
        <v>0</v>
      </c>
      <c r="U1140">
        <f>-SUM($T$2:T1140) - 500 * SUM($V$2:V1140)</f>
        <v>264.6899999999996</v>
      </c>
      <c r="V1140">
        <f t="shared" si="249"/>
        <v>0</v>
      </c>
    </row>
    <row r="1141" spans="1:22" x14ac:dyDescent="0.3">
      <c r="A1141" s="1">
        <v>43144</v>
      </c>
      <c r="B1141" s="2">
        <v>0.2908796296296296</v>
      </c>
      <c r="C1141" s="2">
        <v>0.69347222222222227</v>
      </c>
      <c r="D1141" s="3">
        <v>0.9</v>
      </c>
      <c r="E1141" s="3">
        <v>93.1</v>
      </c>
      <c r="F1141" s="4">
        <f t="shared" si="238"/>
        <v>2</v>
      </c>
      <c r="G1141">
        <f t="shared" si="250"/>
        <v>24</v>
      </c>
      <c r="H1141" s="3">
        <f t="shared" si="239"/>
        <v>9.6622222222222245</v>
      </c>
      <c r="I1141">
        <f t="shared" si="251"/>
        <v>600</v>
      </c>
      <c r="J1141">
        <f t="shared" si="240"/>
        <v>6.9000000000000061E-2</v>
      </c>
      <c r="K1141">
        <f t="shared" si="241"/>
        <v>2.4000960000000027</v>
      </c>
      <c r="L1141">
        <v>4.8</v>
      </c>
      <c r="M1141">
        <f t="shared" si="242"/>
        <v>0.36688888888888882</v>
      </c>
      <c r="N1141">
        <f t="shared" si="243"/>
        <v>5.0250000000000004</v>
      </c>
      <c r="O1141">
        <f t="shared" si="244"/>
        <v>10.19188888888889</v>
      </c>
      <c r="P1141">
        <f t="shared" si="245"/>
        <v>-7.791792888888887</v>
      </c>
      <c r="Q1141">
        <f t="shared" si="246"/>
        <v>3.8958964444444435</v>
      </c>
      <c r="R1141">
        <f t="shared" si="247"/>
        <v>0</v>
      </c>
      <c r="S1141">
        <f>SUM($R$2:R1141) -SUM($Q$2:Q1141) + SUM($T$2:T1140)</f>
        <v>-24.766493438197358</v>
      </c>
      <c r="T1141">
        <f t="shared" si="248"/>
        <v>0</v>
      </c>
      <c r="U1141">
        <f>-SUM($T$2:T1141) - 500 * SUM($V$2:V1141)</f>
        <v>264.6899999999996</v>
      </c>
      <c r="V1141">
        <f t="shared" si="249"/>
        <v>0</v>
      </c>
    </row>
    <row r="1142" spans="1:22" x14ac:dyDescent="0.3">
      <c r="A1142" s="1">
        <v>43145</v>
      </c>
      <c r="B1142" s="2">
        <v>0.28945601851851849</v>
      </c>
      <c r="C1142" s="2">
        <v>0.69486111111111104</v>
      </c>
      <c r="D1142" s="3">
        <v>1.6</v>
      </c>
      <c r="E1142" s="3">
        <v>89.4</v>
      </c>
      <c r="F1142" s="4">
        <f t="shared" si="238"/>
        <v>2</v>
      </c>
      <c r="G1142">
        <f t="shared" si="250"/>
        <v>24</v>
      </c>
      <c r="H1142" s="3">
        <f t="shared" si="239"/>
        <v>9.7297222222222217</v>
      </c>
      <c r="I1142">
        <f t="shared" si="251"/>
        <v>600</v>
      </c>
      <c r="J1142">
        <f t="shared" si="240"/>
        <v>0.10599999999999998</v>
      </c>
      <c r="K1142">
        <f t="shared" si="241"/>
        <v>3.7128619999999994</v>
      </c>
      <c r="L1142">
        <v>4.8</v>
      </c>
      <c r="M1142">
        <f t="shared" si="242"/>
        <v>0.36351388888888891</v>
      </c>
      <c r="N1142">
        <f t="shared" si="243"/>
        <v>4.8499999999999996</v>
      </c>
      <c r="O1142">
        <f t="shared" si="244"/>
        <v>10.013513888888887</v>
      </c>
      <c r="P1142">
        <f t="shared" si="245"/>
        <v>-6.3006518888888881</v>
      </c>
      <c r="Q1142">
        <f t="shared" si="246"/>
        <v>3.150325944444444</v>
      </c>
      <c r="R1142">
        <f t="shared" si="247"/>
        <v>0</v>
      </c>
      <c r="S1142">
        <f>SUM($R$2:R1142) -SUM($Q$2:Q1142) + SUM($T$2:T1141)</f>
        <v>-27.916819382641734</v>
      </c>
      <c r="T1142">
        <f t="shared" si="248"/>
        <v>0</v>
      </c>
      <c r="U1142">
        <f>-SUM($T$2:T1142) - 500 * SUM($V$2:V1142)</f>
        <v>264.6899999999996</v>
      </c>
      <c r="V1142">
        <f t="shared" si="249"/>
        <v>0</v>
      </c>
    </row>
    <row r="1143" spans="1:22" x14ac:dyDescent="0.3">
      <c r="A1143" s="1">
        <v>43146</v>
      </c>
      <c r="B1143" s="2">
        <v>0.28802083333333334</v>
      </c>
      <c r="C1143" s="2">
        <v>0.69625000000000004</v>
      </c>
      <c r="D1143" s="3">
        <v>3.4</v>
      </c>
      <c r="E1143" s="3">
        <v>78.400000000000006</v>
      </c>
      <c r="F1143" s="4">
        <f t="shared" si="238"/>
        <v>2</v>
      </c>
      <c r="G1143">
        <f t="shared" si="250"/>
        <v>24</v>
      </c>
      <c r="H1143" s="3">
        <f t="shared" si="239"/>
        <v>9.7975000000000012</v>
      </c>
      <c r="I1143">
        <f t="shared" si="251"/>
        <v>600</v>
      </c>
      <c r="J1143">
        <f t="shared" si="240"/>
        <v>0.21599999999999997</v>
      </c>
      <c r="K1143">
        <f t="shared" si="241"/>
        <v>7.6185359999999998</v>
      </c>
      <c r="L1143">
        <v>4.8</v>
      </c>
      <c r="M1143">
        <f t="shared" si="242"/>
        <v>0.36012499999999992</v>
      </c>
      <c r="N1143">
        <f t="shared" si="243"/>
        <v>4.4000000000000004</v>
      </c>
      <c r="O1143">
        <f t="shared" si="244"/>
        <v>9.5601249999999993</v>
      </c>
      <c r="P1143">
        <f t="shared" si="245"/>
        <v>-1.9415889999999996</v>
      </c>
      <c r="Q1143">
        <f t="shared" si="246"/>
        <v>0.97079449999999978</v>
      </c>
      <c r="R1143">
        <f t="shared" si="247"/>
        <v>0</v>
      </c>
      <c r="S1143">
        <f>SUM($R$2:R1143) -SUM($Q$2:Q1143) + SUM($T$2:T1142)</f>
        <v>-28.887613882641745</v>
      </c>
      <c r="T1143">
        <f t="shared" si="248"/>
        <v>0</v>
      </c>
      <c r="U1143">
        <f>-SUM($T$2:T1143) - 500 * SUM($V$2:V1143)</f>
        <v>264.6899999999996</v>
      </c>
      <c r="V1143">
        <f t="shared" si="249"/>
        <v>0</v>
      </c>
    </row>
    <row r="1144" spans="1:22" x14ac:dyDescent="0.3">
      <c r="A1144" s="1">
        <v>43147</v>
      </c>
      <c r="B1144" s="2">
        <v>0.28657407407407409</v>
      </c>
      <c r="C1144" s="2">
        <v>0.69763888888888881</v>
      </c>
      <c r="D1144" s="3">
        <v>1.4</v>
      </c>
      <c r="E1144" s="3">
        <v>73.8</v>
      </c>
      <c r="F1144" s="4">
        <f t="shared" si="238"/>
        <v>2</v>
      </c>
      <c r="G1144">
        <f t="shared" si="250"/>
        <v>24</v>
      </c>
      <c r="H1144" s="3">
        <f t="shared" si="239"/>
        <v>9.8655555555555523</v>
      </c>
      <c r="I1144">
        <f t="shared" si="251"/>
        <v>600</v>
      </c>
      <c r="J1144">
        <f t="shared" si="240"/>
        <v>0.26200000000000001</v>
      </c>
      <c r="K1144">
        <f t="shared" si="241"/>
        <v>9.3051919999999981</v>
      </c>
      <c r="L1144">
        <v>4.8</v>
      </c>
      <c r="M1144">
        <f t="shared" si="242"/>
        <v>0.35672222222222238</v>
      </c>
      <c r="N1144">
        <f t="shared" si="243"/>
        <v>4.9000000000000004</v>
      </c>
      <c r="O1144">
        <f t="shared" si="244"/>
        <v>10.056722222222223</v>
      </c>
      <c r="P1144">
        <f t="shared" si="245"/>
        <v>-0.75153022222222532</v>
      </c>
      <c r="Q1144">
        <f t="shared" si="246"/>
        <v>0.37576511111111266</v>
      </c>
      <c r="R1144">
        <f t="shared" si="247"/>
        <v>0</v>
      </c>
      <c r="S1144">
        <f>SUM($R$2:R1144) -SUM($Q$2:Q1144) + SUM($T$2:T1143)</f>
        <v>-29.263378993752667</v>
      </c>
      <c r="T1144">
        <f t="shared" si="248"/>
        <v>0</v>
      </c>
      <c r="U1144">
        <f>-SUM($T$2:T1144) - 500 * SUM($V$2:V1144)</f>
        <v>264.6899999999996</v>
      </c>
      <c r="V1144">
        <f t="shared" si="249"/>
        <v>0</v>
      </c>
    </row>
    <row r="1145" spans="1:22" x14ac:dyDescent="0.3">
      <c r="A1145" s="1">
        <v>43148</v>
      </c>
      <c r="B1145" s="2">
        <v>0.28510416666666666</v>
      </c>
      <c r="C1145" s="2">
        <v>0.6990277777777778</v>
      </c>
      <c r="D1145" s="3">
        <v>-1.3</v>
      </c>
      <c r="E1145" s="3">
        <v>21.4</v>
      </c>
      <c r="F1145" s="4">
        <f t="shared" si="238"/>
        <v>2</v>
      </c>
      <c r="G1145">
        <f t="shared" si="250"/>
        <v>24</v>
      </c>
      <c r="H1145" s="3">
        <f t="shared" si="239"/>
        <v>9.9341666666666679</v>
      </c>
      <c r="I1145">
        <f t="shared" si="251"/>
        <v>600</v>
      </c>
      <c r="J1145">
        <f t="shared" si="240"/>
        <v>0.78600000000000003</v>
      </c>
      <c r="K1145">
        <f t="shared" si="241"/>
        <v>28.109718000000001</v>
      </c>
      <c r="L1145">
        <v>4.8</v>
      </c>
      <c r="M1145">
        <f t="shared" si="242"/>
        <v>0.35329166666666662</v>
      </c>
      <c r="N1145">
        <f t="shared" si="243"/>
        <v>5.5750000000000002</v>
      </c>
      <c r="O1145">
        <f t="shared" si="244"/>
        <v>10.728291666666667</v>
      </c>
      <c r="P1145">
        <f t="shared" si="245"/>
        <v>17.381426333333334</v>
      </c>
      <c r="Q1145">
        <f t="shared" si="246"/>
        <v>0</v>
      </c>
      <c r="R1145">
        <f t="shared" si="247"/>
        <v>3.4762852666666668</v>
      </c>
      <c r="S1145">
        <f>SUM($R$2:R1145) -SUM($Q$2:Q1145) + SUM($T$2:T1144)</f>
        <v>-25.787093727086358</v>
      </c>
      <c r="T1145">
        <f t="shared" si="248"/>
        <v>0</v>
      </c>
      <c r="U1145">
        <f>-SUM($T$2:T1145) - 500 * SUM($V$2:V1145)</f>
        <v>264.6899999999996</v>
      </c>
      <c r="V1145">
        <f t="shared" si="249"/>
        <v>0</v>
      </c>
    </row>
    <row r="1146" spans="1:22" x14ac:dyDescent="0.3">
      <c r="A1146" s="1">
        <v>43149</v>
      </c>
      <c r="B1146" s="2">
        <v>0.28362268518518519</v>
      </c>
      <c r="C1146" s="2">
        <v>0.70040509259259265</v>
      </c>
      <c r="D1146" s="3">
        <v>2.6</v>
      </c>
      <c r="E1146" s="3">
        <v>92.9</v>
      </c>
      <c r="F1146" s="4">
        <f t="shared" si="238"/>
        <v>2</v>
      </c>
      <c r="G1146">
        <f t="shared" si="250"/>
        <v>24</v>
      </c>
      <c r="H1146" s="3">
        <f t="shared" si="239"/>
        <v>10.00277777777778</v>
      </c>
      <c r="I1146">
        <f t="shared" si="251"/>
        <v>600</v>
      </c>
      <c r="J1146">
        <f t="shared" si="240"/>
        <v>7.0999999999999952E-2</v>
      </c>
      <c r="K1146">
        <f t="shared" si="241"/>
        <v>2.5567099999999985</v>
      </c>
      <c r="L1146">
        <v>4.8</v>
      </c>
      <c r="M1146">
        <f t="shared" si="242"/>
        <v>0.34986111111111096</v>
      </c>
      <c r="N1146">
        <f t="shared" si="243"/>
        <v>4.5999999999999996</v>
      </c>
      <c r="O1146">
        <f t="shared" si="244"/>
        <v>9.7498611111111106</v>
      </c>
      <c r="P1146">
        <f t="shared" si="245"/>
        <v>-7.1931511111111117</v>
      </c>
      <c r="Q1146">
        <f t="shared" si="246"/>
        <v>3.5965755555555559</v>
      </c>
      <c r="R1146">
        <f t="shared" si="247"/>
        <v>0</v>
      </c>
      <c r="S1146">
        <f>SUM($R$2:R1146) -SUM($Q$2:Q1146) + SUM($T$2:T1145)</f>
        <v>-29.383669282641677</v>
      </c>
      <c r="T1146">
        <f t="shared" si="248"/>
        <v>0</v>
      </c>
      <c r="U1146">
        <f>-SUM($T$2:T1146) - 500 * SUM($V$2:V1146)</f>
        <v>264.6899999999996</v>
      </c>
      <c r="V1146">
        <f t="shared" si="249"/>
        <v>0</v>
      </c>
    </row>
    <row r="1147" spans="1:22" x14ac:dyDescent="0.3">
      <c r="A1147" s="1">
        <v>43150</v>
      </c>
      <c r="B1147" s="2">
        <v>0.28212962962962962</v>
      </c>
      <c r="C1147" s="2">
        <v>0.70179398148148142</v>
      </c>
      <c r="D1147" s="3">
        <v>1</v>
      </c>
      <c r="E1147" s="3">
        <v>97.4</v>
      </c>
      <c r="F1147" s="4">
        <f t="shared" si="238"/>
        <v>2</v>
      </c>
      <c r="G1147">
        <f t="shared" si="250"/>
        <v>24</v>
      </c>
      <c r="H1147" s="3">
        <f t="shared" si="239"/>
        <v>10.071944444444444</v>
      </c>
      <c r="I1147">
        <f t="shared" si="251"/>
        <v>600</v>
      </c>
      <c r="J1147">
        <f t="shared" si="240"/>
        <v>2.5999999999999912E-2</v>
      </c>
      <c r="K1147">
        <f t="shared" si="241"/>
        <v>0.94273399999999685</v>
      </c>
      <c r="L1147">
        <v>4.8</v>
      </c>
      <c r="M1147">
        <f t="shared" si="242"/>
        <v>0.34640277777777778</v>
      </c>
      <c r="N1147">
        <f t="shared" si="243"/>
        <v>5</v>
      </c>
      <c r="O1147">
        <f t="shared" si="244"/>
        <v>10.146402777777777</v>
      </c>
      <c r="P1147">
        <f t="shared" si="245"/>
        <v>-9.2036687777777804</v>
      </c>
      <c r="Q1147">
        <f t="shared" si="246"/>
        <v>4.6018343888888902</v>
      </c>
      <c r="R1147">
        <f t="shared" si="247"/>
        <v>0</v>
      </c>
      <c r="S1147">
        <f>SUM($R$2:R1147) -SUM($Q$2:Q1147) + SUM($T$2:T1146)</f>
        <v>-33.985503671530751</v>
      </c>
      <c r="T1147">
        <f t="shared" si="248"/>
        <v>0</v>
      </c>
      <c r="U1147">
        <f>-SUM($T$2:T1147) - 500 * SUM($V$2:V1147)</f>
        <v>264.6899999999996</v>
      </c>
      <c r="V1147">
        <f t="shared" si="249"/>
        <v>0</v>
      </c>
    </row>
    <row r="1148" spans="1:22" x14ac:dyDescent="0.3">
      <c r="A1148" s="1">
        <v>43151</v>
      </c>
      <c r="B1148" s="2">
        <v>0.28062500000000001</v>
      </c>
      <c r="C1148" s="2">
        <v>0.70317129629629627</v>
      </c>
      <c r="D1148" s="3">
        <v>0.4</v>
      </c>
      <c r="E1148" s="3">
        <v>95</v>
      </c>
      <c r="F1148" s="4">
        <f t="shared" si="238"/>
        <v>2</v>
      </c>
      <c r="G1148">
        <f t="shared" si="250"/>
        <v>24</v>
      </c>
      <c r="H1148" s="3">
        <f t="shared" si="239"/>
        <v>10.14111111111111</v>
      </c>
      <c r="I1148">
        <f t="shared" si="251"/>
        <v>600</v>
      </c>
      <c r="J1148">
        <f t="shared" si="240"/>
        <v>5.0000000000000044E-2</v>
      </c>
      <c r="K1148">
        <f t="shared" si="241"/>
        <v>1.8254000000000017</v>
      </c>
      <c r="L1148">
        <v>4.8</v>
      </c>
      <c r="M1148">
        <f t="shared" si="242"/>
        <v>0.3429444444444445</v>
      </c>
      <c r="N1148">
        <f t="shared" si="243"/>
        <v>5.15</v>
      </c>
      <c r="O1148">
        <f t="shared" si="244"/>
        <v>10.292944444444444</v>
      </c>
      <c r="P1148">
        <f t="shared" si="245"/>
        <v>-8.4675444444444423</v>
      </c>
      <c r="Q1148">
        <f t="shared" si="246"/>
        <v>4.2337722222222212</v>
      </c>
      <c r="R1148">
        <f t="shared" si="247"/>
        <v>0</v>
      </c>
      <c r="S1148">
        <f>SUM($R$2:R1148) -SUM($Q$2:Q1148) + SUM($T$2:T1147)</f>
        <v>-38.219275893752638</v>
      </c>
      <c r="T1148">
        <f t="shared" si="248"/>
        <v>0</v>
      </c>
      <c r="U1148">
        <f>-SUM($T$2:T1148) - 500 * SUM($V$2:V1148)</f>
        <v>264.6899999999996</v>
      </c>
      <c r="V1148">
        <f t="shared" si="249"/>
        <v>0</v>
      </c>
    </row>
    <row r="1149" spans="1:22" x14ac:dyDescent="0.3">
      <c r="A1149" s="1">
        <v>43152</v>
      </c>
      <c r="B1149" s="2">
        <v>0.27909722222222222</v>
      </c>
      <c r="C1149" s="2">
        <v>0.70454861111111111</v>
      </c>
      <c r="D1149" s="3">
        <v>2.2000000000000002</v>
      </c>
      <c r="E1149" s="3">
        <v>89.2</v>
      </c>
      <c r="F1149" s="4">
        <f t="shared" si="238"/>
        <v>2</v>
      </c>
      <c r="G1149">
        <f t="shared" si="250"/>
        <v>24</v>
      </c>
      <c r="H1149" s="3">
        <f t="shared" si="239"/>
        <v>10.210833333333333</v>
      </c>
      <c r="I1149">
        <f t="shared" si="251"/>
        <v>600</v>
      </c>
      <c r="J1149">
        <f t="shared" si="240"/>
        <v>0.10799999999999998</v>
      </c>
      <c r="K1149">
        <f t="shared" si="241"/>
        <v>3.9699719999999994</v>
      </c>
      <c r="L1149">
        <v>4.8</v>
      </c>
      <c r="M1149">
        <f t="shared" si="242"/>
        <v>0.33945833333333331</v>
      </c>
      <c r="N1149">
        <f t="shared" si="243"/>
        <v>4.7</v>
      </c>
      <c r="O1149">
        <f t="shared" si="244"/>
        <v>9.839458333333333</v>
      </c>
      <c r="P1149">
        <f t="shared" si="245"/>
        <v>-5.8694863333333336</v>
      </c>
      <c r="Q1149">
        <f t="shared" si="246"/>
        <v>2.9347431666666668</v>
      </c>
      <c r="R1149">
        <f t="shared" si="247"/>
        <v>0</v>
      </c>
      <c r="S1149">
        <f>SUM($R$2:R1149) -SUM($Q$2:Q1149) + SUM($T$2:T1148)</f>
        <v>-41.154019060419159</v>
      </c>
      <c r="T1149">
        <f t="shared" si="248"/>
        <v>0</v>
      </c>
      <c r="U1149">
        <f>-SUM($T$2:T1149) - 500 * SUM($V$2:V1149)</f>
        <v>264.6899999999996</v>
      </c>
      <c r="V1149">
        <f t="shared" si="249"/>
        <v>0</v>
      </c>
    </row>
    <row r="1150" spans="1:22" x14ac:dyDescent="0.3">
      <c r="A1150" s="1">
        <v>43153</v>
      </c>
      <c r="B1150" s="2">
        <v>0.27756944444444448</v>
      </c>
      <c r="C1150" s="2">
        <v>0.70591435185185192</v>
      </c>
      <c r="D1150" s="3">
        <v>4.5999999999999996</v>
      </c>
      <c r="E1150" s="3">
        <v>93.8</v>
      </c>
      <c r="F1150" s="4">
        <f t="shared" si="238"/>
        <v>2</v>
      </c>
      <c r="G1150">
        <f t="shared" si="250"/>
        <v>24</v>
      </c>
      <c r="H1150" s="3">
        <f t="shared" si="239"/>
        <v>10.280277777777778</v>
      </c>
      <c r="I1150">
        <f t="shared" si="251"/>
        <v>600</v>
      </c>
      <c r="J1150">
        <f t="shared" si="240"/>
        <v>6.2000000000000055E-2</v>
      </c>
      <c r="K1150">
        <f t="shared" si="241"/>
        <v>2.2945580000000017</v>
      </c>
      <c r="L1150">
        <v>4.8</v>
      </c>
      <c r="M1150">
        <f t="shared" si="242"/>
        <v>0.3359861111111111</v>
      </c>
      <c r="N1150">
        <f t="shared" si="243"/>
        <v>4.0999999999999996</v>
      </c>
      <c r="O1150">
        <f t="shared" si="244"/>
        <v>9.2359861111111101</v>
      </c>
      <c r="P1150">
        <f t="shared" si="245"/>
        <v>-6.941428111111108</v>
      </c>
      <c r="Q1150">
        <f t="shared" si="246"/>
        <v>3.470714055555554</v>
      </c>
      <c r="R1150">
        <f t="shared" si="247"/>
        <v>0</v>
      </c>
      <c r="S1150">
        <f>SUM($R$2:R1150) -SUM($Q$2:Q1150) + SUM($T$2:T1149)</f>
        <v>-44.624733115974777</v>
      </c>
      <c r="T1150">
        <f t="shared" si="248"/>
        <v>0</v>
      </c>
      <c r="U1150">
        <f>-SUM($T$2:T1150) - 500 * SUM($V$2:V1150)</f>
        <v>264.6899999999996</v>
      </c>
      <c r="V1150">
        <f t="shared" si="249"/>
        <v>0</v>
      </c>
    </row>
    <row r="1151" spans="1:22" x14ac:dyDescent="0.3">
      <c r="A1151" s="1">
        <v>43154</v>
      </c>
      <c r="B1151" s="2">
        <v>0.2760185185185185</v>
      </c>
      <c r="C1151" s="2">
        <v>0.70729166666666676</v>
      </c>
      <c r="D1151" s="3">
        <v>3.3</v>
      </c>
      <c r="E1151" s="3">
        <v>78.7</v>
      </c>
      <c r="F1151" s="4">
        <f t="shared" si="238"/>
        <v>2</v>
      </c>
      <c r="G1151">
        <f t="shared" si="250"/>
        <v>24</v>
      </c>
      <c r="H1151" s="3">
        <f t="shared" si="239"/>
        <v>10.350555555555559</v>
      </c>
      <c r="I1151">
        <f t="shared" si="251"/>
        <v>600</v>
      </c>
      <c r="J1151">
        <f t="shared" si="240"/>
        <v>0.21299999999999997</v>
      </c>
      <c r="K1151">
        <f t="shared" si="241"/>
        <v>7.9368060000000025</v>
      </c>
      <c r="L1151">
        <v>4.8</v>
      </c>
      <c r="M1151">
        <f t="shared" si="242"/>
        <v>0.33247222222222206</v>
      </c>
      <c r="N1151">
        <f t="shared" si="243"/>
        <v>4.4249999999999998</v>
      </c>
      <c r="O1151">
        <f t="shared" si="244"/>
        <v>9.5574722222222217</v>
      </c>
      <c r="P1151">
        <f t="shared" si="245"/>
        <v>-1.6206662222222192</v>
      </c>
      <c r="Q1151">
        <f t="shared" si="246"/>
        <v>0.81033311111110962</v>
      </c>
      <c r="R1151">
        <f t="shared" si="247"/>
        <v>0</v>
      </c>
      <c r="S1151">
        <f>SUM($R$2:R1151) -SUM($Q$2:Q1151) + SUM($T$2:T1150)</f>
        <v>-45.435066227086281</v>
      </c>
      <c r="T1151">
        <f t="shared" si="248"/>
        <v>0</v>
      </c>
      <c r="U1151">
        <f>-SUM($T$2:T1151) - 500 * SUM($V$2:V1151)</f>
        <v>264.6899999999996</v>
      </c>
      <c r="V1151">
        <f t="shared" si="249"/>
        <v>0</v>
      </c>
    </row>
    <row r="1152" spans="1:22" x14ac:dyDescent="0.3">
      <c r="A1152" s="1">
        <v>43155</v>
      </c>
      <c r="B1152" s="2">
        <v>0.27446759259259262</v>
      </c>
      <c r="C1152" s="2">
        <v>0.70865740740740746</v>
      </c>
      <c r="D1152" s="3">
        <v>1.8</v>
      </c>
      <c r="E1152" s="3">
        <v>87.7</v>
      </c>
      <c r="F1152" s="4">
        <f t="shared" si="238"/>
        <v>2</v>
      </c>
      <c r="G1152">
        <f t="shared" si="250"/>
        <v>24</v>
      </c>
      <c r="H1152" s="3">
        <f t="shared" si="239"/>
        <v>10.420555555555556</v>
      </c>
      <c r="I1152">
        <f t="shared" si="251"/>
        <v>600</v>
      </c>
      <c r="J1152">
        <f t="shared" si="240"/>
        <v>0.123</v>
      </c>
      <c r="K1152">
        <f t="shared" si="241"/>
        <v>4.6142219999999998</v>
      </c>
      <c r="L1152">
        <v>4.8</v>
      </c>
      <c r="M1152">
        <f t="shared" si="242"/>
        <v>0.32897222222222222</v>
      </c>
      <c r="N1152">
        <f t="shared" si="243"/>
        <v>4.8</v>
      </c>
      <c r="O1152">
        <f t="shared" si="244"/>
        <v>9.928972222222221</v>
      </c>
      <c r="P1152">
        <f t="shared" si="245"/>
        <v>-5.3147502222222212</v>
      </c>
      <c r="Q1152">
        <f t="shared" si="246"/>
        <v>2.6573751111111106</v>
      </c>
      <c r="R1152">
        <f t="shared" si="247"/>
        <v>0</v>
      </c>
      <c r="S1152">
        <f>SUM($R$2:R1152) -SUM($Q$2:Q1152) + SUM($T$2:T1151)</f>
        <v>-48.092441338197204</v>
      </c>
      <c r="T1152">
        <f t="shared" si="248"/>
        <v>0</v>
      </c>
      <c r="U1152">
        <f>-SUM($T$2:T1152) - 500 * SUM($V$2:V1152)</f>
        <v>264.6899999999996</v>
      </c>
      <c r="V1152">
        <f t="shared" si="249"/>
        <v>0</v>
      </c>
    </row>
    <row r="1153" spans="1:22" x14ac:dyDescent="0.3">
      <c r="A1153" s="1">
        <v>43156</v>
      </c>
      <c r="B1153" s="2">
        <v>0.2729050925925926</v>
      </c>
      <c r="C1153" s="2">
        <v>0.71001157407407411</v>
      </c>
      <c r="D1153" s="3">
        <v>0.1</v>
      </c>
      <c r="E1153" s="3">
        <v>69.5</v>
      </c>
      <c r="F1153" s="4">
        <f t="shared" si="238"/>
        <v>2</v>
      </c>
      <c r="G1153">
        <f t="shared" si="250"/>
        <v>24</v>
      </c>
      <c r="H1153" s="3">
        <f t="shared" si="239"/>
        <v>10.490555555555556</v>
      </c>
      <c r="I1153">
        <f t="shared" si="251"/>
        <v>600</v>
      </c>
      <c r="J1153">
        <f t="shared" si="240"/>
        <v>0.30500000000000005</v>
      </c>
      <c r="K1153">
        <f t="shared" si="241"/>
        <v>11.518630000000002</v>
      </c>
      <c r="L1153">
        <v>4.8</v>
      </c>
      <c r="M1153">
        <f t="shared" si="242"/>
        <v>0.32547222222222222</v>
      </c>
      <c r="N1153">
        <f t="shared" si="243"/>
        <v>5.2249999999999996</v>
      </c>
      <c r="O1153">
        <f t="shared" si="244"/>
        <v>10.350472222222223</v>
      </c>
      <c r="P1153">
        <f t="shared" si="245"/>
        <v>1.168157777777779</v>
      </c>
      <c r="Q1153">
        <f t="shared" si="246"/>
        <v>0</v>
      </c>
      <c r="R1153">
        <f t="shared" si="247"/>
        <v>0.23363155555555581</v>
      </c>
      <c r="S1153">
        <f>SUM($R$2:R1153) -SUM($Q$2:Q1153) + SUM($T$2:T1152)</f>
        <v>-47.858809782641856</v>
      </c>
      <c r="T1153">
        <f t="shared" si="248"/>
        <v>0</v>
      </c>
      <c r="U1153">
        <f>-SUM($T$2:T1153) - 500 * SUM($V$2:V1153)</f>
        <v>264.6899999999996</v>
      </c>
      <c r="V1153">
        <f t="shared" si="249"/>
        <v>0</v>
      </c>
    </row>
    <row r="1154" spans="1:22" x14ac:dyDescent="0.3">
      <c r="A1154" s="1">
        <v>43157</v>
      </c>
      <c r="B1154" s="2">
        <v>0.27131944444444445</v>
      </c>
      <c r="C1154" s="2">
        <v>0.71137731481481481</v>
      </c>
      <c r="D1154" s="3">
        <v>-0.6</v>
      </c>
      <c r="E1154" s="3">
        <v>67.2</v>
      </c>
      <c r="F1154" s="4">
        <f t="shared" si="238"/>
        <v>2</v>
      </c>
      <c r="G1154">
        <f t="shared" si="250"/>
        <v>24</v>
      </c>
      <c r="H1154" s="3">
        <f t="shared" si="239"/>
        <v>10.561388888888889</v>
      </c>
      <c r="I1154">
        <f t="shared" si="251"/>
        <v>600</v>
      </c>
      <c r="J1154">
        <f t="shared" si="240"/>
        <v>0.32799999999999996</v>
      </c>
      <c r="K1154">
        <f t="shared" si="241"/>
        <v>12.470887999999999</v>
      </c>
      <c r="L1154">
        <v>4.8</v>
      </c>
      <c r="M1154">
        <f t="shared" si="242"/>
        <v>0.32193055555555555</v>
      </c>
      <c r="N1154">
        <f t="shared" si="243"/>
        <v>5.4</v>
      </c>
      <c r="O1154">
        <f t="shared" si="244"/>
        <v>10.521930555555556</v>
      </c>
      <c r="P1154">
        <f t="shared" si="245"/>
        <v>1.9489574444444422</v>
      </c>
      <c r="Q1154">
        <f t="shared" si="246"/>
        <v>0</v>
      </c>
      <c r="R1154">
        <f t="shared" si="247"/>
        <v>0.38979148888888848</v>
      </c>
      <c r="S1154">
        <f>SUM($R$2:R1154) -SUM($Q$2:Q1154) + SUM($T$2:T1153)</f>
        <v>-47.469018293752924</v>
      </c>
      <c r="T1154">
        <f t="shared" si="248"/>
        <v>0</v>
      </c>
      <c r="U1154">
        <f>-SUM($T$2:T1154) - 500 * SUM($V$2:V1154)</f>
        <v>264.6899999999996</v>
      </c>
      <c r="V1154">
        <f t="shared" si="249"/>
        <v>0</v>
      </c>
    </row>
    <row r="1155" spans="1:22" x14ac:dyDescent="0.3">
      <c r="A1155" s="1">
        <v>43158</v>
      </c>
      <c r="B1155" s="2">
        <v>0.26973379629629629</v>
      </c>
      <c r="C1155" s="2">
        <v>0.71273148148148147</v>
      </c>
      <c r="D1155" s="3">
        <v>-0.9</v>
      </c>
      <c r="E1155" s="3">
        <v>83.9</v>
      </c>
      <c r="F1155" s="4">
        <f t="shared" ref="F1155:F1218" si="252">MONTH(A1155)</f>
        <v>2</v>
      </c>
      <c r="G1155">
        <f t="shared" si="250"/>
        <v>24</v>
      </c>
      <c r="H1155" s="3">
        <f t="shared" ref="H1155:H1218" si="253">(C1155-B1155) * 24</f>
        <v>10.631944444444445</v>
      </c>
      <c r="I1155">
        <f t="shared" si="251"/>
        <v>600</v>
      </c>
      <c r="J1155">
        <f t="shared" ref="J1155:J1218" si="254">1-(E1155/100)</f>
        <v>0.16099999999999992</v>
      </c>
      <c r="K1155">
        <f t="shared" ref="K1155:K1218" si="255">PRODUCT(G1155:J1155) * $W$2 / 1000</f>
        <v>6.1622749999999966</v>
      </c>
      <c r="L1155">
        <v>4.8</v>
      </c>
      <c r="M1155">
        <f t="shared" ref="M1155:M1218" si="256">IF(H1155&lt;17,(17-H1155) * 50,0) / 1000</f>
        <v>0.31840277777777776</v>
      </c>
      <c r="N1155">
        <f t="shared" ref="N1155:N1218" si="257">IF(D1155&lt;21,(21-D1155)*250,0) / 1000</f>
        <v>5.4749999999999996</v>
      </c>
      <c r="O1155">
        <f t="shared" ref="O1155:O1218" si="258">SUM(L1155:N1155)</f>
        <v>10.593402777777778</v>
      </c>
      <c r="P1155">
        <f t="shared" ref="P1155:P1218" si="259">K1155-O1155</f>
        <v>-4.4311277777777809</v>
      </c>
      <c r="Q1155">
        <f t="shared" ref="Q1155:Q1218" si="260">IF(P1155&lt;0,ABS(P1155) * 0.5,0)</f>
        <v>2.2155638888888904</v>
      </c>
      <c r="R1155">
        <f t="shared" ref="R1155:R1218" si="261">IF(P1155&gt;0,P1155*0.2,0)</f>
        <v>0</v>
      </c>
      <c r="S1155">
        <f>SUM($R$2:R1155) -SUM($Q$2:Q1155) + SUM($T$2:T1154)</f>
        <v>-49.684582182641861</v>
      </c>
      <c r="T1155">
        <f t="shared" ref="T1155:T1218" si="262">-IF(F1156&lt;&gt;F1155,ROUND(S1155,2),0)</f>
        <v>0</v>
      </c>
      <c r="U1155">
        <f>-SUM($T$2:T1155) - 500 * SUM($V$2:V1155)</f>
        <v>264.6899999999996</v>
      </c>
      <c r="V1155">
        <f t="shared" ref="V1155:V1218" si="263">IF(U1154&gt;500,ROUNDDOWN(U1154/500, 0),0)</f>
        <v>0</v>
      </c>
    </row>
    <row r="1156" spans="1:22" x14ac:dyDescent="0.3">
      <c r="A1156" s="1">
        <v>43159</v>
      </c>
      <c r="B1156" s="2">
        <v>0.26813657407407404</v>
      </c>
      <c r="C1156" s="2">
        <v>0.71408564814814823</v>
      </c>
      <c r="D1156" s="3">
        <v>-0.7</v>
      </c>
      <c r="E1156" s="3">
        <v>93.5</v>
      </c>
      <c r="F1156" s="4">
        <f t="shared" si="252"/>
        <v>2</v>
      </c>
      <c r="G1156">
        <f t="shared" ref="G1156:G1219" si="264">G1155 + V1156</f>
        <v>24</v>
      </c>
      <c r="H1156" s="3">
        <f t="shared" si="253"/>
        <v>10.702777777777781</v>
      </c>
      <c r="I1156">
        <f t="shared" ref="I1156:I1219" si="265">IF(F1156&gt;F1155,IF(F1156=7,I1155,IF(F1156&lt;7,I1155+100,I1155-100)),I1155)</f>
        <v>600</v>
      </c>
      <c r="J1156">
        <f t="shared" si="254"/>
        <v>6.4999999999999947E-2</v>
      </c>
      <c r="K1156">
        <f t="shared" si="255"/>
        <v>2.5044499999999985</v>
      </c>
      <c r="L1156">
        <v>4.8</v>
      </c>
      <c r="M1156">
        <f t="shared" si="256"/>
        <v>0.31486111111111098</v>
      </c>
      <c r="N1156">
        <f t="shared" si="257"/>
        <v>5.4249999999999998</v>
      </c>
      <c r="O1156">
        <f t="shared" si="258"/>
        <v>10.539861111111112</v>
      </c>
      <c r="P1156">
        <f t="shared" si="259"/>
        <v>-8.0354111111111131</v>
      </c>
      <c r="Q1156">
        <f t="shared" si="260"/>
        <v>4.0177055555555565</v>
      </c>
      <c r="R1156">
        <f t="shared" si="261"/>
        <v>0</v>
      </c>
      <c r="S1156">
        <f>SUM($R$2:R1156) -SUM($Q$2:Q1156) + SUM($T$2:T1155)</f>
        <v>-53.702287738197356</v>
      </c>
      <c r="T1156">
        <f t="shared" si="262"/>
        <v>53.7</v>
      </c>
      <c r="U1156">
        <f>-SUM($T$2:T1156) - 500 * SUM($V$2:V1156)</f>
        <v>210.98999999999978</v>
      </c>
      <c r="V1156">
        <f t="shared" si="263"/>
        <v>0</v>
      </c>
    </row>
    <row r="1157" spans="1:22" x14ac:dyDescent="0.3">
      <c r="A1157" s="1">
        <v>43160</v>
      </c>
      <c r="B1157" s="2">
        <v>0.26653935185185185</v>
      </c>
      <c r="C1157" s="2">
        <v>0.71543981481481478</v>
      </c>
      <c r="D1157" s="3">
        <v>-0.8</v>
      </c>
      <c r="E1157" s="3">
        <v>87.4</v>
      </c>
      <c r="F1157" s="4">
        <f t="shared" si="252"/>
        <v>3</v>
      </c>
      <c r="G1157">
        <f t="shared" si="264"/>
        <v>24</v>
      </c>
      <c r="H1157" s="3">
        <f t="shared" si="253"/>
        <v>10.77361111111111</v>
      </c>
      <c r="I1157">
        <f t="shared" si="265"/>
        <v>700</v>
      </c>
      <c r="J1157">
        <f t="shared" si="254"/>
        <v>0.12599999999999989</v>
      </c>
      <c r="K1157">
        <f t="shared" si="255"/>
        <v>5.7013949999999953</v>
      </c>
      <c r="L1157">
        <v>4.8</v>
      </c>
      <c r="M1157">
        <f t="shared" si="256"/>
        <v>0.31131944444444448</v>
      </c>
      <c r="N1157">
        <f t="shared" si="257"/>
        <v>5.45</v>
      </c>
      <c r="O1157">
        <f t="shared" si="258"/>
        <v>10.561319444444443</v>
      </c>
      <c r="P1157">
        <f t="shared" si="259"/>
        <v>-4.8599244444444478</v>
      </c>
      <c r="Q1157">
        <f t="shared" si="260"/>
        <v>2.4299622222222239</v>
      </c>
      <c r="R1157">
        <f t="shared" si="261"/>
        <v>0</v>
      </c>
      <c r="S1157">
        <f>SUM($R$2:R1157) -SUM($Q$2:Q1157) + SUM($T$2:T1156)</f>
        <v>-2.43224996041954</v>
      </c>
      <c r="T1157">
        <f t="shared" si="262"/>
        <v>0</v>
      </c>
      <c r="U1157">
        <f>-SUM($T$2:T1157) - 500 * SUM($V$2:V1157)</f>
        <v>210.98999999999978</v>
      </c>
      <c r="V1157">
        <f t="shared" si="263"/>
        <v>0</v>
      </c>
    </row>
    <row r="1158" spans="1:22" x14ac:dyDescent="0.3">
      <c r="A1158" s="1">
        <v>43161</v>
      </c>
      <c r="B1158" s="2">
        <v>0.26491898148148146</v>
      </c>
      <c r="C1158" s="2">
        <v>0.71678240740740751</v>
      </c>
      <c r="D1158" s="3">
        <v>-0.3</v>
      </c>
      <c r="E1158" s="3">
        <v>97.7</v>
      </c>
      <c r="F1158" s="4">
        <f t="shared" si="252"/>
        <v>3</v>
      </c>
      <c r="G1158">
        <f t="shared" si="264"/>
        <v>24</v>
      </c>
      <c r="H1158" s="3">
        <f t="shared" si="253"/>
        <v>10.844722222222225</v>
      </c>
      <c r="I1158">
        <f t="shared" si="265"/>
        <v>700</v>
      </c>
      <c r="J1158">
        <f t="shared" si="254"/>
        <v>2.300000000000002E-2</v>
      </c>
      <c r="K1158">
        <f t="shared" si="255"/>
        <v>1.0476001666666679</v>
      </c>
      <c r="L1158">
        <v>4.8</v>
      </c>
      <c r="M1158">
        <f t="shared" si="256"/>
        <v>0.30776388888888873</v>
      </c>
      <c r="N1158">
        <f t="shared" si="257"/>
        <v>5.3250000000000002</v>
      </c>
      <c r="O1158">
        <f t="shared" si="258"/>
        <v>10.432763888888889</v>
      </c>
      <c r="P1158">
        <f t="shared" si="259"/>
        <v>-9.3851637222222219</v>
      </c>
      <c r="Q1158">
        <f t="shared" si="260"/>
        <v>4.692581861111111</v>
      </c>
      <c r="R1158">
        <f t="shared" si="261"/>
        <v>0</v>
      </c>
      <c r="S1158">
        <f>SUM($R$2:R1158) -SUM($Q$2:Q1158) + SUM($T$2:T1157)</f>
        <v>-7.1248318215311883</v>
      </c>
      <c r="T1158">
        <f t="shared" si="262"/>
        <v>0</v>
      </c>
      <c r="U1158">
        <f>-SUM($T$2:T1158) - 500 * SUM($V$2:V1158)</f>
        <v>210.98999999999978</v>
      </c>
      <c r="V1158">
        <f t="shared" si="263"/>
        <v>0</v>
      </c>
    </row>
    <row r="1159" spans="1:22" x14ac:dyDescent="0.3">
      <c r="A1159" s="1">
        <v>43162</v>
      </c>
      <c r="B1159" s="2">
        <v>0.26329861111111114</v>
      </c>
      <c r="C1159" s="2">
        <v>0.71812500000000001</v>
      </c>
      <c r="D1159" s="3">
        <v>0.6</v>
      </c>
      <c r="E1159" s="3">
        <v>94.7</v>
      </c>
      <c r="F1159" s="4">
        <f t="shared" si="252"/>
        <v>3</v>
      </c>
      <c r="G1159">
        <f t="shared" si="264"/>
        <v>24</v>
      </c>
      <c r="H1159" s="3">
        <f t="shared" si="253"/>
        <v>10.915833333333333</v>
      </c>
      <c r="I1159">
        <f t="shared" si="265"/>
        <v>700</v>
      </c>
      <c r="J1159">
        <f t="shared" si="254"/>
        <v>5.2999999999999936E-2</v>
      </c>
      <c r="K1159">
        <f t="shared" si="255"/>
        <v>2.4298644999999968</v>
      </c>
      <c r="L1159">
        <v>4.8</v>
      </c>
      <c r="M1159">
        <f t="shared" si="256"/>
        <v>0.3042083333333333</v>
      </c>
      <c r="N1159">
        <f t="shared" si="257"/>
        <v>5.0999999999999996</v>
      </c>
      <c r="O1159">
        <f t="shared" si="258"/>
        <v>10.204208333333334</v>
      </c>
      <c r="P1159">
        <f t="shared" si="259"/>
        <v>-7.7743438333333366</v>
      </c>
      <c r="Q1159">
        <f t="shared" si="260"/>
        <v>3.8871719166666683</v>
      </c>
      <c r="R1159">
        <f t="shared" si="261"/>
        <v>0</v>
      </c>
      <c r="S1159">
        <f>SUM($R$2:R1159) -SUM($Q$2:Q1159) + SUM($T$2:T1158)</f>
        <v>-11.012003738197564</v>
      </c>
      <c r="T1159">
        <f t="shared" si="262"/>
        <v>0</v>
      </c>
      <c r="U1159">
        <f>-SUM($T$2:T1159) - 500 * SUM($V$2:V1159)</f>
        <v>210.98999999999978</v>
      </c>
      <c r="V1159">
        <f t="shared" si="263"/>
        <v>0</v>
      </c>
    </row>
    <row r="1160" spans="1:22" x14ac:dyDescent="0.3">
      <c r="A1160" s="1">
        <v>43163</v>
      </c>
      <c r="B1160" s="2">
        <v>0.26166666666666666</v>
      </c>
      <c r="C1160" s="2">
        <v>0.71946759259259263</v>
      </c>
      <c r="D1160" s="3">
        <v>2.7</v>
      </c>
      <c r="E1160" s="3">
        <v>95.6</v>
      </c>
      <c r="F1160" s="4">
        <f t="shared" si="252"/>
        <v>3</v>
      </c>
      <c r="G1160">
        <f t="shared" si="264"/>
        <v>24</v>
      </c>
      <c r="H1160" s="3">
        <f t="shared" si="253"/>
        <v>10.987222222222224</v>
      </c>
      <c r="I1160">
        <f t="shared" si="265"/>
        <v>700</v>
      </c>
      <c r="J1160">
        <f t="shared" si="254"/>
        <v>4.4000000000000039E-2</v>
      </c>
      <c r="K1160">
        <f t="shared" si="255"/>
        <v>2.0304386666666692</v>
      </c>
      <c r="L1160">
        <v>4.8</v>
      </c>
      <c r="M1160">
        <f t="shared" si="256"/>
        <v>0.30063888888888879</v>
      </c>
      <c r="N1160">
        <f t="shared" si="257"/>
        <v>4.5750000000000002</v>
      </c>
      <c r="O1160">
        <f t="shared" si="258"/>
        <v>9.6756388888888889</v>
      </c>
      <c r="P1160">
        <f t="shared" si="259"/>
        <v>-7.6452002222222202</v>
      </c>
      <c r="Q1160">
        <f t="shared" si="260"/>
        <v>3.8226001111111101</v>
      </c>
      <c r="R1160">
        <f t="shared" si="261"/>
        <v>0</v>
      </c>
      <c r="S1160">
        <f>SUM($R$2:R1160) -SUM($Q$2:Q1160) + SUM($T$2:T1159)</f>
        <v>-14.834603849308678</v>
      </c>
      <c r="T1160">
        <f t="shared" si="262"/>
        <v>0</v>
      </c>
      <c r="U1160">
        <f>-SUM($T$2:T1160) - 500 * SUM($V$2:V1160)</f>
        <v>210.98999999999978</v>
      </c>
      <c r="V1160">
        <f t="shared" si="263"/>
        <v>0</v>
      </c>
    </row>
    <row r="1161" spans="1:22" x14ac:dyDescent="0.3">
      <c r="A1161" s="1">
        <v>43164</v>
      </c>
      <c r="B1161" s="2">
        <v>0.26003472222222224</v>
      </c>
      <c r="C1161" s="2">
        <v>0.72079861111111121</v>
      </c>
      <c r="D1161" s="3">
        <v>0.9</v>
      </c>
      <c r="E1161" s="3">
        <v>92.2</v>
      </c>
      <c r="F1161" s="4">
        <f t="shared" si="252"/>
        <v>3</v>
      </c>
      <c r="G1161">
        <f t="shared" si="264"/>
        <v>24</v>
      </c>
      <c r="H1161" s="3">
        <f t="shared" si="253"/>
        <v>11.058333333333335</v>
      </c>
      <c r="I1161">
        <f t="shared" si="265"/>
        <v>700</v>
      </c>
      <c r="J1161">
        <f t="shared" si="254"/>
        <v>7.7999999999999958E-2</v>
      </c>
      <c r="K1161">
        <f t="shared" si="255"/>
        <v>3.6227099999999988</v>
      </c>
      <c r="L1161">
        <v>4.8</v>
      </c>
      <c r="M1161">
        <f t="shared" si="256"/>
        <v>0.29708333333333325</v>
      </c>
      <c r="N1161">
        <f t="shared" si="257"/>
        <v>5.0250000000000004</v>
      </c>
      <c r="O1161">
        <f t="shared" si="258"/>
        <v>10.122083333333332</v>
      </c>
      <c r="P1161">
        <f t="shared" si="259"/>
        <v>-6.4993733333333337</v>
      </c>
      <c r="Q1161">
        <f t="shared" si="260"/>
        <v>3.2496866666666668</v>
      </c>
      <c r="R1161">
        <f t="shared" si="261"/>
        <v>0</v>
      </c>
      <c r="S1161">
        <f>SUM($R$2:R1161) -SUM($Q$2:Q1161) + SUM($T$2:T1160)</f>
        <v>-18.084290515975226</v>
      </c>
      <c r="T1161">
        <f t="shared" si="262"/>
        <v>0</v>
      </c>
      <c r="U1161">
        <f>-SUM($T$2:T1161) - 500 * SUM($V$2:V1161)</f>
        <v>210.98999999999978</v>
      </c>
      <c r="V1161">
        <f t="shared" si="263"/>
        <v>0</v>
      </c>
    </row>
    <row r="1162" spans="1:22" x14ac:dyDescent="0.3">
      <c r="A1162" s="1">
        <v>43165</v>
      </c>
      <c r="B1162" s="2">
        <v>0.25839120370370372</v>
      </c>
      <c r="C1162" s="2">
        <v>0.72212962962962957</v>
      </c>
      <c r="D1162" s="3">
        <v>0.7</v>
      </c>
      <c r="E1162" s="3">
        <v>95.5</v>
      </c>
      <c r="F1162" s="4">
        <f t="shared" si="252"/>
        <v>3</v>
      </c>
      <c r="G1162">
        <f t="shared" si="264"/>
        <v>24</v>
      </c>
      <c r="H1162" s="3">
        <f t="shared" si="253"/>
        <v>11.12972222222222</v>
      </c>
      <c r="I1162">
        <f t="shared" si="265"/>
        <v>700</v>
      </c>
      <c r="J1162">
        <f t="shared" si="254"/>
        <v>4.500000000000004E-2</v>
      </c>
      <c r="K1162">
        <f t="shared" si="255"/>
        <v>2.1035175000000019</v>
      </c>
      <c r="L1162">
        <v>4.8</v>
      </c>
      <c r="M1162">
        <f t="shared" si="256"/>
        <v>0.29351388888888896</v>
      </c>
      <c r="N1162">
        <f t="shared" si="257"/>
        <v>5.0750000000000002</v>
      </c>
      <c r="O1162">
        <f t="shared" si="258"/>
        <v>10.168513888888889</v>
      </c>
      <c r="P1162">
        <f t="shared" si="259"/>
        <v>-8.0649963888888863</v>
      </c>
      <c r="Q1162">
        <f t="shared" si="260"/>
        <v>4.0324981944444431</v>
      </c>
      <c r="R1162">
        <f t="shared" si="261"/>
        <v>0</v>
      </c>
      <c r="S1162">
        <f>SUM($R$2:R1162) -SUM($Q$2:Q1162) + SUM($T$2:T1161)</f>
        <v>-22.116788710420224</v>
      </c>
      <c r="T1162">
        <f t="shared" si="262"/>
        <v>0</v>
      </c>
      <c r="U1162">
        <f>-SUM($T$2:T1162) - 500 * SUM($V$2:V1162)</f>
        <v>210.98999999999978</v>
      </c>
      <c r="V1162">
        <f t="shared" si="263"/>
        <v>0</v>
      </c>
    </row>
    <row r="1163" spans="1:22" x14ac:dyDescent="0.3">
      <c r="A1163" s="1">
        <v>43166</v>
      </c>
      <c r="B1163" s="2">
        <v>0.25674768518518515</v>
      </c>
      <c r="C1163" s="2">
        <v>0.72346064814814814</v>
      </c>
      <c r="D1163" s="3">
        <v>3.4</v>
      </c>
      <c r="E1163" s="3">
        <v>97.4</v>
      </c>
      <c r="F1163" s="4">
        <f t="shared" si="252"/>
        <v>3</v>
      </c>
      <c r="G1163">
        <f t="shared" si="264"/>
        <v>24</v>
      </c>
      <c r="H1163" s="3">
        <f t="shared" si="253"/>
        <v>11.201111111111112</v>
      </c>
      <c r="I1163">
        <f t="shared" si="265"/>
        <v>700</v>
      </c>
      <c r="J1163">
        <f t="shared" si="254"/>
        <v>2.5999999999999912E-2</v>
      </c>
      <c r="K1163">
        <f t="shared" si="255"/>
        <v>1.2231613333333293</v>
      </c>
      <c r="L1163">
        <v>4.8</v>
      </c>
      <c r="M1163">
        <f t="shared" si="256"/>
        <v>0.28994444444444439</v>
      </c>
      <c r="N1163">
        <f t="shared" si="257"/>
        <v>4.4000000000000004</v>
      </c>
      <c r="O1163">
        <f t="shared" si="258"/>
        <v>9.4899444444444434</v>
      </c>
      <c r="P1163">
        <f t="shared" si="259"/>
        <v>-8.2667831111111134</v>
      </c>
      <c r="Q1163">
        <f t="shared" si="260"/>
        <v>4.1333915555555567</v>
      </c>
      <c r="R1163">
        <f t="shared" si="261"/>
        <v>0</v>
      </c>
      <c r="S1163">
        <f>SUM($R$2:R1163) -SUM($Q$2:Q1163) + SUM($T$2:T1162)</f>
        <v>-26.250180265975359</v>
      </c>
      <c r="T1163">
        <f t="shared" si="262"/>
        <v>0</v>
      </c>
      <c r="U1163">
        <f>-SUM($T$2:T1163) - 500 * SUM($V$2:V1163)</f>
        <v>210.98999999999978</v>
      </c>
      <c r="V1163">
        <f t="shared" si="263"/>
        <v>0</v>
      </c>
    </row>
    <row r="1164" spans="1:22" x14ac:dyDescent="0.3">
      <c r="A1164" s="1">
        <v>43167</v>
      </c>
      <c r="B1164" s="2">
        <v>0.25508101851851855</v>
      </c>
      <c r="C1164" s="2">
        <v>0.72479166666666661</v>
      </c>
      <c r="D1164" s="3">
        <v>4.0999999999999996</v>
      </c>
      <c r="E1164" s="3">
        <v>81.400000000000006</v>
      </c>
      <c r="F1164" s="4">
        <f t="shared" si="252"/>
        <v>3</v>
      </c>
      <c r="G1164">
        <f t="shared" si="264"/>
        <v>24</v>
      </c>
      <c r="H1164" s="3">
        <f t="shared" si="253"/>
        <v>11.273055555555553</v>
      </c>
      <c r="I1164">
        <f t="shared" si="265"/>
        <v>700</v>
      </c>
      <c r="J1164">
        <f t="shared" si="254"/>
        <v>0.18599999999999994</v>
      </c>
      <c r="K1164">
        <f t="shared" si="255"/>
        <v>8.8065109999999969</v>
      </c>
      <c r="L1164">
        <v>4.8</v>
      </c>
      <c r="M1164">
        <f t="shared" si="256"/>
        <v>0.28634722222222236</v>
      </c>
      <c r="N1164">
        <f t="shared" si="257"/>
        <v>4.2249999999999996</v>
      </c>
      <c r="O1164">
        <f t="shared" si="258"/>
        <v>9.3113472222222207</v>
      </c>
      <c r="P1164">
        <f t="shared" si="259"/>
        <v>-0.5048362222222238</v>
      </c>
      <c r="Q1164">
        <f t="shared" si="260"/>
        <v>0.2524181111111119</v>
      </c>
      <c r="R1164">
        <f t="shared" si="261"/>
        <v>0</v>
      </c>
      <c r="S1164">
        <f>SUM($R$2:R1164) -SUM($Q$2:Q1164) + SUM($T$2:T1163)</f>
        <v>-26.502598377086542</v>
      </c>
      <c r="T1164">
        <f t="shared" si="262"/>
        <v>0</v>
      </c>
      <c r="U1164">
        <f>-SUM($T$2:T1164) - 500 * SUM($V$2:V1164)</f>
        <v>210.98999999999978</v>
      </c>
      <c r="V1164">
        <f t="shared" si="263"/>
        <v>0</v>
      </c>
    </row>
    <row r="1165" spans="1:22" x14ac:dyDescent="0.3">
      <c r="A1165" s="1">
        <v>43168</v>
      </c>
      <c r="B1165" s="2">
        <v>0.25342592592592594</v>
      </c>
      <c r="C1165" s="2">
        <v>0.72611111111111104</v>
      </c>
      <c r="D1165" s="3">
        <v>4</v>
      </c>
      <c r="E1165" s="3">
        <v>89.1</v>
      </c>
      <c r="F1165" s="4">
        <f t="shared" si="252"/>
        <v>3</v>
      </c>
      <c r="G1165">
        <f t="shared" si="264"/>
        <v>24</v>
      </c>
      <c r="H1165" s="3">
        <f t="shared" si="253"/>
        <v>11.344444444444441</v>
      </c>
      <c r="I1165">
        <f t="shared" si="265"/>
        <v>700</v>
      </c>
      <c r="J1165">
        <f t="shared" si="254"/>
        <v>0.1090000000000001</v>
      </c>
      <c r="K1165">
        <f t="shared" si="255"/>
        <v>5.1934866666666704</v>
      </c>
      <c r="L1165">
        <v>4.8</v>
      </c>
      <c r="M1165">
        <f t="shared" si="256"/>
        <v>0.28277777777777796</v>
      </c>
      <c r="N1165">
        <f t="shared" si="257"/>
        <v>4.25</v>
      </c>
      <c r="O1165">
        <f t="shared" si="258"/>
        <v>9.3327777777777783</v>
      </c>
      <c r="P1165">
        <f t="shared" si="259"/>
        <v>-4.1392911111111079</v>
      </c>
      <c r="Q1165">
        <f t="shared" si="260"/>
        <v>2.069645555555554</v>
      </c>
      <c r="R1165">
        <f t="shared" si="261"/>
        <v>0</v>
      </c>
      <c r="S1165">
        <f>SUM($R$2:R1165) -SUM($Q$2:Q1165) + SUM($T$2:T1164)</f>
        <v>-28.572243932642323</v>
      </c>
      <c r="T1165">
        <f t="shared" si="262"/>
        <v>0</v>
      </c>
      <c r="U1165">
        <f>-SUM($T$2:T1165) - 500 * SUM($V$2:V1165)</f>
        <v>210.98999999999978</v>
      </c>
      <c r="V1165">
        <f t="shared" si="263"/>
        <v>0</v>
      </c>
    </row>
    <row r="1166" spans="1:22" x14ac:dyDescent="0.3">
      <c r="A1166" s="1">
        <v>43169</v>
      </c>
      <c r="B1166" s="2">
        <v>0.25175925925925929</v>
      </c>
      <c r="C1166" s="2">
        <v>0.72743055555555547</v>
      </c>
      <c r="D1166" s="3">
        <v>3</v>
      </c>
      <c r="E1166" s="3">
        <v>71.3</v>
      </c>
      <c r="F1166" s="4">
        <f t="shared" si="252"/>
        <v>3</v>
      </c>
      <c r="G1166">
        <f t="shared" si="264"/>
        <v>24</v>
      </c>
      <c r="H1166" s="3">
        <f t="shared" si="253"/>
        <v>11.416111111111109</v>
      </c>
      <c r="I1166">
        <f t="shared" si="265"/>
        <v>700</v>
      </c>
      <c r="J1166">
        <f t="shared" si="254"/>
        <v>0.28700000000000003</v>
      </c>
      <c r="K1166">
        <f t="shared" si="255"/>
        <v>13.760980333333332</v>
      </c>
      <c r="L1166">
        <v>4.8</v>
      </c>
      <c r="M1166">
        <f t="shared" si="256"/>
        <v>0.27919444444444458</v>
      </c>
      <c r="N1166">
        <f t="shared" si="257"/>
        <v>4.5</v>
      </c>
      <c r="O1166">
        <f t="shared" si="258"/>
        <v>9.5791944444444432</v>
      </c>
      <c r="P1166">
        <f t="shared" si="259"/>
        <v>4.1817858888888892</v>
      </c>
      <c r="Q1166">
        <f t="shared" si="260"/>
        <v>0</v>
      </c>
      <c r="R1166">
        <f t="shared" si="261"/>
        <v>0.83635717777777785</v>
      </c>
      <c r="S1166">
        <f>SUM($R$2:R1166) -SUM($Q$2:Q1166) + SUM($T$2:T1165)</f>
        <v>-27.735886754864623</v>
      </c>
      <c r="T1166">
        <f t="shared" si="262"/>
        <v>0</v>
      </c>
      <c r="U1166">
        <f>-SUM($T$2:T1166) - 500 * SUM($V$2:V1166)</f>
        <v>210.98999999999978</v>
      </c>
      <c r="V1166">
        <f t="shared" si="263"/>
        <v>0</v>
      </c>
    </row>
    <row r="1167" spans="1:22" x14ac:dyDescent="0.3">
      <c r="A1167" s="1">
        <v>43170</v>
      </c>
      <c r="B1167" s="2">
        <v>0.25009259259259259</v>
      </c>
      <c r="C1167" s="2">
        <v>0.7287499999999999</v>
      </c>
      <c r="D1167" s="3">
        <v>3.3</v>
      </c>
      <c r="E1167" s="3">
        <v>97.7</v>
      </c>
      <c r="F1167" s="4">
        <f t="shared" si="252"/>
        <v>3</v>
      </c>
      <c r="G1167">
        <f t="shared" si="264"/>
        <v>24</v>
      </c>
      <c r="H1167" s="3">
        <f t="shared" si="253"/>
        <v>11.487777777777776</v>
      </c>
      <c r="I1167">
        <f t="shared" si="265"/>
        <v>700</v>
      </c>
      <c r="J1167">
        <f t="shared" si="254"/>
        <v>2.300000000000002E-2</v>
      </c>
      <c r="K1167">
        <f t="shared" si="255"/>
        <v>1.1097193333333342</v>
      </c>
      <c r="L1167">
        <v>4.8</v>
      </c>
      <c r="M1167">
        <f t="shared" si="256"/>
        <v>0.2756111111111112</v>
      </c>
      <c r="N1167">
        <f t="shared" si="257"/>
        <v>4.4249999999999998</v>
      </c>
      <c r="O1167">
        <f t="shared" si="258"/>
        <v>9.5006111111111107</v>
      </c>
      <c r="P1167">
        <f t="shared" si="259"/>
        <v>-8.3908917777777763</v>
      </c>
      <c r="Q1167">
        <f t="shared" si="260"/>
        <v>4.1954458888888881</v>
      </c>
      <c r="R1167">
        <f t="shared" si="261"/>
        <v>0</v>
      </c>
      <c r="S1167">
        <f>SUM($R$2:R1167) -SUM($Q$2:Q1167) + SUM($T$2:T1166)</f>
        <v>-31.931332643753194</v>
      </c>
      <c r="T1167">
        <f t="shared" si="262"/>
        <v>0</v>
      </c>
      <c r="U1167">
        <f>-SUM($T$2:T1167) - 500 * SUM($V$2:V1167)</f>
        <v>210.98999999999978</v>
      </c>
      <c r="V1167">
        <f t="shared" si="263"/>
        <v>0</v>
      </c>
    </row>
    <row r="1168" spans="1:22" x14ac:dyDescent="0.3">
      <c r="A1168" s="1">
        <v>43171</v>
      </c>
      <c r="B1168" s="2">
        <v>0.24841435185185187</v>
      </c>
      <c r="C1168" s="2">
        <v>0.73006944444444455</v>
      </c>
      <c r="D1168" s="3">
        <v>2.7</v>
      </c>
      <c r="E1168" s="3">
        <v>97.6</v>
      </c>
      <c r="F1168" s="4">
        <f t="shared" si="252"/>
        <v>3</v>
      </c>
      <c r="G1168">
        <f t="shared" si="264"/>
        <v>24</v>
      </c>
      <c r="H1168" s="3">
        <f t="shared" si="253"/>
        <v>11.559722222222224</v>
      </c>
      <c r="I1168">
        <f t="shared" si="265"/>
        <v>700</v>
      </c>
      <c r="J1168">
        <f t="shared" si="254"/>
        <v>2.4000000000000021E-2</v>
      </c>
      <c r="K1168">
        <f t="shared" si="255"/>
        <v>1.1652200000000013</v>
      </c>
      <c r="L1168">
        <v>4.8</v>
      </c>
      <c r="M1168">
        <f t="shared" si="256"/>
        <v>0.27201388888888878</v>
      </c>
      <c r="N1168">
        <f t="shared" si="257"/>
        <v>4.5750000000000002</v>
      </c>
      <c r="O1168">
        <f t="shared" si="258"/>
        <v>9.647013888888889</v>
      </c>
      <c r="P1168">
        <f t="shared" si="259"/>
        <v>-8.4817938888888875</v>
      </c>
      <c r="Q1168">
        <f t="shared" si="260"/>
        <v>4.2408969444444438</v>
      </c>
      <c r="R1168">
        <f t="shared" si="261"/>
        <v>0</v>
      </c>
      <c r="S1168">
        <f>SUM($R$2:R1168) -SUM($Q$2:Q1168) + SUM($T$2:T1167)</f>
        <v>-36.172229588197752</v>
      </c>
      <c r="T1168">
        <f t="shared" si="262"/>
        <v>0</v>
      </c>
      <c r="U1168">
        <f>-SUM($T$2:T1168) - 500 * SUM($V$2:V1168)</f>
        <v>210.98999999999978</v>
      </c>
      <c r="V1168">
        <f t="shared" si="263"/>
        <v>0</v>
      </c>
    </row>
    <row r="1169" spans="1:22" x14ac:dyDescent="0.3">
      <c r="A1169" s="1">
        <v>43172</v>
      </c>
      <c r="B1169" s="2">
        <v>0.24673611111111113</v>
      </c>
      <c r="C1169" s="2">
        <v>0.73137731481481483</v>
      </c>
      <c r="D1169" s="3">
        <v>2.2999999999999998</v>
      </c>
      <c r="E1169" s="3">
        <v>97.6</v>
      </c>
      <c r="F1169" s="4">
        <f t="shared" si="252"/>
        <v>3</v>
      </c>
      <c r="G1169">
        <f t="shared" si="264"/>
        <v>24</v>
      </c>
      <c r="H1169" s="3">
        <f t="shared" si="253"/>
        <v>11.631388888888889</v>
      </c>
      <c r="I1169">
        <f t="shared" si="265"/>
        <v>700</v>
      </c>
      <c r="J1169">
        <f t="shared" si="254"/>
        <v>2.4000000000000021E-2</v>
      </c>
      <c r="K1169">
        <f t="shared" si="255"/>
        <v>1.1724440000000009</v>
      </c>
      <c r="L1169">
        <v>4.8</v>
      </c>
      <c r="M1169">
        <f t="shared" si="256"/>
        <v>0.26843055555555556</v>
      </c>
      <c r="N1169">
        <f t="shared" si="257"/>
        <v>4.6749999999999998</v>
      </c>
      <c r="O1169">
        <f t="shared" si="258"/>
        <v>9.7434305555555554</v>
      </c>
      <c r="P1169">
        <f t="shared" si="259"/>
        <v>-8.5709865555555549</v>
      </c>
      <c r="Q1169">
        <f t="shared" si="260"/>
        <v>4.2854932777777774</v>
      </c>
      <c r="R1169">
        <f t="shared" si="261"/>
        <v>0</v>
      </c>
      <c r="S1169">
        <f>SUM($R$2:R1169) -SUM($Q$2:Q1169) + SUM($T$2:T1168)</f>
        <v>-40.457722865975484</v>
      </c>
      <c r="T1169">
        <f t="shared" si="262"/>
        <v>0</v>
      </c>
      <c r="U1169">
        <f>-SUM($T$2:T1169) - 500 * SUM($V$2:V1169)</f>
        <v>210.98999999999978</v>
      </c>
      <c r="V1169">
        <f t="shared" si="263"/>
        <v>0</v>
      </c>
    </row>
    <row r="1170" spans="1:22" x14ac:dyDescent="0.3">
      <c r="A1170" s="1">
        <v>43173</v>
      </c>
      <c r="B1170" s="2">
        <v>0.24504629629629629</v>
      </c>
      <c r="C1170" s="2">
        <v>0.73268518518518511</v>
      </c>
      <c r="D1170" s="3">
        <v>2.7</v>
      </c>
      <c r="E1170" s="3">
        <v>29</v>
      </c>
      <c r="F1170" s="4">
        <f t="shared" si="252"/>
        <v>3</v>
      </c>
      <c r="G1170">
        <f t="shared" si="264"/>
        <v>24</v>
      </c>
      <c r="H1170" s="3">
        <f t="shared" si="253"/>
        <v>11.703333333333333</v>
      </c>
      <c r="I1170">
        <f t="shared" si="265"/>
        <v>700</v>
      </c>
      <c r="J1170">
        <f t="shared" si="254"/>
        <v>0.71</v>
      </c>
      <c r="K1170">
        <f t="shared" si="255"/>
        <v>34.899339999999995</v>
      </c>
      <c r="L1170">
        <v>4.8</v>
      </c>
      <c r="M1170">
        <f t="shared" si="256"/>
        <v>0.26483333333333337</v>
      </c>
      <c r="N1170">
        <f t="shared" si="257"/>
        <v>4.5750000000000002</v>
      </c>
      <c r="O1170">
        <f t="shared" si="258"/>
        <v>9.6398333333333337</v>
      </c>
      <c r="P1170">
        <f t="shared" si="259"/>
        <v>25.25950666666666</v>
      </c>
      <c r="Q1170">
        <f t="shared" si="260"/>
        <v>0</v>
      </c>
      <c r="R1170">
        <f t="shared" si="261"/>
        <v>5.0519013333333325</v>
      </c>
      <c r="S1170">
        <f>SUM($R$2:R1170) -SUM($Q$2:Q1170) + SUM($T$2:T1169)</f>
        <v>-35.405821532642221</v>
      </c>
      <c r="T1170">
        <f t="shared" si="262"/>
        <v>0</v>
      </c>
      <c r="U1170">
        <f>-SUM($T$2:T1170) - 500 * SUM($V$2:V1170)</f>
        <v>210.98999999999978</v>
      </c>
      <c r="V1170">
        <f t="shared" si="263"/>
        <v>0</v>
      </c>
    </row>
    <row r="1171" spans="1:22" x14ac:dyDescent="0.3">
      <c r="A1171" s="1">
        <v>43174</v>
      </c>
      <c r="B1171" s="2">
        <v>0.24335648148148148</v>
      </c>
      <c r="C1171" s="2">
        <v>0.73399305555555561</v>
      </c>
      <c r="D1171" s="3">
        <v>0.1</v>
      </c>
      <c r="E1171" s="3">
        <v>73.3</v>
      </c>
      <c r="F1171" s="4">
        <f t="shared" si="252"/>
        <v>3</v>
      </c>
      <c r="G1171">
        <f t="shared" si="264"/>
        <v>24</v>
      </c>
      <c r="H1171" s="3">
        <f t="shared" si="253"/>
        <v>11.775277777777779</v>
      </c>
      <c r="I1171">
        <f t="shared" si="265"/>
        <v>700</v>
      </c>
      <c r="J1171">
        <f t="shared" si="254"/>
        <v>0.26700000000000002</v>
      </c>
      <c r="K1171">
        <f t="shared" si="255"/>
        <v>13.204796500000002</v>
      </c>
      <c r="L1171">
        <v>4.8</v>
      </c>
      <c r="M1171">
        <f t="shared" si="256"/>
        <v>0.261236111111111</v>
      </c>
      <c r="N1171">
        <f t="shared" si="257"/>
        <v>5.2249999999999996</v>
      </c>
      <c r="O1171">
        <f t="shared" si="258"/>
        <v>10.28623611111111</v>
      </c>
      <c r="P1171">
        <f t="shared" si="259"/>
        <v>2.918560388888892</v>
      </c>
      <c r="Q1171">
        <f t="shared" si="260"/>
        <v>0</v>
      </c>
      <c r="R1171">
        <f t="shared" si="261"/>
        <v>0.58371207777777845</v>
      </c>
      <c r="S1171">
        <f>SUM($R$2:R1171) -SUM($Q$2:Q1171) + SUM($T$2:T1170)</f>
        <v>-34.822109454864403</v>
      </c>
      <c r="T1171">
        <f t="shared" si="262"/>
        <v>0</v>
      </c>
      <c r="U1171">
        <f>-SUM($T$2:T1171) - 500 * SUM($V$2:V1171)</f>
        <v>210.98999999999978</v>
      </c>
      <c r="V1171">
        <f t="shared" si="263"/>
        <v>0</v>
      </c>
    </row>
    <row r="1172" spans="1:22" x14ac:dyDescent="0.3">
      <c r="A1172" s="1">
        <v>43175</v>
      </c>
      <c r="B1172" s="2">
        <v>0.24166666666666667</v>
      </c>
      <c r="C1172" s="2">
        <v>0.73530092592592589</v>
      </c>
      <c r="D1172" s="3">
        <v>1.5</v>
      </c>
      <c r="E1172" s="3">
        <v>84.8</v>
      </c>
      <c r="F1172" s="4">
        <f t="shared" si="252"/>
        <v>3</v>
      </c>
      <c r="G1172">
        <f t="shared" si="264"/>
        <v>24</v>
      </c>
      <c r="H1172" s="3">
        <f t="shared" si="253"/>
        <v>11.847222222222221</v>
      </c>
      <c r="I1172">
        <f t="shared" si="265"/>
        <v>700</v>
      </c>
      <c r="J1172">
        <f t="shared" si="254"/>
        <v>0.15200000000000002</v>
      </c>
      <c r="K1172">
        <f t="shared" si="255"/>
        <v>7.5632666666666672</v>
      </c>
      <c r="L1172">
        <v>4.8</v>
      </c>
      <c r="M1172">
        <f t="shared" si="256"/>
        <v>0.25763888888888892</v>
      </c>
      <c r="N1172">
        <f t="shared" si="257"/>
        <v>4.875</v>
      </c>
      <c r="O1172">
        <f t="shared" si="258"/>
        <v>9.9326388888888886</v>
      </c>
      <c r="P1172">
        <f t="shared" si="259"/>
        <v>-2.3693722222222213</v>
      </c>
      <c r="Q1172">
        <f t="shared" si="260"/>
        <v>1.1846861111111107</v>
      </c>
      <c r="R1172">
        <f t="shared" si="261"/>
        <v>0</v>
      </c>
      <c r="S1172">
        <f>SUM($R$2:R1172) -SUM($Q$2:Q1172) + SUM($T$2:T1171)</f>
        <v>-36.006795565975608</v>
      </c>
      <c r="T1172">
        <f t="shared" si="262"/>
        <v>0</v>
      </c>
      <c r="U1172">
        <f>-SUM($T$2:T1172) - 500 * SUM($V$2:V1172)</f>
        <v>210.98999999999978</v>
      </c>
      <c r="V1172">
        <f t="shared" si="263"/>
        <v>0</v>
      </c>
    </row>
    <row r="1173" spans="1:22" x14ac:dyDescent="0.3">
      <c r="A1173" s="1">
        <v>43176</v>
      </c>
      <c r="B1173" s="2">
        <v>0.23997685185185183</v>
      </c>
      <c r="C1173" s="2">
        <v>0.73659722222222224</v>
      </c>
      <c r="D1173" s="3">
        <v>0.5</v>
      </c>
      <c r="E1173" s="3">
        <v>38.799999999999997</v>
      </c>
      <c r="F1173" s="4">
        <f t="shared" si="252"/>
        <v>3</v>
      </c>
      <c r="G1173">
        <f t="shared" si="264"/>
        <v>24</v>
      </c>
      <c r="H1173" s="3">
        <f t="shared" si="253"/>
        <v>11.91888888888889</v>
      </c>
      <c r="I1173">
        <f t="shared" si="265"/>
        <v>700</v>
      </c>
      <c r="J1173">
        <f t="shared" si="254"/>
        <v>0.6120000000000001</v>
      </c>
      <c r="K1173">
        <f t="shared" si="255"/>
        <v>30.636312000000011</v>
      </c>
      <c r="L1173">
        <v>4.8</v>
      </c>
      <c r="M1173">
        <f t="shared" si="256"/>
        <v>0.25405555555555548</v>
      </c>
      <c r="N1173">
        <f t="shared" si="257"/>
        <v>5.125</v>
      </c>
      <c r="O1173">
        <f t="shared" si="258"/>
        <v>10.179055555555555</v>
      </c>
      <c r="P1173">
        <f t="shared" si="259"/>
        <v>20.457256444444454</v>
      </c>
      <c r="Q1173">
        <f t="shared" si="260"/>
        <v>0</v>
      </c>
      <c r="R1173">
        <f t="shared" si="261"/>
        <v>4.0914512888888908</v>
      </c>
      <c r="S1173">
        <f>SUM($R$2:R1173) -SUM($Q$2:Q1173) + SUM($T$2:T1172)</f>
        <v>-31.91534427708666</v>
      </c>
      <c r="T1173">
        <f t="shared" si="262"/>
        <v>0</v>
      </c>
      <c r="U1173">
        <f>-SUM($T$2:T1173) - 500 * SUM($V$2:V1173)</f>
        <v>210.98999999999978</v>
      </c>
      <c r="V1173">
        <f t="shared" si="263"/>
        <v>0</v>
      </c>
    </row>
    <row r="1174" spans="1:22" x14ac:dyDescent="0.3">
      <c r="A1174" s="1">
        <v>43177</v>
      </c>
      <c r="B1174" s="2">
        <v>0.23827546296296295</v>
      </c>
      <c r="C1174" s="2">
        <v>0.73789351851851848</v>
      </c>
      <c r="D1174" s="3">
        <v>2.4</v>
      </c>
      <c r="E1174" s="3">
        <v>84.9</v>
      </c>
      <c r="F1174" s="4">
        <f t="shared" si="252"/>
        <v>3</v>
      </c>
      <c r="G1174">
        <f t="shared" si="264"/>
        <v>24</v>
      </c>
      <c r="H1174" s="3">
        <f t="shared" si="253"/>
        <v>11.990833333333331</v>
      </c>
      <c r="I1174">
        <f t="shared" si="265"/>
        <v>700</v>
      </c>
      <c r="J1174">
        <f t="shared" si="254"/>
        <v>0.15099999999999991</v>
      </c>
      <c r="K1174">
        <f t="shared" si="255"/>
        <v>7.6045864999999946</v>
      </c>
      <c r="L1174">
        <v>4.8</v>
      </c>
      <c r="M1174">
        <f t="shared" si="256"/>
        <v>0.25045833333333345</v>
      </c>
      <c r="N1174">
        <f t="shared" si="257"/>
        <v>4.6500000000000004</v>
      </c>
      <c r="O1174">
        <f t="shared" si="258"/>
        <v>9.7004583333333336</v>
      </c>
      <c r="P1174">
        <f t="shared" si="259"/>
        <v>-2.095871833333339</v>
      </c>
      <c r="Q1174">
        <f t="shared" si="260"/>
        <v>1.0479359166666695</v>
      </c>
      <c r="R1174">
        <f t="shared" si="261"/>
        <v>0</v>
      </c>
      <c r="S1174">
        <f>SUM($R$2:R1174) -SUM($Q$2:Q1174) + SUM($T$2:T1173)</f>
        <v>-32.963280193753235</v>
      </c>
      <c r="T1174">
        <f t="shared" si="262"/>
        <v>0</v>
      </c>
      <c r="U1174">
        <f>-SUM($T$2:T1174) - 500 * SUM($V$2:V1174)</f>
        <v>210.98999999999978</v>
      </c>
      <c r="V1174">
        <f t="shared" si="263"/>
        <v>0</v>
      </c>
    </row>
    <row r="1175" spans="1:22" x14ac:dyDescent="0.3">
      <c r="A1175" s="1">
        <v>43178</v>
      </c>
      <c r="B1175" s="2">
        <v>0.23658564814814817</v>
      </c>
      <c r="C1175" s="2">
        <v>0.73918981481481483</v>
      </c>
      <c r="D1175" s="3">
        <v>3.6</v>
      </c>
      <c r="E1175" s="3">
        <v>76.7</v>
      </c>
      <c r="F1175" s="4">
        <f t="shared" si="252"/>
        <v>3</v>
      </c>
      <c r="G1175">
        <f t="shared" si="264"/>
        <v>24</v>
      </c>
      <c r="H1175" s="3">
        <f t="shared" si="253"/>
        <v>12.0625</v>
      </c>
      <c r="I1175">
        <f t="shared" si="265"/>
        <v>700</v>
      </c>
      <c r="J1175">
        <f t="shared" si="254"/>
        <v>0.23299999999999998</v>
      </c>
      <c r="K1175">
        <f t="shared" si="255"/>
        <v>11.8043625</v>
      </c>
      <c r="L1175">
        <v>4.8</v>
      </c>
      <c r="M1175">
        <f t="shared" si="256"/>
        <v>0.24687500000000001</v>
      </c>
      <c r="N1175">
        <f t="shared" si="257"/>
        <v>4.3499999999999996</v>
      </c>
      <c r="O1175">
        <f t="shared" si="258"/>
        <v>9.3968749999999996</v>
      </c>
      <c r="P1175">
        <f t="shared" si="259"/>
        <v>2.4074875000000002</v>
      </c>
      <c r="Q1175">
        <f t="shared" si="260"/>
        <v>0</v>
      </c>
      <c r="R1175">
        <f t="shared" si="261"/>
        <v>0.48149750000000008</v>
      </c>
      <c r="S1175">
        <f>SUM($R$2:R1175) -SUM($Q$2:Q1175) + SUM($T$2:T1174)</f>
        <v>-32.481782693753303</v>
      </c>
      <c r="T1175">
        <f t="shared" si="262"/>
        <v>0</v>
      </c>
      <c r="U1175">
        <f>-SUM($T$2:T1175) - 500 * SUM($V$2:V1175)</f>
        <v>210.98999999999978</v>
      </c>
      <c r="V1175">
        <f t="shared" si="263"/>
        <v>0</v>
      </c>
    </row>
    <row r="1176" spans="1:22" x14ac:dyDescent="0.3">
      <c r="A1176" s="1">
        <v>43179</v>
      </c>
      <c r="B1176" s="2">
        <v>0.23488425925925926</v>
      </c>
      <c r="C1176" s="2">
        <v>0.74048611111111118</v>
      </c>
      <c r="D1176" s="3">
        <v>-1.1000000000000001</v>
      </c>
      <c r="E1176" s="3">
        <v>77.099999999999994</v>
      </c>
      <c r="F1176" s="4">
        <f t="shared" si="252"/>
        <v>3</v>
      </c>
      <c r="G1176">
        <f t="shared" si="264"/>
        <v>24</v>
      </c>
      <c r="H1176" s="3">
        <f t="shared" si="253"/>
        <v>12.134444444444446</v>
      </c>
      <c r="I1176">
        <f t="shared" si="265"/>
        <v>700</v>
      </c>
      <c r="J1176">
        <f t="shared" si="254"/>
        <v>0.22900000000000009</v>
      </c>
      <c r="K1176">
        <f t="shared" si="255"/>
        <v>11.670908666666671</v>
      </c>
      <c r="L1176">
        <v>4.8</v>
      </c>
      <c r="M1176">
        <f t="shared" si="256"/>
        <v>0.2432777777777777</v>
      </c>
      <c r="N1176">
        <f t="shared" si="257"/>
        <v>5.5250000000000004</v>
      </c>
      <c r="O1176">
        <f t="shared" si="258"/>
        <v>10.568277777777778</v>
      </c>
      <c r="P1176">
        <f t="shared" si="259"/>
        <v>1.1026308888888927</v>
      </c>
      <c r="Q1176">
        <f t="shared" si="260"/>
        <v>0</v>
      </c>
      <c r="R1176">
        <f t="shared" si="261"/>
        <v>0.22052617777777855</v>
      </c>
      <c r="S1176">
        <f>SUM($R$2:R1176) -SUM($Q$2:Q1176) + SUM($T$2:T1175)</f>
        <v>-32.261256515975674</v>
      </c>
      <c r="T1176">
        <f t="shared" si="262"/>
        <v>0</v>
      </c>
      <c r="U1176">
        <f>-SUM($T$2:T1176) - 500 * SUM($V$2:V1176)</f>
        <v>210.98999999999978</v>
      </c>
      <c r="V1176">
        <f t="shared" si="263"/>
        <v>0</v>
      </c>
    </row>
    <row r="1177" spans="1:22" x14ac:dyDescent="0.3">
      <c r="A1177" s="1">
        <v>43180</v>
      </c>
      <c r="B1177" s="2">
        <v>0.23318287037037036</v>
      </c>
      <c r="C1177" s="2">
        <v>0.74178240740740742</v>
      </c>
      <c r="D1177" s="3">
        <v>3.8</v>
      </c>
      <c r="E1177" s="3">
        <v>96</v>
      </c>
      <c r="F1177" s="4">
        <f t="shared" si="252"/>
        <v>3</v>
      </c>
      <c r="G1177">
        <f t="shared" si="264"/>
        <v>24</v>
      </c>
      <c r="H1177" s="3">
        <f t="shared" si="253"/>
        <v>12.20638888888889</v>
      </c>
      <c r="I1177">
        <f t="shared" si="265"/>
        <v>700</v>
      </c>
      <c r="J1177">
        <f t="shared" si="254"/>
        <v>4.0000000000000036E-2</v>
      </c>
      <c r="K1177">
        <f t="shared" si="255"/>
        <v>2.0506733333333353</v>
      </c>
      <c r="L1177">
        <v>4.8</v>
      </c>
      <c r="M1177">
        <f t="shared" si="256"/>
        <v>0.23968055555555548</v>
      </c>
      <c r="N1177">
        <f t="shared" si="257"/>
        <v>4.3</v>
      </c>
      <c r="O1177">
        <f t="shared" si="258"/>
        <v>9.3396805555555549</v>
      </c>
      <c r="P1177">
        <f t="shared" si="259"/>
        <v>-7.2890072222222191</v>
      </c>
      <c r="Q1177">
        <f t="shared" si="260"/>
        <v>3.6445036111111095</v>
      </c>
      <c r="R1177">
        <f t="shared" si="261"/>
        <v>0</v>
      </c>
      <c r="S1177">
        <f>SUM($R$2:R1177) -SUM($Q$2:Q1177) + SUM($T$2:T1176)</f>
        <v>-35.905760127086978</v>
      </c>
      <c r="T1177">
        <f t="shared" si="262"/>
        <v>0</v>
      </c>
      <c r="U1177">
        <f>-SUM($T$2:T1177) - 500 * SUM($V$2:V1177)</f>
        <v>210.98999999999978</v>
      </c>
      <c r="V1177">
        <f t="shared" si="263"/>
        <v>0</v>
      </c>
    </row>
    <row r="1178" spans="1:22" x14ac:dyDescent="0.3">
      <c r="A1178" s="1">
        <v>43181</v>
      </c>
      <c r="B1178" s="2">
        <v>0.23148148148148148</v>
      </c>
      <c r="C1178" s="2">
        <v>0.74307870370370377</v>
      </c>
      <c r="D1178" s="3">
        <v>4.9000000000000004</v>
      </c>
      <c r="E1178" s="3">
        <v>83.1</v>
      </c>
      <c r="F1178" s="4">
        <f t="shared" si="252"/>
        <v>3</v>
      </c>
      <c r="G1178">
        <f t="shared" si="264"/>
        <v>24</v>
      </c>
      <c r="H1178" s="3">
        <f t="shared" si="253"/>
        <v>12.278333333333334</v>
      </c>
      <c r="I1178">
        <f t="shared" si="265"/>
        <v>700</v>
      </c>
      <c r="J1178">
        <f t="shared" si="254"/>
        <v>0.16900000000000004</v>
      </c>
      <c r="K1178">
        <f t="shared" si="255"/>
        <v>8.7151610000000019</v>
      </c>
      <c r="L1178">
        <v>4.8</v>
      </c>
      <c r="M1178">
        <f t="shared" si="256"/>
        <v>0.23608333333333328</v>
      </c>
      <c r="N1178">
        <f t="shared" si="257"/>
        <v>4.0250000000000004</v>
      </c>
      <c r="O1178">
        <f t="shared" si="258"/>
        <v>9.0610833333333325</v>
      </c>
      <c r="P1178">
        <f t="shared" si="259"/>
        <v>-0.34592233333333056</v>
      </c>
      <c r="Q1178">
        <f t="shared" si="260"/>
        <v>0.17296116666666528</v>
      </c>
      <c r="R1178">
        <f t="shared" si="261"/>
        <v>0</v>
      </c>
      <c r="S1178">
        <f>SUM($R$2:R1178) -SUM($Q$2:Q1178) + SUM($T$2:T1177)</f>
        <v>-36.07872129375346</v>
      </c>
      <c r="T1178">
        <f t="shared" si="262"/>
        <v>0</v>
      </c>
      <c r="U1178">
        <f>-SUM($T$2:T1178) - 500 * SUM($V$2:V1178)</f>
        <v>210.98999999999978</v>
      </c>
      <c r="V1178">
        <f t="shared" si="263"/>
        <v>0</v>
      </c>
    </row>
    <row r="1179" spans="1:22" x14ac:dyDescent="0.3">
      <c r="A1179" s="1">
        <v>43182</v>
      </c>
      <c r="B1179" s="2">
        <v>0.22978009259259258</v>
      </c>
      <c r="C1179" s="2">
        <v>0.74436342592592597</v>
      </c>
      <c r="D1179" s="3">
        <v>2.2000000000000002</v>
      </c>
      <c r="E1179" s="3">
        <v>73.400000000000006</v>
      </c>
      <c r="F1179" s="4">
        <f t="shared" si="252"/>
        <v>3</v>
      </c>
      <c r="G1179">
        <f t="shared" si="264"/>
        <v>24</v>
      </c>
      <c r="H1179" s="3">
        <f t="shared" si="253"/>
        <v>12.350000000000001</v>
      </c>
      <c r="I1179">
        <f t="shared" si="265"/>
        <v>700</v>
      </c>
      <c r="J1179">
        <f t="shared" si="254"/>
        <v>0.2659999999999999</v>
      </c>
      <c r="K1179">
        <f t="shared" si="255"/>
        <v>13.797419999999997</v>
      </c>
      <c r="L1179">
        <v>4.8</v>
      </c>
      <c r="M1179">
        <f t="shared" si="256"/>
        <v>0.23249999999999996</v>
      </c>
      <c r="N1179">
        <f t="shared" si="257"/>
        <v>4.7</v>
      </c>
      <c r="O1179">
        <f t="shared" si="258"/>
        <v>9.7324999999999999</v>
      </c>
      <c r="P1179">
        <f t="shared" si="259"/>
        <v>4.0649199999999972</v>
      </c>
      <c r="Q1179">
        <f t="shared" si="260"/>
        <v>0</v>
      </c>
      <c r="R1179">
        <f t="shared" si="261"/>
        <v>0.81298399999999948</v>
      </c>
      <c r="S1179">
        <f>SUM($R$2:R1179) -SUM($Q$2:Q1179) + SUM($T$2:T1178)</f>
        <v>-35.265737293753318</v>
      </c>
      <c r="T1179">
        <f t="shared" si="262"/>
        <v>0</v>
      </c>
      <c r="U1179">
        <f>-SUM($T$2:T1179) - 500 * SUM($V$2:V1179)</f>
        <v>210.98999999999978</v>
      </c>
      <c r="V1179">
        <f t="shared" si="263"/>
        <v>0</v>
      </c>
    </row>
    <row r="1180" spans="1:22" x14ac:dyDescent="0.3">
      <c r="A1180" s="1">
        <v>43183</v>
      </c>
      <c r="B1180" s="2">
        <v>0.22807870370370373</v>
      </c>
      <c r="C1180" s="2">
        <v>0.74565972222222221</v>
      </c>
      <c r="D1180" s="3">
        <v>1.1000000000000001</v>
      </c>
      <c r="E1180" s="3">
        <v>36</v>
      </c>
      <c r="F1180" s="4">
        <f t="shared" si="252"/>
        <v>3</v>
      </c>
      <c r="G1180">
        <f t="shared" si="264"/>
        <v>24</v>
      </c>
      <c r="H1180" s="3">
        <f t="shared" si="253"/>
        <v>12.421944444444442</v>
      </c>
      <c r="I1180">
        <f t="shared" si="265"/>
        <v>700</v>
      </c>
      <c r="J1180">
        <f t="shared" si="254"/>
        <v>0.64</v>
      </c>
      <c r="K1180">
        <f t="shared" si="255"/>
        <v>33.390186666666658</v>
      </c>
      <c r="L1180">
        <v>4.8</v>
      </c>
      <c r="M1180">
        <f t="shared" si="256"/>
        <v>0.22890277777777787</v>
      </c>
      <c r="N1180">
        <f t="shared" si="257"/>
        <v>4.9749999999999996</v>
      </c>
      <c r="O1180">
        <f t="shared" si="258"/>
        <v>10.003902777777778</v>
      </c>
      <c r="P1180">
        <f t="shared" si="259"/>
        <v>23.38628388888888</v>
      </c>
      <c r="Q1180">
        <f t="shared" si="260"/>
        <v>0</v>
      </c>
      <c r="R1180">
        <f t="shared" si="261"/>
        <v>4.6772567777777763</v>
      </c>
      <c r="S1180">
        <f>SUM($R$2:R1180) -SUM($Q$2:Q1180) + SUM($T$2:T1179)</f>
        <v>-30.588480515975334</v>
      </c>
      <c r="T1180">
        <f t="shared" si="262"/>
        <v>0</v>
      </c>
      <c r="U1180">
        <f>-SUM($T$2:T1180) - 500 * SUM($V$2:V1180)</f>
        <v>210.98999999999978</v>
      </c>
      <c r="V1180">
        <f t="shared" si="263"/>
        <v>0</v>
      </c>
    </row>
    <row r="1181" spans="1:22" x14ac:dyDescent="0.3">
      <c r="A1181" s="1">
        <v>43184</v>
      </c>
      <c r="B1181" s="2">
        <v>0.22637731481481482</v>
      </c>
      <c r="C1181" s="2">
        <v>0.74694444444444441</v>
      </c>
      <c r="D1181" s="3">
        <v>0.6</v>
      </c>
      <c r="E1181" s="3">
        <v>7.7</v>
      </c>
      <c r="F1181" s="4">
        <f t="shared" si="252"/>
        <v>3</v>
      </c>
      <c r="G1181">
        <f t="shared" si="264"/>
        <v>24</v>
      </c>
      <c r="H1181" s="3">
        <f t="shared" si="253"/>
        <v>12.493611111111111</v>
      </c>
      <c r="I1181">
        <f t="shared" si="265"/>
        <v>700</v>
      </c>
      <c r="J1181">
        <f t="shared" si="254"/>
        <v>0.92300000000000004</v>
      </c>
      <c r="K1181">
        <f t="shared" si="255"/>
        <v>48.43273283333334</v>
      </c>
      <c r="L1181">
        <v>4.8</v>
      </c>
      <c r="M1181">
        <f t="shared" si="256"/>
        <v>0.22531944444444446</v>
      </c>
      <c r="N1181">
        <f t="shared" si="257"/>
        <v>5.0999999999999996</v>
      </c>
      <c r="O1181">
        <f t="shared" si="258"/>
        <v>10.125319444444443</v>
      </c>
      <c r="P1181">
        <f t="shared" si="259"/>
        <v>38.307413388888897</v>
      </c>
      <c r="Q1181">
        <f t="shared" si="260"/>
        <v>0</v>
      </c>
      <c r="R1181">
        <f t="shared" si="261"/>
        <v>7.66148267777778</v>
      </c>
      <c r="S1181">
        <f>SUM($R$2:R1181) -SUM($Q$2:Q1181) + SUM($T$2:T1180)</f>
        <v>-22.926997838197622</v>
      </c>
      <c r="T1181">
        <f t="shared" si="262"/>
        <v>0</v>
      </c>
      <c r="U1181">
        <f>-SUM($T$2:T1181) - 500 * SUM($V$2:V1181)</f>
        <v>210.98999999999978</v>
      </c>
      <c r="V1181">
        <f t="shared" si="263"/>
        <v>0</v>
      </c>
    </row>
    <row r="1182" spans="1:22" x14ac:dyDescent="0.3">
      <c r="A1182" s="1">
        <v>43185</v>
      </c>
      <c r="B1182" s="2">
        <v>0.22467592592592592</v>
      </c>
      <c r="C1182" s="2">
        <v>0.74822916666666661</v>
      </c>
      <c r="D1182" s="3">
        <v>3.4</v>
      </c>
      <c r="E1182" s="3">
        <v>79.5</v>
      </c>
      <c r="F1182" s="4">
        <f t="shared" si="252"/>
        <v>3</v>
      </c>
      <c r="G1182">
        <f t="shared" si="264"/>
        <v>24</v>
      </c>
      <c r="H1182" s="3">
        <f t="shared" si="253"/>
        <v>12.565277777777776</v>
      </c>
      <c r="I1182">
        <f t="shared" si="265"/>
        <v>700</v>
      </c>
      <c r="J1182">
        <f t="shared" si="254"/>
        <v>0.20499999999999996</v>
      </c>
      <c r="K1182">
        <f t="shared" si="255"/>
        <v>10.818704166666663</v>
      </c>
      <c r="L1182">
        <v>4.8</v>
      </c>
      <c r="M1182">
        <f t="shared" si="256"/>
        <v>0.22173611111111116</v>
      </c>
      <c r="N1182">
        <f t="shared" si="257"/>
        <v>4.4000000000000004</v>
      </c>
      <c r="O1182">
        <f t="shared" si="258"/>
        <v>9.4217361111111124</v>
      </c>
      <c r="P1182">
        <f t="shared" si="259"/>
        <v>1.3969680555555506</v>
      </c>
      <c r="Q1182">
        <f t="shared" si="260"/>
        <v>0</v>
      </c>
      <c r="R1182">
        <f t="shared" si="261"/>
        <v>0.27939361111111011</v>
      </c>
      <c r="S1182">
        <f>SUM($R$2:R1182) -SUM($Q$2:Q1182) + SUM($T$2:T1181)</f>
        <v>-22.647604227086504</v>
      </c>
      <c r="T1182">
        <f t="shared" si="262"/>
        <v>0</v>
      </c>
      <c r="U1182">
        <f>-SUM($T$2:T1182) - 500 * SUM($V$2:V1182)</f>
        <v>210.98999999999978</v>
      </c>
      <c r="V1182">
        <f t="shared" si="263"/>
        <v>0</v>
      </c>
    </row>
    <row r="1183" spans="1:22" x14ac:dyDescent="0.3">
      <c r="A1183" s="1">
        <v>43186</v>
      </c>
      <c r="B1183" s="2">
        <v>0.22297453703703704</v>
      </c>
      <c r="C1183" s="2">
        <v>0.74951388888888892</v>
      </c>
      <c r="D1183" s="3">
        <v>4</v>
      </c>
      <c r="E1183" s="3">
        <v>92.8</v>
      </c>
      <c r="F1183" s="4">
        <f t="shared" si="252"/>
        <v>3</v>
      </c>
      <c r="G1183">
        <f t="shared" si="264"/>
        <v>24</v>
      </c>
      <c r="H1183" s="3">
        <f t="shared" si="253"/>
        <v>12.636944444444445</v>
      </c>
      <c r="I1183">
        <f t="shared" si="265"/>
        <v>700</v>
      </c>
      <c r="J1183">
        <f t="shared" si="254"/>
        <v>7.2000000000000064E-2</v>
      </c>
      <c r="K1183">
        <f t="shared" si="255"/>
        <v>3.821412000000004</v>
      </c>
      <c r="L1183">
        <v>4.8</v>
      </c>
      <c r="M1183">
        <f t="shared" si="256"/>
        <v>0.21815277777777772</v>
      </c>
      <c r="N1183">
        <f t="shared" si="257"/>
        <v>4.25</v>
      </c>
      <c r="O1183">
        <f t="shared" si="258"/>
        <v>9.2681527777777788</v>
      </c>
      <c r="P1183">
        <f t="shared" si="259"/>
        <v>-5.4467407777777748</v>
      </c>
      <c r="Q1183">
        <f t="shared" si="260"/>
        <v>2.7233703888888874</v>
      </c>
      <c r="R1183">
        <f t="shared" si="261"/>
        <v>0</v>
      </c>
      <c r="S1183">
        <f>SUM($R$2:R1183) -SUM($Q$2:Q1183) + SUM($T$2:T1182)</f>
        <v>-25.370974615975683</v>
      </c>
      <c r="T1183">
        <f t="shared" si="262"/>
        <v>0</v>
      </c>
      <c r="U1183">
        <f>-SUM($T$2:T1183) - 500 * SUM($V$2:V1183)</f>
        <v>210.98999999999978</v>
      </c>
      <c r="V1183">
        <f t="shared" si="263"/>
        <v>0</v>
      </c>
    </row>
    <row r="1184" spans="1:22" x14ac:dyDescent="0.3">
      <c r="A1184" s="1">
        <v>43187</v>
      </c>
      <c r="B1184" s="2">
        <v>0.26293981481481482</v>
      </c>
      <c r="C1184" s="2">
        <v>0.79246527777777775</v>
      </c>
      <c r="D1184" s="3">
        <v>4</v>
      </c>
      <c r="E1184" s="3">
        <v>21.4</v>
      </c>
      <c r="F1184" s="4">
        <f t="shared" si="252"/>
        <v>3</v>
      </c>
      <c r="G1184">
        <f t="shared" si="264"/>
        <v>24</v>
      </c>
      <c r="H1184" s="3">
        <f t="shared" si="253"/>
        <v>12.708611111111109</v>
      </c>
      <c r="I1184">
        <f t="shared" si="265"/>
        <v>700</v>
      </c>
      <c r="J1184">
        <f t="shared" si="254"/>
        <v>0.78600000000000003</v>
      </c>
      <c r="K1184">
        <f t="shared" si="255"/>
        <v>41.953666999999996</v>
      </c>
      <c r="L1184">
        <v>4.8</v>
      </c>
      <c r="M1184">
        <f t="shared" si="256"/>
        <v>0.21456944444444453</v>
      </c>
      <c r="N1184">
        <f t="shared" si="257"/>
        <v>4.25</v>
      </c>
      <c r="O1184">
        <f t="shared" si="258"/>
        <v>9.2645694444444437</v>
      </c>
      <c r="P1184">
        <f t="shared" si="259"/>
        <v>32.689097555555549</v>
      </c>
      <c r="Q1184">
        <f t="shared" si="260"/>
        <v>0</v>
      </c>
      <c r="R1184">
        <f t="shared" si="261"/>
        <v>6.5378195111111097</v>
      </c>
      <c r="S1184">
        <f>SUM($R$2:R1184) -SUM($Q$2:Q1184) + SUM($T$2:T1183)</f>
        <v>-18.83315510486409</v>
      </c>
      <c r="T1184">
        <f t="shared" si="262"/>
        <v>0</v>
      </c>
      <c r="U1184">
        <f>-SUM($T$2:T1184) - 500 * SUM($V$2:V1184)</f>
        <v>210.98999999999978</v>
      </c>
      <c r="V1184">
        <f t="shared" si="263"/>
        <v>0</v>
      </c>
    </row>
    <row r="1185" spans="1:22" x14ac:dyDescent="0.3">
      <c r="A1185" s="1">
        <v>43188</v>
      </c>
      <c r="B1185" s="2">
        <v>0.26123842592592594</v>
      </c>
      <c r="C1185" s="2">
        <v>0.79375000000000007</v>
      </c>
      <c r="D1185" s="3">
        <v>6.6</v>
      </c>
      <c r="E1185" s="3">
        <v>5.3</v>
      </c>
      <c r="F1185" s="4">
        <f t="shared" si="252"/>
        <v>3</v>
      </c>
      <c r="G1185">
        <f t="shared" si="264"/>
        <v>24</v>
      </c>
      <c r="H1185" s="3">
        <f t="shared" si="253"/>
        <v>12.78027777777778</v>
      </c>
      <c r="I1185">
        <f t="shared" si="265"/>
        <v>700</v>
      </c>
      <c r="J1185">
        <f t="shared" si="254"/>
        <v>0.94699999999999995</v>
      </c>
      <c r="K1185">
        <f t="shared" si="255"/>
        <v>50.832276833333339</v>
      </c>
      <c r="L1185">
        <v>4.8</v>
      </c>
      <c r="M1185">
        <f t="shared" si="256"/>
        <v>0.21098611111111101</v>
      </c>
      <c r="N1185">
        <f t="shared" si="257"/>
        <v>3.6</v>
      </c>
      <c r="O1185">
        <f t="shared" si="258"/>
        <v>8.6109861111111101</v>
      </c>
      <c r="P1185">
        <f t="shared" si="259"/>
        <v>42.221290722222228</v>
      </c>
      <c r="Q1185">
        <f t="shared" si="260"/>
        <v>0</v>
      </c>
      <c r="R1185">
        <f t="shared" si="261"/>
        <v>8.4442581444444453</v>
      </c>
      <c r="S1185">
        <f>SUM($R$2:R1185) -SUM($Q$2:Q1185) + SUM($T$2:T1184)</f>
        <v>-10.388896960419515</v>
      </c>
      <c r="T1185">
        <f t="shared" si="262"/>
        <v>0</v>
      </c>
      <c r="U1185">
        <f>-SUM($T$2:T1185) - 500 * SUM($V$2:V1185)</f>
        <v>210.98999999999978</v>
      </c>
      <c r="V1185">
        <f t="shared" si="263"/>
        <v>0</v>
      </c>
    </row>
    <row r="1186" spans="1:22" x14ac:dyDescent="0.3">
      <c r="A1186" s="1">
        <v>43189</v>
      </c>
      <c r="B1186" s="2">
        <v>0.25953703703703707</v>
      </c>
      <c r="C1186" s="2">
        <v>0.79503472222222227</v>
      </c>
      <c r="D1186" s="3">
        <v>6.4</v>
      </c>
      <c r="E1186" s="3">
        <v>76.2</v>
      </c>
      <c r="F1186" s="4">
        <f t="shared" si="252"/>
        <v>3</v>
      </c>
      <c r="G1186">
        <f t="shared" si="264"/>
        <v>24</v>
      </c>
      <c r="H1186" s="3">
        <f t="shared" si="253"/>
        <v>12.851944444444444</v>
      </c>
      <c r="I1186">
        <f t="shared" si="265"/>
        <v>700</v>
      </c>
      <c r="J1186">
        <f t="shared" si="254"/>
        <v>0.23799999999999999</v>
      </c>
      <c r="K1186">
        <f t="shared" si="255"/>
        <v>12.846803666666665</v>
      </c>
      <c r="L1186">
        <v>4.8</v>
      </c>
      <c r="M1186">
        <f t="shared" si="256"/>
        <v>0.20740277777777782</v>
      </c>
      <c r="N1186">
        <f t="shared" si="257"/>
        <v>3.65</v>
      </c>
      <c r="O1186">
        <f t="shared" si="258"/>
        <v>8.6574027777777776</v>
      </c>
      <c r="P1186">
        <f t="shared" si="259"/>
        <v>4.189400888888887</v>
      </c>
      <c r="Q1186">
        <f t="shared" si="260"/>
        <v>0</v>
      </c>
      <c r="R1186">
        <f t="shared" si="261"/>
        <v>0.83788017777777746</v>
      </c>
      <c r="S1186">
        <f>SUM($R$2:R1186) -SUM($Q$2:Q1186) + SUM($T$2:T1185)</f>
        <v>-9.551016782642364</v>
      </c>
      <c r="T1186">
        <f t="shared" si="262"/>
        <v>0</v>
      </c>
      <c r="U1186">
        <f>-SUM($T$2:T1186) - 500 * SUM($V$2:V1186)</f>
        <v>210.98999999999978</v>
      </c>
      <c r="V1186">
        <f t="shared" si="263"/>
        <v>0</v>
      </c>
    </row>
    <row r="1187" spans="1:22" x14ac:dyDescent="0.3">
      <c r="A1187" s="1">
        <v>43190</v>
      </c>
      <c r="B1187" s="2">
        <v>0.25784722222222223</v>
      </c>
      <c r="C1187" s="2">
        <v>0.79631944444444447</v>
      </c>
      <c r="D1187" s="3">
        <v>5.9</v>
      </c>
      <c r="E1187" s="3">
        <v>91.4</v>
      </c>
      <c r="F1187" s="4">
        <f t="shared" si="252"/>
        <v>3</v>
      </c>
      <c r="G1187">
        <f t="shared" si="264"/>
        <v>24</v>
      </c>
      <c r="H1187" s="3">
        <f t="shared" si="253"/>
        <v>12.923333333333334</v>
      </c>
      <c r="I1187">
        <f t="shared" si="265"/>
        <v>700</v>
      </c>
      <c r="J1187">
        <f t="shared" si="254"/>
        <v>8.5999999999999965E-2</v>
      </c>
      <c r="K1187">
        <f t="shared" si="255"/>
        <v>4.6679079999999988</v>
      </c>
      <c r="L1187">
        <v>4.8</v>
      </c>
      <c r="M1187">
        <f t="shared" si="256"/>
        <v>0.20383333333333331</v>
      </c>
      <c r="N1187">
        <f t="shared" si="257"/>
        <v>3.7749999999999999</v>
      </c>
      <c r="O1187">
        <f t="shared" si="258"/>
        <v>8.778833333333333</v>
      </c>
      <c r="P1187">
        <f t="shared" si="259"/>
        <v>-4.1109253333333342</v>
      </c>
      <c r="Q1187">
        <f t="shared" si="260"/>
        <v>2.0554626666666671</v>
      </c>
      <c r="R1187">
        <f t="shared" si="261"/>
        <v>0</v>
      </c>
      <c r="S1187">
        <f>SUM($R$2:R1187) -SUM($Q$2:Q1187) + SUM($T$2:T1186)</f>
        <v>-11.606479449308608</v>
      </c>
      <c r="T1187">
        <f t="shared" si="262"/>
        <v>11.61</v>
      </c>
      <c r="U1187">
        <f>-SUM($T$2:T1187) - 500 * SUM($V$2:V1187)</f>
        <v>199.37999999999965</v>
      </c>
      <c r="V1187">
        <f t="shared" si="263"/>
        <v>0</v>
      </c>
    </row>
    <row r="1188" spans="1:22" x14ac:dyDescent="0.3">
      <c r="A1188" s="1">
        <v>43191</v>
      </c>
      <c r="B1188" s="2">
        <v>0.25615740740740739</v>
      </c>
      <c r="C1188" s="2">
        <v>0.79760416666666656</v>
      </c>
      <c r="D1188" s="3">
        <v>5.6</v>
      </c>
      <c r="E1188" s="3">
        <v>64.5</v>
      </c>
      <c r="F1188" s="4">
        <f t="shared" si="252"/>
        <v>4</v>
      </c>
      <c r="G1188">
        <f t="shared" si="264"/>
        <v>24</v>
      </c>
      <c r="H1188" s="3">
        <f t="shared" si="253"/>
        <v>12.994722222222219</v>
      </c>
      <c r="I1188">
        <f t="shared" si="265"/>
        <v>800</v>
      </c>
      <c r="J1188">
        <f t="shared" si="254"/>
        <v>0.35499999999999998</v>
      </c>
      <c r="K1188">
        <f t="shared" si="255"/>
        <v>22.143006666666658</v>
      </c>
      <c r="L1188">
        <v>4.8</v>
      </c>
      <c r="M1188">
        <f t="shared" si="256"/>
        <v>0.20026388888888905</v>
      </c>
      <c r="N1188">
        <f t="shared" si="257"/>
        <v>3.85</v>
      </c>
      <c r="O1188">
        <f t="shared" si="258"/>
        <v>8.8502638888888896</v>
      </c>
      <c r="P1188">
        <f t="shared" si="259"/>
        <v>13.292742777777768</v>
      </c>
      <c r="Q1188">
        <f t="shared" si="260"/>
        <v>0</v>
      </c>
      <c r="R1188">
        <f t="shared" si="261"/>
        <v>2.6585485555555537</v>
      </c>
      <c r="S1188">
        <f>SUM($R$2:R1188) -SUM($Q$2:Q1188) + SUM($T$2:T1187)</f>
        <v>2.6620691062466904</v>
      </c>
      <c r="T1188">
        <f t="shared" si="262"/>
        <v>0</v>
      </c>
      <c r="U1188">
        <f>-SUM($T$2:T1188) - 500 * SUM($V$2:V1188)</f>
        <v>199.37999999999965</v>
      </c>
      <c r="V1188">
        <f t="shared" si="263"/>
        <v>0</v>
      </c>
    </row>
    <row r="1189" spans="1:22" x14ac:dyDescent="0.3">
      <c r="A1189" s="1">
        <v>43192</v>
      </c>
      <c r="B1189" s="2">
        <v>0.25446759259259261</v>
      </c>
      <c r="C1189" s="2">
        <v>0.79888888888888887</v>
      </c>
      <c r="D1189" s="3">
        <v>3.9</v>
      </c>
      <c r="E1189" s="3">
        <v>85.8</v>
      </c>
      <c r="F1189" s="4">
        <f t="shared" si="252"/>
        <v>4</v>
      </c>
      <c r="G1189">
        <f t="shared" si="264"/>
        <v>24</v>
      </c>
      <c r="H1189" s="3">
        <f t="shared" si="253"/>
        <v>13.066111111111109</v>
      </c>
      <c r="I1189">
        <f t="shared" si="265"/>
        <v>800</v>
      </c>
      <c r="J1189">
        <f t="shared" si="254"/>
        <v>0.14200000000000002</v>
      </c>
      <c r="K1189">
        <f t="shared" si="255"/>
        <v>8.9058613333333323</v>
      </c>
      <c r="L1189">
        <v>4.8</v>
      </c>
      <c r="M1189">
        <f t="shared" si="256"/>
        <v>0.19669444444444453</v>
      </c>
      <c r="N1189">
        <f t="shared" si="257"/>
        <v>4.2750000000000004</v>
      </c>
      <c r="O1189">
        <f t="shared" si="258"/>
        <v>9.2716944444444458</v>
      </c>
      <c r="P1189">
        <f t="shared" si="259"/>
        <v>-0.3658331111111135</v>
      </c>
      <c r="Q1189">
        <f t="shared" si="260"/>
        <v>0.18291655555555675</v>
      </c>
      <c r="R1189">
        <f t="shared" si="261"/>
        <v>0</v>
      </c>
      <c r="S1189">
        <f>SUM($R$2:R1189) -SUM($Q$2:Q1189) + SUM($T$2:T1188)</f>
        <v>2.4791525506911967</v>
      </c>
      <c r="T1189">
        <f t="shared" si="262"/>
        <v>0</v>
      </c>
      <c r="U1189">
        <f>-SUM($T$2:T1189) - 500 * SUM($V$2:V1189)</f>
        <v>199.37999999999965</v>
      </c>
      <c r="V1189">
        <f t="shared" si="263"/>
        <v>0</v>
      </c>
    </row>
    <row r="1190" spans="1:22" x14ac:dyDescent="0.3">
      <c r="A1190" s="1">
        <v>43193</v>
      </c>
      <c r="B1190" s="2">
        <v>0.25277777777777777</v>
      </c>
      <c r="C1190" s="2">
        <v>0.80016203703703714</v>
      </c>
      <c r="D1190" s="3">
        <v>5.7</v>
      </c>
      <c r="E1190" s="3">
        <v>47.3</v>
      </c>
      <c r="F1190" s="4">
        <f t="shared" si="252"/>
        <v>4</v>
      </c>
      <c r="G1190">
        <f t="shared" si="264"/>
        <v>24</v>
      </c>
      <c r="H1190" s="3">
        <f t="shared" si="253"/>
        <v>13.137222222222224</v>
      </c>
      <c r="I1190">
        <f t="shared" si="265"/>
        <v>800</v>
      </c>
      <c r="J1190">
        <f t="shared" si="254"/>
        <v>0.52700000000000002</v>
      </c>
      <c r="K1190">
        <f t="shared" si="255"/>
        <v>33.231917333333335</v>
      </c>
      <c r="L1190">
        <v>4.8</v>
      </c>
      <c r="M1190">
        <f t="shared" si="256"/>
        <v>0.1931388888888888</v>
      </c>
      <c r="N1190">
        <f t="shared" si="257"/>
        <v>3.8250000000000002</v>
      </c>
      <c r="O1190">
        <f t="shared" si="258"/>
        <v>8.818138888888889</v>
      </c>
      <c r="P1190">
        <f t="shared" si="259"/>
        <v>24.413778444444446</v>
      </c>
      <c r="Q1190">
        <f t="shared" si="260"/>
        <v>0</v>
      </c>
      <c r="R1190">
        <f t="shared" si="261"/>
        <v>4.8827556888888894</v>
      </c>
      <c r="S1190">
        <f>SUM($R$2:R1190) -SUM($Q$2:Q1190) + SUM($T$2:T1189)</f>
        <v>7.3619082395803161</v>
      </c>
      <c r="T1190">
        <f t="shared" si="262"/>
        <v>0</v>
      </c>
      <c r="U1190">
        <f>-SUM($T$2:T1190) - 500 * SUM($V$2:V1190)</f>
        <v>199.37999999999965</v>
      </c>
      <c r="V1190">
        <f t="shared" si="263"/>
        <v>0</v>
      </c>
    </row>
    <row r="1191" spans="1:22" x14ac:dyDescent="0.3">
      <c r="A1191" s="1">
        <v>43194</v>
      </c>
      <c r="B1191" s="2">
        <v>0.25108796296296293</v>
      </c>
      <c r="C1191" s="2">
        <v>0.80144675925925923</v>
      </c>
      <c r="D1191" s="3">
        <v>7.8</v>
      </c>
      <c r="E1191" s="3">
        <v>63.9</v>
      </c>
      <c r="F1191" s="4">
        <f t="shared" si="252"/>
        <v>4</v>
      </c>
      <c r="G1191">
        <f t="shared" si="264"/>
        <v>24</v>
      </c>
      <c r="H1191" s="3">
        <f t="shared" si="253"/>
        <v>13.208611111111113</v>
      </c>
      <c r="I1191">
        <f t="shared" si="265"/>
        <v>800</v>
      </c>
      <c r="J1191">
        <f t="shared" si="254"/>
        <v>0.36099999999999999</v>
      </c>
      <c r="K1191">
        <f t="shared" si="255"/>
        <v>22.887881333333336</v>
      </c>
      <c r="L1191">
        <v>4.8</v>
      </c>
      <c r="M1191">
        <f t="shared" si="256"/>
        <v>0.18956944444444437</v>
      </c>
      <c r="N1191">
        <f t="shared" si="257"/>
        <v>3.3</v>
      </c>
      <c r="O1191">
        <f t="shared" si="258"/>
        <v>8.2895694444444441</v>
      </c>
      <c r="P1191">
        <f t="shared" si="259"/>
        <v>14.598311888888892</v>
      </c>
      <c r="Q1191">
        <f t="shared" si="260"/>
        <v>0</v>
      </c>
      <c r="R1191">
        <f t="shared" si="261"/>
        <v>2.9196623777777786</v>
      </c>
      <c r="S1191">
        <f>SUM($R$2:R1191) -SUM($Q$2:Q1191) + SUM($T$2:T1190)</f>
        <v>10.281570617358284</v>
      </c>
      <c r="T1191">
        <f t="shared" si="262"/>
        <v>0</v>
      </c>
      <c r="U1191">
        <f>-SUM($T$2:T1191) - 500 * SUM($V$2:V1191)</f>
        <v>199.37999999999965</v>
      </c>
      <c r="V1191">
        <f t="shared" si="263"/>
        <v>0</v>
      </c>
    </row>
    <row r="1192" spans="1:22" x14ac:dyDescent="0.3">
      <c r="A1192" s="1">
        <v>43195</v>
      </c>
      <c r="B1192" s="2">
        <v>0.24940972222222224</v>
      </c>
      <c r="C1192" s="2">
        <v>0.80273148148148143</v>
      </c>
      <c r="D1192" s="3">
        <v>10.4</v>
      </c>
      <c r="E1192" s="3">
        <v>53.9</v>
      </c>
      <c r="F1192" s="4">
        <f t="shared" si="252"/>
        <v>4</v>
      </c>
      <c r="G1192">
        <f t="shared" si="264"/>
        <v>24</v>
      </c>
      <c r="H1192" s="3">
        <f t="shared" si="253"/>
        <v>13.279722222222221</v>
      </c>
      <c r="I1192">
        <f t="shared" si="265"/>
        <v>800</v>
      </c>
      <c r="J1192">
        <f t="shared" si="254"/>
        <v>0.46099999999999997</v>
      </c>
      <c r="K1192">
        <f t="shared" si="255"/>
        <v>29.38536933333333</v>
      </c>
      <c r="L1192">
        <v>4.8</v>
      </c>
      <c r="M1192">
        <f t="shared" si="256"/>
        <v>0.18601388888888898</v>
      </c>
      <c r="N1192">
        <f t="shared" si="257"/>
        <v>2.65</v>
      </c>
      <c r="O1192">
        <f t="shared" si="258"/>
        <v>7.636013888888888</v>
      </c>
      <c r="P1192">
        <f t="shared" si="259"/>
        <v>21.74935544444444</v>
      </c>
      <c r="Q1192">
        <f t="shared" si="260"/>
        <v>0</v>
      </c>
      <c r="R1192">
        <f t="shared" si="261"/>
        <v>4.3498710888888885</v>
      </c>
      <c r="S1192">
        <f>SUM($R$2:R1192) -SUM($Q$2:Q1192) + SUM($T$2:T1191)</f>
        <v>14.631441706247188</v>
      </c>
      <c r="T1192">
        <f t="shared" si="262"/>
        <v>0</v>
      </c>
      <c r="U1192">
        <f>-SUM($T$2:T1192) - 500 * SUM($V$2:V1192)</f>
        <v>199.37999999999965</v>
      </c>
      <c r="V1192">
        <f t="shared" si="263"/>
        <v>0</v>
      </c>
    </row>
    <row r="1193" spans="1:22" x14ac:dyDescent="0.3">
      <c r="A1193" s="1">
        <v>43196</v>
      </c>
      <c r="B1193" s="2">
        <v>0.24774305555555554</v>
      </c>
      <c r="C1193" s="2">
        <v>0.8040046296296296</v>
      </c>
      <c r="D1193" s="3">
        <v>12.9</v>
      </c>
      <c r="E1193" s="3">
        <v>57.5</v>
      </c>
      <c r="F1193" s="4">
        <f t="shared" si="252"/>
        <v>4</v>
      </c>
      <c r="G1193">
        <f t="shared" si="264"/>
        <v>24</v>
      </c>
      <c r="H1193" s="3">
        <f t="shared" si="253"/>
        <v>13.350277777777777</v>
      </c>
      <c r="I1193">
        <f t="shared" si="265"/>
        <v>800</v>
      </c>
      <c r="J1193">
        <f t="shared" si="254"/>
        <v>0.42500000000000004</v>
      </c>
      <c r="K1193">
        <f t="shared" si="255"/>
        <v>27.234566666666666</v>
      </c>
      <c r="L1193">
        <v>4.8</v>
      </c>
      <c r="M1193">
        <f t="shared" si="256"/>
        <v>0.18248611111111118</v>
      </c>
      <c r="N1193">
        <f t="shared" si="257"/>
        <v>2.0249999999999999</v>
      </c>
      <c r="O1193">
        <f t="shared" si="258"/>
        <v>7.0074861111111115</v>
      </c>
      <c r="P1193">
        <f t="shared" si="259"/>
        <v>20.227080555555553</v>
      </c>
      <c r="Q1193">
        <f t="shared" si="260"/>
        <v>0</v>
      </c>
      <c r="R1193">
        <f t="shared" si="261"/>
        <v>4.0454161111111109</v>
      </c>
      <c r="S1193">
        <f>SUM($R$2:R1193) -SUM($Q$2:Q1193) + SUM($T$2:T1192)</f>
        <v>18.676857817358268</v>
      </c>
      <c r="T1193">
        <f t="shared" si="262"/>
        <v>0</v>
      </c>
      <c r="U1193">
        <f>-SUM($T$2:T1193) - 500 * SUM($V$2:V1193)</f>
        <v>199.37999999999965</v>
      </c>
      <c r="V1193">
        <f t="shared" si="263"/>
        <v>0</v>
      </c>
    </row>
    <row r="1194" spans="1:22" x14ac:dyDescent="0.3">
      <c r="A1194" s="1">
        <v>43197</v>
      </c>
      <c r="B1194" s="2">
        <v>0.24606481481481482</v>
      </c>
      <c r="C1194" s="2">
        <v>0.8052893518518518</v>
      </c>
      <c r="D1194" s="3">
        <v>9.6999999999999993</v>
      </c>
      <c r="E1194" s="3">
        <v>53.7</v>
      </c>
      <c r="F1194" s="4">
        <f t="shared" si="252"/>
        <v>4</v>
      </c>
      <c r="G1194">
        <f t="shared" si="264"/>
        <v>24</v>
      </c>
      <c r="H1194" s="3">
        <f t="shared" si="253"/>
        <v>13.421388888888888</v>
      </c>
      <c r="I1194">
        <f t="shared" si="265"/>
        <v>800</v>
      </c>
      <c r="J1194">
        <f t="shared" si="254"/>
        <v>0.46299999999999997</v>
      </c>
      <c r="K1194">
        <f t="shared" si="255"/>
        <v>29.827694666666666</v>
      </c>
      <c r="L1194">
        <v>4.8</v>
      </c>
      <c r="M1194">
        <f t="shared" si="256"/>
        <v>0.17893055555555559</v>
      </c>
      <c r="N1194">
        <f t="shared" si="257"/>
        <v>2.8250000000000002</v>
      </c>
      <c r="O1194">
        <f t="shared" si="258"/>
        <v>7.8039305555555556</v>
      </c>
      <c r="P1194">
        <f t="shared" si="259"/>
        <v>22.02376411111111</v>
      </c>
      <c r="Q1194">
        <f t="shared" si="260"/>
        <v>0</v>
      </c>
      <c r="R1194">
        <f t="shared" si="261"/>
        <v>4.4047528222222221</v>
      </c>
      <c r="S1194">
        <f>SUM($R$2:R1194) -SUM($Q$2:Q1194) + SUM($T$2:T1193)</f>
        <v>23.081610639580049</v>
      </c>
      <c r="T1194">
        <f t="shared" si="262"/>
        <v>0</v>
      </c>
      <c r="U1194">
        <f>-SUM($T$2:T1194) - 500 * SUM($V$2:V1194)</f>
        <v>199.37999999999965</v>
      </c>
      <c r="V1194">
        <f t="shared" si="263"/>
        <v>0</v>
      </c>
    </row>
    <row r="1195" spans="1:22" x14ac:dyDescent="0.3">
      <c r="A1195" s="1">
        <v>43198</v>
      </c>
      <c r="B1195" s="2">
        <v>0.24439814814814817</v>
      </c>
      <c r="C1195" s="2">
        <v>0.806574074074074</v>
      </c>
      <c r="D1195" s="3">
        <v>10.6</v>
      </c>
      <c r="E1195" s="3">
        <v>43.6</v>
      </c>
      <c r="F1195" s="4">
        <f t="shared" si="252"/>
        <v>4</v>
      </c>
      <c r="G1195">
        <f t="shared" si="264"/>
        <v>24</v>
      </c>
      <c r="H1195" s="3">
        <f t="shared" si="253"/>
        <v>13.492222222222219</v>
      </c>
      <c r="I1195">
        <f t="shared" si="265"/>
        <v>800</v>
      </c>
      <c r="J1195">
        <f t="shared" si="254"/>
        <v>0.56400000000000006</v>
      </c>
      <c r="K1195">
        <f t="shared" si="255"/>
        <v>36.526144000000002</v>
      </c>
      <c r="L1195">
        <v>4.8</v>
      </c>
      <c r="M1195">
        <f t="shared" si="256"/>
        <v>0.17538888888888904</v>
      </c>
      <c r="N1195">
        <f t="shared" si="257"/>
        <v>2.6</v>
      </c>
      <c r="O1195">
        <f t="shared" si="258"/>
        <v>7.5753888888888881</v>
      </c>
      <c r="P1195">
        <f t="shared" si="259"/>
        <v>28.950755111111114</v>
      </c>
      <c r="Q1195">
        <f t="shared" si="260"/>
        <v>0</v>
      </c>
      <c r="R1195">
        <f t="shared" si="261"/>
        <v>5.790151022222223</v>
      </c>
      <c r="S1195">
        <f>SUM($R$2:R1195) -SUM($Q$2:Q1195) + SUM($T$2:T1194)</f>
        <v>28.871761661802793</v>
      </c>
      <c r="T1195">
        <f t="shared" si="262"/>
        <v>0</v>
      </c>
      <c r="U1195">
        <f>-SUM($T$2:T1195) - 500 * SUM($V$2:V1195)</f>
        <v>199.37999999999965</v>
      </c>
      <c r="V1195">
        <f t="shared" si="263"/>
        <v>0</v>
      </c>
    </row>
    <row r="1196" spans="1:22" x14ac:dyDescent="0.3">
      <c r="A1196" s="1">
        <v>43199</v>
      </c>
      <c r="B1196" s="2">
        <v>0.24274305555555556</v>
      </c>
      <c r="C1196" s="2">
        <v>0.80784722222222216</v>
      </c>
      <c r="D1196" s="3">
        <v>9.8000000000000007</v>
      </c>
      <c r="E1196" s="3">
        <v>71.8</v>
      </c>
      <c r="F1196" s="4">
        <f t="shared" si="252"/>
        <v>4</v>
      </c>
      <c r="G1196">
        <f t="shared" si="264"/>
        <v>24</v>
      </c>
      <c r="H1196" s="3">
        <f t="shared" si="253"/>
        <v>13.5625</v>
      </c>
      <c r="I1196">
        <f t="shared" si="265"/>
        <v>800</v>
      </c>
      <c r="J1196">
        <f t="shared" si="254"/>
        <v>0.28200000000000003</v>
      </c>
      <c r="K1196">
        <f t="shared" si="255"/>
        <v>18.3582</v>
      </c>
      <c r="L1196">
        <v>4.8</v>
      </c>
      <c r="M1196">
        <f t="shared" si="256"/>
        <v>0.171875</v>
      </c>
      <c r="N1196">
        <f t="shared" si="257"/>
        <v>2.8</v>
      </c>
      <c r="O1196">
        <f t="shared" si="258"/>
        <v>7.7718749999999996</v>
      </c>
      <c r="P1196">
        <f t="shared" si="259"/>
        <v>10.586325</v>
      </c>
      <c r="Q1196">
        <f t="shared" si="260"/>
        <v>0</v>
      </c>
      <c r="R1196">
        <f t="shared" si="261"/>
        <v>2.1172650000000002</v>
      </c>
      <c r="S1196">
        <f>SUM($R$2:R1196) -SUM($Q$2:Q1196) + SUM($T$2:T1195)</f>
        <v>30.989026661802654</v>
      </c>
      <c r="T1196">
        <f t="shared" si="262"/>
        <v>0</v>
      </c>
      <c r="U1196">
        <f>-SUM($T$2:T1196) - 500 * SUM($V$2:V1196)</f>
        <v>199.37999999999965</v>
      </c>
      <c r="V1196">
        <f t="shared" si="263"/>
        <v>0</v>
      </c>
    </row>
    <row r="1197" spans="1:22" x14ac:dyDescent="0.3">
      <c r="A1197" s="1">
        <v>43200</v>
      </c>
      <c r="B1197" s="2">
        <v>0.24108796296296298</v>
      </c>
      <c r="C1197" s="2">
        <v>0.80913194444444436</v>
      </c>
      <c r="D1197" s="3">
        <v>8.9</v>
      </c>
      <c r="E1197" s="3">
        <v>93.5</v>
      </c>
      <c r="F1197" s="4">
        <f t="shared" si="252"/>
        <v>4</v>
      </c>
      <c r="G1197">
        <f t="shared" si="264"/>
        <v>24</v>
      </c>
      <c r="H1197" s="3">
        <f t="shared" si="253"/>
        <v>13.633055555555554</v>
      </c>
      <c r="I1197">
        <f t="shared" si="265"/>
        <v>800</v>
      </c>
      <c r="J1197">
        <f t="shared" si="254"/>
        <v>6.4999999999999947E-2</v>
      </c>
      <c r="K1197">
        <f t="shared" si="255"/>
        <v>4.2535133333333288</v>
      </c>
      <c r="L1197">
        <v>4.8</v>
      </c>
      <c r="M1197">
        <f t="shared" si="256"/>
        <v>0.16834722222222229</v>
      </c>
      <c r="N1197">
        <f t="shared" si="257"/>
        <v>3.0249999999999999</v>
      </c>
      <c r="O1197">
        <f t="shared" si="258"/>
        <v>7.9933472222222228</v>
      </c>
      <c r="P1197">
        <f t="shared" si="259"/>
        <v>-3.739833888888894</v>
      </c>
      <c r="Q1197">
        <f t="shared" si="260"/>
        <v>1.869916944444447</v>
      </c>
      <c r="R1197">
        <f t="shared" si="261"/>
        <v>0</v>
      </c>
      <c r="S1197">
        <f>SUM($R$2:R1197) -SUM($Q$2:Q1197) + SUM($T$2:T1196)</f>
        <v>29.119109717358242</v>
      </c>
      <c r="T1197">
        <f t="shared" si="262"/>
        <v>0</v>
      </c>
      <c r="U1197">
        <f>-SUM($T$2:T1197) - 500 * SUM($V$2:V1197)</f>
        <v>199.37999999999965</v>
      </c>
      <c r="V1197">
        <f t="shared" si="263"/>
        <v>0</v>
      </c>
    </row>
    <row r="1198" spans="1:22" x14ac:dyDescent="0.3">
      <c r="A1198" s="1">
        <v>43201</v>
      </c>
      <c r="B1198" s="2">
        <v>0.23943287037037039</v>
      </c>
      <c r="C1198" s="2">
        <v>0.81041666666666667</v>
      </c>
      <c r="D1198" s="3">
        <v>9.1999999999999993</v>
      </c>
      <c r="E1198" s="3">
        <v>93.9</v>
      </c>
      <c r="F1198" s="4">
        <f t="shared" si="252"/>
        <v>4</v>
      </c>
      <c r="G1198">
        <f t="shared" si="264"/>
        <v>24</v>
      </c>
      <c r="H1198" s="3">
        <f t="shared" si="253"/>
        <v>13.70361111111111</v>
      </c>
      <c r="I1198">
        <f t="shared" si="265"/>
        <v>800</v>
      </c>
      <c r="J1198">
        <f t="shared" si="254"/>
        <v>6.0999999999999943E-2</v>
      </c>
      <c r="K1198">
        <f t="shared" si="255"/>
        <v>4.0124173333333291</v>
      </c>
      <c r="L1198">
        <v>4.8</v>
      </c>
      <c r="M1198">
        <f t="shared" si="256"/>
        <v>0.16481944444444449</v>
      </c>
      <c r="N1198">
        <f t="shared" si="257"/>
        <v>2.95</v>
      </c>
      <c r="O1198">
        <f t="shared" si="258"/>
        <v>7.9148194444444444</v>
      </c>
      <c r="P1198">
        <f t="shared" si="259"/>
        <v>-3.9024021111111153</v>
      </c>
      <c r="Q1198">
        <f t="shared" si="260"/>
        <v>1.9512010555555577</v>
      </c>
      <c r="R1198">
        <f t="shared" si="261"/>
        <v>0</v>
      </c>
      <c r="S1198">
        <f>SUM($R$2:R1198) -SUM($Q$2:Q1198) + SUM($T$2:T1197)</f>
        <v>27.167908661802358</v>
      </c>
      <c r="T1198">
        <f t="shared" si="262"/>
        <v>0</v>
      </c>
      <c r="U1198">
        <f>-SUM($T$2:T1198) - 500 * SUM($V$2:V1198)</f>
        <v>199.37999999999965</v>
      </c>
      <c r="V1198">
        <f t="shared" si="263"/>
        <v>0</v>
      </c>
    </row>
    <row r="1199" spans="1:22" x14ac:dyDescent="0.3">
      <c r="A1199" s="1">
        <v>43202</v>
      </c>
      <c r="B1199" s="2">
        <v>0.23778935185185182</v>
      </c>
      <c r="C1199" s="2">
        <v>0.81170138888888888</v>
      </c>
      <c r="D1199" s="3">
        <v>9.6</v>
      </c>
      <c r="E1199" s="3">
        <v>87.3</v>
      </c>
      <c r="F1199" s="4">
        <f t="shared" si="252"/>
        <v>4</v>
      </c>
      <c r="G1199">
        <f t="shared" si="264"/>
        <v>24</v>
      </c>
      <c r="H1199" s="3">
        <f t="shared" si="253"/>
        <v>13.773888888888891</v>
      </c>
      <c r="I1199">
        <f t="shared" si="265"/>
        <v>800</v>
      </c>
      <c r="J1199">
        <f t="shared" si="254"/>
        <v>0.127</v>
      </c>
      <c r="K1199">
        <f t="shared" si="255"/>
        <v>8.3965626666666662</v>
      </c>
      <c r="L1199">
        <v>4.8</v>
      </c>
      <c r="M1199">
        <f t="shared" si="256"/>
        <v>0.16130555555555545</v>
      </c>
      <c r="N1199">
        <f t="shared" si="257"/>
        <v>2.85</v>
      </c>
      <c r="O1199">
        <f t="shared" si="258"/>
        <v>7.8113055555555562</v>
      </c>
      <c r="P1199">
        <f t="shared" si="259"/>
        <v>0.58525711111111001</v>
      </c>
      <c r="Q1199">
        <f t="shared" si="260"/>
        <v>0</v>
      </c>
      <c r="R1199">
        <f t="shared" si="261"/>
        <v>0.11705142222222201</v>
      </c>
      <c r="S1199">
        <f>SUM($R$2:R1199) -SUM($Q$2:Q1199) + SUM($T$2:T1198)</f>
        <v>27.284960084024533</v>
      </c>
      <c r="T1199">
        <f t="shared" si="262"/>
        <v>0</v>
      </c>
      <c r="U1199">
        <f>-SUM($T$2:T1199) - 500 * SUM($V$2:V1199)</f>
        <v>199.37999999999965</v>
      </c>
      <c r="V1199">
        <f t="shared" si="263"/>
        <v>0</v>
      </c>
    </row>
    <row r="1200" spans="1:22" x14ac:dyDescent="0.3">
      <c r="A1200" s="1">
        <v>43203</v>
      </c>
      <c r="B1200" s="2">
        <v>0.2361574074074074</v>
      </c>
      <c r="C1200" s="2">
        <v>0.81297453703703704</v>
      </c>
      <c r="D1200" s="3">
        <v>10.3</v>
      </c>
      <c r="E1200" s="3">
        <v>92.5</v>
      </c>
      <c r="F1200" s="4">
        <f t="shared" si="252"/>
        <v>4</v>
      </c>
      <c r="G1200">
        <f t="shared" si="264"/>
        <v>24</v>
      </c>
      <c r="H1200" s="3">
        <f t="shared" si="253"/>
        <v>13.843611111111111</v>
      </c>
      <c r="I1200">
        <f t="shared" si="265"/>
        <v>800</v>
      </c>
      <c r="J1200">
        <f t="shared" si="254"/>
        <v>7.4999999999999956E-2</v>
      </c>
      <c r="K1200">
        <f t="shared" si="255"/>
        <v>4.9836999999999971</v>
      </c>
      <c r="L1200">
        <v>4.8</v>
      </c>
      <c r="M1200">
        <f t="shared" si="256"/>
        <v>0.15781944444444446</v>
      </c>
      <c r="N1200">
        <f t="shared" si="257"/>
        <v>2.6749999999999998</v>
      </c>
      <c r="O1200">
        <f t="shared" si="258"/>
        <v>7.6328194444444444</v>
      </c>
      <c r="P1200">
        <f t="shared" si="259"/>
        <v>-2.6491194444444472</v>
      </c>
      <c r="Q1200">
        <f t="shared" si="260"/>
        <v>1.3245597222222236</v>
      </c>
      <c r="R1200">
        <f t="shared" si="261"/>
        <v>0</v>
      </c>
      <c r="S1200">
        <f>SUM($R$2:R1200) -SUM($Q$2:Q1200) + SUM($T$2:T1199)</f>
        <v>25.960400361802385</v>
      </c>
      <c r="T1200">
        <f t="shared" si="262"/>
        <v>0</v>
      </c>
      <c r="U1200">
        <f>-SUM($T$2:T1200) - 500 * SUM($V$2:V1200)</f>
        <v>199.37999999999965</v>
      </c>
      <c r="V1200">
        <f t="shared" si="263"/>
        <v>0</v>
      </c>
    </row>
    <row r="1201" spans="1:22" x14ac:dyDescent="0.3">
      <c r="A1201" s="1">
        <v>43204</v>
      </c>
      <c r="B1201" s="2">
        <v>0.23452546296296295</v>
      </c>
      <c r="C1201" s="2">
        <v>0.81425925925925924</v>
      </c>
      <c r="D1201" s="3">
        <v>10.4</v>
      </c>
      <c r="E1201" s="3">
        <v>92.2</v>
      </c>
      <c r="F1201" s="4">
        <f t="shared" si="252"/>
        <v>4</v>
      </c>
      <c r="G1201">
        <f t="shared" si="264"/>
        <v>24</v>
      </c>
      <c r="H1201" s="3">
        <f t="shared" si="253"/>
        <v>13.913611111111111</v>
      </c>
      <c r="I1201">
        <f t="shared" si="265"/>
        <v>800</v>
      </c>
      <c r="J1201">
        <f t="shared" si="254"/>
        <v>7.7999999999999958E-2</v>
      </c>
      <c r="K1201">
        <f t="shared" si="255"/>
        <v>5.2092559999999963</v>
      </c>
      <c r="L1201">
        <v>4.8</v>
      </c>
      <c r="M1201">
        <f t="shared" si="256"/>
        <v>0.15431944444444445</v>
      </c>
      <c r="N1201">
        <f t="shared" si="257"/>
        <v>2.65</v>
      </c>
      <c r="O1201">
        <f t="shared" si="258"/>
        <v>7.6043194444444442</v>
      </c>
      <c r="P1201">
        <f t="shared" si="259"/>
        <v>-2.3950634444444479</v>
      </c>
      <c r="Q1201">
        <f t="shared" si="260"/>
        <v>1.1975317222222239</v>
      </c>
      <c r="R1201">
        <f t="shared" si="261"/>
        <v>0</v>
      </c>
      <c r="S1201">
        <f>SUM($R$2:R1201) -SUM($Q$2:Q1201) + SUM($T$2:T1200)</f>
        <v>24.76286863958012</v>
      </c>
      <c r="T1201">
        <f t="shared" si="262"/>
        <v>0</v>
      </c>
      <c r="U1201">
        <f>-SUM($T$2:T1201) - 500 * SUM($V$2:V1201)</f>
        <v>199.37999999999965</v>
      </c>
      <c r="V1201">
        <f t="shared" si="263"/>
        <v>0</v>
      </c>
    </row>
    <row r="1202" spans="1:22" x14ac:dyDescent="0.3">
      <c r="A1202" s="1">
        <v>43205</v>
      </c>
      <c r="B1202" s="2">
        <v>0.23290509259259259</v>
      </c>
      <c r="C1202" s="2">
        <v>0.81554398148148144</v>
      </c>
      <c r="D1202" s="3">
        <v>8.6999999999999993</v>
      </c>
      <c r="E1202" s="3">
        <v>73.7</v>
      </c>
      <c r="F1202" s="4">
        <f t="shared" si="252"/>
        <v>4</v>
      </c>
      <c r="G1202">
        <f t="shared" si="264"/>
        <v>24</v>
      </c>
      <c r="H1202" s="3">
        <f t="shared" si="253"/>
        <v>13.983333333333331</v>
      </c>
      <c r="I1202">
        <f t="shared" si="265"/>
        <v>800</v>
      </c>
      <c r="J1202">
        <f t="shared" si="254"/>
        <v>0.26300000000000001</v>
      </c>
      <c r="K1202">
        <f t="shared" si="255"/>
        <v>17.652559999999998</v>
      </c>
      <c r="L1202">
        <v>4.8</v>
      </c>
      <c r="M1202">
        <f t="shared" si="256"/>
        <v>0.15083333333333346</v>
      </c>
      <c r="N1202">
        <f t="shared" si="257"/>
        <v>3.0750000000000002</v>
      </c>
      <c r="O1202">
        <f t="shared" si="258"/>
        <v>8.0258333333333347</v>
      </c>
      <c r="P1202">
        <f t="shared" si="259"/>
        <v>9.6267266666666629</v>
      </c>
      <c r="Q1202">
        <f t="shared" si="260"/>
        <v>0</v>
      </c>
      <c r="R1202">
        <f t="shared" si="261"/>
        <v>1.9253453333333326</v>
      </c>
      <c r="S1202">
        <f>SUM($R$2:R1202) -SUM($Q$2:Q1202) + SUM($T$2:T1201)</f>
        <v>26.688213972913672</v>
      </c>
      <c r="T1202">
        <f t="shared" si="262"/>
        <v>0</v>
      </c>
      <c r="U1202">
        <f>-SUM($T$2:T1202) - 500 * SUM($V$2:V1202)</f>
        <v>199.37999999999965</v>
      </c>
      <c r="V1202">
        <f t="shared" si="263"/>
        <v>0</v>
      </c>
    </row>
    <row r="1203" spans="1:22" x14ac:dyDescent="0.3">
      <c r="A1203" s="1">
        <v>43206</v>
      </c>
      <c r="B1203" s="2">
        <v>0.23129629629629631</v>
      </c>
      <c r="C1203" s="2">
        <v>0.8168171296296296</v>
      </c>
      <c r="D1203" s="3">
        <v>6.9</v>
      </c>
      <c r="E1203" s="3">
        <v>45</v>
      </c>
      <c r="F1203" s="4">
        <f t="shared" si="252"/>
        <v>4</v>
      </c>
      <c r="G1203">
        <f t="shared" si="264"/>
        <v>24</v>
      </c>
      <c r="H1203" s="3">
        <f t="shared" si="253"/>
        <v>14.052499999999998</v>
      </c>
      <c r="I1203">
        <f t="shared" si="265"/>
        <v>800</v>
      </c>
      <c r="J1203">
        <f t="shared" si="254"/>
        <v>0.55000000000000004</v>
      </c>
      <c r="K1203">
        <f t="shared" si="255"/>
        <v>37.098600000000005</v>
      </c>
      <c r="L1203">
        <v>4.8</v>
      </c>
      <c r="M1203">
        <f t="shared" si="256"/>
        <v>0.14737500000000009</v>
      </c>
      <c r="N1203">
        <f t="shared" si="257"/>
        <v>3.5249999999999999</v>
      </c>
      <c r="O1203">
        <f t="shared" si="258"/>
        <v>8.4723749999999995</v>
      </c>
      <c r="P1203">
        <f t="shared" si="259"/>
        <v>28.626225000000005</v>
      </c>
      <c r="Q1203">
        <f t="shared" si="260"/>
        <v>0</v>
      </c>
      <c r="R1203">
        <f t="shared" si="261"/>
        <v>5.725245000000001</v>
      </c>
      <c r="S1203">
        <f>SUM($R$2:R1203) -SUM($Q$2:Q1203) + SUM($T$2:T1202)</f>
        <v>32.413458972913759</v>
      </c>
      <c r="T1203">
        <f t="shared" si="262"/>
        <v>0</v>
      </c>
      <c r="U1203">
        <f>-SUM($T$2:T1203) - 500 * SUM($V$2:V1203)</f>
        <v>199.37999999999965</v>
      </c>
      <c r="V1203">
        <f t="shared" si="263"/>
        <v>0</v>
      </c>
    </row>
    <row r="1204" spans="1:22" x14ac:dyDescent="0.3">
      <c r="A1204" s="1">
        <v>43207</v>
      </c>
      <c r="B1204" s="2">
        <v>0.22968750000000002</v>
      </c>
      <c r="C1204" s="2">
        <v>0.8181018518518518</v>
      </c>
      <c r="D1204" s="3">
        <v>11.2</v>
      </c>
      <c r="E1204" s="3">
        <v>79.2</v>
      </c>
      <c r="F1204" s="4">
        <f t="shared" si="252"/>
        <v>4</v>
      </c>
      <c r="G1204">
        <f t="shared" si="264"/>
        <v>24</v>
      </c>
      <c r="H1204" s="3">
        <f t="shared" si="253"/>
        <v>14.121944444444441</v>
      </c>
      <c r="I1204">
        <f t="shared" si="265"/>
        <v>800</v>
      </c>
      <c r="J1204">
        <f t="shared" si="254"/>
        <v>0.20799999999999996</v>
      </c>
      <c r="K1204">
        <f t="shared" si="255"/>
        <v>14.099349333333329</v>
      </c>
      <c r="L1204">
        <v>4.8</v>
      </c>
      <c r="M1204">
        <f t="shared" si="256"/>
        <v>0.14390277777777793</v>
      </c>
      <c r="N1204">
        <f t="shared" si="257"/>
        <v>2.4500000000000002</v>
      </c>
      <c r="O1204">
        <f t="shared" si="258"/>
        <v>7.3939027777777779</v>
      </c>
      <c r="P1204">
        <f t="shared" si="259"/>
        <v>6.7054465555555511</v>
      </c>
      <c r="Q1204">
        <f t="shared" si="260"/>
        <v>0</v>
      </c>
      <c r="R1204">
        <f t="shared" si="261"/>
        <v>1.3410893111111104</v>
      </c>
      <c r="S1204">
        <f>SUM($R$2:R1204) -SUM($Q$2:Q1204) + SUM($T$2:T1203)</f>
        <v>33.754548284025077</v>
      </c>
      <c r="T1204">
        <f t="shared" si="262"/>
        <v>0</v>
      </c>
      <c r="U1204">
        <f>-SUM($T$2:T1204) - 500 * SUM($V$2:V1204)</f>
        <v>199.37999999999965</v>
      </c>
      <c r="V1204">
        <f t="shared" si="263"/>
        <v>0</v>
      </c>
    </row>
    <row r="1205" spans="1:22" x14ac:dyDescent="0.3">
      <c r="A1205" s="1">
        <v>43208</v>
      </c>
      <c r="B1205" s="2">
        <v>0.22809027777777779</v>
      </c>
      <c r="C1205" s="2">
        <v>0.81938657407407411</v>
      </c>
      <c r="D1205" s="3">
        <v>9.6</v>
      </c>
      <c r="E1205" s="3">
        <v>85.3</v>
      </c>
      <c r="F1205" s="4">
        <f t="shared" si="252"/>
        <v>4</v>
      </c>
      <c r="G1205">
        <f t="shared" si="264"/>
        <v>24</v>
      </c>
      <c r="H1205" s="3">
        <f t="shared" si="253"/>
        <v>14.191111111111113</v>
      </c>
      <c r="I1205">
        <f t="shared" si="265"/>
        <v>800</v>
      </c>
      <c r="J1205">
        <f t="shared" si="254"/>
        <v>0.14700000000000002</v>
      </c>
      <c r="K1205">
        <f t="shared" si="255"/>
        <v>10.013248000000003</v>
      </c>
      <c r="L1205">
        <v>4.8</v>
      </c>
      <c r="M1205">
        <f t="shared" si="256"/>
        <v>0.14044444444444437</v>
      </c>
      <c r="N1205">
        <f t="shared" si="257"/>
        <v>2.85</v>
      </c>
      <c r="O1205">
        <f t="shared" si="258"/>
        <v>7.7904444444444447</v>
      </c>
      <c r="P1205">
        <f t="shared" si="259"/>
        <v>2.2228035555555579</v>
      </c>
      <c r="Q1205">
        <f t="shared" si="260"/>
        <v>0</v>
      </c>
      <c r="R1205">
        <f t="shared" si="261"/>
        <v>0.44456071111111162</v>
      </c>
      <c r="S1205">
        <f>SUM($R$2:R1205) -SUM($Q$2:Q1205) + SUM($T$2:T1204)</f>
        <v>34.199108995136157</v>
      </c>
      <c r="T1205">
        <f t="shared" si="262"/>
        <v>0</v>
      </c>
      <c r="U1205">
        <f>-SUM($T$2:T1205) - 500 * SUM($V$2:V1205)</f>
        <v>199.37999999999965</v>
      </c>
      <c r="V1205">
        <f t="shared" si="263"/>
        <v>0</v>
      </c>
    </row>
    <row r="1206" spans="1:22" x14ac:dyDescent="0.3">
      <c r="A1206" s="1">
        <v>43209</v>
      </c>
      <c r="B1206" s="2">
        <v>0.22650462962962961</v>
      </c>
      <c r="C1206" s="2">
        <v>0.82065972222222217</v>
      </c>
      <c r="D1206" s="3">
        <v>8.3000000000000007</v>
      </c>
      <c r="E1206" s="3">
        <v>76.2</v>
      </c>
      <c r="F1206" s="4">
        <f t="shared" si="252"/>
        <v>4</v>
      </c>
      <c r="G1206">
        <f t="shared" si="264"/>
        <v>24</v>
      </c>
      <c r="H1206" s="3">
        <f t="shared" si="253"/>
        <v>14.259722222222223</v>
      </c>
      <c r="I1206">
        <f t="shared" si="265"/>
        <v>800</v>
      </c>
      <c r="J1206">
        <f t="shared" si="254"/>
        <v>0.23799999999999999</v>
      </c>
      <c r="K1206">
        <f t="shared" si="255"/>
        <v>16.290306666666666</v>
      </c>
      <c r="L1206">
        <v>4.8</v>
      </c>
      <c r="M1206">
        <f t="shared" si="256"/>
        <v>0.13701388888888885</v>
      </c>
      <c r="N1206">
        <f t="shared" si="257"/>
        <v>3.1749999999999998</v>
      </c>
      <c r="O1206">
        <f t="shared" si="258"/>
        <v>8.1120138888888889</v>
      </c>
      <c r="P1206">
        <f t="shared" si="259"/>
        <v>8.1782927777777772</v>
      </c>
      <c r="Q1206">
        <f t="shared" si="260"/>
        <v>0</v>
      </c>
      <c r="R1206">
        <f t="shared" si="261"/>
        <v>1.6356585555555556</v>
      </c>
      <c r="S1206">
        <f>SUM($R$2:R1206) -SUM($Q$2:Q1206) + SUM($T$2:T1205)</f>
        <v>35.834767550691595</v>
      </c>
      <c r="T1206">
        <f t="shared" si="262"/>
        <v>0</v>
      </c>
      <c r="U1206">
        <f>-SUM($T$2:T1206) - 500 * SUM($V$2:V1206)</f>
        <v>199.37999999999965</v>
      </c>
      <c r="V1206">
        <f t="shared" si="263"/>
        <v>0</v>
      </c>
    </row>
    <row r="1207" spans="1:22" x14ac:dyDescent="0.3">
      <c r="A1207" s="1">
        <v>43210</v>
      </c>
      <c r="B1207" s="2">
        <v>0.22493055555555555</v>
      </c>
      <c r="C1207" s="2">
        <v>0.82194444444444448</v>
      </c>
      <c r="D1207" s="3">
        <v>7.5</v>
      </c>
      <c r="E1207" s="3">
        <v>81.3</v>
      </c>
      <c r="F1207" s="4">
        <f t="shared" si="252"/>
        <v>4</v>
      </c>
      <c r="G1207">
        <f t="shared" si="264"/>
        <v>24</v>
      </c>
      <c r="H1207" s="3">
        <f t="shared" si="253"/>
        <v>14.328333333333335</v>
      </c>
      <c r="I1207">
        <f t="shared" si="265"/>
        <v>800</v>
      </c>
      <c r="J1207">
        <f t="shared" si="254"/>
        <v>0.18700000000000006</v>
      </c>
      <c r="K1207">
        <f t="shared" si="255"/>
        <v>12.861112000000006</v>
      </c>
      <c r="L1207">
        <v>4.8</v>
      </c>
      <c r="M1207">
        <f t="shared" si="256"/>
        <v>0.13358333333333325</v>
      </c>
      <c r="N1207">
        <f t="shared" si="257"/>
        <v>3.375</v>
      </c>
      <c r="O1207">
        <f t="shared" si="258"/>
        <v>8.308583333333333</v>
      </c>
      <c r="P1207">
        <f t="shared" si="259"/>
        <v>4.5525286666666727</v>
      </c>
      <c r="Q1207">
        <f t="shared" si="260"/>
        <v>0</v>
      </c>
      <c r="R1207">
        <f t="shared" si="261"/>
        <v>0.91050573333333462</v>
      </c>
      <c r="S1207">
        <f>SUM($R$2:R1207) -SUM($Q$2:Q1207) + SUM($T$2:T1206)</f>
        <v>36.745273284024734</v>
      </c>
      <c r="T1207">
        <f t="shared" si="262"/>
        <v>0</v>
      </c>
      <c r="U1207">
        <f>-SUM($T$2:T1207) - 500 * SUM($V$2:V1207)</f>
        <v>199.37999999999965</v>
      </c>
      <c r="V1207">
        <f t="shared" si="263"/>
        <v>0</v>
      </c>
    </row>
    <row r="1208" spans="1:22" x14ac:dyDescent="0.3">
      <c r="A1208" s="1">
        <v>43211</v>
      </c>
      <c r="B1208" s="2">
        <v>0.22335648148148149</v>
      </c>
      <c r="C1208" s="2">
        <v>0.82321759259259253</v>
      </c>
      <c r="D1208" s="3">
        <v>6.7</v>
      </c>
      <c r="E1208" s="3">
        <v>46.2</v>
      </c>
      <c r="F1208" s="4">
        <f t="shared" si="252"/>
        <v>4</v>
      </c>
      <c r="G1208">
        <f t="shared" si="264"/>
        <v>24</v>
      </c>
      <c r="H1208" s="3">
        <f t="shared" si="253"/>
        <v>14.396666666666665</v>
      </c>
      <c r="I1208">
        <f t="shared" si="265"/>
        <v>800</v>
      </c>
      <c r="J1208">
        <f t="shared" si="254"/>
        <v>0.53800000000000003</v>
      </c>
      <c r="K1208">
        <f t="shared" si="255"/>
        <v>37.177952000000005</v>
      </c>
      <c r="L1208">
        <v>4.8</v>
      </c>
      <c r="M1208">
        <f t="shared" si="256"/>
        <v>0.13016666666666676</v>
      </c>
      <c r="N1208">
        <f t="shared" si="257"/>
        <v>3.5750000000000002</v>
      </c>
      <c r="O1208">
        <f t="shared" si="258"/>
        <v>8.5051666666666677</v>
      </c>
      <c r="P1208">
        <f t="shared" si="259"/>
        <v>28.672785333333337</v>
      </c>
      <c r="Q1208">
        <f t="shared" si="260"/>
        <v>0</v>
      </c>
      <c r="R1208">
        <f t="shared" si="261"/>
        <v>5.7345570666666674</v>
      </c>
      <c r="S1208">
        <f>SUM($R$2:R1208) -SUM($Q$2:Q1208) + SUM($T$2:T1207)</f>
        <v>42.479830350691373</v>
      </c>
      <c r="T1208">
        <f t="shared" si="262"/>
        <v>0</v>
      </c>
      <c r="U1208">
        <f>-SUM($T$2:T1208) - 500 * SUM($V$2:V1208)</f>
        <v>199.37999999999965</v>
      </c>
      <c r="V1208">
        <f t="shared" si="263"/>
        <v>0</v>
      </c>
    </row>
    <row r="1209" spans="1:22" x14ac:dyDescent="0.3">
      <c r="A1209" s="1">
        <v>43212</v>
      </c>
      <c r="B1209" s="2">
        <v>0.22180555555555556</v>
      </c>
      <c r="C1209" s="2">
        <v>0.82450231481481484</v>
      </c>
      <c r="D1209" s="3">
        <v>7.7</v>
      </c>
      <c r="E1209" s="3">
        <v>27.7</v>
      </c>
      <c r="F1209" s="4">
        <f t="shared" si="252"/>
        <v>4</v>
      </c>
      <c r="G1209">
        <f t="shared" si="264"/>
        <v>24</v>
      </c>
      <c r="H1209" s="3">
        <f t="shared" si="253"/>
        <v>14.464722222222221</v>
      </c>
      <c r="I1209">
        <f t="shared" si="265"/>
        <v>800</v>
      </c>
      <c r="J1209">
        <f t="shared" si="254"/>
        <v>0.72300000000000009</v>
      </c>
      <c r="K1209">
        <f t="shared" si="255"/>
        <v>50.198371999999999</v>
      </c>
      <c r="L1209">
        <v>4.8</v>
      </c>
      <c r="M1209">
        <f t="shared" si="256"/>
        <v>0.12676388888888895</v>
      </c>
      <c r="N1209">
        <f t="shared" si="257"/>
        <v>3.3250000000000002</v>
      </c>
      <c r="O1209">
        <f t="shared" si="258"/>
        <v>8.2517638888888882</v>
      </c>
      <c r="P1209">
        <f t="shared" si="259"/>
        <v>41.946608111111111</v>
      </c>
      <c r="Q1209">
        <f t="shared" si="260"/>
        <v>0</v>
      </c>
      <c r="R1209">
        <f t="shared" si="261"/>
        <v>8.3893216222222229</v>
      </c>
      <c r="S1209">
        <f>SUM($R$2:R1209) -SUM($Q$2:Q1209) + SUM($T$2:T1208)</f>
        <v>50.869151972913642</v>
      </c>
      <c r="T1209">
        <f t="shared" si="262"/>
        <v>0</v>
      </c>
      <c r="U1209">
        <f>-SUM($T$2:T1209) - 500 * SUM($V$2:V1209)</f>
        <v>199.37999999999965</v>
      </c>
      <c r="V1209">
        <f t="shared" si="263"/>
        <v>0</v>
      </c>
    </row>
    <row r="1210" spans="1:22" x14ac:dyDescent="0.3">
      <c r="A1210" s="1">
        <v>43213</v>
      </c>
      <c r="B1210" s="2">
        <v>0.22025462962962963</v>
      </c>
      <c r="C1210" s="2">
        <v>0.82577546296296289</v>
      </c>
      <c r="D1210" s="3">
        <v>6.8</v>
      </c>
      <c r="E1210" s="3">
        <v>64.2</v>
      </c>
      <c r="F1210" s="4">
        <f t="shared" si="252"/>
        <v>4</v>
      </c>
      <c r="G1210">
        <f t="shared" si="264"/>
        <v>24</v>
      </c>
      <c r="H1210" s="3">
        <f t="shared" si="253"/>
        <v>14.532499999999999</v>
      </c>
      <c r="I1210">
        <f t="shared" si="265"/>
        <v>800</v>
      </c>
      <c r="J1210">
        <f t="shared" si="254"/>
        <v>0.35799999999999998</v>
      </c>
      <c r="K1210">
        <f t="shared" si="255"/>
        <v>24.972647999999996</v>
      </c>
      <c r="L1210">
        <v>4.8</v>
      </c>
      <c r="M1210">
        <f t="shared" si="256"/>
        <v>0.12337500000000005</v>
      </c>
      <c r="N1210">
        <f t="shared" si="257"/>
        <v>3.55</v>
      </c>
      <c r="O1210">
        <f t="shared" si="258"/>
        <v>8.4733750000000008</v>
      </c>
      <c r="P1210">
        <f t="shared" si="259"/>
        <v>16.499272999999995</v>
      </c>
      <c r="Q1210">
        <f t="shared" si="260"/>
        <v>0</v>
      </c>
      <c r="R1210">
        <f t="shared" si="261"/>
        <v>3.2998545999999993</v>
      </c>
      <c r="S1210">
        <f>SUM($R$2:R1210) -SUM($Q$2:Q1210) + SUM($T$2:T1209)</f>
        <v>54.169006572913531</v>
      </c>
      <c r="T1210">
        <f t="shared" si="262"/>
        <v>0</v>
      </c>
      <c r="U1210">
        <f>-SUM($T$2:T1210) - 500 * SUM($V$2:V1210)</f>
        <v>199.37999999999965</v>
      </c>
      <c r="V1210">
        <f t="shared" si="263"/>
        <v>0</v>
      </c>
    </row>
    <row r="1211" spans="1:22" x14ac:dyDescent="0.3">
      <c r="A1211" s="1">
        <v>43214</v>
      </c>
      <c r="B1211" s="2">
        <v>0.21872685185185184</v>
      </c>
      <c r="C1211" s="2">
        <v>0.82704861111111105</v>
      </c>
      <c r="D1211" s="3">
        <v>6.3</v>
      </c>
      <c r="E1211" s="3">
        <v>59</v>
      </c>
      <c r="F1211" s="4">
        <f t="shared" si="252"/>
        <v>4</v>
      </c>
      <c r="G1211">
        <f t="shared" si="264"/>
        <v>24</v>
      </c>
      <c r="H1211" s="3">
        <f t="shared" si="253"/>
        <v>14.599722222222223</v>
      </c>
      <c r="I1211">
        <f t="shared" si="265"/>
        <v>800</v>
      </c>
      <c r="J1211">
        <f t="shared" si="254"/>
        <v>0.41000000000000003</v>
      </c>
      <c r="K1211">
        <f t="shared" si="255"/>
        <v>28.732253333333329</v>
      </c>
      <c r="L1211">
        <v>4.8</v>
      </c>
      <c r="M1211">
        <f t="shared" si="256"/>
        <v>0.12001388888888885</v>
      </c>
      <c r="N1211">
        <f t="shared" si="257"/>
        <v>3.6749999999999998</v>
      </c>
      <c r="O1211">
        <f t="shared" si="258"/>
        <v>8.5950138888888894</v>
      </c>
      <c r="P1211">
        <f t="shared" si="259"/>
        <v>20.13723944444444</v>
      </c>
      <c r="Q1211">
        <f t="shared" si="260"/>
        <v>0</v>
      </c>
      <c r="R1211">
        <f t="shared" si="261"/>
        <v>4.0274478888888883</v>
      </c>
      <c r="S1211">
        <f>SUM($R$2:R1211) -SUM($Q$2:Q1211) + SUM($T$2:T1210)</f>
        <v>58.196454461802205</v>
      </c>
      <c r="T1211">
        <f t="shared" si="262"/>
        <v>0</v>
      </c>
      <c r="U1211">
        <f>-SUM($T$2:T1211) - 500 * SUM($V$2:V1211)</f>
        <v>199.37999999999965</v>
      </c>
      <c r="V1211">
        <f t="shared" si="263"/>
        <v>0</v>
      </c>
    </row>
    <row r="1212" spans="1:22" x14ac:dyDescent="0.3">
      <c r="A1212" s="1">
        <v>43215</v>
      </c>
      <c r="B1212" s="2">
        <v>0.2171990740740741</v>
      </c>
      <c r="C1212" s="2">
        <v>0.82833333333333325</v>
      </c>
      <c r="D1212" s="3">
        <v>5.6</v>
      </c>
      <c r="E1212" s="3">
        <v>74.3</v>
      </c>
      <c r="F1212" s="4">
        <f t="shared" si="252"/>
        <v>4</v>
      </c>
      <c r="G1212">
        <f t="shared" si="264"/>
        <v>24</v>
      </c>
      <c r="H1212" s="3">
        <f t="shared" si="253"/>
        <v>14.667222222222218</v>
      </c>
      <c r="I1212">
        <f t="shared" si="265"/>
        <v>800</v>
      </c>
      <c r="J1212">
        <f t="shared" si="254"/>
        <v>0.25700000000000001</v>
      </c>
      <c r="K1212">
        <f t="shared" si="255"/>
        <v>18.093485333333327</v>
      </c>
      <c r="L1212">
        <v>4.8</v>
      </c>
      <c r="M1212">
        <f t="shared" si="256"/>
        <v>0.11663888888888908</v>
      </c>
      <c r="N1212">
        <f t="shared" si="257"/>
        <v>3.85</v>
      </c>
      <c r="O1212">
        <f t="shared" si="258"/>
        <v>8.7666388888888882</v>
      </c>
      <c r="P1212">
        <f t="shared" si="259"/>
        <v>9.3268464444444383</v>
      </c>
      <c r="Q1212">
        <f t="shared" si="260"/>
        <v>0</v>
      </c>
      <c r="R1212">
        <f t="shared" si="261"/>
        <v>1.8653692888888878</v>
      </c>
      <c r="S1212">
        <f>SUM($R$2:R1212) -SUM($Q$2:Q1212) + SUM($T$2:T1211)</f>
        <v>60.061823750691019</v>
      </c>
      <c r="T1212">
        <f t="shared" si="262"/>
        <v>0</v>
      </c>
      <c r="U1212">
        <f>-SUM($T$2:T1212) - 500 * SUM($V$2:V1212)</f>
        <v>199.37999999999965</v>
      </c>
      <c r="V1212">
        <f t="shared" si="263"/>
        <v>0</v>
      </c>
    </row>
    <row r="1213" spans="1:22" x14ac:dyDescent="0.3">
      <c r="A1213" s="1">
        <v>43216</v>
      </c>
      <c r="B1213" s="2">
        <v>0.21569444444444444</v>
      </c>
      <c r="C1213" s="2">
        <v>0.82960648148148142</v>
      </c>
      <c r="D1213" s="3">
        <v>4.5999999999999996</v>
      </c>
      <c r="E1213" s="3">
        <v>80</v>
      </c>
      <c r="F1213" s="4">
        <f t="shared" si="252"/>
        <v>4</v>
      </c>
      <c r="G1213">
        <f t="shared" si="264"/>
        <v>24</v>
      </c>
      <c r="H1213" s="3">
        <f t="shared" si="253"/>
        <v>14.733888888888888</v>
      </c>
      <c r="I1213">
        <f t="shared" si="265"/>
        <v>800</v>
      </c>
      <c r="J1213">
        <f t="shared" si="254"/>
        <v>0.19999999999999996</v>
      </c>
      <c r="K1213">
        <f t="shared" si="255"/>
        <v>14.144533333333332</v>
      </c>
      <c r="L1213">
        <v>4.8</v>
      </c>
      <c r="M1213">
        <f t="shared" si="256"/>
        <v>0.1133055555555556</v>
      </c>
      <c r="N1213">
        <f t="shared" si="257"/>
        <v>4.0999999999999996</v>
      </c>
      <c r="O1213">
        <f t="shared" si="258"/>
        <v>9.0133055555555543</v>
      </c>
      <c r="P1213">
        <f t="shared" si="259"/>
        <v>5.1312277777777773</v>
      </c>
      <c r="Q1213">
        <f t="shared" si="260"/>
        <v>0</v>
      </c>
      <c r="R1213">
        <f t="shared" si="261"/>
        <v>1.0262455555555554</v>
      </c>
      <c r="S1213">
        <f>SUM($R$2:R1213) -SUM($Q$2:Q1213) + SUM($T$2:T1212)</f>
        <v>61.08806930624678</v>
      </c>
      <c r="T1213">
        <f t="shared" si="262"/>
        <v>0</v>
      </c>
      <c r="U1213">
        <f>-SUM($T$2:T1213) - 500 * SUM($V$2:V1213)</f>
        <v>199.37999999999965</v>
      </c>
      <c r="V1213">
        <f t="shared" si="263"/>
        <v>0</v>
      </c>
    </row>
    <row r="1214" spans="1:22" x14ac:dyDescent="0.3">
      <c r="A1214" s="1">
        <v>43217</v>
      </c>
      <c r="B1214" s="2">
        <v>0.21418981481481481</v>
      </c>
      <c r="C1214" s="2">
        <v>0.83086805555555554</v>
      </c>
      <c r="D1214" s="3">
        <v>6.3</v>
      </c>
      <c r="E1214" s="3">
        <v>51.7</v>
      </c>
      <c r="F1214" s="4">
        <f t="shared" si="252"/>
        <v>4</v>
      </c>
      <c r="G1214">
        <f t="shared" si="264"/>
        <v>24</v>
      </c>
      <c r="H1214" s="3">
        <f t="shared" si="253"/>
        <v>14.800277777777778</v>
      </c>
      <c r="I1214">
        <f t="shared" si="265"/>
        <v>800</v>
      </c>
      <c r="J1214">
        <f t="shared" si="254"/>
        <v>0.48299999999999998</v>
      </c>
      <c r="K1214">
        <f t="shared" si="255"/>
        <v>34.312964000000001</v>
      </c>
      <c r="L1214">
        <v>4.8</v>
      </c>
      <c r="M1214">
        <f t="shared" si="256"/>
        <v>0.10998611111111112</v>
      </c>
      <c r="N1214">
        <f t="shared" si="257"/>
        <v>3.6749999999999998</v>
      </c>
      <c r="O1214">
        <f t="shared" si="258"/>
        <v>8.5849861111111103</v>
      </c>
      <c r="P1214">
        <f t="shared" si="259"/>
        <v>25.727977888888891</v>
      </c>
      <c r="Q1214">
        <f t="shared" si="260"/>
        <v>0</v>
      </c>
      <c r="R1214">
        <f t="shared" si="261"/>
        <v>5.1455955777777787</v>
      </c>
      <c r="S1214">
        <f>SUM($R$2:R1214) -SUM($Q$2:Q1214) + SUM($T$2:T1213)</f>
        <v>66.23366488402462</v>
      </c>
      <c r="T1214">
        <f t="shared" si="262"/>
        <v>0</v>
      </c>
      <c r="U1214">
        <f>-SUM($T$2:T1214) - 500 * SUM($V$2:V1214)</f>
        <v>199.37999999999965</v>
      </c>
      <c r="V1214">
        <f t="shared" si="263"/>
        <v>0</v>
      </c>
    </row>
    <row r="1215" spans="1:22" x14ac:dyDescent="0.3">
      <c r="A1215" s="1">
        <v>43218</v>
      </c>
      <c r="B1215" s="2">
        <v>0.21270833333333336</v>
      </c>
      <c r="C1215" s="2">
        <v>0.8321412037037037</v>
      </c>
      <c r="D1215" s="3">
        <v>6</v>
      </c>
      <c r="E1215" s="3">
        <v>86.9</v>
      </c>
      <c r="F1215" s="4">
        <f t="shared" si="252"/>
        <v>4</v>
      </c>
      <c r="G1215">
        <f t="shared" si="264"/>
        <v>24</v>
      </c>
      <c r="H1215" s="3">
        <f t="shared" si="253"/>
        <v>14.866388888888888</v>
      </c>
      <c r="I1215">
        <f t="shared" si="265"/>
        <v>800</v>
      </c>
      <c r="J1215">
        <f t="shared" si="254"/>
        <v>0.13099999999999989</v>
      </c>
      <c r="K1215">
        <f t="shared" si="255"/>
        <v>9.3479853333333249</v>
      </c>
      <c r="L1215">
        <v>4.8</v>
      </c>
      <c r="M1215">
        <f t="shared" si="256"/>
        <v>0.10668055555555557</v>
      </c>
      <c r="N1215">
        <f t="shared" si="257"/>
        <v>3.75</v>
      </c>
      <c r="O1215">
        <f t="shared" si="258"/>
        <v>8.656680555555555</v>
      </c>
      <c r="P1215">
        <f t="shared" si="259"/>
        <v>0.69130477777776989</v>
      </c>
      <c r="Q1215">
        <f t="shared" si="260"/>
        <v>0</v>
      </c>
      <c r="R1215">
        <f t="shared" si="261"/>
        <v>0.13826095555555398</v>
      </c>
      <c r="S1215">
        <f>SUM($R$2:R1215) -SUM($Q$2:Q1215) + SUM($T$2:T1214)</f>
        <v>66.371925839580399</v>
      </c>
      <c r="T1215">
        <f t="shared" si="262"/>
        <v>0</v>
      </c>
      <c r="U1215">
        <f>-SUM($T$2:T1215) - 500 * SUM($V$2:V1215)</f>
        <v>199.37999999999965</v>
      </c>
      <c r="V1215">
        <f t="shared" si="263"/>
        <v>0</v>
      </c>
    </row>
    <row r="1216" spans="1:22" x14ac:dyDescent="0.3">
      <c r="A1216" s="1">
        <v>43219</v>
      </c>
      <c r="B1216" s="2">
        <v>0.21123842592592593</v>
      </c>
      <c r="C1216" s="2">
        <v>0.83341435185185186</v>
      </c>
      <c r="D1216" s="3">
        <v>5.9</v>
      </c>
      <c r="E1216" s="3">
        <v>71.8</v>
      </c>
      <c r="F1216" s="4">
        <f t="shared" si="252"/>
        <v>4</v>
      </c>
      <c r="G1216">
        <f t="shared" si="264"/>
        <v>24</v>
      </c>
      <c r="H1216" s="3">
        <f t="shared" si="253"/>
        <v>14.932222222222222</v>
      </c>
      <c r="I1216">
        <f t="shared" si="265"/>
        <v>800</v>
      </c>
      <c r="J1216">
        <f t="shared" si="254"/>
        <v>0.28200000000000003</v>
      </c>
      <c r="K1216">
        <f t="shared" si="255"/>
        <v>20.212256000000004</v>
      </c>
      <c r="L1216">
        <v>4.8</v>
      </c>
      <c r="M1216">
        <f t="shared" si="256"/>
        <v>0.10338888888888889</v>
      </c>
      <c r="N1216">
        <f t="shared" si="257"/>
        <v>3.7749999999999999</v>
      </c>
      <c r="O1216">
        <f t="shared" si="258"/>
        <v>8.6783888888888878</v>
      </c>
      <c r="P1216">
        <f t="shared" si="259"/>
        <v>11.533867111111116</v>
      </c>
      <c r="Q1216">
        <f t="shared" si="260"/>
        <v>0</v>
      </c>
      <c r="R1216">
        <f t="shared" si="261"/>
        <v>2.3067734222222231</v>
      </c>
      <c r="S1216">
        <f>SUM($R$2:R1216) -SUM($Q$2:Q1216) + SUM($T$2:T1215)</f>
        <v>68.678699261802649</v>
      </c>
      <c r="T1216">
        <f t="shared" si="262"/>
        <v>0</v>
      </c>
      <c r="U1216">
        <f>-SUM($T$2:T1216) - 500 * SUM($V$2:V1216)</f>
        <v>199.37999999999965</v>
      </c>
      <c r="V1216">
        <f t="shared" si="263"/>
        <v>0</v>
      </c>
    </row>
    <row r="1217" spans="1:22" x14ac:dyDescent="0.3">
      <c r="A1217" s="1">
        <v>43220</v>
      </c>
      <c r="B1217" s="2">
        <v>0.20979166666666668</v>
      </c>
      <c r="C1217" s="2">
        <v>0.83467592592592599</v>
      </c>
      <c r="D1217" s="3">
        <v>7.3</v>
      </c>
      <c r="E1217" s="3">
        <v>41.8</v>
      </c>
      <c r="F1217" s="4">
        <f t="shared" si="252"/>
        <v>4</v>
      </c>
      <c r="G1217">
        <f t="shared" si="264"/>
        <v>24</v>
      </c>
      <c r="H1217" s="3">
        <f t="shared" si="253"/>
        <v>14.997222222222224</v>
      </c>
      <c r="I1217">
        <f t="shared" si="265"/>
        <v>800</v>
      </c>
      <c r="J1217">
        <f t="shared" si="254"/>
        <v>0.58200000000000007</v>
      </c>
      <c r="K1217">
        <f t="shared" si="255"/>
        <v>41.89624000000002</v>
      </c>
      <c r="L1217">
        <v>4.8</v>
      </c>
      <c r="M1217">
        <f t="shared" si="256"/>
        <v>0.10013888888888883</v>
      </c>
      <c r="N1217">
        <f t="shared" si="257"/>
        <v>3.4249999999999998</v>
      </c>
      <c r="O1217">
        <f t="shared" si="258"/>
        <v>8.3251388888888886</v>
      </c>
      <c r="P1217">
        <f t="shared" si="259"/>
        <v>33.571101111111133</v>
      </c>
      <c r="Q1217">
        <f t="shared" si="260"/>
        <v>0</v>
      </c>
      <c r="R1217">
        <f t="shared" si="261"/>
        <v>6.7142202222222274</v>
      </c>
      <c r="S1217">
        <f>SUM($R$2:R1217) -SUM($Q$2:Q1217) + SUM($T$2:T1216)</f>
        <v>75.392919484024787</v>
      </c>
      <c r="T1217">
        <f t="shared" si="262"/>
        <v>-75.39</v>
      </c>
      <c r="U1217">
        <f>-SUM($T$2:T1217) - 500 * SUM($V$2:V1217)</f>
        <v>274.76999999999953</v>
      </c>
      <c r="V1217">
        <f t="shared" si="263"/>
        <v>0</v>
      </c>
    </row>
    <row r="1218" spans="1:22" x14ac:dyDescent="0.3">
      <c r="A1218" s="1">
        <v>43221</v>
      </c>
      <c r="B1218" s="2">
        <v>0.20834490740740741</v>
      </c>
      <c r="C1218" s="2">
        <v>0.8359375</v>
      </c>
      <c r="D1218" s="3">
        <v>7.8</v>
      </c>
      <c r="E1218" s="3">
        <v>47.4</v>
      </c>
      <c r="F1218" s="4">
        <f t="shared" si="252"/>
        <v>5</v>
      </c>
      <c r="G1218">
        <f t="shared" si="264"/>
        <v>24</v>
      </c>
      <c r="H1218" s="3">
        <f t="shared" si="253"/>
        <v>15.062222222222221</v>
      </c>
      <c r="I1218">
        <f t="shared" si="265"/>
        <v>900</v>
      </c>
      <c r="J1218">
        <f t="shared" si="254"/>
        <v>0.52600000000000002</v>
      </c>
      <c r="K1218">
        <f t="shared" si="255"/>
        <v>42.782736000000007</v>
      </c>
      <c r="L1218">
        <v>4.8</v>
      </c>
      <c r="M1218">
        <f t="shared" si="256"/>
        <v>9.6888888888888941E-2</v>
      </c>
      <c r="N1218">
        <f t="shared" si="257"/>
        <v>3.3</v>
      </c>
      <c r="O1218">
        <f t="shared" si="258"/>
        <v>8.1968888888888891</v>
      </c>
      <c r="P1218">
        <f t="shared" si="259"/>
        <v>34.585847111111121</v>
      </c>
      <c r="Q1218">
        <f t="shared" si="260"/>
        <v>0</v>
      </c>
      <c r="R1218">
        <f t="shared" si="261"/>
        <v>6.9171694222222246</v>
      </c>
      <c r="S1218">
        <f>SUM($R$2:R1218) -SUM($Q$2:Q1218) + SUM($T$2:T1217)</f>
        <v>6.9200889062472015</v>
      </c>
      <c r="T1218">
        <f t="shared" si="262"/>
        <v>0</v>
      </c>
      <c r="U1218">
        <f>-SUM($T$2:T1218) - 500 * SUM($V$2:V1218)</f>
        <v>274.76999999999953</v>
      </c>
      <c r="V1218">
        <f t="shared" si="263"/>
        <v>0</v>
      </c>
    </row>
    <row r="1219" spans="1:22" x14ac:dyDescent="0.3">
      <c r="A1219" s="1">
        <v>43222</v>
      </c>
      <c r="B1219" s="2">
        <v>0.2069212962962963</v>
      </c>
      <c r="C1219" s="2">
        <v>0.83718750000000008</v>
      </c>
      <c r="D1219" s="3">
        <v>9.5</v>
      </c>
      <c r="E1219" s="3">
        <v>81.7</v>
      </c>
      <c r="F1219" s="4">
        <f t="shared" ref="F1219:F1282" si="266">MONTH(A1219)</f>
        <v>5</v>
      </c>
      <c r="G1219">
        <f t="shared" si="264"/>
        <v>24</v>
      </c>
      <c r="H1219" s="3">
        <f t="shared" ref="H1219:H1282" si="267">(C1219-B1219) * 24</f>
        <v>15.12638888888889</v>
      </c>
      <c r="I1219">
        <f t="shared" si="265"/>
        <v>900</v>
      </c>
      <c r="J1219">
        <f t="shared" ref="J1219:J1282" si="268">1-(E1219/100)</f>
        <v>0.18299999999999994</v>
      </c>
      <c r="K1219">
        <f t="shared" ref="K1219:K1282" si="269">PRODUCT(G1219:J1219) * $W$2 / 1000</f>
        <v>14.947897499999996</v>
      </c>
      <c r="L1219">
        <v>4.8</v>
      </c>
      <c r="M1219">
        <f t="shared" ref="M1219:M1282" si="270">IF(H1219&lt;17,(17-H1219) * 50,0) / 1000</f>
        <v>9.3680555555555503E-2</v>
      </c>
      <c r="N1219">
        <f t="shared" ref="N1219:N1282" si="271">IF(D1219&lt;21,(21-D1219)*250,0) / 1000</f>
        <v>2.875</v>
      </c>
      <c r="O1219">
        <f t="shared" ref="O1219:O1282" si="272">SUM(L1219:N1219)</f>
        <v>7.7686805555555551</v>
      </c>
      <c r="P1219">
        <f t="shared" ref="P1219:P1282" si="273">K1219-O1219</f>
        <v>7.1792169444444411</v>
      </c>
      <c r="Q1219">
        <f t="shared" ref="Q1219:Q1282" si="274">IF(P1219&lt;0,ABS(P1219) * 0.5,0)</f>
        <v>0</v>
      </c>
      <c r="R1219">
        <f t="shared" ref="R1219:R1282" si="275">IF(P1219&gt;0,P1219*0.2,0)</f>
        <v>1.4358433888888884</v>
      </c>
      <c r="S1219">
        <f>SUM($R$2:R1219) -SUM($Q$2:Q1219) + SUM($T$2:T1218)</f>
        <v>8.3559322951359718</v>
      </c>
      <c r="T1219">
        <f t="shared" ref="T1219:T1282" si="276">-IF(F1220&lt;&gt;F1219,ROUND(S1219,2),0)</f>
        <v>0</v>
      </c>
      <c r="U1219">
        <f>-SUM($T$2:T1219) - 500 * SUM($V$2:V1219)</f>
        <v>274.76999999999953</v>
      </c>
      <c r="V1219">
        <f t="shared" ref="V1219:V1282" si="277">IF(U1218&gt;500,ROUNDDOWN(U1218/500, 0),0)</f>
        <v>0</v>
      </c>
    </row>
    <row r="1220" spans="1:22" x14ac:dyDescent="0.3">
      <c r="A1220" s="1">
        <v>43223</v>
      </c>
      <c r="B1220" s="2">
        <v>0.20550925925925925</v>
      </c>
      <c r="C1220" s="2">
        <v>0.8384490740740741</v>
      </c>
      <c r="D1220" s="3">
        <v>12.1</v>
      </c>
      <c r="E1220" s="3">
        <v>61</v>
      </c>
      <c r="F1220" s="4">
        <f t="shared" si="266"/>
        <v>5</v>
      </c>
      <c r="G1220">
        <f t="shared" ref="G1220:G1283" si="278">G1219 + V1220</f>
        <v>24</v>
      </c>
      <c r="H1220" s="3">
        <f t="shared" si="267"/>
        <v>15.190555555555557</v>
      </c>
      <c r="I1220">
        <f t="shared" ref="I1220:I1283" si="279">IF(F1220&gt;F1219,IF(F1220=7,I1219,IF(F1220&lt;7,I1219+100,I1219-100)),I1219)</f>
        <v>900</v>
      </c>
      <c r="J1220">
        <f t="shared" si="268"/>
        <v>0.39</v>
      </c>
      <c r="K1220">
        <f t="shared" si="269"/>
        <v>31.991310000000009</v>
      </c>
      <c r="L1220">
        <v>4.8</v>
      </c>
      <c r="M1220">
        <f t="shared" si="270"/>
        <v>9.0472222222222162E-2</v>
      </c>
      <c r="N1220">
        <f t="shared" si="271"/>
        <v>2.2250000000000001</v>
      </c>
      <c r="O1220">
        <f t="shared" si="272"/>
        <v>7.1154722222222215</v>
      </c>
      <c r="P1220">
        <f t="shared" si="273"/>
        <v>24.875837777777789</v>
      </c>
      <c r="Q1220">
        <f t="shared" si="274"/>
        <v>0</v>
      </c>
      <c r="R1220">
        <f t="shared" si="275"/>
        <v>4.9751675555555579</v>
      </c>
      <c r="S1220">
        <f>SUM($R$2:R1220) -SUM($Q$2:Q1220) + SUM($T$2:T1219)</f>
        <v>13.331099850691317</v>
      </c>
      <c r="T1220">
        <f t="shared" si="276"/>
        <v>0</v>
      </c>
      <c r="U1220">
        <f>-SUM($T$2:T1220) - 500 * SUM($V$2:V1220)</f>
        <v>274.76999999999953</v>
      </c>
      <c r="V1220">
        <f t="shared" si="277"/>
        <v>0</v>
      </c>
    </row>
    <row r="1221" spans="1:22" x14ac:dyDescent="0.3">
      <c r="A1221" s="1">
        <v>43224</v>
      </c>
      <c r="B1221" s="2">
        <v>0.20412037037037037</v>
      </c>
      <c r="C1221" s="2">
        <v>0.83968750000000003</v>
      </c>
      <c r="D1221" s="3">
        <v>13.4</v>
      </c>
      <c r="E1221" s="3">
        <v>38.4</v>
      </c>
      <c r="F1221" s="4">
        <f t="shared" si="266"/>
        <v>5</v>
      </c>
      <c r="G1221">
        <f t="shared" si="278"/>
        <v>24</v>
      </c>
      <c r="H1221" s="3">
        <f t="shared" si="267"/>
        <v>15.253611111111113</v>
      </c>
      <c r="I1221">
        <f t="shared" si="279"/>
        <v>900</v>
      </c>
      <c r="J1221">
        <f t="shared" si="268"/>
        <v>0.61599999999999999</v>
      </c>
      <c r="K1221">
        <f t="shared" si="269"/>
        <v>50.739612000000008</v>
      </c>
      <c r="L1221">
        <v>4.8</v>
      </c>
      <c r="M1221">
        <f t="shared" si="270"/>
        <v>8.7319444444444366E-2</v>
      </c>
      <c r="N1221">
        <f t="shared" si="271"/>
        <v>1.9</v>
      </c>
      <c r="O1221">
        <f t="shared" si="272"/>
        <v>6.787319444444444</v>
      </c>
      <c r="P1221">
        <f t="shared" si="273"/>
        <v>43.952292555555566</v>
      </c>
      <c r="Q1221">
        <f t="shared" si="274"/>
        <v>0</v>
      </c>
      <c r="R1221">
        <f t="shared" si="275"/>
        <v>8.7904585111111135</v>
      </c>
      <c r="S1221">
        <f>SUM($R$2:R1221) -SUM($Q$2:Q1221) + SUM($T$2:T1220)</f>
        <v>22.121558361802272</v>
      </c>
      <c r="T1221">
        <f t="shared" si="276"/>
        <v>0</v>
      </c>
      <c r="U1221">
        <f>-SUM($T$2:T1221) - 500 * SUM($V$2:V1221)</f>
        <v>274.76999999999953</v>
      </c>
      <c r="V1221">
        <f t="shared" si="277"/>
        <v>0</v>
      </c>
    </row>
    <row r="1222" spans="1:22" x14ac:dyDescent="0.3">
      <c r="A1222" s="1">
        <v>43225</v>
      </c>
      <c r="B1222" s="2">
        <v>0.20274305555555558</v>
      </c>
      <c r="C1222" s="2">
        <v>0.8409375</v>
      </c>
      <c r="D1222" s="3">
        <v>13.9</v>
      </c>
      <c r="E1222" s="3">
        <v>14.6</v>
      </c>
      <c r="F1222" s="4">
        <f t="shared" si="266"/>
        <v>5</v>
      </c>
      <c r="G1222">
        <f t="shared" si="278"/>
        <v>24</v>
      </c>
      <c r="H1222" s="3">
        <f t="shared" si="267"/>
        <v>15.316666666666666</v>
      </c>
      <c r="I1222">
        <f t="shared" si="279"/>
        <v>900</v>
      </c>
      <c r="J1222">
        <f t="shared" si="268"/>
        <v>0.85399999999999998</v>
      </c>
      <c r="K1222">
        <f t="shared" si="269"/>
        <v>70.634339999999995</v>
      </c>
      <c r="L1222">
        <v>4.8</v>
      </c>
      <c r="M1222">
        <f t="shared" si="270"/>
        <v>8.4166666666666681E-2</v>
      </c>
      <c r="N1222">
        <f t="shared" si="271"/>
        <v>1.7749999999999999</v>
      </c>
      <c r="O1222">
        <f t="shared" si="272"/>
        <v>6.6591666666666658</v>
      </c>
      <c r="P1222">
        <f t="shared" si="273"/>
        <v>63.975173333333331</v>
      </c>
      <c r="Q1222">
        <f t="shared" si="274"/>
        <v>0</v>
      </c>
      <c r="R1222">
        <f t="shared" si="275"/>
        <v>12.795034666666666</v>
      </c>
      <c r="S1222">
        <f>SUM($R$2:R1222) -SUM($Q$2:Q1222) + SUM($T$2:T1221)</f>
        <v>34.916593028468924</v>
      </c>
      <c r="T1222">
        <f t="shared" si="276"/>
        <v>0</v>
      </c>
      <c r="U1222">
        <f>-SUM($T$2:T1222) - 500 * SUM($V$2:V1222)</f>
        <v>274.76999999999953</v>
      </c>
      <c r="V1222">
        <f t="shared" si="277"/>
        <v>0</v>
      </c>
    </row>
    <row r="1223" spans="1:22" x14ac:dyDescent="0.3">
      <c r="A1223" s="1">
        <v>43226</v>
      </c>
      <c r="B1223" s="2">
        <v>0.20138888888888887</v>
      </c>
      <c r="C1223" s="2">
        <v>0.84217592592592594</v>
      </c>
      <c r="D1223" s="3">
        <v>14</v>
      </c>
      <c r="E1223" s="3">
        <v>16.8</v>
      </c>
      <c r="F1223" s="4">
        <f t="shared" si="266"/>
        <v>5</v>
      </c>
      <c r="G1223">
        <f t="shared" si="278"/>
        <v>24</v>
      </c>
      <c r="H1223" s="3">
        <f t="shared" si="267"/>
        <v>15.378888888888891</v>
      </c>
      <c r="I1223">
        <f t="shared" si="279"/>
        <v>900</v>
      </c>
      <c r="J1223">
        <f t="shared" si="268"/>
        <v>0.83199999999999996</v>
      </c>
      <c r="K1223">
        <f t="shared" si="269"/>
        <v>69.094272000000004</v>
      </c>
      <c r="L1223">
        <v>4.8</v>
      </c>
      <c r="M1223">
        <f t="shared" si="270"/>
        <v>8.1055555555555422E-2</v>
      </c>
      <c r="N1223">
        <f t="shared" si="271"/>
        <v>1.75</v>
      </c>
      <c r="O1223">
        <f t="shared" si="272"/>
        <v>6.6310555555555553</v>
      </c>
      <c r="P1223">
        <f t="shared" si="273"/>
        <v>62.463216444444448</v>
      </c>
      <c r="Q1223">
        <f t="shared" si="274"/>
        <v>0</v>
      </c>
      <c r="R1223">
        <f t="shared" si="275"/>
        <v>12.492643288888891</v>
      </c>
      <c r="S1223">
        <f>SUM($R$2:R1223) -SUM($Q$2:Q1223) + SUM($T$2:T1222)</f>
        <v>47.409236317357681</v>
      </c>
      <c r="T1223">
        <f t="shared" si="276"/>
        <v>0</v>
      </c>
      <c r="U1223">
        <f>-SUM($T$2:T1223) - 500 * SUM($V$2:V1223)</f>
        <v>274.76999999999953</v>
      </c>
      <c r="V1223">
        <f t="shared" si="277"/>
        <v>0</v>
      </c>
    </row>
    <row r="1224" spans="1:22" x14ac:dyDescent="0.3">
      <c r="A1224" s="1">
        <v>43227</v>
      </c>
      <c r="B1224" s="2">
        <v>0.20004629629629631</v>
      </c>
      <c r="C1224" s="2">
        <v>0.84341435185185187</v>
      </c>
      <c r="D1224" s="3">
        <v>14.6</v>
      </c>
      <c r="E1224" s="3">
        <v>14.5</v>
      </c>
      <c r="F1224" s="4">
        <f t="shared" si="266"/>
        <v>5</v>
      </c>
      <c r="G1224">
        <f t="shared" si="278"/>
        <v>24</v>
      </c>
      <c r="H1224" s="3">
        <f t="shared" si="267"/>
        <v>15.440833333333334</v>
      </c>
      <c r="I1224">
        <f t="shared" si="279"/>
        <v>900</v>
      </c>
      <c r="J1224">
        <f t="shared" si="268"/>
        <v>0.85499999999999998</v>
      </c>
      <c r="K1224">
        <f t="shared" si="269"/>
        <v>71.290327500000018</v>
      </c>
      <c r="L1224">
        <v>4.8</v>
      </c>
      <c r="M1224">
        <f t="shared" si="270"/>
        <v>7.795833333333331E-2</v>
      </c>
      <c r="N1224">
        <f t="shared" si="271"/>
        <v>1.6</v>
      </c>
      <c r="O1224">
        <f t="shared" si="272"/>
        <v>6.4779583333333335</v>
      </c>
      <c r="P1224">
        <f t="shared" si="273"/>
        <v>64.812369166666684</v>
      </c>
      <c r="Q1224">
        <f t="shared" si="274"/>
        <v>0</v>
      </c>
      <c r="R1224">
        <f t="shared" si="275"/>
        <v>12.962473833333338</v>
      </c>
      <c r="S1224">
        <f>SUM($R$2:R1224) -SUM($Q$2:Q1224) + SUM($T$2:T1223)</f>
        <v>60.371710150690888</v>
      </c>
      <c r="T1224">
        <f t="shared" si="276"/>
        <v>0</v>
      </c>
      <c r="U1224">
        <f>-SUM($T$2:T1224) - 500 * SUM($V$2:V1224)</f>
        <v>274.76999999999953</v>
      </c>
      <c r="V1224">
        <f t="shared" si="277"/>
        <v>0</v>
      </c>
    </row>
    <row r="1225" spans="1:22" x14ac:dyDescent="0.3">
      <c r="A1225" s="1">
        <v>43228</v>
      </c>
      <c r="B1225" s="2">
        <v>0.19872685185185182</v>
      </c>
      <c r="C1225" s="2">
        <v>0.84464120370370377</v>
      </c>
      <c r="D1225" s="3">
        <v>15.6</v>
      </c>
      <c r="E1225" s="3">
        <v>12.3</v>
      </c>
      <c r="F1225" s="4">
        <f t="shared" si="266"/>
        <v>5</v>
      </c>
      <c r="G1225">
        <f t="shared" si="278"/>
        <v>24</v>
      </c>
      <c r="H1225" s="3">
        <f t="shared" si="267"/>
        <v>15.501944444444447</v>
      </c>
      <c r="I1225">
        <f t="shared" si="279"/>
        <v>900</v>
      </c>
      <c r="J1225">
        <f t="shared" si="268"/>
        <v>0.877</v>
      </c>
      <c r="K1225">
        <f t="shared" si="269"/>
        <v>73.414108500000012</v>
      </c>
      <c r="L1225">
        <v>4.8</v>
      </c>
      <c r="M1225">
        <f t="shared" si="270"/>
        <v>7.4902777777777624E-2</v>
      </c>
      <c r="N1225">
        <f t="shared" si="271"/>
        <v>1.35</v>
      </c>
      <c r="O1225">
        <f t="shared" si="272"/>
        <v>6.2249027777777783</v>
      </c>
      <c r="P1225">
        <f t="shared" si="273"/>
        <v>67.189205722222226</v>
      </c>
      <c r="Q1225">
        <f t="shared" si="274"/>
        <v>0</v>
      </c>
      <c r="R1225">
        <f t="shared" si="275"/>
        <v>13.437841144444446</v>
      </c>
      <c r="S1225">
        <f>SUM($R$2:R1225) -SUM($Q$2:Q1225) + SUM($T$2:T1224)</f>
        <v>73.809551295135407</v>
      </c>
      <c r="T1225">
        <f t="shared" si="276"/>
        <v>0</v>
      </c>
      <c r="U1225">
        <f>-SUM($T$2:T1225) - 500 * SUM($V$2:V1225)</f>
        <v>274.76999999999953</v>
      </c>
      <c r="V1225">
        <f t="shared" si="277"/>
        <v>0</v>
      </c>
    </row>
    <row r="1226" spans="1:22" x14ac:dyDescent="0.3">
      <c r="A1226" s="1">
        <v>43229</v>
      </c>
      <c r="B1226" s="2">
        <v>0.19741898148148149</v>
      </c>
      <c r="C1226" s="2">
        <v>0.8458564814814814</v>
      </c>
      <c r="D1226" s="3">
        <v>17.2</v>
      </c>
      <c r="E1226" s="3">
        <v>23</v>
      </c>
      <c r="F1226" s="4">
        <f t="shared" si="266"/>
        <v>5</v>
      </c>
      <c r="G1226">
        <f t="shared" si="278"/>
        <v>24</v>
      </c>
      <c r="H1226" s="3">
        <f t="shared" si="267"/>
        <v>15.562499999999996</v>
      </c>
      <c r="I1226">
        <f t="shared" si="279"/>
        <v>900</v>
      </c>
      <c r="J1226">
        <f t="shared" si="268"/>
        <v>0.77</v>
      </c>
      <c r="K1226">
        <f t="shared" si="269"/>
        <v>64.708874999999978</v>
      </c>
      <c r="L1226">
        <v>4.8</v>
      </c>
      <c r="M1226">
        <f t="shared" si="270"/>
        <v>7.1875000000000175E-2</v>
      </c>
      <c r="N1226">
        <f t="shared" si="271"/>
        <v>0.95000000000000018</v>
      </c>
      <c r="O1226">
        <f t="shared" si="272"/>
        <v>5.8218750000000004</v>
      </c>
      <c r="P1226">
        <f t="shared" si="273"/>
        <v>58.886999999999979</v>
      </c>
      <c r="Q1226">
        <f t="shared" si="274"/>
        <v>0</v>
      </c>
      <c r="R1226">
        <f t="shared" si="275"/>
        <v>11.777399999999997</v>
      </c>
      <c r="S1226">
        <f>SUM($R$2:R1226) -SUM($Q$2:Q1226) + SUM($T$2:T1225)</f>
        <v>85.58695129513535</v>
      </c>
      <c r="T1226">
        <f t="shared" si="276"/>
        <v>0</v>
      </c>
      <c r="U1226">
        <f>-SUM($T$2:T1226) - 500 * SUM($V$2:V1226)</f>
        <v>274.76999999999953</v>
      </c>
      <c r="V1226">
        <f t="shared" si="277"/>
        <v>0</v>
      </c>
    </row>
    <row r="1227" spans="1:22" x14ac:dyDescent="0.3">
      <c r="A1227" s="1">
        <v>43230</v>
      </c>
      <c r="B1227" s="2">
        <v>0.19614583333333332</v>
      </c>
      <c r="C1227" s="2">
        <v>0.84707175925925926</v>
      </c>
      <c r="D1227" s="3">
        <v>16.899999999999999</v>
      </c>
      <c r="E1227" s="3">
        <v>24.2</v>
      </c>
      <c r="F1227" s="4">
        <f t="shared" si="266"/>
        <v>5</v>
      </c>
      <c r="G1227">
        <f t="shared" si="278"/>
        <v>24</v>
      </c>
      <c r="H1227" s="3">
        <f t="shared" si="267"/>
        <v>15.622222222222222</v>
      </c>
      <c r="I1227">
        <f t="shared" si="279"/>
        <v>900</v>
      </c>
      <c r="J1227">
        <f t="shared" si="268"/>
        <v>0.75800000000000001</v>
      </c>
      <c r="K1227">
        <f t="shared" si="269"/>
        <v>63.944879999999998</v>
      </c>
      <c r="L1227">
        <v>4.8</v>
      </c>
      <c r="M1227">
        <f t="shared" si="270"/>
        <v>6.8888888888888916E-2</v>
      </c>
      <c r="N1227">
        <f t="shared" si="271"/>
        <v>1.0250000000000004</v>
      </c>
      <c r="O1227">
        <f t="shared" si="272"/>
        <v>5.8938888888888892</v>
      </c>
      <c r="P1227">
        <f t="shared" si="273"/>
        <v>58.050991111111109</v>
      </c>
      <c r="Q1227">
        <f t="shared" si="274"/>
        <v>0</v>
      </c>
      <c r="R1227">
        <f t="shared" si="275"/>
        <v>11.610198222222223</v>
      </c>
      <c r="S1227">
        <f>SUM($R$2:R1227) -SUM($Q$2:Q1227) + SUM($T$2:T1226)</f>
        <v>97.197149517357502</v>
      </c>
      <c r="T1227">
        <f t="shared" si="276"/>
        <v>0</v>
      </c>
      <c r="U1227">
        <f>-SUM($T$2:T1227) - 500 * SUM($V$2:V1227)</f>
        <v>274.76999999999953</v>
      </c>
      <c r="V1227">
        <f t="shared" si="277"/>
        <v>0</v>
      </c>
    </row>
    <row r="1228" spans="1:22" x14ac:dyDescent="0.3">
      <c r="A1228" s="1">
        <v>43231</v>
      </c>
      <c r="B1228" s="2">
        <v>0.19488425925925926</v>
      </c>
      <c r="C1228" s="2">
        <v>0.84827546296296286</v>
      </c>
      <c r="D1228" s="3">
        <v>17.2</v>
      </c>
      <c r="E1228" s="3">
        <v>16.8</v>
      </c>
      <c r="F1228" s="4">
        <f t="shared" si="266"/>
        <v>5</v>
      </c>
      <c r="G1228">
        <f t="shared" si="278"/>
        <v>24</v>
      </c>
      <c r="H1228" s="3">
        <f t="shared" si="267"/>
        <v>15.681388888888886</v>
      </c>
      <c r="I1228">
        <f t="shared" si="279"/>
        <v>900</v>
      </c>
      <c r="J1228">
        <f t="shared" si="268"/>
        <v>0.83199999999999996</v>
      </c>
      <c r="K1228">
        <f t="shared" si="269"/>
        <v>70.453343999999987</v>
      </c>
      <c r="L1228">
        <v>4.8</v>
      </c>
      <c r="M1228">
        <f t="shared" si="270"/>
        <v>6.5930555555555687E-2</v>
      </c>
      <c r="N1228">
        <f t="shared" si="271"/>
        <v>0.95000000000000018</v>
      </c>
      <c r="O1228">
        <f t="shared" si="272"/>
        <v>5.815930555555556</v>
      </c>
      <c r="P1228">
        <f t="shared" si="273"/>
        <v>64.637413444444434</v>
      </c>
      <c r="Q1228">
        <f t="shared" si="274"/>
        <v>0</v>
      </c>
      <c r="R1228">
        <f t="shared" si="275"/>
        <v>12.927482688888887</v>
      </c>
      <c r="S1228">
        <f>SUM($R$2:R1228) -SUM($Q$2:Q1228) + SUM($T$2:T1227)</f>
        <v>110.12463220624659</v>
      </c>
      <c r="T1228">
        <f t="shared" si="276"/>
        <v>0</v>
      </c>
      <c r="U1228">
        <f>-SUM($T$2:T1228) - 500 * SUM($V$2:V1228)</f>
        <v>274.76999999999953</v>
      </c>
      <c r="V1228">
        <f t="shared" si="277"/>
        <v>0</v>
      </c>
    </row>
    <row r="1229" spans="1:22" x14ac:dyDescent="0.3">
      <c r="A1229" s="1">
        <v>43232</v>
      </c>
      <c r="B1229" s="2">
        <v>0.19364583333333332</v>
      </c>
      <c r="C1229" s="2">
        <v>0.84946759259259252</v>
      </c>
      <c r="D1229" s="3">
        <v>16.7</v>
      </c>
      <c r="E1229" s="3">
        <v>51</v>
      </c>
      <c r="F1229" s="4">
        <f t="shared" si="266"/>
        <v>5</v>
      </c>
      <c r="G1229">
        <f t="shared" si="278"/>
        <v>24</v>
      </c>
      <c r="H1229" s="3">
        <f t="shared" si="267"/>
        <v>15.739722222222222</v>
      </c>
      <c r="I1229">
        <f t="shared" si="279"/>
        <v>900</v>
      </c>
      <c r="J1229">
        <f t="shared" si="268"/>
        <v>0.49</v>
      </c>
      <c r="K1229">
        <f t="shared" si="269"/>
        <v>41.647305000000003</v>
      </c>
      <c r="L1229">
        <v>4.8</v>
      </c>
      <c r="M1229">
        <f t="shared" si="270"/>
        <v>6.3013888888888925E-2</v>
      </c>
      <c r="N1229">
        <f t="shared" si="271"/>
        <v>1.0750000000000002</v>
      </c>
      <c r="O1229">
        <f t="shared" si="272"/>
        <v>5.9380138888888885</v>
      </c>
      <c r="P1229">
        <f t="shared" si="273"/>
        <v>35.709291111111114</v>
      </c>
      <c r="Q1229">
        <f t="shared" si="274"/>
        <v>0</v>
      </c>
      <c r="R1229">
        <f t="shared" si="275"/>
        <v>7.1418582222222229</v>
      </c>
      <c r="S1229">
        <f>SUM($R$2:R1229) -SUM($Q$2:Q1229) + SUM($T$2:T1228)</f>
        <v>117.26649042846884</v>
      </c>
      <c r="T1229">
        <f t="shared" si="276"/>
        <v>0</v>
      </c>
      <c r="U1229">
        <f>-SUM($T$2:T1229) - 500 * SUM($V$2:V1229)</f>
        <v>274.76999999999953</v>
      </c>
      <c r="V1229">
        <f t="shared" si="277"/>
        <v>0</v>
      </c>
    </row>
    <row r="1230" spans="1:22" x14ac:dyDescent="0.3">
      <c r="A1230" s="1">
        <v>43233</v>
      </c>
      <c r="B1230" s="2">
        <v>0.19243055555555555</v>
      </c>
      <c r="C1230" s="2">
        <v>0.85065972222222219</v>
      </c>
      <c r="D1230" s="3">
        <v>16.2</v>
      </c>
      <c r="E1230" s="3">
        <v>56.2</v>
      </c>
      <c r="F1230" s="4">
        <f t="shared" si="266"/>
        <v>5</v>
      </c>
      <c r="G1230">
        <f t="shared" si="278"/>
        <v>24</v>
      </c>
      <c r="H1230" s="3">
        <f t="shared" si="267"/>
        <v>15.797499999999999</v>
      </c>
      <c r="I1230">
        <f t="shared" si="279"/>
        <v>900</v>
      </c>
      <c r="J1230">
        <f t="shared" si="268"/>
        <v>0.43799999999999994</v>
      </c>
      <c r="K1230">
        <f t="shared" si="269"/>
        <v>37.364246999999999</v>
      </c>
      <c r="L1230">
        <v>4.8</v>
      </c>
      <c r="M1230">
        <f t="shared" si="270"/>
        <v>6.0125000000000026E-2</v>
      </c>
      <c r="N1230">
        <f t="shared" si="271"/>
        <v>1.2000000000000002</v>
      </c>
      <c r="O1230">
        <f t="shared" si="272"/>
        <v>6.0601250000000002</v>
      </c>
      <c r="P1230">
        <f t="shared" si="273"/>
        <v>31.304122</v>
      </c>
      <c r="Q1230">
        <f t="shared" si="274"/>
        <v>0</v>
      </c>
      <c r="R1230">
        <f t="shared" si="275"/>
        <v>6.2608244000000006</v>
      </c>
      <c r="S1230">
        <f>SUM($R$2:R1230) -SUM($Q$2:Q1230) + SUM($T$2:T1229)</f>
        <v>123.52731482846866</v>
      </c>
      <c r="T1230">
        <f t="shared" si="276"/>
        <v>0</v>
      </c>
      <c r="U1230">
        <f>-SUM($T$2:T1230) - 500 * SUM($V$2:V1230)</f>
        <v>274.76999999999953</v>
      </c>
      <c r="V1230">
        <f t="shared" si="277"/>
        <v>0</v>
      </c>
    </row>
    <row r="1231" spans="1:22" x14ac:dyDescent="0.3">
      <c r="A1231" s="1">
        <v>43234</v>
      </c>
      <c r="B1231" s="2">
        <v>0.19122685185185184</v>
      </c>
      <c r="C1231" s="2">
        <v>0.85182870370370367</v>
      </c>
      <c r="D1231" s="3">
        <v>16.399999999999999</v>
      </c>
      <c r="E1231" s="3">
        <v>78.400000000000006</v>
      </c>
      <c r="F1231" s="4">
        <f t="shared" si="266"/>
        <v>5</v>
      </c>
      <c r="G1231">
        <f t="shared" si="278"/>
        <v>24</v>
      </c>
      <c r="H1231" s="3">
        <f t="shared" si="267"/>
        <v>15.854444444444443</v>
      </c>
      <c r="I1231">
        <f t="shared" si="279"/>
        <v>900</v>
      </c>
      <c r="J1231">
        <f t="shared" si="268"/>
        <v>0.21599999999999997</v>
      </c>
      <c r="K1231">
        <f t="shared" si="269"/>
        <v>18.492623999999996</v>
      </c>
      <c r="L1231">
        <v>4.8</v>
      </c>
      <c r="M1231">
        <f t="shared" si="270"/>
        <v>5.7277777777777851E-2</v>
      </c>
      <c r="N1231">
        <f t="shared" si="271"/>
        <v>1.1500000000000004</v>
      </c>
      <c r="O1231">
        <f t="shared" si="272"/>
        <v>6.0072777777777784</v>
      </c>
      <c r="P1231">
        <f t="shared" si="273"/>
        <v>12.485346222222217</v>
      </c>
      <c r="Q1231">
        <f t="shared" si="274"/>
        <v>0</v>
      </c>
      <c r="R1231">
        <f t="shared" si="275"/>
        <v>2.4970692444444436</v>
      </c>
      <c r="S1231">
        <f>SUM($R$2:R1231) -SUM($Q$2:Q1231) + SUM($T$2:T1230)</f>
        <v>126.02438407291311</v>
      </c>
      <c r="T1231">
        <f t="shared" si="276"/>
        <v>0</v>
      </c>
      <c r="U1231">
        <f>-SUM($T$2:T1231) - 500 * SUM($V$2:V1231)</f>
        <v>274.76999999999953</v>
      </c>
      <c r="V1231">
        <f t="shared" si="277"/>
        <v>0</v>
      </c>
    </row>
    <row r="1232" spans="1:22" x14ac:dyDescent="0.3">
      <c r="A1232" s="1">
        <v>43235</v>
      </c>
      <c r="B1232" s="2">
        <v>0.19005787037037036</v>
      </c>
      <c r="C1232" s="2">
        <v>0.85299768518518515</v>
      </c>
      <c r="D1232" s="3">
        <v>13.4</v>
      </c>
      <c r="E1232" s="3">
        <v>89.1</v>
      </c>
      <c r="F1232" s="4">
        <f t="shared" si="266"/>
        <v>5</v>
      </c>
      <c r="G1232">
        <f t="shared" si="278"/>
        <v>24</v>
      </c>
      <c r="H1232" s="3">
        <f t="shared" si="267"/>
        <v>15.910555555555554</v>
      </c>
      <c r="I1232">
        <f t="shared" si="279"/>
        <v>900</v>
      </c>
      <c r="J1232">
        <f t="shared" si="268"/>
        <v>0.1090000000000001</v>
      </c>
      <c r="K1232">
        <f t="shared" si="269"/>
        <v>9.364953000000007</v>
      </c>
      <c r="L1232">
        <v>4.8</v>
      </c>
      <c r="M1232">
        <f t="shared" si="270"/>
        <v>5.4472222222222297E-2</v>
      </c>
      <c r="N1232">
        <f t="shared" si="271"/>
        <v>1.9</v>
      </c>
      <c r="O1232">
        <f t="shared" si="272"/>
        <v>6.7544722222222227</v>
      </c>
      <c r="P1232">
        <f t="shared" si="273"/>
        <v>2.6104807777777843</v>
      </c>
      <c r="Q1232">
        <f t="shared" si="274"/>
        <v>0</v>
      </c>
      <c r="R1232">
        <f t="shared" si="275"/>
        <v>0.52209615555555688</v>
      </c>
      <c r="S1232">
        <f>SUM($R$2:R1232) -SUM($Q$2:Q1232) + SUM($T$2:T1231)</f>
        <v>126.54648022846868</v>
      </c>
      <c r="T1232">
        <f t="shared" si="276"/>
        <v>0</v>
      </c>
      <c r="U1232">
        <f>-SUM($T$2:T1232) - 500 * SUM($V$2:V1232)</f>
        <v>274.76999999999953</v>
      </c>
      <c r="V1232">
        <f t="shared" si="277"/>
        <v>0</v>
      </c>
    </row>
    <row r="1233" spans="1:22" x14ac:dyDescent="0.3">
      <c r="A1233" s="1">
        <v>43236</v>
      </c>
      <c r="B1233" s="2">
        <v>0.18891203703703704</v>
      </c>
      <c r="C1233" s="2">
        <v>0.85415509259259259</v>
      </c>
      <c r="D1233" s="3">
        <v>9.6</v>
      </c>
      <c r="E1233" s="3">
        <v>56.7</v>
      </c>
      <c r="F1233" s="4">
        <f t="shared" si="266"/>
        <v>5</v>
      </c>
      <c r="G1233">
        <f t="shared" si="278"/>
        <v>24</v>
      </c>
      <c r="H1233" s="3">
        <f t="shared" si="267"/>
        <v>15.965833333333332</v>
      </c>
      <c r="I1233">
        <f t="shared" si="279"/>
        <v>900</v>
      </c>
      <c r="J1233">
        <f t="shared" si="268"/>
        <v>0.43299999999999994</v>
      </c>
      <c r="K1233">
        <f t="shared" si="269"/>
        <v>37.331311499999991</v>
      </c>
      <c r="L1233">
        <v>4.8</v>
      </c>
      <c r="M1233">
        <f t="shared" si="270"/>
        <v>5.1708333333333377E-2</v>
      </c>
      <c r="N1233">
        <f t="shared" si="271"/>
        <v>2.85</v>
      </c>
      <c r="O1233">
        <f t="shared" si="272"/>
        <v>7.7017083333333325</v>
      </c>
      <c r="P1233">
        <f t="shared" si="273"/>
        <v>29.629603166666659</v>
      </c>
      <c r="Q1233">
        <f t="shared" si="274"/>
        <v>0</v>
      </c>
      <c r="R1233">
        <f t="shared" si="275"/>
        <v>5.9259206333333321</v>
      </c>
      <c r="S1233">
        <f>SUM($R$2:R1233) -SUM($Q$2:Q1233) + SUM($T$2:T1232)</f>
        <v>132.47240086180182</v>
      </c>
      <c r="T1233">
        <f t="shared" si="276"/>
        <v>0</v>
      </c>
      <c r="U1233">
        <f>-SUM($T$2:T1233) - 500 * SUM($V$2:V1233)</f>
        <v>274.76999999999953</v>
      </c>
      <c r="V1233">
        <f t="shared" si="277"/>
        <v>0</v>
      </c>
    </row>
    <row r="1234" spans="1:22" x14ac:dyDescent="0.3">
      <c r="A1234" s="1">
        <v>43237</v>
      </c>
      <c r="B1234" s="2">
        <v>0.18778935185185186</v>
      </c>
      <c r="C1234" s="2">
        <v>0.85528935185185195</v>
      </c>
      <c r="D1234" s="3">
        <v>7</v>
      </c>
      <c r="E1234" s="3">
        <v>67.400000000000006</v>
      </c>
      <c r="F1234" s="4">
        <f t="shared" si="266"/>
        <v>5</v>
      </c>
      <c r="G1234">
        <f t="shared" si="278"/>
        <v>24</v>
      </c>
      <c r="H1234" s="3">
        <f t="shared" si="267"/>
        <v>16.020000000000003</v>
      </c>
      <c r="I1234">
        <f t="shared" si="279"/>
        <v>900</v>
      </c>
      <c r="J1234">
        <f t="shared" si="268"/>
        <v>0.32599999999999996</v>
      </c>
      <c r="K1234">
        <f t="shared" si="269"/>
        <v>28.201608</v>
      </c>
      <c r="L1234">
        <v>4.8</v>
      </c>
      <c r="M1234">
        <f t="shared" si="270"/>
        <v>4.8999999999999842E-2</v>
      </c>
      <c r="N1234">
        <f t="shared" si="271"/>
        <v>3.5</v>
      </c>
      <c r="O1234">
        <f t="shared" si="272"/>
        <v>8.3490000000000002</v>
      </c>
      <c r="P1234">
        <f t="shared" si="273"/>
        <v>19.852608</v>
      </c>
      <c r="Q1234">
        <f t="shared" si="274"/>
        <v>0</v>
      </c>
      <c r="R1234">
        <f t="shared" si="275"/>
        <v>3.9705216000000001</v>
      </c>
      <c r="S1234">
        <f>SUM($R$2:R1234) -SUM($Q$2:Q1234) + SUM($T$2:T1233)</f>
        <v>136.44292246180203</v>
      </c>
      <c r="T1234">
        <f t="shared" si="276"/>
        <v>0</v>
      </c>
      <c r="U1234">
        <f>-SUM($T$2:T1234) - 500 * SUM($V$2:V1234)</f>
        <v>274.76999999999953</v>
      </c>
      <c r="V1234">
        <f t="shared" si="277"/>
        <v>0</v>
      </c>
    </row>
    <row r="1235" spans="1:22" x14ac:dyDescent="0.3">
      <c r="A1235" s="1">
        <v>43238</v>
      </c>
      <c r="B1235" s="2">
        <v>0.18668981481481481</v>
      </c>
      <c r="C1235" s="2">
        <v>0.85642361111111109</v>
      </c>
      <c r="D1235" s="3">
        <v>7.5</v>
      </c>
      <c r="E1235" s="3">
        <v>81.5</v>
      </c>
      <c r="F1235" s="4">
        <f t="shared" si="266"/>
        <v>5</v>
      </c>
      <c r="G1235">
        <f t="shared" si="278"/>
        <v>24</v>
      </c>
      <c r="H1235" s="3">
        <f t="shared" si="267"/>
        <v>16.073611111111109</v>
      </c>
      <c r="I1235">
        <f t="shared" si="279"/>
        <v>900</v>
      </c>
      <c r="J1235">
        <f t="shared" si="268"/>
        <v>0.18500000000000005</v>
      </c>
      <c r="K1235">
        <f t="shared" si="269"/>
        <v>16.057537500000002</v>
      </c>
      <c r="L1235">
        <v>4.8</v>
      </c>
      <c r="M1235">
        <f t="shared" si="270"/>
        <v>4.6319444444444538E-2</v>
      </c>
      <c r="N1235">
        <f t="shared" si="271"/>
        <v>3.375</v>
      </c>
      <c r="O1235">
        <f t="shared" si="272"/>
        <v>8.2213194444444433</v>
      </c>
      <c r="P1235">
        <f t="shared" si="273"/>
        <v>7.8362180555555589</v>
      </c>
      <c r="Q1235">
        <f t="shared" si="274"/>
        <v>0</v>
      </c>
      <c r="R1235">
        <f t="shared" si="275"/>
        <v>1.5672436111111119</v>
      </c>
      <c r="S1235">
        <f>SUM($R$2:R1235) -SUM($Q$2:Q1235) + SUM($T$2:T1234)</f>
        <v>138.01016607291331</v>
      </c>
      <c r="T1235">
        <f t="shared" si="276"/>
        <v>0</v>
      </c>
      <c r="U1235">
        <f>-SUM($T$2:T1235) - 500 * SUM($V$2:V1235)</f>
        <v>274.76999999999953</v>
      </c>
      <c r="V1235">
        <f t="shared" si="277"/>
        <v>0</v>
      </c>
    </row>
    <row r="1236" spans="1:22" x14ac:dyDescent="0.3">
      <c r="A1236" s="1">
        <v>43239</v>
      </c>
      <c r="B1236" s="2">
        <v>0.18562500000000001</v>
      </c>
      <c r="C1236" s="2">
        <v>0.85753472222222227</v>
      </c>
      <c r="D1236" s="3">
        <v>8.9</v>
      </c>
      <c r="E1236" s="3">
        <v>61.6</v>
      </c>
      <c r="F1236" s="4">
        <f t="shared" si="266"/>
        <v>5</v>
      </c>
      <c r="G1236">
        <f t="shared" si="278"/>
        <v>24</v>
      </c>
      <c r="H1236" s="3">
        <f t="shared" si="267"/>
        <v>16.125833333333333</v>
      </c>
      <c r="I1236">
        <f t="shared" si="279"/>
        <v>900</v>
      </c>
      <c r="J1236">
        <f t="shared" si="268"/>
        <v>0.38400000000000001</v>
      </c>
      <c r="K1236">
        <f t="shared" si="269"/>
        <v>33.438527999999998</v>
      </c>
      <c r="L1236">
        <v>4.8</v>
      </c>
      <c r="M1236">
        <f t="shared" si="270"/>
        <v>4.370833333333337E-2</v>
      </c>
      <c r="N1236">
        <f t="shared" si="271"/>
        <v>3.0249999999999999</v>
      </c>
      <c r="O1236">
        <f t="shared" si="272"/>
        <v>7.8687083333333323</v>
      </c>
      <c r="P1236">
        <f t="shared" si="273"/>
        <v>25.569819666666668</v>
      </c>
      <c r="Q1236">
        <f t="shared" si="274"/>
        <v>0</v>
      </c>
      <c r="R1236">
        <f t="shared" si="275"/>
        <v>5.1139639333333342</v>
      </c>
      <c r="S1236">
        <f>SUM($R$2:R1236) -SUM($Q$2:Q1236) + SUM($T$2:T1235)</f>
        <v>143.12413000624656</v>
      </c>
      <c r="T1236">
        <f t="shared" si="276"/>
        <v>0</v>
      </c>
      <c r="U1236">
        <f>-SUM($T$2:T1236) - 500 * SUM($V$2:V1236)</f>
        <v>274.76999999999953</v>
      </c>
      <c r="V1236">
        <f t="shared" si="277"/>
        <v>0</v>
      </c>
    </row>
    <row r="1237" spans="1:22" x14ac:dyDescent="0.3">
      <c r="A1237" s="1">
        <v>43240</v>
      </c>
      <c r="B1237" s="2">
        <v>0.18458333333333332</v>
      </c>
      <c r="C1237" s="2">
        <v>0.85864583333333344</v>
      </c>
      <c r="D1237" s="3">
        <v>11.6</v>
      </c>
      <c r="E1237" s="3">
        <v>25.8</v>
      </c>
      <c r="F1237" s="4">
        <f t="shared" si="266"/>
        <v>5</v>
      </c>
      <c r="G1237">
        <f t="shared" si="278"/>
        <v>24</v>
      </c>
      <c r="H1237" s="3">
        <f t="shared" si="267"/>
        <v>16.177500000000002</v>
      </c>
      <c r="I1237">
        <f t="shared" si="279"/>
        <v>900</v>
      </c>
      <c r="J1237">
        <f t="shared" si="268"/>
        <v>0.74199999999999999</v>
      </c>
      <c r="K1237">
        <f t="shared" si="269"/>
        <v>64.820007000000018</v>
      </c>
      <c r="L1237">
        <v>4.8</v>
      </c>
      <c r="M1237">
        <f t="shared" si="270"/>
        <v>4.1124999999999898E-2</v>
      </c>
      <c r="N1237">
        <f t="shared" si="271"/>
        <v>2.35</v>
      </c>
      <c r="O1237">
        <f t="shared" si="272"/>
        <v>7.1911249999999995</v>
      </c>
      <c r="P1237">
        <f t="shared" si="273"/>
        <v>57.628882000000019</v>
      </c>
      <c r="Q1237">
        <f t="shared" si="274"/>
        <v>0</v>
      </c>
      <c r="R1237">
        <f t="shared" si="275"/>
        <v>11.525776400000005</v>
      </c>
      <c r="S1237">
        <f>SUM($R$2:R1237) -SUM($Q$2:Q1237) + SUM($T$2:T1236)</f>
        <v>154.64990640624637</v>
      </c>
      <c r="T1237">
        <f t="shared" si="276"/>
        <v>0</v>
      </c>
      <c r="U1237">
        <f>-SUM($T$2:T1237) - 500 * SUM($V$2:V1237)</f>
        <v>274.76999999999953</v>
      </c>
      <c r="V1237">
        <f t="shared" si="277"/>
        <v>0</v>
      </c>
    </row>
    <row r="1238" spans="1:22" x14ac:dyDescent="0.3">
      <c r="A1238" s="1">
        <v>43241</v>
      </c>
      <c r="B1238" s="2">
        <v>0.18356481481481482</v>
      </c>
      <c r="C1238" s="2">
        <v>0.85972222222222217</v>
      </c>
      <c r="D1238" s="3">
        <v>13.9</v>
      </c>
      <c r="E1238" s="3">
        <v>27</v>
      </c>
      <c r="F1238" s="4">
        <f t="shared" si="266"/>
        <v>5</v>
      </c>
      <c r="G1238">
        <f t="shared" si="278"/>
        <v>24</v>
      </c>
      <c r="H1238" s="3">
        <f t="shared" si="267"/>
        <v>16.227777777777778</v>
      </c>
      <c r="I1238">
        <f t="shared" si="279"/>
        <v>900</v>
      </c>
      <c r="J1238">
        <f t="shared" si="268"/>
        <v>0.73</v>
      </c>
      <c r="K1238">
        <f t="shared" si="269"/>
        <v>63.969900000000003</v>
      </c>
      <c r="L1238">
        <v>4.8</v>
      </c>
      <c r="M1238">
        <f t="shared" si="270"/>
        <v>3.861111111111111E-2</v>
      </c>
      <c r="N1238">
        <f t="shared" si="271"/>
        <v>1.7749999999999999</v>
      </c>
      <c r="O1238">
        <f t="shared" si="272"/>
        <v>6.6136111111111102</v>
      </c>
      <c r="P1238">
        <f t="shared" si="273"/>
        <v>57.356288888888891</v>
      </c>
      <c r="Q1238">
        <f t="shared" si="274"/>
        <v>0</v>
      </c>
      <c r="R1238">
        <f t="shared" si="275"/>
        <v>11.47125777777778</v>
      </c>
      <c r="S1238">
        <f>SUM($R$2:R1238) -SUM($Q$2:Q1238) + SUM($T$2:T1237)</f>
        <v>166.12116418402411</v>
      </c>
      <c r="T1238">
        <f t="shared" si="276"/>
        <v>0</v>
      </c>
      <c r="U1238">
        <f>-SUM($T$2:T1238) - 500 * SUM($V$2:V1238)</f>
        <v>274.76999999999953</v>
      </c>
      <c r="V1238">
        <f t="shared" si="277"/>
        <v>0</v>
      </c>
    </row>
    <row r="1239" spans="1:22" x14ac:dyDescent="0.3">
      <c r="A1239" s="1">
        <v>43242</v>
      </c>
      <c r="B1239" s="2">
        <v>0.18256944444444445</v>
      </c>
      <c r="C1239" s="2">
        <v>0.86079861111111111</v>
      </c>
      <c r="D1239" s="3">
        <v>14.3</v>
      </c>
      <c r="E1239" s="3">
        <v>39.6</v>
      </c>
      <c r="F1239" s="4">
        <f t="shared" si="266"/>
        <v>5</v>
      </c>
      <c r="G1239">
        <f t="shared" si="278"/>
        <v>24</v>
      </c>
      <c r="H1239" s="3">
        <f t="shared" si="267"/>
        <v>16.2775</v>
      </c>
      <c r="I1239">
        <f t="shared" si="279"/>
        <v>900</v>
      </c>
      <c r="J1239">
        <f t="shared" si="268"/>
        <v>0.60399999999999998</v>
      </c>
      <c r="K1239">
        <f t="shared" si="269"/>
        <v>53.090693999999999</v>
      </c>
      <c r="L1239">
        <v>4.8</v>
      </c>
      <c r="M1239">
        <f t="shared" si="270"/>
        <v>3.6125000000000004E-2</v>
      </c>
      <c r="N1239">
        <f t="shared" si="271"/>
        <v>1.6749999999999998</v>
      </c>
      <c r="O1239">
        <f t="shared" si="272"/>
        <v>6.5111249999999998</v>
      </c>
      <c r="P1239">
        <f t="shared" si="273"/>
        <v>46.579568999999999</v>
      </c>
      <c r="Q1239">
        <f t="shared" si="274"/>
        <v>0</v>
      </c>
      <c r="R1239">
        <f t="shared" si="275"/>
        <v>9.3159138000000006</v>
      </c>
      <c r="S1239">
        <f>SUM($R$2:R1239) -SUM($Q$2:Q1239) + SUM($T$2:T1238)</f>
        <v>175.4370779840242</v>
      </c>
      <c r="T1239">
        <f t="shared" si="276"/>
        <v>0</v>
      </c>
      <c r="U1239">
        <f>-SUM($T$2:T1239) - 500 * SUM($V$2:V1239)</f>
        <v>274.76999999999953</v>
      </c>
      <c r="V1239">
        <f t="shared" si="277"/>
        <v>0</v>
      </c>
    </row>
    <row r="1240" spans="1:22" x14ac:dyDescent="0.3">
      <c r="A1240" s="1">
        <v>43243</v>
      </c>
      <c r="B1240" s="2">
        <v>0.18160879629629631</v>
      </c>
      <c r="C1240" s="2">
        <v>0.86185185185185187</v>
      </c>
      <c r="D1240" s="3">
        <v>16.7</v>
      </c>
      <c r="E1240" s="3">
        <v>35.799999999999997</v>
      </c>
      <c r="F1240" s="4">
        <f t="shared" si="266"/>
        <v>5</v>
      </c>
      <c r="G1240">
        <f t="shared" si="278"/>
        <v>24</v>
      </c>
      <c r="H1240" s="3">
        <f t="shared" si="267"/>
        <v>16.325833333333332</v>
      </c>
      <c r="I1240">
        <f t="shared" si="279"/>
        <v>900</v>
      </c>
      <c r="J1240">
        <f t="shared" si="268"/>
        <v>0.64200000000000002</v>
      </c>
      <c r="K1240">
        <f t="shared" si="269"/>
        <v>56.598398999999993</v>
      </c>
      <c r="L1240">
        <v>4.8</v>
      </c>
      <c r="M1240">
        <f t="shared" si="270"/>
        <v>3.370833333333341E-2</v>
      </c>
      <c r="N1240">
        <f t="shared" si="271"/>
        <v>1.0750000000000002</v>
      </c>
      <c r="O1240">
        <f t="shared" si="272"/>
        <v>5.9087083333333332</v>
      </c>
      <c r="P1240">
        <f t="shared" si="273"/>
        <v>50.689690666666664</v>
      </c>
      <c r="Q1240">
        <f t="shared" si="274"/>
        <v>0</v>
      </c>
      <c r="R1240">
        <f t="shared" si="275"/>
        <v>10.137938133333334</v>
      </c>
      <c r="S1240">
        <f>SUM($R$2:R1240) -SUM($Q$2:Q1240) + SUM($T$2:T1239)</f>
        <v>185.57501611735734</v>
      </c>
      <c r="T1240">
        <f t="shared" si="276"/>
        <v>0</v>
      </c>
      <c r="U1240">
        <f>-SUM($T$2:T1240) - 500 * SUM($V$2:V1240)</f>
        <v>274.76999999999953</v>
      </c>
      <c r="V1240">
        <f t="shared" si="277"/>
        <v>0</v>
      </c>
    </row>
    <row r="1241" spans="1:22" x14ac:dyDescent="0.3">
      <c r="A1241" s="1">
        <v>43244</v>
      </c>
      <c r="B1241" s="2">
        <v>0.18068287037037037</v>
      </c>
      <c r="C1241" s="2">
        <v>0.86288194444444455</v>
      </c>
      <c r="D1241" s="3">
        <v>18.899999999999999</v>
      </c>
      <c r="E1241" s="3">
        <v>30</v>
      </c>
      <c r="F1241" s="4">
        <f t="shared" si="266"/>
        <v>5</v>
      </c>
      <c r="G1241">
        <f t="shared" si="278"/>
        <v>24</v>
      </c>
      <c r="H1241" s="3">
        <f t="shared" si="267"/>
        <v>16.372777777777781</v>
      </c>
      <c r="I1241">
        <f t="shared" si="279"/>
        <v>900</v>
      </c>
      <c r="J1241">
        <f t="shared" si="268"/>
        <v>0.7</v>
      </c>
      <c r="K1241">
        <f t="shared" si="269"/>
        <v>61.889100000000006</v>
      </c>
      <c r="L1241">
        <v>4.8</v>
      </c>
      <c r="M1241">
        <f t="shared" si="270"/>
        <v>3.1361111111110951E-2</v>
      </c>
      <c r="N1241">
        <f t="shared" si="271"/>
        <v>0.52500000000000036</v>
      </c>
      <c r="O1241">
        <f t="shared" si="272"/>
        <v>5.3563611111111111</v>
      </c>
      <c r="P1241">
        <f t="shared" si="273"/>
        <v>56.532738888888893</v>
      </c>
      <c r="Q1241">
        <f t="shared" si="274"/>
        <v>0</v>
      </c>
      <c r="R1241">
        <f t="shared" si="275"/>
        <v>11.30654777777778</v>
      </c>
      <c r="S1241">
        <f>SUM($R$2:R1241) -SUM($Q$2:Q1241) + SUM($T$2:T1240)</f>
        <v>196.88156389513506</v>
      </c>
      <c r="T1241">
        <f t="shared" si="276"/>
        <v>0</v>
      </c>
      <c r="U1241">
        <f>-SUM($T$2:T1241) - 500 * SUM($V$2:V1241)</f>
        <v>274.76999999999953</v>
      </c>
      <c r="V1241">
        <f t="shared" si="277"/>
        <v>0</v>
      </c>
    </row>
    <row r="1242" spans="1:22" x14ac:dyDescent="0.3">
      <c r="A1242" s="1">
        <v>43245</v>
      </c>
      <c r="B1242" s="2">
        <v>0.17978009259259262</v>
      </c>
      <c r="C1242" s="2">
        <v>0.86390046296296286</v>
      </c>
      <c r="D1242" s="3">
        <v>18.600000000000001</v>
      </c>
      <c r="E1242" s="3">
        <v>4.3</v>
      </c>
      <c r="F1242" s="4">
        <f t="shared" si="266"/>
        <v>5</v>
      </c>
      <c r="G1242">
        <f t="shared" si="278"/>
        <v>24</v>
      </c>
      <c r="H1242" s="3">
        <f t="shared" si="267"/>
        <v>16.418888888888887</v>
      </c>
      <c r="I1242">
        <f t="shared" si="279"/>
        <v>900</v>
      </c>
      <c r="J1242">
        <f t="shared" si="268"/>
        <v>0.95699999999999996</v>
      </c>
      <c r="K1242">
        <f t="shared" si="269"/>
        <v>84.849533999999991</v>
      </c>
      <c r="L1242">
        <v>4.8</v>
      </c>
      <c r="M1242">
        <f t="shared" si="270"/>
        <v>2.9055555555555657E-2</v>
      </c>
      <c r="N1242">
        <f t="shared" si="271"/>
        <v>0.59999999999999964</v>
      </c>
      <c r="O1242">
        <f t="shared" si="272"/>
        <v>5.4290555555555553</v>
      </c>
      <c r="P1242">
        <f t="shared" si="273"/>
        <v>79.420478444444441</v>
      </c>
      <c r="Q1242">
        <f t="shared" si="274"/>
        <v>0</v>
      </c>
      <c r="R1242">
        <f t="shared" si="275"/>
        <v>15.884095688888889</v>
      </c>
      <c r="S1242">
        <f>SUM($R$2:R1242) -SUM($Q$2:Q1242) + SUM($T$2:T1241)</f>
        <v>212.76565958402398</v>
      </c>
      <c r="T1242">
        <f t="shared" si="276"/>
        <v>0</v>
      </c>
      <c r="U1242">
        <f>-SUM($T$2:T1242) - 500 * SUM($V$2:V1242)</f>
        <v>274.76999999999953</v>
      </c>
      <c r="V1242">
        <f t="shared" si="277"/>
        <v>0</v>
      </c>
    </row>
    <row r="1243" spans="1:22" x14ac:dyDescent="0.3">
      <c r="A1243" s="1">
        <v>43246</v>
      </c>
      <c r="B1243" s="2">
        <v>0.17891203703703704</v>
      </c>
      <c r="C1243" s="2">
        <v>0.86489583333333331</v>
      </c>
      <c r="D1243" s="3">
        <v>17.8</v>
      </c>
      <c r="E1243" s="3">
        <v>48</v>
      </c>
      <c r="F1243" s="4">
        <f t="shared" si="266"/>
        <v>5</v>
      </c>
      <c r="G1243">
        <f t="shared" si="278"/>
        <v>24</v>
      </c>
      <c r="H1243" s="3">
        <f t="shared" si="267"/>
        <v>16.46361111111111</v>
      </c>
      <c r="I1243">
        <f t="shared" si="279"/>
        <v>900</v>
      </c>
      <c r="J1243">
        <f t="shared" si="268"/>
        <v>0.52</v>
      </c>
      <c r="K1243">
        <f t="shared" si="269"/>
        <v>46.229819999999997</v>
      </c>
      <c r="L1243">
        <v>4.8</v>
      </c>
      <c r="M1243">
        <f t="shared" si="270"/>
        <v>2.6819444444444507E-2</v>
      </c>
      <c r="N1243">
        <f t="shared" si="271"/>
        <v>0.79999999999999982</v>
      </c>
      <c r="O1243">
        <f t="shared" si="272"/>
        <v>5.6268194444444442</v>
      </c>
      <c r="P1243">
        <f t="shared" si="273"/>
        <v>40.603000555555553</v>
      </c>
      <c r="Q1243">
        <f t="shared" si="274"/>
        <v>0</v>
      </c>
      <c r="R1243">
        <f t="shared" si="275"/>
        <v>8.120600111111111</v>
      </c>
      <c r="S1243">
        <f>SUM($R$2:R1243) -SUM($Q$2:Q1243) + SUM($T$2:T1242)</f>
        <v>220.88625969513487</v>
      </c>
      <c r="T1243">
        <f t="shared" si="276"/>
        <v>0</v>
      </c>
      <c r="U1243">
        <f>-SUM($T$2:T1243) - 500 * SUM($V$2:V1243)</f>
        <v>274.76999999999953</v>
      </c>
      <c r="V1243">
        <f t="shared" si="277"/>
        <v>0</v>
      </c>
    </row>
    <row r="1244" spans="1:22" x14ac:dyDescent="0.3">
      <c r="A1244" s="1">
        <v>43247</v>
      </c>
      <c r="B1244" s="2">
        <v>0.17806712962962964</v>
      </c>
      <c r="C1244" s="2">
        <v>0.86586805555555557</v>
      </c>
      <c r="D1244" s="3">
        <v>14</v>
      </c>
      <c r="E1244" s="3">
        <v>46.1</v>
      </c>
      <c r="F1244" s="4">
        <f t="shared" si="266"/>
        <v>5</v>
      </c>
      <c r="G1244">
        <f t="shared" si="278"/>
        <v>24</v>
      </c>
      <c r="H1244" s="3">
        <f t="shared" si="267"/>
        <v>16.507222222222222</v>
      </c>
      <c r="I1244">
        <f t="shared" si="279"/>
        <v>900</v>
      </c>
      <c r="J1244">
        <f t="shared" si="268"/>
        <v>0.53899999999999992</v>
      </c>
      <c r="K1244">
        <f t="shared" si="269"/>
        <v>48.045920999999986</v>
      </c>
      <c r="L1244">
        <v>4.8</v>
      </c>
      <c r="M1244">
        <f t="shared" si="270"/>
        <v>2.4638888888888922E-2</v>
      </c>
      <c r="N1244">
        <f t="shared" si="271"/>
        <v>1.75</v>
      </c>
      <c r="O1244">
        <f t="shared" si="272"/>
        <v>6.5746388888888889</v>
      </c>
      <c r="P1244">
        <f t="shared" si="273"/>
        <v>41.471282111111094</v>
      </c>
      <c r="Q1244">
        <f t="shared" si="274"/>
        <v>0</v>
      </c>
      <c r="R1244">
        <f t="shared" si="275"/>
        <v>8.2942564222222188</v>
      </c>
      <c r="S1244">
        <f>SUM($R$2:R1244) -SUM($Q$2:Q1244) + SUM($T$2:T1243)</f>
        <v>229.180516117357</v>
      </c>
      <c r="T1244">
        <f t="shared" si="276"/>
        <v>0</v>
      </c>
      <c r="U1244">
        <f>-SUM($T$2:T1244) - 500 * SUM($V$2:V1244)</f>
        <v>274.76999999999953</v>
      </c>
      <c r="V1244">
        <f t="shared" si="277"/>
        <v>0</v>
      </c>
    </row>
    <row r="1245" spans="1:22" x14ac:dyDescent="0.3">
      <c r="A1245" s="1">
        <v>43248</v>
      </c>
      <c r="B1245" s="2">
        <v>0.17725694444444443</v>
      </c>
      <c r="C1245" s="2">
        <v>0.86681712962962953</v>
      </c>
      <c r="D1245" s="3">
        <v>15.1</v>
      </c>
      <c r="E1245" s="3">
        <v>55.8</v>
      </c>
      <c r="F1245" s="4">
        <f t="shared" si="266"/>
        <v>5</v>
      </c>
      <c r="G1245">
        <f t="shared" si="278"/>
        <v>24</v>
      </c>
      <c r="H1245" s="3">
        <f t="shared" si="267"/>
        <v>16.549444444444443</v>
      </c>
      <c r="I1245">
        <f t="shared" si="279"/>
        <v>900</v>
      </c>
      <c r="J1245">
        <f t="shared" si="268"/>
        <v>0.44200000000000006</v>
      </c>
      <c r="K1245">
        <f t="shared" si="269"/>
        <v>39.500214</v>
      </c>
      <c r="L1245">
        <v>4.8</v>
      </c>
      <c r="M1245">
        <f t="shared" si="270"/>
        <v>2.2527777777777834E-2</v>
      </c>
      <c r="N1245">
        <f t="shared" si="271"/>
        <v>1.4750000000000001</v>
      </c>
      <c r="O1245">
        <f t="shared" si="272"/>
        <v>6.2975277777777769</v>
      </c>
      <c r="P1245">
        <f t="shared" si="273"/>
        <v>33.202686222222226</v>
      </c>
      <c r="Q1245">
        <f t="shared" si="274"/>
        <v>0</v>
      </c>
      <c r="R1245">
        <f t="shared" si="275"/>
        <v>6.6405372444444453</v>
      </c>
      <c r="S1245">
        <f>SUM($R$2:R1245) -SUM($Q$2:Q1245) + SUM($T$2:T1244)</f>
        <v>235.82105336180166</v>
      </c>
      <c r="T1245">
        <f t="shared" si="276"/>
        <v>0</v>
      </c>
      <c r="U1245">
        <f>-SUM($T$2:T1245) - 500 * SUM($V$2:V1245)</f>
        <v>274.76999999999953</v>
      </c>
      <c r="V1245">
        <f t="shared" si="277"/>
        <v>0</v>
      </c>
    </row>
    <row r="1246" spans="1:22" x14ac:dyDescent="0.3">
      <c r="A1246" s="1">
        <v>43249</v>
      </c>
      <c r="B1246" s="2">
        <v>0.17648148148148149</v>
      </c>
      <c r="C1246" s="2">
        <v>0.86775462962962957</v>
      </c>
      <c r="D1246" s="3">
        <v>19</v>
      </c>
      <c r="E1246" s="3">
        <v>70.900000000000006</v>
      </c>
      <c r="F1246" s="4">
        <f t="shared" si="266"/>
        <v>5</v>
      </c>
      <c r="G1246">
        <f t="shared" si="278"/>
        <v>24</v>
      </c>
      <c r="H1246" s="3">
        <f t="shared" si="267"/>
        <v>16.590555555555554</v>
      </c>
      <c r="I1246">
        <f t="shared" si="279"/>
        <v>900</v>
      </c>
      <c r="J1246">
        <f t="shared" si="268"/>
        <v>0.29099999999999993</v>
      </c>
      <c r="K1246">
        <f t="shared" si="269"/>
        <v>26.070398999999991</v>
      </c>
      <c r="L1246">
        <v>4.8</v>
      </c>
      <c r="M1246">
        <f t="shared" si="270"/>
        <v>2.0472222222222315E-2</v>
      </c>
      <c r="N1246">
        <f t="shared" si="271"/>
        <v>0.5</v>
      </c>
      <c r="O1246">
        <f t="shared" si="272"/>
        <v>5.3204722222222225</v>
      </c>
      <c r="P1246">
        <f t="shared" si="273"/>
        <v>20.74992677777777</v>
      </c>
      <c r="Q1246">
        <f t="shared" si="274"/>
        <v>0</v>
      </c>
      <c r="R1246">
        <f t="shared" si="275"/>
        <v>4.1499853555555539</v>
      </c>
      <c r="S1246">
        <f>SUM($R$2:R1246) -SUM($Q$2:Q1246) + SUM($T$2:T1245)</f>
        <v>239.97103871735726</v>
      </c>
      <c r="T1246">
        <f t="shared" si="276"/>
        <v>0</v>
      </c>
      <c r="U1246">
        <f>-SUM($T$2:T1246) - 500 * SUM($V$2:V1246)</f>
        <v>274.76999999999953</v>
      </c>
      <c r="V1246">
        <f t="shared" si="277"/>
        <v>0</v>
      </c>
    </row>
    <row r="1247" spans="1:22" x14ac:dyDescent="0.3">
      <c r="A1247" s="1">
        <v>43250</v>
      </c>
      <c r="B1247" s="2">
        <v>0.17574074074074075</v>
      </c>
      <c r="C1247" s="2">
        <v>0.86865740740740749</v>
      </c>
      <c r="D1247" s="3">
        <v>21.1</v>
      </c>
      <c r="E1247" s="3">
        <v>35.6</v>
      </c>
      <c r="F1247" s="4">
        <f t="shared" si="266"/>
        <v>5</v>
      </c>
      <c r="G1247">
        <f t="shared" si="278"/>
        <v>24</v>
      </c>
      <c r="H1247" s="3">
        <f t="shared" si="267"/>
        <v>16.630000000000003</v>
      </c>
      <c r="I1247">
        <f t="shared" si="279"/>
        <v>900</v>
      </c>
      <c r="J1247">
        <f t="shared" si="268"/>
        <v>0.64399999999999991</v>
      </c>
      <c r="K1247">
        <f t="shared" si="269"/>
        <v>57.832487999999998</v>
      </c>
      <c r="L1247">
        <v>4.8</v>
      </c>
      <c r="M1247">
        <f t="shared" si="270"/>
        <v>1.8499999999999871E-2</v>
      </c>
      <c r="N1247">
        <f t="shared" si="271"/>
        <v>0</v>
      </c>
      <c r="O1247">
        <f t="shared" si="272"/>
        <v>4.8184999999999993</v>
      </c>
      <c r="P1247">
        <f t="shared" si="273"/>
        <v>53.013987999999998</v>
      </c>
      <c r="Q1247">
        <f t="shared" si="274"/>
        <v>0</v>
      </c>
      <c r="R1247">
        <f t="shared" si="275"/>
        <v>10.602797600000001</v>
      </c>
      <c r="S1247">
        <f>SUM($R$2:R1247) -SUM($Q$2:Q1247) + SUM($T$2:T1246)</f>
        <v>250.57383631735729</v>
      </c>
      <c r="T1247">
        <f t="shared" si="276"/>
        <v>0</v>
      </c>
      <c r="U1247">
        <f>-SUM($T$2:T1247) - 500 * SUM($V$2:V1247)</f>
        <v>274.76999999999953</v>
      </c>
      <c r="V1247">
        <f t="shared" si="277"/>
        <v>0</v>
      </c>
    </row>
    <row r="1248" spans="1:22" x14ac:dyDescent="0.3">
      <c r="A1248" s="1">
        <v>43251</v>
      </c>
      <c r="B1248" s="2">
        <v>0.17503472222222224</v>
      </c>
      <c r="C1248" s="2">
        <v>0.86953703703703711</v>
      </c>
      <c r="D1248" s="3">
        <v>21.5</v>
      </c>
      <c r="E1248" s="3">
        <v>36.9</v>
      </c>
      <c r="F1248" s="4">
        <f t="shared" si="266"/>
        <v>5</v>
      </c>
      <c r="G1248">
        <f t="shared" si="278"/>
        <v>24</v>
      </c>
      <c r="H1248" s="3">
        <f t="shared" si="267"/>
        <v>16.668055555555554</v>
      </c>
      <c r="I1248">
        <f t="shared" si="279"/>
        <v>900</v>
      </c>
      <c r="J1248">
        <f t="shared" si="268"/>
        <v>0.63100000000000001</v>
      </c>
      <c r="K1248">
        <f t="shared" si="269"/>
        <v>56.794732499999995</v>
      </c>
      <c r="L1248">
        <v>4.8</v>
      </c>
      <c r="M1248">
        <f t="shared" si="270"/>
        <v>1.6597222222222284E-2</v>
      </c>
      <c r="N1248">
        <f t="shared" si="271"/>
        <v>0</v>
      </c>
      <c r="O1248">
        <f t="shared" si="272"/>
        <v>4.8165972222222218</v>
      </c>
      <c r="P1248">
        <f t="shared" si="273"/>
        <v>51.978135277777774</v>
      </c>
      <c r="Q1248">
        <f t="shared" si="274"/>
        <v>0</v>
      </c>
      <c r="R1248">
        <f t="shared" si="275"/>
        <v>10.395627055555556</v>
      </c>
      <c r="S1248">
        <f>SUM($R$2:R1248) -SUM($Q$2:Q1248) + SUM($T$2:T1247)</f>
        <v>260.96946337291274</v>
      </c>
      <c r="T1248">
        <f t="shared" si="276"/>
        <v>-260.97000000000003</v>
      </c>
      <c r="U1248">
        <f>-SUM($T$2:T1248) - 500 * SUM($V$2:V1248)</f>
        <v>535.73999999999978</v>
      </c>
      <c r="V1248">
        <f t="shared" si="277"/>
        <v>0</v>
      </c>
    </row>
    <row r="1249" spans="1:22" x14ac:dyDescent="0.3">
      <c r="A1249" s="1">
        <v>43252</v>
      </c>
      <c r="B1249" s="2">
        <v>0.17436342592592591</v>
      </c>
      <c r="C1249" s="2">
        <v>0.87039351851851843</v>
      </c>
      <c r="D1249" s="3">
        <v>20.5</v>
      </c>
      <c r="E1249" s="3">
        <v>64.7</v>
      </c>
      <c r="F1249" s="4">
        <f t="shared" si="266"/>
        <v>6</v>
      </c>
      <c r="G1249">
        <f t="shared" si="278"/>
        <v>25</v>
      </c>
      <c r="H1249" s="3">
        <f t="shared" si="267"/>
        <v>16.70472222222222</v>
      </c>
      <c r="I1249">
        <f t="shared" si="279"/>
        <v>1000</v>
      </c>
      <c r="J1249">
        <f t="shared" si="268"/>
        <v>0.35299999999999998</v>
      </c>
      <c r="K1249">
        <f t="shared" si="269"/>
        <v>36.854793402777773</v>
      </c>
      <c r="L1249">
        <v>4.8</v>
      </c>
      <c r="M1249">
        <f t="shared" si="270"/>
        <v>1.4763888888889021E-2</v>
      </c>
      <c r="N1249">
        <f t="shared" si="271"/>
        <v>0.125</v>
      </c>
      <c r="O1249">
        <f t="shared" si="272"/>
        <v>4.9397638888888888</v>
      </c>
      <c r="P1249">
        <f t="shared" si="273"/>
        <v>31.915029513888882</v>
      </c>
      <c r="Q1249">
        <f t="shared" si="274"/>
        <v>0</v>
      </c>
      <c r="R1249">
        <f t="shared" si="275"/>
        <v>6.3830059027777768</v>
      </c>
      <c r="S1249">
        <f>SUM($R$2:R1249) -SUM($Q$2:Q1249) + SUM($T$2:T1248)</f>
        <v>6.382469275690255</v>
      </c>
      <c r="T1249">
        <f t="shared" si="276"/>
        <v>0</v>
      </c>
      <c r="U1249">
        <f>-SUM($T$2:T1249) - 500 * SUM($V$2:V1249)</f>
        <v>35.739999999999782</v>
      </c>
      <c r="V1249">
        <f t="shared" si="277"/>
        <v>1</v>
      </c>
    </row>
    <row r="1250" spans="1:22" x14ac:dyDescent="0.3">
      <c r="A1250" s="1">
        <v>43253</v>
      </c>
      <c r="B1250" s="2">
        <v>0.17372685185185185</v>
      </c>
      <c r="C1250" s="2">
        <v>0.87122685185185189</v>
      </c>
      <c r="D1250" s="3">
        <v>20.399999999999999</v>
      </c>
      <c r="E1250" s="3">
        <v>52.7</v>
      </c>
      <c r="F1250" s="4">
        <f t="shared" si="266"/>
        <v>6</v>
      </c>
      <c r="G1250">
        <f t="shared" si="278"/>
        <v>25</v>
      </c>
      <c r="H1250" s="3">
        <f t="shared" si="267"/>
        <v>16.740000000000002</v>
      </c>
      <c r="I1250">
        <f t="shared" si="279"/>
        <v>1000</v>
      </c>
      <c r="J1250">
        <f t="shared" si="268"/>
        <v>0.47299999999999998</v>
      </c>
      <c r="K1250">
        <f t="shared" si="269"/>
        <v>49.487625000000008</v>
      </c>
      <c r="L1250">
        <v>4.8</v>
      </c>
      <c r="M1250">
        <f t="shared" si="270"/>
        <v>1.2999999999999901E-2</v>
      </c>
      <c r="N1250">
        <f t="shared" si="271"/>
        <v>0.15000000000000033</v>
      </c>
      <c r="O1250">
        <f t="shared" si="272"/>
        <v>4.9630000000000001</v>
      </c>
      <c r="P1250">
        <f t="shared" si="273"/>
        <v>44.524625000000007</v>
      </c>
      <c r="Q1250">
        <f t="shared" si="274"/>
        <v>0</v>
      </c>
      <c r="R1250">
        <f t="shared" si="275"/>
        <v>8.9049250000000022</v>
      </c>
      <c r="S1250">
        <f>SUM($R$2:R1250) -SUM($Q$2:Q1250) + SUM($T$2:T1249)</f>
        <v>15.287394275690076</v>
      </c>
      <c r="T1250">
        <f t="shared" si="276"/>
        <v>0</v>
      </c>
      <c r="U1250">
        <f>-SUM($T$2:T1250) - 500 * SUM($V$2:V1250)</f>
        <v>35.739999999999782</v>
      </c>
      <c r="V1250">
        <f t="shared" si="277"/>
        <v>0</v>
      </c>
    </row>
    <row r="1251" spans="1:22" x14ac:dyDescent="0.3">
      <c r="A1251" s="1">
        <v>43254</v>
      </c>
      <c r="B1251" s="2">
        <v>0.173125</v>
      </c>
      <c r="C1251" s="2">
        <v>0.87202546296296291</v>
      </c>
      <c r="D1251" s="3">
        <v>20.9</v>
      </c>
      <c r="E1251" s="3">
        <v>45.3</v>
      </c>
      <c r="F1251" s="4">
        <f t="shared" si="266"/>
        <v>6</v>
      </c>
      <c r="G1251">
        <f t="shared" si="278"/>
        <v>25</v>
      </c>
      <c r="H1251" s="3">
        <f t="shared" si="267"/>
        <v>16.773611111111109</v>
      </c>
      <c r="I1251">
        <f t="shared" si="279"/>
        <v>1000</v>
      </c>
      <c r="J1251">
        <f t="shared" si="268"/>
        <v>0.54700000000000004</v>
      </c>
      <c r="K1251">
        <f t="shared" si="269"/>
        <v>57.344782986111099</v>
      </c>
      <c r="L1251">
        <v>4.8</v>
      </c>
      <c r="M1251">
        <f t="shared" si="270"/>
        <v>1.1319444444444571E-2</v>
      </c>
      <c r="N1251">
        <f t="shared" si="271"/>
        <v>2.5000000000000355E-2</v>
      </c>
      <c r="O1251">
        <f t="shared" si="272"/>
        <v>4.8363194444444444</v>
      </c>
      <c r="P1251">
        <f t="shared" si="273"/>
        <v>52.508463541666657</v>
      </c>
      <c r="Q1251">
        <f t="shared" si="274"/>
        <v>0</v>
      </c>
      <c r="R1251">
        <f t="shared" si="275"/>
        <v>10.501692708333332</v>
      </c>
      <c r="S1251">
        <f>SUM($R$2:R1251) -SUM($Q$2:Q1251) + SUM($T$2:T1250)</f>
        <v>25.78908698402347</v>
      </c>
      <c r="T1251">
        <f t="shared" si="276"/>
        <v>0</v>
      </c>
      <c r="U1251">
        <f>-SUM($T$2:T1251) - 500 * SUM($V$2:V1251)</f>
        <v>35.739999999999782</v>
      </c>
      <c r="V1251">
        <f t="shared" si="277"/>
        <v>0</v>
      </c>
    </row>
    <row r="1252" spans="1:22" x14ac:dyDescent="0.3">
      <c r="A1252" s="1">
        <v>43255</v>
      </c>
      <c r="B1252" s="2">
        <v>0.17255787037037038</v>
      </c>
      <c r="C1252" s="2">
        <v>0.87280092592592595</v>
      </c>
      <c r="D1252" s="3">
        <v>20.3</v>
      </c>
      <c r="E1252" s="3">
        <v>31.4</v>
      </c>
      <c r="F1252" s="4">
        <f t="shared" si="266"/>
        <v>6</v>
      </c>
      <c r="G1252">
        <f t="shared" si="278"/>
        <v>25</v>
      </c>
      <c r="H1252" s="3">
        <f t="shared" si="267"/>
        <v>16.805833333333332</v>
      </c>
      <c r="I1252">
        <f t="shared" si="279"/>
        <v>1000</v>
      </c>
      <c r="J1252">
        <f t="shared" si="268"/>
        <v>0.68599999999999994</v>
      </c>
      <c r="K1252">
        <f t="shared" si="269"/>
        <v>72.055010416666661</v>
      </c>
      <c r="L1252">
        <v>4.8</v>
      </c>
      <c r="M1252">
        <f t="shared" si="270"/>
        <v>9.7083333333333847E-3</v>
      </c>
      <c r="N1252">
        <f t="shared" si="271"/>
        <v>0.17499999999999982</v>
      </c>
      <c r="O1252">
        <f t="shared" si="272"/>
        <v>4.9847083333333329</v>
      </c>
      <c r="P1252">
        <f t="shared" si="273"/>
        <v>67.070302083333331</v>
      </c>
      <c r="Q1252">
        <f t="shared" si="274"/>
        <v>0</v>
      </c>
      <c r="R1252">
        <f t="shared" si="275"/>
        <v>13.414060416666667</v>
      </c>
      <c r="S1252">
        <f>SUM($R$2:R1252) -SUM($Q$2:Q1252) + SUM($T$2:T1251)</f>
        <v>39.203147400690341</v>
      </c>
      <c r="T1252">
        <f t="shared" si="276"/>
        <v>0</v>
      </c>
      <c r="U1252">
        <f>-SUM($T$2:T1252) - 500 * SUM($V$2:V1252)</f>
        <v>35.739999999999782</v>
      </c>
      <c r="V1252">
        <f t="shared" si="277"/>
        <v>0</v>
      </c>
    </row>
    <row r="1253" spans="1:22" x14ac:dyDescent="0.3">
      <c r="A1253" s="1">
        <v>43256</v>
      </c>
      <c r="B1253" s="2">
        <v>0.17202546296296295</v>
      </c>
      <c r="C1253" s="2">
        <v>0.87355324074074081</v>
      </c>
      <c r="D1253" s="3">
        <v>20.3</v>
      </c>
      <c r="E1253" s="3">
        <v>29.8</v>
      </c>
      <c r="F1253" s="4">
        <f t="shared" si="266"/>
        <v>6</v>
      </c>
      <c r="G1253">
        <f t="shared" si="278"/>
        <v>25</v>
      </c>
      <c r="H1253" s="3">
        <f t="shared" si="267"/>
        <v>16.83666666666667</v>
      </c>
      <c r="I1253">
        <f t="shared" si="279"/>
        <v>1000</v>
      </c>
      <c r="J1253">
        <f t="shared" si="268"/>
        <v>0.70199999999999996</v>
      </c>
      <c r="K1253">
        <f t="shared" si="269"/>
        <v>73.870875000000012</v>
      </c>
      <c r="L1253">
        <v>4.8</v>
      </c>
      <c r="M1253">
        <f t="shared" si="270"/>
        <v>8.1666666666665218E-3</v>
      </c>
      <c r="N1253">
        <f t="shared" si="271"/>
        <v>0.17499999999999982</v>
      </c>
      <c r="O1253">
        <f t="shared" si="272"/>
        <v>4.9831666666666665</v>
      </c>
      <c r="P1253">
        <f t="shared" si="273"/>
        <v>68.88770833333335</v>
      </c>
      <c r="Q1253">
        <f t="shared" si="274"/>
        <v>0</v>
      </c>
      <c r="R1253">
        <f t="shared" si="275"/>
        <v>13.777541666666671</v>
      </c>
      <c r="S1253">
        <f>SUM($R$2:R1253) -SUM($Q$2:Q1253) + SUM($T$2:T1252)</f>
        <v>52.980689067357162</v>
      </c>
      <c r="T1253">
        <f t="shared" si="276"/>
        <v>0</v>
      </c>
      <c r="U1253">
        <f>-SUM($T$2:T1253) - 500 * SUM($V$2:V1253)</f>
        <v>35.739999999999782</v>
      </c>
      <c r="V1253">
        <f t="shared" si="277"/>
        <v>0</v>
      </c>
    </row>
    <row r="1254" spans="1:22" x14ac:dyDescent="0.3">
      <c r="A1254" s="1">
        <v>43257</v>
      </c>
      <c r="B1254" s="2">
        <v>0.17153935185185185</v>
      </c>
      <c r="C1254" s="2">
        <v>0.87425925925925929</v>
      </c>
      <c r="D1254" s="3">
        <v>14.9</v>
      </c>
      <c r="E1254" s="3">
        <v>16.600000000000001</v>
      </c>
      <c r="F1254" s="4">
        <f t="shared" si="266"/>
        <v>6</v>
      </c>
      <c r="G1254">
        <f t="shared" si="278"/>
        <v>25</v>
      </c>
      <c r="H1254" s="3">
        <f t="shared" si="267"/>
        <v>16.865277777777777</v>
      </c>
      <c r="I1254">
        <f t="shared" si="279"/>
        <v>1000</v>
      </c>
      <c r="J1254">
        <f t="shared" si="268"/>
        <v>0.83399999999999996</v>
      </c>
      <c r="K1254">
        <f t="shared" si="269"/>
        <v>87.910260416666659</v>
      </c>
      <c r="L1254">
        <v>4.8</v>
      </c>
      <c r="M1254">
        <f t="shared" si="270"/>
        <v>6.7361111111111423E-3</v>
      </c>
      <c r="N1254">
        <f t="shared" si="271"/>
        <v>1.5249999999999999</v>
      </c>
      <c r="O1254">
        <f t="shared" si="272"/>
        <v>6.3317361111111108</v>
      </c>
      <c r="P1254">
        <f t="shared" si="273"/>
        <v>81.578524305555547</v>
      </c>
      <c r="Q1254">
        <f t="shared" si="274"/>
        <v>0</v>
      </c>
      <c r="R1254">
        <f t="shared" si="275"/>
        <v>16.315704861111112</v>
      </c>
      <c r="S1254">
        <f>SUM($R$2:R1254) -SUM($Q$2:Q1254) + SUM($T$2:T1253)</f>
        <v>69.296393928468206</v>
      </c>
      <c r="T1254">
        <f t="shared" si="276"/>
        <v>0</v>
      </c>
      <c r="U1254">
        <f>-SUM($T$2:T1254) - 500 * SUM($V$2:V1254)</f>
        <v>35.739999999999782</v>
      </c>
      <c r="V1254">
        <f t="shared" si="277"/>
        <v>0</v>
      </c>
    </row>
    <row r="1255" spans="1:22" x14ac:dyDescent="0.3">
      <c r="A1255" s="1">
        <v>43258</v>
      </c>
      <c r="B1255" s="2">
        <v>0.17107638888888888</v>
      </c>
      <c r="C1255" s="2">
        <v>0.87494212962962958</v>
      </c>
      <c r="D1255" s="3">
        <v>12.3</v>
      </c>
      <c r="E1255" s="3">
        <v>27.5</v>
      </c>
      <c r="F1255" s="4">
        <f t="shared" si="266"/>
        <v>6</v>
      </c>
      <c r="G1255">
        <f t="shared" si="278"/>
        <v>25</v>
      </c>
      <c r="H1255" s="3">
        <f t="shared" si="267"/>
        <v>16.892777777777777</v>
      </c>
      <c r="I1255">
        <f t="shared" si="279"/>
        <v>1000</v>
      </c>
      <c r="J1255">
        <f t="shared" si="268"/>
        <v>0.72499999999999998</v>
      </c>
      <c r="K1255">
        <f t="shared" si="269"/>
        <v>76.545399305555549</v>
      </c>
      <c r="L1255">
        <v>4.8</v>
      </c>
      <c r="M1255">
        <f t="shared" si="270"/>
        <v>5.3611111111111498E-3</v>
      </c>
      <c r="N1255">
        <f t="shared" si="271"/>
        <v>2.1749999999999998</v>
      </c>
      <c r="O1255">
        <f t="shared" si="272"/>
        <v>6.9803611111111108</v>
      </c>
      <c r="P1255">
        <f t="shared" si="273"/>
        <v>69.56503819444444</v>
      </c>
      <c r="Q1255">
        <f t="shared" si="274"/>
        <v>0</v>
      </c>
      <c r="R1255">
        <f t="shared" si="275"/>
        <v>13.913007638888889</v>
      </c>
      <c r="S1255">
        <f>SUM($R$2:R1255) -SUM($Q$2:Q1255) + SUM($T$2:T1254)</f>
        <v>83.209401567356963</v>
      </c>
      <c r="T1255">
        <f t="shared" si="276"/>
        <v>0</v>
      </c>
      <c r="U1255">
        <f>-SUM($T$2:T1255) - 500 * SUM($V$2:V1255)</f>
        <v>35.739999999999782</v>
      </c>
      <c r="V1255">
        <f t="shared" si="277"/>
        <v>0</v>
      </c>
    </row>
    <row r="1256" spans="1:22" x14ac:dyDescent="0.3">
      <c r="A1256" s="1">
        <v>43259</v>
      </c>
      <c r="B1256" s="2">
        <v>0.17065972222222223</v>
      </c>
      <c r="C1256" s="2">
        <v>0.8756018518518518</v>
      </c>
      <c r="D1256" s="3">
        <v>13.5</v>
      </c>
      <c r="E1256" s="3">
        <v>8.1</v>
      </c>
      <c r="F1256" s="4">
        <f t="shared" si="266"/>
        <v>6</v>
      </c>
      <c r="G1256">
        <f t="shared" si="278"/>
        <v>25</v>
      </c>
      <c r="H1256" s="3">
        <f t="shared" si="267"/>
        <v>16.918611111111108</v>
      </c>
      <c r="I1256">
        <f t="shared" si="279"/>
        <v>1000</v>
      </c>
      <c r="J1256">
        <f t="shared" si="268"/>
        <v>0.91900000000000004</v>
      </c>
      <c r="K1256">
        <f t="shared" si="269"/>
        <v>97.176272569444421</v>
      </c>
      <c r="L1256">
        <v>4.8</v>
      </c>
      <c r="M1256">
        <f t="shared" si="270"/>
        <v>4.0694444444445924E-3</v>
      </c>
      <c r="N1256">
        <f t="shared" si="271"/>
        <v>1.875</v>
      </c>
      <c r="O1256">
        <f t="shared" si="272"/>
        <v>6.6790694444444441</v>
      </c>
      <c r="P1256">
        <f t="shared" si="273"/>
        <v>90.49720312499997</v>
      </c>
      <c r="Q1256">
        <f t="shared" si="274"/>
        <v>0</v>
      </c>
      <c r="R1256">
        <f t="shared" si="275"/>
        <v>18.099440624999996</v>
      </c>
      <c r="S1256">
        <f>SUM($R$2:R1256) -SUM($Q$2:Q1256) + SUM($T$2:T1255)</f>
        <v>101.30884219235713</v>
      </c>
      <c r="T1256">
        <f t="shared" si="276"/>
        <v>0</v>
      </c>
      <c r="U1256">
        <f>-SUM($T$2:T1256) - 500 * SUM($V$2:V1256)</f>
        <v>35.739999999999782</v>
      </c>
      <c r="V1256">
        <f t="shared" si="277"/>
        <v>0</v>
      </c>
    </row>
    <row r="1257" spans="1:22" x14ac:dyDescent="0.3">
      <c r="A1257" s="1">
        <v>43260</v>
      </c>
      <c r="B1257" s="2">
        <v>0.17028935185185187</v>
      </c>
      <c r="C1257" s="2">
        <v>0.87621527777777775</v>
      </c>
      <c r="D1257" s="3">
        <v>16.8</v>
      </c>
      <c r="E1257" s="3">
        <v>27.9</v>
      </c>
      <c r="F1257" s="4">
        <f t="shared" si="266"/>
        <v>6</v>
      </c>
      <c r="G1257">
        <f t="shared" si="278"/>
        <v>25</v>
      </c>
      <c r="H1257" s="3">
        <f t="shared" si="267"/>
        <v>16.94222222222222</v>
      </c>
      <c r="I1257">
        <f t="shared" si="279"/>
        <v>1000</v>
      </c>
      <c r="J1257">
        <f t="shared" si="268"/>
        <v>0.72100000000000009</v>
      </c>
      <c r="K1257">
        <f t="shared" si="269"/>
        <v>76.345888888888894</v>
      </c>
      <c r="L1257">
        <v>4.8</v>
      </c>
      <c r="M1257">
        <f t="shared" si="270"/>
        <v>2.888888888888985E-3</v>
      </c>
      <c r="N1257">
        <f t="shared" si="271"/>
        <v>1.0499999999999998</v>
      </c>
      <c r="O1257">
        <f t="shared" si="272"/>
        <v>5.8528888888888888</v>
      </c>
      <c r="P1257">
        <f t="shared" si="273"/>
        <v>70.493000000000009</v>
      </c>
      <c r="Q1257">
        <f t="shared" si="274"/>
        <v>0</v>
      </c>
      <c r="R1257">
        <f t="shared" si="275"/>
        <v>14.098600000000003</v>
      </c>
      <c r="S1257">
        <f>SUM($R$2:R1257) -SUM($Q$2:Q1257) + SUM($T$2:T1256)</f>
        <v>115.40744219235694</v>
      </c>
      <c r="T1257">
        <f t="shared" si="276"/>
        <v>0</v>
      </c>
      <c r="U1257">
        <f>-SUM($T$2:T1257) - 500 * SUM($V$2:V1257)</f>
        <v>35.739999999999782</v>
      </c>
      <c r="V1257">
        <f t="shared" si="277"/>
        <v>0</v>
      </c>
    </row>
    <row r="1258" spans="1:22" x14ac:dyDescent="0.3">
      <c r="A1258" s="1">
        <v>43261</v>
      </c>
      <c r="B1258" s="2">
        <v>0.16994212962962962</v>
      </c>
      <c r="C1258" s="2">
        <v>0.8768055555555555</v>
      </c>
      <c r="D1258" s="3">
        <v>13.9</v>
      </c>
      <c r="E1258" s="3">
        <v>46.1</v>
      </c>
      <c r="F1258" s="4">
        <f t="shared" si="266"/>
        <v>6</v>
      </c>
      <c r="G1258">
        <f t="shared" si="278"/>
        <v>25</v>
      </c>
      <c r="H1258" s="3">
        <f t="shared" si="267"/>
        <v>16.964722222222221</v>
      </c>
      <c r="I1258">
        <f t="shared" si="279"/>
        <v>1000</v>
      </c>
      <c r="J1258">
        <f t="shared" si="268"/>
        <v>0.53899999999999992</v>
      </c>
      <c r="K1258">
        <f t="shared" si="269"/>
        <v>57.149907986111103</v>
      </c>
      <c r="L1258">
        <v>4.8</v>
      </c>
      <c r="M1258">
        <f t="shared" si="270"/>
        <v>1.7638888888889426E-3</v>
      </c>
      <c r="N1258">
        <f t="shared" si="271"/>
        <v>1.7749999999999999</v>
      </c>
      <c r="O1258">
        <f t="shared" si="272"/>
        <v>6.5767638888888893</v>
      </c>
      <c r="P1258">
        <f t="shared" si="273"/>
        <v>50.573144097222212</v>
      </c>
      <c r="Q1258">
        <f t="shared" si="274"/>
        <v>0</v>
      </c>
      <c r="R1258">
        <f t="shared" si="275"/>
        <v>10.114628819444443</v>
      </c>
      <c r="S1258">
        <f>SUM($R$2:R1258) -SUM($Q$2:Q1258) + SUM($T$2:T1257)</f>
        <v>125.52207101180147</v>
      </c>
      <c r="T1258">
        <f t="shared" si="276"/>
        <v>0</v>
      </c>
      <c r="U1258">
        <f>-SUM($T$2:T1258) - 500 * SUM($V$2:V1258)</f>
        <v>35.739999999999782</v>
      </c>
      <c r="V1258">
        <f t="shared" si="277"/>
        <v>0</v>
      </c>
    </row>
    <row r="1259" spans="1:22" x14ac:dyDescent="0.3">
      <c r="A1259" s="1">
        <v>43262</v>
      </c>
      <c r="B1259" s="2">
        <v>0.1696412037037037</v>
      </c>
      <c r="C1259" s="2">
        <v>0.87736111111111115</v>
      </c>
      <c r="D1259" s="3">
        <v>12.3</v>
      </c>
      <c r="E1259" s="3">
        <v>59.6</v>
      </c>
      <c r="F1259" s="4">
        <f t="shared" si="266"/>
        <v>6</v>
      </c>
      <c r="G1259">
        <f t="shared" si="278"/>
        <v>25</v>
      </c>
      <c r="H1259" s="3">
        <f t="shared" si="267"/>
        <v>16.985277777777778</v>
      </c>
      <c r="I1259">
        <f t="shared" si="279"/>
        <v>1000</v>
      </c>
      <c r="J1259">
        <f t="shared" si="268"/>
        <v>0.40400000000000003</v>
      </c>
      <c r="K1259">
        <f t="shared" si="269"/>
        <v>42.88782638888889</v>
      </c>
      <c r="L1259">
        <v>4.8</v>
      </c>
      <c r="M1259">
        <f t="shared" si="270"/>
        <v>7.36111111111093E-4</v>
      </c>
      <c r="N1259">
        <f t="shared" si="271"/>
        <v>2.1749999999999998</v>
      </c>
      <c r="O1259">
        <f t="shared" si="272"/>
        <v>6.9757361111111109</v>
      </c>
      <c r="P1259">
        <f t="shared" si="273"/>
        <v>35.912090277777779</v>
      </c>
      <c r="Q1259">
        <f t="shared" si="274"/>
        <v>0</v>
      </c>
      <c r="R1259">
        <f t="shared" si="275"/>
        <v>7.1824180555555559</v>
      </c>
      <c r="S1259">
        <f>SUM($R$2:R1259) -SUM($Q$2:Q1259) + SUM($T$2:T1258)</f>
        <v>132.70448906735692</v>
      </c>
      <c r="T1259">
        <f t="shared" si="276"/>
        <v>0</v>
      </c>
      <c r="U1259">
        <f>-SUM($T$2:T1259) - 500 * SUM($V$2:V1259)</f>
        <v>35.739999999999782</v>
      </c>
      <c r="V1259">
        <f t="shared" si="277"/>
        <v>0</v>
      </c>
    </row>
    <row r="1260" spans="1:22" x14ac:dyDescent="0.3">
      <c r="A1260" s="1">
        <v>43263</v>
      </c>
      <c r="B1260" s="2">
        <v>0.16938657407407409</v>
      </c>
      <c r="C1260" s="2">
        <v>0.87787037037037041</v>
      </c>
      <c r="D1260" s="3">
        <v>10.8</v>
      </c>
      <c r="E1260" s="3">
        <v>39.5</v>
      </c>
      <c r="F1260" s="4">
        <f t="shared" si="266"/>
        <v>6</v>
      </c>
      <c r="G1260">
        <f t="shared" si="278"/>
        <v>25</v>
      </c>
      <c r="H1260" s="3">
        <f t="shared" si="267"/>
        <v>17.003611111111113</v>
      </c>
      <c r="I1260">
        <f t="shared" si="279"/>
        <v>1000</v>
      </c>
      <c r="J1260">
        <f t="shared" si="268"/>
        <v>0.60499999999999998</v>
      </c>
      <c r="K1260">
        <f t="shared" si="269"/>
        <v>64.294904513888895</v>
      </c>
      <c r="L1260">
        <v>4.8</v>
      </c>
      <c r="M1260">
        <f t="shared" si="270"/>
        <v>0</v>
      </c>
      <c r="N1260">
        <f t="shared" si="271"/>
        <v>2.5499999999999998</v>
      </c>
      <c r="O1260">
        <f t="shared" si="272"/>
        <v>7.35</v>
      </c>
      <c r="P1260">
        <f t="shared" si="273"/>
        <v>56.944904513888893</v>
      </c>
      <c r="Q1260">
        <f t="shared" si="274"/>
        <v>0</v>
      </c>
      <c r="R1260">
        <f t="shared" si="275"/>
        <v>11.38898090277778</v>
      </c>
      <c r="S1260">
        <f>SUM($R$2:R1260) -SUM($Q$2:Q1260) + SUM($T$2:T1259)</f>
        <v>144.09346997013472</v>
      </c>
      <c r="T1260">
        <f t="shared" si="276"/>
        <v>0</v>
      </c>
      <c r="U1260">
        <f>-SUM($T$2:T1260) - 500 * SUM($V$2:V1260)</f>
        <v>35.739999999999782</v>
      </c>
      <c r="V1260">
        <f t="shared" si="277"/>
        <v>0</v>
      </c>
    </row>
    <row r="1261" spans="1:22" x14ac:dyDescent="0.3">
      <c r="A1261" s="1">
        <v>43264</v>
      </c>
      <c r="B1261" s="2">
        <v>0.16916666666666666</v>
      </c>
      <c r="C1261" s="2">
        <v>0.87835648148148149</v>
      </c>
      <c r="D1261" s="3">
        <v>12</v>
      </c>
      <c r="E1261" s="3">
        <v>28.7</v>
      </c>
      <c r="F1261" s="4">
        <f t="shared" si="266"/>
        <v>6</v>
      </c>
      <c r="G1261">
        <f t="shared" si="278"/>
        <v>25</v>
      </c>
      <c r="H1261" s="3">
        <f t="shared" si="267"/>
        <v>17.020555555555553</v>
      </c>
      <c r="I1261">
        <f t="shared" si="279"/>
        <v>1000</v>
      </c>
      <c r="J1261">
        <f t="shared" si="268"/>
        <v>0.71300000000000008</v>
      </c>
      <c r="K1261">
        <f t="shared" si="269"/>
        <v>75.847850694444446</v>
      </c>
      <c r="L1261">
        <v>4.8</v>
      </c>
      <c r="M1261">
        <f t="shared" si="270"/>
        <v>0</v>
      </c>
      <c r="N1261">
        <f t="shared" si="271"/>
        <v>2.25</v>
      </c>
      <c r="O1261">
        <f t="shared" si="272"/>
        <v>7.05</v>
      </c>
      <c r="P1261">
        <f t="shared" si="273"/>
        <v>68.797850694444449</v>
      </c>
      <c r="Q1261">
        <f t="shared" si="274"/>
        <v>0</v>
      </c>
      <c r="R1261">
        <f t="shared" si="275"/>
        <v>13.75957013888889</v>
      </c>
      <c r="S1261">
        <f>SUM($R$2:R1261) -SUM($Q$2:Q1261) + SUM($T$2:T1260)</f>
        <v>157.85304010902382</v>
      </c>
      <c r="T1261">
        <f t="shared" si="276"/>
        <v>0</v>
      </c>
      <c r="U1261">
        <f>-SUM($T$2:T1261) - 500 * SUM($V$2:V1261)</f>
        <v>35.739999999999782</v>
      </c>
      <c r="V1261">
        <f t="shared" si="277"/>
        <v>0</v>
      </c>
    </row>
    <row r="1262" spans="1:22" x14ac:dyDescent="0.3">
      <c r="A1262" s="1">
        <v>43265</v>
      </c>
      <c r="B1262" s="2">
        <v>0.16898148148148148</v>
      </c>
      <c r="C1262" s="2">
        <v>0.87880787037037045</v>
      </c>
      <c r="D1262" s="3">
        <v>14.7</v>
      </c>
      <c r="E1262" s="3">
        <v>40.299999999999997</v>
      </c>
      <c r="F1262" s="4">
        <f t="shared" si="266"/>
        <v>6</v>
      </c>
      <c r="G1262">
        <f t="shared" si="278"/>
        <v>25</v>
      </c>
      <c r="H1262" s="3">
        <f t="shared" si="267"/>
        <v>17.035833333333336</v>
      </c>
      <c r="I1262">
        <f t="shared" si="279"/>
        <v>1000</v>
      </c>
      <c r="J1262">
        <f t="shared" si="268"/>
        <v>0.59699999999999998</v>
      </c>
      <c r="K1262">
        <f t="shared" si="269"/>
        <v>63.564953125000017</v>
      </c>
      <c r="L1262">
        <v>4.8</v>
      </c>
      <c r="M1262">
        <f t="shared" si="270"/>
        <v>0</v>
      </c>
      <c r="N1262">
        <f t="shared" si="271"/>
        <v>1.5750000000000002</v>
      </c>
      <c r="O1262">
        <f t="shared" si="272"/>
        <v>6.375</v>
      </c>
      <c r="P1262">
        <f t="shared" si="273"/>
        <v>57.189953125000017</v>
      </c>
      <c r="Q1262">
        <f t="shared" si="274"/>
        <v>0</v>
      </c>
      <c r="R1262">
        <f t="shared" si="275"/>
        <v>11.437990625000005</v>
      </c>
      <c r="S1262">
        <f>SUM($R$2:R1262) -SUM($Q$2:Q1262) + SUM($T$2:T1261)</f>
        <v>169.29103073402393</v>
      </c>
      <c r="T1262">
        <f t="shared" si="276"/>
        <v>0</v>
      </c>
      <c r="U1262">
        <f>-SUM($T$2:T1262) - 500 * SUM($V$2:V1262)</f>
        <v>35.739999999999782</v>
      </c>
      <c r="V1262">
        <f t="shared" si="277"/>
        <v>0</v>
      </c>
    </row>
    <row r="1263" spans="1:22" x14ac:dyDescent="0.3">
      <c r="A1263" s="1">
        <v>43266</v>
      </c>
      <c r="B1263" s="2">
        <v>0.1688425925925926</v>
      </c>
      <c r="C1263" s="2">
        <v>0.87921296296296303</v>
      </c>
      <c r="D1263" s="3">
        <v>17.5</v>
      </c>
      <c r="E1263" s="3">
        <v>63.9</v>
      </c>
      <c r="F1263" s="4">
        <f t="shared" si="266"/>
        <v>6</v>
      </c>
      <c r="G1263">
        <f t="shared" si="278"/>
        <v>25</v>
      </c>
      <c r="H1263" s="3">
        <f t="shared" si="267"/>
        <v>17.048888888888889</v>
      </c>
      <c r="I1263">
        <f t="shared" si="279"/>
        <v>1000</v>
      </c>
      <c r="J1263">
        <f t="shared" si="268"/>
        <v>0.36099999999999999</v>
      </c>
      <c r="K1263">
        <f t="shared" si="269"/>
        <v>38.466555555555551</v>
      </c>
      <c r="L1263">
        <v>4.8</v>
      </c>
      <c r="M1263">
        <f t="shared" si="270"/>
        <v>0</v>
      </c>
      <c r="N1263">
        <f t="shared" si="271"/>
        <v>0.875</v>
      </c>
      <c r="O1263">
        <f t="shared" si="272"/>
        <v>5.6749999999999998</v>
      </c>
      <c r="P1263">
        <f t="shared" si="273"/>
        <v>32.791555555555554</v>
      </c>
      <c r="Q1263">
        <f t="shared" si="274"/>
        <v>0</v>
      </c>
      <c r="R1263">
        <f t="shared" si="275"/>
        <v>6.5583111111111112</v>
      </c>
      <c r="S1263">
        <f>SUM($R$2:R1263) -SUM($Q$2:Q1263) + SUM($T$2:T1262)</f>
        <v>175.84934184513486</v>
      </c>
      <c r="T1263">
        <f t="shared" si="276"/>
        <v>0</v>
      </c>
      <c r="U1263">
        <f>-SUM($T$2:T1263) - 500 * SUM($V$2:V1263)</f>
        <v>35.739999999999782</v>
      </c>
      <c r="V1263">
        <f t="shared" si="277"/>
        <v>0</v>
      </c>
    </row>
    <row r="1264" spans="1:22" x14ac:dyDescent="0.3">
      <c r="A1264" s="1">
        <v>43267</v>
      </c>
      <c r="B1264" s="2">
        <v>0.16873842592592592</v>
      </c>
      <c r="C1264" s="2">
        <v>0.87958333333333327</v>
      </c>
      <c r="D1264" s="3">
        <v>15.9</v>
      </c>
      <c r="E1264" s="3">
        <v>72.8</v>
      </c>
      <c r="F1264" s="4">
        <f t="shared" si="266"/>
        <v>6</v>
      </c>
      <c r="G1264">
        <f t="shared" si="278"/>
        <v>25</v>
      </c>
      <c r="H1264" s="3">
        <f t="shared" si="267"/>
        <v>17.060277777777777</v>
      </c>
      <c r="I1264">
        <f t="shared" si="279"/>
        <v>1000</v>
      </c>
      <c r="J1264">
        <f t="shared" si="268"/>
        <v>0.27200000000000002</v>
      </c>
      <c r="K1264">
        <f t="shared" si="269"/>
        <v>29.002472222222224</v>
      </c>
      <c r="L1264">
        <v>4.8</v>
      </c>
      <c r="M1264">
        <f t="shared" si="270"/>
        <v>0</v>
      </c>
      <c r="N1264">
        <f t="shared" si="271"/>
        <v>1.2749999999999999</v>
      </c>
      <c r="O1264">
        <f t="shared" si="272"/>
        <v>6.0749999999999993</v>
      </c>
      <c r="P1264">
        <f t="shared" si="273"/>
        <v>22.927472222222224</v>
      </c>
      <c r="Q1264">
        <f t="shared" si="274"/>
        <v>0</v>
      </c>
      <c r="R1264">
        <f t="shared" si="275"/>
        <v>4.5854944444444454</v>
      </c>
      <c r="S1264">
        <f>SUM($R$2:R1264) -SUM($Q$2:Q1264) + SUM($T$2:T1263)</f>
        <v>180.43483628957938</v>
      </c>
      <c r="T1264">
        <f t="shared" si="276"/>
        <v>0</v>
      </c>
      <c r="U1264">
        <f>-SUM($T$2:T1264) - 500 * SUM($V$2:V1264)</f>
        <v>35.739999999999782</v>
      </c>
      <c r="V1264">
        <f t="shared" si="277"/>
        <v>0</v>
      </c>
    </row>
    <row r="1265" spans="1:22" x14ac:dyDescent="0.3">
      <c r="A1265" s="1">
        <v>43268</v>
      </c>
      <c r="B1265" s="2">
        <v>0.16866898148148149</v>
      </c>
      <c r="C1265" s="2">
        <v>0.87991898148148151</v>
      </c>
      <c r="D1265" s="3">
        <v>18.100000000000001</v>
      </c>
      <c r="E1265" s="3">
        <v>50.3</v>
      </c>
      <c r="F1265" s="4">
        <f t="shared" si="266"/>
        <v>6</v>
      </c>
      <c r="G1265">
        <f t="shared" si="278"/>
        <v>25</v>
      </c>
      <c r="H1265" s="3">
        <f t="shared" si="267"/>
        <v>17.07</v>
      </c>
      <c r="I1265">
        <f t="shared" si="279"/>
        <v>1000</v>
      </c>
      <c r="J1265">
        <f t="shared" si="268"/>
        <v>0.497</v>
      </c>
      <c r="K1265">
        <f t="shared" si="269"/>
        <v>53.023687500000001</v>
      </c>
      <c r="L1265">
        <v>4.8</v>
      </c>
      <c r="M1265">
        <f t="shared" si="270"/>
        <v>0</v>
      </c>
      <c r="N1265">
        <f t="shared" si="271"/>
        <v>0.72499999999999964</v>
      </c>
      <c r="O1265">
        <f t="shared" si="272"/>
        <v>5.5249999999999995</v>
      </c>
      <c r="P1265">
        <f t="shared" si="273"/>
        <v>47.498687500000003</v>
      </c>
      <c r="Q1265">
        <f t="shared" si="274"/>
        <v>0</v>
      </c>
      <c r="R1265">
        <f t="shared" si="275"/>
        <v>9.4997375000000002</v>
      </c>
      <c r="S1265">
        <f>SUM($R$2:R1265) -SUM($Q$2:Q1265) + SUM($T$2:T1264)</f>
        <v>189.93457378957919</v>
      </c>
      <c r="T1265">
        <f t="shared" si="276"/>
        <v>0</v>
      </c>
      <c r="U1265">
        <f>-SUM($T$2:T1265) - 500 * SUM($V$2:V1265)</f>
        <v>35.739999999999782</v>
      </c>
      <c r="V1265">
        <f t="shared" si="277"/>
        <v>0</v>
      </c>
    </row>
    <row r="1266" spans="1:22" x14ac:dyDescent="0.3">
      <c r="A1266" s="1">
        <v>43269</v>
      </c>
      <c r="B1266" s="2">
        <v>0.16865740740740742</v>
      </c>
      <c r="C1266" s="2">
        <v>0.88020833333333337</v>
      </c>
      <c r="D1266" s="3">
        <v>19.399999999999999</v>
      </c>
      <c r="E1266" s="3">
        <v>67</v>
      </c>
      <c r="F1266" s="4">
        <f t="shared" si="266"/>
        <v>6</v>
      </c>
      <c r="G1266">
        <f t="shared" si="278"/>
        <v>25</v>
      </c>
      <c r="H1266" s="3">
        <f t="shared" si="267"/>
        <v>17.077222222222222</v>
      </c>
      <c r="I1266">
        <f t="shared" si="279"/>
        <v>1000</v>
      </c>
      <c r="J1266">
        <f t="shared" si="268"/>
        <v>0.32999999999999996</v>
      </c>
      <c r="K1266">
        <f t="shared" si="269"/>
        <v>35.221770833333331</v>
      </c>
      <c r="L1266">
        <v>4.8</v>
      </c>
      <c r="M1266">
        <f t="shared" si="270"/>
        <v>0</v>
      </c>
      <c r="N1266">
        <f t="shared" si="271"/>
        <v>0.40000000000000036</v>
      </c>
      <c r="O1266">
        <f t="shared" si="272"/>
        <v>5.2</v>
      </c>
      <c r="P1266">
        <f t="shared" si="273"/>
        <v>30.021770833333331</v>
      </c>
      <c r="Q1266">
        <f t="shared" si="274"/>
        <v>0</v>
      </c>
      <c r="R1266">
        <f t="shared" si="275"/>
        <v>6.0043541666666664</v>
      </c>
      <c r="S1266">
        <f>SUM($R$2:R1266) -SUM($Q$2:Q1266) + SUM($T$2:T1265)</f>
        <v>195.93892795624606</v>
      </c>
      <c r="T1266">
        <f t="shared" si="276"/>
        <v>0</v>
      </c>
      <c r="U1266">
        <f>-SUM($T$2:T1266) - 500 * SUM($V$2:V1266)</f>
        <v>35.739999999999782</v>
      </c>
      <c r="V1266">
        <f t="shared" si="277"/>
        <v>0</v>
      </c>
    </row>
    <row r="1267" spans="1:22" x14ac:dyDescent="0.3">
      <c r="A1267" s="1">
        <v>43270</v>
      </c>
      <c r="B1267" s="2">
        <v>0.16866898148148149</v>
      </c>
      <c r="C1267" s="2">
        <v>0.88046296296296289</v>
      </c>
      <c r="D1267" s="3">
        <v>17.399999999999999</v>
      </c>
      <c r="E1267" s="3">
        <v>57.3</v>
      </c>
      <c r="F1267" s="4">
        <f t="shared" si="266"/>
        <v>6</v>
      </c>
      <c r="G1267">
        <f t="shared" si="278"/>
        <v>25</v>
      </c>
      <c r="H1267" s="3">
        <f t="shared" si="267"/>
        <v>17.083055555555553</v>
      </c>
      <c r="I1267">
        <f t="shared" si="279"/>
        <v>1000</v>
      </c>
      <c r="J1267">
        <f t="shared" si="268"/>
        <v>0.42700000000000005</v>
      </c>
      <c r="K1267">
        <f t="shared" si="269"/>
        <v>45.590404513888892</v>
      </c>
      <c r="L1267">
        <v>4.8</v>
      </c>
      <c r="M1267">
        <f t="shared" si="270"/>
        <v>0</v>
      </c>
      <c r="N1267">
        <f t="shared" si="271"/>
        <v>0.90000000000000036</v>
      </c>
      <c r="O1267">
        <f t="shared" si="272"/>
        <v>5.7</v>
      </c>
      <c r="P1267">
        <f t="shared" si="273"/>
        <v>39.890404513888889</v>
      </c>
      <c r="Q1267">
        <f t="shared" si="274"/>
        <v>0</v>
      </c>
      <c r="R1267">
        <f t="shared" si="275"/>
        <v>7.9780809027777781</v>
      </c>
      <c r="S1267">
        <f>SUM($R$2:R1267) -SUM($Q$2:Q1267) + SUM($T$2:T1266)</f>
        <v>203.91700885902401</v>
      </c>
      <c r="T1267">
        <f t="shared" si="276"/>
        <v>0</v>
      </c>
      <c r="U1267">
        <f>-SUM($T$2:T1267) - 500 * SUM($V$2:V1267)</f>
        <v>35.739999999999782</v>
      </c>
      <c r="V1267">
        <f t="shared" si="277"/>
        <v>0</v>
      </c>
    </row>
    <row r="1268" spans="1:22" x14ac:dyDescent="0.3">
      <c r="A1268" s="1">
        <v>43271</v>
      </c>
      <c r="B1268" s="2">
        <v>0.16872685185185185</v>
      </c>
      <c r="C1268" s="2">
        <v>0.8806828703703703</v>
      </c>
      <c r="D1268" s="3">
        <v>19.7</v>
      </c>
      <c r="E1268" s="3">
        <v>30.6</v>
      </c>
      <c r="F1268" s="4">
        <f t="shared" si="266"/>
        <v>6</v>
      </c>
      <c r="G1268">
        <f t="shared" si="278"/>
        <v>25</v>
      </c>
      <c r="H1268" s="3">
        <f t="shared" si="267"/>
        <v>17.086944444444441</v>
      </c>
      <c r="I1268">
        <f t="shared" si="279"/>
        <v>1000</v>
      </c>
      <c r="J1268">
        <f t="shared" si="268"/>
        <v>0.69399999999999995</v>
      </c>
      <c r="K1268">
        <f t="shared" si="269"/>
        <v>74.114621527777757</v>
      </c>
      <c r="L1268">
        <v>4.8</v>
      </c>
      <c r="M1268">
        <f t="shared" si="270"/>
        <v>0</v>
      </c>
      <c r="N1268">
        <f t="shared" si="271"/>
        <v>0.32500000000000018</v>
      </c>
      <c r="O1268">
        <f t="shared" si="272"/>
        <v>5.125</v>
      </c>
      <c r="P1268">
        <f t="shared" si="273"/>
        <v>68.989621527777757</v>
      </c>
      <c r="Q1268">
        <f t="shared" si="274"/>
        <v>0</v>
      </c>
      <c r="R1268">
        <f t="shared" si="275"/>
        <v>13.797924305555552</v>
      </c>
      <c r="S1268">
        <f>SUM($R$2:R1268) -SUM($Q$2:Q1268) + SUM($T$2:T1267)</f>
        <v>217.71493316457918</v>
      </c>
      <c r="T1268">
        <f t="shared" si="276"/>
        <v>0</v>
      </c>
      <c r="U1268">
        <f>-SUM($T$2:T1268) - 500 * SUM($V$2:V1268)</f>
        <v>35.739999999999782</v>
      </c>
      <c r="V1268">
        <f t="shared" si="277"/>
        <v>0</v>
      </c>
    </row>
    <row r="1269" spans="1:22" x14ac:dyDescent="0.3">
      <c r="A1269" s="1">
        <v>43272</v>
      </c>
      <c r="B1269" s="2">
        <v>0.16883101851851853</v>
      </c>
      <c r="C1269" s="2">
        <v>0.88085648148148143</v>
      </c>
      <c r="D1269" s="3">
        <v>16.3</v>
      </c>
      <c r="E1269" s="3">
        <v>74.3</v>
      </c>
      <c r="F1269" s="4">
        <f t="shared" si="266"/>
        <v>6</v>
      </c>
      <c r="G1269">
        <f t="shared" si="278"/>
        <v>25</v>
      </c>
      <c r="H1269" s="3">
        <f t="shared" si="267"/>
        <v>17.08861111111111</v>
      </c>
      <c r="I1269">
        <f t="shared" si="279"/>
        <v>1000</v>
      </c>
      <c r="J1269">
        <f t="shared" si="268"/>
        <v>0.25700000000000001</v>
      </c>
      <c r="K1269">
        <f t="shared" si="269"/>
        <v>27.448581597222223</v>
      </c>
      <c r="L1269">
        <v>4.8</v>
      </c>
      <c r="M1269">
        <f t="shared" si="270"/>
        <v>0</v>
      </c>
      <c r="N1269">
        <f t="shared" si="271"/>
        <v>1.1749999999999998</v>
      </c>
      <c r="O1269">
        <f t="shared" si="272"/>
        <v>5.9749999999999996</v>
      </c>
      <c r="P1269">
        <f t="shared" si="273"/>
        <v>21.473581597222221</v>
      </c>
      <c r="Q1269">
        <f t="shared" si="274"/>
        <v>0</v>
      </c>
      <c r="R1269">
        <f t="shared" si="275"/>
        <v>4.2947163194444444</v>
      </c>
      <c r="S1269">
        <f>SUM($R$2:R1269) -SUM($Q$2:Q1269) + SUM($T$2:T1268)</f>
        <v>222.00964948402407</v>
      </c>
      <c r="T1269">
        <f t="shared" si="276"/>
        <v>0</v>
      </c>
      <c r="U1269">
        <f>-SUM($T$2:T1269) - 500 * SUM($V$2:V1269)</f>
        <v>35.739999999999782</v>
      </c>
      <c r="V1269">
        <f t="shared" si="277"/>
        <v>0</v>
      </c>
    </row>
    <row r="1270" spans="1:22" x14ac:dyDescent="0.3">
      <c r="A1270" s="1">
        <v>43273</v>
      </c>
      <c r="B1270" s="2">
        <v>0.16895833333333332</v>
      </c>
      <c r="C1270" s="2">
        <v>0.88099537037037035</v>
      </c>
      <c r="D1270" s="3">
        <v>17.100000000000001</v>
      </c>
      <c r="E1270" s="3">
        <v>81.7</v>
      </c>
      <c r="F1270" s="4">
        <f t="shared" si="266"/>
        <v>6</v>
      </c>
      <c r="G1270">
        <f t="shared" si="278"/>
        <v>25</v>
      </c>
      <c r="H1270" s="3">
        <f t="shared" si="267"/>
        <v>17.088888888888889</v>
      </c>
      <c r="I1270">
        <f t="shared" si="279"/>
        <v>1000</v>
      </c>
      <c r="J1270">
        <f t="shared" si="268"/>
        <v>0.18299999999999994</v>
      </c>
      <c r="K1270">
        <f t="shared" si="269"/>
        <v>19.545416666666661</v>
      </c>
      <c r="L1270">
        <v>4.8</v>
      </c>
      <c r="M1270">
        <f t="shared" si="270"/>
        <v>0</v>
      </c>
      <c r="N1270">
        <f t="shared" si="271"/>
        <v>0.97499999999999964</v>
      </c>
      <c r="O1270">
        <f t="shared" si="272"/>
        <v>5.7749999999999995</v>
      </c>
      <c r="P1270">
        <f t="shared" si="273"/>
        <v>13.770416666666662</v>
      </c>
      <c r="Q1270">
        <f t="shared" si="274"/>
        <v>0</v>
      </c>
      <c r="R1270">
        <f t="shared" si="275"/>
        <v>2.7540833333333326</v>
      </c>
      <c r="S1270">
        <f>SUM($R$2:R1270) -SUM($Q$2:Q1270) + SUM($T$2:T1269)</f>
        <v>224.76373281735732</v>
      </c>
      <c r="T1270">
        <f t="shared" si="276"/>
        <v>0</v>
      </c>
      <c r="U1270">
        <f>-SUM($T$2:T1270) - 500 * SUM($V$2:V1270)</f>
        <v>35.739999999999782</v>
      </c>
      <c r="V1270">
        <f t="shared" si="277"/>
        <v>0</v>
      </c>
    </row>
    <row r="1271" spans="1:22" x14ac:dyDescent="0.3">
      <c r="A1271" s="1">
        <v>43274</v>
      </c>
      <c r="B1271" s="2">
        <v>0.16914351851851853</v>
      </c>
      <c r="C1271" s="2">
        <v>0.88108796296296299</v>
      </c>
      <c r="D1271" s="3">
        <v>19.100000000000001</v>
      </c>
      <c r="E1271" s="3">
        <v>31.8</v>
      </c>
      <c r="F1271" s="4">
        <f t="shared" si="266"/>
        <v>6</v>
      </c>
      <c r="G1271">
        <f t="shared" si="278"/>
        <v>25</v>
      </c>
      <c r="H1271" s="3">
        <f t="shared" si="267"/>
        <v>17.086666666666666</v>
      </c>
      <c r="I1271">
        <f t="shared" si="279"/>
        <v>1000</v>
      </c>
      <c r="J1271">
        <f t="shared" si="268"/>
        <v>0.68199999999999994</v>
      </c>
      <c r="K1271">
        <f t="shared" si="269"/>
        <v>72.831916666666658</v>
      </c>
      <c r="L1271">
        <v>4.8</v>
      </c>
      <c r="M1271">
        <f t="shared" si="270"/>
        <v>0</v>
      </c>
      <c r="N1271">
        <f t="shared" si="271"/>
        <v>0.47499999999999964</v>
      </c>
      <c r="O1271">
        <f t="shared" si="272"/>
        <v>5.2749999999999995</v>
      </c>
      <c r="P1271">
        <f t="shared" si="273"/>
        <v>67.556916666666652</v>
      </c>
      <c r="Q1271">
        <f t="shared" si="274"/>
        <v>0</v>
      </c>
      <c r="R1271">
        <f t="shared" si="275"/>
        <v>13.511383333333331</v>
      </c>
      <c r="S1271">
        <f>SUM($R$2:R1271) -SUM($Q$2:Q1271) + SUM($T$2:T1270)</f>
        <v>238.27511615069079</v>
      </c>
      <c r="T1271">
        <f t="shared" si="276"/>
        <v>0</v>
      </c>
      <c r="U1271">
        <f>-SUM($T$2:T1271) - 500 * SUM($V$2:V1271)</f>
        <v>35.739999999999782</v>
      </c>
      <c r="V1271">
        <f t="shared" si="277"/>
        <v>0</v>
      </c>
    </row>
    <row r="1272" spans="1:22" x14ac:dyDescent="0.3">
      <c r="A1272" s="1">
        <v>43275</v>
      </c>
      <c r="B1272" s="2">
        <v>0.16935185185185186</v>
      </c>
      <c r="C1272" s="2">
        <v>0.88114583333333341</v>
      </c>
      <c r="D1272" s="3">
        <v>21.4</v>
      </c>
      <c r="E1272" s="3">
        <v>20.5</v>
      </c>
      <c r="F1272" s="4">
        <f t="shared" si="266"/>
        <v>6</v>
      </c>
      <c r="G1272">
        <f t="shared" si="278"/>
        <v>25</v>
      </c>
      <c r="H1272" s="3">
        <f t="shared" si="267"/>
        <v>17.083055555555557</v>
      </c>
      <c r="I1272">
        <f t="shared" si="279"/>
        <v>1000</v>
      </c>
      <c r="J1272">
        <f t="shared" si="268"/>
        <v>0.79500000000000004</v>
      </c>
      <c r="K1272">
        <f t="shared" si="269"/>
        <v>84.881432291666684</v>
      </c>
      <c r="L1272">
        <v>4.8</v>
      </c>
      <c r="M1272">
        <f t="shared" si="270"/>
        <v>0</v>
      </c>
      <c r="N1272">
        <f t="shared" si="271"/>
        <v>0</v>
      </c>
      <c r="O1272">
        <f t="shared" si="272"/>
        <v>4.8</v>
      </c>
      <c r="P1272">
        <f t="shared" si="273"/>
        <v>80.081432291666687</v>
      </c>
      <c r="Q1272">
        <f t="shared" si="274"/>
        <v>0</v>
      </c>
      <c r="R1272">
        <f t="shared" si="275"/>
        <v>16.016286458333337</v>
      </c>
      <c r="S1272">
        <f>SUM($R$2:R1272) -SUM($Q$2:Q1272) + SUM($T$2:T1271)</f>
        <v>254.29140260902432</v>
      </c>
      <c r="T1272">
        <f t="shared" si="276"/>
        <v>0</v>
      </c>
      <c r="U1272">
        <f>-SUM($T$2:T1272) - 500 * SUM($V$2:V1272)</f>
        <v>35.739999999999782</v>
      </c>
      <c r="V1272">
        <f t="shared" si="277"/>
        <v>0</v>
      </c>
    </row>
    <row r="1273" spans="1:22" x14ac:dyDescent="0.3">
      <c r="A1273" s="1">
        <v>43276</v>
      </c>
      <c r="B1273" s="2">
        <v>0.1696064814814815</v>
      </c>
      <c r="C1273" s="2">
        <v>0.88115740740740733</v>
      </c>
      <c r="D1273" s="3">
        <v>23.7</v>
      </c>
      <c r="E1273" s="3">
        <v>7</v>
      </c>
      <c r="F1273" s="4">
        <f t="shared" si="266"/>
        <v>6</v>
      </c>
      <c r="G1273">
        <f t="shared" si="278"/>
        <v>25</v>
      </c>
      <c r="H1273" s="3">
        <f t="shared" si="267"/>
        <v>17.077222222222218</v>
      </c>
      <c r="I1273">
        <f t="shared" si="279"/>
        <v>1000</v>
      </c>
      <c r="J1273">
        <f t="shared" si="268"/>
        <v>0.92999999999999994</v>
      </c>
      <c r="K1273">
        <f t="shared" si="269"/>
        <v>99.261354166666621</v>
      </c>
      <c r="L1273">
        <v>4.8</v>
      </c>
      <c r="M1273">
        <f t="shared" si="270"/>
        <v>0</v>
      </c>
      <c r="N1273">
        <f t="shared" si="271"/>
        <v>0</v>
      </c>
      <c r="O1273">
        <f t="shared" si="272"/>
        <v>4.8</v>
      </c>
      <c r="P1273">
        <f t="shared" si="273"/>
        <v>94.461354166666624</v>
      </c>
      <c r="Q1273">
        <f t="shared" si="274"/>
        <v>0</v>
      </c>
      <c r="R1273">
        <f t="shared" si="275"/>
        <v>18.892270833333324</v>
      </c>
      <c r="S1273">
        <f>SUM($R$2:R1273) -SUM($Q$2:Q1273) + SUM($T$2:T1272)</f>
        <v>273.1836734423573</v>
      </c>
      <c r="T1273">
        <f t="shared" si="276"/>
        <v>0</v>
      </c>
      <c r="U1273">
        <f>-SUM($T$2:T1273) - 500 * SUM($V$2:V1273)</f>
        <v>35.739999999999782</v>
      </c>
      <c r="V1273">
        <f t="shared" si="277"/>
        <v>0</v>
      </c>
    </row>
    <row r="1274" spans="1:22" x14ac:dyDescent="0.3">
      <c r="A1274" s="1">
        <v>43277</v>
      </c>
      <c r="B1274" s="2">
        <v>0.16989583333333333</v>
      </c>
      <c r="C1274" s="2">
        <v>0.88113425925925926</v>
      </c>
      <c r="D1274" s="3">
        <v>26.2</v>
      </c>
      <c r="E1274" s="3">
        <v>22.1</v>
      </c>
      <c r="F1274" s="4">
        <f t="shared" si="266"/>
        <v>6</v>
      </c>
      <c r="G1274">
        <f t="shared" si="278"/>
        <v>25</v>
      </c>
      <c r="H1274" s="3">
        <f t="shared" si="267"/>
        <v>17.069722222222222</v>
      </c>
      <c r="I1274">
        <f t="shared" si="279"/>
        <v>1000</v>
      </c>
      <c r="J1274">
        <f t="shared" si="268"/>
        <v>0.77900000000000003</v>
      </c>
      <c r="K1274">
        <f t="shared" si="269"/>
        <v>83.108210069444453</v>
      </c>
      <c r="L1274">
        <v>4.8</v>
      </c>
      <c r="M1274">
        <f t="shared" si="270"/>
        <v>0</v>
      </c>
      <c r="N1274">
        <f t="shared" si="271"/>
        <v>0</v>
      </c>
      <c r="O1274">
        <f t="shared" si="272"/>
        <v>4.8</v>
      </c>
      <c r="P1274">
        <f t="shared" si="273"/>
        <v>78.308210069444456</v>
      </c>
      <c r="Q1274">
        <f t="shared" si="274"/>
        <v>0</v>
      </c>
      <c r="R1274">
        <f t="shared" si="275"/>
        <v>15.661642013888892</v>
      </c>
      <c r="S1274">
        <f>SUM($R$2:R1274) -SUM($Q$2:Q1274) + SUM($T$2:T1273)</f>
        <v>288.84531545624623</v>
      </c>
      <c r="T1274">
        <f t="shared" si="276"/>
        <v>0</v>
      </c>
      <c r="U1274">
        <f>-SUM($T$2:T1274) - 500 * SUM($V$2:V1274)</f>
        <v>35.739999999999782</v>
      </c>
      <c r="V1274">
        <f t="shared" si="277"/>
        <v>0</v>
      </c>
    </row>
    <row r="1275" spans="1:22" x14ac:dyDescent="0.3">
      <c r="A1275" s="1">
        <v>43278</v>
      </c>
      <c r="B1275" s="2">
        <v>0.17023148148148148</v>
      </c>
      <c r="C1275" s="2">
        <v>0.88106481481481491</v>
      </c>
      <c r="D1275" s="3">
        <v>24.2</v>
      </c>
      <c r="E1275" s="3">
        <v>41.8</v>
      </c>
      <c r="F1275" s="4">
        <f t="shared" si="266"/>
        <v>6</v>
      </c>
      <c r="G1275">
        <f t="shared" si="278"/>
        <v>25</v>
      </c>
      <c r="H1275" s="3">
        <f t="shared" si="267"/>
        <v>17.060000000000002</v>
      </c>
      <c r="I1275">
        <f t="shared" si="279"/>
        <v>1000</v>
      </c>
      <c r="J1275">
        <f t="shared" si="268"/>
        <v>0.58200000000000007</v>
      </c>
      <c r="K1275">
        <f t="shared" si="269"/>
        <v>62.055750000000018</v>
      </c>
      <c r="L1275">
        <v>4.8</v>
      </c>
      <c r="M1275">
        <f t="shared" si="270"/>
        <v>0</v>
      </c>
      <c r="N1275">
        <f t="shared" si="271"/>
        <v>0</v>
      </c>
      <c r="O1275">
        <f t="shared" si="272"/>
        <v>4.8</v>
      </c>
      <c r="P1275">
        <f t="shared" si="273"/>
        <v>57.25575000000002</v>
      </c>
      <c r="Q1275">
        <f t="shared" si="274"/>
        <v>0</v>
      </c>
      <c r="R1275">
        <f t="shared" si="275"/>
        <v>11.451150000000005</v>
      </c>
      <c r="S1275">
        <f>SUM($R$2:R1275) -SUM($Q$2:Q1275) + SUM($T$2:T1274)</f>
        <v>300.2964654562461</v>
      </c>
      <c r="T1275">
        <f t="shared" si="276"/>
        <v>0</v>
      </c>
      <c r="U1275">
        <f>-SUM($T$2:T1275) - 500 * SUM($V$2:V1275)</f>
        <v>35.739999999999782</v>
      </c>
      <c r="V1275">
        <f t="shared" si="277"/>
        <v>0</v>
      </c>
    </row>
    <row r="1276" spans="1:22" x14ac:dyDescent="0.3">
      <c r="A1276" s="1">
        <v>43279</v>
      </c>
      <c r="B1276" s="2">
        <v>0.17060185185185184</v>
      </c>
      <c r="C1276" s="2">
        <v>0.88096064814814812</v>
      </c>
      <c r="D1276" s="3">
        <v>18.600000000000001</v>
      </c>
      <c r="E1276" s="3">
        <v>63.1</v>
      </c>
      <c r="F1276" s="4">
        <f t="shared" si="266"/>
        <v>6</v>
      </c>
      <c r="G1276">
        <f t="shared" si="278"/>
        <v>25</v>
      </c>
      <c r="H1276" s="3">
        <f t="shared" si="267"/>
        <v>17.048611111111111</v>
      </c>
      <c r="I1276">
        <f t="shared" si="279"/>
        <v>1000</v>
      </c>
      <c r="J1276">
        <f t="shared" si="268"/>
        <v>0.36899999999999999</v>
      </c>
      <c r="K1276">
        <f t="shared" si="269"/>
        <v>39.318359375</v>
      </c>
      <c r="L1276">
        <v>4.8</v>
      </c>
      <c r="M1276">
        <f t="shared" si="270"/>
        <v>0</v>
      </c>
      <c r="N1276">
        <f t="shared" si="271"/>
        <v>0.59999999999999964</v>
      </c>
      <c r="O1276">
        <f t="shared" si="272"/>
        <v>5.3999999999999995</v>
      </c>
      <c r="P1276">
        <f t="shared" si="273"/>
        <v>33.918359375000001</v>
      </c>
      <c r="Q1276">
        <f t="shared" si="274"/>
        <v>0</v>
      </c>
      <c r="R1276">
        <f t="shared" si="275"/>
        <v>6.7836718750000005</v>
      </c>
      <c r="S1276">
        <f>SUM($R$2:R1276) -SUM($Q$2:Q1276) + SUM($T$2:T1275)</f>
        <v>307.08013733124653</v>
      </c>
      <c r="T1276">
        <f t="shared" si="276"/>
        <v>0</v>
      </c>
      <c r="U1276">
        <f>-SUM($T$2:T1276) - 500 * SUM($V$2:V1276)</f>
        <v>35.739999999999782</v>
      </c>
      <c r="V1276">
        <f t="shared" si="277"/>
        <v>0</v>
      </c>
    </row>
    <row r="1277" spans="1:22" x14ac:dyDescent="0.3">
      <c r="A1277" s="1">
        <v>43280</v>
      </c>
      <c r="B1277" s="2">
        <v>0.17099537037037038</v>
      </c>
      <c r="C1277" s="2">
        <v>0.88082175925925921</v>
      </c>
      <c r="D1277" s="3">
        <v>17.899999999999999</v>
      </c>
      <c r="E1277" s="3">
        <v>75.099999999999994</v>
      </c>
      <c r="F1277" s="4">
        <f t="shared" si="266"/>
        <v>6</v>
      </c>
      <c r="G1277">
        <f t="shared" si="278"/>
        <v>25</v>
      </c>
      <c r="H1277" s="3">
        <f t="shared" si="267"/>
        <v>17.035833333333333</v>
      </c>
      <c r="I1277">
        <f t="shared" si="279"/>
        <v>1000</v>
      </c>
      <c r="J1277">
        <f t="shared" si="268"/>
        <v>0.24900000000000011</v>
      </c>
      <c r="K1277">
        <f t="shared" si="269"/>
        <v>26.512015625000011</v>
      </c>
      <c r="L1277">
        <v>4.8</v>
      </c>
      <c r="M1277">
        <f t="shared" si="270"/>
        <v>0</v>
      </c>
      <c r="N1277">
        <f t="shared" si="271"/>
        <v>0.77500000000000036</v>
      </c>
      <c r="O1277">
        <f t="shared" si="272"/>
        <v>5.5750000000000002</v>
      </c>
      <c r="P1277">
        <f t="shared" si="273"/>
        <v>20.937015625000011</v>
      </c>
      <c r="Q1277">
        <f t="shared" si="274"/>
        <v>0</v>
      </c>
      <c r="R1277">
        <f t="shared" si="275"/>
        <v>4.1874031250000021</v>
      </c>
      <c r="S1277">
        <f>SUM($R$2:R1277) -SUM($Q$2:Q1277) + SUM($T$2:T1276)</f>
        <v>311.26754045624648</v>
      </c>
      <c r="T1277">
        <f t="shared" si="276"/>
        <v>0</v>
      </c>
      <c r="U1277">
        <f>-SUM($T$2:T1277) - 500 * SUM($V$2:V1277)</f>
        <v>35.739999999999782</v>
      </c>
      <c r="V1277">
        <f t="shared" si="277"/>
        <v>0</v>
      </c>
    </row>
    <row r="1278" spans="1:22" x14ac:dyDescent="0.3">
      <c r="A1278" s="1">
        <v>43281</v>
      </c>
      <c r="B1278" s="2">
        <v>0.17143518518518519</v>
      </c>
      <c r="C1278" s="2">
        <v>0.8806250000000001</v>
      </c>
      <c r="D1278" s="3">
        <v>20.399999999999999</v>
      </c>
      <c r="E1278" s="3">
        <v>51.5</v>
      </c>
      <c r="F1278" s="4">
        <f t="shared" si="266"/>
        <v>6</v>
      </c>
      <c r="G1278">
        <f t="shared" si="278"/>
        <v>25</v>
      </c>
      <c r="H1278" s="3">
        <f t="shared" si="267"/>
        <v>17.020555555555557</v>
      </c>
      <c r="I1278">
        <f t="shared" si="279"/>
        <v>1000</v>
      </c>
      <c r="J1278">
        <f t="shared" si="268"/>
        <v>0.48499999999999999</v>
      </c>
      <c r="K1278">
        <f t="shared" si="269"/>
        <v>51.593559027777779</v>
      </c>
      <c r="L1278">
        <v>4.8</v>
      </c>
      <c r="M1278">
        <f t="shared" si="270"/>
        <v>0</v>
      </c>
      <c r="N1278">
        <f t="shared" si="271"/>
        <v>0.15000000000000033</v>
      </c>
      <c r="O1278">
        <f t="shared" si="272"/>
        <v>4.95</v>
      </c>
      <c r="P1278">
        <f t="shared" si="273"/>
        <v>46.643559027777776</v>
      </c>
      <c r="Q1278">
        <f t="shared" si="274"/>
        <v>0</v>
      </c>
      <c r="R1278">
        <f t="shared" si="275"/>
        <v>9.3287118055555549</v>
      </c>
      <c r="S1278">
        <f>SUM($R$2:R1278) -SUM($Q$2:Q1278) + SUM($T$2:T1277)</f>
        <v>320.59625226180242</v>
      </c>
      <c r="T1278">
        <f t="shared" si="276"/>
        <v>-320.60000000000002</v>
      </c>
      <c r="U1278">
        <f>-SUM($T$2:T1278) - 500 * SUM($V$2:V1278)</f>
        <v>356.33999999999969</v>
      </c>
      <c r="V1278">
        <f t="shared" si="277"/>
        <v>0</v>
      </c>
    </row>
    <row r="1279" spans="1:22" x14ac:dyDescent="0.3">
      <c r="A1279" s="1">
        <v>43282</v>
      </c>
      <c r="B1279" s="2">
        <v>0.17190972222222223</v>
      </c>
      <c r="C1279" s="2">
        <v>0.8804050925925927</v>
      </c>
      <c r="D1279" s="3">
        <v>22.5</v>
      </c>
      <c r="E1279" s="3">
        <v>42.2</v>
      </c>
      <c r="F1279" s="4">
        <f t="shared" si="266"/>
        <v>7</v>
      </c>
      <c r="G1279">
        <f t="shared" si="278"/>
        <v>25</v>
      </c>
      <c r="H1279" s="3">
        <f t="shared" si="267"/>
        <v>17.003888888888891</v>
      </c>
      <c r="I1279">
        <f t="shared" si="279"/>
        <v>1000</v>
      </c>
      <c r="J1279">
        <f t="shared" si="268"/>
        <v>0.57799999999999996</v>
      </c>
      <c r="K1279">
        <f t="shared" si="269"/>
        <v>61.426548611111116</v>
      </c>
      <c r="L1279">
        <v>4.8</v>
      </c>
      <c r="M1279">
        <f t="shared" si="270"/>
        <v>0</v>
      </c>
      <c r="N1279">
        <f t="shared" si="271"/>
        <v>0</v>
      </c>
      <c r="O1279">
        <f t="shared" si="272"/>
        <v>4.8</v>
      </c>
      <c r="P1279">
        <f t="shared" si="273"/>
        <v>56.626548611111119</v>
      </c>
      <c r="Q1279">
        <f t="shared" si="274"/>
        <v>0</v>
      </c>
      <c r="R1279">
        <f t="shared" si="275"/>
        <v>11.325309722222224</v>
      </c>
      <c r="S1279">
        <f>SUM($R$2:R1279) -SUM($Q$2:Q1279) + SUM($T$2:T1278)</f>
        <v>11.321561984024811</v>
      </c>
      <c r="T1279">
        <f t="shared" si="276"/>
        <v>0</v>
      </c>
      <c r="U1279">
        <f>-SUM($T$2:T1279) - 500 * SUM($V$2:V1279)</f>
        <v>356.33999999999969</v>
      </c>
      <c r="V1279">
        <f t="shared" si="277"/>
        <v>0</v>
      </c>
    </row>
    <row r="1280" spans="1:22" x14ac:dyDescent="0.3">
      <c r="A1280" s="1">
        <v>43283</v>
      </c>
      <c r="B1280" s="2">
        <v>0.17241898148148149</v>
      </c>
      <c r="C1280" s="2">
        <v>0.88013888888888892</v>
      </c>
      <c r="D1280" s="3">
        <v>22</v>
      </c>
      <c r="E1280" s="3">
        <v>65.099999999999994</v>
      </c>
      <c r="F1280" s="4">
        <f t="shared" si="266"/>
        <v>7</v>
      </c>
      <c r="G1280">
        <f t="shared" si="278"/>
        <v>25</v>
      </c>
      <c r="H1280" s="3">
        <f t="shared" si="267"/>
        <v>16.985277777777778</v>
      </c>
      <c r="I1280">
        <f t="shared" si="279"/>
        <v>1000</v>
      </c>
      <c r="J1280">
        <f t="shared" si="268"/>
        <v>0.34900000000000009</v>
      </c>
      <c r="K1280">
        <f t="shared" si="269"/>
        <v>37.049137152777789</v>
      </c>
      <c r="L1280">
        <v>4.8</v>
      </c>
      <c r="M1280">
        <f t="shared" si="270"/>
        <v>7.36111111111093E-4</v>
      </c>
      <c r="N1280">
        <f t="shared" si="271"/>
        <v>0</v>
      </c>
      <c r="O1280">
        <f t="shared" si="272"/>
        <v>4.8007361111111111</v>
      </c>
      <c r="P1280">
        <f t="shared" si="273"/>
        <v>32.248401041666675</v>
      </c>
      <c r="Q1280">
        <f t="shared" si="274"/>
        <v>0</v>
      </c>
      <c r="R1280">
        <f t="shared" si="275"/>
        <v>6.4496802083333353</v>
      </c>
      <c r="S1280">
        <f>SUM($R$2:R1280) -SUM($Q$2:Q1280) + SUM($T$2:T1279)</f>
        <v>17.771242192357931</v>
      </c>
      <c r="T1280">
        <f t="shared" si="276"/>
        <v>0</v>
      </c>
      <c r="U1280">
        <f>-SUM($T$2:T1280) - 500 * SUM($V$2:V1280)</f>
        <v>356.33999999999969</v>
      </c>
      <c r="V1280">
        <f t="shared" si="277"/>
        <v>0</v>
      </c>
    </row>
    <row r="1281" spans="1:22" x14ac:dyDescent="0.3">
      <c r="A1281" s="1">
        <v>43284</v>
      </c>
      <c r="B1281" s="2">
        <v>0.17296296296296296</v>
      </c>
      <c r="C1281" s="2">
        <v>0.87982638888888898</v>
      </c>
      <c r="D1281" s="3">
        <v>24.4</v>
      </c>
      <c r="E1281" s="3">
        <v>34.1</v>
      </c>
      <c r="F1281" s="4">
        <f t="shared" si="266"/>
        <v>7</v>
      </c>
      <c r="G1281">
        <f t="shared" si="278"/>
        <v>25</v>
      </c>
      <c r="H1281" s="3">
        <f t="shared" si="267"/>
        <v>16.964722222222225</v>
      </c>
      <c r="I1281">
        <f t="shared" si="279"/>
        <v>1000</v>
      </c>
      <c r="J1281">
        <f t="shared" si="268"/>
        <v>0.65900000000000003</v>
      </c>
      <c r="K1281">
        <f t="shared" si="269"/>
        <v>69.873449652777794</v>
      </c>
      <c r="L1281">
        <v>4.8</v>
      </c>
      <c r="M1281">
        <f t="shared" si="270"/>
        <v>1.763888888888765E-3</v>
      </c>
      <c r="N1281">
        <f t="shared" si="271"/>
        <v>0</v>
      </c>
      <c r="O1281">
        <f t="shared" si="272"/>
        <v>4.8017638888888889</v>
      </c>
      <c r="P1281">
        <f t="shared" si="273"/>
        <v>65.071685763888908</v>
      </c>
      <c r="Q1281">
        <f t="shared" si="274"/>
        <v>0</v>
      </c>
      <c r="R1281">
        <f t="shared" si="275"/>
        <v>13.014337152777783</v>
      </c>
      <c r="S1281">
        <f>SUM($R$2:R1281) -SUM($Q$2:Q1281) + SUM($T$2:T1280)</f>
        <v>30.785579345135375</v>
      </c>
      <c r="T1281">
        <f t="shared" si="276"/>
        <v>0</v>
      </c>
      <c r="U1281">
        <f>-SUM($T$2:T1281) - 500 * SUM($V$2:V1281)</f>
        <v>356.33999999999969</v>
      </c>
      <c r="V1281">
        <f t="shared" si="277"/>
        <v>0</v>
      </c>
    </row>
    <row r="1282" spans="1:22" x14ac:dyDescent="0.3">
      <c r="A1282" s="1">
        <v>43285</v>
      </c>
      <c r="B1282" s="2">
        <v>0.17354166666666668</v>
      </c>
      <c r="C1282" s="2">
        <v>0.8794791666666667</v>
      </c>
      <c r="D1282" s="3">
        <v>16.899999999999999</v>
      </c>
      <c r="E1282" s="3">
        <v>75.900000000000006</v>
      </c>
      <c r="F1282" s="4">
        <f t="shared" si="266"/>
        <v>7</v>
      </c>
      <c r="G1282">
        <f t="shared" si="278"/>
        <v>25</v>
      </c>
      <c r="H1282" s="3">
        <f t="shared" si="267"/>
        <v>16.942499999999999</v>
      </c>
      <c r="I1282">
        <f t="shared" si="279"/>
        <v>1000</v>
      </c>
      <c r="J1282">
        <f t="shared" si="268"/>
        <v>0.24099999999999999</v>
      </c>
      <c r="K1282">
        <f t="shared" si="269"/>
        <v>25.519640625000001</v>
      </c>
      <c r="L1282">
        <v>4.8</v>
      </c>
      <c r="M1282">
        <f t="shared" si="270"/>
        <v>2.8750000000000498E-3</v>
      </c>
      <c r="N1282">
        <f t="shared" si="271"/>
        <v>1.0250000000000004</v>
      </c>
      <c r="O1282">
        <f t="shared" si="272"/>
        <v>5.8278750000000006</v>
      </c>
      <c r="P1282">
        <f t="shared" si="273"/>
        <v>19.691765625000002</v>
      </c>
      <c r="Q1282">
        <f t="shared" si="274"/>
        <v>0</v>
      </c>
      <c r="R1282">
        <f t="shared" si="275"/>
        <v>3.9383531250000008</v>
      </c>
      <c r="S1282">
        <f>SUM($R$2:R1282) -SUM($Q$2:Q1282) + SUM($T$2:T1281)</f>
        <v>34.723932470134969</v>
      </c>
      <c r="T1282">
        <f t="shared" si="276"/>
        <v>0</v>
      </c>
      <c r="U1282">
        <f>-SUM($T$2:T1282) - 500 * SUM($V$2:V1282)</f>
        <v>356.33999999999969</v>
      </c>
      <c r="V1282">
        <f t="shared" si="277"/>
        <v>0</v>
      </c>
    </row>
    <row r="1283" spans="1:22" x14ac:dyDescent="0.3">
      <c r="A1283" s="1">
        <v>43286</v>
      </c>
      <c r="B1283" s="2">
        <v>0.17415509259259257</v>
      </c>
      <c r="C1283" s="2">
        <v>0.8790972222222222</v>
      </c>
      <c r="D1283" s="3">
        <v>14.8</v>
      </c>
      <c r="E1283" s="3">
        <v>32.9</v>
      </c>
      <c r="F1283" s="4">
        <f t="shared" ref="F1283:F1346" si="280">MONTH(A1283)</f>
        <v>7</v>
      </c>
      <c r="G1283">
        <f t="shared" si="278"/>
        <v>25</v>
      </c>
      <c r="H1283" s="3">
        <f t="shared" ref="H1283:H1346" si="281">(C1283-B1283) * 24</f>
        <v>16.918611111111112</v>
      </c>
      <c r="I1283">
        <f t="shared" si="279"/>
        <v>1000</v>
      </c>
      <c r="J1283">
        <f t="shared" ref="J1283:J1346" si="282">1-(E1283/100)</f>
        <v>0.67100000000000004</v>
      </c>
      <c r="K1283">
        <f t="shared" ref="K1283:K1346" si="283">PRODUCT(G1283:J1283) * $W$2 / 1000</f>
        <v>70.952425347222217</v>
      </c>
      <c r="L1283">
        <v>4.8</v>
      </c>
      <c r="M1283">
        <f t="shared" ref="M1283:M1346" si="284">IF(H1283&lt;17,(17-H1283) * 50,0) / 1000</f>
        <v>4.0694444444444146E-3</v>
      </c>
      <c r="N1283">
        <f t="shared" ref="N1283:N1346" si="285">IF(D1283&lt;21,(21-D1283)*250,0) / 1000</f>
        <v>1.5499999999999998</v>
      </c>
      <c r="O1283">
        <f t="shared" ref="O1283:O1346" si="286">SUM(L1283:N1283)</f>
        <v>6.3540694444444439</v>
      </c>
      <c r="P1283">
        <f t="shared" ref="P1283:P1346" si="287">K1283-O1283</f>
        <v>64.598355902777769</v>
      </c>
      <c r="Q1283">
        <f t="shared" ref="Q1283:Q1346" si="288">IF(P1283&lt;0,ABS(P1283) * 0.5,0)</f>
        <v>0</v>
      </c>
      <c r="R1283">
        <f t="shared" ref="R1283:R1346" si="289">IF(P1283&gt;0,P1283*0.2,0)</f>
        <v>12.919671180555554</v>
      </c>
      <c r="S1283">
        <f>SUM($R$2:R1283) -SUM($Q$2:Q1283) + SUM($T$2:T1282)</f>
        <v>47.643603650690238</v>
      </c>
      <c r="T1283">
        <f t="shared" ref="T1283:T1346" si="290">-IF(F1284&lt;&gt;F1283,ROUND(S1283,2),0)</f>
        <v>0</v>
      </c>
      <c r="U1283">
        <f>-SUM($T$2:T1283) - 500 * SUM($V$2:V1283)</f>
        <v>356.33999999999969</v>
      </c>
      <c r="V1283">
        <f t="shared" ref="V1283:V1346" si="291">IF(U1282&gt;500,ROUNDDOWN(U1282/500, 0),0)</f>
        <v>0</v>
      </c>
    </row>
    <row r="1284" spans="1:22" x14ac:dyDescent="0.3">
      <c r="A1284" s="1">
        <v>43287</v>
      </c>
      <c r="B1284" s="2">
        <v>0.17479166666666668</v>
      </c>
      <c r="C1284" s="2">
        <v>0.87866898148148154</v>
      </c>
      <c r="D1284" s="3">
        <v>16.8</v>
      </c>
      <c r="E1284" s="3">
        <v>26.3</v>
      </c>
      <c r="F1284" s="4">
        <f t="shared" si="280"/>
        <v>7</v>
      </c>
      <c r="G1284">
        <f t="shared" ref="G1284:G1347" si="292">G1283 + V1284</f>
        <v>25</v>
      </c>
      <c r="H1284" s="3">
        <f t="shared" si="281"/>
        <v>16.893055555555556</v>
      </c>
      <c r="I1284">
        <f t="shared" ref="I1284:I1347" si="293">IF(F1284&gt;F1283,IF(F1284=7,I1283,IF(F1284&lt;7,I1283+100,I1283-100)),I1283)</f>
        <v>1000</v>
      </c>
      <c r="J1284">
        <f t="shared" si="282"/>
        <v>0.73699999999999999</v>
      </c>
      <c r="K1284">
        <f t="shared" si="283"/>
        <v>77.813637152777787</v>
      </c>
      <c r="L1284">
        <v>4.8</v>
      </c>
      <c r="M1284">
        <f t="shared" si="284"/>
        <v>5.3472222222222142E-3</v>
      </c>
      <c r="N1284">
        <f t="shared" si="285"/>
        <v>1.0499999999999998</v>
      </c>
      <c r="O1284">
        <f t="shared" si="286"/>
        <v>5.855347222222222</v>
      </c>
      <c r="P1284">
        <f t="shared" si="287"/>
        <v>71.958289930555566</v>
      </c>
      <c r="Q1284">
        <f t="shared" si="288"/>
        <v>0</v>
      </c>
      <c r="R1284">
        <f t="shared" si="289"/>
        <v>14.391657986111113</v>
      </c>
      <c r="S1284">
        <f>SUM($R$2:R1284) -SUM($Q$2:Q1284) + SUM($T$2:T1283)</f>
        <v>62.035261636801806</v>
      </c>
      <c r="T1284">
        <f t="shared" si="290"/>
        <v>0</v>
      </c>
      <c r="U1284">
        <f>-SUM($T$2:T1284) - 500 * SUM($V$2:V1284)</f>
        <v>356.33999999999969</v>
      </c>
      <c r="V1284">
        <f t="shared" si="291"/>
        <v>0</v>
      </c>
    </row>
    <row r="1285" spans="1:22" x14ac:dyDescent="0.3">
      <c r="A1285" s="1">
        <v>43288</v>
      </c>
      <c r="B1285" s="2">
        <v>0.17546296296296296</v>
      </c>
      <c r="C1285" s="2">
        <v>0.87820601851851843</v>
      </c>
      <c r="D1285" s="3">
        <v>15.3</v>
      </c>
      <c r="E1285" s="3">
        <v>79</v>
      </c>
      <c r="F1285" s="4">
        <f t="shared" si="280"/>
        <v>7</v>
      </c>
      <c r="G1285">
        <f t="shared" si="292"/>
        <v>25</v>
      </c>
      <c r="H1285" s="3">
        <f t="shared" si="281"/>
        <v>16.865833333333331</v>
      </c>
      <c r="I1285">
        <f t="shared" si="293"/>
        <v>1000</v>
      </c>
      <c r="J1285">
        <f t="shared" si="282"/>
        <v>0.20999999999999996</v>
      </c>
      <c r="K1285">
        <f t="shared" si="283"/>
        <v>22.136406249999993</v>
      </c>
      <c r="L1285">
        <v>4.8</v>
      </c>
      <c r="M1285">
        <f t="shared" si="284"/>
        <v>6.7083333333334497E-3</v>
      </c>
      <c r="N1285">
        <f t="shared" si="285"/>
        <v>1.4249999999999998</v>
      </c>
      <c r="O1285">
        <f t="shared" si="286"/>
        <v>6.2317083333333327</v>
      </c>
      <c r="P1285">
        <f t="shared" si="287"/>
        <v>15.90469791666666</v>
      </c>
      <c r="Q1285">
        <f t="shared" si="288"/>
        <v>0</v>
      </c>
      <c r="R1285">
        <f t="shared" si="289"/>
        <v>3.1809395833333323</v>
      </c>
      <c r="S1285">
        <f>SUM($R$2:R1285) -SUM($Q$2:Q1285) + SUM($T$2:T1284)</f>
        <v>65.21620122013519</v>
      </c>
      <c r="T1285">
        <f t="shared" si="290"/>
        <v>0</v>
      </c>
      <c r="U1285">
        <f>-SUM($T$2:T1285) - 500 * SUM($V$2:V1285)</f>
        <v>356.33999999999969</v>
      </c>
      <c r="V1285">
        <f t="shared" si="291"/>
        <v>0</v>
      </c>
    </row>
    <row r="1286" spans="1:22" x14ac:dyDescent="0.3">
      <c r="A1286" s="1">
        <v>43289</v>
      </c>
      <c r="B1286" s="2">
        <v>0.1761574074074074</v>
      </c>
      <c r="C1286" s="2">
        <v>0.87770833333333342</v>
      </c>
      <c r="D1286" s="3">
        <v>14.9</v>
      </c>
      <c r="E1286" s="3">
        <v>65.099999999999994</v>
      </c>
      <c r="F1286" s="4">
        <f t="shared" si="280"/>
        <v>7</v>
      </c>
      <c r="G1286">
        <f t="shared" si="292"/>
        <v>25</v>
      </c>
      <c r="H1286" s="3">
        <f t="shared" si="281"/>
        <v>16.837222222222223</v>
      </c>
      <c r="I1286">
        <f t="shared" si="293"/>
        <v>1000</v>
      </c>
      <c r="J1286">
        <f t="shared" si="282"/>
        <v>0.34900000000000009</v>
      </c>
      <c r="K1286">
        <f t="shared" si="283"/>
        <v>36.726190972222234</v>
      </c>
      <c r="L1286">
        <v>4.8</v>
      </c>
      <c r="M1286">
        <f t="shared" si="284"/>
        <v>8.1388888888888292E-3</v>
      </c>
      <c r="N1286">
        <f t="shared" si="285"/>
        <v>1.5249999999999999</v>
      </c>
      <c r="O1286">
        <f t="shared" si="286"/>
        <v>6.3331388888888878</v>
      </c>
      <c r="P1286">
        <f t="shared" si="287"/>
        <v>30.393052083333345</v>
      </c>
      <c r="Q1286">
        <f t="shared" si="288"/>
        <v>0</v>
      </c>
      <c r="R1286">
        <f t="shared" si="289"/>
        <v>6.0786104166666695</v>
      </c>
      <c r="S1286">
        <f>SUM($R$2:R1286) -SUM($Q$2:Q1286) + SUM($T$2:T1285)</f>
        <v>71.294811636801569</v>
      </c>
      <c r="T1286">
        <f t="shared" si="290"/>
        <v>0</v>
      </c>
      <c r="U1286">
        <f>-SUM($T$2:T1286) - 500 * SUM($V$2:V1286)</f>
        <v>356.33999999999969</v>
      </c>
      <c r="V1286">
        <f t="shared" si="291"/>
        <v>0</v>
      </c>
    </row>
    <row r="1287" spans="1:22" x14ac:dyDescent="0.3">
      <c r="A1287" s="1">
        <v>43290</v>
      </c>
      <c r="B1287" s="2">
        <v>0.17688657407407407</v>
      </c>
      <c r="C1287" s="2">
        <v>0.87716435185185182</v>
      </c>
      <c r="D1287" s="3">
        <v>16.100000000000001</v>
      </c>
      <c r="E1287" s="3">
        <v>62</v>
      </c>
      <c r="F1287" s="4">
        <f t="shared" si="280"/>
        <v>7</v>
      </c>
      <c r="G1287">
        <f t="shared" si="292"/>
        <v>25</v>
      </c>
      <c r="H1287" s="3">
        <f t="shared" si="281"/>
        <v>16.806666666666665</v>
      </c>
      <c r="I1287">
        <f t="shared" si="293"/>
        <v>1000</v>
      </c>
      <c r="J1287">
        <f t="shared" si="282"/>
        <v>0.38</v>
      </c>
      <c r="K1287">
        <f t="shared" si="283"/>
        <v>39.915833333333332</v>
      </c>
      <c r="L1287">
        <v>4.8</v>
      </c>
      <c r="M1287">
        <f t="shared" si="284"/>
        <v>9.6666666666667574E-3</v>
      </c>
      <c r="N1287">
        <f t="shared" si="285"/>
        <v>1.2249999999999996</v>
      </c>
      <c r="O1287">
        <f t="shared" si="286"/>
        <v>6.0346666666666664</v>
      </c>
      <c r="P1287">
        <f t="shared" si="287"/>
        <v>33.881166666666665</v>
      </c>
      <c r="Q1287">
        <f t="shared" si="288"/>
        <v>0</v>
      </c>
      <c r="R1287">
        <f t="shared" si="289"/>
        <v>6.7762333333333338</v>
      </c>
      <c r="S1287">
        <f>SUM($R$2:R1287) -SUM($Q$2:Q1287) + SUM($T$2:T1286)</f>
        <v>78.071044970134608</v>
      </c>
      <c r="T1287">
        <f t="shared" si="290"/>
        <v>0</v>
      </c>
      <c r="U1287">
        <f>-SUM($T$2:T1287) - 500 * SUM($V$2:V1287)</f>
        <v>356.33999999999969</v>
      </c>
      <c r="V1287">
        <f t="shared" si="291"/>
        <v>0</v>
      </c>
    </row>
    <row r="1288" spans="1:22" x14ac:dyDescent="0.3">
      <c r="A1288" s="1">
        <v>43291</v>
      </c>
      <c r="B1288" s="2">
        <v>0.17765046296296297</v>
      </c>
      <c r="C1288" s="2">
        <v>0.87659722222222225</v>
      </c>
      <c r="D1288" s="3">
        <v>17</v>
      </c>
      <c r="E1288" s="3">
        <v>82.5</v>
      </c>
      <c r="F1288" s="4">
        <f t="shared" si="280"/>
        <v>7</v>
      </c>
      <c r="G1288">
        <f t="shared" si="292"/>
        <v>25</v>
      </c>
      <c r="H1288" s="3">
        <f t="shared" si="281"/>
        <v>16.774722222222223</v>
      </c>
      <c r="I1288">
        <f t="shared" si="293"/>
        <v>1000</v>
      </c>
      <c r="J1288">
        <f t="shared" si="282"/>
        <v>0.17500000000000004</v>
      </c>
      <c r="K1288">
        <f t="shared" si="283"/>
        <v>18.347352430555564</v>
      </c>
      <c r="L1288">
        <v>4.8</v>
      </c>
      <c r="M1288">
        <f t="shared" si="284"/>
        <v>1.1263888888888829E-2</v>
      </c>
      <c r="N1288">
        <f t="shared" si="285"/>
        <v>1</v>
      </c>
      <c r="O1288">
        <f t="shared" si="286"/>
        <v>5.811263888888889</v>
      </c>
      <c r="P1288">
        <f t="shared" si="287"/>
        <v>12.536088541666675</v>
      </c>
      <c r="Q1288">
        <f t="shared" si="288"/>
        <v>0</v>
      </c>
      <c r="R1288">
        <f t="shared" si="289"/>
        <v>2.5072177083333353</v>
      </c>
      <c r="S1288">
        <f>SUM($R$2:R1288) -SUM($Q$2:Q1288) + SUM($T$2:T1287)</f>
        <v>80.578262678467581</v>
      </c>
      <c r="T1288">
        <f t="shared" si="290"/>
        <v>0</v>
      </c>
      <c r="U1288">
        <f>-SUM($T$2:T1288) - 500 * SUM($V$2:V1288)</f>
        <v>356.33999999999969</v>
      </c>
      <c r="V1288">
        <f t="shared" si="291"/>
        <v>0</v>
      </c>
    </row>
    <row r="1289" spans="1:22" x14ac:dyDescent="0.3">
      <c r="A1289" s="1">
        <v>43292</v>
      </c>
      <c r="B1289" s="2">
        <v>0.1784375</v>
      </c>
      <c r="C1289" s="2">
        <v>0.8759837962962963</v>
      </c>
      <c r="D1289" s="3">
        <v>17.5</v>
      </c>
      <c r="E1289" s="3">
        <v>56.5</v>
      </c>
      <c r="F1289" s="4">
        <f t="shared" si="280"/>
        <v>7</v>
      </c>
      <c r="G1289">
        <f t="shared" si="292"/>
        <v>25</v>
      </c>
      <c r="H1289" s="3">
        <f t="shared" si="281"/>
        <v>16.74111111111111</v>
      </c>
      <c r="I1289">
        <f t="shared" si="293"/>
        <v>1000</v>
      </c>
      <c r="J1289">
        <f t="shared" si="282"/>
        <v>0.43500000000000005</v>
      </c>
      <c r="K1289">
        <f t="shared" si="283"/>
        <v>45.514895833333327</v>
      </c>
      <c r="L1289">
        <v>4.8</v>
      </c>
      <c r="M1289">
        <f t="shared" si="284"/>
        <v>1.2944444444444514E-2</v>
      </c>
      <c r="N1289">
        <f t="shared" si="285"/>
        <v>0.875</v>
      </c>
      <c r="O1289">
        <f t="shared" si="286"/>
        <v>5.6879444444444447</v>
      </c>
      <c r="P1289">
        <f t="shared" si="287"/>
        <v>39.82695138888888</v>
      </c>
      <c r="Q1289">
        <f t="shared" si="288"/>
        <v>0</v>
      </c>
      <c r="R1289">
        <f t="shared" si="289"/>
        <v>7.9653902777777761</v>
      </c>
      <c r="S1289">
        <f>SUM($R$2:R1289) -SUM($Q$2:Q1289) + SUM($T$2:T1288)</f>
        <v>88.543652956245751</v>
      </c>
      <c r="T1289">
        <f t="shared" si="290"/>
        <v>0</v>
      </c>
      <c r="U1289">
        <f>-SUM($T$2:T1289) - 500 * SUM($V$2:V1289)</f>
        <v>356.33999999999969</v>
      </c>
      <c r="V1289">
        <f t="shared" si="291"/>
        <v>0</v>
      </c>
    </row>
    <row r="1290" spans="1:22" x14ac:dyDescent="0.3">
      <c r="A1290" s="1">
        <v>43293</v>
      </c>
      <c r="B1290" s="2">
        <v>0.17924768518518519</v>
      </c>
      <c r="C1290" s="2">
        <v>0.87533564814814813</v>
      </c>
      <c r="D1290" s="3">
        <v>21.2</v>
      </c>
      <c r="E1290" s="3">
        <v>74.400000000000006</v>
      </c>
      <c r="F1290" s="4">
        <f t="shared" si="280"/>
        <v>7</v>
      </c>
      <c r="G1290">
        <f t="shared" si="292"/>
        <v>25</v>
      </c>
      <c r="H1290" s="3">
        <f t="shared" si="281"/>
        <v>16.70611111111111</v>
      </c>
      <c r="I1290">
        <f t="shared" si="293"/>
        <v>1000</v>
      </c>
      <c r="J1290">
        <f t="shared" si="282"/>
        <v>0.25599999999999989</v>
      </c>
      <c r="K1290">
        <f t="shared" si="283"/>
        <v>26.729777777777763</v>
      </c>
      <c r="L1290">
        <v>4.8</v>
      </c>
      <c r="M1290">
        <f t="shared" si="284"/>
        <v>1.469444444444452E-2</v>
      </c>
      <c r="N1290">
        <f t="shared" si="285"/>
        <v>0</v>
      </c>
      <c r="O1290">
        <f t="shared" si="286"/>
        <v>4.8146944444444442</v>
      </c>
      <c r="P1290">
        <f t="shared" si="287"/>
        <v>21.915083333333317</v>
      </c>
      <c r="Q1290">
        <f t="shared" si="288"/>
        <v>0</v>
      </c>
      <c r="R1290">
        <f t="shared" si="289"/>
        <v>4.3830166666666637</v>
      </c>
      <c r="S1290">
        <f>SUM($R$2:R1290) -SUM($Q$2:Q1290) + SUM($T$2:T1289)</f>
        <v>92.926669622912414</v>
      </c>
      <c r="T1290">
        <f t="shared" si="290"/>
        <v>0</v>
      </c>
      <c r="U1290">
        <f>-SUM($T$2:T1290) - 500 * SUM($V$2:V1290)</f>
        <v>356.33999999999969</v>
      </c>
      <c r="V1290">
        <f t="shared" si="291"/>
        <v>0</v>
      </c>
    </row>
    <row r="1291" spans="1:22" x14ac:dyDescent="0.3">
      <c r="A1291" s="1">
        <v>43294</v>
      </c>
      <c r="B1291" s="2">
        <v>0.18008101851851852</v>
      </c>
      <c r="C1291" s="2">
        <v>0.87465277777777783</v>
      </c>
      <c r="D1291" s="3">
        <v>19.5</v>
      </c>
      <c r="E1291" s="3">
        <v>81.7</v>
      </c>
      <c r="F1291" s="4">
        <f t="shared" si="280"/>
        <v>7</v>
      </c>
      <c r="G1291">
        <f t="shared" si="292"/>
        <v>25</v>
      </c>
      <c r="H1291" s="3">
        <f t="shared" si="281"/>
        <v>16.669722222222223</v>
      </c>
      <c r="I1291">
        <f t="shared" si="293"/>
        <v>1000</v>
      </c>
      <c r="J1291">
        <f t="shared" si="282"/>
        <v>0.18299999999999994</v>
      </c>
      <c r="K1291">
        <f t="shared" si="283"/>
        <v>19.065994791666665</v>
      </c>
      <c r="L1291">
        <v>4.8</v>
      </c>
      <c r="M1291">
        <f t="shared" si="284"/>
        <v>1.6513888888888849E-2</v>
      </c>
      <c r="N1291">
        <f t="shared" si="285"/>
        <v>0.375</v>
      </c>
      <c r="O1291">
        <f t="shared" si="286"/>
        <v>5.1915138888888883</v>
      </c>
      <c r="P1291">
        <f t="shared" si="287"/>
        <v>13.874480902777776</v>
      </c>
      <c r="Q1291">
        <f t="shared" si="288"/>
        <v>0</v>
      </c>
      <c r="R1291">
        <f t="shared" si="289"/>
        <v>2.7748961805555554</v>
      </c>
      <c r="S1291">
        <f>SUM($R$2:R1291) -SUM($Q$2:Q1291) + SUM($T$2:T1290)</f>
        <v>95.701565803467929</v>
      </c>
      <c r="T1291">
        <f t="shared" si="290"/>
        <v>0</v>
      </c>
      <c r="U1291">
        <f>-SUM($T$2:T1291) - 500 * SUM($V$2:V1291)</f>
        <v>356.33999999999969</v>
      </c>
      <c r="V1291">
        <f t="shared" si="291"/>
        <v>0</v>
      </c>
    </row>
    <row r="1292" spans="1:22" x14ac:dyDescent="0.3">
      <c r="A1292" s="1">
        <v>43295</v>
      </c>
      <c r="B1292" s="2">
        <v>0.1809490740740741</v>
      </c>
      <c r="C1292" s="2">
        <v>0.8739351851851852</v>
      </c>
      <c r="D1292" s="3">
        <v>18.3</v>
      </c>
      <c r="E1292" s="3">
        <v>81.3</v>
      </c>
      <c r="F1292" s="4">
        <f t="shared" si="280"/>
        <v>7</v>
      </c>
      <c r="G1292">
        <f t="shared" si="292"/>
        <v>25</v>
      </c>
      <c r="H1292" s="3">
        <f t="shared" si="281"/>
        <v>16.631666666666668</v>
      </c>
      <c r="I1292">
        <f t="shared" si="293"/>
        <v>1000</v>
      </c>
      <c r="J1292">
        <f t="shared" si="282"/>
        <v>0.18700000000000006</v>
      </c>
      <c r="K1292">
        <f t="shared" si="283"/>
        <v>19.438260416666672</v>
      </c>
      <c r="L1292">
        <v>4.8</v>
      </c>
      <c r="M1292">
        <f t="shared" si="284"/>
        <v>1.8416666666666616E-2</v>
      </c>
      <c r="N1292">
        <f t="shared" si="285"/>
        <v>0.67499999999999982</v>
      </c>
      <c r="O1292">
        <f t="shared" si="286"/>
        <v>5.4934166666666666</v>
      </c>
      <c r="P1292">
        <f t="shared" si="287"/>
        <v>13.944843750000006</v>
      </c>
      <c r="Q1292">
        <f t="shared" si="288"/>
        <v>0</v>
      </c>
      <c r="R1292">
        <f t="shared" si="289"/>
        <v>2.7889687500000013</v>
      </c>
      <c r="S1292">
        <f>SUM($R$2:R1292) -SUM($Q$2:Q1292) + SUM($T$2:T1291)</f>
        <v>98.490534553468024</v>
      </c>
      <c r="T1292">
        <f t="shared" si="290"/>
        <v>0</v>
      </c>
      <c r="U1292">
        <f>-SUM($T$2:T1292) - 500 * SUM($V$2:V1292)</f>
        <v>356.33999999999969</v>
      </c>
      <c r="V1292">
        <f t="shared" si="291"/>
        <v>0</v>
      </c>
    </row>
    <row r="1293" spans="1:22" x14ac:dyDescent="0.3">
      <c r="A1293" s="1">
        <v>43296</v>
      </c>
      <c r="B1293" s="2">
        <v>0.18182870370370371</v>
      </c>
      <c r="C1293" s="2">
        <v>0.87318287037037035</v>
      </c>
      <c r="D1293" s="3">
        <v>16.7</v>
      </c>
      <c r="E1293" s="3">
        <v>90.2</v>
      </c>
      <c r="F1293" s="4">
        <f t="shared" si="280"/>
        <v>7</v>
      </c>
      <c r="G1293">
        <f t="shared" si="292"/>
        <v>25</v>
      </c>
      <c r="H1293" s="3">
        <f t="shared" si="281"/>
        <v>16.592499999999998</v>
      </c>
      <c r="I1293">
        <f t="shared" si="293"/>
        <v>1000</v>
      </c>
      <c r="J1293">
        <f t="shared" si="282"/>
        <v>9.7999999999999976E-2</v>
      </c>
      <c r="K1293">
        <f t="shared" si="283"/>
        <v>10.162906249999997</v>
      </c>
      <c r="L1293">
        <v>4.8</v>
      </c>
      <c r="M1293">
        <f t="shared" si="284"/>
        <v>2.0375000000000122E-2</v>
      </c>
      <c r="N1293">
        <f t="shared" si="285"/>
        <v>1.0750000000000002</v>
      </c>
      <c r="O1293">
        <f t="shared" si="286"/>
        <v>5.8953750000000005</v>
      </c>
      <c r="P1293">
        <f t="shared" si="287"/>
        <v>4.2675312499999967</v>
      </c>
      <c r="Q1293">
        <f t="shared" si="288"/>
        <v>0</v>
      </c>
      <c r="R1293">
        <f t="shared" si="289"/>
        <v>0.85350624999999936</v>
      </c>
      <c r="S1293">
        <f>SUM($R$2:R1293) -SUM($Q$2:Q1293) + SUM($T$2:T1292)</f>
        <v>99.344040803467578</v>
      </c>
      <c r="T1293">
        <f t="shared" si="290"/>
        <v>0</v>
      </c>
      <c r="U1293">
        <f>-SUM($T$2:T1293) - 500 * SUM($V$2:V1293)</f>
        <v>356.33999999999969</v>
      </c>
      <c r="V1293">
        <f t="shared" si="291"/>
        <v>0</v>
      </c>
    </row>
    <row r="1294" spans="1:22" x14ac:dyDescent="0.3">
      <c r="A1294" s="1">
        <v>43297</v>
      </c>
      <c r="B1294" s="2">
        <v>0.18273148148148147</v>
      </c>
      <c r="C1294" s="2">
        <v>0.87239583333333337</v>
      </c>
      <c r="D1294" s="3">
        <v>15.5</v>
      </c>
      <c r="E1294" s="3">
        <v>81.3</v>
      </c>
      <c r="F1294" s="4">
        <f t="shared" si="280"/>
        <v>7</v>
      </c>
      <c r="G1294">
        <f t="shared" si="292"/>
        <v>25</v>
      </c>
      <c r="H1294" s="3">
        <f t="shared" si="281"/>
        <v>16.551944444444445</v>
      </c>
      <c r="I1294">
        <f t="shared" si="293"/>
        <v>1000</v>
      </c>
      <c r="J1294">
        <f t="shared" si="282"/>
        <v>0.18700000000000006</v>
      </c>
      <c r="K1294">
        <f t="shared" si="283"/>
        <v>19.345085069444448</v>
      </c>
      <c r="L1294">
        <v>4.8</v>
      </c>
      <c r="M1294">
        <f t="shared" si="284"/>
        <v>2.2402777777777771E-2</v>
      </c>
      <c r="N1294">
        <f t="shared" si="285"/>
        <v>1.375</v>
      </c>
      <c r="O1294">
        <f t="shared" si="286"/>
        <v>6.1974027777777776</v>
      </c>
      <c r="P1294">
        <f t="shared" si="287"/>
        <v>13.147682291666669</v>
      </c>
      <c r="Q1294">
        <f t="shared" si="288"/>
        <v>0</v>
      </c>
      <c r="R1294">
        <f t="shared" si="289"/>
        <v>2.6295364583333338</v>
      </c>
      <c r="S1294">
        <f>SUM($R$2:R1294) -SUM($Q$2:Q1294) + SUM($T$2:T1293)</f>
        <v>101.97357726180053</v>
      </c>
      <c r="T1294">
        <f t="shared" si="290"/>
        <v>0</v>
      </c>
      <c r="U1294">
        <f>-SUM($T$2:T1294) - 500 * SUM($V$2:V1294)</f>
        <v>356.33999999999969</v>
      </c>
      <c r="V1294">
        <f t="shared" si="291"/>
        <v>0</v>
      </c>
    </row>
    <row r="1295" spans="1:22" x14ac:dyDescent="0.3">
      <c r="A1295" s="1">
        <v>43298</v>
      </c>
      <c r="B1295" s="2">
        <v>0.18366898148148147</v>
      </c>
      <c r="C1295" s="2">
        <v>0.8715856481481481</v>
      </c>
      <c r="D1295" s="3">
        <v>17</v>
      </c>
      <c r="E1295" s="3">
        <v>63.5</v>
      </c>
      <c r="F1295" s="4">
        <f t="shared" si="280"/>
        <v>7</v>
      </c>
      <c r="G1295">
        <f t="shared" si="292"/>
        <v>25</v>
      </c>
      <c r="H1295" s="3">
        <f t="shared" si="281"/>
        <v>16.509999999999998</v>
      </c>
      <c r="I1295">
        <f t="shared" si="293"/>
        <v>1000</v>
      </c>
      <c r="J1295">
        <f t="shared" si="282"/>
        <v>0.36499999999999999</v>
      </c>
      <c r="K1295">
        <f t="shared" si="283"/>
        <v>37.663437499999993</v>
      </c>
      <c r="L1295">
        <v>4.8</v>
      </c>
      <c r="M1295">
        <f t="shared" si="284"/>
        <v>2.4500000000000098E-2</v>
      </c>
      <c r="N1295">
        <f t="shared" si="285"/>
        <v>1</v>
      </c>
      <c r="O1295">
        <f t="shared" si="286"/>
        <v>5.8244999999999996</v>
      </c>
      <c r="P1295">
        <f t="shared" si="287"/>
        <v>31.838937499999993</v>
      </c>
      <c r="Q1295">
        <f t="shared" si="288"/>
        <v>0</v>
      </c>
      <c r="R1295">
        <f t="shared" si="289"/>
        <v>6.3677874999999986</v>
      </c>
      <c r="S1295">
        <f>SUM($R$2:R1295) -SUM($Q$2:Q1295) + SUM($T$2:T1294)</f>
        <v>108.34136476180083</v>
      </c>
      <c r="T1295">
        <f t="shared" si="290"/>
        <v>0</v>
      </c>
      <c r="U1295">
        <f>-SUM($T$2:T1295) - 500 * SUM($V$2:V1295)</f>
        <v>356.33999999999969</v>
      </c>
      <c r="V1295">
        <f t="shared" si="291"/>
        <v>0</v>
      </c>
    </row>
    <row r="1296" spans="1:22" x14ac:dyDescent="0.3">
      <c r="A1296" s="1">
        <v>43299</v>
      </c>
      <c r="B1296" s="2">
        <v>0.18461805555555555</v>
      </c>
      <c r="C1296" s="2">
        <v>0.87072916666666667</v>
      </c>
      <c r="D1296" s="3">
        <v>18.2</v>
      </c>
      <c r="E1296" s="3">
        <v>80.2</v>
      </c>
      <c r="F1296" s="4">
        <f t="shared" si="280"/>
        <v>7</v>
      </c>
      <c r="G1296">
        <f t="shared" si="292"/>
        <v>25</v>
      </c>
      <c r="H1296" s="3">
        <f t="shared" si="281"/>
        <v>16.466666666666669</v>
      </c>
      <c r="I1296">
        <f t="shared" si="293"/>
        <v>1000</v>
      </c>
      <c r="J1296">
        <f t="shared" si="282"/>
        <v>0.19799999999999995</v>
      </c>
      <c r="K1296">
        <f t="shared" si="283"/>
        <v>20.377500000000001</v>
      </c>
      <c r="L1296">
        <v>4.8</v>
      </c>
      <c r="M1296">
        <f t="shared" si="284"/>
        <v>2.6666666666666571E-2</v>
      </c>
      <c r="N1296">
        <f t="shared" si="285"/>
        <v>0.70000000000000018</v>
      </c>
      <c r="O1296">
        <f t="shared" si="286"/>
        <v>5.5266666666666664</v>
      </c>
      <c r="P1296">
        <f t="shared" si="287"/>
        <v>14.850833333333334</v>
      </c>
      <c r="Q1296">
        <f t="shared" si="288"/>
        <v>0</v>
      </c>
      <c r="R1296">
        <f t="shared" si="289"/>
        <v>2.9701666666666671</v>
      </c>
      <c r="S1296">
        <f>SUM($R$2:R1296) -SUM($Q$2:Q1296) + SUM($T$2:T1295)</f>
        <v>111.31153142846779</v>
      </c>
      <c r="T1296">
        <f t="shared" si="290"/>
        <v>0</v>
      </c>
      <c r="U1296">
        <f>-SUM($T$2:T1296) - 500 * SUM($V$2:V1296)</f>
        <v>356.33999999999969</v>
      </c>
      <c r="V1296">
        <f t="shared" si="291"/>
        <v>0</v>
      </c>
    </row>
    <row r="1297" spans="1:22" x14ac:dyDescent="0.3">
      <c r="A1297" s="1">
        <v>43300</v>
      </c>
      <c r="B1297" s="2">
        <v>0.18557870370370369</v>
      </c>
      <c r="C1297" s="2">
        <v>0.86984953703703705</v>
      </c>
      <c r="D1297" s="3">
        <v>16.3</v>
      </c>
      <c r="E1297" s="3">
        <v>73.2</v>
      </c>
      <c r="F1297" s="4">
        <f t="shared" si="280"/>
        <v>7</v>
      </c>
      <c r="G1297">
        <f t="shared" si="292"/>
        <v>25</v>
      </c>
      <c r="H1297" s="3">
        <f t="shared" si="281"/>
        <v>16.422499999999999</v>
      </c>
      <c r="I1297">
        <f t="shared" si="293"/>
        <v>1000</v>
      </c>
      <c r="J1297">
        <f t="shared" si="282"/>
        <v>0.26800000000000002</v>
      </c>
      <c r="K1297">
        <f t="shared" si="283"/>
        <v>27.507687499999999</v>
      </c>
      <c r="L1297">
        <v>4.8</v>
      </c>
      <c r="M1297">
        <f t="shared" si="284"/>
        <v>2.8875000000000029E-2</v>
      </c>
      <c r="N1297">
        <f t="shared" si="285"/>
        <v>1.1749999999999998</v>
      </c>
      <c r="O1297">
        <f t="shared" si="286"/>
        <v>6.0038749999999999</v>
      </c>
      <c r="P1297">
        <f t="shared" si="287"/>
        <v>21.503812499999999</v>
      </c>
      <c r="Q1297">
        <f t="shared" si="288"/>
        <v>0</v>
      </c>
      <c r="R1297">
        <f t="shared" si="289"/>
        <v>4.3007625000000003</v>
      </c>
      <c r="S1297">
        <f>SUM($R$2:R1297) -SUM($Q$2:Q1297) + SUM($T$2:T1296)</f>
        <v>115.61229392846781</v>
      </c>
      <c r="T1297">
        <f t="shared" si="290"/>
        <v>0</v>
      </c>
      <c r="U1297">
        <f>-SUM($T$2:T1297) - 500 * SUM($V$2:V1297)</f>
        <v>356.33999999999969</v>
      </c>
      <c r="V1297">
        <f t="shared" si="291"/>
        <v>0</v>
      </c>
    </row>
    <row r="1298" spans="1:22" x14ac:dyDescent="0.3">
      <c r="A1298" s="1">
        <v>43301</v>
      </c>
      <c r="B1298" s="2">
        <v>0.18657407407407409</v>
      </c>
      <c r="C1298" s="2">
        <v>0.86894675925925924</v>
      </c>
      <c r="D1298" s="3">
        <v>17.100000000000001</v>
      </c>
      <c r="E1298" s="3">
        <v>42.2</v>
      </c>
      <c r="F1298" s="4">
        <f t="shared" si="280"/>
        <v>7</v>
      </c>
      <c r="G1298">
        <f t="shared" si="292"/>
        <v>25</v>
      </c>
      <c r="H1298" s="3">
        <f t="shared" si="281"/>
        <v>16.376944444444444</v>
      </c>
      <c r="I1298">
        <f t="shared" si="293"/>
        <v>1000</v>
      </c>
      <c r="J1298">
        <f t="shared" si="282"/>
        <v>0.57799999999999996</v>
      </c>
      <c r="K1298">
        <f t="shared" si="283"/>
        <v>59.161711805555548</v>
      </c>
      <c r="L1298">
        <v>4.8</v>
      </c>
      <c r="M1298">
        <f t="shared" si="284"/>
        <v>3.1152777777777807E-2</v>
      </c>
      <c r="N1298">
        <f t="shared" si="285"/>
        <v>0.97499999999999964</v>
      </c>
      <c r="O1298">
        <f t="shared" si="286"/>
        <v>5.8061527777777773</v>
      </c>
      <c r="P1298">
        <f t="shared" si="287"/>
        <v>53.355559027777772</v>
      </c>
      <c r="Q1298">
        <f t="shared" si="288"/>
        <v>0</v>
      </c>
      <c r="R1298">
        <f t="shared" si="289"/>
        <v>10.671111805555554</v>
      </c>
      <c r="S1298">
        <f>SUM($R$2:R1298) -SUM($Q$2:Q1298) + SUM($T$2:T1297)</f>
        <v>126.28340573402329</v>
      </c>
      <c r="T1298">
        <f t="shared" si="290"/>
        <v>0</v>
      </c>
      <c r="U1298">
        <f>-SUM($T$2:T1298) - 500 * SUM($V$2:V1298)</f>
        <v>356.33999999999969</v>
      </c>
      <c r="V1298">
        <f t="shared" si="291"/>
        <v>0</v>
      </c>
    </row>
    <row r="1299" spans="1:22" x14ac:dyDescent="0.3">
      <c r="A1299" s="1">
        <v>43302</v>
      </c>
      <c r="B1299" s="2">
        <v>0.18758101851851852</v>
      </c>
      <c r="C1299" s="2">
        <v>0.86799768518518527</v>
      </c>
      <c r="D1299" s="3">
        <v>17.3</v>
      </c>
      <c r="E1299" s="3">
        <v>35.6</v>
      </c>
      <c r="F1299" s="4">
        <f t="shared" si="280"/>
        <v>7</v>
      </c>
      <c r="G1299">
        <f t="shared" si="292"/>
        <v>25</v>
      </c>
      <c r="H1299" s="3">
        <f t="shared" si="281"/>
        <v>16.330000000000002</v>
      </c>
      <c r="I1299">
        <f t="shared" si="293"/>
        <v>1000</v>
      </c>
      <c r="J1299">
        <f t="shared" si="282"/>
        <v>0.64399999999999991</v>
      </c>
      <c r="K1299">
        <f t="shared" si="283"/>
        <v>65.728250000000003</v>
      </c>
      <c r="L1299">
        <v>4.8</v>
      </c>
      <c r="M1299">
        <f t="shared" si="284"/>
        <v>3.3499999999999905E-2</v>
      </c>
      <c r="N1299">
        <f t="shared" si="285"/>
        <v>0.92499999999999982</v>
      </c>
      <c r="O1299">
        <f t="shared" si="286"/>
        <v>5.7584999999999997</v>
      </c>
      <c r="P1299">
        <f t="shared" si="287"/>
        <v>59.969750000000005</v>
      </c>
      <c r="Q1299">
        <f t="shared" si="288"/>
        <v>0</v>
      </c>
      <c r="R1299">
        <f t="shared" si="289"/>
        <v>11.993950000000002</v>
      </c>
      <c r="S1299">
        <f>SUM($R$2:R1299) -SUM($Q$2:Q1299) + SUM($T$2:T1298)</f>
        <v>138.27735573402333</v>
      </c>
      <c r="T1299">
        <f t="shared" si="290"/>
        <v>0</v>
      </c>
      <c r="U1299">
        <f>-SUM($T$2:T1299) - 500 * SUM($V$2:V1299)</f>
        <v>356.33999999999969</v>
      </c>
      <c r="V1299">
        <f t="shared" si="291"/>
        <v>0</v>
      </c>
    </row>
    <row r="1300" spans="1:22" x14ac:dyDescent="0.3">
      <c r="A1300" s="1">
        <v>43303</v>
      </c>
      <c r="B1300" s="2">
        <v>0.18859953703703702</v>
      </c>
      <c r="C1300" s="2">
        <v>0.86702546296296301</v>
      </c>
      <c r="D1300" s="3">
        <v>17.7</v>
      </c>
      <c r="E1300" s="3">
        <v>32.1</v>
      </c>
      <c r="F1300" s="4">
        <f t="shared" si="280"/>
        <v>7</v>
      </c>
      <c r="G1300">
        <f t="shared" si="292"/>
        <v>25</v>
      </c>
      <c r="H1300" s="3">
        <f t="shared" si="281"/>
        <v>16.282222222222224</v>
      </c>
      <c r="I1300">
        <f t="shared" si="293"/>
        <v>1000</v>
      </c>
      <c r="J1300">
        <f t="shared" si="282"/>
        <v>0.67900000000000005</v>
      </c>
      <c r="K1300">
        <f t="shared" si="283"/>
        <v>69.09768055555557</v>
      </c>
      <c r="L1300">
        <v>4.8</v>
      </c>
      <c r="M1300">
        <f t="shared" si="284"/>
        <v>3.5888888888888817E-2</v>
      </c>
      <c r="N1300">
        <f t="shared" si="285"/>
        <v>0.82500000000000018</v>
      </c>
      <c r="O1300">
        <f t="shared" si="286"/>
        <v>5.6608888888888886</v>
      </c>
      <c r="P1300">
        <f t="shared" si="287"/>
        <v>63.436791666666679</v>
      </c>
      <c r="Q1300">
        <f t="shared" si="288"/>
        <v>0</v>
      </c>
      <c r="R1300">
        <f t="shared" si="289"/>
        <v>12.687358333333336</v>
      </c>
      <c r="S1300">
        <f>SUM($R$2:R1300) -SUM($Q$2:Q1300) + SUM($T$2:T1299)</f>
        <v>150.96471406735691</v>
      </c>
      <c r="T1300">
        <f t="shared" si="290"/>
        <v>0</v>
      </c>
      <c r="U1300">
        <f>-SUM($T$2:T1300) - 500 * SUM($V$2:V1300)</f>
        <v>356.33999999999969</v>
      </c>
      <c r="V1300">
        <f t="shared" si="291"/>
        <v>0</v>
      </c>
    </row>
    <row r="1301" spans="1:22" x14ac:dyDescent="0.3">
      <c r="A1301" s="1">
        <v>43304</v>
      </c>
      <c r="B1301" s="2">
        <v>0.18964120370370371</v>
      </c>
      <c r="C1301" s="2">
        <v>0.86603009259259256</v>
      </c>
      <c r="D1301" s="3">
        <v>17.399999999999999</v>
      </c>
      <c r="E1301" s="3">
        <v>89.1</v>
      </c>
      <c r="F1301" s="4">
        <f t="shared" si="280"/>
        <v>7</v>
      </c>
      <c r="G1301">
        <f t="shared" si="292"/>
        <v>25</v>
      </c>
      <c r="H1301" s="3">
        <f t="shared" si="281"/>
        <v>16.233333333333331</v>
      </c>
      <c r="I1301">
        <f t="shared" si="293"/>
        <v>1000</v>
      </c>
      <c r="J1301">
        <f t="shared" si="282"/>
        <v>0.1090000000000001</v>
      </c>
      <c r="K1301">
        <f t="shared" si="283"/>
        <v>11.058958333333342</v>
      </c>
      <c r="L1301">
        <v>4.8</v>
      </c>
      <c r="M1301">
        <f t="shared" si="284"/>
        <v>3.8333333333333462E-2</v>
      </c>
      <c r="N1301">
        <f t="shared" si="285"/>
        <v>0.90000000000000036</v>
      </c>
      <c r="O1301">
        <f t="shared" si="286"/>
        <v>5.7383333333333333</v>
      </c>
      <c r="P1301">
        <f t="shared" si="287"/>
        <v>5.3206250000000086</v>
      </c>
      <c r="Q1301">
        <f t="shared" si="288"/>
        <v>0</v>
      </c>
      <c r="R1301">
        <f t="shared" si="289"/>
        <v>1.0641250000000018</v>
      </c>
      <c r="S1301">
        <f>SUM($R$2:R1301) -SUM($Q$2:Q1301) + SUM($T$2:T1300)</f>
        <v>152.02883906735678</v>
      </c>
      <c r="T1301">
        <f t="shared" si="290"/>
        <v>0</v>
      </c>
      <c r="U1301">
        <f>-SUM($T$2:T1301) - 500 * SUM($V$2:V1301)</f>
        <v>356.33999999999969</v>
      </c>
      <c r="V1301">
        <f t="shared" si="291"/>
        <v>0</v>
      </c>
    </row>
    <row r="1302" spans="1:22" x14ac:dyDescent="0.3">
      <c r="A1302" s="1">
        <v>43305</v>
      </c>
      <c r="B1302" s="2">
        <v>0.19069444444444442</v>
      </c>
      <c r="C1302" s="2">
        <v>0.8650000000000001</v>
      </c>
      <c r="D1302" s="3">
        <v>19.399999999999999</v>
      </c>
      <c r="E1302" s="3">
        <v>71.2</v>
      </c>
      <c r="F1302" s="4">
        <f t="shared" si="280"/>
        <v>7</v>
      </c>
      <c r="G1302">
        <f t="shared" si="292"/>
        <v>25</v>
      </c>
      <c r="H1302" s="3">
        <f t="shared" si="281"/>
        <v>16.183333333333337</v>
      </c>
      <c r="I1302">
        <f t="shared" si="293"/>
        <v>1000</v>
      </c>
      <c r="J1302">
        <f t="shared" si="282"/>
        <v>0.28799999999999992</v>
      </c>
      <c r="K1302">
        <f t="shared" si="283"/>
        <v>29.13</v>
      </c>
      <c r="L1302">
        <v>4.8</v>
      </c>
      <c r="M1302">
        <f t="shared" si="284"/>
        <v>4.0833333333333145E-2</v>
      </c>
      <c r="N1302">
        <f t="shared" si="285"/>
        <v>0.40000000000000036</v>
      </c>
      <c r="O1302">
        <f t="shared" si="286"/>
        <v>5.2408333333333337</v>
      </c>
      <c r="P1302">
        <f t="shared" si="287"/>
        <v>23.889166666666664</v>
      </c>
      <c r="Q1302">
        <f t="shared" si="288"/>
        <v>0</v>
      </c>
      <c r="R1302">
        <f t="shared" si="289"/>
        <v>4.7778333333333327</v>
      </c>
      <c r="S1302">
        <f>SUM($R$2:R1302) -SUM($Q$2:Q1302) + SUM($T$2:T1301)</f>
        <v>156.80667240069033</v>
      </c>
      <c r="T1302">
        <f t="shared" si="290"/>
        <v>0</v>
      </c>
      <c r="U1302">
        <f>-SUM($T$2:T1302) - 500 * SUM($V$2:V1302)</f>
        <v>356.33999999999969</v>
      </c>
      <c r="V1302">
        <f t="shared" si="291"/>
        <v>0</v>
      </c>
    </row>
    <row r="1303" spans="1:22" x14ac:dyDescent="0.3">
      <c r="A1303" s="1">
        <v>43306</v>
      </c>
      <c r="B1303" s="2">
        <v>0.19175925925925927</v>
      </c>
      <c r="C1303" s="2">
        <v>0.86394675925925923</v>
      </c>
      <c r="D1303" s="3">
        <v>19.899999999999999</v>
      </c>
      <c r="E1303" s="3">
        <v>53</v>
      </c>
      <c r="F1303" s="4">
        <f t="shared" si="280"/>
        <v>7</v>
      </c>
      <c r="G1303">
        <f t="shared" si="292"/>
        <v>25</v>
      </c>
      <c r="H1303" s="3">
        <f t="shared" si="281"/>
        <v>16.1325</v>
      </c>
      <c r="I1303">
        <f t="shared" si="293"/>
        <v>1000</v>
      </c>
      <c r="J1303">
        <f t="shared" si="282"/>
        <v>0.47</v>
      </c>
      <c r="K1303">
        <f t="shared" si="283"/>
        <v>47.389218749999998</v>
      </c>
      <c r="L1303">
        <v>4.8</v>
      </c>
      <c r="M1303">
        <f t="shared" si="284"/>
        <v>4.3374999999999983E-2</v>
      </c>
      <c r="N1303">
        <f t="shared" si="285"/>
        <v>0.27500000000000036</v>
      </c>
      <c r="O1303">
        <f t="shared" si="286"/>
        <v>5.1183750000000003</v>
      </c>
      <c r="P1303">
        <f t="shared" si="287"/>
        <v>42.270843749999997</v>
      </c>
      <c r="Q1303">
        <f t="shared" si="288"/>
        <v>0</v>
      </c>
      <c r="R1303">
        <f t="shared" si="289"/>
        <v>8.4541687499999991</v>
      </c>
      <c r="S1303">
        <f>SUM($R$2:R1303) -SUM($Q$2:Q1303) + SUM($T$2:T1302)</f>
        <v>165.26084115068988</v>
      </c>
      <c r="T1303">
        <f t="shared" si="290"/>
        <v>0</v>
      </c>
      <c r="U1303">
        <f>-SUM($T$2:T1303) - 500 * SUM($V$2:V1303)</f>
        <v>356.33999999999969</v>
      </c>
      <c r="V1303">
        <f t="shared" si="291"/>
        <v>0</v>
      </c>
    </row>
    <row r="1304" spans="1:22" x14ac:dyDescent="0.3">
      <c r="A1304" s="1">
        <v>43307</v>
      </c>
      <c r="B1304" s="2">
        <v>0.19284722222222225</v>
      </c>
      <c r="C1304" s="2">
        <v>0.8628703703703704</v>
      </c>
      <c r="D1304" s="3">
        <v>22.2</v>
      </c>
      <c r="E1304" s="3">
        <v>65.099999999999994</v>
      </c>
      <c r="F1304" s="4">
        <f t="shared" si="280"/>
        <v>7</v>
      </c>
      <c r="G1304">
        <f t="shared" si="292"/>
        <v>25</v>
      </c>
      <c r="H1304" s="3">
        <f t="shared" si="281"/>
        <v>16.080555555555556</v>
      </c>
      <c r="I1304">
        <f t="shared" si="293"/>
        <v>1000</v>
      </c>
      <c r="J1304">
        <f t="shared" si="282"/>
        <v>0.34900000000000009</v>
      </c>
      <c r="K1304">
        <f t="shared" si="283"/>
        <v>35.075711805555571</v>
      </c>
      <c r="L1304">
        <v>4.8</v>
      </c>
      <c r="M1304">
        <f t="shared" si="284"/>
        <v>4.5972222222222213E-2</v>
      </c>
      <c r="N1304">
        <f t="shared" si="285"/>
        <v>0</v>
      </c>
      <c r="O1304">
        <f t="shared" si="286"/>
        <v>4.8459722222222217</v>
      </c>
      <c r="P1304">
        <f t="shared" si="287"/>
        <v>30.229739583333348</v>
      </c>
      <c r="Q1304">
        <f t="shared" si="288"/>
        <v>0</v>
      </c>
      <c r="R1304">
        <f t="shared" si="289"/>
        <v>6.0459479166666696</v>
      </c>
      <c r="S1304">
        <f>SUM($R$2:R1304) -SUM($Q$2:Q1304) + SUM($T$2:T1303)</f>
        <v>171.30678906735648</v>
      </c>
      <c r="T1304">
        <f t="shared" si="290"/>
        <v>0</v>
      </c>
      <c r="U1304">
        <f>-SUM($T$2:T1304) - 500 * SUM($V$2:V1304)</f>
        <v>356.33999999999969</v>
      </c>
      <c r="V1304">
        <f t="shared" si="291"/>
        <v>0</v>
      </c>
    </row>
    <row r="1305" spans="1:22" x14ac:dyDescent="0.3">
      <c r="A1305" s="1">
        <v>43308</v>
      </c>
      <c r="B1305" s="2">
        <v>0.19393518518518518</v>
      </c>
      <c r="C1305" s="2">
        <v>0.86175925925925922</v>
      </c>
      <c r="D1305" s="3">
        <v>23.1</v>
      </c>
      <c r="E1305" s="3">
        <v>50.3</v>
      </c>
      <c r="F1305" s="4">
        <f t="shared" si="280"/>
        <v>7</v>
      </c>
      <c r="G1305">
        <f t="shared" si="292"/>
        <v>25</v>
      </c>
      <c r="H1305" s="3">
        <f t="shared" si="281"/>
        <v>16.027777777777779</v>
      </c>
      <c r="I1305">
        <f t="shared" si="293"/>
        <v>1000</v>
      </c>
      <c r="J1305">
        <f t="shared" si="282"/>
        <v>0.497</v>
      </c>
      <c r="K1305">
        <f t="shared" si="283"/>
        <v>49.78628472222222</v>
      </c>
      <c r="L1305">
        <v>4.8</v>
      </c>
      <c r="M1305">
        <f t="shared" si="284"/>
        <v>4.861111111111107E-2</v>
      </c>
      <c r="N1305">
        <f t="shared" si="285"/>
        <v>0</v>
      </c>
      <c r="O1305">
        <f t="shared" si="286"/>
        <v>4.8486111111111105</v>
      </c>
      <c r="P1305">
        <f t="shared" si="287"/>
        <v>44.937673611111109</v>
      </c>
      <c r="Q1305">
        <f t="shared" si="288"/>
        <v>0</v>
      </c>
      <c r="R1305">
        <f t="shared" si="289"/>
        <v>8.9875347222222217</v>
      </c>
      <c r="S1305">
        <f>SUM($R$2:R1305) -SUM($Q$2:Q1305) + SUM($T$2:T1304)</f>
        <v>180.29432378957881</v>
      </c>
      <c r="T1305">
        <f t="shared" si="290"/>
        <v>0</v>
      </c>
      <c r="U1305">
        <f>-SUM($T$2:T1305) - 500 * SUM($V$2:V1305)</f>
        <v>356.33999999999969</v>
      </c>
      <c r="V1305">
        <f t="shared" si="291"/>
        <v>0</v>
      </c>
    </row>
    <row r="1306" spans="1:22" x14ac:dyDescent="0.3">
      <c r="A1306" s="1">
        <v>43309</v>
      </c>
      <c r="B1306" s="2">
        <v>0.1950462962962963</v>
      </c>
      <c r="C1306" s="2">
        <v>0.86062500000000008</v>
      </c>
      <c r="D1306" s="3">
        <v>21.1</v>
      </c>
      <c r="E1306" s="3">
        <v>46.9</v>
      </c>
      <c r="F1306" s="4">
        <f t="shared" si="280"/>
        <v>7</v>
      </c>
      <c r="G1306">
        <f t="shared" si="292"/>
        <v>25</v>
      </c>
      <c r="H1306" s="3">
        <f t="shared" si="281"/>
        <v>15.97388888888889</v>
      </c>
      <c r="I1306">
        <f t="shared" si="293"/>
        <v>1000</v>
      </c>
      <c r="J1306">
        <f t="shared" si="282"/>
        <v>0.53100000000000003</v>
      </c>
      <c r="K1306">
        <f t="shared" si="283"/>
        <v>53.013343750000004</v>
      </c>
      <c r="L1306">
        <v>4.8</v>
      </c>
      <c r="M1306">
        <f t="shared" si="284"/>
        <v>5.1305555555555493E-2</v>
      </c>
      <c r="N1306">
        <f t="shared" si="285"/>
        <v>0</v>
      </c>
      <c r="O1306">
        <f t="shared" si="286"/>
        <v>4.8513055555555553</v>
      </c>
      <c r="P1306">
        <f t="shared" si="287"/>
        <v>48.162038194444449</v>
      </c>
      <c r="Q1306">
        <f t="shared" si="288"/>
        <v>0</v>
      </c>
      <c r="R1306">
        <f t="shared" si="289"/>
        <v>9.6324076388888908</v>
      </c>
      <c r="S1306">
        <f>SUM($R$2:R1306) -SUM($Q$2:Q1306) + SUM($T$2:T1305)</f>
        <v>189.92673142846797</v>
      </c>
      <c r="T1306">
        <f t="shared" si="290"/>
        <v>0</v>
      </c>
      <c r="U1306">
        <f>-SUM($T$2:T1306) - 500 * SUM($V$2:V1306)</f>
        <v>356.33999999999969</v>
      </c>
      <c r="V1306">
        <f t="shared" si="291"/>
        <v>0</v>
      </c>
    </row>
    <row r="1307" spans="1:22" x14ac:dyDescent="0.3">
      <c r="A1307" s="1">
        <v>43310</v>
      </c>
      <c r="B1307" s="2">
        <v>0.19615740740740742</v>
      </c>
      <c r="C1307" s="2">
        <v>0.85946759259259264</v>
      </c>
      <c r="D1307" s="3">
        <v>21.2</v>
      </c>
      <c r="E1307" s="3">
        <v>77.099999999999994</v>
      </c>
      <c r="F1307" s="4">
        <f t="shared" si="280"/>
        <v>7</v>
      </c>
      <c r="G1307">
        <f t="shared" si="292"/>
        <v>25</v>
      </c>
      <c r="H1307" s="3">
        <f t="shared" si="281"/>
        <v>15.919444444444446</v>
      </c>
      <c r="I1307">
        <f t="shared" si="293"/>
        <v>1000</v>
      </c>
      <c r="J1307">
        <f t="shared" si="282"/>
        <v>0.22900000000000009</v>
      </c>
      <c r="K1307">
        <f t="shared" si="283"/>
        <v>22.78470486111112</v>
      </c>
      <c r="L1307">
        <v>4.8</v>
      </c>
      <c r="M1307">
        <f t="shared" si="284"/>
        <v>5.4027777777777702E-2</v>
      </c>
      <c r="N1307">
        <f t="shared" si="285"/>
        <v>0</v>
      </c>
      <c r="O1307">
        <f t="shared" si="286"/>
        <v>4.8540277777777776</v>
      </c>
      <c r="P1307">
        <f t="shared" si="287"/>
        <v>17.930677083333343</v>
      </c>
      <c r="Q1307">
        <f t="shared" si="288"/>
        <v>0</v>
      </c>
      <c r="R1307">
        <f t="shared" si="289"/>
        <v>3.5861354166666688</v>
      </c>
      <c r="S1307">
        <f>SUM($R$2:R1307) -SUM($Q$2:Q1307) + SUM($T$2:T1306)</f>
        <v>193.51286684513434</v>
      </c>
      <c r="T1307">
        <f t="shared" si="290"/>
        <v>0</v>
      </c>
      <c r="U1307">
        <f>-SUM($T$2:T1307) - 500 * SUM($V$2:V1307)</f>
        <v>356.33999999999969</v>
      </c>
      <c r="V1307">
        <f t="shared" si="291"/>
        <v>0</v>
      </c>
    </row>
    <row r="1308" spans="1:22" x14ac:dyDescent="0.3">
      <c r="A1308" s="1">
        <v>43311</v>
      </c>
      <c r="B1308" s="2">
        <v>0.19729166666666667</v>
      </c>
      <c r="C1308" s="2">
        <v>0.85828703703703713</v>
      </c>
      <c r="D1308" s="3">
        <v>18.899999999999999</v>
      </c>
      <c r="E1308" s="3">
        <v>79</v>
      </c>
      <c r="F1308" s="4">
        <f t="shared" si="280"/>
        <v>7</v>
      </c>
      <c r="G1308">
        <f t="shared" si="292"/>
        <v>25</v>
      </c>
      <c r="H1308" s="3">
        <f t="shared" si="281"/>
        <v>15.863888888888891</v>
      </c>
      <c r="I1308">
        <f t="shared" si="293"/>
        <v>1000</v>
      </c>
      <c r="J1308">
        <f t="shared" si="282"/>
        <v>0.20999999999999996</v>
      </c>
      <c r="K1308">
        <f t="shared" si="283"/>
        <v>20.821354166666669</v>
      </c>
      <c r="L1308">
        <v>4.8</v>
      </c>
      <c r="M1308">
        <f t="shared" si="284"/>
        <v>5.6805555555555463E-2</v>
      </c>
      <c r="N1308">
        <f t="shared" si="285"/>
        <v>0.52500000000000036</v>
      </c>
      <c r="O1308">
        <f t="shared" si="286"/>
        <v>5.3818055555555553</v>
      </c>
      <c r="P1308">
        <f t="shared" si="287"/>
        <v>15.439548611111114</v>
      </c>
      <c r="Q1308">
        <f t="shared" si="288"/>
        <v>0</v>
      </c>
      <c r="R1308">
        <f t="shared" si="289"/>
        <v>3.0879097222222232</v>
      </c>
      <c r="S1308">
        <f>SUM($R$2:R1308) -SUM($Q$2:Q1308) + SUM($T$2:T1307)</f>
        <v>196.60077656735666</v>
      </c>
      <c r="T1308">
        <f t="shared" si="290"/>
        <v>0</v>
      </c>
      <c r="U1308">
        <f>-SUM($T$2:T1308) - 500 * SUM($V$2:V1308)</f>
        <v>356.33999999999969</v>
      </c>
      <c r="V1308">
        <f t="shared" si="291"/>
        <v>0</v>
      </c>
    </row>
    <row r="1309" spans="1:22" x14ac:dyDescent="0.3">
      <c r="A1309" s="1">
        <v>43312</v>
      </c>
      <c r="B1309" s="2">
        <v>0.19842592592592592</v>
      </c>
      <c r="C1309" s="2">
        <v>0.85708333333333331</v>
      </c>
      <c r="D1309" s="3">
        <v>19.399999999999999</v>
      </c>
      <c r="E1309" s="3">
        <v>73.599999999999994</v>
      </c>
      <c r="F1309" s="4">
        <f t="shared" si="280"/>
        <v>7</v>
      </c>
      <c r="G1309">
        <f t="shared" si="292"/>
        <v>25</v>
      </c>
      <c r="H1309" s="3">
        <f t="shared" si="281"/>
        <v>15.807777777777778</v>
      </c>
      <c r="I1309">
        <f t="shared" si="293"/>
        <v>1000</v>
      </c>
      <c r="J1309">
        <f t="shared" si="282"/>
        <v>0.26400000000000001</v>
      </c>
      <c r="K1309">
        <f t="shared" si="283"/>
        <v>26.082833333333337</v>
      </c>
      <c r="L1309">
        <v>4.8</v>
      </c>
      <c r="M1309">
        <f t="shared" si="284"/>
        <v>5.9611111111111101E-2</v>
      </c>
      <c r="N1309">
        <f t="shared" si="285"/>
        <v>0.40000000000000036</v>
      </c>
      <c r="O1309">
        <f t="shared" si="286"/>
        <v>5.259611111111111</v>
      </c>
      <c r="P1309">
        <f t="shared" si="287"/>
        <v>20.823222222222228</v>
      </c>
      <c r="Q1309">
        <f t="shared" si="288"/>
        <v>0</v>
      </c>
      <c r="R1309">
        <f t="shared" si="289"/>
        <v>4.1646444444444457</v>
      </c>
      <c r="S1309">
        <f>SUM($R$2:R1309) -SUM($Q$2:Q1309) + SUM($T$2:T1308)</f>
        <v>200.76542101180075</v>
      </c>
      <c r="T1309">
        <f t="shared" si="290"/>
        <v>-200.77</v>
      </c>
      <c r="U1309">
        <f>-SUM($T$2:T1309) - 500 * SUM($V$2:V1309)</f>
        <v>557.10999999999967</v>
      </c>
      <c r="V1309">
        <f t="shared" si="291"/>
        <v>0</v>
      </c>
    </row>
    <row r="1310" spans="1:22" x14ac:dyDescent="0.3">
      <c r="A1310" s="1">
        <v>43313</v>
      </c>
      <c r="B1310" s="2">
        <v>0.19957175925925927</v>
      </c>
      <c r="C1310" s="2">
        <v>0.85585648148148152</v>
      </c>
      <c r="D1310" s="3">
        <v>21.2</v>
      </c>
      <c r="E1310" s="3">
        <v>56.9</v>
      </c>
      <c r="F1310" s="4">
        <f t="shared" si="280"/>
        <v>8</v>
      </c>
      <c r="G1310">
        <f t="shared" si="292"/>
        <v>26</v>
      </c>
      <c r="H1310" s="3">
        <f t="shared" si="281"/>
        <v>15.750833333333333</v>
      </c>
      <c r="I1310">
        <f t="shared" si="293"/>
        <v>900</v>
      </c>
      <c r="J1310">
        <f t="shared" si="282"/>
        <v>0.43100000000000005</v>
      </c>
      <c r="K1310">
        <f t="shared" si="283"/>
        <v>39.713363625000007</v>
      </c>
      <c r="L1310">
        <v>4.8</v>
      </c>
      <c r="M1310">
        <f t="shared" si="284"/>
        <v>6.2458333333333373E-2</v>
      </c>
      <c r="N1310">
        <f t="shared" si="285"/>
        <v>0</v>
      </c>
      <c r="O1310">
        <f t="shared" si="286"/>
        <v>4.8624583333333335</v>
      </c>
      <c r="P1310">
        <f t="shared" si="287"/>
        <v>34.85090529166667</v>
      </c>
      <c r="Q1310">
        <f t="shared" si="288"/>
        <v>0</v>
      </c>
      <c r="R1310">
        <f t="shared" si="289"/>
        <v>6.9701810583333348</v>
      </c>
      <c r="S1310">
        <f>SUM($R$2:R1310) -SUM($Q$2:Q1310) + SUM($T$2:T1309)</f>
        <v>6.9656020701345369</v>
      </c>
      <c r="T1310">
        <f t="shared" si="290"/>
        <v>0</v>
      </c>
      <c r="U1310">
        <f>-SUM($T$2:T1310) - 500 * SUM($V$2:V1310)</f>
        <v>57.109999999999673</v>
      </c>
      <c r="V1310">
        <f t="shared" si="291"/>
        <v>1</v>
      </c>
    </row>
    <row r="1311" spans="1:22" x14ac:dyDescent="0.3">
      <c r="A1311" s="1">
        <v>43314</v>
      </c>
      <c r="B1311" s="2">
        <v>0.20072916666666665</v>
      </c>
      <c r="C1311" s="2">
        <v>0.85460648148148144</v>
      </c>
      <c r="D1311" s="3">
        <v>18.5</v>
      </c>
      <c r="E1311" s="3">
        <v>84.8</v>
      </c>
      <c r="F1311" s="4">
        <f t="shared" si="280"/>
        <v>8</v>
      </c>
      <c r="G1311">
        <f t="shared" si="292"/>
        <v>26</v>
      </c>
      <c r="H1311" s="3">
        <f t="shared" si="281"/>
        <v>15.693055555555556</v>
      </c>
      <c r="I1311">
        <f t="shared" si="293"/>
        <v>900</v>
      </c>
      <c r="J1311">
        <f t="shared" si="282"/>
        <v>0.15200000000000002</v>
      </c>
      <c r="K1311">
        <f t="shared" si="283"/>
        <v>13.954265000000003</v>
      </c>
      <c r="L1311">
        <v>4.8</v>
      </c>
      <c r="M1311">
        <f t="shared" si="284"/>
        <v>6.5347222222222168E-2</v>
      </c>
      <c r="N1311">
        <f t="shared" si="285"/>
        <v>0.625</v>
      </c>
      <c r="O1311">
        <f t="shared" si="286"/>
        <v>5.4903472222222218</v>
      </c>
      <c r="P1311">
        <f t="shared" si="287"/>
        <v>8.4639177777777803</v>
      </c>
      <c r="Q1311">
        <f t="shared" si="288"/>
        <v>0</v>
      </c>
      <c r="R1311">
        <f t="shared" si="289"/>
        <v>1.6927835555555562</v>
      </c>
      <c r="S1311">
        <f>SUM($R$2:R1311) -SUM($Q$2:Q1311) + SUM($T$2:T1310)</f>
        <v>8.6583856256897889</v>
      </c>
      <c r="T1311">
        <f t="shared" si="290"/>
        <v>0</v>
      </c>
      <c r="U1311">
        <f>-SUM($T$2:T1311) - 500 * SUM($V$2:V1311)</f>
        <v>57.109999999999673</v>
      </c>
      <c r="V1311">
        <f t="shared" si="291"/>
        <v>0</v>
      </c>
    </row>
    <row r="1312" spans="1:22" x14ac:dyDescent="0.3">
      <c r="A1312" s="1">
        <v>43315</v>
      </c>
      <c r="B1312" s="2">
        <v>0.20189814814814813</v>
      </c>
      <c r="C1312" s="2">
        <v>0.85333333333333339</v>
      </c>
      <c r="D1312" s="3">
        <v>17.899999999999999</v>
      </c>
      <c r="E1312" s="3">
        <v>63.9</v>
      </c>
      <c r="F1312" s="4">
        <f t="shared" si="280"/>
        <v>8</v>
      </c>
      <c r="G1312">
        <f t="shared" si="292"/>
        <v>26</v>
      </c>
      <c r="H1312" s="3">
        <f t="shared" si="281"/>
        <v>15.634444444444448</v>
      </c>
      <c r="I1312">
        <f t="shared" si="293"/>
        <v>900</v>
      </c>
      <c r="J1312">
        <f t="shared" si="282"/>
        <v>0.36099999999999999</v>
      </c>
      <c r="K1312">
        <f t="shared" si="283"/>
        <v>33.017601500000012</v>
      </c>
      <c r="L1312">
        <v>4.8</v>
      </c>
      <c r="M1312">
        <f t="shared" si="284"/>
        <v>6.8277777777777618E-2</v>
      </c>
      <c r="N1312">
        <f t="shared" si="285"/>
        <v>0.77500000000000036</v>
      </c>
      <c r="O1312">
        <f t="shared" si="286"/>
        <v>5.6432777777777776</v>
      </c>
      <c r="P1312">
        <f t="shared" si="287"/>
        <v>27.374323722222236</v>
      </c>
      <c r="Q1312">
        <f t="shared" si="288"/>
        <v>0</v>
      </c>
      <c r="R1312">
        <f t="shared" si="289"/>
        <v>5.4748647444444476</v>
      </c>
      <c r="S1312">
        <f>SUM($R$2:R1312) -SUM($Q$2:Q1312) + SUM($T$2:T1311)</f>
        <v>14.133250370134647</v>
      </c>
      <c r="T1312">
        <f t="shared" si="290"/>
        <v>0</v>
      </c>
      <c r="U1312">
        <f>-SUM($T$2:T1312) - 500 * SUM($V$2:V1312)</f>
        <v>57.109999999999673</v>
      </c>
      <c r="V1312">
        <f t="shared" si="291"/>
        <v>0</v>
      </c>
    </row>
    <row r="1313" spans="1:22" x14ac:dyDescent="0.3">
      <c r="A1313" s="1">
        <v>43316</v>
      </c>
      <c r="B1313" s="2">
        <v>0.20306712962962961</v>
      </c>
      <c r="C1313" s="2">
        <v>0.85204861111111108</v>
      </c>
      <c r="D1313" s="3">
        <v>16.600000000000001</v>
      </c>
      <c r="E1313" s="3">
        <v>73.599999999999994</v>
      </c>
      <c r="F1313" s="4">
        <f t="shared" si="280"/>
        <v>8</v>
      </c>
      <c r="G1313">
        <f t="shared" si="292"/>
        <v>26</v>
      </c>
      <c r="H1313" s="3">
        <f t="shared" si="281"/>
        <v>15.575555555555557</v>
      </c>
      <c r="I1313">
        <f t="shared" si="293"/>
        <v>900</v>
      </c>
      <c r="J1313">
        <f t="shared" si="282"/>
        <v>0.26400000000000001</v>
      </c>
      <c r="K1313">
        <f t="shared" si="283"/>
        <v>24.054888000000005</v>
      </c>
      <c r="L1313">
        <v>4.8</v>
      </c>
      <c r="M1313">
        <f t="shared" si="284"/>
        <v>7.1222222222222173E-2</v>
      </c>
      <c r="N1313">
        <f t="shared" si="285"/>
        <v>1.0999999999999996</v>
      </c>
      <c r="O1313">
        <f t="shared" si="286"/>
        <v>5.971222222222222</v>
      </c>
      <c r="P1313">
        <f t="shared" si="287"/>
        <v>18.083665777777782</v>
      </c>
      <c r="Q1313">
        <f t="shared" si="288"/>
        <v>0</v>
      </c>
      <c r="R1313">
        <f t="shared" si="289"/>
        <v>3.6167331555555564</v>
      </c>
      <c r="S1313">
        <f>SUM($R$2:R1313) -SUM($Q$2:Q1313) + SUM($T$2:T1312)</f>
        <v>17.749983525689913</v>
      </c>
      <c r="T1313">
        <f t="shared" si="290"/>
        <v>0</v>
      </c>
      <c r="U1313">
        <f>-SUM($T$2:T1313) - 500 * SUM($V$2:V1313)</f>
        <v>57.109999999999673</v>
      </c>
      <c r="V1313">
        <f t="shared" si="291"/>
        <v>0</v>
      </c>
    </row>
    <row r="1314" spans="1:22" x14ac:dyDescent="0.3">
      <c r="A1314" s="1">
        <v>43317</v>
      </c>
      <c r="B1314" s="2">
        <v>0.20424768518518518</v>
      </c>
      <c r="C1314" s="2">
        <v>0.85072916666666665</v>
      </c>
      <c r="D1314" s="3">
        <v>20.6</v>
      </c>
      <c r="E1314" s="3">
        <v>70.099999999999994</v>
      </c>
      <c r="F1314" s="4">
        <f t="shared" si="280"/>
        <v>8</v>
      </c>
      <c r="G1314">
        <f t="shared" si="292"/>
        <v>26</v>
      </c>
      <c r="H1314" s="3">
        <f t="shared" si="281"/>
        <v>15.515555555555554</v>
      </c>
      <c r="I1314">
        <f t="shared" si="293"/>
        <v>900</v>
      </c>
      <c r="J1314">
        <f t="shared" si="282"/>
        <v>0.29900000000000004</v>
      </c>
      <c r="K1314">
        <f t="shared" si="283"/>
        <v>27.139034000000002</v>
      </c>
      <c r="L1314">
        <v>4.8</v>
      </c>
      <c r="M1314">
        <f t="shared" si="284"/>
        <v>7.4222222222222287E-2</v>
      </c>
      <c r="N1314">
        <f t="shared" si="285"/>
        <v>9.9999999999999645E-2</v>
      </c>
      <c r="O1314">
        <f t="shared" si="286"/>
        <v>4.9742222222222221</v>
      </c>
      <c r="P1314">
        <f t="shared" si="287"/>
        <v>22.164811777777778</v>
      </c>
      <c r="Q1314">
        <f t="shared" si="288"/>
        <v>0</v>
      </c>
      <c r="R1314">
        <f t="shared" si="289"/>
        <v>4.4329623555555555</v>
      </c>
      <c r="S1314">
        <f>SUM($R$2:R1314) -SUM($Q$2:Q1314) + SUM($T$2:T1313)</f>
        <v>22.182945881245814</v>
      </c>
      <c r="T1314">
        <f t="shared" si="290"/>
        <v>0</v>
      </c>
      <c r="U1314">
        <f>-SUM($T$2:T1314) - 500 * SUM($V$2:V1314)</f>
        <v>57.109999999999673</v>
      </c>
      <c r="V1314">
        <f t="shared" si="291"/>
        <v>0</v>
      </c>
    </row>
    <row r="1315" spans="1:22" x14ac:dyDescent="0.3">
      <c r="A1315" s="1">
        <v>43318</v>
      </c>
      <c r="B1315" s="2">
        <v>0.20542824074074073</v>
      </c>
      <c r="C1315" s="2">
        <v>0.84939814814814818</v>
      </c>
      <c r="D1315" s="3">
        <v>22.8</v>
      </c>
      <c r="E1315" s="3">
        <v>56.1</v>
      </c>
      <c r="F1315" s="4">
        <f t="shared" si="280"/>
        <v>8</v>
      </c>
      <c r="G1315">
        <f t="shared" si="292"/>
        <v>26</v>
      </c>
      <c r="H1315" s="3">
        <f t="shared" si="281"/>
        <v>15.455277777777779</v>
      </c>
      <c r="I1315">
        <f t="shared" si="293"/>
        <v>900</v>
      </c>
      <c r="J1315">
        <f t="shared" si="282"/>
        <v>0.43899999999999995</v>
      </c>
      <c r="K1315">
        <f t="shared" si="283"/>
        <v>39.691471624999998</v>
      </c>
      <c r="L1315">
        <v>4.8</v>
      </c>
      <c r="M1315">
        <f t="shared" si="284"/>
        <v>7.7236111111111061E-2</v>
      </c>
      <c r="N1315">
        <f t="shared" si="285"/>
        <v>0</v>
      </c>
      <c r="O1315">
        <f t="shared" si="286"/>
        <v>4.8772361111111113</v>
      </c>
      <c r="P1315">
        <f t="shared" si="287"/>
        <v>34.814235513888889</v>
      </c>
      <c r="Q1315">
        <f t="shared" si="288"/>
        <v>0</v>
      </c>
      <c r="R1315">
        <f t="shared" si="289"/>
        <v>6.9628471027777783</v>
      </c>
      <c r="S1315">
        <f>SUM($R$2:R1315) -SUM($Q$2:Q1315) + SUM($T$2:T1314)</f>
        <v>29.145792984023956</v>
      </c>
      <c r="T1315">
        <f t="shared" si="290"/>
        <v>0</v>
      </c>
      <c r="U1315">
        <f>-SUM($T$2:T1315) - 500 * SUM($V$2:V1315)</f>
        <v>57.109999999999673</v>
      </c>
      <c r="V1315">
        <f t="shared" si="291"/>
        <v>0</v>
      </c>
    </row>
    <row r="1316" spans="1:22" x14ac:dyDescent="0.3">
      <c r="A1316" s="1">
        <v>43319</v>
      </c>
      <c r="B1316" s="2">
        <v>0.20662037037037037</v>
      </c>
      <c r="C1316" s="2">
        <v>0.84805555555555545</v>
      </c>
      <c r="D1316" s="3">
        <v>17.399999999999999</v>
      </c>
      <c r="E1316" s="3">
        <v>87.9</v>
      </c>
      <c r="F1316" s="4">
        <f t="shared" si="280"/>
        <v>8</v>
      </c>
      <c r="G1316">
        <f t="shared" si="292"/>
        <v>26</v>
      </c>
      <c r="H1316" s="3">
        <f t="shared" si="281"/>
        <v>15.394444444444442</v>
      </c>
      <c r="I1316">
        <f t="shared" si="293"/>
        <v>900</v>
      </c>
      <c r="J1316">
        <f t="shared" si="282"/>
        <v>0.121</v>
      </c>
      <c r="K1316">
        <f t="shared" si="283"/>
        <v>10.896957499999999</v>
      </c>
      <c r="L1316">
        <v>4.8</v>
      </c>
      <c r="M1316">
        <f t="shared" si="284"/>
        <v>8.0277777777777878E-2</v>
      </c>
      <c r="N1316">
        <f t="shared" si="285"/>
        <v>0.90000000000000036</v>
      </c>
      <c r="O1316">
        <f t="shared" si="286"/>
        <v>5.7802777777777781</v>
      </c>
      <c r="P1316">
        <f t="shared" si="287"/>
        <v>5.1166797222222211</v>
      </c>
      <c r="Q1316">
        <f t="shared" si="288"/>
        <v>0</v>
      </c>
      <c r="R1316">
        <f t="shared" si="289"/>
        <v>1.0233359444444443</v>
      </c>
      <c r="S1316">
        <f>SUM($R$2:R1316) -SUM($Q$2:Q1316) + SUM($T$2:T1315)</f>
        <v>30.169128928468581</v>
      </c>
      <c r="T1316">
        <f t="shared" si="290"/>
        <v>0</v>
      </c>
      <c r="U1316">
        <f>-SUM($T$2:T1316) - 500 * SUM($V$2:V1316)</f>
        <v>57.109999999999673</v>
      </c>
      <c r="V1316">
        <f t="shared" si="291"/>
        <v>0</v>
      </c>
    </row>
    <row r="1317" spans="1:22" x14ac:dyDescent="0.3">
      <c r="A1317" s="1">
        <v>43320</v>
      </c>
      <c r="B1317" s="2">
        <v>0.20781249999999998</v>
      </c>
      <c r="C1317" s="2">
        <v>0.84668981481481476</v>
      </c>
      <c r="D1317" s="3">
        <v>16.100000000000001</v>
      </c>
      <c r="E1317" s="3">
        <v>44.5</v>
      </c>
      <c r="F1317" s="4">
        <f t="shared" si="280"/>
        <v>8</v>
      </c>
      <c r="G1317">
        <f t="shared" si="292"/>
        <v>26</v>
      </c>
      <c r="H1317" s="3">
        <f t="shared" si="281"/>
        <v>15.333055555555555</v>
      </c>
      <c r="I1317">
        <f t="shared" si="293"/>
        <v>900</v>
      </c>
      <c r="J1317">
        <f t="shared" si="282"/>
        <v>0.55499999999999994</v>
      </c>
      <c r="K1317">
        <f t="shared" si="283"/>
        <v>49.782598125</v>
      </c>
      <c r="L1317">
        <v>4.8</v>
      </c>
      <c r="M1317">
        <f t="shared" si="284"/>
        <v>8.3347222222222239E-2</v>
      </c>
      <c r="N1317">
        <f t="shared" si="285"/>
        <v>1.2249999999999996</v>
      </c>
      <c r="O1317">
        <f t="shared" si="286"/>
        <v>6.1083472222222213</v>
      </c>
      <c r="P1317">
        <f t="shared" si="287"/>
        <v>43.674250902777779</v>
      </c>
      <c r="Q1317">
        <f t="shared" si="288"/>
        <v>0</v>
      </c>
      <c r="R1317">
        <f t="shared" si="289"/>
        <v>8.7348501805555561</v>
      </c>
      <c r="S1317">
        <f>SUM($R$2:R1317) -SUM($Q$2:Q1317) + SUM($T$2:T1316)</f>
        <v>38.903979109024021</v>
      </c>
      <c r="T1317">
        <f t="shared" si="290"/>
        <v>0</v>
      </c>
      <c r="U1317">
        <f>-SUM($T$2:T1317) - 500 * SUM($V$2:V1317)</f>
        <v>57.109999999999673</v>
      </c>
      <c r="V1317">
        <f t="shared" si="291"/>
        <v>0</v>
      </c>
    </row>
    <row r="1318" spans="1:22" x14ac:dyDescent="0.3">
      <c r="A1318" s="1">
        <v>43321</v>
      </c>
      <c r="B1318" s="2">
        <v>0.20900462962962962</v>
      </c>
      <c r="C1318" s="2">
        <v>0.84530092592592598</v>
      </c>
      <c r="D1318" s="3">
        <v>19.899999999999999</v>
      </c>
      <c r="E1318" s="3">
        <v>55.8</v>
      </c>
      <c r="F1318" s="4">
        <f t="shared" si="280"/>
        <v>8</v>
      </c>
      <c r="G1318">
        <f t="shared" si="292"/>
        <v>26</v>
      </c>
      <c r="H1318" s="3">
        <f t="shared" si="281"/>
        <v>15.271111111111113</v>
      </c>
      <c r="I1318">
        <f t="shared" si="293"/>
        <v>900</v>
      </c>
      <c r="J1318">
        <f t="shared" si="282"/>
        <v>0.44200000000000006</v>
      </c>
      <c r="K1318">
        <f t="shared" si="283"/>
        <v>39.486512000000012</v>
      </c>
      <c r="L1318">
        <v>4.8</v>
      </c>
      <c r="M1318">
        <f t="shared" si="284"/>
        <v>8.6444444444444365E-2</v>
      </c>
      <c r="N1318">
        <f t="shared" si="285"/>
        <v>0.27500000000000036</v>
      </c>
      <c r="O1318">
        <f t="shared" si="286"/>
        <v>5.1614444444444443</v>
      </c>
      <c r="P1318">
        <f t="shared" si="287"/>
        <v>34.32506755555557</v>
      </c>
      <c r="Q1318">
        <f t="shared" si="288"/>
        <v>0</v>
      </c>
      <c r="R1318">
        <f t="shared" si="289"/>
        <v>6.8650135111111146</v>
      </c>
      <c r="S1318">
        <f>SUM($R$2:R1318) -SUM($Q$2:Q1318) + SUM($T$2:T1317)</f>
        <v>45.768992620135123</v>
      </c>
      <c r="T1318">
        <f t="shared" si="290"/>
        <v>0</v>
      </c>
      <c r="U1318">
        <f>-SUM($T$2:T1318) - 500 * SUM($V$2:V1318)</f>
        <v>57.109999999999673</v>
      </c>
      <c r="V1318">
        <f t="shared" si="291"/>
        <v>0</v>
      </c>
    </row>
    <row r="1319" spans="1:22" x14ac:dyDescent="0.3">
      <c r="A1319" s="1">
        <v>43322</v>
      </c>
      <c r="B1319" s="2">
        <v>0.21020833333333333</v>
      </c>
      <c r="C1319" s="2">
        <v>0.84390046296296306</v>
      </c>
      <c r="D1319" s="3">
        <v>17.600000000000001</v>
      </c>
      <c r="E1319" s="3">
        <v>85.2</v>
      </c>
      <c r="F1319" s="4">
        <f t="shared" si="280"/>
        <v>8</v>
      </c>
      <c r="G1319">
        <f t="shared" si="292"/>
        <v>26</v>
      </c>
      <c r="H1319" s="3">
        <f t="shared" si="281"/>
        <v>15.208611111111114</v>
      </c>
      <c r="I1319">
        <f t="shared" si="293"/>
        <v>900</v>
      </c>
      <c r="J1319">
        <f t="shared" si="282"/>
        <v>0.14800000000000002</v>
      </c>
      <c r="K1319">
        <f t="shared" si="283"/>
        <v>13.167615500000005</v>
      </c>
      <c r="L1319">
        <v>4.8</v>
      </c>
      <c r="M1319">
        <f t="shared" si="284"/>
        <v>8.9569444444444285E-2</v>
      </c>
      <c r="N1319">
        <f t="shared" si="285"/>
        <v>0.84999999999999964</v>
      </c>
      <c r="O1319">
        <f t="shared" si="286"/>
        <v>5.7395694444444434</v>
      </c>
      <c r="P1319">
        <f t="shared" si="287"/>
        <v>7.4280460555555621</v>
      </c>
      <c r="Q1319">
        <f t="shared" si="288"/>
        <v>0</v>
      </c>
      <c r="R1319">
        <f t="shared" si="289"/>
        <v>1.4856092111111125</v>
      </c>
      <c r="S1319">
        <f>SUM($R$2:R1319) -SUM($Q$2:Q1319) + SUM($T$2:T1318)</f>
        <v>47.254601831246418</v>
      </c>
      <c r="T1319">
        <f t="shared" si="290"/>
        <v>0</v>
      </c>
      <c r="U1319">
        <f>-SUM($T$2:T1319) - 500 * SUM($V$2:V1319)</f>
        <v>57.109999999999673</v>
      </c>
      <c r="V1319">
        <f t="shared" si="291"/>
        <v>0</v>
      </c>
    </row>
    <row r="1320" spans="1:22" x14ac:dyDescent="0.3">
      <c r="A1320" s="1">
        <v>43323</v>
      </c>
      <c r="B1320" s="2">
        <v>0.2114236111111111</v>
      </c>
      <c r="C1320" s="2">
        <v>0.84247685185185184</v>
      </c>
      <c r="D1320" s="3">
        <v>13.7</v>
      </c>
      <c r="E1320" s="3">
        <v>88.7</v>
      </c>
      <c r="F1320" s="4">
        <f t="shared" si="280"/>
        <v>8</v>
      </c>
      <c r="G1320">
        <f t="shared" si="292"/>
        <v>26</v>
      </c>
      <c r="H1320" s="3">
        <f t="shared" si="281"/>
        <v>15.145277777777778</v>
      </c>
      <c r="I1320">
        <f t="shared" si="293"/>
        <v>900</v>
      </c>
      <c r="J1320">
        <f t="shared" si="282"/>
        <v>0.11299999999999999</v>
      </c>
      <c r="K1320">
        <f t="shared" si="283"/>
        <v>10.011785874999999</v>
      </c>
      <c r="L1320">
        <v>4.8</v>
      </c>
      <c r="M1320">
        <f t="shared" si="284"/>
        <v>9.2736111111111089E-2</v>
      </c>
      <c r="N1320">
        <f t="shared" si="285"/>
        <v>1.8250000000000002</v>
      </c>
      <c r="O1320">
        <f t="shared" si="286"/>
        <v>6.7177361111111109</v>
      </c>
      <c r="P1320">
        <f t="shared" si="287"/>
        <v>3.2940497638888884</v>
      </c>
      <c r="Q1320">
        <f t="shared" si="288"/>
        <v>0</v>
      </c>
      <c r="R1320">
        <f t="shared" si="289"/>
        <v>0.65880995277777776</v>
      </c>
      <c r="S1320">
        <f>SUM($R$2:R1320) -SUM($Q$2:Q1320) + SUM($T$2:T1319)</f>
        <v>47.913411784024447</v>
      </c>
      <c r="T1320">
        <f t="shared" si="290"/>
        <v>0</v>
      </c>
      <c r="U1320">
        <f>-SUM($T$2:T1320) - 500 * SUM($V$2:V1320)</f>
        <v>57.109999999999673</v>
      </c>
      <c r="V1320">
        <f t="shared" si="291"/>
        <v>0</v>
      </c>
    </row>
    <row r="1321" spans="1:22" x14ac:dyDescent="0.3">
      <c r="A1321" s="1">
        <v>43324</v>
      </c>
      <c r="B1321" s="2">
        <v>0.21262731481481481</v>
      </c>
      <c r="C1321" s="2">
        <v>0.84104166666666658</v>
      </c>
      <c r="D1321" s="3">
        <v>14.1</v>
      </c>
      <c r="E1321" s="3">
        <v>50.3</v>
      </c>
      <c r="F1321" s="4">
        <f t="shared" si="280"/>
        <v>8</v>
      </c>
      <c r="G1321">
        <f t="shared" si="292"/>
        <v>26</v>
      </c>
      <c r="H1321" s="3">
        <f t="shared" si="281"/>
        <v>15.081944444444442</v>
      </c>
      <c r="I1321">
        <f t="shared" si="293"/>
        <v>900</v>
      </c>
      <c r="J1321">
        <f t="shared" si="282"/>
        <v>0.497</v>
      </c>
      <c r="K1321">
        <f t="shared" si="283"/>
        <v>43.849999374999989</v>
      </c>
      <c r="L1321">
        <v>4.8</v>
      </c>
      <c r="M1321">
        <f t="shared" si="284"/>
        <v>9.5902777777777878E-2</v>
      </c>
      <c r="N1321">
        <f t="shared" si="285"/>
        <v>1.7250000000000001</v>
      </c>
      <c r="O1321">
        <f t="shared" si="286"/>
        <v>6.6209027777777774</v>
      </c>
      <c r="P1321">
        <f t="shared" si="287"/>
        <v>37.22909659722221</v>
      </c>
      <c r="Q1321">
        <f t="shared" si="288"/>
        <v>0</v>
      </c>
      <c r="R1321">
        <f t="shared" si="289"/>
        <v>7.4458193194444426</v>
      </c>
      <c r="S1321">
        <f>SUM($R$2:R1321) -SUM($Q$2:Q1321) + SUM($T$2:T1320)</f>
        <v>55.359231103468574</v>
      </c>
      <c r="T1321">
        <f t="shared" si="290"/>
        <v>0</v>
      </c>
      <c r="U1321">
        <f>-SUM($T$2:T1321) - 500 * SUM($V$2:V1321)</f>
        <v>57.109999999999673</v>
      </c>
      <c r="V1321">
        <f t="shared" si="291"/>
        <v>0</v>
      </c>
    </row>
    <row r="1322" spans="1:22" x14ac:dyDescent="0.3">
      <c r="A1322" s="1">
        <v>43325</v>
      </c>
      <c r="B1322" s="2">
        <v>0.21384259259259261</v>
      </c>
      <c r="C1322" s="2">
        <v>0.83958333333333324</v>
      </c>
      <c r="D1322" s="3">
        <v>14.3</v>
      </c>
      <c r="E1322" s="3">
        <v>32.1</v>
      </c>
      <c r="F1322" s="4">
        <f t="shared" si="280"/>
        <v>8</v>
      </c>
      <c r="G1322">
        <f t="shared" si="292"/>
        <v>26</v>
      </c>
      <c r="H1322" s="3">
        <f t="shared" si="281"/>
        <v>15.017777777777773</v>
      </c>
      <c r="I1322">
        <f t="shared" si="293"/>
        <v>900</v>
      </c>
      <c r="J1322">
        <f t="shared" si="282"/>
        <v>0.67900000000000005</v>
      </c>
      <c r="K1322">
        <f t="shared" si="283"/>
        <v>59.652865999999989</v>
      </c>
      <c r="L1322">
        <v>4.8</v>
      </c>
      <c r="M1322">
        <f t="shared" si="284"/>
        <v>9.911111111111133E-2</v>
      </c>
      <c r="N1322">
        <f t="shared" si="285"/>
        <v>1.6749999999999998</v>
      </c>
      <c r="O1322">
        <f t="shared" si="286"/>
        <v>6.5741111111111108</v>
      </c>
      <c r="P1322">
        <f t="shared" si="287"/>
        <v>53.078754888888881</v>
      </c>
      <c r="Q1322">
        <f t="shared" si="288"/>
        <v>0</v>
      </c>
      <c r="R1322">
        <f t="shared" si="289"/>
        <v>10.615750977777777</v>
      </c>
      <c r="S1322">
        <f>SUM($R$2:R1322) -SUM($Q$2:Q1322) + SUM($T$2:T1321)</f>
        <v>65.974982081246253</v>
      </c>
      <c r="T1322">
        <f t="shared" si="290"/>
        <v>0</v>
      </c>
      <c r="U1322">
        <f>-SUM($T$2:T1322) - 500 * SUM($V$2:V1322)</f>
        <v>57.109999999999673</v>
      </c>
      <c r="V1322">
        <f t="shared" si="291"/>
        <v>0</v>
      </c>
    </row>
    <row r="1323" spans="1:22" x14ac:dyDescent="0.3">
      <c r="A1323" s="1">
        <v>43326</v>
      </c>
      <c r="B1323" s="2">
        <v>0.21505787037037039</v>
      </c>
      <c r="C1323" s="2">
        <v>0.8381249999999999</v>
      </c>
      <c r="D1323" s="3">
        <v>16.2</v>
      </c>
      <c r="E1323" s="3">
        <v>70.099999999999994</v>
      </c>
      <c r="F1323" s="4">
        <f t="shared" si="280"/>
        <v>8</v>
      </c>
      <c r="G1323">
        <f t="shared" si="292"/>
        <v>26</v>
      </c>
      <c r="H1323" s="3">
        <f t="shared" si="281"/>
        <v>14.953611111111108</v>
      </c>
      <c r="I1323">
        <f t="shared" si="293"/>
        <v>900</v>
      </c>
      <c r="J1323">
        <f t="shared" si="282"/>
        <v>0.29900000000000004</v>
      </c>
      <c r="K1323">
        <f t="shared" si="283"/>
        <v>26.156108874999997</v>
      </c>
      <c r="L1323">
        <v>4.8</v>
      </c>
      <c r="M1323">
        <f t="shared" si="284"/>
        <v>0.10231944444444459</v>
      </c>
      <c r="N1323">
        <f t="shared" si="285"/>
        <v>1.2000000000000002</v>
      </c>
      <c r="O1323">
        <f t="shared" si="286"/>
        <v>6.1023194444444444</v>
      </c>
      <c r="P1323">
        <f t="shared" si="287"/>
        <v>20.053789430555554</v>
      </c>
      <c r="Q1323">
        <f t="shared" si="288"/>
        <v>0</v>
      </c>
      <c r="R1323">
        <f t="shared" si="289"/>
        <v>4.0107578861111106</v>
      </c>
      <c r="S1323">
        <f>SUM($R$2:R1323) -SUM($Q$2:Q1323) + SUM($T$2:T1322)</f>
        <v>69.985739967356949</v>
      </c>
      <c r="T1323">
        <f t="shared" si="290"/>
        <v>0</v>
      </c>
      <c r="U1323">
        <f>-SUM($T$2:T1323) - 500 * SUM($V$2:V1323)</f>
        <v>57.109999999999673</v>
      </c>
      <c r="V1323">
        <f t="shared" si="291"/>
        <v>0</v>
      </c>
    </row>
    <row r="1324" spans="1:22" x14ac:dyDescent="0.3">
      <c r="A1324" s="1">
        <v>43327</v>
      </c>
      <c r="B1324" s="2">
        <v>0.21627314814814813</v>
      </c>
      <c r="C1324" s="2">
        <v>0.83664351851851848</v>
      </c>
      <c r="D1324" s="3">
        <v>17.2</v>
      </c>
      <c r="E1324" s="3">
        <v>55</v>
      </c>
      <c r="F1324" s="4">
        <f t="shared" si="280"/>
        <v>8</v>
      </c>
      <c r="G1324">
        <f t="shared" si="292"/>
        <v>26</v>
      </c>
      <c r="H1324" s="3">
        <f t="shared" si="281"/>
        <v>14.888888888888889</v>
      </c>
      <c r="I1324">
        <f t="shared" si="293"/>
        <v>900</v>
      </c>
      <c r="J1324">
        <f t="shared" si="282"/>
        <v>0.44999999999999996</v>
      </c>
      <c r="K1324">
        <f t="shared" si="283"/>
        <v>39.194999999999993</v>
      </c>
      <c r="L1324">
        <v>4.8</v>
      </c>
      <c r="M1324">
        <f t="shared" si="284"/>
        <v>0.10555555555555554</v>
      </c>
      <c r="N1324">
        <f t="shared" si="285"/>
        <v>0.95000000000000018</v>
      </c>
      <c r="O1324">
        <f t="shared" si="286"/>
        <v>5.8555555555555552</v>
      </c>
      <c r="P1324">
        <f t="shared" si="287"/>
        <v>33.339444444444439</v>
      </c>
      <c r="Q1324">
        <f t="shared" si="288"/>
        <v>0</v>
      </c>
      <c r="R1324">
        <f t="shared" si="289"/>
        <v>6.6678888888888883</v>
      </c>
      <c r="S1324">
        <f>SUM($R$2:R1324) -SUM($Q$2:Q1324) + SUM($T$2:T1323)</f>
        <v>76.653628856246087</v>
      </c>
      <c r="T1324">
        <f t="shared" si="290"/>
        <v>0</v>
      </c>
      <c r="U1324">
        <f>-SUM($T$2:T1324) - 500 * SUM($V$2:V1324)</f>
        <v>57.109999999999673</v>
      </c>
      <c r="V1324">
        <f t="shared" si="291"/>
        <v>0</v>
      </c>
    </row>
    <row r="1325" spans="1:22" x14ac:dyDescent="0.3">
      <c r="A1325" s="1">
        <v>43328</v>
      </c>
      <c r="B1325" s="2">
        <v>0.2175</v>
      </c>
      <c r="C1325" s="2">
        <v>0.83515046296296302</v>
      </c>
      <c r="D1325" s="3">
        <v>15.1</v>
      </c>
      <c r="E1325" s="3">
        <v>38.700000000000003</v>
      </c>
      <c r="F1325" s="4">
        <f t="shared" si="280"/>
        <v>8</v>
      </c>
      <c r="G1325">
        <f t="shared" si="292"/>
        <v>26</v>
      </c>
      <c r="H1325" s="3">
        <f t="shared" si="281"/>
        <v>14.823611111111113</v>
      </c>
      <c r="I1325">
        <f t="shared" si="293"/>
        <v>900</v>
      </c>
      <c r="J1325">
        <f t="shared" si="282"/>
        <v>0.61299999999999999</v>
      </c>
      <c r="K1325">
        <f t="shared" si="283"/>
        <v>53.158210625000009</v>
      </c>
      <c r="L1325">
        <v>4.8</v>
      </c>
      <c r="M1325">
        <f t="shared" si="284"/>
        <v>0.10881944444444436</v>
      </c>
      <c r="N1325">
        <f t="shared" si="285"/>
        <v>1.4750000000000001</v>
      </c>
      <c r="O1325">
        <f t="shared" si="286"/>
        <v>6.3838194444444447</v>
      </c>
      <c r="P1325">
        <f t="shared" si="287"/>
        <v>46.774391180555568</v>
      </c>
      <c r="Q1325">
        <f t="shared" si="288"/>
        <v>0</v>
      </c>
      <c r="R1325">
        <f t="shared" si="289"/>
        <v>9.354878236111114</v>
      </c>
      <c r="S1325">
        <f>SUM($R$2:R1325) -SUM($Q$2:Q1325) + SUM($T$2:T1324)</f>
        <v>86.008507092357377</v>
      </c>
      <c r="T1325">
        <f t="shared" si="290"/>
        <v>0</v>
      </c>
      <c r="U1325">
        <f>-SUM($T$2:T1325) - 500 * SUM($V$2:V1325)</f>
        <v>57.109999999999673</v>
      </c>
      <c r="V1325">
        <f t="shared" si="291"/>
        <v>0</v>
      </c>
    </row>
    <row r="1326" spans="1:22" x14ac:dyDescent="0.3">
      <c r="A1326" s="1">
        <v>43329</v>
      </c>
      <c r="B1326" s="2">
        <v>0.21871527777777777</v>
      </c>
      <c r="C1326" s="2">
        <v>0.83363425925925927</v>
      </c>
      <c r="D1326" s="3">
        <v>14.6</v>
      </c>
      <c r="E1326" s="3">
        <v>66.599999999999994</v>
      </c>
      <c r="F1326" s="4">
        <f t="shared" si="280"/>
        <v>8</v>
      </c>
      <c r="G1326">
        <f t="shared" si="292"/>
        <v>26</v>
      </c>
      <c r="H1326" s="3">
        <f t="shared" si="281"/>
        <v>14.758055555555556</v>
      </c>
      <c r="I1326">
        <f t="shared" si="293"/>
        <v>900</v>
      </c>
      <c r="J1326">
        <f t="shared" si="282"/>
        <v>0.33400000000000007</v>
      </c>
      <c r="K1326">
        <f t="shared" si="283"/>
        <v>28.835764750000006</v>
      </c>
      <c r="L1326">
        <v>4.8</v>
      </c>
      <c r="M1326">
        <f t="shared" si="284"/>
        <v>0.1120972222222222</v>
      </c>
      <c r="N1326">
        <f t="shared" si="285"/>
        <v>1.6</v>
      </c>
      <c r="O1326">
        <f t="shared" si="286"/>
        <v>6.5120972222222218</v>
      </c>
      <c r="P1326">
        <f t="shared" si="287"/>
        <v>22.323667527777786</v>
      </c>
      <c r="Q1326">
        <f t="shared" si="288"/>
        <v>0</v>
      </c>
      <c r="R1326">
        <f t="shared" si="289"/>
        <v>4.4647335055555573</v>
      </c>
      <c r="S1326">
        <f>SUM($R$2:R1326) -SUM($Q$2:Q1326) + SUM($T$2:T1325)</f>
        <v>90.473240597912536</v>
      </c>
      <c r="T1326">
        <f t="shared" si="290"/>
        <v>0</v>
      </c>
      <c r="U1326">
        <f>-SUM($T$2:T1326) - 500 * SUM($V$2:V1326)</f>
        <v>57.109999999999673</v>
      </c>
      <c r="V1326">
        <f t="shared" si="291"/>
        <v>0</v>
      </c>
    </row>
    <row r="1327" spans="1:22" x14ac:dyDescent="0.3">
      <c r="A1327" s="1">
        <v>43330</v>
      </c>
      <c r="B1327" s="2">
        <v>0.21994212962962964</v>
      </c>
      <c r="C1327" s="2">
        <v>0.83211805555555562</v>
      </c>
      <c r="D1327" s="3">
        <v>12.9</v>
      </c>
      <c r="E1327" s="3">
        <v>64.7</v>
      </c>
      <c r="F1327" s="4">
        <f t="shared" si="280"/>
        <v>8</v>
      </c>
      <c r="G1327">
        <f t="shared" si="292"/>
        <v>26</v>
      </c>
      <c r="H1327" s="3">
        <f t="shared" si="281"/>
        <v>14.692222222222224</v>
      </c>
      <c r="I1327">
        <f t="shared" si="293"/>
        <v>900</v>
      </c>
      <c r="J1327">
        <f t="shared" si="282"/>
        <v>0.35299999999999998</v>
      </c>
      <c r="K1327">
        <f t="shared" si="283"/>
        <v>30.340173499999999</v>
      </c>
      <c r="L1327">
        <v>4.8</v>
      </c>
      <c r="M1327">
        <f t="shared" si="284"/>
        <v>0.1153888888888888</v>
      </c>
      <c r="N1327">
        <f t="shared" si="285"/>
        <v>2.0249999999999999</v>
      </c>
      <c r="O1327">
        <f t="shared" si="286"/>
        <v>6.9403888888888883</v>
      </c>
      <c r="P1327">
        <f t="shared" si="287"/>
        <v>23.399784611111109</v>
      </c>
      <c r="Q1327">
        <f t="shared" si="288"/>
        <v>0</v>
      </c>
      <c r="R1327">
        <f t="shared" si="289"/>
        <v>4.6799569222222219</v>
      </c>
      <c r="S1327">
        <f>SUM($R$2:R1327) -SUM($Q$2:Q1327) + SUM($T$2:T1326)</f>
        <v>95.153197520134654</v>
      </c>
      <c r="T1327">
        <f t="shared" si="290"/>
        <v>0</v>
      </c>
      <c r="U1327">
        <f>-SUM($T$2:T1327) - 500 * SUM($V$2:V1327)</f>
        <v>57.109999999999673</v>
      </c>
      <c r="V1327">
        <f t="shared" si="291"/>
        <v>0</v>
      </c>
    </row>
    <row r="1328" spans="1:22" x14ac:dyDescent="0.3">
      <c r="A1328" s="1">
        <v>43331</v>
      </c>
      <c r="B1328" s="2">
        <v>0.22115740740740741</v>
      </c>
      <c r="C1328" s="2">
        <v>0.83059027777777772</v>
      </c>
      <c r="D1328" s="3">
        <v>14.4</v>
      </c>
      <c r="E1328" s="3">
        <v>89.1</v>
      </c>
      <c r="F1328" s="4">
        <f t="shared" si="280"/>
        <v>8</v>
      </c>
      <c r="G1328">
        <f t="shared" si="292"/>
        <v>26</v>
      </c>
      <c r="H1328" s="3">
        <f t="shared" si="281"/>
        <v>14.626388888888886</v>
      </c>
      <c r="I1328">
        <f t="shared" si="293"/>
        <v>900</v>
      </c>
      <c r="J1328">
        <f t="shared" si="282"/>
        <v>0.1090000000000001</v>
      </c>
      <c r="K1328">
        <f t="shared" si="283"/>
        <v>9.3265168750000065</v>
      </c>
      <c r="L1328">
        <v>4.8</v>
      </c>
      <c r="M1328">
        <f t="shared" si="284"/>
        <v>0.11868055555555569</v>
      </c>
      <c r="N1328">
        <f t="shared" si="285"/>
        <v>1.65</v>
      </c>
      <c r="O1328">
        <f t="shared" si="286"/>
        <v>6.5686805555555559</v>
      </c>
      <c r="P1328">
        <f t="shared" si="287"/>
        <v>2.7578363194444506</v>
      </c>
      <c r="Q1328">
        <f t="shared" si="288"/>
        <v>0</v>
      </c>
      <c r="R1328">
        <f t="shared" si="289"/>
        <v>0.5515672638888901</v>
      </c>
      <c r="S1328">
        <f>SUM($R$2:R1328) -SUM($Q$2:Q1328) + SUM($T$2:T1327)</f>
        <v>95.704764784023155</v>
      </c>
      <c r="T1328">
        <f t="shared" si="290"/>
        <v>0</v>
      </c>
      <c r="U1328">
        <f>-SUM($T$2:T1328) - 500 * SUM($V$2:V1328)</f>
        <v>57.109999999999673</v>
      </c>
      <c r="V1328">
        <f t="shared" si="291"/>
        <v>0</v>
      </c>
    </row>
    <row r="1329" spans="1:22" x14ac:dyDescent="0.3">
      <c r="A1329" s="1">
        <v>43332</v>
      </c>
      <c r="B1329" s="2">
        <v>0.22238425925925928</v>
      </c>
      <c r="C1329" s="2">
        <v>0.82903935185185185</v>
      </c>
      <c r="D1329" s="3">
        <v>17</v>
      </c>
      <c r="E1329" s="3">
        <v>49.6</v>
      </c>
      <c r="F1329" s="4">
        <f t="shared" si="280"/>
        <v>8</v>
      </c>
      <c r="G1329">
        <f t="shared" si="292"/>
        <v>26</v>
      </c>
      <c r="H1329" s="3">
        <f t="shared" si="281"/>
        <v>14.55972222222222</v>
      </c>
      <c r="I1329">
        <f t="shared" si="293"/>
        <v>900</v>
      </c>
      <c r="J1329">
        <f t="shared" si="282"/>
        <v>0.504</v>
      </c>
      <c r="K1329">
        <f t="shared" si="283"/>
        <v>42.927884999999996</v>
      </c>
      <c r="L1329">
        <v>4.8</v>
      </c>
      <c r="M1329">
        <f t="shared" si="284"/>
        <v>0.122013888888889</v>
      </c>
      <c r="N1329">
        <f t="shared" si="285"/>
        <v>1</v>
      </c>
      <c r="O1329">
        <f t="shared" si="286"/>
        <v>5.9220138888888885</v>
      </c>
      <c r="P1329">
        <f t="shared" si="287"/>
        <v>37.005871111111105</v>
      </c>
      <c r="Q1329">
        <f t="shared" si="288"/>
        <v>0</v>
      </c>
      <c r="R1329">
        <f t="shared" si="289"/>
        <v>7.4011742222222212</v>
      </c>
      <c r="S1329">
        <f>SUM($R$2:R1329) -SUM($Q$2:Q1329) + SUM($T$2:T1328)</f>
        <v>103.10593900624508</v>
      </c>
      <c r="T1329">
        <f t="shared" si="290"/>
        <v>0</v>
      </c>
      <c r="U1329">
        <f>-SUM($T$2:T1329) - 500 * SUM($V$2:V1329)</f>
        <v>57.109999999999673</v>
      </c>
      <c r="V1329">
        <f t="shared" si="291"/>
        <v>0</v>
      </c>
    </row>
    <row r="1330" spans="1:22" x14ac:dyDescent="0.3">
      <c r="A1330" s="1">
        <v>43333</v>
      </c>
      <c r="B1330" s="2">
        <v>0.22361111111111109</v>
      </c>
      <c r="C1330" s="2">
        <v>0.82748842592592586</v>
      </c>
      <c r="D1330" s="3">
        <v>19.5</v>
      </c>
      <c r="E1330" s="3">
        <v>39.9</v>
      </c>
      <c r="F1330" s="4">
        <f t="shared" si="280"/>
        <v>8</v>
      </c>
      <c r="G1330">
        <f t="shared" si="292"/>
        <v>26</v>
      </c>
      <c r="H1330" s="3">
        <f t="shared" si="281"/>
        <v>14.493055555555554</v>
      </c>
      <c r="I1330">
        <f t="shared" si="293"/>
        <v>900</v>
      </c>
      <c r="J1330">
        <f t="shared" si="282"/>
        <v>0.60099999999999998</v>
      </c>
      <c r="K1330">
        <f t="shared" si="283"/>
        <v>50.955409374999988</v>
      </c>
      <c r="L1330">
        <v>4.8</v>
      </c>
      <c r="M1330">
        <f t="shared" si="284"/>
        <v>0.1253472222222223</v>
      </c>
      <c r="N1330">
        <f t="shared" si="285"/>
        <v>0.375</v>
      </c>
      <c r="O1330">
        <f t="shared" si="286"/>
        <v>5.3003472222222223</v>
      </c>
      <c r="P1330">
        <f t="shared" si="287"/>
        <v>45.655062152777766</v>
      </c>
      <c r="Q1330">
        <f t="shared" si="288"/>
        <v>0</v>
      </c>
      <c r="R1330">
        <f t="shared" si="289"/>
        <v>9.131012430555554</v>
      </c>
      <c r="S1330">
        <f>SUM($R$2:R1330) -SUM($Q$2:Q1330) + SUM($T$2:T1329)</f>
        <v>112.23695143680061</v>
      </c>
      <c r="T1330">
        <f t="shared" si="290"/>
        <v>0</v>
      </c>
      <c r="U1330">
        <f>-SUM($T$2:T1330) - 500 * SUM($V$2:V1330)</f>
        <v>57.109999999999673</v>
      </c>
      <c r="V1330">
        <f t="shared" si="291"/>
        <v>0</v>
      </c>
    </row>
    <row r="1331" spans="1:22" x14ac:dyDescent="0.3">
      <c r="A1331" s="1">
        <v>43334</v>
      </c>
      <c r="B1331" s="2">
        <v>0.22483796296296296</v>
      </c>
      <c r="C1331" s="2">
        <v>0.8259143518518518</v>
      </c>
      <c r="D1331" s="3">
        <v>20.7</v>
      </c>
      <c r="E1331" s="3">
        <v>80.5</v>
      </c>
      <c r="F1331" s="4">
        <f t="shared" si="280"/>
        <v>8</v>
      </c>
      <c r="G1331">
        <f t="shared" si="292"/>
        <v>26</v>
      </c>
      <c r="H1331" s="3">
        <f t="shared" si="281"/>
        <v>14.425833333333332</v>
      </c>
      <c r="I1331">
        <f t="shared" si="293"/>
        <v>900</v>
      </c>
      <c r="J1331">
        <f t="shared" si="282"/>
        <v>0.19499999999999995</v>
      </c>
      <c r="K1331">
        <f t="shared" si="283"/>
        <v>16.456269374999991</v>
      </c>
      <c r="L1331">
        <v>4.8</v>
      </c>
      <c r="M1331">
        <f t="shared" si="284"/>
        <v>0.12870833333333342</v>
      </c>
      <c r="N1331">
        <f t="shared" si="285"/>
        <v>7.5000000000000164E-2</v>
      </c>
      <c r="O1331">
        <f t="shared" si="286"/>
        <v>5.003708333333333</v>
      </c>
      <c r="P1331">
        <f t="shared" si="287"/>
        <v>11.452561041666659</v>
      </c>
      <c r="Q1331">
        <f t="shared" si="288"/>
        <v>0</v>
      </c>
      <c r="R1331">
        <f t="shared" si="289"/>
        <v>2.290512208333332</v>
      </c>
      <c r="S1331">
        <f>SUM($R$2:R1331) -SUM($Q$2:Q1331) + SUM($T$2:T1330)</f>
        <v>114.52746364513359</v>
      </c>
      <c r="T1331">
        <f t="shared" si="290"/>
        <v>0</v>
      </c>
      <c r="U1331">
        <f>-SUM($T$2:T1331) - 500 * SUM($V$2:V1331)</f>
        <v>57.109999999999673</v>
      </c>
      <c r="V1331">
        <f t="shared" si="291"/>
        <v>0</v>
      </c>
    </row>
    <row r="1332" spans="1:22" x14ac:dyDescent="0.3">
      <c r="A1332" s="1">
        <v>43335</v>
      </c>
      <c r="B1332" s="2">
        <v>0.2260648148148148</v>
      </c>
      <c r="C1332" s="2">
        <v>0.82434027777777785</v>
      </c>
      <c r="D1332" s="3">
        <v>17.3</v>
      </c>
      <c r="E1332" s="3">
        <v>92.9</v>
      </c>
      <c r="F1332" s="4">
        <f t="shared" si="280"/>
        <v>8</v>
      </c>
      <c r="G1332">
        <f t="shared" si="292"/>
        <v>26</v>
      </c>
      <c r="H1332" s="3">
        <f t="shared" si="281"/>
        <v>14.358611111111113</v>
      </c>
      <c r="I1332">
        <f t="shared" si="293"/>
        <v>900</v>
      </c>
      <c r="J1332">
        <f t="shared" si="282"/>
        <v>7.0999999999999952E-2</v>
      </c>
      <c r="K1332">
        <f t="shared" si="283"/>
        <v>5.9638491249999959</v>
      </c>
      <c r="L1332">
        <v>4.8</v>
      </c>
      <c r="M1332">
        <f t="shared" si="284"/>
        <v>0.13206944444444435</v>
      </c>
      <c r="N1332">
        <f t="shared" si="285"/>
        <v>0.92499999999999982</v>
      </c>
      <c r="O1332">
        <f t="shared" si="286"/>
        <v>5.857069444444444</v>
      </c>
      <c r="P1332">
        <f t="shared" si="287"/>
        <v>0.10677968055555187</v>
      </c>
      <c r="Q1332">
        <f t="shared" si="288"/>
        <v>0</v>
      </c>
      <c r="R1332">
        <f t="shared" si="289"/>
        <v>2.1355936111110377E-2</v>
      </c>
      <c r="S1332">
        <f>SUM($R$2:R1332) -SUM($Q$2:Q1332) + SUM($T$2:T1331)</f>
        <v>114.54881958124452</v>
      </c>
      <c r="T1332">
        <f t="shared" si="290"/>
        <v>0</v>
      </c>
      <c r="U1332">
        <f>-SUM($T$2:T1332) - 500 * SUM($V$2:V1332)</f>
        <v>57.109999999999673</v>
      </c>
      <c r="V1332">
        <f t="shared" si="291"/>
        <v>0</v>
      </c>
    </row>
    <row r="1333" spans="1:22" x14ac:dyDescent="0.3">
      <c r="A1333" s="1">
        <v>43336</v>
      </c>
      <c r="B1333" s="2">
        <v>0.22729166666666667</v>
      </c>
      <c r="C1333" s="2">
        <v>0.82275462962962964</v>
      </c>
      <c r="D1333" s="3">
        <v>17.2</v>
      </c>
      <c r="E1333" s="3">
        <v>60</v>
      </c>
      <c r="F1333" s="4">
        <f t="shared" si="280"/>
        <v>8</v>
      </c>
      <c r="G1333">
        <f t="shared" si="292"/>
        <v>26</v>
      </c>
      <c r="H1333" s="3">
        <f t="shared" si="281"/>
        <v>14.29111111111111</v>
      </c>
      <c r="I1333">
        <f t="shared" si="293"/>
        <v>900</v>
      </c>
      <c r="J1333">
        <f t="shared" si="282"/>
        <v>0.4</v>
      </c>
      <c r="K1333">
        <f t="shared" si="283"/>
        <v>33.441200000000002</v>
      </c>
      <c r="L1333">
        <v>4.8</v>
      </c>
      <c r="M1333">
        <f t="shared" si="284"/>
        <v>0.13544444444444448</v>
      </c>
      <c r="N1333">
        <f t="shared" si="285"/>
        <v>0.95000000000000018</v>
      </c>
      <c r="O1333">
        <f t="shared" si="286"/>
        <v>5.8854444444444445</v>
      </c>
      <c r="P1333">
        <f t="shared" si="287"/>
        <v>27.555755555555557</v>
      </c>
      <c r="Q1333">
        <f t="shared" si="288"/>
        <v>0</v>
      </c>
      <c r="R1333">
        <f t="shared" si="289"/>
        <v>5.5111511111111113</v>
      </c>
      <c r="S1333">
        <f>SUM($R$2:R1333) -SUM($Q$2:Q1333) + SUM($T$2:T1332)</f>
        <v>120.05997069235536</v>
      </c>
      <c r="T1333">
        <f t="shared" si="290"/>
        <v>0</v>
      </c>
      <c r="U1333">
        <f>-SUM($T$2:T1333) - 500 * SUM($V$2:V1333)</f>
        <v>57.109999999999673</v>
      </c>
      <c r="V1333">
        <f t="shared" si="291"/>
        <v>0</v>
      </c>
    </row>
    <row r="1334" spans="1:22" x14ac:dyDescent="0.3">
      <c r="A1334" s="1">
        <v>43337</v>
      </c>
      <c r="B1334" s="2">
        <v>0.22851851851851854</v>
      </c>
      <c r="C1334" s="2">
        <v>0.82115740740740739</v>
      </c>
      <c r="D1334" s="3">
        <v>17.7</v>
      </c>
      <c r="E1334" s="3">
        <v>62</v>
      </c>
      <c r="F1334" s="4">
        <f t="shared" si="280"/>
        <v>8</v>
      </c>
      <c r="G1334">
        <f t="shared" si="292"/>
        <v>26</v>
      </c>
      <c r="H1334" s="3">
        <f t="shared" si="281"/>
        <v>14.223333333333333</v>
      </c>
      <c r="I1334">
        <f t="shared" si="293"/>
        <v>900</v>
      </c>
      <c r="J1334">
        <f t="shared" si="282"/>
        <v>0.38</v>
      </c>
      <c r="K1334">
        <f t="shared" si="283"/>
        <v>31.618470000000002</v>
      </c>
      <c r="L1334">
        <v>4.8</v>
      </c>
      <c r="M1334">
        <f t="shared" si="284"/>
        <v>0.13883333333333336</v>
      </c>
      <c r="N1334">
        <f t="shared" si="285"/>
        <v>0.82500000000000018</v>
      </c>
      <c r="O1334">
        <f t="shared" si="286"/>
        <v>5.7638333333333334</v>
      </c>
      <c r="P1334">
        <f t="shared" si="287"/>
        <v>25.854636666666668</v>
      </c>
      <c r="Q1334">
        <f t="shared" si="288"/>
        <v>0</v>
      </c>
      <c r="R1334">
        <f t="shared" si="289"/>
        <v>5.1709273333333341</v>
      </c>
      <c r="S1334">
        <f>SUM($R$2:R1334) -SUM($Q$2:Q1334) + SUM($T$2:T1333)</f>
        <v>125.23089802568893</v>
      </c>
      <c r="T1334">
        <f t="shared" si="290"/>
        <v>0</v>
      </c>
      <c r="U1334">
        <f>-SUM($T$2:T1334) - 500 * SUM($V$2:V1334)</f>
        <v>57.109999999999673</v>
      </c>
      <c r="V1334">
        <f t="shared" si="291"/>
        <v>0</v>
      </c>
    </row>
    <row r="1335" spans="1:22" x14ac:dyDescent="0.3">
      <c r="A1335" s="1">
        <v>43338</v>
      </c>
      <c r="B1335" s="2">
        <v>0.22974537037037038</v>
      </c>
      <c r="C1335" s="2">
        <v>0.8195486111111111</v>
      </c>
      <c r="D1335" s="3">
        <v>18.100000000000001</v>
      </c>
      <c r="E1335" s="3">
        <v>9.6999999999999993</v>
      </c>
      <c r="F1335" s="4">
        <f t="shared" si="280"/>
        <v>8</v>
      </c>
      <c r="G1335">
        <f t="shared" si="292"/>
        <v>26</v>
      </c>
      <c r="H1335" s="3">
        <f t="shared" si="281"/>
        <v>14.155277777777778</v>
      </c>
      <c r="I1335">
        <f t="shared" si="293"/>
        <v>900</v>
      </c>
      <c r="J1335">
        <f t="shared" si="282"/>
        <v>0.90300000000000002</v>
      </c>
      <c r="K1335">
        <f t="shared" si="283"/>
        <v>74.775962625000005</v>
      </c>
      <c r="L1335">
        <v>4.8</v>
      </c>
      <c r="M1335">
        <f t="shared" si="284"/>
        <v>0.14223611111111109</v>
      </c>
      <c r="N1335">
        <f t="shared" si="285"/>
        <v>0.72499999999999964</v>
      </c>
      <c r="O1335">
        <f t="shared" si="286"/>
        <v>5.6672361111111105</v>
      </c>
      <c r="P1335">
        <f t="shared" si="287"/>
        <v>69.108726513888897</v>
      </c>
      <c r="Q1335">
        <f t="shared" si="288"/>
        <v>0</v>
      </c>
      <c r="R1335">
        <f t="shared" si="289"/>
        <v>13.82174530277778</v>
      </c>
      <c r="S1335">
        <f>SUM($R$2:R1335) -SUM($Q$2:Q1335) + SUM($T$2:T1334)</f>
        <v>139.05264332846627</v>
      </c>
      <c r="T1335">
        <f t="shared" si="290"/>
        <v>0</v>
      </c>
      <c r="U1335">
        <f>-SUM($T$2:T1335) - 500 * SUM($V$2:V1335)</f>
        <v>57.109999999999673</v>
      </c>
      <c r="V1335">
        <f t="shared" si="291"/>
        <v>0</v>
      </c>
    </row>
    <row r="1336" spans="1:22" x14ac:dyDescent="0.3">
      <c r="A1336" s="1">
        <v>43339</v>
      </c>
      <c r="B1336" s="2">
        <v>0.23096064814814818</v>
      </c>
      <c r="C1336" s="2">
        <v>0.81792824074074078</v>
      </c>
      <c r="D1336" s="3">
        <v>20.3</v>
      </c>
      <c r="E1336" s="3">
        <v>0.8</v>
      </c>
      <c r="F1336" s="4">
        <f t="shared" si="280"/>
        <v>8</v>
      </c>
      <c r="G1336">
        <f t="shared" si="292"/>
        <v>26</v>
      </c>
      <c r="H1336" s="3">
        <f t="shared" si="281"/>
        <v>14.087222222222222</v>
      </c>
      <c r="I1336">
        <f t="shared" si="293"/>
        <v>900</v>
      </c>
      <c r="J1336">
        <f t="shared" si="282"/>
        <v>0.99199999999999999</v>
      </c>
      <c r="K1336">
        <f t="shared" si="283"/>
        <v>81.750968</v>
      </c>
      <c r="L1336">
        <v>4.8</v>
      </c>
      <c r="M1336">
        <f t="shared" si="284"/>
        <v>0.1456388888888889</v>
      </c>
      <c r="N1336">
        <f t="shared" si="285"/>
        <v>0.17499999999999982</v>
      </c>
      <c r="O1336">
        <f t="shared" si="286"/>
        <v>5.1206388888888883</v>
      </c>
      <c r="P1336">
        <f t="shared" si="287"/>
        <v>76.630329111111109</v>
      </c>
      <c r="Q1336">
        <f t="shared" si="288"/>
        <v>0</v>
      </c>
      <c r="R1336">
        <f t="shared" si="289"/>
        <v>15.326065822222223</v>
      </c>
      <c r="S1336">
        <f>SUM($R$2:R1336) -SUM($Q$2:Q1336) + SUM($T$2:T1335)</f>
        <v>154.37870915068879</v>
      </c>
      <c r="T1336">
        <f t="shared" si="290"/>
        <v>0</v>
      </c>
      <c r="U1336">
        <f>-SUM($T$2:T1336) - 500 * SUM($V$2:V1336)</f>
        <v>57.109999999999673</v>
      </c>
      <c r="V1336">
        <f t="shared" si="291"/>
        <v>0</v>
      </c>
    </row>
    <row r="1337" spans="1:22" x14ac:dyDescent="0.3">
      <c r="A1337" s="1">
        <v>43340</v>
      </c>
      <c r="B1337" s="2">
        <v>0.23218749999999999</v>
      </c>
      <c r="C1337" s="2">
        <v>0.81630787037037045</v>
      </c>
      <c r="D1337" s="3">
        <v>21.9</v>
      </c>
      <c r="E1337" s="3">
        <v>1.2</v>
      </c>
      <c r="F1337" s="4">
        <f t="shared" si="280"/>
        <v>8</v>
      </c>
      <c r="G1337">
        <f t="shared" si="292"/>
        <v>26</v>
      </c>
      <c r="H1337" s="3">
        <f t="shared" si="281"/>
        <v>14.018888888888892</v>
      </c>
      <c r="I1337">
        <f t="shared" si="293"/>
        <v>900</v>
      </c>
      <c r="J1337">
        <f t="shared" si="282"/>
        <v>0.98799999999999999</v>
      </c>
      <c r="K1337">
        <f t="shared" si="283"/>
        <v>81.026374000000004</v>
      </c>
      <c r="L1337">
        <v>4.8</v>
      </c>
      <c r="M1337">
        <f t="shared" si="284"/>
        <v>0.14905555555555541</v>
      </c>
      <c r="N1337">
        <f t="shared" si="285"/>
        <v>0</v>
      </c>
      <c r="O1337">
        <f t="shared" si="286"/>
        <v>4.9490555555555549</v>
      </c>
      <c r="P1337">
        <f t="shared" si="287"/>
        <v>76.077318444444444</v>
      </c>
      <c r="Q1337">
        <f t="shared" si="288"/>
        <v>0</v>
      </c>
      <c r="R1337">
        <f t="shared" si="289"/>
        <v>15.215463688888889</v>
      </c>
      <c r="S1337">
        <f>SUM($R$2:R1337) -SUM($Q$2:Q1337) + SUM($T$2:T1336)</f>
        <v>169.59417283957782</v>
      </c>
      <c r="T1337">
        <f t="shared" si="290"/>
        <v>0</v>
      </c>
      <c r="U1337">
        <f>-SUM($T$2:T1337) - 500 * SUM($V$2:V1337)</f>
        <v>57.109999999999673</v>
      </c>
      <c r="V1337">
        <f t="shared" si="291"/>
        <v>0</v>
      </c>
    </row>
    <row r="1338" spans="1:22" x14ac:dyDescent="0.3">
      <c r="A1338" s="1">
        <v>43341</v>
      </c>
      <c r="B1338" s="2">
        <v>0.23341435185185186</v>
      </c>
      <c r="C1338" s="2">
        <v>0.81467592592592597</v>
      </c>
      <c r="D1338" s="3">
        <v>21.1</v>
      </c>
      <c r="E1338" s="3">
        <v>3.5</v>
      </c>
      <c r="F1338" s="4">
        <f t="shared" si="280"/>
        <v>8</v>
      </c>
      <c r="G1338">
        <f t="shared" si="292"/>
        <v>26</v>
      </c>
      <c r="H1338" s="3">
        <f t="shared" si="281"/>
        <v>13.950277777777778</v>
      </c>
      <c r="I1338">
        <f t="shared" si="293"/>
        <v>900</v>
      </c>
      <c r="J1338">
        <f t="shared" si="282"/>
        <v>0.96499999999999997</v>
      </c>
      <c r="K1338">
        <f t="shared" si="283"/>
        <v>78.752805624999993</v>
      </c>
      <c r="L1338">
        <v>4.8</v>
      </c>
      <c r="M1338">
        <f t="shared" si="284"/>
        <v>0.15248611111111107</v>
      </c>
      <c r="N1338">
        <f t="shared" si="285"/>
        <v>0</v>
      </c>
      <c r="O1338">
        <f t="shared" si="286"/>
        <v>4.9524861111111109</v>
      </c>
      <c r="P1338">
        <f t="shared" si="287"/>
        <v>73.80031951388888</v>
      </c>
      <c r="Q1338">
        <f t="shared" si="288"/>
        <v>0</v>
      </c>
      <c r="R1338">
        <f t="shared" si="289"/>
        <v>14.760063902777777</v>
      </c>
      <c r="S1338">
        <f>SUM($R$2:R1338) -SUM($Q$2:Q1338) + SUM($T$2:T1337)</f>
        <v>184.35423674235562</v>
      </c>
      <c r="T1338">
        <f t="shared" si="290"/>
        <v>0</v>
      </c>
      <c r="U1338">
        <f>-SUM($T$2:T1338) - 500 * SUM($V$2:V1338)</f>
        <v>57.109999999999673</v>
      </c>
      <c r="V1338">
        <f t="shared" si="291"/>
        <v>0</v>
      </c>
    </row>
    <row r="1339" spans="1:22" x14ac:dyDescent="0.3">
      <c r="A1339" s="1">
        <v>43342</v>
      </c>
      <c r="B1339" s="2">
        <v>0.2346412037037037</v>
      </c>
      <c r="C1339" s="2">
        <v>0.81303240740740745</v>
      </c>
      <c r="D1339" s="3">
        <v>21.4</v>
      </c>
      <c r="E1339" s="3">
        <v>40.299999999999997</v>
      </c>
      <c r="F1339" s="4">
        <f t="shared" si="280"/>
        <v>8</v>
      </c>
      <c r="G1339">
        <f t="shared" si="292"/>
        <v>26</v>
      </c>
      <c r="H1339" s="3">
        <f t="shared" si="281"/>
        <v>13.881388888888891</v>
      </c>
      <c r="I1339">
        <f t="shared" si="293"/>
        <v>900</v>
      </c>
      <c r="J1339">
        <f t="shared" si="282"/>
        <v>0.59699999999999998</v>
      </c>
      <c r="K1339">
        <f t="shared" si="283"/>
        <v>48.480056625000003</v>
      </c>
      <c r="L1339">
        <v>4.8</v>
      </c>
      <c r="M1339">
        <f t="shared" si="284"/>
        <v>0.15593055555555546</v>
      </c>
      <c r="N1339">
        <f t="shared" si="285"/>
        <v>0</v>
      </c>
      <c r="O1339">
        <f t="shared" si="286"/>
        <v>4.9559305555555557</v>
      </c>
      <c r="P1339">
        <f t="shared" si="287"/>
        <v>43.524126069444449</v>
      </c>
      <c r="Q1339">
        <f t="shared" si="288"/>
        <v>0</v>
      </c>
      <c r="R1339">
        <f t="shared" si="289"/>
        <v>8.7048252138888902</v>
      </c>
      <c r="S1339">
        <f>SUM($R$2:R1339) -SUM($Q$2:Q1339) + SUM($T$2:T1338)</f>
        <v>193.05906195624493</v>
      </c>
      <c r="T1339">
        <f t="shared" si="290"/>
        <v>0</v>
      </c>
      <c r="U1339">
        <f>-SUM($T$2:T1339) - 500 * SUM($V$2:V1339)</f>
        <v>57.109999999999673</v>
      </c>
      <c r="V1339">
        <f t="shared" si="291"/>
        <v>0</v>
      </c>
    </row>
    <row r="1340" spans="1:22" x14ac:dyDescent="0.3">
      <c r="A1340" s="1">
        <v>43343</v>
      </c>
      <c r="B1340" s="2">
        <v>0.23586805555555557</v>
      </c>
      <c r="C1340" s="2">
        <v>0.81138888888888883</v>
      </c>
      <c r="D1340" s="3">
        <v>16</v>
      </c>
      <c r="E1340" s="3">
        <v>37.6</v>
      </c>
      <c r="F1340" s="4">
        <f t="shared" si="280"/>
        <v>8</v>
      </c>
      <c r="G1340">
        <f t="shared" si="292"/>
        <v>26</v>
      </c>
      <c r="H1340" s="3">
        <f t="shared" si="281"/>
        <v>13.812499999999998</v>
      </c>
      <c r="I1340">
        <f t="shared" si="293"/>
        <v>900</v>
      </c>
      <c r="J1340">
        <f t="shared" si="282"/>
        <v>0.624</v>
      </c>
      <c r="K1340">
        <f t="shared" si="283"/>
        <v>50.421149999999997</v>
      </c>
      <c r="L1340">
        <v>4.8</v>
      </c>
      <c r="M1340">
        <f t="shared" si="284"/>
        <v>0.15937500000000007</v>
      </c>
      <c r="N1340">
        <f t="shared" si="285"/>
        <v>1.25</v>
      </c>
      <c r="O1340">
        <f t="shared" si="286"/>
        <v>6.2093749999999996</v>
      </c>
      <c r="P1340">
        <f t="shared" si="287"/>
        <v>44.211774999999996</v>
      </c>
      <c r="Q1340">
        <f t="shared" si="288"/>
        <v>0</v>
      </c>
      <c r="R1340">
        <f t="shared" si="289"/>
        <v>8.8423549999999995</v>
      </c>
      <c r="S1340">
        <f>SUM($R$2:R1340) -SUM($Q$2:Q1340) + SUM($T$2:T1339)</f>
        <v>201.9014169562447</v>
      </c>
      <c r="T1340">
        <f t="shared" si="290"/>
        <v>-201.9</v>
      </c>
      <c r="U1340">
        <f>-SUM($T$2:T1340) - 500 * SUM($V$2:V1340)</f>
        <v>259.00999999999976</v>
      </c>
      <c r="V1340">
        <f t="shared" si="291"/>
        <v>0</v>
      </c>
    </row>
    <row r="1341" spans="1:22" x14ac:dyDescent="0.3">
      <c r="A1341" s="1">
        <v>43344</v>
      </c>
      <c r="B1341" s="2">
        <v>0.23709490740740743</v>
      </c>
      <c r="C1341" s="2">
        <v>0.80973379629629638</v>
      </c>
      <c r="D1341" s="3">
        <v>15.5</v>
      </c>
      <c r="E1341" s="3">
        <v>58.9</v>
      </c>
      <c r="F1341" s="4">
        <f t="shared" si="280"/>
        <v>9</v>
      </c>
      <c r="G1341">
        <f t="shared" si="292"/>
        <v>26</v>
      </c>
      <c r="H1341" s="3">
        <f t="shared" si="281"/>
        <v>13.743333333333334</v>
      </c>
      <c r="I1341">
        <f t="shared" si="293"/>
        <v>800</v>
      </c>
      <c r="J1341">
        <f t="shared" si="282"/>
        <v>0.41100000000000003</v>
      </c>
      <c r="K1341">
        <f t="shared" si="283"/>
        <v>29.372252000000007</v>
      </c>
      <c r="L1341">
        <v>4.8</v>
      </c>
      <c r="M1341">
        <f t="shared" si="284"/>
        <v>0.16283333333333327</v>
      </c>
      <c r="N1341">
        <f t="shared" si="285"/>
        <v>1.375</v>
      </c>
      <c r="O1341">
        <f t="shared" si="286"/>
        <v>6.3378333333333332</v>
      </c>
      <c r="P1341">
        <f t="shared" si="287"/>
        <v>23.034418666666674</v>
      </c>
      <c r="Q1341">
        <f t="shared" si="288"/>
        <v>0</v>
      </c>
      <c r="R1341">
        <f t="shared" si="289"/>
        <v>4.6068837333333352</v>
      </c>
      <c r="S1341">
        <f>SUM($R$2:R1341) -SUM($Q$2:Q1341) + SUM($T$2:T1340)</f>
        <v>4.6083006895778453</v>
      </c>
      <c r="T1341">
        <f t="shared" si="290"/>
        <v>0</v>
      </c>
      <c r="U1341">
        <f>-SUM($T$2:T1341) - 500 * SUM($V$2:V1341)</f>
        <v>259.00999999999976</v>
      </c>
      <c r="V1341">
        <f t="shared" si="291"/>
        <v>0</v>
      </c>
    </row>
    <row r="1342" spans="1:22" x14ac:dyDescent="0.3">
      <c r="A1342" s="1">
        <v>43345</v>
      </c>
      <c r="B1342" s="2">
        <v>0.23832175925925925</v>
      </c>
      <c r="C1342" s="2">
        <v>0.80806712962962957</v>
      </c>
      <c r="D1342" s="3">
        <v>18.2</v>
      </c>
      <c r="E1342" s="3">
        <v>15.5</v>
      </c>
      <c r="F1342" s="4">
        <f t="shared" si="280"/>
        <v>9</v>
      </c>
      <c r="G1342">
        <f t="shared" si="292"/>
        <v>26</v>
      </c>
      <c r="H1342" s="3">
        <f t="shared" si="281"/>
        <v>13.673888888888888</v>
      </c>
      <c r="I1342">
        <f t="shared" si="293"/>
        <v>800</v>
      </c>
      <c r="J1342">
        <f t="shared" si="282"/>
        <v>0.84499999999999997</v>
      </c>
      <c r="K1342">
        <f t="shared" si="283"/>
        <v>60.083067777777757</v>
      </c>
      <c r="L1342">
        <v>4.8</v>
      </c>
      <c r="M1342">
        <f t="shared" si="284"/>
        <v>0.16630555555555562</v>
      </c>
      <c r="N1342">
        <f t="shared" si="285"/>
        <v>0.70000000000000018</v>
      </c>
      <c r="O1342">
        <f t="shared" si="286"/>
        <v>5.6663055555555557</v>
      </c>
      <c r="P1342">
        <f t="shared" si="287"/>
        <v>54.416762222222204</v>
      </c>
      <c r="Q1342">
        <f t="shared" si="288"/>
        <v>0</v>
      </c>
      <c r="R1342">
        <f t="shared" si="289"/>
        <v>10.883352444444441</v>
      </c>
      <c r="S1342">
        <f>SUM($R$2:R1342) -SUM($Q$2:Q1342) + SUM($T$2:T1341)</f>
        <v>15.491653134022272</v>
      </c>
      <c r="T1342">
        <f t="shared" si="290"/>
        <v>0</v>
      </c>
      <c r="U1342">
        <f>-SUM($T$2:T1342) - 500 * SUM($V$2:V1342)</f>
        <v>259.00999999999976</v>
      </c>
      <c r="V1342">
        <f t="shared" si="291"/>
        <v>0</v>
      </c>
    </row>
    <row r="1343" spans="1:22" x14ac:dyDescent="0.3">
      <c r="A1343" s="1">
        <v>43346</v>
      </c>
      <c r="B1343" s="2">
        <v>0.23953703703703702</v>
      </c>
      <c r="C1343" s="2">
        <v>0.80640046296296297</v>
      </c>
      <c r="D1343" s="3">
        <v>16.600000000000001</v>
      </c>
      <c r="E1343" s="3">
        <v>30.6</v>
      </c>
      <c r="F1343" s="4">
        <f t="shared" si="280"/>
        <v>9</v>
      </c>
      <c r="G1343">
        <f t="shared" si="292"/>
        <v>26</v>
      </c>
      <c r="H1343" s="3">
        <f t="shared" si="281"/>
        <v>13.604722222222223</v>
      </c>
      <c r="I1343">
        <f t="shared" si="293"/>
        <v>800</v>
      </c>
      <c r="J1343">
        <f t="shared" si="282"/>
        <v>0.69399999999999995</v>
      </c>
      <c r="K1343">
        <f t="shared" si="283"/>
        <v>49.096721555555561</v>
      </c>
      <c r="L1343">
        <v>4.8</v>
      </c>
      <c r="M1343">
        <f t="shared" si="284"/>
        <v>0.16976388888888883</v>
      </c>
      <c r="N1343">
        <f t="shared" si="285"/>
        <v>1.0999999999999996</v>
      </c>
      <c r="O1343">
        <f t="shared" si="286"/>
        <v>6.0697638888888878</v>
      </c>
      <c r="P1343">
        <f t="shared" si="287"/>
        <v>43.026957666666675</v>
      </c>
      <c r="Q1343">
        <f t="shared" si="288"/>
        <v>0</v>
      </c>
      <c r="R1343">
        <f t="shared" si="289"/>
        <v>8.6053915333333357</v>
      </c>
      <c r="S1343">
        <f>SUM($R$2:R1343) -SUM($Q$2:Q1343) + SUM($T$2:T1342)</f>
        <v>24.097044667355476</v>
      </c>
      <c r="T1343">
        <f t="shared" si="290"/>
        <v>0</v>
      </c>
      <c r="U1343">
        <f>-SUM($T$2:T1343) - 500 * SUM($V$2:V1343)</f>
        <v>259.00999999999976</v>
      </c>
      <c r="V1343">
        <f t="shared" si="291"/>
        <v>0</v>
      </c>
    </row>
    <row r="1344" spans="1:22" x14ac:dyDescent="0.3">
      <c r="A1344" s="1">
        <v>43347</v>
      </c>
      <c r="B1344" s="2">
        <v>0.24076388888888889</v>
      </c>
      <c r="C1344" s="2">
        <v>0.80473379629629627</v>
      </c>
      <c r="D1344" s="3">
        <v>17.2</v>
      </c>
      <c r="E1344" s="3">
        <v>60</v>
      </c>
      <c r="F1344" s="4">
        <f t="shared" si="280"/>
        <v>9</v>
      </c>
      <c r="G1344">
        <f t="shared" si="292"/>
        <v>26</v>
      </c>
      <c r="H1344" s="3">
        <f t="shared" si="281"/>
        <v>13.535277777777777</v>
      </c>
      <c r="I1344">
        <f t="shared" si="293"/>
        <v>800</v>
      </c>
      <c r="J1344">
        <f t="shared" si="282"/>
        <v>0.4</v>
      </c>
      <c r="K1344">
        <f t="shared" si="283"/>
        <v>28.153377777777777</v>
      </c>
      <c r="L1344">
        <v>4.8</v>
      </c>
      <c r="M1344">
        <f t="shared" si="284"/>
        <v>0.17323611111111115</v>
      </c>
      <c r="N1344">
        <f t="shared" si="285"/>
        <v>0.95000000000000018</v>
      </c>
      <c r="O1344">
        <f t="shared" si="286"/>
        <v>5.9232361111111116</v>
      </c>
      <c r="P1344">
        <f t="shared" si="287"/>
        <v>22.230141666666665</v>
      </c>
      <c r="Q1344">
        <f t="shared" si="288"/>
        <v>0</v>
      </c>
      <c r="R1344">
        <f t="shared" si="289"/>
        <v>4.4460283333333335</v>
      </c>
      <c r="S1344">
        <f>SUM($R$2:R1344) -SUM($Q$2:Q1344) + SUM($T$2:T1343)</f>
        <v>28.543073000689219</v>
      </c>
      <c r="T1344">
        <f t="shared" si="290"/>
        <v>0</v>
      </c>
      <c r="U1344">
        <f>-SUM($T$2:T1344) - 500 * SUM($V$2:V1344)</f>
        <v>259.00999999999976</v>
      </c>
      <c r="V1344">
        <f t="shared" si="291"/>
        <v>0</v>
      </c>
    </row>
    <row r="1345" spans="1:22" x14ac:dyDescent="0.3">
      <c r="A1345" s="1">
        <v>43348</v>
      </c>
      <c r="B1345" s="2">
        <v>0.24199074074074076</v>
      </c>
      <c r="C1345" s="2">
        <v>0.80305555555555552</v>
      </c>
      <c r="D1345" s="3">
        <v>15.7</v>
      </c>
      <c r="E1345" s="3">
        <v>91</v>
      </c>
      <c r="F1345" s="4">
        <f t="shared" si="280"/>
        <v>9</v>
      </c>
      <c r="G1345">
        <f t="shared" si="292"/>
        <v>26</v>
      </c>
      <c r="H1345" s="3">
        <f t="shared" si="281"/>
        <v>13.465555555555554</v>
      </c>
      <c r="I1345">
        <f t="shared" si="293"/>
        <v>800</v>
      </c>
      <c r="J1345">
        <f t="shared" si="282"/>
        <v>8.9999999999999969E-2</v>
      </c>
      <c r="K1345">
        <f t="shared" si="283"/>
        <v>6.3018799999999979</v>
      </c>
      <c r="L1345">
        <v>4.8</v>
      </c>
      <c r="M1345">
        <f t="shared" si="284"/>
        <v>0.17672222222222231</v>
      </c>
      <c r="N1345">
        <f t="shared" si="285"/>
        <v>1.3250000000000002</v>
      </c>
      <c r="O1345">
        <f t="shared" si="286"/>
        <v>6.3017222222222227</v>
      </c>
      <c r="P1345">
        <f t="shared" si="287"/>
        <v>1.577777777752587E-4</v>
      </c>
      <c r="Q1345">
        <f t="shared" si="288"/>
        <v>0</v>
      </c>
      <c r="R1345">
        <f t="shared" si="289"/>
        <v>3.1555555555051742E-5</v>
      </c>
      <c r="S1345">
        <f>SUM($R$2:R1345) -SUM($Q$2:Q1345) + SUM($T$2:T1344)</f>
        <v>28.543104556244543</v>
      </c>
      <c r="T1345">
        <f t="shared" si="290"/>
        <v>0</v>
      </c>
      <c r="U1345">
        <f>-SUM($T$2:T1345) - 500 * SUM($V$2:V1345)</f>
        <v>259.00999999999976</v>
      </c>
      <c r="V1345">
        <f t="shared" si="291"/>
        <v>0</v>
      </c>
    </row>
    <row r="1346" spans="1:22" x14ac:dyDescent="0.3">
      <c r="A1346" s="1">
        <v>43349</v>
      </c>
      <c r="B1346" s="2">
        <v>0.24320601851851853</v>
      </c>
      <c r="C1346" s="2">
        <v>0.80136574074074074</v>
      </c>
      <c r="D1346" s="3">
        <v>15.3</v>
      </c>
      <c r="E1346" s="3">
        <v>72.8</v>
      </c>
      <c r="F1346" s="4">
        <f t="shared" si="280"/>
        <v>9</v>
      </c>
      <c r="G1346">
        <f t="shared" si="292"/>
        <v>26</v>
      </c>
      <c r="H1346" s="3">
        <f t="shared" si="281"/>
        <v>13.395833333333332</v>
      </c>
      <c r="I1346">
        <f t="shared" si="293"/>
        <v>800</v>
      </c>
      <c r="J1346">
        <f t="shared" si="282"/>
        <v>0.27200000000000002</v>
      </c>
      <c r="K1346">
        <f t="shared" si="283"/>
        <v>18.947066666666665</v>
      </c>
      <c r="L1346">
        <v>4.8</v>
      </c>
      <c r="M1346">
        <f t="shared" si="284"/>
        <v>0.18020833333333339</v>
      </c>
      <c r="N1346">
        <f t="shared" si="285"/>
        <v>1.4249999999999998</v>
      </c>
      <c r="O1346">
        <f t="shared" si="286"/>
        <v>6.4052083333333334</v>
      </c>
      <c r="P1346">
        <f t="shared" si="287"/>
        <v>12.54185833333333</v>
      </c>
      <c r="Q1346">
        <f t="shared" si="288"/>
        <v>0</v>
      </c>
      <c r="R1346">
        <f t="shared" si="289"/>
        <v>2.5083716666666662</v>
      </c>
      <c r="S1346">
        <f>SUM($R$2:R1346) -SUM($Q$2:Q1346) + SUM($T$2:T1345)</f>
        <v>31.051476222911333</v>
      </c>
      <c r="T1346">
        <f t="shared" si="290"/>
        <v>0</v>
      </c>
      <c r="U1346">
        <f>-SUM($T$2:T1346) - 500 * SUM($V$2:V1346)</f>
        <v>259.00999999999976</v>
      </c>
      <c r="V1346">
        <f t="shared" si="291"/>
        <v>0</v>
      </c>
    </row>
    <row r="1347" spans="1:22" x14ac:dyDescent="0.3">
      <c r="A1347" s="1">
        <v>43350</v>
      </c>
      <c r="B1347" s="2">
        <v>0.24443287037037034</v>
      </c>
      <c r="C1347" s="2">
        <v>0.79967592592592596</v>
      </c>
      <c r="D1347" s="3">
        <v>15.5</v>
      </c>
      <c r="E1347" s="3">
        <v>27.9</v>
      </c>
      <c r="F1347" s="4">
        <f t="shared" ref="F1347:F1410" si="294">MONTH(A1347)</f>
        <v>9</v>
      </c>
      <c r="G1347">
        <f t="shared" si="292"/>
        <v>26</v>
      </c>
      <c r="H1347" s="3">
        <f t="shared" ref="H1347:H1410" si="295">(C1347-B1347) * 24</f>
        <v>13.325833333333335</v>
      </c>
      <c r="I1347">
        <f t="shared" si="293"/>
        <v>800</v>
      </c>
      <c r="J1347">
        <f t="shared" ref="J1347:J1410" si="296">1-(E1347/100)</f>
        <v>0.72100000000000009</v>
      </c>
      <c r="K1347">
        <f t="shared" ref="K1347:K1410" si="297">PRODUCT(G1347:J1347) * $W$2 / 1000</f>
        <v>49.961214333333345</v>
      </c>
      <c r="L1347">
        <v>4.8</v>
      </c>
      <c r="M1347">
        <f t="shared" ref="M1347:M1410" si="298">IF(H1347&lt;17,(17-H1347) * 50,0) / 1000</f>
        <v>0.18370833333333322</v>
      </c>
      <c r="N1347">
        <f t="shared" ref="N1347:N1410" si="299">IF(D1347&lt;21,(21-D1347)*250,0) / 1000</f>
        <v>1.375</v>
      </c>
      <c r="O1347">
        <f t="shared" ref="O1347:O1410" si="300">SUM(L1347:N1347)</f>
        <v>6.3587083333333334</v>
      </c>
      <c r="P1347">
        <f t="shared" ref="P1347:P1410" si="301">K1347-O1347</f>
        <v>43.602506000000012</v>
      </c>
      <c r="Q1347">
        <f t="shared" ref="Q1347:Q1410" si="302">IF(P1347&lt;0,ABS(P1347) * 0.5,0)</f>
        <v>0</v>
      </c>
      <c r="R1347">
        <f t="shared" ref="R1347:R1410" si="303">IF(P1347&gt;0,P1347*0.2,0)</f>
        <v>8.7205012000000028</v>
      </c>
      <c r="S1347">
        <f>SUM($R$2:R1347) -SUM($Q$2:Q1347) + SUM($T$2:T1346)</f>
        <v>39.771977422911732</v>
      </c>
      <c r="T1347">
        <f t="shared" ref="T1347:T1410" si="304">-IF(F1348&lt;&gt;F1347,ROUND(S1347,2),0)</f>
        <v>0</v>
      </c>
      <c r="U1347">
        <f>-SUM($T$2:T1347) - 500 * SUM($V$2:V1347)</f>
        <v>259.00999999999976</v>
      </c>
      <c r="V1347">
        <f t="shared" ref="V1347:V1410" si="305">IF(U1346&gt;500,ROUNDDOWN(U1346/500, 0),0)</f>
        <v>0</v>
      </c>
    </row>
    <row r="1348" spans="1:22" x14ac:dyDescent="0.3">
      <c r="A1348" s="1">
        <v>43351</v>
      </c>
      <c r="B1348" s="2">
        <v>0.24564814814814814</v>
      </c>
      <c r="C1348" s="2">
        <v>0.79798611111111117</v>
      </c>
      <c r="D1348" s="3">
        <v>16.5</v>
      </c>
      <c r="E1348" s="3">
        <v>23.6</v>
      </c>
      <c r="F1348" s="4">
        <f t="shared" si="294"/>
        <v>9</v>
      </c>
      <c r="G1348">
        <f t="shared" ref="G1348:G1411" si="306">G1347 + V1348</f>
        <v>26</v>
      </c>
      <c r="H1348" s="3">
        <f t="shared" si="295"/>
        <v>13.256111111111112</v>
      </c>
      <c r="I1348">
        <f t="shared" ref="I1348:I1411" si="307">IF(F1348&gt;F1347,IF(F1348=7,I1347,IF(F1348&lt;7,I1347+100,I1347-100)),I1347)</f>
        <v>800</v>
      </c>
      <c r="J1348">
        <f t="shared" si="296"/>
        <v>0.76400000000000001</v>
      </c>
      <c r="K1348">
        <f t="shared" si="297"/>
        <v>52.66387822222223</v>
      </c>
      <c r="L1348">
        <v>4.8</v>
      </c>
      <c r="M1348">
        <f t="shared" si="298"/>
        <v>0.18719444444444441</v>
      </c>
      <c r="N1348">
        <f t="shared" si="299"/>
        <v>1.125</v>
      </c>
      <c r="O1348">
        <f t="shared" si="300"/>
        <v>6.1121944444444445</v>
      </c>
      <c r="P1348">
        <f t="shared" si="301"/>
        <v>46.551683777777782</v>
      </c>
      <c r="Q1348">
        <f t="shared" si="302"/>
        <v>0</v>
      </c>
      <c r="R1348">
        <f t="shared" si="303"/>
        <v>9.3103367555555572</v>
      </c>
      <c r="S1348">
        <f>SUM($R$2:R1348) -SUM($Q$2:Q1348) + SUM($T$2:T1347)</f>
        <v>49.082314178467641</v>
      </c>
      <c r="T1348">
        <f t="shared" si="304"/>
        <v>0</v>
      </c>
      <c r="U1348">
        <f>-SUM($T$2:T1348) - 500 * SUM($V$2:V1348)</f>
        <v>259.00999999999976</v>
      </c>
      <c r="V1348">
        <f t="shared" si="305"/>
        <v>0</v>
      </c>
    </row>
    <row r="1349" spans="1:22" x14ac:dyDescent="0.3">
      <c r="A1349" s="1">
        <v>43352</v>
      </c>
      <c r="B1349" s="2">
        <v>0.24687499999999998</v>
      </c>
      <c r="C1349" s="2">
        <v>0.79629629629629628</v>
      </c>
      <c r="D1349" s="3">
        <v>17.399999999999999</v>
      </c>
      <c r="E1349" s="3">
        <v>8.9</v>
      </c>
      <c r="F1349" s="4">
        <f t="shared" si="294"/>
        <v>9</v>
      </c>
      <c r="G1349">
        <f t="shared" si="306"/>
        <v>26</v>
      </c>
      <c r="H1349" s="3">
        <f t="shared" si="295"/>
        <v>13.186111111111112</v>
      </c>
      <c r="I1349">
        <f t="shared" si="307"/>
        <v>800</v>
      </c>
      <c r="J1349">
        <f t="shared" si="296"/>
        <v>0.91100000000000003</v>
      </c>
      <c r="K1349">
        <f t="shared" si="297"/>
        <v>62.465245555555555</v>
      </c>
      <c r="L1349">
        <v>4.8</v>
      </c>
      <c r="M1349">
        <f t="shared" si="298"/>
        <v>0.19069444444444439</v>
      </c>
      <c r="N1349">
        <f t="shared" si="299"/>
        <v>0.90000000000000036</v>
      </c>
      <c r="O1349">
        <f t="shared" si="300"/>
        <v>5.8906944444444447</v>
      </c>
      <c r="P1349">
        <f t="shared" si="301"/>
        <v>56.574551111111113</v>
      </c>
      <c r="Q1349">
        <f t="shared" si="302"/>
        <v>0</v>
      </c>
      <c r="R1349">
        <f t="shared" si="303"/>
        <v>11.314910222222224</v>
      </c>
      <c r="S1349">
        <f>SUM($R$2:R1349) -SUM($Q$2:Q1349) + SUM($T$2:T1348)</f>
        <v>60.397224400689993</v>
      </c>
      <c r="T1349">
        <f t="shared" si="304"/>
        <v>0</v>
      </c>
      <c r="U1349">
        <f>-SUM($T$2:T1349) - 500 * SUM($V$2:V1349)</f>
        <v>259.00999999999976</v>
      </c>
      <c r="V1349">
        <f t="shared" si="305"/>
        <v>0</v>
      </c>
    </row>
    <row r="1350" spans="1:22" x14ac:dyDescent="0.3">
      <c r="A1350" s="1">
        <v>43353</v>
      </c>
      <c r="B1350" s="2">
        <v>0.24810185185185185</v>
      </c>
      <c r="C1350" s="2">
        <v>0.79459490740740746</v>
      </c>
      <c r="D1350" s="3">
        <v>18.899999999999999</v>
      </c>
      <c r="E1350" s="3">
        <v>1.9</v>
      </c>
      <c r="F1350" s="4">
        <f t="shared" si="294"/>
        <v>9</v>
      </c>
      <c r="G1350">
        <f t="shared" si="306"/>
        <v>26</v>
      </c>
      <c r="H1350" s="3">
        <f t="shared" si="295"/>
        <v>13.115833333333335</v>
      </c>
      <c r="I1350">
        <f t="shared" si="307"/>
        <v>800</v>
      </c>
      <c r="J1350">
        <f t="shared" si="296"/>
        <v>0.98099999999999998</v>
      </c>
      <c r="K1350">
        <f t="shared" si="297"/>
        <v>66.906489000000008</v>
      </c>
      <c r="L1350">
        <v>4.8</v>
      </c>
      <c r="M1350">
        <f t="shared" si="298"/>
        <v>0.19420833333333326</v>
      </c>
      <c r="N1350">
        <f t="shared" si="299"/>
        <v>0.52500000000000036</v>
      </c>
      <c r="O1350">
        <f t="shared" si="300"/>
        <v>5.5192083333333333</v>
      </c>
      <c r="P1350">
        <f t="shared" si="301"/>
        <v>61.387280666666676</v>
      </c>
      <c r="Q1350">
        <f t="shared" si="302"/>
        <v>0</v>
      </c>
      <c r="R1350">
        <f t="shared" si="303"/>
        <v>12.277456133333336</v>
      </c>
      <c r="S1350">
        <f>SUM($R$2:R1350) -SUM($Q$2:Q1350) + SUM($T$2:T1349)</f>
        <v>72.674680534023537</v>
      </c>
      <c r="T1350">
        <f t="shared" si="304"/>
        <v>0</v>
      </c>
      <c r="U1350">
        <f>-SUM($T$2:T1350) - 500 * SUM($V$2:V1350)</f>
        <v>259.00999999999976</v>
      </c>
      <c r="V1350">
        <f t="shared" si="305"/>
        <v>0</v>
      </c>
    </row>
    <row r="1351" spans="1:22" x14ac:dyDescent="0.3">
      <c r="A1351" s="1">
        <v>43354</v>
      </c>
      <c r="B1351" s="2">
        <v>0.24931712962962962</v>
      </c>
      <c r="C1351" s="2">
        <v>0.79289351851851853</v>
      </c>
      <c r="D1351" s="3">
        <v>20.7</v>
      </c>
      <c r="E1351" s="3">
        <v>22.1</v>
      </c>
      <c r="F1351" s="4">
        <f t="shared" si="294"/>
        <v>9</v>
      </c>
      <c r="G1351">
        <f t="shared" si="306"/>
        <v>26</v>
      </c>
      <c r="H1351" s="3">
        <f t="shared" si="295"/>
        <v>13.045833333333334</v>
      </c>
      <c r="I1351">
        <f t="shared" si="307"/>
        <v>800</v>
      </c>
      <c r="J1351">
        <f t="shared" si="296"/>
        <v>0.77900000000000003</v>
      </c>
      <c r="K1351">
        <f t="shared" si="297"/>
        <v>52.846061666666678</v>
      </c>
      <c r="L1351">
        <v>4.8</v>
      </c>
      <c r="M1351">
        <f t="shared" si="298"/>
        <v>0.19770833333333329</v>
      </c>
      <c r="N1351">
        <f t="shared" si="299"/>
        <v>7.5000000000000164E-2</v>
      </c>
      <c r="O1351">
        <f t="shared" si="300"/>
        <v>5.0727083333333329</v>
      </c>
      <c r="P1351">
        <f t="shared" si="301"/>
        <v>47.773353333333347</v>
      </c>
      <c r="Q1351">
        <f t="shared" si="302"/>
        <v>0</v>
      </c>
      <c r="R1351">
        <f t="shared" si="303"/>
        <v>9.5546706666666701</v>
      </c>
      <c r="S1351">
        <f>SUM($R$2:R1351) -SUM($Q$2:Q1351) + SUM($T$2:T1350)</f>
        <v>82.229351200689962</v>
      </c>
      <c r="T1351">
        <f t="shared" si="304"/>
        <v>0</v>
      </c>
      <c r="U1351">
        <f>-SUM($T$2:T1351) - 500 * SUM($V$2:V1351)</f>
        <v>259.00999999999976</v>
      </c>
      <c r="V1351">
        <f t="shared" si="305"/>
        <v>0</v>
      </c>
    </row>
    <row r="1352" spans="1:22" x14ac:dyDescent="0.3">
      <c r="A1352" s="1">
        <v>43355</v>
      </c>
      <c r="B1352" s="2">
        <v>0.25054398148148149</v>
      </c>
      <c r="C1352" s="2">
        <v>0.79118055555555555</v>
      </c>
      <c r="D1352" s="3">
        <v>20</v>
      </c>
      <c r="E1352" s="3">
        <v>21.7</v>
      </c>
      <c r="F1352" s="4">
        <f t="shared" si="294"/>
        <v>9</v>
      </c>
      <c r="G1352">
        <f t="shared" si="306"/>
        <v>26</v>
      </c>
      <c r="H1352" s="3">
        <f t="shared" si="295"/>
        <v>12.975277777777777</v>
      </c>
      <c r="I1352">
        <f t="shared" si="307"/>
        <v>800</v>
      </c>
      <c r="J1352">
        <f t="shared" si="296"/>
        <v>0.78300000000000003</v>
      </c>
      <c r="K1352">
        <f t="shared" si="297"/>
        <v>52.830140999999998</v>
      </c>
      <c r="L1352">
        <v>4.8</v>
      </c>
      <c r="M1352">
        <f t="shared" si="298"/>
        <v>0.20123611111111117</v>
      </c>
      <c r="N1352">
        <f t="shared" si="299"/>
        <v>0.25</v>
      </c>
      <c r="O1352">
        <f t="shared" si="300"/>
        <v>5.251236111111111</v>
      </c>
      <c r="P1352">
        <f t="shared" si="301"/>
        <v>47.578904888888886</v>
      </c>
      <c r="Q1352">
        <f t="shared" si="302"/>
        <v>0</v>
      </c>
      <c r="R1352">
        <f t="shared" si="303"/>
        <v>9.5157809777777782</v>
      </c>
      <c r="S1352">
        <f>SUM($R$2:R1352) -SUM($Q$2:Q1352) + SUM($T$2:T1351)</f>
        <v>91.745132178467429</v>
      </c>
      <c r="T1352">
        <f t="shared" si="304"/>
        <v>0</v>
      </c>
      <c r="U1352">
        <f>-SUM($T$2:T1352) - 500 * SUM($V$2:V1352)</f>
        <v>259.00999999999976</v>
      </c>
      <c r="V1352">
        <f t="shared" si="305"/>
        <v>0</v>
      </c>
    </row>
    <row r="1353" spans="1:22" x14ac:dyDescent="0.3">
      <c r="A1353" s="1">
        <v>43356</v>
      </c>
      <c r="B1353" s="2">
        <v>0.25177083333333333</v>
      </c>
      <c r="C1353" s="2">
        <v>0.78947916666666673</v>
      </c>
      <c r="D1353" s="3">
        <v>19.2</v>
      </c>
      <c r="E1353" s="3">
        <v>10.8</v>
      </c>
      <c r="F1353" s="4">
        <f t="shared" si="294"/>
        <v>9</v>
      </c>
      <c r="G1353">
        <f t="shared" si="306"/>
        <v>26</v>
      </c>
      <c r="H1353" s="3">
        <f t="shared" si="295"/>
        <v>12.905000000000003</v>
      </c>
      <c r="I1353">
        <f t="shared" si="307"/>
        <v>800</v>
      </c>
      <c r="J1353">
        <f t="shared" si="296"/>
        <v>0.89200000000000002</v>
      </c>
      <c r="K1353">
        <f t="shared" si="297"/>
        <v>59.85855200000001</v>
      </c>
      <c r="L1353">
        <v>4.8</v>
      </c>
      <c r="M1353">
        <f t="shared" si="298"/>
        <v>0.20474999999999985</v>
      </c>
      <c r="N1353">
        <f t="shared" si="299"/>
        <v>0.45000000000000018</v>
      </c>
      <c r="O1353">
        <f t="shared" si="300"/>
        <v>5.4547499999999998</v>
      </c>
      <c r="P1353">
        <f t="shared" si="301"/>
        <v>54.403802000000013</v>
      </c>
      <c r="Q1353">
        <f t="shared" si="302"/>
        <v>0</v>
      </c>
      <c r="R1353">
        <f t="shared" si="303"/>
        <v>10.880760400000003</v>
      </c>
      <c r="S1353">
        <f>SUM($R$2:R1353) -SUM($Q$2:Q1353) + SUM($T$2:T1352)</f>
        <v>102.62589257846776</v>
      </c>
      <c r="T1353">
        <f t="shared" si="304"/>
        <v>0</v>
      </c>
      <c r="U1353">
        <f>-SUM($T$2:T1353) - 500 * SUM($V$2:V1353)</f>
        <v>259.00999999999976</v>
      </c>
      <c r="V1353">
        <f t="shared" si="305"/>
        <v>0</v>
      </c>
    </row>
    <row r="1354" spans="1:22" x14ac:dyDescent="0.3">
      <c r="A1354" s="1">
        <v>43357</v>
      </c>
      <c r="B1354" s="2">
        <v>0.25298611111111108</v>
      </c>
      <c r="C1354" s="2">
        <v>0.78776620370370365</v>
      </c>
      <c r="D1354" s="3">
        <v>18.7</v>
      </c>
      <c r="E1354" s="3">
        <v>10.8</v>
      </c>
      <c r="F1354" s="4">
        <f t="shared" si="294"/>
        <v>9</v>
      </c>
      <c r="G1354">
        <f t="shared" si="306"/>
        <v>26</v>
      </c>
      <c r="H1354" s="3">
        <f t="shared" si="295"/>
        <v>12.83472222222222</v>
      </c>
      <c r="I1354">
        <f t="shared" si="307"/>
        <v>800</v>
      </c>
      <c r="J1354">
        <f t="shared" si="296"/>
        <v>0.89200000000000002</v>
      </c>
      <c r="K1354">
        <f t="shared" si="297"/>
        <v>59.532575555555553</v>
      </c>
      <c r="L1354">
        <v>4.8</v>
      </c>
      <c r="M1354">
        <f t="shared" si="298"/>
        <v>0.20826388888888897</v>
      </c>
      <c r="N1354">
        <f t="shared" si="299"/>
        <v>0.57500000000000018</v>
      </c>
      <c r="O1354">
        <f t="shared" si="300"/>
        <v>5.5832638888888892</v>
      </c>
      <c r="P1354">
        <f t="shared" si="301"/>
        <v>53.949311666666667</v>
      </c>
      <c r="Q1354">
        <f t="shared" si="302"/>
        <v>0</v>
      </c>
      <c r="R1354">
        <f t="shared" si="303"/>
        <v>10.789862333333334</v>
      </c>
      <c r="S1354">
        <f>SUM($R$2:R1354) -SUM($Q$2:Q1354) + SUM($T$2:T1353)</f>
        <v>113.41575491180083</v>
      </c>
      <c r="T1354">
        <f t="shared" si="304"/>
        <v>0</v>
      </c>
      <c r="U1354">
        <f>-SUM($T$2:T1354) - 500 * SUM($V$2:V1354)</f>
        <v>259.00999999999976</v>
      </c>
      <c r="V1354">
        <f t="shared" si="305"/>
        <v>0</v>
      </c>
    </row>
    <row r="1355" spans="1:22" x14ac:dyDescent="0.3">
      <c r="A1355" s="1">
        <v>43358</v>
      </c>
      <c r="B1355" s="2">
        <v>0.25421296296296297</v>
      </c>
      <c r="C1355" s="2">
        <v>0.78605324074074068</v>
      </c>
      <c r="D1355" s="3">
        <v>15.2</v>
      </c>
      <c r="E1355" s="3">
        <v>19.8</v>
      </c>
      <c r="F1355" s="4">
        <f t="shared" si="294"/>
        <v>9</v>
      </c>
      <c r="G1355">
        <f t="shared" si="306"/>
        <v>26</v>
      </c>
      <c r="H1355" s="3">
        <f t="shared" si="295"/>
        <v>12.764166666666666</v>
      </c>
      <c r="I1355">
        <f t="shared" si="307"/>
        <v>800</v>
      </c>
      <c r="J1355">
        <f t="shared" si="296"/>
        <v>0.80200000000000005</v>
      </c>
      <c r="K1355">
        <f t="shared" si="297"/>
        <v>53.231680666666676</v>
      </c>
      <c r="L1355">
        <v>4.8</v>
      </c>
      <c r="M1355">
        <f t="shared" si="298"/>
        <v>0.21179166666666668</v>
      </c>
      <c r="N1355">
        <f t="shared" si="299"/>
        <v>1.4500000000000002</v>
      </c>
      <c r="O1355">
        <f t="shared" si="300"/>
        <v>6.4617916666666666</v>
      </c>
      <c r="P1355">
        <f t="shared" si="301"/>
        <v>46.769889000000006</v>
      </c>
      <c r="Q1355">
        <f t="shared" si="302"/>
        <v>0</v>
      </c>
      <c r="R1355">
        <f t="shared" si="303"/>
        <v>9.3539778000000009</v>
      </c>
      <c r="S1355">
        <f>SUM($R$2:R1355) -SUM($Q$2:Q1355) + SUM($T$2:T1354)</f>
        <v>122.76973271180123</v>
      </c>
      <c r="T1355">
        <f t="shared" si="304"/>
        <v>0</v>
      </c>
      <c r="U1355">
        <f>-SUM($T$2:T1355) - 500 * SUM($V$2:V1355)</f>
        <v>259.00999999999976</v>
      </c>
      <c r="V1355">
        <f t="shared" si="305"/>
        <v>0</v>
      </c>
    </row>
    <row r="1356" spans="1:22" x14ac:dyDescent="0.3">
      <c r="A1356" s="1">
        <v>43359</v>
      </c>
      <c r="B1356" s="2">
        <v>0.25543981481481481</v>
      </c>
      <c r="C1356" s="2">
        <v>0.78434027777777782</v>
      </c>
      <c r="D1356" s="3">
        <v>14.5</v>
      </c>
      <c r="E1356" s="3">
        <v>1.9</v>
      </c>
      <c r="F1356" s="4">
        <f t="shared" si="294"/>
        <v>9</v>
      </c>
      <c r="G1356">
        <f t="shared" si="306"/>
        <v>26</v>
      </c>
      <c r="H1356" s="3">
        <f t="shared" si="295"/>
        <v>12.693611111111112</v>
      </c>
      <c r="I1356">
        <f t="shared" si="307"/>
        <v>800</v>
      </c>
      <c r="J1356">
        <f t="shared" si="296"/>
        <v>0.98099999999999998</v>
      </c>
      <c r="K1356">
        <f t="shared" si="297"/>
        <v>64.752649000000005</v>
      </c>
      <c r="L1356">
        <v>4.8</v>
      </c>
      <c r="M1356">
        <f t="shared" si="298"/>
        <v>0.2153194444444444</v>
      </c>
      <c r="N1356">
        <f t="shared" si="299"/>
        <v>1.625</v>
      </c>
      <c r="O1356">
        <f t="shared" si="300"/>
        <v>6.6403194444444438</v>
      </c>
      <c r="P1356">
        <f t="shared" si="301"/>
        <v>58.112329555555561</v>
      </c>
      <c r="Q1356">
        <f t="shared" si="302"/>
        <v>0</v>
      </c>
      <c r="R1356">
        <f t="shared" si="303"/>
        <v>11.622465911111114</v>
      </c>
      <c r="S1356">
        <f>SUM($R$2:R1356) -SUM($Q$2:Q1356) + SUM($T$2:T1355)</f>
        <v>134.39219862291247</v>
      </c>
      <c r="T1356">
        <f t="shared" si="304"/>
        <v>0</v>
      </c>
      <c r="U1356">
        <f>-SUM($T$2:T1356) - 500 * SUM($V$2:V1356)</f>
        <v>259.00999999999976</v>
      </c>
      <c r="V1356">
        <f t="shared" si="305"/>
        <v>0</v>
      </c>
    </row>
    <row r="1357" spans="1:22" x14ac:dyDescent="0.3">
      <c r="A1357" s="1">
        <v>43360</v>
      </c>
      <c r="B1357" s="2">
        <v>0.25665509259259262</v>
      </c>
      <c r="C1357" s="2">
        <v>0.7826157407407407</v>
      </c>
      <c r="D1357" s="3">
        <v>14.9</v>
      </c>
      <c r="E1357" s="3">
        <v>5</v>
      </c>
      <c r="F1357" s="4">
        <f t="shared" si="294"/>
        <v>9</v>
      </c>
      <c r="G1357">
        <f t="shared" si="306"/>
        <v>26</v>
      </c>
      <c r="H1357" s="3">
        <f t="shared" si="295"/>
        <v>12.623055555555553</v>
      </c>
      <c r="I1357">
        <f t="shared" si="307"/>
        <v>800</v>
      </c>
      <c r="J1357">
        <f t="shared" si="296"/>
        <v>0.95</v>
      </c>
      <c r="K1357">
        <f t="shared" si="297"/>
        <v>62.357894444444412</v>
      </c>
      <c r="L1357">
        <v>4.8</v>
      </c>
      <c r="M1357">
        <f t="shared" si="298"/>
        <v>0.21884722222222236</v>
      </c>
      <c r="N1357">
        <f t="shared" si="299"/>
        <v>1.5249999999999999</v>
      </c>
      <c r="O1357">
        <f t="shared" si="300"/>
        <v>6.5438472222222224</v>
      </c>
      <c r="P1357">
        <f t="shared" si="301"/>
        <v>55.814047222222186</v>
      </c>
      <c r="Q1357">
        <f t="shared" si="302"/>
        <v>0</v>
      </c>
      <c r="R1357">
        <f t="shared" si="303"/>
        <v>11.162809444444438</v>
      </c>
      <c r="S1357">
        <f>SUM($R$2:R1357) -SUM($Q$2:Q1357) + SUM($T$2:T1356)</f>
        <v>145.55500806735654</v>
      </c>
      <c r="T1357">
        <f t="shared" si="304"/>
        <v>0</v>
      </c>
      <c r="U1357">
        <f>-SUM($T$2:T1357) - 500 * SUM($V$2:V1357)</f>
        <v>259.00999999999976</v>
      </c>
      <c r="V1357">
        <f t="shared" si="305"/>
        <v>0</v>
      </c>
    </row>
    <row r="1358" spans="1:22" x14ac:dyDescent="0.3">
      <c r="A1358" s="1">
        <v>43361</v>
      </c>
      <c r="B1358" s="2">
        <v>0.25788194444444446</v>
      </c>
      <c r="C1358" s="2">
        <v>0.78090277777777783</v>
      </c>
      <c r="D1358" s="3">
        <v>14</v>
      </c>
      <c r="E1358" s="3">
        <v>33.700000000000003</v>
      </c>
      <c r="F1358" s="4">
        <f t="shared" si="294"/>
        <v>9</v>
      </c>
      <c r="G1358">
        <f t="shared" si="306"/>
        <v>26</v>
      </c>
      <c r="H1358" s="3">
        <f t="shared" si="295"/>
        <v>12.552500000000002</v>
      </c>
      <c r="I1358">
        <f t="shared" si="307"/>
        <v>800</v>
      </c>
      <c r="J1358">
        <f t="shared" si="296"/>
        <v>0.66300000000000003</v>
      </c>
      <c r="K1358">
        <f t="shared" si="297"/>
        <v>43.275999000000013</v>
      </c>
      <c r="L1358">
        <v>4.8</v>
      </c>
      <c r="M1358">
        <f t="shared" si="298"/>
        <v>0.22237499999999988</v>
      </c>
      <c r="N1358">
        <f t="shared" si="299"/>
        <v>1.75</v>
      </c>
      <c r="O1358">
        <f t="shared" si="300"/>
        <v>6.7723749999999994</v>
      </c>
      <c r="P1358">
        <f t="shared" si="301"/>
        <v>36.503624000000016</v>
      </c>
      <c r="Q1358">
        <f t="shared" si="302"/>
        <v>0</v>
      </c>
      <c r="R1358">
        <f t="shared" si="303"/>
        <v>7.3007248000000038</v>
      </c>
      <c r="S1358">
        <f>SUM($R$2:R1358) -SUM($Q$2:Q1358) + SUM($T$2:T1357)</f>
        <v>152.85573286735689</v>
      </c>
      <c r="T1358">
        <f t="shared" si="304"/>
        <v>0</v>
      </c>
      <c r="U1358">
        <f>-SUM($T$2:T1358) - 500 * SUM($V$2:V1358)</f>
        <v>259.00999999999976</v>
      </c>
      <c r="V1358">
        <f t="shared" si="305"/>
        <v>0</v>
      </c>
    </row>
    <row r="1359" spans="1:22" x14ac:dyDescent="0.3">
      <c r="A1359" s="1">
        <v>43362</v>
      </c>
      <c r="B1359" s="2">
        <v>0.2591087962962963</v>
      </c>
      <c r="C1359" s="2">
        <v>0.77918981481481486</v>
      </c>
      <c r="D1359" s="3">
        <v>11.5</v>
      </c>
      <c r="E1359" s="3">
        <v>22.8</v>
      </c>
      <c r="F1359" s="4">
        <f t="shared" si="294"/>
        <v>9</v>
      </c>
      <c r="G1359">
        <f t="shared" si="306"/>
        <v>26</v>
      </c>
      <c r="H1359" s="3">
        <f t="shared" si="295"/>
        <v>12.481944444444444</v>
      </c>
      <c r="I1359">
        <f t="shared" si="307"/>
        <v>800</v>
      </c>
      <c r="J1359">
        <f t="shared" si="296"/>
        <v>0.77200000000000002</v>
      </c>
      <c r="K1359">
        <f t="shared" si="297"/>
        <v>50.10751777777778</v>
      </c>
      <c r="L1359">
        <v>4.8</v>
      </c>
      <c r="M1359">
        <f t="shared" si="298"/>
        <v>0.22590277777777776</v>
      </c>
      <c r="N1359">
        <f t="shared" si="299"/>
        <v>2.375</v>
      </c>
      <c r="O1359">
        <f t="shared" si="300"/>
        <v>7.4009027777777776</v>
      </c>
      <c r="P1359">
        <f t="shared" si="301"/>
        <v>42.706614999999999</v>
      </c>
      <c r="Q1359">
        <f t="shared" si="302"/>
        <v>0</v>
      </c>
      <c r="R1359">
        <f t="shared" si="303"/>
        <v>8.5413230000000002</v>
      </c>
      <c r="S1359">
        <f>SUM($R$2:R1359) -SUM($Q$2:Q1359) + SUM($T$2:T1358)</f>
        <v>161.39705586735727</v>
      </c>
      <c r="T1359">
        <f t="shared" si="304"/>
        <v>0</v>
      </c>
      <c r="U1359">
        <f>-SUM($T$2:T1359) - 500 * SUM($V$2:V1359)</f>
        <v>259.00999999999976</v>
      </c>
      <c r="V1359">
        <f t="shared" si="305"/>
        <v>0</v>
      </c>
    </row>
    <row r="1360" spans="1:22" x14ac:dyDescent="0.3">
      <c r="A1360" s="1">
        <v>43363</v>
      </c>
      <c r="B1360" s="2">
        <v>0.26033564814814814</v>
      </c>
      <c r="C1360" s="2">
        <v>0.77746527777777785</v>
      </c>
      <c r="D1360" s="3">
        <v>10.3</v>
      </c>
      <c r="E1360" s="3">
        <v>65.099999999999994</v>
      </c>
      <c r="F1360" s="4">
        <f t="shared" si="294"/>
        <v>9</v>
      </c>
      <c r="G1360">
        <f t="shared" si="306"/>
        <v>26</v>
      </c>
      <c r="H1360" s="3">
        <f t="shared" si="295"/>
        <v>12.411111111111113</v>
      </c>
      <c r="I1360">
        <f t="shared" si="307"/>
        <v>800</v>
      </c>
      <c r="J1360">
        <f t="shared" si="296"/>
        <v>0.34900000000000009</v>
      </c>
      <c r="K1360">
        <f t="shared" si="297"/>
        <v>22.523684444444456</v>
      </c>
      <c r="L1360">
        <v>4.8</v>
      </c>
      <c r="M1360">
        <f t="shared" si="298"/>
        <v>0.22944444444444434</v>
      </c>
      <c r="N1360">
        <f t="shared" si="299"/>
        <v>2.6749999999999998</v>
      </c>
      <c r="O1360">
        <f t="shared" si="300"/>
        <v>7.7044444444444435</v>
      </c>
      <c r="P1360">
        <f t="shared" si="301"/>
        <v>14.819240000000011</v>
      </c>
      <c r="Q1360">
        <f t="shared" si="302"/>
        <v>0</v>
      </c>
      <c r="R1360">
        <f t="shared" si="303"/>
        <v>2.9638480000000023</v>
      </c>
      <c r="S1360">
        <f>SUM($R$2:R1360) -SUM($Q$2:Q1360) + SUM($T$2:T1359)</f>
        <v>164.36090386735759</v>
      </c>
      <c r="T1360">
        <f t="shared" si="304"/>
        <v>0</v>
      </c>
      <c r="U1360">
        <f>-SUM($T$2:T1360) - 500 * SUM($V$2:V1360)</f>
        <v>259.00999999999976</v>
      </c>
      <c r="V1360">
        <f t="shared" si="305"/>
        <v>0</v>
      </c>
    </row>
    <row r="1361" spans="1:22" x14ac:dyDescent="0.3">
      <c r="A1361" s="1">
        <v>43364</v>
      </c>
      <c r="B1361" s="2">
        <v>0.26156249999999998</v>
      </c>
      <c r="C1361" s="2">
        <v>0.77575231481481488</v>
      </c>
      <c r="D1361" s="3">
        <v>10.4</v>
      </c>
      <c r="E1361" s="3">
        <v>73.2</v>
      </c>
      <c r="F1361" s="4">
        <f t="shared" si="294"/>
        <v>9</v>
      </c>
      <c r="G1361">
        <f t="shared" si="306"/>
        <v>26</v>
      </c>
      <c r="H1361" s="3">
        <f t="shared" si="295"/>
        <v>12.340555555555559</v>
      </c>
      <c r="I1361">
        <f t="shared" si="307"/>
        <v>800</v>
      </c>
      <c r="J1361">
        <f t="shared" si="296"/>
        <v>0.26800000000000002</v>
      </c>
      <c r="K1361">
        <f t="shared" si="297"/>
        <v>17.197798222222229</v>
      </c>
      <c r="L1361">
        <v>4.8</v>
      </c>
      <c r="M1361">
        <f t="shared" si="298"/>
        <v>0.23297222222222205</v>
      </c>
      <c r="N1361">
        <f t="shared" si="299"/>
        <v>2.65</v>
      </c>
      <c r="O1361">
        <f t="shared" si="300"/>
        <v>7.6829722222222223</v>
      </c>
      <c r="P1361">
        <f t="shared" si="301"/>
        <v>9.5148260000000064</v>
      </c>
      <c r="Q1361">
        <f t="shared" si="302"/>
        <v>0</v>
      </c>
      <c r="R1361">
        <f t="shared" si="303"/>
        <v>1.9029652000000015</v>
      </c>
      <c r="S1361">
        <f>SUM($R$2:R1361) -SUM($Q$2:Q1361) + SUM($T$2:T1360)</f>
        <v>166.26386906735752</v>
      </c>
      <c r="T1361">
        <f t="shared" si="304"/>
        <v>0</v>
      </c>
      <c r="U1361">
        <f>-SUM($T$2:T1361) - 500 * SUM($V$2:V1361)</f>
        <v>259.00999999999976</v>
      </c>
      <c r="V1361">
        <f t="shared" si="305"/>
        <v>0</v>
      </c>
    </row>
    <row r="1362" spans="1:22" x14ac:dyDescent="0.3">
      <c r="A1362" s="1">
        <v>43365</v>
      </c>
      <c r="B1362" s="2">
        <v>0.26280092592592591</v>
      </c>
      <c r="C1362" s="2">
        <v>0.77402777777777787</v>
      </c>
      <c r="D1362" s="3">
        <v>10.1</v>
      </c>
      <c r="E1362" s="3">
        <v>54.2</v>
      </c>
      <c r="F1362" s="4">
        <f t="shared" si="294"/>
        <v>9</v>
      </c>
      <c r="G1362">
        <f t="shared" si="306"/>
        <v>26</v>
      </c>
      <c r="H1362" s="3">
        <f t="shared" si="295"/>
        <v>12.269444444444446</v>
      </c>
      <c r="I1362">
        <f t="shared" si="307"/>
        <v>800</v>
      </c>
      <c r="J1362">
        <f t="shared" si="296"/>
        <v>0.45799999999999996</v>
      </c>
      <c r="K1362">
        <f t="shared" si="297"/>
        <v>29.220908888888886</v>
      </c>
      <c r="L1362">
        <v>4.8</v>
      </c>
      <c r="M1362">
        <f t="shared" si="298"/>
        <v>0.23652777777777773</v>
      </c>
      <c r="N1362">
        <f t="shared" si="299"/>
        <v>2.7250000000000001</v>
      </c>
      <c r="O1362">
        <f t="shared" si="300"/>
        <v>7.7615277777777774</v>
      </c>
      <c r="P1362">
        <f t="shared" si="301"/>
        <v>21.459381111111107</v>
      </c>
      <c r="Q1362">
        <f t="shared" si="302"/>
        <v>0</v>
      </c>
      <c r="R1362">
        <f t="shared" si="303"/>
        <v>4.2918762222222213</v>
      </c>
      <c r="S1362">
        <f>SUM($R$2:R1362) -SUM($Q$2:Q1362) + SUM($T$2:T1361)</f>
        <v>170.55574528958005</v>
      </c>
      <c r="T1362">
        <f t="shared" si="304"/>
        <v>0</v>
      </c>
      <c r="U1362">
        <f>-SUM($T$2:T1362) - 500 * SUM($V$2:V1362)</f>
        <v>259.00999999999976</v>
      </c>
      <c r="V1362">
        <f t="shared" si="305"/>
        <v>0</v>
      </c>
    </row>
    <row r="1363" spans="1:22" x14ac:dyDescent="0.3">
      <c r="A1363" s="1">
        <v>43366</v>
      </c>
      <c r="B1363" s="2">
        <v>0.26402777777777781</v>
      </c>
      <c r="C1363" s="2">
        <v>0.77231481481481479</v>
      </c>
      <c r="D1363" s="3">
        <v>11</v>
      </c>
      <c r="E1363" s="3">
        <v>59.6</v>
      </c>
      <c r="F1363" s="4">
        <f t="shared" si="294"/>
        <v>9</v>
      </c>
      <c r="G1363">
        <f t="shared" si="306"/>
        <v>26</v>
      </c>
      <c r="H1363" s="3">
        <f t="shared" si="295"/>
        <v>12.198888888888886</v>
      </c>
      <c r="I1363">
        <f t="shared" si="307"/>
        <v>800</v>
      </c>
      <c r="J1363">
        <f t="shared" si="296"/>
        <v>0.40400000000000003</v>
      </c>
      <c r="K1363">
        <f t="shared" si="297"/>
        <v>25.62742577777777</v>
      </c>
      <c r="L1363">
        <v>4.8</v>
      </c>
      <c r="M1363">
        <f t="shared" si="298"/>
        <v>0.24005555555555569</v>
      </c>
      <c r="N1363">
        <f t="shared" si="299"/>
        <v>2.5</v>
      </c>
      <c r="O1363">
        <f t="shared" si="300"/>
        <v>7.540055555555556</v>
      </c>
      <c r="P1363">
        <f t="shared" si="301"/>
        <v>18.087370222222212</v>
      </c>
      <c r="Q1363">
        <f t="shared" si="302"/>
        <v>0</v>
      </c>
      <c r="R1363">
        <f t="shared" si="303"/>
        <v>3.6174740444444424</v>
      </c>
      <c r="S1363">
        <f>SUM($R$2:R1363) -SUM($Q$2:Q1363) + SUM($T$2:T1362)</f>
        <v>174.17321933402491</v>
      </c>
      <c r="T1363">
        <f t="shared" si="304"/>
        <v>0</v>
      </c>
      <c r="U1363">
        <f>-SUM($T$2:T1363) - 500 * SUM($V$2:V1363)</f>
        <v>259.00999999999976</v>
      </c>
      <c r="V1363">
        <f t="shared" si="305"/>
        <v>0</v>
      </c>
    </row>
    <row r="1364" spans="1:22" x14ac:dyDescent="0.3">
      <c r="A1364" s="1">
        <v>43367</v>
      </c>
      <c r="B1364" s="2">
        <v>0.26526620370370374</v>
      </c>
      <c r="C1364" s="2">
        <v>0.77060185185185182</v>
      </c>
      <c r="D1364" s="3">
        <v>11.6</v>
      </c>
      <c r="E1364" s="3">
        <v>78.2</v>
      </c>
      <c r="F1364" s="4">
        <f t="shared" si="294"/>
        <v>9</v>
      </c>
      <c r="G1364">
        <f t="shared" si="306"/>
        <v>26</v>
      </c>
      <c r="H1364" s="3">
        <f t="shared" si="295"/>
        <v>12.128055555555555</v>
      </c>
      <c r="I1364">
        <f t="shared" si="307"/>
        <v>800</v>
      </c>
      <c r="J1364">
        <f t="shared" si="296"/>
        <v>0.21799999999999997</v>
      </c>
      <c r="K1364">
        <f t="shared" si="297"/>
        <v>13.748363777777776</v>
      </c>
      <c r="L1364">
        <v>4.8</v>
      </c>
      <c r="M1364">
        <f t="shared" si="298"/>
        <v>0.24359722222222221</v>
      </c>
      <c r="N1364">
        <f t="shared" si="299"/>
        <v>2.35</v>
      </c>
      <c r="O1364">
        <f t="shared" si="300"/>
        <v>7.3935972222222226</v>
      </c>
      <c r="P1364">
        <f t="shared" si="301"/>
        <v>6.3547665555555533</v>
      </c>
      <c r="Q1364">
        <f t="shared" si="302"/>
        <v>0</v>
      </c>
      <c r="R1364">
        <f t="shared" si="303"/>
        <v>1.2709533111111107</v>
      </c>
      <c r="S1364">
        <f>SUM($R$2:R1364) -SUM($Q$2:Q1364) + SUM($T$2:T1363)</f>
        <v>175.44417264513595</v>
      </c>
      <c r="T1364">
        <f t="shared" si="304"/>
        <v>0</v>
      </c>
      <c r="U1364">
        <f>-SUM($T$2:T1364) - 500 * SUM($V$2:V1364)</f>
        <v>259.00999999999976</v>
      </c>
      <c r="V1364">
        <f t="shared" si="305"/>
        <v>0</v>
      </c>
    </row>
    <row r="1365" spans="1:22" x14ac:dyDescent="0.3">
      <c r="A1365" s="1">
        <v>43368</v>
      </c>
      <c r="B1365" s="2">
        <v>0.26649305555555552</v>
      </c>
      <c r="C1365" s="2">
        <v>0.76888888888888884</v>
      </c>
      <c r="D1365" s="3">
        <v>13.1</v>
      </c>
      <c r="E1365" s="3">
        <v>61.6</v>
      </c>
      <c r="F1365" s="4">
        <f t="shared" si="294"/>
        <v>9</v>
      </c>
      <c r="G1365">
        <f t="shared" si="306"/>
        <v>26</v>
      </c>
      <c r="H1365" s="3">
        <f t="shared" si="295"/>
        <v>12.057500000000001</v>
      </c>
      <c r="I1365">
        <f t="shared" si="307"/>
        <v>800</v>
      </c>
      <c r="J1365">
        <f t="shared" si="296"/>
        <v>0.38400000000000001</v>
      </c>
      <c r="K1365">
        <f t="shared" si="297"/>
        <v>24.076416000000002</v>
      </c>
      <c r="L1365">
        <v>4.8</v>
      </c>
      <c r="M1365">
        <f t="shared" si="298"/>
        <v>0.24712499999999996</v>
      </c>
      <c r="N1365">
        <f t="shared" si="299"/>
        <v>1.9750000000000001</v>
      </c>
      <c r="O1365">
        <f t="shared" si="300"/>
        <v>7.0221249999999991</v>
      </c>
      <c r="P1365">
        <f t="shared" si="301"/>
        <v>17.054291000000003</v>
      </c>
      <c r="Q1365">
        <f t="shared" si="302"/>
        <v>0</v>
      </c>
      <c r="R1365">
        <f t="shared" si="303"/>
        <v>3.4108582000000007</v>
      </c>
      <c r="S1365">
        <f>SUM($R$2:R1365) -SUM($Q$2:Q1365) + SUM($T$2:T1364)</f>
        <v>178.85503084513584</v>
      </c>
      <c r="T1365">
        <f t="shared" si="304"/>
        <v>0</v>
      </c>
      <c r="U1365">
        <f>-SUM($T$2:T1365) - 500 * SUM($V$2:V1365)</f>
        <v>259.00999999999976</v>
      </c>
      <c r="V1365">
        <f t="shared" si="305"/>
        <v>0</v>
      </c>
    </row>
    <row r="1366" spans="1:22" x14ac:dyDescent="0.3">
      <c r="A1366" s="1">
        <v>43369</v>
      </c>
      <c r="B1366" s="2">
        <v>0.26773148148148146</v>
      </c>
      <c r="C1366" s="2">
        <v>0.76717592592592598</v>
      </c>
      <c r="D1366" s="3">
        <v>12.1</v>
      </c>
      <c r="E1366" s="3">
        <v>33</v>
      </c>
      <c r="F1366" s="4">
        <f t="shared" si="294"/>
        <v>9</v>
      </c>
      <c r="G1366">
        <f t="shared" si="306"/>
        <v>26</v>
      </c>
      <c r="H1366" s="3">
        <f t="shared" si="295"/>
        <v>11.986666666666668</v>
      </c>
      <c r="I1366">
        <f t="shared" si="307"/>
        <v>800</v>
      </c>
      <c r="J1366">
        <f t="shared" si="296"/>
        <v>0.66999999999999993</v>
      </c>
      <c r="K1366">
        <f t="shared" si="297"/>
        <v>41.761546666666668</v>
      </c>
      <c r="L1366">
        <v>4.8</v>
      </c>
      <c r="M1366">
        <f t="shared" si="298"/>
        <v>0.25066666666666659</v>
      </c>
      <c r="N1366">
        <f t="shared" si="299"/>
        <v>2.2250000000000001</v>
      </c>
      <c r="O1366">
        <f t="shared" si="300"/>
        <v>7.2756666666666661</v>
      </c>
      <c r="P1366">
        <f t="shared" si="301"/>
        <v>34.485880000000002</v>
      </c>
      <c r="Q1366">
        <f t="shared" si="302"/>
        <v>0</v>
      </c>
      <c r="R1366">
        <f t="shared" si="303"/>
        <v>6.8971760000000009</v>
      </c>
      <c r="S1366">
        <f>SUM($R$2:R1366) -SUM($Q$2:Q1366) + SUM($T$2:T1365)</f>
        <v>185.75220684513624</v>
      </c>
      <c r="T1366">
        <f t="shared" si="304"/>
        <v>0</v>
      </c>
      <c r="U1366">
        <f>-SUM($T$2:T1366) - 500 * SUM($V$2:V1366)</f>
        <v>259.00999999999976</v>
      </c>
      <c r="V1366">
        <f t="shared" si="305"/>
        <v>0</v>
      </c>
    </row>
    <row r="1367" spans="1:22" x14ac:dyDescent="0.3">
      <c r="A1367" s="1">
        <v>43370</v>
      </c>
      <c r="B1367" s="2">
        <v>0.26896990740740739</v>
      </c>
      <c r="C1367" s="2">
        <v>0.76546296296296301</v>
      </c>
      <c r="D1367" s="3">
        <v>9.8000000000000007</v>
      </c>
      <c r="E1367" s="3">
        <v>31</v>
      </c>
      <c r="F1367" s="4">
        <f t="shared" si="294"/>
        <v>9</v>
      </c>
      <c r="G1367">
        <f t="shared" si="306"/>
        <v>26</v>
      </c>
      <c r="H1367" s="3">
        <f t="shared" si="295"/>
        <v>11.915833333333335</v>
      </c>
      <c r="I1367">
        <f t="shared" si="307"/>
        <v>800</v>
      </c>
      <c r="J1367">
        <f t="shared" si="296"/>
        <v>0.69</v>
      </c>
      <c r="K1367">
        <f t="shared" si="297"/>
        <v>42.754010000000001</v>
      </c>
      <c r="L1367">
        <v>4.8</v>
      </c>
      <c r="M1367">
        <f t="shared" si="298"/>
        <v>0.2542083333333332</v>
      </c>
      <c r="N1367">
        <f t="shared" si="299"/>
        <v>2.8</v>
      </c>
      <c r="O1367">
        <f t="shared" si="300"/>
        <v>7.8542083333333332</v>
      </c>
      <c r="P1367">
        <f t="shared" si="301"/>
        <v>34.899801666666669</v>
      </c>
      <c r="Q1367">
        <f t="shared" si="302"/>
        <v>0</v>
      </c>
      <c r="R1367">
        <f t="shared" si="303"/>
        <v>6.9799603333333344</v>
      </c>
      <c r="S1367">
        <f>SUM($R$2:R1367) -SUM($Q$2:Q1367) + SUM($T$2:T1366)</f>
        <v>192.73216717846935</v>
      </c>
      <c r="T1367">
        <f t="shared" si="304"/>
        <v>0</v>
      </c>
      <c r="U1367">
        <f>-SUM($T$2:T1367) - 500 * SUM($V$2:V1367)</f>
        <v>259.00999999999976</v>
      </c>
      <c r="V1367">
        <f t="shared" si="305"/>
        <v>0</v>
      </c>
    </row>
    <row r="1368" spans="1:22" x14ac:dyDescent="0.3">
      <c r="A1368" s="1">
        <v>43371</v>
      </c>
      <c r="B1368" s="2">
        <v>0.27020833333333333</v>
      </c>
      <c r="C1368" s="2">
        <v>0.76374999999999993</v>
      </c>
      <c r="D1368" s="3">
        <v>8.5</v>
      </c>
      <c r="E1368" s="3">
        <v>33.299999999999997</v>
      </c>
      <c r="F1368" s="4">
        <f t="shared" si="294"/>
        <v>9</v>
      </c>
      <c r="G1368">
        <f t="shared" si="306"/>
        <v>26</v>
      </c>
      <c r="H1368" s="3">
        <f t="shared" si="295"/>
        <v>11.844999999999999</v>
      </c>
      <c r="I1368">
        <f t="shared" si="307"/>
        <v>800</v>
      </c>
      <c r="J1368">
        <f t="shared" si="296"/>
        <v>0.66700000000000004</v>
      </c>
      <c r="K1368">
        <f t="shared" si="297"/>
        <v>41.083197999999996</v>
      </c>
      <c r="L1368">
        <v>4.8</v>
      </c>
      <c r="M1368">
        <f t="shared" si="298"/>
        <v>0.25775000000000003</v>
      </c>
      <c r="N1368">
        <f t="shared" si="299"/>
        <v>3.125</v>
      </c>
      <c r="O1368">
        <f t="shared" si="300"/>
        <v>8.1827499999999986</v>
      </c>
      <c r="P1368">
        <f t="shared" si="301"/>
        <v>32.900447999999997</v>
      </c>
      <c r="Q1368">
        <f t="shared" si="302"/>
        <v>0</v>
      </c>
      <c r="R1368">
        <f t="shared" si="303"/>
        <v>6.5800896</v>
      </c>
      <c r="S1368">
        <f>SUM($R$2:R1368) -SUM($Q$2:Q1368) + SUM($T$2:T1367)</f>
        <v>199.31225677846942</v>
      </c>
      <c r="T1368">
        <f t="shared" si="304"/>
        <v>0</v>
      </c>
      <c r="U1368">
        <f>-SUM($T$2:T1368) - 500 * SUM($V$2:V1368)</f>
        <v>259.00999999999976</v>
      </c>
      <c r="V1368">
        <f t="shared" si="305"/>
        <v>0</v>
      </c>
    </row>
    <row r="1369" spans="1:22" x14ac:dyDescent="0.3">
      <c r="A1369" s="1">
        <v>43372</v>
      </c>
      <c r="B1369" s="2">
        <v>0.2714583333333333</v>
      </c>
      <c r="C1369" s="2">
        <v>0.76204861111111111</v>
      </c>
      <c r="D1369" s="3">
        <v>9.6</v>
      </c>
      <c r="E1369" s="3">
        <v>63.9</v>
      </c>
      <c r="F1369" s="4">
        <f t="shared" si="294"/>
        <v>9</v>
      </c>
      <c r="G1369">
        <f t="shared" si="306"/>
        <v>26</v>
      </c>
      <c r="H1369" s="3">
        <f t="shared" si="295"/>
        <v>11.774166666666668</v>
      </c>
      <c r="I1369">
        <f t="shared" si="307"/>
        <v>800</v>
      </c>
      <c r="J1369">
        <f t="shared" si="296"/>
        <v>0.36099999999999999</v>
      </c>
      <c r="K1369">
        <f t="shared" si="297"/>
        <v>22.102465666666671</v>
      </c>
      <c r="L1369">
        <v>4.8</v>
      </c>
      <c r="M1369">
        <f t="shared" si="298"/>
        <v>0.26129166666666664</v>
      </c>
      <c r="N1369">
        <f t="shared" si="299"/>
        <v>2.85</v>
      </c>
      <c r="O1369">
        <f t="shared" si="300"/>
        <v>7.9112916666666671</v>
      </c>
      <c r="P1369">
        <f t="shared" si="301"/>
        <v>14.191174000000004</v>
      </c>
      <c r="Q1369">
        <f t="shared" si="302"/>
        <v>0</v>
      </c>
      <c r="R1369">
        <f t="shared" si="303"/>
        <v>2.8382348000000008</v>
      </c>
      <c r="S1369">
        <f>SUM($R$2:R1369) -SUM($Q$2:Q1369) + SUM($T$2:T1368)</f>
        <v>202.15049157846897</v>
      </c>
      <c r="T1369">
        <f t="shared" si="304"/>
        <v>0</v>
      </c>
      <c r="U1369">
        <f>-SUM($T$2:T1369) - 500 * SUM($V$2:V1369)</f>
        <v>259.00999999999976</v>
      </c>
      <c r="V1369">
        <f t="shared" si="305"/>
        <v>0</v>
      </c>
    </row>
    <row r="1370" spans="1:22" x14ac:dyDescent="0.3">
      <c r="A1370" s="1">
        <v>43373</v>
      </c>
      <c r="B1370" s="2">
        <v>0.27269675925925924</v>
      </c>
      <c r="C1370" s="2">
        <v>0.76033564814814814</v>
      </c>
      <c r="D1370" s="3">
        <v>16.100000000000001</v>
      </c>
      <c r="E1370" s="3">
        <v>70.3</v>
      </c>
      <c r="F1370" s="4">
        <f t="shared" si="294"/>
        <v>9</v>
      </c>
      <c r="G1370">
        <f t="shared" si="306"/>
        <v>26</v>
      </c>
      <c r="H1370" s="3">
        <f t="shared" si="295"/>
        <v>11.703333333333333</v>
      </c>
      <c r="I1370">
        <f t="shared" si="307"/>
        <v>800</v>
      </c>
      <c r="J1370">
        <f t="shared" si="296"/>
        <v>0.29700000000000004</v>
      </c>
      <c r="K1370">
        <f t="shared" si="297"/>
        <v>18.074628000000001</v>
      </c>
      <c r="L1370">
        <v>4.8</v>
      </c>
      <c r="M1370">
        <f t="shared" si="298"/>
        <v>0.26483333333333337</v>
      </c>
      <c r="N1370">
        <f t="shared" si="299"/>
        <v>1.2249999999999996</v>
      </c>
      <c r="O1370">
        <f t="shared" si="300"/>
        <v>6.2898333333333332</v>
      </c>
      <c r="P1370">
        <f t="shared" si="301"/>
        <v>11.784794666666667</v>
      </c>
      <c r="Q1370">
        <f t="shared" si="302"/>
        <v>0</v>
      </c>
      <c r="R1370">
        <f t="shared" si="303"/>
        <v>2.3569589333333334</v>
      </c>
      <c r="S1370">
        <f>SUM($R$2:R1370) -SUM($Q$2:Q1370) + SUM($T$2:T1369)</f>
        <v>204.50745051180274</v>
      </c>
      <c r="T1370">
        <f t="shared" si="304"/>
        <v>-204.51</v>
      </c>
      <c r="U1370">
        <f>-SUM($T$2:T1370) - 500 * SUM($V$2:V1370)</f>
        <v>463.51999999999953</v>
      </c>
      <c r="V1370">
        <f t="shared" si="305"/>
        <v>0</v>
      </c>
    </row>
    <row r="1371" spans="1:22" x14ac:dyDescent="0.3">
      <c r="A1371" s="1">
        <v>43374</v>
      </c>
      <c r="B1371" s="2">
        <v>0.27394675925925926</v>
      </c>
      <c r="C1371" s="2">
        <v>0.75864583333333335</v>
      </c>
      <c r="D1371" s="3">
        <v>16.3</v>
      </c>
      <c r="E1371" s="3">
        <v>65.099999999999994</v>
      </c>
      <c r="F1371" s="4">
        <f t="shared" si="294"/>
        <v>10</v>
      </c>
      <c r="G1371">
        <f t="shared" si="306"/>
        <v>26</v>
      </c>
      <c r="H1371" s="3">
        <f t="shared" si="295"/>
        <v>11.632777777777779</v>
      </c>
      <c r="I1371">
        <f t="shared" si="307"/>
        <v>700</v>
      </c>
      <c r="J1371">
        <f t="shared" si="296"/>
        <v>0.34900000000000009</v>
      </c>
      <c r="K1371">
        <f t="shared" si="297"/>
        <v>18.472269472222226</v>
      </c>
      <c r="L1371">
        <v>4.8</v>
      </c>
      <c r="M1371">
        <f t="shared" si="298"/>
        <v>0.26836111111111105</v>
      </c>
      <c r="N1371">
        <f t="shared" si="299"/>
        <v>1.1749999999999998</v>
      </c>
      <c r="O1371">
        <f t="shared" si="300"/>
        <v>6.2433611111111107</v>
      </c>
      <c r="P1371">
        <f t="shared" si="301"/>
        <v>12.228908361111117</v>
      </c>
      <c r="Q1371">
        <f t="shared" si="302"/>
        <v>0</v>
      </c>
      <c r="R1371">
        <f t="shared" si="303"/>
        <v>2.4457816722222234</v>
      </c>
      <c r="S1371">
        <f>SUM($R$2:R1371) -SUM($Q$2:Q1371) + SUM($T$2:T1370)</f>
        <v>2.443232184025419</v>
      </c>
      <c r="T1371">
        <f t="shared" si="304"/>
        <v>0</v>
      </c>
      <c r="U1371">
        <f>-SUM($T$2:T1371) - 500 * SUM($V$2:V1371)</f>
        <v>463.51999999999953</v>
      </c>
      <c r="V1371">
        <f t="shared" si="305"/>
        <v>0</v>
      </c>
    </row>
    <row r="1372" spans="1:22" x14ac:dyDescent="0.3">
      <c r="A1372" s="1">
        <v>43375</v>
      </c>
      <c r="B1372" s="2">
        <v>0.27519675925925924</v>
      </c>
      <c r="C1372" s="2">
        <v>0.75694444444444453</v>
      </c>
      <c r="D1372" s="3">
        <v>13.8</v>
      </c>
      <c r="E1372" s="3">
        <v>66.2</v>
      </c>
      <c r="F1372" s="4">
        <f t="shared" si="294"/>
        <v>10</v>
      </c>
      <c r="G1372">
        <f t="shared" si="306"/>
        <v>26</v>
      </c>
      <c r="H1372" s="3">
        <f t="shared" si="295"/>
        <v>11.561944444444446</v>
      </c>
      <c r="I1372">
        <f t="shared" si="307"/>
        <v>700</v>
      </c>
      <c r="J1372">
        <f t="shared" si="296"/>
        <v>0.33799999999999997</v>
      </c>
      <c r="K1372">
        <f t="shared" si="297"/>
        <v>17.781114361111115</v>
      </c>
      <c r="L1372">
        <v>4.8</v>
      </c>
      <c r="M1372">
        <f t="shared" si="298"/>
        <v>0.27190277777777772</v>
      </c>
      <c r="N1372">
        <f t="shared" si="299"/>
        <v>1.7999999999999998</v>
      </c>
      <c r="O1372">
        <f t="shared" si="300"/>
        <v>6.8719027777777777</v>
      </c>
      <c r="P1372">
        <f t="shared" si="301"/>
        <v>10.909211583333338</v>
      </c>
      <c r="Q1372">
        <f t="shared" si="302"/>
        <v>0</v>
      </c>
      <c r="R1372">
        <f t="shared" si="303"/>
        <v>2.1818423166666676</v>
      </c>
      <c r="S1372">
        <f>SUM($R$2:R1372) -SUM($Q$2:Q1372) + SUM($T$2:T1371)</f>
        <v>4.6250745006923353</v>
      </c>
      <c r="T1372">
        <f t="shared" si="304"/>
        <v>0</v>
      </c>
      <c r="U1372">
        <f>-SUM($T$2:T1372) - 500 * SUM($V$2:V1372)</f>
        <v>463.51999999999953</v>
      </c>
      <c r="V1372">
        <f t="shared" si="305"/>
        <v>0</v>
      </c>
    </row>
    <row r="1373" spans="1:22" x14ac:dyDescent="0.3">
      <c r="A1373" s="1">
        <v>43376</v>
      </c>
      <c r="B1373" s="2">
        <v>0.27645833333333331</v>
      </c>
      <c r="C1373" s="2">
        <v>0.75525462962962964</v>
      </c>
      <c r="D1373" s="3">
        <v>15.6</v>
      </c>
      <c r="E1373" s="3">
        <v>74.7</v>
      </c>
      <c r="F1373" s="4">
        <f t="shared" si="294"/>
        <v>10</v>
      </c>
      <c r="G1373">
        <f t="shared" si="306"/>
        <v>26</v>
      </c>
      <c r="H1373" s="3">
        <f t="shared" si="295"/>
        <v>11.491111111111111</v>
      </c>
      <c r="I1373">
        <f t="shared" si="307"/>
        <v>700</v>
      </c>
      <c r="J1373">
        <f t="shared" si="296"/>
        <v>0.253</v>
      </c>
      <c r="K1373">
        <f t="shared" si="297"/>
        <v>13.227992555555556</v>
      </c>
      <c r="L1373">
        <v>4.8</v>
      </c>
      <c r="M1373">
        <f t="shared" si="298"/>
        <v>0.27544444444444438</v>
      </c>
      <c r="N1373">
        <f t="shared" si="299"/>
        <v>1.35</v>
      </c>
      <c r="O1373">
        <f t="shared" si="300"/>
        <v>6.4254444444444445</v>
      </c>
      <c r="P1373">
        <f t="shared" si="301"/>
        <v>6.8025481111111112</v>
      </c>
      <c r="Q1373">
        <f t="shared" si="302"/>
        <v>0</v>
      </c>
      <c r="R1373">
        <f t="shared" si="303"/>
        <v>1.3605096222222224</v>
      </c>
      <c r="S1373">
        <f>SUM($R$2:R1373) -SUM($Q$2:Q1373) + SUM($T$2:T1372)</f>
        <v>5.9855841229141333</v>
      </c>
      <c r="T1373">
        <f t="shared" si="304"/>
        <v>0</v>
      </c>
      <c r="U1373">
        <f>-SUM($T$2:T1373) - 500 * SUM($V$2:V1373)</f>
        <v>463.51999999999953</v>
      </c>
      <c r="V1373">
        <f t="shared" si="305"/>
        <v>0</v>
      </c>
    </row>
    <row r="1374" spans="1:22" x14ac:dyDescent="0.3">
      <c r="A1374" s="1">
        <v>43377</v>
      </c>
      <c r="B1374" s="2">
        <v>0.27770833333333333</v>
      </c>
      <c r="C1374" s="2">
        <v>0.75356481481481474</v>
      </c>
      <c r="D1374" s="3">
        <v>13.2</v>
      </c>
      <c r="E1374" s="3">
        <v>82.1</v>
      </c>
      <c r="F1374" s="4">
        <f t="shared" si="294"/>
        <v>10</v>
      </c>
      <c r="G1374">
        <f t="shared" si="306"/>
        <v>26</v>
      </c>
      <c r="H1374" s="3">
        <f t="shared" si="295"/>
        <v>11.420555555555554</v>
      </c>
      <c r="I1374">
        <f t="shared" si="307"/>
        <v>700</v>
      </c>
      <c r="J1374">
        <f t="shared" si="296"/>
        <v>0.17900000000000005</v>
      </c>
      <c r="K1374">
        <f t="shared" si="297"/>
        <v>9.3014714722222234</v>
      </c>
      <c r="L1374">
        <v>4.8</v>
      </c>
      <c r="M1374">
        <f t="shared" si="298"/>
        <v>0.27897222222222229</v>
      </c>
      <c r="N1374">
        <f t="shared" si="299"/>
        <v>1.9500000000000002</v>
      </c>
      <c r="O1374">
        <f t="shared" si="300"/>
        <v>7.0289722222222224</v>
      </c>
      <c r="P1374">
        <f t="shared" si="301"/>
        <v>2.272499250000001</v>
      </c>
      <c r="Q1374">
        <f t="shared" si="302"/>
        <v>0</v>
      </c>
      <c r="R1374">
        <f t="shared" si="303"/>
        <v>0.45449985000000021</v>
      </c>
      <c r="S1374">
        <f>SUM($R$2:R1374) -SUM($Q$2:Q1374) + SUM($T$2:T1373)</f>
        <v>6.440083972913726</v>
      </c>
      <c r="T1374">
        <f t="shared" si="304"/>
        <v>0</v>
      </c>
      <c r="U1374">
        <f>-SUM($T$2:T1374) - 500 * SUM($V$2:V1374)</f>
        <v>463.51999999999953</v>
      </c>
      <c r="V1374">
        <f t="shared" si="305"/>
        <v>0</v>
      </c>
    </row>
    <row r="1375" spans="1:22" x14ac:dyDescent="0.3">
      <c r="A1375" s="1">
        <v>43378</v>
      </c>
      <c r="B1375" s="2">
        <v>0.2789699074074074</v>
      </c>
      <c r="C1375" s="2">
        <v>0.751886574074074</v>
      </c>
      <c r="D1375" s="3">
        <v>9.1999999999999993</v>
      </c>
      <c r="E1375" s="3">
        <v>44.9</v>
      </c>
      <c r="F1375" s="4">
        <f t="shared" si="294"/>
        <v>10</v>
      </c>
      <c r="G1375">
        <f t="shared" si="306"/>
        <v>26</v>
      </c>
      <c r="H1375" s="3">
        <f t="shared" si="295"/>
        <v>11.349999999999998</v>
      </c>
      <c r="I1375">
        <f t="shared" si="307"/>
        <v>700</v>
      </c>
      <c r="J1375">
        <f t="shared" si="296"/>
        <v>0.55099999999999993</v>
      </c>
      <c r="K1375">
        <f t="shared" si="297"/>
        <v>28.45501749999999</v>
      </c>
      <c r="L1375">
        <v>4.8</v>
      </c>
      <c r="M1375">
        <f t="shared" si="298"/>
        <v>0.28250000000000014</v>
      </c>
      <c r="N1375">
        <f t="shared" si="299"/>
        <v>2.95</v>
      </c>
      <c r="O1375">
        <f t="shared" si="300"/>
        <v>8.0324999999999989</v>
      </c>
      <c r="P1375">
        <f t="shared" si="301"/>
        <v>20.422517499999991</v>
      </c>
      <c r="Q1375">
        <f t="shared" si="302"/>
        <v>0</v>
      </c>
      <c r="R1375">
        <f t="shared" si="303"/>
        <v>4.0845034999999985</v>
      </c>
      <c r="S1375">
        <f>SUM($R$2:R1375) -SUM($Q$2:Q1375) + SUM($T$2:T1374)</f>
        <v>10.524587472913936</v>
      </c>
      <c r="T1375">
        <f t="shared" si="304"/>
        <v>0</v>
      </c>
      <c r="U1375">
        <f>-SUM($T$2:T1375) - 500 * SUM($V$2:V1375)</f>
        <v>463.51999999999953</v>
      </c>
      <c r="V1375">
        <f t="shared" si="305"/>
        <v>0</v>
      </c>
    </row>
    <row r="1376" spans="1:22" x14ac:dyDescent="0.3">
      <c r="A1376" s="1">
        <v>43379</v>
      </c>
      <c r="B1376" s="2">
        <v>0.28023148148148147</v>
      </c>
      <c r="C1376" s="2">
        <v>0.75020833333333325</v>
      </c>
      <c r="D1376" s="3">
        <v>6.5</v>
      </c>
      <c r="E1376" s="3">
        <v>92.9</v>
      </c>
      <c r="F1376" s="4">
        <f t="shared" si="294"/>
        <v>10</v>
      </c>
      <c r="G1376">
        <f t="shared" si="306"/>
        <v>26</v>
      </c>
      <c r="H1376" s="3">
        <f t="shared" si="295"/>
        <v>11.279444444444444</v>
      </c>
      <c r="I1376">
        <f t="shared" si="307"/>
        <v>700</v>
      </c>
      <c r="J1376">
        <f t="shared" si="296"/>
        <v>7.0999999999999952E-2</v>
      </c>
      <c r="K1376">
        <f t="shared" si="297"/>
        <v>3.6438245277777752</v>
      </c>
      <c r="L1376">
        <v>4.8</v>
      </c>
      <c r="M1376">
        <f t="shared" si="298"/>
        <v>0.28602777777777783</v>
      </c>
      <c r="N1376">
        <f t="shared" si="299"/>
        <v>3.625</v>
      </c>
      <c r="O1376">
        <f t="shared" si="300"/>
        <v>8.7110277777777778</v>
      </c>
      <c r="P1376">
        <f t="shared" si="301"/>
        <v>-5.0672032500000022</v>
      </c>
      <c r="Q1376">
        <f t="shared" si="302"/>
        <v>2.5336016250000011</v>
      </c>
      <c r="R1376">
        <f t="shared" si="303"/>
        <v>0</v>
      </c>
      <c r="S1376">
        <f>SUM($R$2:R1376) -SUM($Q$2:Q1376) + SUM($T$2:T1375)</f>
        <v>7.9909858479140894</v>
      </c>
      <c r="T1376">
        <f t="shared" si="304"/>
        <v>0</v>
      </c>
      <c r="U1376">
        <f>-SUM($T$2:T1376) - 500 * SUM($V$2:V1376)</f>
        <v>463.51999999999953</v>
      </c>
      <c r="V1376">
        <f t="shared" si="305"/>
        <v>0</v>
      </c>
    </row>
    <row r="1377" spans="1:22" x14ac:dyDescent="0.3">
      <c r="A1377" s="1">
        <v>43380</v>
      </c>
      <c r="B1377" s="2">
        <v>0.28149305555555554</v>
      </c>
      <c r="C1377" s="2">
        <v>0.74853009259259251</v>
      </c>
      <c r="D1377" s="3">
        <v>7.5</v>
      </c>
      <c r="E1377" s="3">
        <v>92.5</v>
      </c>
      <c r="F1377" s="4">
        <f t="shared" si="294"/>
        <v>10</v>
      </c>
      <c r="G1377">
        <f t="shared" si="306"/>
        <v>26</v>
      </c>
      <c r="H1377" s="3">
        <f t="shared" si="295"/>
        <v>11.208888888888888</v>
      </c>
      <c r="I1377">
        <f t="shared" si="307"/>
        <v>700</v>
      </c>
      <c r="J1377">
        <f t="shared" si="296"/>
        <v>7.4999999999999956E-2</v>
      </c>
      <c r="K1377">
        <f t="shared" si="297"/>
        <v>3.8250333333333306</v>
      </c>
      <c r="L1377">
        <v>4.8</v>
      </c>
      <c r="M1377">
        <f t="shared" si="298"/>
        <v>0.28955555555555562</v>
      </c>
      <c r="N1377">
        <f t="shared" si="299"/>
        <v>3.375</v>
      </c>
      <c r="O1377">
        <f t="shared" si="300"/>
        <v>8.4645555555555561</v>
      </c>
      <c r="P1377">
        <f t="shared" si="301"/>
        <v>-4.6395222222222259</v>
      </c>
      <c r="Q1377">
        <f t="shared" si="302"/>
        <v>2.3197611111111129</v>
      </c>
      <c r="R1377">
        <f t="shared" si="303"/>
        <v>0</v>
      </c>
      <c r="S1377">
        <f>SUM($R$2:R1377) -SUM($Q$2:Q1377) + SUM($T$2:T1376)</f>
        <v>5.671224736802742</v>
      </c>
      <c r="T1377">
        <f t="shared" si="304"/>
        <v>0</v>
      </c>
      <c r="U1377">
        <f>-SUM($T$2:T1377) - 500 * SUM($V$2:V1377)</f>
        <v>463.51999999999953</v>
      </c>
      <c r="V1377">
        <f t="shared" si="305"/>
        <v>0</v>
      </c>
    </row>
    <row r="1378" spans="1:22" x14ac:dyDescent="0.3">
      <c r="A1378" s="1">
        <v>43381</v>
      </c>
      <c r="B1378" s="2">
        <v>0.2827662037037037</v>
      </c>
      <c r="C1378" s="2">
        <v>0.74686342592592592</v>
      </c>
      <c r="D1378" s="3">
        <v>5.0999999999999996</v>
      </c>
      <c r="E1378" s="3">
        <v>85.2</v>
      </c>
      <c r="F1378" s="4">
        <f t="shared" si="294"/>
        <v>10</v>
      </c>
      <c r="G1378">
        <f t="shared" si="306"/>
        <v>26</v>
      </c>
      <c r="H1378" s="3">
        <f t="shared" si="295"/>
        <v>11.138333333333334</v>
      </c>
      <c r="I1378">
        <f t="shared" si="307"/>
        <v>700</v>
      </c>
      <c r="J1378">
        <f t="shared" si="296"/>
        <v>0.14800000000000002</v>
      </c>
      <c r="K1378">
        <f t="shared" si="297"/>
        <v>7.5005536666666686</v>
      </c>
      <c r="L1378">
        <v>4.8</v>
      </c>
      <c r="M1378">
        <f t="shared" si="298"/>
        <v>0.29308333333333331</v>
      </c>
      <c r="N1378">
        <f t="shared" si="299"/>
        <v>3.9750000000000001</v>
      </c>
      <c r="O1378">
        <f t="shared" si="300"/>
        <v>9.0680833333333339</v>
      </c>
      <c r="P1378">
        <f t="shared" si="301"/>
        <v>-1.5675296666666654</v>
      </c>
      <c r="Q1378">
        <f t="shared" si="302"/>
        <v>0.78376483333333269</v>
      </c>
      <c r="R1378">
        <f t="shared" si="303"/>
        <v>0</v>
      </c>
      <c r="S1378">
        <f>SUM($R$2:R1378) -SUM($Q$2:Q1378) + SUM($T$2:T1377)</f>
        <v>4.8874599034693347</v>
      </c>
      <c r="T1378">
        <f t="shared" si="304"/>
        <v>0</v>
      </c>
      <c r="U1378">
        <f>-SUM($T$2:T1378) - 500 * SUM($V$2:V1378)</f>
        <v>463.51999999999953</v>
      </c>
      <c r="V1378">
        <f t="shared" si="305"/>
        <v>0</v>
      </c>
    </row>
    <row r="1379" spans="1:22" x14ac:dyDescent="0.3">
      <c r="A1379" s="1">
        <v>43382</v>
      </c>
      <c r="B1379" s="2">
        <v>0.28403935185185186</v>
      </c>
      <c r="C1379" s="2">
        <v>0.74520833333333336</v>
      </c>
      <c r="D1379" s="3">
        <v>6.9</v>
      </c>
      <c r="E1379" s="3">
        <v>92.9</v>
      </c>
      <c r="F1379" s="4">
        <f t="shared" si="294"/>
        <v>10</v>
      </c>
      <c r="G1379">
        <f t="shared" si="306"/>
        <v>26</v>
      </c>
      <c r="H1379" s="3">
        <f t="shared" si="295"/>
        <v>11.068055555555556</v>
      </c>
      <c r="I1379">
        <f t="shared" si="307"/>
        <v>700</v>
      </c>
      <c r="J1379">
        <f t="shared" si="296"/>
        <v>7.0999999999999952E-2</v>
      </c>
      <c r="K1379">
        <f t="shared" si="297"/>
        <v>3.5755353472222202</v>
      </c>
      <c r="L1379">
        <v>4.8</v>
      </c>
      <c r="M1379">
        <f t="shared" si="298"/>
        <v>0.29659722222222218</v>
      </c>
      <c r="N1379">
        <f t="shared" si="299"/>
        <v>3.5249999999999999</v>
      </c>
      <c r="O1379">
        <f t="shared" si="300"/>
        <v>8.6215972222222224</v>
      </c>
      <c r="P1379">
        <f t="shared" si="301"/>
        <v>-5.0460618750000021</v>
      </c>
      <c r="Q1379">
        <f t="shared" si="302"/>
        <v>2.5230309375000011</v>
      </c>
      <c r="R1379">
        <f t="shared" si="303"/>
        <v>0</v>
      </c>
      <c r="S1379">
        <f>SUM($R$2:R1379) -SUM($Q$2:Q1379) + SUM($T$2:T1378)</f>
        <v>2.3644289659696369</v>
      </c>
      <c r="T1379">
        <f t="shared" si="304"/>
        <v>0</v>
      </c>
      <c r="U1379">
        <f>-SUM($T$2:T1379) - 500 * SUM($V$2:V1379)</f>
        <v>463.51999999999953</v>
      </c>
      <c r="V1379">
        <f t="shared" si="305"/>
        <v>0</v>
      </c>
    </row>
    <row r="1380" spans="1:22" x14ac:dyDescent="0.3">
      <c r="A1380" s="1">
        <v>43383</v>
      </c>
      <c r="B1380" s="2">
        <v>0.28531250000000002</v>
      </c>
      <c r="C1380" s="2">
        <v>0.7435532407407407</v>
      </c>
      <c r="D1380" s="3">
        <v>6.7</v>
      </c>
      <c r="E1380" s="3">
        <v>85.2</v>
      </c>
      <c r="F1380" s="4">
        <f t="shared" si="294"/>
        <v>10</v>
      </c>
      <c r="G1380">
        <f t="shared" si="306"/>
        <v>26</v>
      </c>
      <c r="H1380" s="3">
        <f t="shared" si="295"/>
        <v>10.997777777777776</v>
      </c>
      <c r="I1380">
        <f t="shared" si="307"/>
        <v>700</v>
      </c>
      <c r="J1380">
        <f t="shared" si="296"/>
        <v>0.14800000000000002</v>
      </c>
      <c r="K1380">
        <f t="shared" si="297"/>
        <v>7.4059035555555548</v>
      </c>
      <c r="L1380">
        <v>4.8</v>
      </c>
      <c r="M1380">
        <f t="shared" si="298"/>
        <v>0.30011111111111122</v>
      </c>
      <c r="N1380">
        <f t="shared" si="299"/>
        <v>3.5750000000000002</v>
      </c>
      <c r="O1380">
        <f t="shared" si="300"/>
        <v>8.6751111111111108</v>
      </c>
      <c r="P1380">
        <f t="shared" si="301"/>
        <v>-1.269207555555556</v>
      </c>
      <c r="Q1380">
        <f t="shared" si="302"/>
        <v>0.63460377777777799</v>
      </c>
      <c r="R1380">
        <f t="shared" si="303"/>
        <v>0</v>
      </c>
      <c r="S1380">
        <f>SUM($R$2:R1380) -SUM($Q$2:Q1380) + SUM($T$2:T1379)</f>
        <v>1.7298251881916258</v>
      </c>
      <c r="T1380">
        <f t="shared" si="304"/>
        <v>0</v>
      </c>
      <c r="U1380">
        <f>-SUM($T$2:T1380) - 500 * SUM($V$2:V1380)</f>
        <v>463.51999999999953</v>
      </c>
      <c r="V1380">
        <f t="shared" si="305"/>
        <v>0</v>
      </c>
    </row>
    <row r="1381" spans="1:22" x14ac:dyDescent="0.3">
      <c r="A1381" s="1">
        <v>43384</v>
      </c>
      <c r="B1381" s="2">
        <v>0.28659722222222223</v>
      </c>
      <c r="C1381" s="2">
        <v>0.74189814814814825</v>
      </c>
      <c r="D1381" s="3">
        <v>6.8</v>
      </c>
      <c r="E1381" s="3">
        <v>92.9</v>
      </c>
      <c r="F1381" s="4">
        <f t="shared" si="294"/>
        <v>10</v>
      </c>
      <c r="G1381">
        <f t="shared" si="306"/>
        <v>26</v>
      </c>
      <c r="H1381" s="3">
        <f t="shared" si="295"/>
        <v>10.927222222222225</v>
      </c>
      <c r="I1381">
        <f t="shared" si="307"/>
        <v>700</v>
      </c>
      <c r="J1381">
        <f t="shared" si="296"/>
        <v>7.0999999999999952E-2</v>
      </c>
      <c r="K1381">
        <f t="shared" si="297"/>
        <v>3.5300391388888874</v>
      </c>
      <c r="L1381">
        <v>4.8</v>
      </c>
      <c r="M1381">
        <f t="shared" si="298"/>
        <v>0.30363888888888874</v>
      </c>
      <c r="N1381">
        <f t="shared" si="299"/>
        <v>3.55</v>
      </c>
      <c r="O1381">
        <f t="shared" si="300"/>
        <v>8.6536388888888887</v>
      </c>
      <c r="P1381">
        <f t="shared" si="301"/>
        <v>-5.1235997500000012</v>
      </c>
      <c r="Q1381">
        <f t="shared" si="302"/>
        <v>2.5617998750000006</v>
      </c>
      <c r="R1381">
        <f t="shared" si="303"/>
        <v>0</v>
      </c>
      <c r="S1381">
        <f>SUM($R$2:R1381) -SUM($Q$2:Q1381) + SUM($T$2:T1380)</f>
        <v>-0.83197468680828024</v>
      </c>
      <c r="T1381">
        <f t="shared" si="304"/>
        <v>0</v>
      </c>
      <c r="U1381">
        <f>-SUM($T$2:T1381) - 500 * SUM($V$2:V1381)</f>
        <v>463.51999999999953</v>
      </c>
      <c r="V1381">
        <f t="shared" si="305"/>
        <v>0</v>
      </c>
    </row>
    <row r="1382" spans="1:22" x14ac:dyDescent="0.3">
      <c r="A1382" s="1">
        <v>43385</v>
      </c>
      <c r="B1382" s="2">
        <v>0.28788194444444443</v>
      </c>
      <c r="C1382" s="2">
        <v>0.74026620370370377</v>
      </c>
      <c r="D1382" s="3">
        <v>5.6</v>
      </c>
      <c r="E1382" s="3">
        <v>92.9</v>
      </c>
      <c r="F1382" s="4">
        <f t="shared" si="294"/>
        <v>10</v>
      </c>
      <c r="G1382">
        <f t="shared" si="306"/>
        <v>26</v>
      </c>
      <c r="H1382" s="3">
        <f t="shared" si="295"/>
        <v>10.857222222222225</v>
      </c>
      <c r="I1382">
        <f t="shared" si="307"/>
        <v>700</v>
      </c>
      <c r="J1382">
        <f t="shared" si="296"/>
        <v>7.0999999999999952E-2</v>
      </c>
      <c r="K1382">
        <f t="shared" si="297"/>
        <v>3.5074256388888871</v>
      </c>
      <c r="L1382">
        <v>4.8</v>
      </c>
      <c r="M1382">
        <f t="shared" si="298"/>
        <v>0.30713888888888874</v>
      </c>
      <c r="N1382">
        <f t="shared" si="299"/>
        <v>3.85</v>
      </c>
      <c r="O1382">
        <f t="shared" si="300"/>
        <v>8.9571388888888883</v>
      </c>
      <c r="P1382">
        <f t="shared" si="301"/>
        <v>-5.4497132500000012</v>
      </c>
      <c r="Q1382">
        <f t="shared" si="302"/>
        <v>2.7248566250000006</v>
      </c>
      <c r="R1382">
        <f t="shared" si="303"/>
        <v>0</v>
      </c>
      <c r="S1382">
        <f>SUM($R$2:R1382) -SUM($Q$2:Q1382) + SUM($T$2:T1381)</f>
        <v>-3.5568313118083097</v>
      </c>
      <c r="T1382">
        <f t="shared" si="304"/>
        <v>0</v>
      </c>
      <c r="U1382">
        <f>-SUM($T$2:T1382) - 500 * SUM($V$2:V1382)</f>
        <v>463.51999999999953</v>
      </c>
      <c r="V1382">
        <f t="shared" si="305"/>
        <v>0</v>
      </c>
    </row>
    <row r="1383" spans="1:22" x14ac:dyDescent="0.3">
      <c r="A1383" s="1">
        <v>43386</v>
      </c>
      <c r="B1383" s="2">
        <v>0.28916666666666663</v>
      </c>
      <c r="C1383" s="2">
        <v>0.7386342592592593</v>
      </c>
      <c r="D1383" s="3">
        <v>6.3</v>
      </c>
      <c r="E1383" s="3">
        <v>92.9</v>
      </c>
      <c r="F1383" s="4">
        <f t="shared" si="294"/>
        <v>10</v>
      </c>
      <c r="G1383">
        <f t="shared" si="306"/>
        <v>26</v>
      </c>
      <c r="H1383" s="3">
        <f t="shared" si="295"/>
        <v>10.787222222222224</v>
      </c>
      <c r="I1383">
        <f t="shared" si="307"/>
        <v>700</v>
      </c>
      <c r="J1383">
        <f t="shared" si="296"/>
        <v>7.0999999999999952E-2</v>
      </c>
      <c r="K1383">
        <f t="shared" si="297"/>
        <v>3.4848121388888873</v>
      </c>
      <c r="L1383">
        <v>4.8</v>
      </c>
      <c r="M1383">
        <f t="shared" si="298"/>
        <v>0.3106388888888888</v>
      </c>
      <c r="N1383">
        <f t="shared" si="299"/>
        <v>3.6749999999999998</v>
      </c>
      <c r="O1383">
        <f t="shared" si="300"/>
        <v>8.7856388888888883</v>
      </c>
      <c r="P1383">
        <f t="shared" si="301"/>
        <v>-5.3008267500000006</v>
      </c>
      <c r="Q1383">
        <f t="shared" si="302"/>
        <v>2.6504133750000003</v>
      </c>
      <c r="R1383">
        <f t="shared" si="303"/>
        <v>0</v>
      </c>
      <c r="S1383">
        <f>SUM($R$2:R1383) -SUM($Q$2:Q1383) + SUM($T$2:T1382)</f>
        <v>-6.2072446868082807</v>
      </c>
      <c r="T1383">
        <f t="shared" si="304"/>
        <v>0</v>
      </c>
      <c r="U1383">
        <f>-SUM($T$2:T1383) - 500 * SUM($V$2:V1383)</f>
        <v>463.51999999999953</v>
      </c>
      <c r="V1383">
        <f t="shared" si="305"/>
        <v>0</v>
      </c>
    </row>
    <row r="1384" spans="1:22" x14ac:dyDescent="0.3">
      <c r="A1384" s="1">
        <v>43387</v>
      </c>
      <c r="B1384" s="2">
        <v>0.29045138888888888</v>
      </c>
      <c r="C1384" s="2">
        <v>0.73700231481481471</v>
      </c>
      <c r="D1384" s="3">
        <v>4.5999999999999996</v>
      </c>
      <c r="E1384" s="3">
        <v>59.2</v>
      </c>
      <c r="F1384" s="4">
        <f t="shared" si="294"/>
        <v>10</v>
      </c>
      <c r="G1384">
        <f t="shared" si="306"/>
        <v>26</v>
      </c>
      <c r="H1384" s="3">
        <f t="shared" si="295"/>
        <v>10.717222222222219</v>
      </c>
      <c r="I1384">
        <f t="shared" si="307"/>
        <v>700</v>
      </c>
      <c r="J1384">
        <f t="shared" si="296"/>
        <v>0.40799999999999992</v>
      </c>
      <c r="K1384">
        <f t="shared" si="297"/>
        <v>19.895451333333327</v>
      </c>
      <c r="L1384">
        <v>4.8</v>
      </c>
      <c r="M1384">
        <f t="shared" si="298"/>
        <v>0.31413888888888902</v>
      </c>
      <c r="N1384">
        <f t="shared" si="299"/>
        <v>4.0999999999999996</v>
      </c>
      <c r="O1384">
        <f t="shared" si="300"/>
        <v>9.2141388888888898</v>
      </c>
      <c r="P1384">
        <f t="shared" si="301"/>
        <v>10.681312444444437</v>
      </c>
      <c r="Q1384">
        <f t="shared" si="302"/>
        <v>0</v>
      </c>
      <c r="R1384">
        <f t="shared" si="303"/>
        <v>2.1362624888888875</v>
      </c>
      <c r="S1384">
        <f>SUM($R$2:R1384) -SUM($Q$2:Q1384) + SUM($T$2:T1383)</f>
        <v>-4.0709821979194203</v>
      </c>
      <c r="T1384">
        <f t="shared" si="304"/>
        <v>0</v>
      </c>
      <c r="U1384">
        <f>-SUM($T$2:T1384) - 500 * SUM($V$2:V1384)</f>
        <v>463.51999999999953</v>
      </c>
      <c r="V1384">
        <f t="shared" si="305"/>
        <v>0</v>
      </c>
    </row>
    <row r="1385" spans="1:22" x14ac:dyDescent="0.3">
      <c r="A1385" s="1">
        <v>43388</v>
      </c>
      <c r="B1385" s="2">
        <v>0.29174768518518518</v>
      </c>
      <c r="C1385" s="2">
        <v>0.73539351851851853</v>
      </c>
      <c r="D1385" s="3">
        <v>3.6</v>
      </c>
      <c r="E1385" s="3">
        <v>49.2</v>
      </c>
      <c r="F1385" s="4">
        <f t="shared" si="294"/>
        <v>10</v>
      </c>
      <c r="G1385">
        <f t="shared" si="306"/>
        <v>26</v>
      </c>
      <c r="H1385" s="3">
        <f t="shared" si="295"/>
        <v>10.647500000000001</v>
      </c>
      <c r="I1385">
        <f t="shared" si="307"/>
        <v>700</v>
      </c>
      <c r="J1385">
        <f t="shared" si="296"/>
        <v>0.50800000000000001</v>
      </c>
      <c r="K1385">
        <f t="shared" si="297"/>
        <v>24.610631500000004</v>
      </c>
      <c r="L1385">
        <v>4.8</v>
      </c>
      <c r="M1385">
        <f t="shared" si="298"/>
        <v>0.31762499999999994</v>
      </c>
      <c r="N1385">
        <f t="shared" si="299"/>
        <v>4.3499999999999996</v>
      </c>
      <c r="O1385">
        <f t="shared" si="300"/>
        <v>9.4676249999999982</v>
      </c>
      <c r="P1385">
        <f t="shared" si="301"/>
        <v>15.143006500000006</v>
      </c>
      <c r="Q1385">
        <f t="shared" si="302"/>
        <v>0</v>
      </c>
      <c r="R1385">
        <f t="shared" si="303"/>
        <v>3.0286013000000014</v>
      </c>
      <c r="S1385">
        <f>SUM($R$2:R1385) -SUM($Q$2:Q1385) + SUM($T$2:T1384)</f>
        <v>-1.0423808979189744</v>
      </c>
      <c r="T1385">
        <f t="shared" si="304"/>
        <v>0</v>
      </c>
      <c r="U1385">
        <f>-SUM($T$2:T1385) - 500 * SUM($V$2:V1385)</f>
        <v>463.51999999999953</v>
      </c>
      <c r="V1385">
        <f t="shared" si="305"/>
        <v>0</v>
      </c>
    </row>
    <row r="1386" spans="1:22" x14ac:dyDescent="0.3">
      <c r="A1386" s="1">
        <v>43389</v>
      </c>
      <c r="B1386" s="2">
        <v>0.29304398148148147</v>
      </c>
      <c r="C1386" s="2">
        <v>0.73378472222222213</v>
      </c>
      <c r="D1386" s="3">
        <v>0.7</v>
      </c>
      <c r="E1386" s="3">
        <v>90.6</v>
      </c>
      <c r="F1386" s="4">
        <f t="shared" si="294"/>
        <v>10</v>
      </c>
      <c r="G1386">
        <f t="shared" si="306"/>
        <v>26</v>
      </c>
      <c r="H1386" s="3">
        <f t="shared" si="295"/>
        <v>10.577777777777776</v>
      </c>
      <c r="I1386">
        <f t="shared" si="307"/>
        <v>700</v>
      </c>
      <c r="J1386">
        <f t="shared" si="296"/>
        <v>9.4000000000000083E-2</v>
      </c>
      <c r="K1386">
        <f t="shared" si="297"/>
        <v>4.524115555555559</v>
      </c>
      <c r="L1386">
        <v>4.8</v>
      </c>
      <c r="M1386">
        <f t="shared" si="298"/>
        <v>0.32111111111111118</v>
      </c>
      <c r="N1386">
        <f t="shared" si="299"/>
        <v>5.0750000000000002</v>
      </c>
      <c r="O1386">
        <f t="shared" si="300"/>
        <v>10.196111111111112</v>
      </c>
      <c r="P1386">
        <f t="shared" si="301"/>
        <v>-5.6719955555555526</v>
      </c>
      <c r="Q1386">
        <f t="shared" si="302"/>
        <v>2.8359977777777763</v>
      </c>
      <c r="R1386">
        <f t="shared" si="303"/>
        <v>0</v>
      </c>
      <c r="S1386">
        <f>SUM($R$2:R1386) -SUM($Q$2:Q1386) + SUM($T$2:T1385)</f>
        <v>-3.8783786756966947</v>
      </c>
      <c r="T1386">
        <f t="shared" si="304"/>
        <v>0</v>
      </c>
      <c r="U1386">
        <f>-SUM($T$2:T1386) - 500 * SUM($V$2:V1386)</f>
        <v>463.51999999999953</v>
      </c>
      <c r="V1386">
        <f t="shared" si="305"/>
        <v>0</v>
      </c>
    </row>
    <row r="1387" spans="1:22" x14ac:dyDescent="0.3">
      <c r="A1387" s="1">
        <v>43390</v>
      </c>
      <c r="B1387" s="2">
        <v>0.29435185185185186</v>
      </c>
      <c r="C1387" s="2">
        <v>0.7321875000000001</v>
      </c>
      <c r="D1387" s="3">
        <v>3.7</v>
      </c>
      <c r="E1387" s="3">
        <v>10.8</v>
      </c>
      <c r="F1387" s="4">
        <f t="shared" si="294"/>
        <v>10</v>
      </c>
      <c r="G1387">
        <f t="shared" si="306"/>
        <v>26</v>
      </c>
      <c r="H1387" s="3">
        <f t="shared" si="295"/>
        <v>10.508055555555558</v>
      </c>
      <c r="I1387">
        <f t="shared" si="307"/>
        <v>700</v>
      </c>
      <c r="J1387">
        <f t="shared" si="296"/>
        <v>0.89200000000000002</v>
      </c>
      <c r="K1387">
        <f t="shared" si="297"/>
        <v>42.647994277777791</v>
      </c>
      <c r="L1387">
        <v>4.8</v>
      </c>
      <c r="M1387">
        <f t="shared" si="298"/>
        <v>0.32459722222222209</v>
      </c>
      <c r="N1387">
        <f t="shared" si="299"/>
        <v>4.3250000000000002</v>
      </c>
      <c r="O1387">
        <f t="shared" si="300"/>
        <v>9.4495972222222218</v>
      </c>
      <c r="P1387">
        <f t="shared" si="301"/>
        <v>33.198397055555567</v>
      </c>
      <c r="Q1387">
        <f t="shared" si="302"/>
        <v>0</v>
      </c>
      <c r="R1387">
        <f t="shared" si="303"/>
        <v>6.6396794111111141</v>
      </c>
      <c r="S1387">
        <f>SUM($R$2:R1387) -SUM($Q$2:Q1387) + SUM($T$2:T1386)</f>
        <v>2.7613007354148067</v>
      </c>
      <c r="T1387">
        <f t="shared" si="304"/>
        <v>0</v>
      </c>
      <c r="U1387">
        <f>-SUM($T$2:T1387) - 500 * SUM($V$2:V1387)</f>
        <v>463.51999999999953</v>
      </c>
      <c r="V1387">
        <f t="shared" si="305"/>
        <v>0</v>
      </c>
    </row>
    <row r="1388" spans="1:22" x14ac:dyDescent="0.3">
      <c r="A1388" s="1">
        <v>43391</v>
      </c>
      <c r="B1388" s="2">
        <v>0.29564814814814816</v>
      </c>
      <c r="C1388" s="2">
        <v>0.73060185185185189</v>
      </c>
      <c r="D1388" s="3">
        <v>4.5999999999999996</v>
      </c>
      <c r="E1388" s="3">
        <v>4.3</v>
      </c>
      <c r="F1388" s="4">
        <f t="shared" si="294"/>
        <v>10</v>
      </c>
      <c r="G1388">
        <f t="shared" si="306"/>
        <v>26</v>
      </c>
      <c r="H1388" s="3">
        <f t="shared" si="295"/>
        <v>10.43888888888889</v>
      </c>
      <c r="I1388">
        <f t="shared" si="307"/>
        <v>700</v>
      </c>
      <c r="J1388">
        <f t="shared" si="296"/>
        <v>0.95699999999999996</v>
      </c>
      <c r="K1388">
        <f t="shared" si="297"/>
        <v>45.454575833333337</v>
      </c>
      <c r="L1388">
        <v>4.8</v>
      </c>
      <c r="M1388">
        <f t="shared" si="298"/>
        <v>0.32805555555555549</v>
      </c>
      <c r="N1388">
        <f t="shared" si="299"/>
        <v>4.0999999999999996</v>
      </c>
      <c r="O1388">
        <f t="shared" si="300"/>
        <v>9.2280555555555548</v>
      </c>
      <c r="P1388">
        <f t="shared" si="301"/>
        <v>36.22652027777778</v>
      </c>
      <c r="Q1388">
        <f t="shared" si="302"/>
        <v>0</v>
      </c>
      <c r="R1388">
        <f t="shared" si="303"/>
        <v>7.2453040555555566</v>
      </c>
      <c r="S1388">
        <f>SUM($R$2:R1388) -SUM($Q$2:Q1388) + SUM($T$2:T1387)</f>
        <v>10.006604790970414</v>
      </c>
      <c r="T1388">
        <f t="shared" si="304"/>
        <v>0</v>
      </c>
      <c r="U1388">
        <f>-SUM($T$2:T1388) - 500 * SUM($V$2:V1388)</f>
        <v>463.51999999999953</v>
      </c>
      <c r="V1388">
        <f t="shared" si="305"/>
        <v>0</v>
      </c>
    </row>
    <row r="1389" spans="1:22" x14ac:dyDescent="0.3">
      <c r="A1389" s="1">
        <v>43392</v>
      </c>
      <c r="B1389" s="2">
        <v>0.29696759259259259</v>
      </c>
      <c r="C1389" s="2">
        <v>0.72902777777777772</v>
      </c>
      <c r="D1389" s="3">
        <v>4.5</v>
      </c>
      <c r="E1389" s="3">
        <v>67.400000000000006</v>
      </c>
      <c r="F1389" s="4">
        <f t="shared" si="294"/>
        <v>10</v>
      </c>
      <c r="G1389">
        <f t="shared" si="306"/>
        <v>26</v>
      </c>
      <c r="H1389" s="3">
        <f t="shared" si="295"/>
        <v>10.369444444444444</v>
      </c>
      <c r="I1389">
        <f t="shared" si="307"/>
        <v>700</v>
      </c>
      <c r="J1389">
        <f t="shared" si="296"/>
        <v>0.32599999999999996</v>
      </c>
      <c r="K1389">
        <f t="shared" si="297"/>
        <v>15.380996944444441</v>
      </c>
      <c r="L1389">
        <v>4.8</v>
      </c>
      <c r="M1389">
        <f t="shared" si="298"/>
        <v>0.33152777777777781</v>
      </c>
      <c r="N1389">
        <f t="shared" si="299"/>
        <v>4.125</v>
      </c>
      <c r="O1389">
        <f t="shared" si="300"/>
        <v>9.2565277777777766</v>
      </c>
      <c r="P1389">
        <f t="shared" si="301"/>
        <v>6.124469166666664</v>
      </c>
      <c r="Q1389">
        <f t="shared" si="302"/>
        <v>0</v>
      </c>
      <c r="R1389">
        <f t="shared" si="303"/>
        <v>1.2248938333333328</v>
      </c>
      <c r="S1389">
        <f>SUM($R$2:R1389) -SUM($Q$2:Q1389) + SUM($T$2:T1388)</f>
        <v>11.23149862430364</v>
      </c>
      <c r="T1389">
        <f t="shared" si="304"/>
        <v>0</v>
      </c>
      <c r="U1389">
        <f>-SUM($T$2:T1389) - 500 * SUM($V$2:V1389)</f>
        <v>463.51999999999953</v>
      </c>
      <c r="V1389">
        <f t="shared" si="305"/>
        <v>0</v>
      </c>
    </row>
    <row r="1390" spans="1:22" x14ac:dyDescent="0.3">
      <c r="A1390" s="1">
        <v>43393</v>
      </c>
      <c r="B1390" s="2">
        <v>0.29827546296296298</v>
      </c>
      <c r="C1390" s="2">
        <v>0.72746527777777781</v>
      </c>
      <c r="D1390" s="3">
        <v>6.2</v>
      </c>
      <c r="E1390" s="3">
        <v>92.9</v>
      </c>
      <c r="F1390" s="4">
        <f t="shared" si="294"/>
        <v>10</v>
      </c>
      <c r="G1390">
        <f t="shared" si="306"/>
        <v>26</v>
      </c>
      <c r="H1390" s="3">
        <f t="shared" si="295"/>
        <v>10.300555555555556</v>
      </c>
      <c r="I1390">
        <f t="shared" si="307"/>
        <v>700</v>
      </c>
      <c r="J1390">
        <f t="shared" si="296"/>
        <v>7.0999999999999952E-2</v>
      </c>
      <c r="K1390">
        <f t="shared" si="297"/>
        <v>3.3275944722222204</v>
      </c>
      <c r="L1390">
        <v>4.8</v>
      </c>
      <c r="M1390">
        <f t="shared" si="298"/>
        <v>0.33497222222222217</v>
      </c>
      <c r="N1390">
        <f t="shared" si="299"/>
        <v>3.7</v>
      </c>
      <c r="O1390">
        <f t="shared" si="300"/>
        <v>8.8349722222222233</v>
      </c>
      <c r="P1390">
        <f t="shared" si="301"/>
        <v>-5.5073777500000034</v>
      </c>
      <c r="Q1390">
        <f t="shared" si="302"/>
        <v>2.7536888750000017</v>
      </c>
      <c r="R1390">
        <f t="shared" si="303"/>
        <v>0</v>
      </c>
      <c r="S1390">
        <f>SUM($R$2:R1390) -SUM($Q$2:Q1390) + SUM($T$2:T1389)</f>
        <v>8.4778097493035602</v>
      </c>
      <c r="T1390">
        <f t="shared" si="304"/>
        <v>0</v>
      </c>
      <c r="U1390">
        <f>-SUM($T$2:T1390) - 500 * SUM($V$2:V1390)</f>
        <v>463.51999999999953</v>
      </c>
      <c r="V1390">
        <f t="shared" si="305"/>
        <v>0</v>
      </c>
    </row>
    <row r="1391" spans="1:22" x14ac:dyDescent="0.3">
      <c r="A1391" s="1">
        <v>43394</v>
      </c>
      <c r="B1391" s="2">
        <v>0.29959490740740741</v>
      </c>
      <c r="C1391" s="2">
        <v>0.72591435185185194</v>
      </c>
      <c r="D1391" s="3">
        <v>6.5</v>
      </c>
      <c r="E1391" s="3">
        <v>92.9</v>
      </c>
      <c r="F1391" s="4">
        <f t="shared" si="294"/>
        <v>10</v>
      </c>
      <c r="G1391">
        <f t="shared" si="306"/>
        <v>26</v>
      </c>
      <c r="H1391" s="3">
        <f t="shared" si="295"/>
        <v>10.231666666666669</v>
      </c>
      <c r="I1391">
        <f t="shared" si="307"/>
        <v>700</v>
      </c>
      <c r="J1391">
        <f t="shared" si="296"/>
        <v>7.0999999999999952E-2</v>
      </c>
      <c r="K1391">
        <f t="shared" si="297"/>
        <v>3.3053399166666653</v>
      </c>
      <c r="L1391">
        <v>4.8</v>
      </c>
      <c r="M1391">
        <f t="shared" si="298"/>
        <v>0.33841666666666653</v>
      </c>
      <c r="N1391">
        <f t="shared" si="299"/>
        <v>3.625</v>
      </c>
      <c r="O1391">
        <f t="shared" si="300"/>
        <v>8.7634166666666662</v>
      </c>
      <c r="P1391">
        <f t="shared" si="301"/>
        <v>-5.4580767500000009</v>
      </c>
      <c r="Q1391">
        <f t="shared" si="302"/>
        <v>2.7290383750000005</v>
      </c>
      <c r="R1391">
        <f t="shared" si="303"/>
        <v>0</v>
      </c>
      <c r="S1391">
        <f>SUM($R$2:R1391) -SUM($Q$2:Q1391) + SUM($T$2:T1390)</f>
        <v>5.7487713743034874</v>
      </c>
      <c r="T1391">
        <f t="shared" si="304"/>
        <v>0</v>
      </c>
      <c r="U1391">
        <f>-SUM($T$2:T1391) - 500 * SUM($V$2:V1391)</f>
        <v>463.51999999999953</v>
      </c>
      <c r="V1391">
        <f t="shared" si="305"/>
        <v>0</v>
      </c>
    </row>
    <row r="1392" spans="1:22" x14ac:dyDescent="0.3">
      <c r="A1392" s="1">
        <v>43395</v>
      </c>
      <c r="B1392" s="2">
        <v>0.30091435185185184</v>
      </c>
      <c r="C1392" s="2">
        <v>0.7243750000000001</v>
      </c>
      <c r="D1392" s="3">
        <v>3.9</v>
      </c>
      <c r="E1392" s="3">
        <v>92.9</v>
      </c>
      <c r="F1392" s="4">
        <f t="shared" si="294"/>
        <v>10</v>
      </c>
      <c r="G1392">
        <f t="shared" si="306"/>
        <v>26</v>
      </c>
      <c r="H1392" s="3">
        <f t="shared" si="295"/>
        <v>10.163055555555559</v>
      </c>
      <c r="I1392">
        <f t="shared" si="307"/>
        <v>700</v>
      </c>
      <c r="J1392">
        <f t="shared" si="296"/>
        <v>7.0999999999999952E-2</v>
      </c>
      <c r="K1392">
        <f t="shared" si="297"/>
        <v>3.2831750972222213</v>
      </c>
      <c r="L1392">
        <v>4.8</v>
      </c>
      <c r="M1392">
        <f t="shared" si="298"/>
        <v>0.34184722222222208</v>
      </c>
      <c r="N1392">
        <f t="shared" si="299"/>
        <v>4.2750000000000004</v>
      </c>
      <c r="O1392">
        <f t="shared" si="300"/>
        <v>9.4168472222222235</v>
      </c>
      <c r="P1392">
        <f t="shared" si="301"/>
        <v>-6.1336721250000021</v>
      </c>
      <c r="Q1392">
        <f t="shared" si="302"/>
        <v>3.0668360625000011</v>
      </c>
      <c r="R1392">
        <f t="shared" si="303"/>
        <v>0</v>
      </c>
      <c r="S1392">
        <f>SUM($R$2:R1392) -SUM($Q$2:Q1392) + SUM($T$2:T1391)</f>
        <v>2.6819353118034996</v>
      </c>
      <c r="T1392">
        <f t="shared" si="304"/>
        <v>0</v>
      </c>
      <c r="U1392">
        <f>-SUM($T$2:T1392) - 500 * SUM($V$2:V1392)</f>
        <v>463.51999999999953</v>
      </c>
      <c r="V1392">
        <f t="shared" si="305"/>
        <v>0</v>
      </c>
    </row>
    <row r="1393" spans="1:22" x14ac:dyDescent="0.3">
      <c r="A1393" s="1">
        <v>43396</v>
      </c>
      <c r="B1393" s="2">
        <v>0.30223379629629626</v>
      </c>
      <c r="C1393" s="2">
        <v>0.7228472222222222</v>
      </c>
      <c r="D1393" s="3">
        <v>3.4</v>
      </c>
      <c r="E1393" s="3">
        <v>92.9</v>
      </c>
      <c r="F1393" s="4">
        <f t="shared" si="294"/>
        <v>10</v>
      </c>
      <c r="G1393">
        <f t="shared" si="306"/>
        <v>26</v>
      </c>
      <c r="H1393" s="3">
        <f t="shared" si="295"/>
        <v>10.094722222222222</v>
      </c>
      <c r="I1393">
        <f t="shared" si="307"/>
        <v>700</v>
      </c>
      <c r="J1393">
        <f t="shared" si="296"/>
        <v>7.0999999999999952E-2</v>
      </c>
      <c r="K1393">
        <f t="shared" si="297"/>
        <v>3.2611000138888868</v>
      </c>
      <c r="L1393">
        <v>4.8</v>
      </c>
      <c r="M1393">
        <f t="shared" si="298"/>
        <v>0.34526388888888893</v>
      </c>
      <c r="N1393">
        <f t="shared" si="299"/>
        <v>4.4000000000000004</v>
      </c>
      <c r="O1393">
        <f t="shared" si="300"/>
        <v>9.5452638888888899</v>
      </c>
      <c r="P1393">
        <f t="shared" si="301"/>
        <v>-6.2841638750000026</v>
      </c>
      <c r="Q1393">
        <f t="shared" si="302"/>
        <v>3.1420819375000013</v>
      </c>
      <c r="R1393">
        <f t="shared" si="303"/>
        <v>0</v>
      </c>
      <c r="S1393">
        <f>SUM($R$2:R1393) -SUM($Q$2:Q1393) + SUM($T$2:T1392)</f>
        <v>-0.46014662569632492</v>
      </c>
      <c r="T1393">
        <f t="shared" si="304"/>
        <v>0</v>
      </c>
      <c r="U1393">
        <f>-SUM($T$2:T1393) - 500 * SUM($V$2:V1393)</f>
        <v>463.51999999999953</v>
      </c>
      <c r="V1393">
        <f t="shared" si="305"/>
        <v>0</v>
      </c>
    </row>
    <row r="1394" spans="1:22" x14ac:dyDescent="0.3">
      <c r="A1394" s="1">
        <v>43397</v>
      </c>
      <c r="B1394" s="2">
        <v>0.30356481481481484</v>
      </c>
      <c r="C1394" s="2">
        <v>0.72133101851851855</v>
      </c>
      <c r="D1394" s="3">
        <v>6.3</v>
      </c>
      <c r="E1394" s="3">
        <v>87.9</v>
      </c>
      <c r="F1394" s="4">
        <f t="shared" si="294"/>
        <v>10</v>
      </c>
      <c r="G1394">
        <f t="shared" si="306"/>
        <v>26</v>
      </c>
      <c r="H1394" s="3">
        <f t="shared" si="295"/>
        <v>10.026388888888889</v>
      </c>
      <c r="I1394">
        <f t="shared" si="307"/>
        <v>700</v>
      </c>
      <c r="J1394">
        <f t="shared" si="296"/>
        <v>0.121</v>
      </c>
      <c r="K1394">
        <f t="shared" si="297"/>
        <v>5.5200284027777782</v>
      </c>
      <c r="L1394">
        <v>4.8</v>
      </c>
      <c r="M1394">
        <f t="shared" si="298"/>
        <v>0.34868055555555555</v>
      </c>
      <c r="N1394">
        <f t="shared" si="299"/>
        <v>3.6749999999999998</v>
      </c>
      <c r="O1394">
        <f t="shared" si="300"/>
        <v>8.8236805555555549</v>
      </c>
      <c r="P1394">
        <f t="shared" si="301"/>
        <v>-3.3036521527777767</v>
      </c>
      <c r="Q1394">
        <f t="shared" si="302"/>
        <v>1.6518260763888883</v>
      </c>
      <c r="R1394">
        <f t="shared" si="303"/>
        <v>0</v>
      </c>
      <c r="S1394">
        <f>SUM($R$2:R1394) -SUM($Q$2:Q1394) + SUM($T$2:T1393)</f>
        <v>-2.1119727020854953</v>
      </c>
      <c r="T1394">
        <f t="shared" si="304"/>
        <v>0</v>
      </c>
      <c r="U1394">
        <f>-SUM($T$2:T1394) - 500 * SUM($V$2:V1394)</f>
        <v>463.51999999999953</v>
      </c>
      <c r="V1394">
        <f t="shared" si="305"/>
        <v>0</v>
      </c>
    </row>
    <row r="1395" spans="1:22" x14ac:dyDescent="0.3">
      <c r="A1395" s="1">
        <v>43398</v>
      </c>
      <c r="B1395" s="2">
        <v>0.30488425925925927</v>
      </c>
      <c r="C1395" s="2">
        <v>0.71982638888888895</v>
      </c>
      <c r="D1395" s="3">
        <v>5.9</v>
      </c>
      <c r="E1395" s="3">
        <v>92.9</v>
      </c>
      <c r="F1395" s="4">
        <f t="shared" si="294"/>
        <v>10</v>
      </c>
      <c r="G1395">
        <f t="shared" si="306"/>
        <v>26</v>
      </c>
      <c r="H1395" s="3">
        <f t="shared" si="295"/>
        <v>9.9586111111111126</v>
      </c>
      <c r="I1395">
        <f t="shared" si="307"/>
        <v>700</v>
      </c>
      <c r="J1395">
        <f t="shared" si="296"/>
        <v>7.0999999999999952E-2</v>
      </c>
      <c r="K1395">
        <f t="shared" si="297"/>
        <v>3.2171293194444428</v>
      </c>
      <c r="L1395">
        <v>4.8</v>
      </c>
      <c r="M1395">
        <f t="shared" si="298"/>
        <v>0.35206944444444432</v>
      </c>
      <c r="N1395">
        <f t="shared" si="299"/>
        <v>3.7749999999999999</v>
      </c>
      <c r="O1395">
        <f t="shared" si="300"/>
        <v>8.9270694444444434</v>
      </c>
      <c r="P1395">
        <f t="shared" si="301"/>
        <v>-5.709940125000001</v>
      </c>
      <c r="Q1395">
        <f t="shared" si="302"/>
        <v>2.8549700625000005</v>
      </c>
      <c r="R1395">
        <f t="shared" si="303"/>
        <v>0</v>
      </c>
      <c r="S1395">
        <f>SUM($R$2:R1395) -SUM($Q$2:Q1395) + SUM($T$2:T1394)</f>
        <v>-4.966942764585383</v>
      </c>
      <c r="T1395">
        <f t="shared" si="304"/>
        <v>0</v>
      </c>
      <c r="U1395">
        <f>-SUM($T$2:T1395) - 500 * SUM($V$2:V1395)</f>
        <v>463.51999999999953</v>
      </c>
      <c r="V1395">
        <f t="shared" si="305"/>
        <v>0</v>
      </c>
    </row>
    <row r="1396" spans="1:22" x14ac:dyDescent="0.3">
      <c r="A1396" s="1">
        <v>43399</v>
      </c>
      <c r="B1396" s="2">
        <v>0.30622685185185183</v>
      </c>
      <c r="C1396" s="2">
        <v>0.71833333333333327</v>
      </c>
      <c r="D1396" s="3">
        <v>6.7</v>
      </c>
      <c r="E1396" s="3">
        <v>91.4</v>
      </c>
      <c r="F1396" s="4">
        <f t="shared" si="294"/>
        <v>10</v>
      </c>
      <c r="G1396">
        <f t="shared" si="306"/>
        <v>26</v>
      </c>
      <c r="H1396" s="3">
        <f t="shared" si="295"/>
        <v>9.8905555555555544</v>
      </c>
      <c r="I1396">
        <f t="shared" si="307"/>
        <v>700</v>
      </c>
      <c r="J1396">
        <f t="shared" si="296"/>
        <v>8.5999999999999965E-2</v>
      </c>
      <c r="K1396">
        <f t="shared" si="297"/>
        <v>3.8701743888888869</v>
      </c>
      <c r="L1396">
        <v>4.8</v>
      </c>
      <c r="M1396">
        <f t="shared" si="298"/>
        <v>0.3554722222222223</v>
      </c>
      <c r="N1396">
        <f t="shared" si="299"/>
        <v>3.5750000000000002</v>
      </c>
      <c r="O1396">
        <f t="shared" si="300"/>
        <v>8.7304722222222217</v>
      </c>
      <c r="P1396">
        <f t="shared" si="301"/>
        <v>-4.8602978333333349</v>
      </c>
      <c r="Q1396">
        <f t="shared" si="302"/>
        <v>2.4301489166666674</v>
      </c>
      <c r="R1396">
        <f t="shared" si="303"/>
        <v>0</v>
      </c>
      <c r="S1396">
        <f>SUM($R$2:R1396) -SUM($Q$2:Q1396) + SUM($T$2:T1395)</f>
        <v>-7.3970916812522773</v>
      </c>
      <c r="T1396">
        <f t="shared" si="304"/>
        <v>0</v>
      </c>
      <c r="U1396">
        <f>-SUM($T$2:T1396) - 500 * SUM($V$2:V1396)</f>
        <v>463.51999999999953</v>
      </c>
      <c r="V1396">
        <f t="shared" si="305"/>
        <v>0</v>
      </c>
    </row>
    <row r="1397" spans="1:22" x14ac:dyDescent="0.3">
      <c r="A1397" s="1">
        <v>43400</v>
      </c>
      <c r="B1397" s="2">
        <v>0.30755787037037036</v>
      </c>
      <c r="C1397" s="2">
        <v>0.716863425925926</v>
      </c>
      <c r="D1397" s="3">
        <v>5.0999999999999996</v>
      </c>
      <c r="E1397" s="3">
        <v>60.8</v>
      </c>
      <c r="F1397" s="4">
        <f t="shared" si="294"/>
        <v>10</v>
      </c>
      <c r="G1397">
        <f t="shared" si="306"/>
        <v>26</v>
      </c>
      <c r="H1397" s="3">
        <f t="shared" si="295"/>
        <v>9.8233333333333359</v>
      </c>
      <c r="I1397">
        <f t="shared" si="307"/>
        <v>700</v>
      </c>
      <c r="J1397">
        <f t="shared" si="296"/>
        <v>0.39200000000000002</v>
      </c>
      <c r="K1397">
        <f t="shared" si="297"/>
        <v>17.520897333333338</v>
      </c>
      <c r="L1397">
        <v>4.8</v>
      </c>
      <c r="M1397">
        <f t="shared" si="298"/>
        <v>0.35883333333333323</v>
      </c>
      <c r="N1397">
        <f t="shared" si="299"/>
        <v>3.9750000000000001</v>
      </c>
      <c r="O1397">
        <f t="shared" si="300"/>
        <v>9.1338333333333335</v>
      </c>
      <c r="P1397">
        <f t="shared" si="301"/>
        <v>8.3870640000000041</v>
      </c>
      <c r="Q1397">
        <f t="shared" si="302"/>
        <v>0</v>
      </c>
      <c r="R1397">
        <f t="shared" si="303"/>
        <v>1.6774128000000008</v>
      </c>
      <c r="S1397">
        <f>SUM($R$2:R1397) -SUM($Q$2:Q1397) + SUM($T$2:T1396)</f>
        <v>-5.7196788812525483</v>
      </c>
      <c r="T1397">
        <f t="shared" si="304"/>
        <v>0</v>
      </c>
      <c r="U1397">
        <f>-SUM($T$2:T1397) - 500 * SUM($V$2:V1397)</f>
        <v>463.51999999999953</v>
      </c>
      <c r="V1397">
        <f t="shared" si="305"/>
        <v>0</v>
      </c>
    </row>
    <row r="1398" spans="1:22" x14ac:dyDescent="0.3">
      <c r="A1398" s="1">
        <v>43401</v>
      </c>
      <c r="B1398" s="2">
        <v>0.30888888888888888</v>
      </c>
      <c r="C1398" s="2">
        <v>0.71540509259259266</v>
      </c>
      <c r="D1398" s="3">
        <v>4.2</v>
      </c>
      <c r="E1398" s="3">
        <v>53.8</v>
      </c>
      <c r="F1398" s="4">
        <f t="shared" si="294"/>
        <v>10</v>
      </c>
      <c r="G1398">
        <f t="shared" si="306"/>
        <v>26</v>
      </c>
      <c r="H1398" s="3">
        <f t="shared" si="295"/>
        <v>9.7563888888888908</v>
      </c>
      <c r="I1398">
        <f t="shared" si="307"/>
        <v>700</v>
      </c>
      <c r="J1398">
        <f t="shared" si="296"/>
        <v>0.46200000000000008</v>
      </c>
      <c r="K1398">
        <f t="shared" si="297"/>
        <v>20.508905083333342</v>
      </c>
      <c r="L1398">
        <v>4.8</v>
      </c>
      <c r="M1398">
        <f t="shared" si="298"/>
        <v>0.36218055555555551</v>
      </c>
      <c r="N1398">
        <f t="shared" si="299"/>
        <v>4.2</v>
      </c>
      <c r="O1398">
        <f t="shared" si="300"/>
        <v>9.3621805555555557</v>
      </c>
      <c r="P1398">
        <f t="shared" si="301"/>
        <v>11.146724527777787</v>
      </c>
      <c r="Q1398">
        <f t="shared" si="302"/>
        <v>0</v>
      </c>
      <c r="R1398">
        <f t="shared" si="303"/>
        <v>2.2293449055555574</v>
      </c>
      <c r="S1398">
        <f>SUM($R$2:R1398) -SUM($Q$2:Q1398) + SUM($T$2:T1397)</f>
        <v>-3.4903339756965579</v>
      </c>
      <c r="T1398">
        <f t="shared" si="304"/>
        <v>0</v>
      </c>
      <c r="U1398">
        <f>-SUM($T$2:T1398) - 500 * SUM($V$2:V1398)</f>
        <v>463.51999999999953</v>
      </c>
      <c r="V1398">
        <f t="shared" si="305"/>
        <v>0</v>
      </c>
    </row>
    <row r="1399" spans="1:22" x14ac:dyDescent="0.3">
      <c r="A1399" s="1">
        <v>43402</v>
      </c>
      <c r="B1399" s="2">
        <v>0.3102314814814815</v>
      </c>
      <c r="C1399" s="2">
        <v>0.71395833333333336</v>
      </c>
      <c r="D1399" s="3">
        <v>7.3</v>
      </c>
      <c r="E1399" s="3">
        <v>92.5</v>
      </c>
      <c r="F1399" s="4">
        <f t="shared" si="294"/>
        <v>10</v>
      </c>
      <c r="G1399">
        <f t="shared" si="306"/>
        <v>26</v>
      </c>
      <c r="H1399" s="3">
        <f t="shared" si="295"/>
        <v>9.6894444444444439</v>
      </c>
      <c r="I1399">
        <f t="shared" si="307"/>
        <v>700</v>
      </c>
      <c r="J1399">
        <f t="shared" si="296"/>
        <v>7.4999999999999956E-2</v>
      </c>
      <c r="K1399">
        <f t="shared" si="297"/>
        <v>3.3065229166666645</v>
      </c>
      <c r="L1399">
        <v>4.8</v>
      </c>
      <c r="M1399">
        <f t="shared" si="298"/>
        <v>0.36552777777777784</v>
      </c>
      <c r="N1399">
        <f t="shared" si="299"/>
        <v>3.4249999999999998</v>
      </c>
      <c r="O1399">
        <f t="shared" si="300"/>
        <v>8.5905277777777762</v>
      </c>
      <c r="P1399">
        <f t="shared" si="301"/>
        <v>-5.2840048611111117</v>
      </c>
      <c r="Q1399">
        <f t="shared" si="302"/>
        <v>2.6420024305555558</v>
      </c>
      <c r="R1399">
        <f t="shared" si="303"/>
        <v>0</v>
      </c>
      <c r="S1399">
        <f>SUM($R$2:R1399) -SUM($Q$2:Q1399) + SUM($T$2:T1398)</f>
        <v>-6.1323364062518522</v>
      </c>
      <c r="T1399">
        <f t="shared" si="304"/>
        <v>0</v>
      </c>
      <c r="U1399">
        <f>-SUM($T$2:T1399) - 500 * SUM($V$2:V1399)</f>
        <v>463.51999999999953</v>
      </c>
      <c r="V1399">
        <f t="shared" si="305"/>
        <v>0</v>
      </c>
    </row>
    <row r="1400" spans="1:22" x14ac:dyDescent="0.3">
      <c r="A1400" s="1">
        <v>43403</v>
      </c>
      <c r="B1400" s="2">
        <v>0.31157407407407406</v>
      </c>
      <c r="C1400" s="2">
        <v>0.71253472222222225</v>
      </c>
      <c r="D1400" s="3">
        <v>7.1</v>
      </c>
      <c r="E1400" s="3">
        <v>57.7</v>
      </c>
      <c r="F1400" s="4">
        <f t="shared" si="294"/>
        <v>10</v>
      </c>
      <c r="G1400">
        <f t="shared" si="306"/>
        <v>26</v>
      </c>
      <c r="H1400" s="3">
        <f t="shared" si="295"/>
        <v>9.6230555555555561</v>
      </c>
      <c r="I1400">
        <f t="shared" si="307"/>
        <v>700</v>
      </c>
      <c r="J1400">
        <f t="shared" si="296"/>
        <v>0.42299999999999993</v>
      </c>
      <c r="K1400">
        <f t="shared" si="297"/>
        <v>18.521013874999998</v>
      </c>
      <c r="L1400">
        <v>4.8</v>
      </c>
      <c r="M1400">
        <f t="shared" si="298"/>
        <v>0.36884722222222216</v>
      </c>
      <c r="N1400">
        <f t="shared" si="299"/>
        <v>3.4750000000000001</v>
      </c>
      <c r="O1400">
        <f t="shared" si="300"/>
        <v>8.643847222222222</v>
      </c>
      <c r="P1400">
        <f t="shared" si="301"/>
        <v>9.8771666527777757</v>
      </c>
      <c r="Q1400">
        <f t="shared" si="302"/>
        <v>0</v>
      </c>
      <c r="R1400">
        <f t="shared" si="303"/>
        <v>1.9754333305555551</v>
      </c>
      <c r="S1400">
        <f>SUM($R$2:R1400) -SUM($Q$2:Q1400) + SUM($T$2:T1399)</f>
        <v>-4.1569030756963912</v>
      </c>
      <c r="T1400">
        <f t="shared" si="304"/>
        <v>0</v>
      </c>
      <c r="U1400">
        <f>-SUM($T$2:T1400) - 500 * SUM($V$2:V1400)</f>
        <v>463.51999999999953</v>
      </c>
      <c r="V1400">
        <f t="shared" si="305"/>
        <v>0</v>
      </c>
    </row>
    <row r="1401" spans="1:22" x14ac:dyDescent="0.3">
      <c r="A1401" s="1">
        <v>43404</v>
      </c>
      <c r="B1401" s="2">
        <v>0.27124999999999999</v>
      </c>
      <c r="C1401" s="2">
        <v>0.66945601851851855</v>
      </c>
      <c r="D1401" s="3">
        <v>5.6</v>
      </c>
      <c r="E1401" s="3">
        <v>58.1</v>
      </c>
      <c r="F1401" s="4">
        <f t="shared" si="294"/>
        <v>10</v>
      </c>
      <c r="G1401">
        <f t="shared" si="306"/>
        <v>26</v>
      </c>
      <c r="H1401" s="3">
        <f t="shared" si="295"/>
        <v>9.5569444444444454</v>
      </c>
      <c r="I1401">
        <f t="shared" si="307"/>
        <v>700</v>
      </c>
      <c r="J1401">
        <f t="shared" si="296"/>
        <v>0.41900000000000004</v>
      </c>
      <c r="K1401">
        <f t="shared" si="297"/>
        <v>18.219836736111116</v>
      </c>
      <c r="L1401">
        <v>4.8</v>
      </c>
      <c r="M1401">
        <f t="shared" si="298"/>
        <v>0.37215277777777772</v>
      </c>
      <c r="N1401">
        <f t="shared" si="299"/>
        <v>3.85</v>
      </c>
      <c r="O1401">
        <f t="shared" si="300"/>
        <v>9.0221527777777784</v>
      </c>
      <c r="P1401">
        <f t="shared" si="301"/>
        <v>9.1976839583333376</v>
      </c>
      <c r="Q1401">
        <f t="shared" si="302"/>
        <v>0</v>
      </c>
      <c r="R1401">
        <f t="shared" si="303"/>
        <v>1.8395367916666676</v>
      </c>
      <c r="S1401">
        <f>SUM($R$2:R1401) -SUM($Q$2:Q1401) + SUM($T$2:T1400)</f>
        <v>-2.3173662840299585</v>
      </c>
      <c r="T1401">
        <f t="shared" si="304"/>
        <v>2.3199999999999998</v>
      </c>
      <c r="U1401">
        <f>-SUM($T$2:T1401) - 500 * SUM($V$2:V1401)</f>
        <v>461.19999999999936</v>
      </c>
      <c r="V1401">
        <f t="shared" si="305"/>
        <v>0</v>
      </c>
    </row>
    <row r="1402" spans="1:22" x14ac:dyDescent="0.3">
      <c r="A1402" s="1">
        <v>43405</v>
      </c>
      <c r="B1402" s="2">
        <v>0.27259259259259255</v>
      </c>
      <c r="C1402" s="2">
        <v>0.66806712962962955</v>
      </c>
      <c r="D1402" s="3">
        <v>5.0999999999999996</v>
      </c>
      <c r="E1402" s="3">
        <v>74.7</v>
      </c>
      <c r="F1402" s="4">
        <f t="shared" si="294"/>
        <v>11</v>
      </c>
      <c r="G1402">
        <f t="shared" si="306"/>
        <v>26</v>
      </c>
      <c r="H1402" s="3">
        <f t="shared" si="295"/>
        <v>9.4913888888888884</v>
      </c>
      <c r="I1402">
        <f t="shared" si="307"/>
        <v>600</v>
      </c>
      <c r="J1402">
        <f t="shared" si="296"/>
        <v>0.253</v>
      </c>
      <c r="K1402">
        <f t="shared" si="297"/>
        <v>9.3651534166666668</v>
      </c>
      <c r="L1402">
        <v>4.8</v>
      </c>
      <c r="M1402">
        <f t="shared" si="298"/>
        <v>0.3754305555555556</v>
      </c>
      <c r="N1402">
        <f t="shared" si="299"/>
        <v>3.9750000000000001</v>
      </c>
      <c r="O1402">
        <f t="shared" si="300"/>
        <v>9.1504305555555554</v>
      </c>
      <c r="P1402">
        <f t="shared" si="301"/>
        <v>0.21472286111111138</v>
      </c>
      <c r="Q1402">
        <f t="shared" si="302"/>
        <v>0</v>
      </c>
      <c r="R1402">
        <f t="shared" si="303"/>
        <v>4.2944572222222283E-2</v>
      </c>
      <c r="S1402">
        <f>SUM($R$2:R1402) -SUM($Q$2:Q1402) + SUM($T$2:T1401)</f>
        <v>4.5578288192245964E-2</v>
      </c>
      <c r="T1402">
        <f t="shared" si="304"/>
        <v>0</v>
      </c>
      <c r="U1402">
        <f>-SUM($T$2:T1402) - 500 * SUM($V$2:V1402)</f>
        <v>461.19999999999936</v>
      </c>
      <c r="V1402">
        <f t="shared" si="305"/>
        <v>0</v>
      </c>
    </row>
    <row r="1403" spans="1:22" x14ac:dyDescent="0.3">
      <c r="A1403" s="1">
        <v>43406</v>
      </c>
      <c r="B1403" s="2">
        <v>0.27393518518518517</v>
      </c>
      <c r="C1403" s="2">
        <v>0.66668981481481471</v>
      </c>
      <c r="D1403" s="3">
        <v>2.8</v>
      </c>
      <c r="E1403" s="3">
        <v>81.7</v>
      </c>
      <c r="F1403" s="4">
        <f t="shared" si="294"/>
        <v>11</v>
      </c>
      <c r="G1403">
        <f t="shared" si="306"/>
        <v>26</v>
      </c>
      <c r="H1403" s="3">
        <f t="shared" si="295"/>
        <v>9.4261111111111084</v>
      </c>
      <c r="I1403">
        <f t="shared" si="307"/>
        <v>600</v>
      </c>
      <c r="J1403">
        <f t="shared" si="296"/>
        <v>0.18299999999999994</v>
      </c>
      <c r="K1403">
        <f t="shared" si="297"/>
        <v>6.7274154999999958</v>
      </c>
      <c r="L1403">
        <v>4.8</v>
      </c>
      <c r="M1403">
        <f t="shared" si="298"/>
        <v>0.37869444444444456</v>
      </c>
      <c r="N1403">
        <f t="shared" si="299"/>
        <v>4.55</v>
      </c>
      <c r="O1403">
        <f t="shared" si="300"/>
        <v>9.728694444444443</v>
      </c>
      <c r="P1403">
        <f t="shared" si="301"/>
        <v>-3.0012789444444472</v>
      </c>
      <c r="Q1403">
        <f t="shared" si="302"/>
        <v>1.5006394722222236</v>
      </c>
      <c r="R1403">
        <f t="shared" si="303"/>
        <v>0</v>
      </c>
      <c r="S1403">
        <f>SUM($R$2:R1403) -SUM($Q$2:Q1403) + SUM($T$2:T1402)</f>
        <v>-1.4550611840300007</v>
      </c>
      <c r="T1403">
        <f t="shared" si="304"/>
        <v>0</v>
      </c>
      <c r="U1403">
        <f>-SUM($T$2:T1403) - 500 * SUM($V$2:V1403)</f>
        <v>461.19999999999936</v>
      </c>
      <c r="V1403">
        <f t="shared" si="305"/>
        <v>0</v>
      </c>
    </row>
    <row r="1404" spans="1:22" x14ac:dyDescent="0.3">
      <c r="A1404" s="1">
        <v>43407</v>
      </c>
      <c r="B1404" s="2">
        <v>0.27528935185185183</v>
      </c>
      <c r="C1404" s="2">
        <v>0.66533564814814816</v>
      </c>
      <c r="D1404" s="3">
        <v>5.0999999999999996</v>
      </c>
      <c r="E1404" s="3">
        <v>80.5</v>
      </c>
      <c r="F1404" s="4">
        <f t="shared" si="294"/>
        <v>11</v>
      </c>
      <c r="G1404">
        <f t="shared" si="306"/>
        <v>26</v>
      </c>
      <c r="H1404" s="3">
        <f t="shared" si="295"/>
        <v>9.3611111111111125</v>
      </c>
      <c r="I1404">
        <f t="shared" si="307"/>
        <v>600</v>
      </c>
      <c r="J1404">
        <f t="shared" si="296"/>
        <v>0.19499999999999995</v>
      </c>
      <c r="K1404">
        <f t="shared" si="297"/>
        <v>7.1191249999999995</v>
      </c>
      <c r="L1404">
        <v>4.8</v>
      </c>
      <c r="M1404">
        <f t="shared" si="298"/>
        <v>0.38194444444444442</v>
      </c>
      <c r="N1404">
        <f t="shared" si="299"/>
        <v>3.9750000000000001</v>
      </c>
      <c r="O1404">
        <f t="shared" si="300"/>
        <v>9.156944444444445</v>
      </c>
      <c r="P1404">
        <f t="shared" si="301"/>
        <v>-2.0378194444444455</v>
      </c>
      <c r="Q1404">
        <f t="shared" si="302"/>
        <v>1.0189097222222228</v>
      </c>
      <c r="R1404">
        <f t="shared" si="303"/>
        <v>0</v>
      </c>
      <c r="S1404">
        <f>SUM($R$2:R1404) -SUM($Q$2:Q1404) + SUM($T$2:T1403)</f>
        <v>-2.4739709062519069</v>
      </c>
      <c r="T1404">
        <f t="shared" si="304"/>
        <v>0</v>
      </c>
      <c r="U1404">
        <f>-SUM($T$2:T1404) - 500 * SUM($V$2:V1404)</f>
        <v>461.19999999999936</v>
      </c>
      <c r="V1404">
        <f t="shared" si="305"/>
        <v>0</v>
      </c>
    </row>
    <row r="1405" spans="1:22" x14ac:dyDescent="0.3">
      <c r="A1405" s="1">
        <v>43408</v>
      </c>
      <c r="B1405" s="2">
        <v>0.27663194444444444</v>
      </c>
      <c r="C1405" s="2">
        <v>0.66399305555555554</v>
      </c>
      <c r="D1405" s="3">
        <v>3</v>
      </c>
      <c r="E1405" s="3">
        <v>89.8</v>
      </c>
      <c r="F1405" s="4">
        <f t="shared" si="294"/>
        <v>11</v>
      </c>
      <c r="G1405">
        <f t="shared" si="306"/>
        <v>26</v>
      </c>
      <c r="H1405" s="3">
        <f t="shared" si="295"/>
        <v>9.2966666666666669</v>
      </c>
      <c r="I1405">
        <f t="shared" si="307"/>
        <v>600</v>
      </c>
      <c r="J1405">
        <f t="shared" si="296"/>
        <v>0.10199999999999998</v>
      </c>
      <c r="K1405">
        <f t="shared" si="297"/>
        <v>3.6982139999999992</v>
      </c>
      <c r="L1405">
        <v>4.8</v>
      </c>
      <c r="M1405">
        <f t="shared" si="298"/>
        <v>0.3851666666666666</v>
      </c>
      <c r="N1405">
        <f t="shared" si="299"/>
        <v>4.5</v>
      </c>
      <c r="O1405">
        <f t="shared" si="300"/>
        <v>9.6851666666666674</v>
      </c>
      <c r="P1405">
        <f t="shared" si="301"/>
        <v>-5.9869526666666681</v>
      </c>
      <c r="Q1405">
        <f t="shared" si="302"/>
        <v>2.9934763333333341</v>
      </c>
      <c r="R1405">
        <f t="shared" si="303"/>
        <v>0</v>
      </c>
      <c r="S1405">
        <f>SUM($R$2:R1405) -SUM($Q$2:Q1405) + SUM($T$2:T1404)</f>
        <v>-5.4674472395854536</v>
      </c>
      <c r="T1405">
        <f t="shared" si="304"/>
        <v>0</v>
      </c>
      <c r="U1405">
        <f>-SUM($T$2:T1405) - 500 * SUM($V$2:V1405)</f>
        <v>461.19999999999936</v>
      </c>
      <c r="V1405">
        <f t="shared" si="305"/>
        <v>0</v>
      </c>
    </row>
    <row r="1406" spans="1:22" x14ac:dyDescent="0.3">
      <c r="A1406" s="1">
        <v>43409</v>
      </c>
      <c r="B1406" s="2">
        <v>0.27797453703703706</v>
      </c>
      <c r="C1406" s="2">
        <v>0.66267361111111112</v>
      </c>
      <c r="D1406" s="3">
        <v>2.1</v>
      </c>
      <c r="E1406" s="3">
        <v>85.6</v>
      </c>
      <c r="F1406" s="4">
        <f t="shared" si="294"/>
        <v>11</v>
      </c>
      <c r="G1406">
        <f t="shared" si="306"/>
        <v>26</v>
      </c>
      <c r="H1406" s="3">
        <f t="shared" si="295"/>
        <v>9.2327777777777769</v>
      </c>
      <c r="I1406">
        <f t="shared" si="307"/>
        <v>600</v>
      </c>
      <c r="J1406">
        <f t="shared" si="296"/>
        <v>0.14400000000000002</v>
      </c>
      <c r="K1406">
        <f t="shared" si="297"/>
        <v>5.1851279999999997</v>
      </c>
      <c r="L1406">
        <v>4.8</v>
      </c>
      <c r="M1406">
        <f t="shared" si="298"/>
        <v>0.38836111111111116</v>
      </c>
      <c r="N1406">
        <f t="shared" si="299"/>
        <v>4.7249999999999996</v>
      </c>
      <c r="O1406">
        <f t="shared" si="300"/>
        <v>9.9133611111111115</v>
      </c>
      <c r="P1406">
        <f t="shared" si="301"/>
        <v>-4.7282331111111118</v>
      </c>
      <c r="Q1406">
        <f t="shared" si="302"/>
        <v>2.3641165555555559</v>
      </c>
      <c r="R1406">
        <f t="shared" si="303"/>
        <v>0</v>
      </c>
      <c r="S1406">
        <f>SUM($R$2:R1406) -SUM($Q$2:Q1406) + SUM($T$2:T1405)</f>
        <v>-7.8315637951409371</v>
      </c>
      <c r="T1406">
        <f t="shared" si="304"/>
        <v>0</v>
      </c>
      <c r="U1406">
        <f>-SUM($T$2:T1406) - 500 * SUM($V$2:V1406)</f>
        <v>461.19999999999936</v>
      </c>
      <c r="V1406">
        <f t="shared" si="305"/>
        <v>0</v>
      </c>
    </row>
    <row r="1407" spans="1:22" x14ac:dyDescent="0.3">
      <c r="A1407" s="1">
        <v>43410</v>
      </c>
      <c r="B1407" s="2">
        <v>0.27932870370370372</v>
      </c>
      <c r="C1407" s="2">
        <v>0.66137731481481488</v>
      </c>
      <c r="D1407" s="3">
        <v>3.5</v>
      </c>
      <c r="E1407" s="3">
        <v>89.1</v>
      </c>
      <c r="F1407" s="4">
        <f t="shared" si="294"/>
        <v>11</v>
      </c>
      <c r="G1407">
        <f t="shared" si="306"/>
        <v>26</v>
      </c>
      <c r="H1407" s="3">
        <f t="shared" si="295"/>
        <v>9.1691666666666674</v>
      </c>
      <c r="I1407">
        <f t="shared" si="307"/>
        <v>600</v>
      </c>
      <c r="J1407">
        <f t="shared" si="296"/>
        <v>0.1090000000000001</v>
      </c>
      <c r="K1407">
        <f t="shared" si="297"/>
        <v>3.8978127500000035</v>
      </c>
      <c r="L1407">
        <v>4.8</v>
      </c>
      <c r="M1407">
        <f t="shared" si="298"/>
        <v>0.39154166666666662</v>
      </c>
      <c r="N1407">
        <f t="shared" si="299"/>
        <v>4.375</v>
      </c>
      <c r="O1407">
        <f t="shared" si="300"/>
        <v>9.5665416666666658</v>
      </c>
      <c r="P1407">
        <f t="shared" si="301"/>
        <v>-5.6687289166666623</v>
      </c>
      <c r="Q1407">
        <f t="shared" si="302"/>
        <v>2.8343644583333312</v>
      </c>
      <c r="R1407">
        <f t="shared" si="303"/>
        <v>0</v>
      </c>
      <c r="S1407">
        <f>SUM($R$2:R1407) -SUM($Q$2:Q1407) + SUM($T$2:T1406)</f>
        <v>-10.665928253474249</v>
      </c>
      <c r="T1407">
        <f t="shared" si="304"/>
        <v>0</v>
      </c>
      <c r="U1407">
        <f>-SUM($T$2:T1407) - 500 * SUM($V$2:V1407)</f>
        <v>461.19999999999936</v>
      </c>
      <c r="V1407">
        <f t="shared" si="305"/>
        <v>0</v>
      </c>
    </row>
    <row r="1408" spans="1:22" x14ac:dyDescent="0.3">
      <c r="A1408" s="1">
        <v>43411</v>
      </c>
      <c r="B1408" s="2">
        <v>0.28067129629629628</v>
      </c>
      <c r="C1408" s="2">
        <v>0.6601041666666666</v>
      </c>
      <c r="D1408" s="3">
        <v>4.4000000000000004</v>
      </c>
      <c r="E1408" s="3">
        <v>91.4</v>
      </c>
      <c r="F1408" s="4">
        <f t="shared" si="294"/>
        <v>11</v>
      </c>
      <c r="G1408">
        <f t="shared" si="306"/>
        <v>26</v>
      </c>
      <c r="H1408" s="3">
        <f t="shared" si="295"/>
        <v>9.1063888888888869</v>
      </c>
      <c r="I1408">
        <f t="shared" si="307"/>
        <v>600</v>
      </c>
      <c r="J1408">
        <f t="shared" si="296"/>
        <v>8.5999999999999965E-2</v>
      </c>
      <c r="K1408">
        <f t="shared" si="297"/>
        <v>3.0542828333333314</v>
      </c>
      <c r="L1408">
        <v>4.8</v>
      </c>
      <c r="M1408">
        <f t="shared" si="298"/>
        <v>0.39468055555555565</v>
      </c>
      <c r="N1408">
        <f t="shared" si="299"/>
        <v>4.1500000000000004</v>
      </c>
      <c r="O1408">
        <f t="shared" si="300"/>
        <v>9.3446805555555557</v>
      </c>
      <c r="P1408">
        <f t="shared" si="301"/>
        <v>-6.2903977222222238</v>
      </c>
      <c r="Q1408">
        <f t="shared" si="302"/>
        <v>3.1451988611111119</v>
      </c>
      <c r="R1408">
        <f t="shared" si="303"/>
        <v>0</v>
      </c>
      <c r="S1408">
        <f>SUM($R$2:R1408) -SUM($Q$2:Q1408) + SUM($T$2:T1407)</f>
        <v>-13.811127114585361</v>
      </c>
      <c r="T1408">
        <f t="shared" si="304"/>
        <v>0</v>
      </c>
      <c r="U1408">
        <f>-SUM($T$2:T1408) - 500 * SUM($V$2:V1408)</f>
        <v>461.19999999999936</v>
      </c>
      <c r="V1408">
        <f t="shared" si="305"/>
        <v>0</v>
      </c>
    </row>
    <row r="1409" spans="1:22" x14ac:dyDescent="0.3">
      <c r="A1409" s="1">
        <v>43412</v>
      </c>
      <c r="B1409" s="2">
        <v>0.2820138888888889</v>
      </c>
      <c r="C1409" s="2">
        <v>0.65884259259259259</v>
      </c>
      <c r="D1409" s="3">
        <v>3.4</v>
      </c>
      <c r="E1409" s="3">
        <v>91</v>
      </c>
      <c r="F1409" s="4">
        <f t="shared" si="294"/>
        <v>11</v>
      </c>
      <c r="G1409">
        <f t="shared" si="306"/>
        <v>26</v>
      </c>
      <c r="H1409" s="3">
        <f t="shared" si="295"/>
        <v>9.0438888888888886</v>
      </c>
      <c r="I1409">
        <f t="shared" si="307"/>
        <v>600</v>
      </c>
      <c r="J1409">
        <f t="shared" si="296"/>
        <v>8.9999999999999969E-2</v>
      </c>
      <c r="K1409">
        <f t="shared" si="297"/>
        <v>3.1744049999999988</v>
      </c>
      <c r="L1409">
        <v>4.8</v>
      </c>
      <c r="M1409">
        <f t="shared" si="298"/>
        <v>0.39780555555555552</v>
      </c>
      <c r="N1409">
        <f t="shared" si="299"/>
        <v>4.4000000000000004</v>
      </c>
      <c r="O1409">
        <f t="shared" si="300"/>
        <v>9.5978055555555564</v>
      </c>
      <c r="P1409">
        <f t="shared" si="301"/>
        <v>-6.423400555555558</v>
      </c>
      <c r="Q1409">
        <f t="shared" si="302"/>
        <v>3.211700277777779</v>
      </c>
      <c r="R1409">
        <f t="shared" si="303"/>
        <v>0</v>
      </c>
      <c r="S1409">
        <f>SUM($R$2:R1409) -SUM($Q$2:Q1409) + SUM($T$2:T1408)</f>
        <v>-17.02282739236307</v>
      </c>
      <c r="T1409">
        <f t="shared" si="304"/>
        <v>0</v>
      </c>
      <c r="U1409">
        <f>-SUM($T$2:T1409) - 500 * SUM($V$2:V1409)</f>
        <v>461.19999999999936</v>
      </c>
      <c r="V1409">
        <f t="shared" si="305"/>
        <v>0</v>
      </c>
    </row>
    <row r="1410" spans="1:22" x14ac:dyDescent="0.3">
      <c r="A1410" s="1">
        <v>43413</v>
      </c>
      <c r="B1410" s="2">
        <v>0.28334490740740742</v>
      </c>
      <c r="C1410" s="2">
        <v>0.6576157407407407</v>
      </c>
      <c r="D1410" s="3">
        <v>0.9</v>
      </c>
      <c r="E1410" s="3">
        <v>41.4</v>
      </c>
      <c r="F1410" s="4">
        <f t="shared" si="294"/>
        <v>11</v>
      </c>
      <c r="G1410">
        <f t="shared" si="306"/>
        <v>26</v>
      </c>
      <c r="H1410" s="3">
        <f t="shared" si="295"/>
        <v>8.9824999999999982</v>
      </c>
      <c r="I1410">
        <f t="shared" si="307"/>
        <v>600</v>
      </c>
      <c r="J1410">
        <f t="shared" si="296"/>
        <v>0.58600000000000008</v>
      </c>
      <c r="K1410">
        <f t="shared" si="297"/>
        <v>20.528605499999998</v>
      </c>
      <c r="L1410">
        <v>4.8</v>
      </c>
      <c r="M1410">
        <f t="shared" si="298"/>
        <v>0.40087500000000009</v>
      </c>
      <c r="N1410">
        <f t="shared" si="299"/>
        <v>5.0250000000000004</v>
      </c>
      <c r="O1410">
        <f t="shared" si="300"/>
        <v>10.225875</v>
      </c>
      <c r="P1410">
        <f t="shared" si="301"/>
        <v>10.302730499999997</v>
      </c>
      <c r="Q1410">
        <f t="shared" si="302"/>
        <v>0</v>
      </c>
      <c r="R1410">
        <f t="shared" si="303"/>
        <v>2.0605460999999994</v>
      </c>
      <c r="S1410">
        <f>SUM($R$2:R1410) -SUM($Q$2:Q1410) + SUM($T$2:T1409)</f>
        <v>-14.962281292363514</v>
      </c>
      <c r="T1410">
        <f t="shared" si="304"/>
        <v>0</v>
      </c>
      <c r="U1410">
        <f>-SUM($T$2:T1410) - 500 * SUM($V$2:V1410)</f>
        <v>461.19999999999936</v>
      </c>
      <c r="V1410">
        <f t="shared" si="305"/>
        <v>0</v>
      </c>
    </row>
    <row r="1411" spans="1:22" x14ac:dyDescent="0.3">
      <c r="A1411" s="1">
        <v>43414</v>
      </c>
      <c r="B1411" s="2">
        <v>0.28468749999999998</v>
      </c>
      <c r="C1411" s="2">
        <v>0.65640046296296295</v>
      </c>
      <c r="D1411" s="3">
        <v>-0.6</v>
      </c>
      <c r="E1411" s="3">
        <v>75.900000000000006</v>
      </c>
      <c r="F1411" s="4">
        <f t="shared" ref="F1411:F1474" si="308">MONTH(A1411)</f>
        <v>11</v>
      </c>
      <c r="G1411">
        <f t="shared" si="306"/>
        <v>26</v>
      </c>
      <c r="H1411" s="3">
        <f t="shared" ref="H1411:H1474" si="309">(C1411-B1411) * 24</f>
        <v>8.9211111111111112</v>
      </c>
      <c r="I1411">
        <f t="shared" si="307"/>
        <v>600</v>
      </c>
      <c r="J1411">
        <f t="shared" ref="J1411:J1474" si="310">1-(E1411/100)</f>
        <v>0.24099999999999999</v>
      </c>
      <c r="K1411">
        <f t="shared" ref="K1411:K1474" si="311">PRODUCT(G1411:J1411) * $W$2 / 1000</f>
        <v>8.3849523333333345</v>
      </c>
      <c r="L1411">
        <v>4.8</v>
      </c>
      <c r="M1411">
        <f t="shared" ref="M1411:M1474" si="312">IF(H1411&lt;17,(17-H1411) * 50,0) / 1000</f>
        <v>0.40394444444444444</v>
      </c>
      <c r="N1411">
        <f t="shared" ref="N1411:N1474" si="313">IF(D1411&lt;21,(21-D1411)*250,0) / 1000</f>
        <v>5.4</v>
      </c>
      <c r="O1411">
        <f t="shared" ref="O1411:O1474" si="314">SUM(L1411:N1411)</f>
        <v>10.603944444444444</v>
      </c>
      <c r="P1411">
        <f t="shared" ref="P1411:P1474" si="315">K1411-O1411</f>
        <v>-2.2189921111111097</v>
      </c>
      <c r="Q1411">
        <f t="shared" ref="Q1411:Q1474" si="316">IF(P1411&lt;0,ABS(P1411) * 0.5,0)</f>
        <v>1.1094960555555549</v>
      </c>
      <c r="R1411">
        <f t="shared" ref="R1411:R1474" si="317">IF(P1411&gt;0,P1411*0.2,0)</f>
        <v>0</v>
      </c>
      <c r="S1411">
        <f>SUM($R$2:R1411) -SUM($Q$2:Q1411) + SUM($T$2:T1410)</f>
        <v>-16.071777347919124</v>
      </c>
      <c r="T1411">
        <f t="shared" ref="T1411:T1474" si="318">-IF(F1412&lt;&gt;F1411,ROUND(S1411,2),0)</f>
        <v>0</v>
      </c>
      <c r="U1411">
        <f>-SUM($T$2:T1411) - 500 * SUM($V$2:V1411)</f>
        <v>461.19999999999936</v>
      </c>
      <c r="V1411">
        <f t="shared" ref="V1411:V1474" si="319">IF(U1410&gt;500,ROUNDDOWN(U1410/500, 0),0)</f>
        <v>0</v>
      </c>
    </row>
    <row r="1412" spans="1:22" x14ac:dyDescent="0.3">
      <c r="A1412" s="1">
        <v>43415</v>
      </c>
      <c r="B1412" s="2">
        <v>0.28601851851851851</v>
      </c>
      <c r="C1412" s="2">
        <v>0.65521990740740743</v>
      </c>
      <c r="D1412" s="3">
        <v>-0.3</v>
      </c>
      <c r="E1412" s="3">
        <v>92.9</v>
      </c>
      <c r="F1412" s="4">
        <f t="shared" si="308"/>
        <v>11</v>
      </c>
      <c r="G1412">
        <f t="shared" ref="G1412:G1475" si="320">G1411 + V1412</f>
        <v>26</v>
      </c>
      <c r="H1412" s="3">
        <f t="shared" si="309"/>
        <v>8.8608333333333338</v>
      </c>
      <c r="I1412">
        <f t="shared" ref="I1412:I1475" si="321">IF(F1412&gt;F1411,IF(F1412=7,I1411,IF(F1412&lt;7,I1411+100,I1411-100)),I1411)</f>
        <v>600</v>
      </c>
      <c r="J1412">
        <f t="shared" si="310"/>
        <v>7.0999999999999952E-2</v>
      </c>
      <c r="K1412">
        <f t="shared" si="311"/>
        <v>2.4535647499999982</v>
      </c>
      <c r="L1412">
        <v>4.8</v>
      </c>
      <c r="M1412">
        <f t="shared" si="312"/>
        <v>0.40695833333333331</v>
      </c>
      <c r="N1412">
        <f t="shared" si="313"/>
        <v>5.3250000000000002</v>
      </c>
      <c r="O1412">
        <f t="shared" si="314"/>
        <v>10.531958333333332</v>
      </c>
      <c r="P1412">
        <f t="shared" si="315"/>
        <v>-8.0783935833333338</v>
      </c>
      <c r="Q1412">
        <f t="shared" si="316"/>
        <v>4.0391967916666669</v>
      </c>
      <c r="R1412">
        <f t="shared" si="317"/>
        <v>0</v>
      </c>
      <c r="S1412">
        <f>SUM($R$2:R1412) -SUM($Q$2:Q1412) + SUM($T$2:T1411)</f>
        <v>-20.110974139585778</v>
      </c>
      <c r="T1412">
        <f t="shared" si="318"/>
        <v>0</v>
      </c>
      <c r="U1412">
        <f>-SUM($T$2:T1412) - 500 * SUM($V$2:V1412)</f>
        <v>461.19999999999936</v>
      </c>
      <c r="V1412">
        <f t="shared" si="319"/>
        <v>0</v>
      </c>
    </row>
    <row r="1413" spans="1:22" x14ac:dyDescent="0.3">
      <c r="A1413" s="1">
        <v>43416</v>
      </c>
      <c r="B1413" s="2">
        <v>0.28734953703703703</v>
      </c>
      <c r="C1413" s="2">
        <v>0.65405092592592595</v>
      </c>
      <c r="D1413" s="3">
        <v>-0.9</v>
      </c>
      <c r="E1413" s="3">
        <v>92.2</v>
      </c>
      <c r="F1413" s="4">
        <f t="shared" si="308"/>
        <v>11</v>
      </c>
      <c r="G1413">
        <f t="shared" si="320"/>
        <v>26</v>
      </c>
      <c r="H1413" s="3">
        <f t="shared" si="309"/>
        <v>8.8008333333333333</v>
      </c>
      <c r="I1413">
        <f t="shared" si="321"/>
        <v>600</v>
      </c>
      <c r="J1413">
        <f t="shared" si="310"/>
        <v>7.7999999999999958E-2</v>
      </c>
      <c r="K1413">
        <f t="shared" si="311"/>
        <v>2.6772134999999984</v>
      </c>
      <c r="L1413">
        <v>4.8</v>
      </c>
      <c r="M1413">
        <f t="shared" si="312"/>
        <v>0.40995833333333331</v>
      </c>
      <c r="N1413">
        <f t="shared" si="313"/>
        <v>5.4749999999999996</v>
      </c>
      <c r="O1413">
        <f t="shared" si="314"/>
        <v>10.684958333333332</v>
      </c>
      <c r="P1413">
        <f t="shared" si="315"/>
        <v>-8.0077448333333336</v>
      </c>
      <c r="Q1413">
        <f t="shared" si="316"/>
        <v>4.0038724166666668</v>
      </c>
      <c r="R1413">
        <f t="shared" si="317"/>
        <v>0</v>
      </c>
      <c r="S1413">
        <f>SUM($R$2:R1413) -SUM($Q$2:Q1413) + SUM($T$2:T1412)</f>
        <v>-24.11484655625236</v>
      </c>
      <c r="T1413">
        <f t="shared" si="318"/>
        <v>0</v>
      </c>
      <c r="U1413">
        <f>-SUM($T$2:T1413) - 500 * SUM($V$2:V1413)</f>
        <v>461.19999999999936</v>
      </c>
      <c r="V1413">
        <f t="shared" si="319"/>
        <v>0</v>
      </c>
    </row>
    <row r="1414" spans="1:22" x14ac:dyDescent="0.3">
      <c r="A1414" s="1">
        <v>43417</v>
      </c>
      <c r="B1414" s="2">
        <v>0.28866898148148151</v>
      </c>
      <c r="C1414" s="2">
        <v>0.6529166666666667</v>
      </c>
      <c r="D1414" s="3">
        <v>-1.5</v>
      </c>
      <c r="E1414" s="3">
        <v>57.7</v>
      </c>
      <c r="F1414" s="4">
        <f t="shared" si="308"/>
        <v>11</v>
      </c>
      <c r="G1414">
        <f t="shared" si="320"/>
        <v>26</v>
      </c>
      <c r="H1414" s="3">
        <f t="shared" si="309"/>
        <v>8.7419444444444441</v>
      </c>
      <c r="I1414">
        <f t="shared" si="321"/>
        <v>600</v>
      </c>
      <c r="J1414">
        <f t="shared" si="310"/>
        <v>0.42299999999999993</v>
      </c>
      <c r="K1414">
        <f t="shared" si="311"/>
        <v>14.421585749999998</v>
      </c>
      <c r="L1414">
        <v>4.8</v>
      </c>
      <c r="M1414">
        <f t="shared" si="312"/>
        <v>0.41290277777777779</v>
      </c>
      <c r="N1414">
        <f t="shared" si="313"/>
        <v>5.625</v>
      </c>
      <c r="O1414">
        <f t="shared" si="314"/>
        <v>10.837902777777778</v>
      </c>
      <c r="P1414">
        <f t="shared" si="315"/>
        <v>3.5836829722222205</v>
      </c>
      <c r="Q1414">
        <f t="shared" si="316"/>
        <v>0</v>
      </c>
      <c r="R1414">
        <f t="shared" si="317"/>
        <v>0.71673659444444415</v>
      </c>
      <c r="S1414">
        <f>SUM($R$2:R1414) -SUM($Q$2:Q1414) + SUM($T$2:T1413)</f>
        <v>-23.398109961808132</v>
      </c>
      <c r="T1414">
        <f t="shared" si="318"/>
        <v>0</v>
      </c>
      <c r="U1414">
        <f>-SUM($T$2:T1414) - 500 * SUM($V$2:V1414)</f>
        <v>461.19999999999936</v>
      </c>
      <c r="V1414">
        <f t="shared" si="319"/>
        <v>0</v>
      </c>
    </row>
    <row r="1415" spans="1:22" x14ac:dyDescent="0.3">
      <c r="A1415" s="1">
        <v>43418</v>
      </c>
      <c r="B1415" s="2">
        <v>0.28998842592592594</v>
      </c>
      <c r="C1415" s="2">
        <v>0.65180555555555553</v>
      </c>
      <c r="D1415" s="3">
        <v>1</v>
      </c>
      <c r="E1415" s="3">
        <v>90.2</v>
      </c>
      <c r="F1415" s="4">
        <f t="shared" si="308"/>
        <v>11</v>
      </c>
      <c r="G1415">
        <f t="shared" si="320"/>
        <v>26</v>
      </c>
      <c r="H1415" s="3">
        <f t="shared" si="309"/>
        <v>8.6836111111111105</v>
      </c>
      <c r="I1415">
        <f t="shared" si="321"/>
        <v>600</v>
      </c>
      <c r="J1415">
        <f t="shared" si="310"/>
        <v>9.7999999999999976E-2</v>
      </c>
      <c r="K1415">
        <f t="shared" si="311"/>
        <v>3.3188761666666657</v>
      </c>
      <c r="L1415">
        <v>4.8</v>
      </c>
      <c r="M1415">
        <f t="shared" si="312"/>
        <v>0.41581944444444446</v>
      </c>
      <c r="N1415">
        <f t="shared" si="313"/>
        <v>5</v>
      </c>
      <c r="O1415">
        <f t="shared" si="314"/>
        <v>10.215819444444445</v>
      </c>
      <c r="P1415">
        <f t="shared" si="315"/>
        <v>-6.8969432777777797</v>
      </c>
      <c r="Q1415">
        <f t="shared" si="316"/>
        <v>3.4484716388888899</v>
      </c>
      <c r="R1415">
        <f t="shared" si="317"/>
        <v>0</v>
      </c>
      <c r="S1415">
        <f>SUM($R$2:R1415) -SUM($Q$2:Q1415) + SUM($T$2:T1414)</f>
        <v>-26.846581600696936</v>
      </c>
      <c r="T1415">
        <f t="shared" si="318"/>
        <v>0</v>
      </c>
      <c r="U1415">
        <f>-SUM($T$2:T1415) - 500 * SUM($V$2:V1415)</f>
        <v>461.19999999999936</v>
      </c>
      <c r="V1415">
        <f t="shared" si="319"/>
        <v>0</v>
      </c>
    </row>
    <row r="1416" spans="1:22" x14ac:dyDescent="0.3">
      <c r="A1416" s="1">
        <v>43419</v>
      </c>
      <c r="B1416" s="2">
        <v>0.29129629629629633</v>
      </c>
      <c r="C1416" s="2">
        <v>0.65071759259259265</v>
      </c>
      <c r="D1416" s="3">
        <v>1.1000000000000001</v>
      </c>
      <c r="E1416" s="3">
        <v>75.5</v>
      </c>
      <c r="F1416" s="4">
        <f t="shared" si="308"/>
        <v>11</v>
      </c>
      <c r="G1416">
        <f t="shared" si="320"/>
        <v>26</v>
      </c>
      <c r="H1416" s="3">
        <f t="shared" si="309"/>
        <v>8.6261111111111113</v>
      </c>
      <c r="I1416">
        <f t="shared" si="321"/>
        <v>600</v>
      </c>
      <c r="J1416">
        <f t="shared" si="310"/>
        <v>0.245</v>
      </c>
      <c r="K1416">
        <f t="shared" si="311"/>
        <v>8.2422491666666673</v>
      </c>
      <c r="L1416">
        <v>4.8</v>
      </c>
      <c r="M1416">
        <f t="shared" si="312"/>
        <v>0.41869444444444448</v>
      </c>
      <c r="N1416">
        <f t="shared" si="313"/>
        <v>4.9749999999999996</v>
      </c>
      <c r="O1416">
        <f t="shared" si="314"/>
        <v>10.193694444444443</v>
      </c>
      <c r="P1416">
        <f t="shared" si="315"/>
        <v>-1.9514452777777755</v>
      </c>
      <c r="Q1416">
        <f t="shared" si="316"/>
        <v>0.97572263888888777</v>
      </c>
      <c r="R1416">
        <f t="shared" si="317"/>
        <v>0</v>
      </c>
      <c r="S1416">
        <f>SUM($R$2:R1416) -SUM($Q$2:Q1416) + SUM($T$2:T1415)</f>
        <v>-27.822304239585719</v>
      </c>
      <c r="T1416">
        <f t="shared" si="318"/>
        <v>0</v>
      </c>
      <c r="U1416">
        <f>-SUM($T$2:T1416) - 500 * SUM($V$2:V1416)</f>
        <v>461.19999999999936</v>
      </c>
      <c r="V1416">
        <f t="shared" si="319"/>
        <v>0</v>
      </c>
    </row>
    <row r="1417" spans="1:22" x14ac:dyDescent="0.3">
      <c r="A1417" s="1">
        <v>43420</v>
      </c>
      <c r="B1417" s="2">
        <v>0.29260416666666667</v>
      </c>
      <c r="C1417" s="2">
        <v>0.64966435185185178</v>
      </c>
      <c r="D1417" s="3">
        <v>0.2</v>
      </c>
      <c r="E1417" s="3">
        <v>82.5</v>
      </c>
      <c r="F1417" s="4">
        <f t="shared" si="308"/>
        <v>11</v>
      </c>
      <c r="G1417">
        <f t="shared" si="320"/>
        <v>26</v>
      </c>
      <c r="H1417" s="3">
        <f t="shared" si="309"/>
        <v>8.5694444444444429</v>
      </c>
      <c r="I1417">
        <f t="shared" si="321"/>
        <v>600</v>
      </c>
      <c r="J1417">
        <f t="shared" si="310"/>
        <v>0.17500000000000004</v>
      </c>
      <c r="K1417">
        <f t="shared" si="311"/>
        <v>5.8486458333333342</v>
      </c>
      <c r="L1417">
        <v>4.8</v>
      </c>
      <c r="M1417">
        <f t="shared" si="312"/>
        <v>0.42152777777777783</v>
      </c>
      <c r="N1417">
        <f t="shared" si="313"/>
        <v>5.2</v>
      </c>
      <c r="O1417">
        <f t="shared" si="314"/>
        <v>10.421527777777778</v>
      </c>
      <c r="P1417">
        <f t="shared" si="315"/>
        <v>-4.5728819444444433</v>
      </c>
      <c r="Q1417">
        <f t="shared" si="316"/>
        <v>2.2864409722222216</v>
      </c>
      <c r="R1417">
        <f t="shared" si="317"/>
        <v>0</v>
      </c>
      <c r="S1417">
        <f>SUM($R$2:R1417) -SUM($Q$2:Q1417) + SUM($T$2:T1416)</f>
        <v>-30.108745211807673</v>
      </c>
      <c r="T1417">
        <f t="shared" si="318"/>
        <v>0</v>
      </c>
      <c r="U1417">
        <f>-SUM($T$2:T1417) - 500 * SUM($V$2:V1417)</f>
        <v>461.19999999999936</v>
      </c>
      <c r="V1417">
        <f t="shared" si="319"/>
        <v>0</v>
      </c>
    </row>
    <row r="1418" spans="1:22" x14ac:dyDescent="0.3">
      <c r="A1418" s="1">
        <v>43421</v>
      </c>
      <c r="B1418" s="2">
        <v>0.29390046296296296</v>
      </c>
      <c r="C1418" s="2">
        <v>0.64863425925925922</v>
      </c>
      <c r="D1418" s="3">
        <v>2.4</v>
      </c>
      <c r="E1418" s="3">
        <v>92.5</v>
      </c>
      <c r="F1418" s="4">
        <f t="shared" si="308"/>
        <v>11</v>
      </c>
      <c r="G1418">
        <f t="shared" si="320"/>
        <v>26</v>
      </c>
      <c r="H1418" s="3">
        <f t="shared" si="309"/>
        <v>8.5136111111111106</v>
      </c>
      <c r="I1418">
        <f t="shared" si="321"/>
        <v>600</v>
      </c>
      <c r="J1418">
        <f t="shared" si="310"/>
        <v>7.4999999999999956E-2</v>
      </c>
      <c r="K1418">
        <f t="shared" si="311"/>
        <v>2.490231249999999</v>
      </c>
      <c r="L1418">
        <v>4.8</v>
      </c>
      <c r="M1418">
        <f t="shared" si="312"/>
        <v>0.42431944444444447</v>
      </c>
      <c r="N1418">
        <f t="shared" si="313"/>
        <v>4.6500000000000004</v>
      </c>
      <c r="O1418">
        <f t="shared" si="314"/>
        <v>9.8743194444444455</v>
      </c>
      <c r="P1418">
        <f t="shared" si="315"/>
        <v>-7.3840881944444465</v>
      </c>
      <c r="Q1418">
        <f t="shared" si="316"/>
        <v>3.6920440972222233</v>
      </c>
      <c r="R1418">
        <f t="shared" si="317"/>
        <v>0</v>
      </c>
      <c r="S1418">
        <f>SUM($R$2:R1418) -SUM($Q$2:Q1418) + SUM($T$2:T1417)</f>
        <v>-33.800789309030279</v>
      </c>
      <c r="T1418">
        <f t="shared" si="318"/>
        <v>0</v>
      </c>
      <c r="U1418">
        <f>-SUM($T$2:T1418) - 500 * SUM($V$2:V1418)</f>
        <v>461.19999999999936</v>
      </c>
      <c r="V1418">
        <f t="shared" si="319"/>
        <v>0</v>
      </c>
    </row>
    <row r="1419" spans="1:22" x14ac:dyDescent="0.3">
      <c r="A1419" s="1">
        <v>43422</v>
      </c>
      <c r="B1419" s="2">
        <v>0.29518518518518516</v>
      </c>
      <c r="C1419" s="2">
        <v>0.64763888888888888</v>
      </c>
      <c r="D1419" s="3">
        <v>5.9</v>
      </c>
      <c r="E1419" s="3">
        <v>93.1</v>
      </c>
      <c r="F1419" s="4">
        <f t="shared" si="308"/>
        <v>11</v>
      </c>
      <c r="G1419">
        <f t="shared" si="320"/>
        <v>26</v>
      </c>
      <c r="H1419" s="3">
        <f t="shared" si="309"/>
        <v>8.4588888888888896</v>
      </c>
      <c r="I1419">
        <f t="shared" si="321"/>
        <v>600</v>
      </c>
      <c r="J1419">
        <f t="shared" si="310"/>
        <v>6.9000000000000061E-2</v>
      </c>
      <c r="K1419">
        <f t="shared" si="311"/>
        <v>2.2762870000000026</v>
      </c>
      <c r="L1419">
        <v>4.8</v>
      </c>
      <c r="M1419">
        <f t="shared" si="312"/>
        <v>0.42705555555555552</v>
      </c>
      <c r="N1419">
        <f t="shared" si="313"/>
        <v>3.7749999999999999</v>
      </c>
      <c r="O1419">
        <f t="shared" si="314"/>
        <v>9.0020555555555557</v>
      </c>
      <c r="P1419">
        <f t="shared" si="315"/>
        <v>-6.7257685555555531</v>
      </c>
      <c r="Q1419">
        <f t="shared" si="316"/>
        <v>3.3628842777777765</v>
      </c>
      <c r="R1419">
        <f t="shared" si="317"/>
        <v>0</v>
      </c>
      <c r="S1419">
        <f>SUM($R$2:R1419) -SUM($Q$2:Q1419) + SUM($T$2:T1418)</f>
        <v>-37.163673586807818</v>
      </c>
      <c r="T1419">
        <f t="shared" si="318"/>
        <v>0</v>
      </c>
      <c r="U1419">
        <f>-SUM($T$2:T1419) - 500 * SUM($V$2:V1419)</f>
        <v>461.19999999999936</v>
      </c>
      <c r="V1419">
        <f t="shared" si="319"/>
        <v>0</v>
      </c>
    </row>
    <row r="1420" spans="1:22" x14ac:dyDescent="0.3">
      <c r="A1420" s="1">
        <v>43423</v>
      </c>
      <c r="B1420" s="2">
        <v>0.29645833333333332</v>
      </c>
      <c r="C1420" s="2">
        <v>0.64666666666666661</v>
      </c>
      <c r="D1420" s="3">
        <v>7.1</v>
      </c>
      <c r="E1420" s="3">
        <v>87.5</v>
      </c>
      <c r="F1420" s="4">
        <f t="shared" si="308"/>
        <v>11</v>
      </c>
      <c r="G1420">
        <f t="shared" si="320"/>
        <v>26</v>
      </c>
      <c r="H1420" s="3">
        <f t="shared" si="309"/>
        <v>8.4049999999999994</v>
      </c>
      <c r="I1420">
        <f t="shared" si="321"/>
        <v>600</v>
      </c>
      <c r="J1420">
        <f t="shared" si="310"/>
        <v>0.125</v>
      </c>
      <c r="K1420">
        <f t="shared" si="311"/>
        <v>4.097437499999999</v>
      </c>
      <c r="L1420">
        <v>4.8</v>
      </c>
      <c r="M1420">
        <f t="shared" si="312"/>
        <v>0.42975000000000008</v>
      </c>
      <c r="N1420">
        <f t="shared" si="313"/>
        <v>3.4750000000000001</v>
      </c>
      <c r="O1420">
        <f t="shared" si="314"/>
        <v>8.7047500000000007</v>
      </c>
      <c r="P1420">
        <f t="shared" si="315"/>
        <v>-4.6073125000000017</v>
      </c>
      <c r="Q1420">
        <f t="shared" si="316"/>
        <v>2.3036562500000008</v>
      </c>
      <c r="R1420">
        <f t="shared" si="317"/>
        <v>0</v>
      </c>
      <c r="S1420">
        <f>SUM($R$2:R1420) -SUM($Q$2:Q1420) + SUM($T$2:T1419)</f>
        <v>-39.467329836807494</v>
      </c>
      <c r="T1420">
        <f t="shared" si="318"/>
        <v>0</v>
      </c>
      <c r="U1420">
        <f>-SUM($T$2:T1420) - 500 * SUM($V$2:V1420)</f>
        <v>461.19999999999936</v>
      </c>
      <c r="V1420">
        <f t="shared" si="319"/>
        <v>0</v>
      </c>
    </row>
    <row r="1421" spans="1:22" x14ac:dyDescent="0.3">
      <c r="A1421" s="1">
        <v>43424</v>
      </c>
      <c r="B1421" s="2">
        <v>0.29773148148148149</v>
      </c>
      <c r="C1421" s="2">
        <v>0.64571759259259254</v>
      </c>
      <c r="D1421" s="3">
        <v>7.1</v>
      </c>
      <c r="E1421" s="3">
        <v>89.1</v>
      </c>
      <c r="F1421" s="4">
        <f t="shared" si="308"/>
        <v>11</v>
      </c>
      <c r="G1421">
        <f t="shared" si="320"/>
        <v>26</v>
      </c>
      <c r="H1421" s="3">
        <f t="shared" si="309"/>
        <v>8.3516666666666648</v>
      </c>
      <c r="I1421">
        <f t="shared" si="321"/>
        <v>600</v>
      </c>
      <c r="J1421">
        <f t="shared" si="310"/>
        <v>0.1090000000000001</v>
      </c>
      <c r="K1421">
        <f t="shared" si="311"/>
        <v>3.5502935000000027</v>
      </c>
      <c r="L1421">
        <v>4.8</v>
      </c>
      <c r="M1421">
        <f t="shared" si="312"/>
        <v>0.43241666666666673</v>
      </c>
      <c r="N1421">
        <f t="shared" si="313"/>
        <v>3.4750000000000001</v>
      </c>
      <c r="O1421">
        <f t="shared" si="314"/>
        <v>8.707416666666667</v>
      </c>
      <c r="P1421">
        <f t="shared" si="315"/>
        <v>-5.1571231666666648</v>
      </c>
      <c r="Q1421">
        <f t="shared" si="316"/>
        <v>2.5785615833333324</v>
      </c>
      <c r="R1421">
        <f t="shared" si="317"/>
        <v>0</v>
      </c>
      <c r="S1421">
        <f>SUM($R$2:R1421) -SUM($Q$2:Q1421) + SUM($T$2:T1420)</f>
        <v>-42.045891420141288</v>
      </c>
      <c r="T1421">
        <f t="shared" si="318"/>
        <v>0</v>
      </c>
      <c r="U1421">
        <f>-SUM($T$2:T1421) - 500 * SUM($V$2:V1421)</f>
        <v>461.19999999999936</v>
      </c>
      <c r="V1421">
        <f t="shared" si="319"/>
        <v>0</v>
      </c>
    </row>
    <row r="1422" spans="1:22" x14ac:dyDescent="0.3">
      <c r="A1422" s="1">
        <v>43425</v>
      </c>
      <c r="B1422" s="2">
        <v>0.29898148148148146</v>
      </c>
      <c r="C1422" s="2">
        <v>0.64481481481481484</v>
      </c>
      <c r="D1422" s="3">
        <v>6.7</v>
      </c>
      <c r="E1422" s="3">
        <v>83.2</v>
      </c>
      <c r="F1422" s="4">
        <f t="shared" si="308"/>
        <v>11</v>
      </c>
      <c r="G1422">
        <f t="shared" si="320"/>
        <v>26</v>
      </c>
      <c r="H1422" s="3">
        <f t="shared" si="309"/>
        <v>8.3000000000000007</v>
      </c>
      <c r="I1422">
        <f t="shared" si="321"/>
        <v>600</v>
      </c>
      <c r="J1422">
        <f t="shared" si="310"/>
        <v>0.16799999999999993</v>
      </c>
      <c r="K1422">
        <f t="shared" si="311"/>
        <v>5.4381599999999981</v>
      </c>
      <c r="L1422">
        <v>4.8</v>
      </c>
      <c r="M1422">
        <f t="shared" si="312"/>
        <v>0.43499999999999994</v>
      </c>
      <c r="N1422">
        <f t="shared" si="313"/>
        <v>3.5750000000000002</v>
      </c>
      <c r="O1422">
        <f t="shared" si="314"/>
        <v>8.8099999999999987</v>
      </c>
      <c r="P1422">
        <f t="shared" si="315"/>
        <v>-3.3718400000000006</v>
      </c>
      <c r="Q1422">
        <f t="shared" si="316"/>
        <v>1.6859200000000003</v>
      </c>
      <c r="R1422">
        <f t="shared" si="317"/>
        <v>0</v>
      </c>
      <c r="S1422">
        <f>SUM($R$2:R1422) -SUM($Q$2:Q1422) + SUM($T$2:T1421)</f>
        <v>-43.731811420141184</v>
      </c>
      <c r="T1422">
        <f t="shared" si="318"/>
        <v>0</v>
      </c>
      <c r="U1422">
        <f>-SUM($T$2:T1422) - 500 * SUM($V$2:V1422)</f>
        <v>461.19999999999936</v>
      </c>
      <c r="V1422">
        <f t="shared" si="319"/>
        <v>0</v>
      </c>
    </row>
    <row r="1423" spans="1:22" x14ac:dyDescent="0.3">
      <c r="A1423" s="1">
        <v>43426</v>
      </c>
      <c r="B1423" s="2">
        <v>0.30023148148148149</v>
      </c>
      <c r="C1423" s="2">
        <v>0.64393518518518522</v>
      </c>
      <c r="D1423" s="3">
        <v>7.4</v>
      </c>
      <c r="E1423" s="3">
        <v>45.7</v>
      </c>
      <c r="F1423" s="4">
        <f t="shared" si="308"/>
        <v>11</v>
      </c>
      <c r="G1423">
        <f t="shared" si="320"/>
        <v>26</v>
      </c>
      <c r="H1423" s="3">
        <f t="shared" si="309"/>
        <v>8.2488888888888887</v>
      </c>
      <c r="I1423">
        <f t="shared" si="321"/>
        <v>600</v>
      </c>
      <c r="J1423">
        <f t="shared" si="310"/>
        <v>0.54299999999999993</v>
      </c>
      <c r="K1423">
        <f t="shared" si="311"/>
        <v>17.468671999999994</v>
      </c>
      <c r="L1423">
        <v>4.8</v>
      </c>
      <c r="M1423">
        <f t="shared" si="312"/>
        <v>0.43755555555555553</v>
      </c>
      <c r="N1423">
        <f t="shared" si="313"/>
        <v>3.4</v>
      </c>
      <c r="O1423">
        <f t="shared" si="314"/>
        <v>8.6375555555555561</v>
      </c>
      <c r="P1423">
        <f t="shared" si="315"/>
        <v>8.8311164444444383</v>
      </c>
      <c r="Q1423">
        <f t="shared" si="316"/>
        <v>0</v>
      </c>
      <c r="R1423">
        <f t="shared" si="317"/>
        <v>1.7662232888888878</v>
      </c>
      <c r="S1423">
        <f>SUM($R$2:R1423) -SUM($Q$2:Q1423) + SUM($T$2:T1422)</f>
        <v>-41.965588131252389</v>
      </c>
      <c r="T1423">
        <f t="shared" si="318"/>
        <v>0</v>
      </c>
      <c r="U1423">
        <f>-SUM($T$2:T1423) - 500 * SUM($V$2:V1423)</f>
        <v>461.19999999999936</v>
      </c>
      <c r="V1423">
        <f t="shared" si="319"/>
        <v>0</v>
      </c>
    </row>
    <row r="1424" spans="1:22" x14ac:dyDescent="0.3">
      <c r="A1424" s="1">
        <v>43427</v>
      </c>
      <c r="B1424" s="2">
        <v>0.30145833333333333</v>
      </c>
      <c r="C1424" s="2">
        <v>0.64309027777777772</v>
      </c>
      <c r="D1424" s="3">
        <v>3.8</v>
      </c>
      <c r="E1424" s="3">
        <v>75.099999999999994</v>
      </c>
      <c r="F1424" s="4">
        <f t="shared" si="308"/>
        <v>11</v>
      </c>
      <c r="G1424">
        <f t="shared" si="320"/>
        <v>26</v>
      </c>
      <c r="H1424" s="3">
        <f t="shared" si="309"/>
        <v>8.1991666666666649</v>
      </c>
      <c r="I1424">
        <f t="shared" si="321"/>
        <v>600</v>
      </c>
      <c r="J1424">
        <f t="shared" si="310"/>
        <v>0.24900000000000011</v>
      </c>
      <c r="K1424">
        <f t="shared" si="311"/>
        <v>7.9622107500000023</v>
      </c>
      <c r="L1424">
        <v>4.8</v>
      </c>
      <c r="M1424">
        <f t="shared" si="312"/>
        <v>0.44004166666666672</v>
      </c>
      <c r="N1424">
        <f t="shared" si="313"/>
        <v>4.3</v>
      </c>
      <c r="O1424">
        <f t="shared" si="314"/>
        <v>9.5400416666666672</v>
      </c>
      <c r="P1424">
        <f t="shared" si="315"/>
        <v>-1.5778309166666649</v>
      </c>
      <c r="Q1424">
        <f t="shared" si="316"/>
        <v>0.78891545833333243</v>
      </c>
      <c r="R1424">
        <f t="shared" si="317"/>
        <v>0</v>
      </c>
      <c r="S1424">
        <f>SUM($R$2:R1424) -SUM($Q$2:Q1424) + SUM($T$2:T1423)</f>
        <v>-42.754503589585511</v>
      </c>
      <c r="T1424">
        <f t="shared" si="318"/>
        <v>0</v>
      </c>
      <c r="U1424">
        <f>-SUM($T$2:T1424) - 500 * SUM($V$2:V1424)</f>
        <v>461.19999999999936</v>
      </c>
      <c r="V1424">
        <f t="shared" si="319"/>
        <v>0</v>
      </c>
    </row>
    <row r="1425" spans="1:22" x14ac:dyDescent="0.3">
      <c r="A1425" s="1">
        <v>43428</v>
      </c>
      <c r="B1425" s="2">
        <v>0.30266203703703703</v>
      </c>
      <c r="C1425" s="2">
        <v>0.64226851851851852</v>
      </c>
      <c r="D1425" s="3">
        <v>3.2</v>
      </c>
      <c r="E1425" s="3">
        <v>88.5</v>
      </c>
      <c r="F1425" s="4">
        <f t="shared" si="308"/>
        <v>11</v>
      </c>
      <c r="G1425">
        <f t="shared" si="320"/>
        <v>26</v>
      </c>
      <c r="H1425" s="3">
        <f t="shared" si="309"/>
        <v>8.150555555555556</v>
      </c>
      <c r="I1425">
        <f t="shared" si="321"/>
        <v>600</v>
      </c>
      <c r="J1425">
        <f t="shared" si="310"/>
        <v>0.11499999999999999</v>
      </c>
      <c r="K1425">
        <f t="shared" si="311"/>
        <v>3.6555241666666665</v>
      </c>
      <c r="L1425">
        <v>4.8</v>
      </c>
      <c r="M1425">
        <f t="shared" si="312"/>
        <v>0.44247222222222216</v>
      </c>
      <c r="N1425">
        <f t="shared" si="313"/>
        <v>4.45</v>
      </c>
      <c r="O1425">
        <f t="shared" si="314"/>
        <v>9.6924722222222215</v>
      </c>
      <c r="P1425">
        <f t="shared" si="315"/>
        <v>-6.0369480555555555</v>
      </c>
      <c r="Q1425">
        <f t="shared" si="316"/>
        <v>3.0184740277777777</v>
      </c>
      <c r="R1425">
        <f t="shared" si="317"/>
        <v>0</v>
      </c>
      <c r="S1425">
        <f>SUM($R$2:R1425) -SUM($Q$2:Q1425) + SUM($T$2:T1424)</f>
        <v>-45.772977617363267</v>
      </c>
      <c r="T1425">
        <f t="shared" si="318"/>
        <v>0</v>
      </c>
      <c r="U1425">
        <f>-SUM($T$2:T1425) - 500 * SUM($V$2:V1425)</f>
        <v>461.19999999999936</v>
      </c>
      <c r="V1425">
        <f t="shared" si="319"/>
        <v>0</v>
      </c>
    </row>
    <row r="1426" spans="1:22" x14ac:dyDescent="0.3">
      <c r="A1426" s="1">
        <v>43429</v>
      </c>
      <c r="B1426" s="2">
        <v>0.30386574074074074</v>
      </c>
      <c r="C1426" s="2">
        <v>0.64149305555555558</v>
      </c>
      <c r="D1426" s="3">
        <v>3.1</v>
      </c>
      <c r="E1426" s="3">
        <v>63.9</v>
      </c>
      <c r="F1426" s="4">
        <f t="shared" si="308"/>
        <v>11</v>
      </c>
      <c r="G1426">
        <f t="shared" si="320"/>
        <v>26</v>
      </c>
      <c r="H1426" s="3">
        <f t="shared" si="309"/>
        <v>8.1030555555555566</v>
      </c>
      <c r="I1426">
        <f t="shared" si="321"/>
        <v>600</v>
      </c>
      <c r="J1426">
        <f t="shared" si="310"/>
        <v>0.36099999999999999</v>
      </c>
      <c r="K1426">
        <f t="shared" si="311"/>
        <v>11.408291916666668</v>
      </c>
      <c r="L1426">
        <v>4.8</v>
      </c>
      <c r="M1426">
        <f t="shared" si="312"/>
        <v>0.44484722222222217</v>
      </c>
      <c r="N1426">
        <f t="shared" si="313"/>
        <v>4.4749999999999996</v>
      </c>
      <c r="O1426">
        <f t="shared" si="314"/>
        <v>9.7198472222222208</v>
      </c>
      <c r="P1426">
        <f t="shared" si="315"/>
        <v>1.6884446944444473</v>
      </c>
      <c r="Q1426">
        <f t="shared" si="316"/>
        <v>0</v>
      </c>
      <c r="R1426">
        <f t="shared" si="317"/>
        <v>0.33768893888888951</v>
      </c>
      <c r="S1426">
        <f>SUM($R$2:R1426) -SUM($Q$2:Q1426) + SUM($T$2:T1425)</f>
        <v>-45.43528867847408</v>
      </c>
      <c r="T1426">
        <f t="shared" si="318"/>
        <v>0</v>
      </c>
      <c r="U1426">
        <f>-SUM($T$2:T1426) - 500 * SUM($V$2:V1426)</f>
        <v>461.19999999999936</v>
      </c>
      <c r="V1426">
        <f t="shared" si="319"/>
        <v>0</v>
      </c>
    </row>
    <row r="1427" spans="1:22" x14ac:dyDescent="0.3">
      <c r="A1427" s="1">
        <v>43430</v>
      </c>
      <c r="B1427" s="2">
        <v>0.30504629629629626</v>
      </c>
      <c r="C1427" s="2">
        <v>0.64075231481481476</v>
      </c>
      <c r="D1427" s="3">
        <v>1.8</v>
      </c>
      <c r="E1427" s="3">
        <v>75.400000000000006</v>
      </c>
      <c r="F1427" s="4">
        <f t="shared" si="308"/>
        <v>11</v>
      </c>
      <c r="G1427">
        <f t="shared" si="320"/>
        <v>26</v>
      </c>
      <c r="H1427" s="3">
        <f t="shared" si="309"/>
        <v>8.0569444444444436</v>
      </c>
      <c r="I1427">
        <f t="shared" si="321"/>
        <v>600</v>
      </c>
      <c r="J1427">
        <f t="shared" si="310"/>
        <v>0.246</v>
      </c>
      <c r="K1427">
        <f t="shared" si="311"/>
        <v>7.7298324999999988</v>
      </c>
      <c r="L1427">
        <v>4.8</v>
      </c>
      <c r="M1427">
        <f t="shared" si="312"/>
        <v>0.44715277777777784</v>
      </c>
      <c r="N1427">
        <f t="shared" si="313"/>
        <v>4.8</v>
      </c>
      <c r="O1427">
        <f t="shared" si="314"/>
        <v>10.047152777777779</v>
      </c>
      <c r="P1427">
        <f t="shared" si="315"/>
        <v>-2.3173202777777799</v>
      </c>
      <c r="Q1427">
        <f t="shared" si="316"/>
        <v>1.15866013888889</v>
      </c>
      <c r="R1427">
        <f t="shared" si="317"/>
        <v>0</v>
      </c>
      <c r="S1427">
        <f>SUM($R$2:R1427) -SUM($Q$2:Q1427) + SUM($T$2:T1426)</f>
        <v>-46.593948817363071</v>
      </c>
      <c r="T1427">
        <f t="shared" si="318"/>
        <v>0</v>
      </c>
      <c r="U1427">
        <f>-SUM($T$2:T1427) - 500 * SUM($V$2:V1427)</f>
        <v>461.19999999999936</v>
      </c>
      <c r="V1427">
        <f t="shared" si="319"/>
        <v>0</v>
      </c>
    </row>
    <row r="1428" spans="1:22" x14ac:dyDescent="0.3">
      <c r="A1428" s="1">
        <v>43431</v>
      </c>
      <c r="B1428" s="2">
        <v>0.3062037037037037</v>
      </c>
      <c r="C1428" s="2">
        <v>0.64003472222222224</v>
      </c>
      <c r="D1428" s="3">
        <v>2.5</v>
      </c>
      <c r="E1428" s="3">
        <v>88.3</v>
      </c>
      <c r="F1428" s="4">
        <f t="shared" si="308"/>
        <v>11</v>
      </c>
      <c r="G1428">
        <f t="shared" si="320"/>
        <v>26</v>
      </c>
      <c r="H1428" s="3">
        <f t="shared" si="309"/>
        <v>8.0119444444444454</v>
      </c>
      <c r="I1428">
        <f t="shared" si="321"/>
        <v>600</v>
      </c>
      <c r="J1428">
        <f t="shared" si="310"/>
        <v>0.11699999999999999</v>
      </c>
      <c r="K1428">
        <f t="shared" si="311"/>
        <v>3.6558502500000003</v>
      </c>
      <c r="L1428">
        <v>4.8</v>
      </c>
      <c r="M1428">
        <f t="shared" si="312"/>
        <v>0.44940277777777771</v>
      </c>
      <c r="N1428">
        <f t="shared" si="313"/>
        <v>4.625</v>
      </c>
      <c r="O1428">
        <f t="shared" si="314"/>
        <v>9.8744027777777781</v>
      </c>
      <c r="P1428">
        <f t="shared" si="315"/>
        <v>-6.2185525277777778</v>
      </c>
      <c r="Q1428">
        <f t="shared" si="316"/>
        <v>3.1092762638888889</v>
      </c>
      <c r="R1428">
        <f t="shared" si="317"/>
        <v>0</v>
      </c>
      <c r="S1428">
        <f>SUM($R$2:R1428) -SUM($Q$2:Q1428) + SUM($T$2:T1427)</f>
        <v>-49.703225081252185</v>
      </c>
      <c r="T1428">
        <f t="shared" si="318"/>
        <v>0</v>
      </c>
      <c r="U1428">
        <f>-SUM($T$2:T1428) - 500 * SUM($V$2:V1428)</f>
        <v>461.19999999999936</v>
      </c>
      <c r="V1428">
        <f t="shared" si="319"/>
        <v>0</v>
      </c>
    </row>
    <row r="1429" spans="1:22" x14ac:dyDescent="0.3">
      <c r="A1429" s="1">
        <v>43432</v>
      </c>
      <c r="B1429" s="2">
        <v>0.30734953703703705</v>
      </c>
      <c r="C1429" s="2">
        <v>0.63936342592592588</v>
      </c>
      <c r="D1429" s="3">
        <v>2.4</v>
      </c>
      <c r="E1429" s="3">
        <v>87.5</v>
      </c>
      <c r="F1429" s="4">
        <f t="shared" si="308"/>
        <v>11</v>
      </c>
      <c r="G1429">
        <f t="shared" si="320"/>
        <v>26</v>
      </c>
      <c r="H1429" s="3">
        <f t="shared" si="309"/>
        <v>7.9683333333333319</v>
      </c>
      <c r="I1429">
        <f t="shared" si="321"/>
        <v>600</v>
      </c>
      <c r="J1429">
        <f t="shared" si="310"/>
        <v>0.125</v>
      </c>
      <c r="K1429">
        <f t="shared" si="311"/>
        <v>3.884562499999999</v>
      </c>
      <c r="L1429">
        <v>4.8</v>
      </c>
      <c r="M1429">
        <f t="shared" si="312"/>
        <v>0.45158333333333345</v>
      </c>
      <c r="N1429">
        <f t="shared" si="313"/>
        <v>4.6500000000000004</v>
      </c>
      <c r="O1429">
        <f t="shared" si="314"/>
        <v>9.9015833333333347</v>
      </c>
      <c r="P1429">
        <f t="shared" si="315"/>
        <v>-6.0170208333333353</v>
      </c>
      <c r="Q1429">
        <f t="shared" si="316"/>
        <v>3.0085104166666676</v>
      </c>
      <c r="R1429">
        <f t="shared" si="317"/>
        <v>0</v>
      </c>
      <c r="S1429">
        <f>SUM($R$2:R1429) -SUM($Q$2:Q1429) + SUM($T$2:T1428)</f>
        <v>-52.711735497918653</v>
      </c>
      <c r="T1429">
        <f t="shared" si="318"/>
        <v>0</v>
      </c>
      <c r="U1429">
        <f>-SUM($T$2:T1429) - 500 * SUM($V$2:V1429)</f>
        <v>461.19999999999936</v>
      </c>
      <c r="V1429">
        <f t="shared" si="319"/>
        <v>0</v>
      </c>
    </row>
    <row r="1430" spans="1:22" x14ac:dyDescent="0.3">
      <c r="A1430" s="1">
        <v>43433</v>
      </c>
      <c r="B1430" s="2">
        <v>0.3084722222222222</v>
      </c>
      <c r="C1430" s="2">
        <v>0.63872685185185185</v>
      </c>
      <c r="D1430" s="3">
        <v>-2.2999999999999998</v>
      </c>
      <c r="E1430" s="3">
        <v>84.1</v>
      </c>
      <c r="F1430" s="4">
        <f t="shared" si="308"/>
        <v>11</v>
      </c>
      <c r="G1430">
        <f t="shared" si="320"/>
        <v>26</v>
      </c>
      <c r="H1430" s="3">
        <f t="shared" si="309"/>
        <v>7.926111111111112</v>
      </c>
      <c r="I1430">
        <f t="shared" si="321"/>
        <v>600</v>
      </c>
      <c r="J1430">
        <f t="shared" si="310"/>
        <v>0.15900000000000003</v>
      </c>
      <c r="K1430">
        <f t="shared" si="311"/>
        <v>4.9149815000000014</v>
      </c>
      <c r="L1430">
        <v>4.8</v>
      </c>
      <c r="M1430">
        <f t="shared" si="312"/>
        <v>0.4536944444444444</v>
      </c>
      <c r="N1430">
        <f t="shared" si="313"/>
        <v>5.8250000000000002</v>
      </c>
      <c r="O1430">
        <f t="shared" si="314"/>
        <v>11.078694444444444</v>
      </c>
      <c r="P1430">
        <f t="shared" si="315"/>
        <v>-6.163712944444443</v>
      </c>
      <c r="Q1430">
        <f t="shared" si="316"/>
        <v>3.0818564722222215</v>
      </c>
      <c r="R1430">
        <f t="shared" si="317"/>
        <v>0</v>
      </c>
      <c r="S1430">
        <f>SUM($R$2:R1430) -SUM($Q$2:Q1430) + SUM($T$2:T1429)</f>
        <v>-55.793591970140824</v>
      </c>
      <c r="T1430">
        <f t="shared" si="318"/>
        <v>0</v>
      </c>
      <c r="U1430">
        <f>-SUM($T$2:T1430) - 500 * SUM($V$2:V1430)</f>
        <v>461.19999999999936</v>
      </c>
      <c r="V1430">
        <f t="shared" si="319"/>
        <v>0</v>
      </c>
    </row>
    <row r="1431" spans="1:22" x14ac:dyDescent="0.3">
      <c r="A1431" s="1">
        <v>43434</v>
      </c>
      <c r="B1431" s="2">
        <v>0.30957175925925923</v>
      </c>
      <c r="C1431" s="2">
        <v>0.63812499999999994</v>
      </c>
      <c r="D1431" s="3">
        <v>-0.8</v>
      </c>
      <c r="E1431" s="3">
        <v>49.6</v>
      </c>
      <c r="F1431" s="4">
        <f t="shared" si="308"/>
        <v>11</v>
      </c>
      <c r="G1431">
        <f t="shared" si="320"/>
        <v>26</v>
      </c>
      <c r="H1431" s="3">
        <f t="shared" si="309"/>
        <v>7.8852777777777767</v>
      </c>
      <c r="I1431">
        <f t="shared" si="321"/>
        <v>600</v>
      </c>
      <c r="J1431">
        <f t="shared" si="310"/>
        <v>0.504</v>
      </c>
      <c r="K1431">
        <f t="shared" si="311"/>
        <v>15.499301999999998</v>
      </c>
      <c r="L1431">
        <v>4.8</v>
      </c>
      <c r="M1431">
        <f t="shared" si="312"/>
        <v>0.45573611111111112</v>
      </c>
      <c r="N1431">
        <f t="shared" si="313"/>
        <v>5.45</v>
      </c>
      <c r="O1431">
        <f t="shared" si="314"/>
        <v>10.705736111111111</v>
      </c>
      <c r="P1431">
        <f t="shared" si="315"/>
        <v>4.793565888888887</v>
      </c>
      <c r="Q1431">
        <f t="shared" si="316"/>
        <v>0</v>
      </c>
      <c r="R1431">
        <f t="shared" si="317"/>
        <v>0.95871317777777743</v>
      </c>
      <c r="S1431">
        <f>SUM($R$2:R1431) -SUM($Q$2:Q1431) + SUM($T$2:T1430)</f>
        <v>-54.834878792362815</v>
      </c>
      <c r="T1431">
        <f t="shared" si="318"/>
        <v>54.83</v>
      </c>
      <c r="U1431">
        <f>-SUM($T$2:T1431) - 500 * SUM($V$2:V1431)</f>
        <v>406.36999999999944</v>
      </c>
      <c r="V1431">
        <f t="shared" si="319"/>
        <v>0</v>
      </c>
    </row>
    <row r="1432" spans="1:22" x14ac:dyDescent="0.3">
      <c r="A1432" s="1">
        <v>43435</v>
      </c>
      <c r="B1432" s="2">
        <v>0.31065972222222221</v>
      </c>
      <c r="C1432" s="2">
        <v>0.63756944444444441</v>
      </c>
      <c r="D1432" s="3">
        <v>0.8</v>
      </c>
      <c r="E1432" s="3">
        <v>92.6</v>
      </c>
      <c r="F1432" s="4">
        <f t="shared" si="308"/>
        <v>12</v>
      </c>
      <c r="G1432">
        <f t="shared" si="320"/>
        <v>26</v>
      </c>
      <c r="H1432" s="3">
        <f t="shared" si="309"/>
        <v>7.8458333333333332</v>
      </c>
      <c r="I1432">
        <f t="shared" si="321"/>
        <v>500</v>
      </c>
      <c r="J1432">
        <f t="shared" si="310"/>
        <v>7.4000000000000066E-2</v>
      </c>
      <c r="K1432">
        <f t="shared" si="311"/>
        <v>1.8869229166666686</v>
      </c>
      <c r="L1432">
        <v>4.8</v>
      </c>
      <c r="M1432">
        <f t="shared" si="312"/>
        <v>0.45770833333333333</v>
      </c>
      <c r="N1432">
        <f t="shared" si="313"/>
        <v>5.05</v>
      </c>
      <c r="O1432">
        <f t="shared" si="314"/>
        <v>10.307708333333334</v>
      </c>
      <c r="P1432">
        <f t="shared" si="315"/>
        <v>-8.420785416666666</v>
      </c>
      <c r="Q1432">
        <f t="shared" si="316"/>
        <v>4.210392708333333</v>
      </c>
      <c r="R1432">
        <f t="shared" si="317"/>
        <v>0</v>
      </c>
      <c r="S1432">
        <f>SUM($R$2:R1432) -SUM($Q$2:Q1432) + SUM($T$2:T1431)</f>
        <v>-4.2152715006964172</v>
      </c>
      <c r="T1432">
        <f t="shared" si="318"/>
        <v>0</v>
      </c>
      <c r="U1432">
        <f>-SUM($T$2:T1432) - 500 * SUM($V$2:V1432)</f>
        <v>406.36999999999944</v>
      </c>
      <c r="V1432">
        <f t="shared" si="319"/>
        <v>0</v>
      </c>
    </row>
    <row r="1433" spans="1:22" x14ac:dyDescent="0.3">
      <c r="A1433" s="1">
        <v>43436</v>
      </c>
      <c r="B1433" s="2">
        <v>0.31171296296296297</v>
      </c>
      <c r="C1433" s="2">
        <v>0.63704861111111111</v>
      </c>
      <c r="D1433" s="3">
        <v>1.1000000000000001</v>
      </c>
      <c r="E1433" s="3">
        <v>69.7</v>
      </c>
      <c r="F1433" s="4">
        <f t="shared" si="308"/>
        <v>12</v>
      </c>
      <c r="G1433">
        <f t="shared" si="320"/>
        <v>26</v>
      </c>
      <c r="H1433" s="3">
        <f t="shared" si="309"/>
        <v>7.8080555555555549</v>
      </c>
      <c r="I1433">
        <f t="shared" si="321"/>
        <v>500</v>
      </c>
      <c r="J1433">
        <f t="shared" si="310"/>
        <v>0.30299999999999994</v>
      </c>
      <c r="K1433">
        <f t="shared" si="311"/>
        <v>7.6889827083333309</v>
      </c>
      <c r="L1433">
        <v>4.8</v>
      </c>
      <c r="M1433">
        <f t="shared" si="312"/>
        <v>0.45959722222222227</v>
      </c>
      <c r="N1433">
        <f t="shared" si="313"/>
        <v>4.9749999999999996</v>
      </c>
      <c r="O1433">
        <f t="shared" si="314"/>
        <v>10.234597222222222</v>
      </c>
      <c r="P1433">
        <f t="shared" si="315"/>
        <v>-2.545614513888891</v>
      </c>
      <c r="Q1433">
        <f t="shared" si="316"/>
        <v>1.2728072569444455</v>
      </c>
      <c r="R1433">
        <f t="shared" si="317"/>
        <v>0</v>
      </c>
      <c r="S1433">
        <f>SUM($R$2:R1433) -SUM($Q$2:Q1433) + SUM($T$2:T1432)</f>
        <v>-5.4880787576407783</v>
      </c>
      <c r="T1433">
        <f t="shared" si="318"/>
        <v>0</v>
      </c>
      <c r="U1433">
        <f>-SUM($T$2:T1433) - 500 * SUM($V$2:V1433)</f>
        <v>406.36999999999944</v>
      </c>
      <c r="V1433">
        <f t="shared" si="319"/>
        <v>0</v>
      </c>
    </row>
    <row r="1434" spans="1:22" x14ac:dyDescent="0.3">
      <c r="A1434" s="1">
        <v>43437</v>
      </c>
      <c r="B1434" s="2">
        <v>0.31274305555555554</v>
      </c>
      <c r="C1434" s="2">
        <v>0.63656250000000003</v>
      </c>
      <c r="D1434" s="3">
        <v>0.3</v>
      </c>
      <c r="E1434" s="3">
        <v>91.4</v>
      </c>
      <c r="F1434" s="4">
        <f t="shared" si="308"/>
        <v>12</v>
      </c>
      <c r="G1434">
        <f t="shared" si="320"/>
        <v>26</v>
      </c>
      <c r="H1434" s="3">
        <f t="shared" si="309"/>
        <v>7.7716666666666683</v>
      </c>
      <c r="I1434">
        <f t="shared" si="321"/>
        <v>500</v>
      </c>
      <c r="J1434">
        <f t="shared" si="310"/>
        <v>8.5999999999999965E-2</v>
      </c>
      <c r="K1434">
        <f t="shared" si="311"/>
        <v>2.1721808333333334</v>
      </c>
      <c r="L1434">
        <v>4.8</v>
      </c>
      <c r="M1434">
        <f t="shared" si="312"/>
        <v>0.46141666666666659</v>
      </c>
      <c r="N1434">
        <f t="shared" si="313"/>
        <v>5.1749999999999998</v>
      </c>
      <c r="O1434">
        <f t="shared" si="314"/>
        <v>10.436416666666666</v>
      </c>
      <c r="P1434">
        <f t="shared" si="315"/>
        <v>-8.2642358333333323</v>
      </c>
      <c r="Q1434">
        <f t="shared" si="316"/>
        <v>4.1321179166666662</v>
      </c>
      <c r="R1434">
        <f t="shared" si="317"/>
        <v>0</v>
      </c>
      <c r="S1434">
        <f>SUM($R$2:R1434) -SUM($Q$2:Q1434) + SUM($T$2:T1433)</f>
        <v>-9.6201966743069534</v>
      </c>
      <c r="T1434">
        <f t="shared" si="318"/>
        <v>0</v>
      </c>
      <c r="U1434">
        <f>-SUM($T$2:T1434) - 500 * SUM($V$2:V1434)</f>
        <v>406.36999999999944</v>
      </c>
      <c r="V1434">
        <f t="shared" si="319"/>
        <v>0</v>
      </c>
    </row>
    <row r="1435" spans="1:22" x14ac:dyDescent="0.3">
      <c r="A1435" s="1">
        <v>43438</v>
      </c>
      <c r="B1435" s="2">
        <v>0.31375000000000003</v>
      </c>
      <c r="C1435" s="2">
        <v>0.63611111111111118</v>
      </c>
      <c r="D1435" s="3">
        <v>-0.3</v>
      </c>
      <c r="E1435" s="3">
        <v>72.400000000000006</v>
      </c>
      <c r="F1435" s="4">
        <f t="shared" si="308"/>
        <v>12</v>
      </c>
      <c r="G1435">
        <f t="shared" si="320"/>
        <v>26</v>
      </c>
      <c r="H1435" s="3">
        <f t="shared" si="309"/>
        <v>7.7366666666666681</v>
      </c>
      <c r="I1435">
        <f t="shared" si="321"/>
        <v>500</v>
      </c>
      <c r="J1435">
        <f t="shared" si="310"/>
        <v>0.27599999999999991</v>
      </c>
      <c r="K1435">
        <f t="shared" si="311"/>
        <v>6.9397899999999995</v>
      </c>
      <c r="L1435">
        <v>4.8</v>
      </c>
      <c r="M1435">
        <f t="shared" si="312"/>
        <v>0.46316666666666656</v>
      </c>
      <c r="N1435">
        <f t="shared" si="313"/>
        <v>5.3250000000000002</v>
      </c>
      <c r="O1435">
        <f t="shared" si="314"/>
        <v>10.588166666666666</v>
      </c>
      <c r="P1435">
        <f t="shared" si="315"/>
        <v>-3.6483766666666666</v>
      </c>
      <c r="Q1435">
        <f t="shared" si="316"/>
        <v>1.8241883333333333</v>
      </c>
      <c r="R1435">
        <f t="shared" si="317"/>
        <v>0</v>
      </c>
      <c r="S1435">
        <f>SUM($R$2:R1435) -SUM($Q$2:Q1435) + SUM($T$2:T1434)</f>
        <v>-11.444385007640449</v>
      </c>
      <c r="T1435">
        <f t="shared" si="318"/>
        <v>0</v>
      </c>
      <c r="U1435">
        <f>-SUM($T$2:T1435) - 500 * SUM($V$2:V1435)</f>
        <v>406.36999999999944</v>
      </c>
      <c r="V1435">
        <f t="shared" si="319"/>
        <v>0</v>
      </c>
    </row>
    <row r="1436" spans="1:22" x14ac:dyDescent="0.3">
      <c r="A1436" s="1">
        <v>43439</v>
      </c>
      <c r="B1436" s="2">
        <v>0.31473379629629633</v>
      </c>
      <c r="C1436" s="2">
        <v>0.63570601851851849</v>
      </c>
      <c r="D1436" s="3">
        <v>-2.6</v>
      </c>
      <c r="E1436" s="3">
        <v>66.2</v>
      </c>
      <c r="F1436" s="4">
        <f t="shared" si="308"/>
        <v>12</v>
      </c>
      <c r="G1436">
        <f t="shared" si="320"/>
        <v>26</v>
      </c>
      <c r="H1436" s="3">
        <f t="shared" si="309"/>
        <v>7.7033333333333314</v>
      </c>
      <c r="I1436">
        <f t="shared" si="321"/>
        <v>500</v>
      </c>
      <c r="J1436">
        <f t="shared" si="310"/>
        <v>0.33799999999999997</v>
      </c>
      <c r="K1436">
        <f t="shared" si="311"/>
        <v>8.4621116666666616</v>
      </c>
      <c r="L1436">
        <v>4.8</v>
      </c>
      <c r="M1436">
        <f t="shared" si="312"/>
        <v>0.46483333333333343</v>
      </c>
      <c r="N1436">
        <f t="shared" si="313"/>
        <v>5.9</v>
      </c>
      <c r="O1436">
        <f t="shared" si="314"/>
        <v>11.164833333333334</v>
      </c>
      <c r="P1436">
        <f t="shared" si="315"/>
        <v>-2.7027216666666725</v>
      </c>
      <c r="Q1436">
        <f t="shared" si="316"/>
        <v>1.3513608333333362</v>
      </c>
      <c r="R1436">
        <f t="shared" si="317"/>
        <v>0</v>
      </c>
      <c r="S1436">
        <f>SUM($R$2:R1436) -SUM($Q$2:Q1436) + SUM($T$2:T1435)</f>
        <v>-12.795745840973723</v>
      </c>
      <c r="T1436">
        <f t="shared" si="318"/>
        <v>0</v>
      </c>
      <c r="U1436">
        <f>-SUM($T$2:T1436) - 500 * SUM($V$2:V1436)</f>
        <v>406.36999999999944</v>
      </c>
      <c r="V1436">
        <f t="shared" si="319"/>
        <v>0</v>
      </c>
    </row>
    <row r="1437" spans="1:22" x14ac:dyDescent="0.3">
      <c r="A1437" s="1">
        <v>43440</v>
      </c>
      <c r="B1437" s="2">
        <v>0.31568287037037041</v>
      </c>
      <c r="C1437" s="2">
        <v>0.63534722222222217</v>
      </c>
      <c r="D1437" s="3">
        <v>0.7</v>
      </c>
      <c r="E1437" s="3">
        <v>90.1</v>
      </c>
      <c r="F1437" s="4">
        <f t="shared" si="308"/>
        <v>12</v>
      </c>
      <c r="G1437">
        <f t="shared" si="320"/>
        <v>26</v>
      </c>
      <c r="H1437" s="3">
        <f t="shared" si="309"/>
        <v>7.671944444444442</v>
      </c>
      <c r="I1437">
        <f t="shared" si="321"/>
        <v>500</v>
      </c>
      <c r="J1437">
        <f t="shared" si="310"/>
        <v>9.9000000000000088E-2</v>
      </c>
      <c r="K1437">
        <f t="shared" si="311"/>
        <v>2.4684481250000019</v>
      </c>
      <c r="L1437">
        <v>4.8</v>
      </c>
      <c r="M1437">
        <f t="shared" si="312"/>
        <v>0.46640277777777789</v>
      </c>
      <c r="N1437">
        <f t="shared" si="313"/>
        <v>5.0750000000000002</v>
      </c>
      <c r="O1437">
        <f t="shared" si="314"/>
        <v>10.341402777777777</v>
      </c>
      <c r="P1437">
        <f t="shared" si="315"/>
        <v>-7.872954652777775</v>
      </c>
      <c r="Q1437">
        <f t="shared" si="316"/>
        <v>3.9364773263888875</v>
      </c>
      <c r="R1437">
        <f t="shared" si="317"/>
        <v>0</v>
      </c>
      <c r="S1437">
        <f>SUM($R$2:R1437) -SUM($Q$2:Q1437) + SUM($T$2:T1436)</f>
        <v>-16.732223167362918</v>
      </c>
      <c r="T1437">
        <f t="shared" si="318"/>
        <v>0</v>
      </c>
      <c r="U1437">
        <f>-SUM($T$2:T1437) - 500 * SUM($V$2:V1437)</f>
        <v>406.36999999999944</v>
      </c>
      <c r="V1437">
        <f t="shared" si="319"/>
        <v>0</v>
      </c>
    </row>
    <row r="1438" spans="1:22" x14ac:dyDescent="0.3">
      <c r="A1438" s="1">
        <v>43441</v>
      </c>
      <c r="B1438" s="2">
        <v>0.31659722222222225</v>
      </c>
      <c r="C1438" s="2">
        <v>0.6350231481481482</v>
      </c>
      <c r="D1438" s="3">
        <v>1.3</v>
      </c>
      <c r="E1438" s="3">
        <v>63.1</v>
      </c>
      <c r="F1438" s="4">
        <f t="shared" si="308"/>
        <v>12</v>
      </c>
      <c r="G1438">
        <f t="shared" si="320"/>
        <v>26</v>
      </c>
      <c r="H1438" s="3">
        <f t="shared" si="309"/>
        <v>7.6422222222222231</v>
      </c>
      <c r="I1438">
        <f t="shared" si="321"/>
        <v>500</v>
      </c>
      <c r="J1438">
        <f t="shared" si="310"/>
        <v>0.36899999999999999</v>
      </c>
      <c r="K1438">
        <f t="shared" si="311"/>
        <v>9.1649349999999998</v>
      </c>
      <c r="L1438">
        <v>4.8</v>
      </c>
      <c r="M1438">
        <f t="shared" si="312"/>
        <v>0.46788888888888885</v>
      </c>
      <c r="N1438">
        <f t="shared" si="313"/>
        <v>4.9249999999999998</v>
      </c>
      <c r="O1438">
        <f t="shared" si="314"/>
        <v>10.192888888888888</v>
      </c>
      <c r="P1438">
        <f t="shared" si="315"/>
        <v>-1.0279538888888879</v>
      </c>
      <c r="Q1438">
        <f t="shared" si="316"/>
        <v>0.51397694444444397</v>
      </c>
      <c r="R1438">
        <f t="shared" si="317"/>
        <v>0</v>
      </c>
      <c r="S1438">
        <f>SUM($R$2:R1438) -SUM($Q$2:Q1438) + SUM($T$2:T1437)</f>
        <v>-17.246200111806957</v>
      </c>
      <c r="T1438">
        <f t="shared" si="318"/>
        <v>0</v>
      </c>
      <c r="U1438">
        <f>-SUM($T$2:T1438) - 500 * SUM($V$2:V1438)</f>
        <v>406.36999999999944</v>
      </c>
      <c r="V1438">
        <f t="shared" si="319"/>
        <v>0</v>
      </c>
    </row>
    <row r="1439" spans="1:22" x14ac:dyDescent="0.3">
      <c r="A1439" s="1">
        <v>43442</v>
      </c>
      <c r="B1439" s="2">
        <v>0.31748842592592591</v>
      </c>
      <c r="C1439" s="2">
        <v>0.63474537037037038</v>
      </c>
      <c r="D1439" s="3">
        <v>-2.5</v>
      </c>
      <c r="E1439" s="3">
        <v>49.6</v>
      </c>
      <c r="F1439" s="4">
        <f t="shared" si="308"/>
        <v>12</v>
      </c>
      <c r="G1439">
        <f t="shared" si="320"/>
        <v>26</v>
      </c>
      <c r="H1439" s="3">
        <f t="shared" si="309"/>
        <v>7.6141666666666676</v>
      </c>
      <c r="I1439">
        <f t="shared" si="321"/>
        <v>500</v>
      </c>
      <c r="J1439">
        <f t="shared" si="310"/>
        <v>0.504</v>
      </c>
      <c r="K1439">
        <f t="shared" si="311"/>
        <v>12.472005000000003</v>
      </c>
      <c r="L1439">
        <v>4.8</v>
      </c>
      <c r="M1439">
        <f t="shared" si="312"/>
        <v>0.46929166666666661</v>
      </c>
      <c r="N1439">
        <f t="shared" si="313"/>
        <v>5.875</v>
      </c>
      <c r="O1439">
        <f t="shared" si="314"/>
        <v>11.144291666666668</v>
      </c>
      <c r="P1439">
        <f t="shared" si="315"/>
        <v>1.3277133333333353</v>
      </c>
      <c r="Q1439">
        <f t="shared" si="316"/>
        <v>0</v>
      </c>
      <c r="R1439">
        <f t="shared" si="317"/>
        <v>0.26554266666666709</v>
      </c>
      <c r="S1439">
        <f>SUM($R$2:R1439) -SUM($Q$2:Q1439) + SUM($T$2:T1438)</f>
        <v>-16.980657445139968</v>
      </c>
      <c r="T1439">
        <f t="shared" si="318"/>
        <v>0</v>
      </c>
      <c r="U1439">
        <f>-SUM($T$2:T1439) - 500 * SUM($V$2:V1439)</f>
        <v>406.36999999999944</v>
      </c>
      <c r="V1439">
        <f t="shared" si="319"/>
        <v>0</v>
      </c>
    </row>
    <row r="1440" spans="1:22" x14ac:dyDescent="0.3">
      <c r="A1440" s="1">
        <v>43443</v>
      </c>
      <c r="B1440" s="2">
        <v>0.31835648148148149</v>
      </c>
      <c r="C1440" s="2">
        <v>0.63451388888888893</v>
      </c>
      <c r="D1440" s="3">
        <v>4.5999999999999996</v>
      </c>
      <c r="E1440" s="3">
        <v>91.8</v>
      </c>
      <c r="F1440" s="4">
        <f t="shared" si="308"/>
        <v>12</v>
      </c>
      <c r="G1440">
        <f t="shared" si="320"/>
        <v>26</v>
      </c>
      <c r="H1440" s="3">
        <f t="shared" si="309"/>
        <v>7.5877777777777791</v>
      </c>
      <c r="I1440">
        <f t="shared" si="321"/>
        <v>500</v>
      </c>
      <c r="J1440">
        <f t="shared" si="310"/>
        <v>8.2000000000000073E-2</v>
      </c>
      <c r="K1440">
        <f t="shared" si="311"/>
        <v>2.0221427777777801</v>
      </c>
      <c r="L1440">
        <v>4.8</v>
      </c>
      <c r="M1440">
        <f t="shared" si="312"/>
        <v>0.47061111111111104</v>
      </c>
      <c r="N1440">
        <f t="shared" si="313"/>
        <v>4.0999999999999996</v>
      </c>
      <c r="O1440">
        <f t="shared" si="314"/>
        <v>9.3706111111111099</v>
      </c>
      <c r="P1440">
        <f t="shared" si="315"/>
        <v>-7.3484683333333294</v>
      </c>
      <c r="Q1440">
        <f t="shared" si="316"/>
        <v>3.6742341666666647</v>
      </c>
      <c r="R1440">
        <f t="shared" si="317"/>
        <v>0</v>
      </c>
      <c r="S1440">
        <f>SUM($R$2:R1440) -SUM($Q$2:Q1440) + SUM($T$2:T1439)</f>
        <v>-20.654891611806761</v>
      </c>
      <c r="T1440">
        <f t="shared" si="318"/>
        <v>0</v>
      </c>
      <c r="U1440">
        <f>-SUM($T$2:T1440) - 500 * SUM($V$2:V1440)</f>
        <v>406.36999999999944</v>
      </c>
      <c r="V1440">
        <f t="shared" si="319"/>
        <v>0</v>
      </c>
    </row>
    <row r="1441" spans="1:22" x14ac:dyDescent="0.3">
      <c r="A1441" s="1">
        <v>43444</v>
      </c>
      <c r="B1441" s="2">
        <v>0.31917824074074075</v>
      </c>
      <c r="C1441" s="2">
        <v>0.63431712962962961</v>
      </c>
      <c r="D1441" s="3">
        <v>7.7</v>
      </c>
      <c r="E1441" s="3">
        <v>92.5</v>
      </c>
      <c r="F1441" s="4">
        <f t="shared" si="308"/>
        <v>12</v>
      </c>
      <c r="G1441">
        <f t="shared" si="320"/>
        <v>26</v>
      </c>
      <c r="H1441" s="3">
        <f t="shared" si="309"/>
        <v>7.5633333333333326</v>
      </c>
      <c r="I1441">
        <f t="shared" si="321"/>
        <v>500</v>
      </c>
      <c r="J1441">
        <f t="shared" si="310"/>
        <v>7.4999999999999956E-2</v>
      </c>
      <c r="K1441">
        <f t="shared" si="311"/>
        <v>1.8435624999999989</v>
      </c>
      <c r="L1441">
        <v>4.8</v>
      </c>
      <c r="M1441">
        <f t="shared" si="312"/>
        <v>0.47183333333333338</v>
      </c>
      <c r="N1441">
        <f t="shared" si="313"/>
        <v>3.3250000000000002</v>
      </c>
      <c r="O1441">
        <f t="shared" si="314"/>
        <v>8.5968333333333327</v>
      </c>
      <c r="P1441">
        <f t="shared" si="315"/>
        <v>-6.7532708333333336</v>
      </c>
      <c r="Q1441">
        <f t="shared" si="316"/>
        <v>3.3766354166666668</v>
      </c>
      <c r="R1441">
        <f t="shared" si="317"/>
        <v>0</v>
      </c>
      <c r="S1441">
        <f>SUM($R$2:R1441) -SUM($Q$2:Q1441) + SUM($T$2:T1440)</f>
        <v>-24.031527028473192</v>
      </c>
      <c r="T1441">
        <f t="shared" si="318"/>
        <v>0</v>
      </c>
      <c r="U1441">
        <f>-SUM($T$2:T1441) - 500 * SUM($V$2:V1441)</f>
        <v>406.36999999999944</v>
      </c>
      <c r="V1441">
        <f t="shared" si="319"/>
        <v>0</v>
      </c>
    </row>
    <row r="1442" spans="1:22" x14ac:dyDescent="0.3">
      <c r="A1442" s="1">
        <v>43445</v>
      </c>
      <c r="B1442" s="2">
        <v>0.31997685185185182</v>
      </c>
      <c r="C1442" s="2">
        <v>0.63416666666666666</v>
      </c>
      <c r="D1442" s="3">
        <v>7.6</v>
      </c>
      <c r="E1442" s="3">
        <v>92.9</v>
      </c>
      <c r="F1442" s="4">
        <f t="shared" si="308"/>
        <v>12</v>
      </c>
      <c r="G1442">
        <f t="shared" si="320"/>
        <v>26</v>
      </c>
      <c r="H1442" s="3">
        <f t="shared" si="309"/>
        <v>7.5405555555555566</v>
      </c>
      <c r="I1442">
        <f t="shared" si="321"/>
        <v>500</v>
      </c>
      <c r="J1442">
        <f t="shared" si="310"/>
        <v>7.0999999999999952E-2</v>
      </c>
      <c r="K1442">
        <f t="shared" si="311"/>
        <v>1.7399831944444433</v>
      </c>
      <c r="L1442">
        <v>4.8</v>
      </c>
      <c r="M1442">
        <f t="shared" si="312"/>
        <v>0.47297222222222218</v>
      </c>
      <c r="N1442">
        <f t="shared" si="313"/>
        <v>3.35</v>
      </c>
      <c r="O1442">
        <f t="shared" si="314"/>
        <v>8.6229722222222218</v>
      </c>
      <c r="P1442">
        <f t="shared" si="315"/>
        <v>-6.8829890277777785</v>
      </c>
      <c r="Q1442">
        <f t="shared" si="316"/>
        <v>3.4414945138888893</v>
      </c>
      <c r="R1442">
        <f t="shared" si="317"/>
        <v>0</v>
      </c>
      <c r="S1442">
        <f>SUM($R$2:R1442) -SUM($Q$2:Q1442) + SUM($T$2:T1441)</f>
        <v>-27.473021542362403</v>
      </c>
      <c r="T1442">
        <f t="shared" si="318"/>
        <v>0</v>
      </c>
      <c r="U1442">
        <f>-SUM($T$2:T1442) - 500 * SUM($V$2:V1442)</f>
        <v>406.36999999999944</v>
      </c>
      <c r="V1442">
        <f t="shared" si="319"/>
        <v>0</v>
      </c>
    </row>
    <row r="1443" spans="1:22" x14ac:dyDescent="0.3">
      <c r="A1443" s="1">
        <v>43446</v>
      </c>
      <c r="B1443" s="2">
        <v>0.32072916666666668</v>
      </c>
      <c r="C1443" s="2">
        <v>0.63405092592592593</v>
      </c>
      <c r="D1443" s="3">
        <v>5.9</v>
      </c>
      <c r="E1443" s="3">
        <v>92.9</v>
      </c>
      <c r="F1443" s="4">
        <f t="shared" si="308"/>
        <v>12</v>
      </c>
      <c r="G1443">
        <f t="shared" si="320"/>
        <v>26</v>
      </c>
      <c r="H1443" s="3">
        <f t="shared" si="309"/>
        <v>7.5197222222222226</v>
      </c>
      <c r="I1443">
        <f t="shared" si="321"/>
        <v>500</v>
      </c>
      <c r="J1443">
        <f t="shared" si="310"/>
        <v>7.0999999999999952E-2</v>
      </c>
      <c r="K1443">
        <f t="shared" si="311"/>
        <v>1.7351759027777767</v>
      </c>
      <c r="L1443">
        <v>4.8</v>
      </c>
      <c r="M1443">
        <f t="shared" si="312"/>
        <v>0.47401388888888885</v>
      </c>
      <c r="N1443">
        <f t="shared" si="313"/>
        <v>3.7749999999999999</v>
      </c>
      <c r="O1443">
        <f t="shared" si="314"/>
        <v>9.0490138888888882</v>
      </c>
      <c r="P1443">
        <f t="shared" si="315"/>
        <v>-7.3138379861111114</v>
      </c>
      <c r="Q1443">
        <f t="shared" si="316"/>
        <v>3.6569189930555557</v>
      </c>
      <c r="R1443">
        <f t="shared" si="317"/>
        <v>0</v>
      </c>
      <c r="S1443">
        <f>SUM($R$2:R1443) -SUM($Q$2:Q1443) + SUM($T$2:T1442)</f>
        <v>-31.129940535417973</v>
      </c>
      <c r="T1443">
        <f t="shared" si="318"/>
        <v>0</v>
      </c>
      <c r="U1443">
        <f>-SUM($T$2:T1443) - 500 * SUM($V$2:V1443)</f>
        <v>406.36999999999944</v>
      </c>
      <c r="V1443">
        <f t="shared" si="319"/>
        <v>0</v>
      </c>
    </row>
    <row r="1444" spans="1:22" x14ac:dyDescent="0.3">
      <c r="A1444" s="1">
        <v>43447</v>
      </c>
      <c r="B1444" s="2">
        <v>0.32145833333333335</v>
      </c>
      <c r="C1444" s="2">
        <v>0.63399305555555552</v>
      </c>
      <c r="D1444" s="3">
        <v>-3.7</v>
      </c>
      <c r="E1444" s="3">
        <v>52.7</v>
      </c>
      <c r="F1444" s="4">
        <f t="shared" si="308"/>
        <v>12</v>
      </c>
      <c r="G1444">
        <f t="shared" si="320"/>
        <v>26</v>
      </c>
      <c r="H1444" s="3">
        <f t="shared" si="309"/>
        <v>7.5008333333333326</v>
      </c>
      <c r="I1444">
        <f t="shared" si="321"/>
        <v>500</v>
      </c>
      <c r="J1444">
        <f t="shared" si="310"/>
        <v>0.47299999999999998</v>
      </c>
      <c r="K1444">
        <f t="shared" si="311"/>
        <v>11.530656041666665</v>
      </c>
      <c r="L1444">
        <v>4.8</v>
      </c>
      <c r="M1444">
        <f t="shared" si="312"/>
        <v>0.47495833333333337</v>
      </c>
      <c r="N1444">
        <f t="shared" si="313"/>
        <v>6.1749999999999998</v>
      </c>
      <c r="O1444">
        <f t="shared" si="314"/>
        <v>11.449958333333333</v>
      </c>
      <c r="P1444">
        <f t="shared" si="315"/>
        <v>8.069770833333223E-2</v>
      </c>
      <c r="Q1444">
        <f t="shared" si="316"/>
        <v>0</v>
      </c>
      <c r="R1444">
        <f t="shared" si="317"/>
        <v>1.6139541666666448E-2</v>
      </c>
      <c r="S1444">
        <f>SUM($R$2:R1444) -SUM($Q$2:Q1444) + SUM($T$2:T1443)</f>
        <v>-31.113800993751738</v>
      </c>
      <c r="T1444">
        <f t="shared" si="318"/>
        <v>0</v>
      </c>
      <c r="U1444">
        <f>-SUM($T$2:T1444) - 500 * SUM($V$2:V1444)</f>
        <v>406.36999999999944</v>
      </c>
      <c r="V1444">
        <f t="shared" si="319"/>
        <v>0</v>
      </c>
    </row>
    <row r="1445" spans="1:22" x14ac:dyDescent="0.3">
      <c r="A1445" s="1">
        <v>43448</v>
      </c>
      <c r="B1445" s="2">
        <v>0.32215277777777779</v>
      </c>
      <c r="C1445" s="2">
        <v>0.63396990740740744</v>
      </c>
      <c r="D1445" s="3">
        <v>-3.8</v>
      </c>
      <c r="E1445" s="3">
        <v>59.6</v>
      </c>
      <c r="F1445" s="4">
        <f t="shared" si="308"/>
        <v>12</v>
      </c>
      <c r="G1445">
        <f t="shared" si="320"/>
        <v>26</v>
      </c>
      <c r="H1445" s="3">
        <f t="shared" si="309"/>
        <v>7.4836111111111112</v>
      </c>
      <c r="I1445">
        <f t="shared" si="321"/>
        <v>500</v>
      </c>
      <c r="J1445">
        <f t="shared" si="310"/>
        <v>0.40400000000000003</v>
      </c>
      <c r="K1445">
        <f t="shared" si="311"/>
        <v>9.8259813888888896</v>
      </c>
      <c r="L1445">
        <v>4.8</v>
      </c>
      <c r="M1445">
        <f t="shared" si="312"/>
        <v>0.47581944444444446</v>
      </c>
      <c r="N1445">
        <f t="shared" si="313"/>
        <v>6.2</v>
      </c>
      <c r="O1445">
        <f t="shared" si="314"/>
        <v>11.475819444444443</v>
      </c>
      <c r="P1445">
        <f t="shared" si="315"/>
        <v>-1.6498380555555539</v>
      </c>
      <c r="Q1445">
        <f t="shared" si="316"/>
        <v>0.82491902777777693</v>
      </c>
      <c r="R1445">
        <f t="shared" si="317"/>
        <v>0</v>
      </c>
      <c r="S1445">
        <f>SUM($R$2:R1445) -SUM($Q$2:Q1445) + SUM($T$2:T1444)</f>
        <v>-31.938720021529207</v>
      </c>
      <c r="T1445">
        <f t="shared" si="318"/>
        <v>0</v>
      </c>
      <c r="U1445">
        <f>-SUM($T$2:T1445) - 500 * SUM($V$2:V1445)</f>
        <v>406.36999999999944</v>
      </c>
      <c r="V1445">
        <f t="shared" si="319"/>
        <v>0</v>
      </c>
    </row>
    <row r="1446" spans="1:22" x14ac:dyDescent="0.3">
      <c r="A1446" s="1">
        <v>43449</v>
      </c>
      <c r="B1446" s="2">
        <v>0.32280092592592591</v>
      </c>
      <c r="C1446" s="2">
        <v>0.63399305555555552</v>
      </c>
      <c r="D1446" s="3">
        <v>0.8</v>
      </c>
      <c r="E1446" s="3">
        <v>91.4</v>
      </c>
      <c r="F1446" s="4">
        <f t="shared" si="308"/>
        <v>12</v>
      </c>
      <c r="G1446">
        <f t="shared" si="320"/>
        <v>26</v>
      </c>
      <c r="H1446" s="3">
        <f t="shared" si="309"/>
        <v>7.4686111111111106</v>
      </c>
      <c r="I1446">
        <f t="shared" si="321"/>
        <v>500</v>
      </c>
      <c r="J1446">
        <f t="shared" si="310"/>
        <v>8.5999999999999965E-2</v>
      </c>
      <c r="K1446">
        <f t="shared" si="311"/>
        <v>2.0874768055555548</v>
      </c>
      <c r="L1446">
        <v>4.8</v>
      </c>
      <c r="M1446">
        <f t="shared" si="312"/>
        <v>0.47656944444444443</v>
      </c>
      <c r="N1446">
        <f t="shared" si="313"/>
        <v>5.05</v>
      </c>
      <c r="O1446">
        <f t="shared" si="314"/>
        <v>10.326569444444445</v>
      </c>
      <c r="P1446">
        <f t="shared" si="315"/>
        <v>-8.2390926388888897</v>
      </c>
      <c r="Q1446">
        <f t="shared" si="316"/>
        <v>4.1195463194444448</v>
      </c>
      <c r="R1446">
        <f t="shared" si="317"/>
        <v>0</v>
      </c>
      <c r="S1446">
        <f>SUM($R$2:R1446) -SUM($Q$2:Q1446) + SUM($T$2:T1445)</f>
        <v>-36.05826634097366</v>
      </c>
      <c r="T1446">
        <f t="shared" si="318"/>
        <v>0</v>
      </c>
      <c r="U1446">
        <f>-SUM($T$2:T1446) - 500 * SUM($V$2:V1446)</f>
        <v>406.36999999999944</v>
      </c>
      <c r="V1446">
        <f t="shared" si="319"/>
        <v>0</v>
      </c>
    </row>
    <row r="1447" spans="1:22" x14ac:dyDescent="0.3">
      <c r="A1447" s="1">
        <v>43450</v>
      </c>
      <c r="B1447" s="2">
        <v>0.32341435185185186</v>
      </c>
      <c r="C1447" s="2">
        <v>0.63406249999999997</v>
      </c>
      <c r="D1447" s="3">
        <v>-0.2</v>
      </c>
      <c r="E1447" s="3">
        <v>75.5</v>
      </c>
      <c r="F1447" s="4">
        <f t="shared" si="308"/>
        <v>12</v>
      </c>
      <c r="G1447">
        <f t="shared" si="320"/>
        <v>26</v>
      </c>
      <c r="H1447" s="3">
        <f t="shared" si="309"/>
        <v>7.4555555555555548</v>
      </c>
      <c r="I1447">
        <f t="shared" si="321"/>
        <v>500</v>
      </c>
      <c r="J1447">
        <f t="shared" si="310"/>
        <v>0.245</v>
      </c>
      <c r="K1447">
        <f t="shared" si="311"/>
        <v>5.93648611111111</v>
      </c>
      <c r="L1447">
        <v>4.8</v>
      </c>
      <c r="M1447">
        <f t="shared" si="312"/>
        <v>0.47722222222222221</v>
      </c>
      <c r="N1447">
        <f t="shared" si="313"/>
        <v>5.3</v>
      </c>
      <c r="O1447">
        <f t="shared" si="314"/>
        <v>10.577222222222222</v>
      </c>
      <c r="P1447">
        <f t="shared" si="315"/>
        <v>-4.6407361111111118</v>
      </c>
      <c r="Q1447">
        <f t="shared" si="316"/>
        <v>2.3203680555555559</v>
      </c>
      <c r="R1447">
        <f t="shared" si="317"/>
        <v>0</v>
      </c>
      <c r="S1447">
        <f>SUM($R$2:R1447) -SUM($Q$2:Q1447) + SUM($T$2:T1446)</f>
        <v>-38.378634396529378</v>
      </c>
      <c r="T1447">
        <f t="shared" si="318"/>
        <v>0</v>
      </c>
      <c r="U1447">
        <f>-SUM($T$2:T1447) - 500 * SUM($V$2:V1447)</f>
        <v>406.36999999999944</v>
      </c>
      <c r="V1447">
        <f t="shared" si="319"/>
        <v>0</v>
      </c>
    </row>
    <row r="1448" spans="1:22" x14ac:dyDescent="0.3">
      <c r="A1448" s="1">
        <v>43451</v>
      </c>
      <c r="B1448" s="2">
        <v>0.32399305555555552</v>
      </c>
      <c r="C1448" s="2">
        <v>0.63416666666666666</v>
      </c>
      <c r="D1448" s="3">
        <v>-1.3</v>
      </c>
      <c r="E1448" s="3">
        <v>89.4</v>
      </c>
      <c r="F1448" s="4">
        <f t="shared" si="308"/>
        <v>12</v>
      </c>
      <c r="G1448">
        <f t="shared" si="320"/>
        <v>26</v>
      </c>
      <c r="H1448" s="3">
        <f t="shared" si="309"/>
        <v>7.4441666666666677</v>
      </c>
      <c r="I1448">
        <f t="shared" si="321"/>
        <v>500</v>
      </c>
      <c r="J1448">
        <f t="shared" si="310"/>
        <v>0.10599999999999998</v>
      </c>
      <c r="K1448">
        <f t="shared" si="311"/>
        <v>2.5645154166666662</v>
      </c>
      <c r="L1448">
        <v>4.8</v>
      </c>
      <c r="M1448">
        <f t="shared" si="312"/>
        <v>0.47779166666666661</v>
      </c>
      <c r="N1448">
        <f t="shared" si="313"/>
        <v>5.5750000000000002</v>
      </c>
      <c r="O1448">
        <f t="shared" si="314"/>
        <v>10.852791666666667</v>
      </c>
      <c r="P1448">
        <f t="shared" si="315"/>
        <v>-8.2882762500000009</v>
      </c>
      <c r="Q1448">
        <f t="shared" si="316"/>
        <v>4.1441381250000004</v>
      </c>
      <c r="R1448">
        <f t="shared" si="317"/>
        <v>0</v>
      </c>
      <c r="S1448">
        <f>SUM($R$2:R1448) -SUM($Q$2:Q1448) + SUM($T$2:T1447)</f>
        <v>-42.522772521529532</v>
      </c>
      <c r="T1448">
        <f t="shared" si="318"/>
        <v>0</v>
      </c>
      <c r="U1448">
        <f>-SUM($T$2:T1448) - 500 * SUM($V$2:V1448)</f>
        <v>406.36999999999944</v>
      </c>
      <c r="V1448">
        <f t="shared" si="319"/>
        <v>0</v>
      </c>
    </row>
    <row r="1449" spans="1:22" x14ac:dyDescent="0.3">
      <c r="A1449" s="1">
        <v>43452</v>
      </c>
      <c r="B1449" s="2">
        <v>0.32452546296296297</v>
      </c>
      <c r="C1449" s="2">
        <v>0.63432870370370364</v>
      </c>
      <c r="D1449" s="3">
        <v>-1.5</v>
      </c>
      <c r="E1449" s="3">
        <v>92.9</v>
      </c>
      <c r="F1449" s="4">
        <f t="shared" si="308"/>
        <v>12</v>
      </c>
      <c r="G1449">
        <f t="shared" si="320"/>
        <v>26</v>
      </c>
      <c r="H1449" s="3">
        <f t="shared" si="309"/>
        <v>7.4352777777777757</v>
      </c>
      <c r="I1449">
        <f t="shared" si="321"/>
        <v>500</v>
      </c>
      <c r="J1449">
        <f t="shared" si="310"/>
        <v>7.0999999999999952E-2</v>
      </c>
      <c r="K1449">
        <f t="shared" si="311"/>
        <v>1.7156903472222205</v>
      </c>
      <c r="L1449">
        <v>4.8</v>
      </c>
      <c r="M1449">
        <f t="shared" si="312"/>
        <v>0.4782361111111112</v>
      </c>
      <c r="N1449">
        <f t="shared" si="313"/>
        <v>5.625</v>
      </c>
      <c r="O1449">
        <f t="shared" si="314"/>
        <v>10.903236111111111</v>
      </c>
      <c r="P1449">
        <f t="shared" si="315"/>
        <v>-9.18754576388889</v>
      </c>
      <c r="Q1449">
        <f t="shared" si="316"/>
        <v>4.593772881944445</v>
      </c>
      <c r="R1449">
        <f t="shared" si="317"/>
        <v>0</v>
      </c>
      <c r="S1449">
        <f>SUM($R$2:R1449) -SUM($Q$2:Q1449) + SUM($T$2:T1448)</f>
        <v>-47.116545403473992</v>
      </c>
      <c r="T1449">
        <f t="shared" si="318"/>
        <v>0</v>
      </c>
      <c r="U1449">
        <f>-SUM($T$2:T1449) - 500 * SUM($V$2:V1449)</f>
        <v>406.36999999999944</v>
      </c>
      <c r="V1449">
        <f t="shared" si="319"/>
        <v>0</v>
      </c>
    </row>
    <row r="1450" spans="1:22" x14ac:dyDescent="0.3">
      <c r="A1450" s="1">
        <v>43453</v>
      </c>
      <c r="B1450" s="2">
        <v>0.32502314814814814</v>
      </c>
      <c r="C1450" s="2">
        <v>0.63452546296296297</v>
      </c>
      <c r="D1450" s="3">
        <v>-1</v>
      </c>
      <c r="E1450" s="3">
        <v>92.9</v>
      </c>
      <c r="F1450" s="4">
        <f t="shared" si="308"/>
        <v>12</v>
      </c>
      <c r="G1450">
        <f t="shared" si="320"/>
        <v>26</v>
      </c>
      <c r="H1450" s="3">
        <f t="shared" si="309"/>
        <v>7.4280555555555559</v>
      </c>
      <c r="I1450">
        <f t="shared" si="321"/>
        <v>500</v>
      </c>
      <c r="J1450">
        <f t="shared" si="310"/>
        <v>7.0999999999999952E-2</v>
      </c>
      <c r="K1450">
        <f t="shared" si="311"/>
        <v>1.7140238194444435</v>
      </c>
      <c r="L1450">
        <v>4.8</v>
      </c>
      <c r="M1450">
        <f t="shared" si="312"/>
        <v>0.47859722222222223</v>
      </c>
      <c r="N1450">
        <f t="shared" si="313"/>
        <v>5.5</v>
      </c>
      <c r="O1450">
        <f t="shared" si="314"/>
        <v>10.778597222222222</v>
      </c>
      <c r="P1450">
        <f t="shared" si="315"/>
        <v>-9.0645734027777785</v>
      </c>
      <c r="Q1450">
        <f t="shared" si="316"/>
        <v>4.5322867013888892</v>
      </c>
      <c r="R1450">
        <f t="shared" si="317"/>
        <v>0</v>
      </c>
      <c r="S1450">
        <f>SUM($R$2:R1450) -SUM($Q$2:Q1450) + SUM($T$2:T1449)</f>
        <v>-51.648832104862322</v>
      </c>
      <c r="T1450">
        <f t="shared" si="318"/>
        <v>0</v>
      </c>
      <c r="U1450">
        <f>-SUM($T$2:T1450) - 500 * SUM($V$2:V1450)</f>
        <v>406.36999999999944</v>
      </c>
      <c r="V1450">
        <f t="shared" si="319"/>
        <v>0</v>
      </c>
    </row>
    <row r="1451" spans="1:22" x14ac:dyDescent="0.3">
      <c r="A1451" s="1">
        <v>43454</v>
      </c>
      <c r="B1451" s="2">
        <v>0.32547453703703705</v>
      </c>
      <c r="C1451" s="2">
        <v>0.63476851851851845</v>
      </c>
      <c r="D1451" s="3">
        <v>1.5</v>
      </c>
      <c r="E1451" s="3">
        <v>92.9</v>
      </c>
      <c r="F1451" s="4">
        <f t="shared" si="308"/>
        <v>12</v>
      </c>
      <c r="G1451">
        <f t="shared" si="320"/>
        <v>26</v>
      </c>
      <c r="H1451" s="3">
        <f t="shared" si="309"/>
        <v>7.4230555555555533</v>
      </c>
      <c r="I1451">
        <f t="shared" si="321"/>
        <v>500</v>
      </c>
      <c r="J1451">
        <f t="shared" si="310"/>
        <v>7.0999999999999952E-2</v>
      </c>
      <c r="K1451">
        <f t="shared" si="311"/>
        <v>1.7128700694444425</v>
      </c>
      <c r="L1451">
        <v>4.8</v>
      </c>
      <c r="M1451">
        <f t="shared" si="312"/>
        <v>0.47884722222222237</v>
      </c>
      <c r="N1451">
        <f t="shared" si="313"/>
        <v>4.875</v>
      </c>
      <c r="O1451">
        <f t="shared" si="314"/>
        <v>10.153847222222222</v>
      </c>
      <c r="P1451">
        <f t="shared" si="315"/>
        <v>-8.4409771527777799</v>
      </c>
      <c r="Q1451">
        <f t="shared" si="316"/>
        <v>4.22048857638889</v>
      </c>
      <c r="R1451">
        <f t="shared" si="317"/>
        <v>0</v>
      </c>
      <c r="S1451">
        <f>SUM($R$2:R1451) -SUM($Q$2:Q1451) + SUM($T$2:T1450)</f>
        <v>-55.869320681251338</v>
      </c>
      <c r="T1451">
        <f t="shared" si="318"/>
        <v>0</v>
      </c>
      <c r="U1451">
        <f>-SUM($T$2:T1451) - 500 * SUM($V$2:V1451)</f>
        <v>406.36999999999944</v>
      </c>
      <c r="V1451">
        <f t="shared" si="319"/>
        <v>0</v>
      </c>
    </row>
    <row r="1452" spans="1:22" x14ac:dyDescent="0.3">
      <c r="A1452" s="1">
        <v>43455</v>
      </c>
      <c r="B1452" s="2">
        <v>0.32589120370370367</v>
      </c>
      <c r="C1452" s="2">
        <v>0.63505787037037031</v>
      </c>
      <c r="D1452" s="3">
        <v>2.7</v>
      </c>
      <c r="E1452" s="3">
        <v>69.7</v>
      </c>
      <c r="F1452" s="4">
        <f t="shared" si="308"/>
        <v>12</v>
      </c>
      <c r="G1452">
        <f t="shared" si="320"/>
        <v>26</v>
      </c>
      <c r="H1452" s="3">
        <f t="shared" si="309"/>
        <v>7.42</v>
      </c>
      <c r="I1452">
        <f t="shared" si="321"/>
        <v>500</v>
      </c>
      <c r="J1452">
        <f t="shared" si="310"/>
        <v>0.30299999999999994</v>
      </c>
      <c r="K1452">
        <f t="shared" si="311"/>
        <v>7.3068449999999983</v>
      </c>
      <c r="L1452">
        <v>4.8</v>
      </c>
      <c r="M1452">
        <f t="shared" si="312"/>
        <v>0.47899999999999998</v>
      </c>
      <c r="N1452">
        <f t="shared" si="313"/>
        <v>4.5750000000000002</v>
      </c>
      <c r="O1452">
        <f t="shared" si="314"/>
        <v>9.8539999999999992</v>
      </c>
      <c r="P1452">
        <f t="shared" si="315"/>
        <v>-2.5471550000000009</v>
      </c>
      <c r="Q1452">
        <f t="shared" si="316"/>
        <v>1.2735775000000005</v>
      </c>
      <c r="R1452">
        <f t="shared" si="317"/>
        <v>0</v>
      </c>
      <c r="S1452">
        <f>SUM($R$2:R1452) -SUM($Q$2:Q1452) + SUM($T$2:T1451)</f>
        <v>-57.142898181251439</v>
      </c>
      <c r="T1452">
        <f t="shared" si="318"/>
        <v>0</v>
      </c>
      <c r="U1452">
        <f>-SUM($T$2:T1452) - 500 * SUM($V$2:V1452)</f>
        <v>406.36999999999944</v>
      </c>
      <c r="V1452">
        <f t="shared" si="319"/>
        <v>0</v>
      </c>
    </row>
    <row r="1453" spans="1:22" x14ac:dyDescent="0.3">
      <c r="A1453" s="1">
        <v>43456</v>
      </c>
      <c r="B1453" s="2">
        <v>0.32626157407407408</v>
      </c>
      <c r="C1453" s="2">
        <v>0.63538194444444451</v>
      </c>
      <c r="D1453" s="3">
        <v>0.7</v>
      </c>
      <c r="E1453" s="3">
        <v>92.9</v>
      </c>
      <c r="F1453" s="4">
        <f t="shared" si="308"/>
        <v>12</v>
      </c>
      <c r="G1453">
        <f t="shared" si="320"/>
        <v>26</v>
      </c>
      <c r="H1453" s="3">
        <f t="shared" si="309"/>
        <v>7.4188888888888904</v>
      </c>
      <c r="I1453">
        <f t="shared" si="321"/>
        <v>500</v>
      </c>
      <c r="J1453">
        <f t="shared" si="310"/>
        <v>7.0999999999999952E-2</v>
      </c>
      <c r="K1453">
        <f t="shared" si="311"/>
        <v>1.7119086111111104</v>
      </c>
      <c r="L1453">
        <v>4.8</v>
      </c>
      <c r="M1453">
        <f t="shared" si="312"/>
        <v>0.47905555555555551</v>
      </c>
      <c r="N1453">
        <f t="shared" si="313"/>
        <v>5.0750000000000002</v>
      </c>
      <c r="O1453">
        <f t="shared" si="314"/>
        <v>10.354055555555554</v>
      </c>
      <c r="P1453">
        <f t="shared" si="315"/>
        <v>-8.6421469444444448</v>
      </c>
      <c r="Q1453">
        <f t="shared" si="316"/>
        <v>4.3210734722222224</v>
      </c>
      <c r="R1453">
        <f t="shared" si="317"/>
        <v>0</v>
      </c>
      <c r="S1453">
        <f>SUM($R$2:R1453) -SUM($Q$2:Q1453) + SUM($T$2:T1452)</f>
        <v>-61.463971653473436</v>
      </c>
      <c r="T1453">
        <f t="shared" si="318"/>
        <v>0</v>
      </c>
      <c r="U1453">
        <f>-SUM($T$2:T1453) - 500 * SUM($V$2:V1453)</f>
        <v>406.36999999999944</v>
      </c>
      <c r="V1453">
        <f t="shared" si="319"/>
        <v>0</v>
      </c>
    </row>
    <row r="1454" spans="1:22" x14ac:dyDescent="0.3">
      <c r="A1454" s="1">
        <v>43457</v>
      </c>
      <c r="B1454" s="2">
        <v>0.32658564814814817</v>
      </c>
      <c r="C1454" s="2">
        <v>0.63575231481481487</v>
      </c>
      <c r="D1454" s="3">
        <v>-0.4</v>
      </c>
      <c r="E1454" s="3">
        <v>62.7</v>
      </c>
      <c r="F1454" s="4">
        <f t="shared" si="308"/>
        <v>12</v>
      </c>
      <c r="G1454">
        <f t="shared" si="320"/>
        <v>26</v>
      </c>
      <c r="H1454" s="3">
        <f t="shared" si="309"/>
        <v>7.4200000000000008</v>
      </c>
      <c r="I1454">
        <f t="shared" si="321"/>
        <v>500</v>
      </c>
      <c r="J1454">
        <f t="shared" si="310"/>
        <v>0.373</v>
      </c>
      <c r="K1454">
        <f t="shared" si="311"/>
        <v>8.9948949999999996</v>
      </c>
      <c r="L1454">
        <v>4.8</v>
      </c>
      <c r="M1454">
        <f t="shared" si="312"/>
        <v>0.47899999999999987</v>
      </c>
      <c r="N1454">
        <f t="shared" si="313"/>
        <v>5.35</v>
      </c>
      <c r="O1454">
        <f t="shared" si="314"/>
        <v>10.629</v>
      </c>
      <c r="P1454">
        <f t="shared" si="315"/>
        <v>-1.6341049999999999</v>
      </c>
      <c r="Q1454">
        <f t="shared" si="316"/>
        <v>0.81705249999999996</v>
      </c>
      <c r="R1454">
        <f t="shared" si="317"/>
        <v>0</v>
      </c>
      <c r="S1454">
        <f>SUM($R$2:R1454) -SUM($Q$2:Q1454) + SUM($T$2:T1453)</f>
        <v>-62.281024153473936</v>
      </c>
      <c r="T1454">
        <f t="shared" si="318"/>
        <v>0</v>
      </c>
      <c r="U1454">
        <f>-SUM($T$2:T1454) - 500 * SUM($V$2:V1454)</f>
        <v>406.36999999999944</v>
      </c>
      <c r="V1454">
        <f t="shared" si="319"/>
        <v>0</v>
      </c>
    </row>
    <row r="1455" spans="1:22" x14ac:dyDescent="0.3">
      <c r="A1455" s="1">
        <v>43458</v>
      </c>
      <c r="B1455" s="2">
        <v>0.32687499999999997</v>
      </c>
      <c r="C1455" s="2">
        <v>0.63616898148148149</v>
      </c>
      <c r="D1455" s="3">
        <v>1</v>
      </c>
      <c r="E1455" s="3">
        <v>92.5</v>
      </c>
      <c r="F1455" s="4">
        <f t="shared" si="308"/>
        <v>12</v>
      </c>
      <c r="G1455">
        <f t="shared" si="320"/>
        <v>26</v>
      </c>
      <c r="H1455" s="3">
        <f t="shared" si="309"/>
        <v>7.4230555555555569</v>
      </c>
      <c r="I1455">
        <f t="shared" si="321"/>
        <v>500</v>
      </c>
      <c r="J1455">
        <f t="shared" si="310"/>
        <v>7.4999999999999956E-2</v>
      </c>
      <c r="K1455">
        <f t="shared" si="311"/>
        <v>1.8093697916666658</v>
      </c>
      <c r="L1455">
        <v>4.8</v>
      </c>
      <c r="M1455">
        <f t="shared" si="312"/>
        <v>0.47884722222222215</v>
      </c>
      <c r="N1455">
        <f t="shared" si="313"/>
        <v>5</v>
      </c>
      <c r="O1455">
        <f t="shared" si="314"/>
        <v>10.278847222222222</v>
      </c>
      <c r="P1455">
        <f t="shared" si="315"/>
        <v>-8.4694774305555569</v>
      </c>
      <c r="Q1455">
        <f t="shared" si="316"/>
        <v>4.2347387152777785</v>
      </c>
      <c r="R1455">
        <f t="shared" si="317"/>
        <v>0</v>
      </c>
      <c r="S1455">
        <f>SUM($R$2:R1455) -SUM($Q$2:Q1455) + SUM($T$2:T1454)</f>
        <v>-66.515762868751608</v>
      </c>
      <c r="T1455">
        <f t="shared" si="318"/>
        <v>0</v>
      </c>
      <c r="U1455">
        <f>-SUM($T$2:T1455) - 500 * SUM($V$2:V1455)</f>
        <v>406.36999999999944</v>
      </c>
      <c r="V1455">
        <f t="shared" si="319"/>
        <v>0</v>
      </c>
    </row>
    <row r="1456" spans="1:22" x14ac:dyDescent="0.3">
      <c r="A1456" s="1">
        <v>43459</v>
      </c>
      <c r="B1456" s="2">
        <v>0.32711805555555556</v>
      </c>
      <c r="C1456" s="2">
        <v>0.63663194444444449</v>
      </c>
      <c r="D1456" s="3">
        <v>1.3</v>
      </c>
      <c r="E1456" s="3">
        <v>92.9</v>
      </c>
      <c r="F1456" s="4">
        <f t="shared" si="308"/>
        <v>12</v>
      </c>
      <c r="G1456">
        <f t="shared" si="320"/>
        <v>26</v>
      </c>
      <c r="H1456" s="3">
        <f t="shared" si="309"/>
        <v>7.4283333333333346</v>
      </c>
      <c r="I1456">
        <f t="shared" si="321"/>
        <v>500</v>
      </c>
      <c r="J1456">
        <f t="shared" si="310"/>
        <v>7.0999999999999952E-2</v>
      </c>
      <c r="K1456">
        <f t="shared" si="311"/>
        <v>1.7140879166666658</v>
      </c>
      <c r="L1456">
        <v>4.8</v>
      </c>
      <c r="M1456">
        <f t="shared" si="312"/>
        <v>0.47858333333333325</v>
      </c>
      <c r="N1456">
        <f t="shared" si="313"/>
        <v>4.9249999999999998</v>
      </c>
      <c r="O1456">
        <f t="shared" si="314"/>
        <v>10.203583333333333</v>
      </c>
      <c r="P1456">
        <f t="shared" si="315"/>
        <v>-8.4894954166666672</v>
      </c>
      <c r="Q1456">
        <f t="shared" si="316"/>
        <v>4.2447477083333336</v>
      </c>
      <c r="R1456">
        <f t="shared" si="317"/>
        <v>0</v>
      </c>
      <c r="S1456">
        <f>SUM($R$2:R1456) -SUM($Q$2:Q1456) + SUM($T$2:T1455)</f>
        <v>-70.760510577084915</v>
      </c>
      <c r="T1456">
        <f t="shared" si="318"/>
        <v>0</v>
      </c>
      <c r="U1456">
        <f>-SUM($T$2:T1456) - 500 * SUM($V$2:V1456)</f>
        <v>406.36999999999944</v>
      </c>
      <c r="V1456">
        <f t="shared" si="319"/>
        <v>0</v>
      </c>
    </row>
    <row r="1457" spans="1:22" x14ac:dyDescent="0.3">
      <c r="A1457" s="1">
        <v>43460</v>
      </c>
      <c r="B1457" s="2">
        <v>0.32732638888888888</v>
      </c>
      <c r="C1457" s="2">
        <v>0.6371296296296296</v>
      </c>
      <c r="D1457" s="3">
        <v>2.7</v>
      </c>
      <c r="E1457" s="3">
        <v>76.7</v>
      </c>
      <c r="F1457" s="4">
        <f t="shared" si="308"/>
        <v>12</v>
      </c>
      <c r="G1457">
        <f t="shared" si="320"/>
        <v>26</v>
      </c>
      <c r="H1457" s="3">
        <f t="shared" si="309"/>
        <v>7.4352777777777774</v>
      </c>
      <c r="I1457">
        <f t="shared" si="321"/>
        <v>500</v>
      </c>
      <c r="J1457">
        <f t="shared" si="310"/>
        <v>0.23299999999999998</v>
      </c>
      <c r="K1457">
        <f t="shared" si="311"/>
        <v>5.6303640972222206</v>
      </c>
      <c r="L1457">
        <v>4.8</v>
      </c>
      <c r="M1457">
        <f t="shared" si="312"/>
        <v>0.47823611111111114</v>
      </c>
      <c r="N1457">
        <f t="shared" si="313"/>
        <v>4.5750000000000002</v>
      </c>
      <c r="O1457">
        <f t="shared" si="314"/>
        <v>9.8532361111111122</v>
      </c>
      <c r="P1457">
        <f t="shared" si="315"/>
        <v>-4.2228720138888916</v>
      </c>
      <c r="Q1457">
        <f t="shared" si="316"/>
        <v>2.1114360069444458</v>
      </c>
      <c r="R1457">
        <f t="shared" si="317"/>
        <v>0</v>
      </c>
      <c r="S1457">
        <f>SUM($R$2:R1457) -SUM($Q$2:Q1457) + SUM($T$2:T1456)</f>
        <v>-72.871946584029047</v>
      </c>
      <c r="T1457">
        <f t="shared" si="318"/>
        <v>0</v>
      </c>
      <c r="U1457">
        <f>-SUM($T$2:T1457) - 500 * SUM($V$2:V1457)</f>
        <v>406.36999999999944</v>
      </c>
      <c r="V1457">
        <f t="shared" si="319"/>
        <v>0</v>
      </c>
    </row>
    <row r="1458" spans="1:22" x14ac:dyDescent="0.3">
      <c r="A1458" s="1">
        <v>43461</v>
      </c>
      <c r="B1458" s="2">
        <v>0.32747685185185188</v>
      </c>
      <c r="C1458" s="2">
        <v>0.63766203703703705</v>
      </c>
      <c r="D1458" s="3">
        <v>6.8</v>
      </c>
      <c r="E1458" s="3">
        <v>89.4</v>
      </c>
      <c r="F1458" s="4">
        <f t="shared" si="308"/>
        <v>12</v>
      </c>
      <c r="G1458">
        <f t="shared" si="320"/>
        <v>26</v>
      </c>
      <c r="H1458" s="3">
        <f t="shared" si="309"/>
        <v>7.4444444444444446</v>
      </c>
      <c r="I1458">
        <f t="shared" si="321"/>
        <v>500</v>
      </c>
      <c r="J1458">
        <f t="shared" si="310"/>
        <v>0.10599999999999998</v>
      </c>
      <c r="K1458">
        <f t="shared" si="311"/>
        <v>2.5646111111111107</v>
      </c>
      <c r="L1458">
        <v>4.8</v>
      </c>
      <c r="M1458">
        <f t="shared" si="312"/>
        <v>0.47777777777777775</v>
      </c>
      <c r="N1458">
        <f t="shared" si="313"/>
        <v>3.55</v>
      </c>
      <c r="O1458">
        <f t="shared" si="314"/>
        <v>8.8277777777777775</v>
      </c>
      <c r="P1458">
        <f t="shared" si="315"/>
        <v>-6.2631666666666668</v>
      </c>
      <c r="Q1458">
        <f t="shared" si="316"/>
        <v>3.1315833333333334</v>
      </c>
      <c r="R1458">
        <f t="shared" si="317"/>
        <v>0</v>
      </c>
      <c r="S1458">
        <f>SUM($R$2:R1458) -SUM($Q$2:Q1458) + SUM($T$2:T1457)</f>
        <v>-76.003529917362357</v>
      </c>
      <c r="T1458">
        <f t="shared" si="318"/>
        <v>0</v>
      </c>
      <c r="U1458">
        <f>-SUM($T$2:T1458) - 500 * SUM($V$2:V1458)</f>
        <v>406.36999999999944</v>
      </c>
      <c r="V1458">
        <f t="shared" si="319"/>
        <v>0</v>
      </c>
    </row>
    <row r="1459" spans="1:22" x14ac:dyDescent="0.3">
      <c r="A1459" s="1">
        <v>43462</v>
      </c>
      <c r="B1459" s="2">
        <v>0.3275925925925926</v>
      </c>
      <c r="C1459" s="2">
        <v>0.63824074074074078</v>
      </c>
      <c r="D1459" s="3">
        <v>2.9</v>
      </c>
      <c r="E1459" s="3">
        <v>82.9</v>
      </c>
      <c r="F1459" s="4">
        <f t="shared" si="308"/>
        <v>12</v>
      </c>
      <c r="G1459">
        <f t="shared" si="320"/>
        <v>26</v>
      </c>
      <c r="H1459" s="3">
        <f t="shared" si="309"/>
        <v>7.4555555555555557</v>
      </c>
      <c r="I1459">
        <f t="shared" si="321"/>
        <v>500</v>
      </c>
      <c r="J1459">
        <f t="shared" si="310"/>
        <v>0.17099999999999993</v>
      </c>
      <c r="K1459">
        <f t="shared" si="311"/>
        <v>4.1434249999999988</v>
      </c>
      <c r="L1459">
        <v>4.8</v>
      </c>
      <c r="M1459">
        <f t="shared" si="312"/>
        <v>0.47722222222222221</v>
      </c>
      <c r="N1459">
        <f t="shared" si="313"/>
        <v>4.5250000000000004</v>
      </c>
      <c r="O1459">
        <f t="shared" si="314"/>
        <v>9.8022222222222233</v>
      </c>
      <c r="P1459">
        <f t="shared" si="315"/>
        <v>-5.6587972222222245</v>
      </c>
      <c r="Q1459">
        <f t="shared" si="316"/>
        <v>2.8293986111111122</v>
      </c>
      <c r="R1459">
        <f t="shared" si="317"/>
        <v>0</v>
      </c>
      <c r="S1459">
        <f>SUM($R$2:R1459) -SUM($Q$2:Q1459) + SUM($T$2:T1458)</f>
        <v>-78.832928528473531</v>
      </c>
      <c r="T1459">
        <f t="shared" si="318"/>
        <v>0</v>
      </c>
      <c r="U1459">
        <f>-SUM($T$2:T1459) - 500 * SUM($V$2:V1459)</f>
        <v>406.36999999999944</v>
      </c>
      <c r="V1459">
        <f t="shared" si="319"/>
        <v>0</v>
      </c>
    </row>
    <row r="1460" spans="1:22" x14ac:dyDescent="0.3">
      <c r="A1460" s="1">
        <v>43463</v>
      </c>
      <c r="B1460" s="2">
        <v>0.3276736111111111</v>
      </c>
      <c r="C1460" s="2">
        <v>0.63886574074074076</v>
      </c>
      <c r="D1460" s="3">
        <v>1</v>
      </c>
      <c r="E1460" s="3">
        <v>71.599999999999994</v>
      </c>
      <c r="F1460" s="4">
        <f t="shared" si="308"/>
        <v>12</v>
      </c>
      <c r="G1460">
        <f t="shared" si="320"/>
        <v>26</v>
      </c>
      <c r="H1460" s="3">
        <f t="shared" si="309"/>
        <v>7.4686111111111124</v>
      </c>
      <c r="I1460">
        <f t="shared" si="321"/>
        <v>500</v>
      </c>
      <c r="J1460">
        <f t="shared" si="310"/>
        <v>0.28400000000000003</v>
      </c>
      <c r="K1460">
        <f t="shared" si="311"/>
        <v>6.8935280555555583</v>
      </c>
      <c r="L1460">
        <v>4.8</v>
      </c>
      <c r="M1460">
        <f t="shared" si="312"/>
        <v>0.47656944444444438</v>
      </c>
      <c r="N1460">
        <f t="shared" si="313"/>
        <v>5</v>
      </c>
      <c r="O1460">
        <f t="shared" si="314"/>
        <v>10.276569444444444</v>
      </c>
      <c r="P1460">
        <f t="shared" si="315"/>
        <v>-3.3830413888888859</v>
      </c>
      <c r="Q1460">
        <f t="shared" si="316"/>
        <v>1.691520694444443</v>
      </c>
      <c r="R1460">
        <f t="shared" si="317"/>
        <v>0</v>
      </c>
      <c r="S1460">
        <f>SUM($R$2:R1460) -SUM($Q$2:Q1460) + SUM($T$2:T1459)</f>
        <v>-80.524449222918065</v>
      </c>
      <c r="T1460">
        <f t="shared" si="318"/>
        <v>0</v>
      </c>
      <c r="U1460">
        <f>-SUM($T$2:T1460) - 500 * SUM($V$2:V1460)</f>
        <v>406.36999999999944</v>
      </c>
      <c r="V1460">
        <f t="shared" si="319"/>
        <v>0</v>
      </c>
    </row>
    <row r="1461" spans="1:22" x14ac:dyDescent="0.3">
      <c r="A1461" s="1">
        <v>43464</v>
      </c>
      <c r="B1461" s="2">
        <v>0.32769675925925928</v>
      </c>
      <c r="C1461" s="2">
        <v>0.63952546296296298</v>
      </c>
      <c r="D1461" s="3">
        <v>0.1</v>
      </c>
      <c r="E1461" s="3">
        <v>57.3</v>
      </c>
      <c r="F1461" s="4">
        <f t="shared" si="308"/>
        <v>12</v>
      </c>
      <c r="G1461">
        <f t="shared" si="320"/>
        <v>26</v>
      </c>
      <c r="H1461" s="3">
        <f t="shared" si="309"/>
        <v>7.4838888888888881</v>
      </c>
      <c r="I1461">
        <f t="shared" si="321"/>
        <v>500</v>
      </c>
      <c r="J1461">
        <f t="shared" si="310"/>
        <v>0.42700000000000005</v>
      </c>
      <c r="K1461">
        <f t="shared" si="311"/>
        <v>10.385766805555555</v>
      </c>
      <c r="L1461">
        <v>4.8</v>
      </c>
      <c r="M1461">
        <f t="shared" si="312"/>
        <v>0.47580555555555559</v>
      </c>
      <c r="N1461">
        <f t="shared" si="313"/>
        <v>5.2249999999999996</v>
      </c>
      <c r="O1461">
        <f t="shared" si="314"/>
        <v>10.500805555555555</v>
      </c>
      <c r="P1461">
        <f t="shared" si="315"/>
        <v>-0.11503875000000008</v>
      </c>
      <c r="Q1461">
        <f t="shared" si="316"/>
        <v>5.7519375000000039E-2</v>
      </c>
      <c r="R1461">
        <f t="shared" si="317"/>
        <v>0</v>
      </c>
      <c r="S1461">
        <f>SUM($R$2:R1461) -SUM($Q$2:Q1461) + SUM($T$2:T1460)</f>
        <v>-80.581968597918149</v>
      </c>
      <c r="T1461">
        <f t="shared" si="318"/>
        <v>0</v>
      </c>
      <c r="U1461">
        <f>-SUM($T$2:T1461) - 500 * SUM($V$2:V1461)</f>
        <v>406.36999999999944</v>
      </c>
      <c r="V1461">
        <f t="shared" si="319"/>
        <v>0</v>
      </c>
    </row>
    <row r="1462" spans="1:22" x14ac:dyDescent="0.3">
      <c r="A1462" s="1">
        <v>43465</v>
      </c>
      <c r="B1462" s="2">
        <v>0.32768518518518519</v>
      </c>
      <c r="C1462" s="2">
        <v>0.64021990740740742</v>
      </c>
      <c r="D1462" s="3">
        <v>0.8</v>
      </c>
      <c r="E1462" s="3">
        <v>63.5</v>
      </c>
      <c r="F1462" s="4">
        <f t="shared" si="308"/>
        <v>12</v>
      </c>
      <c r="G1462">
        <f t="shared" si="320"/>
        <v>26</v>
      </c>
      <c r="H1462" s="3">
        <f t="shared" si="309"/>
        <v>7.5008333333333335</v>
      </c>
      <c r="I1462">
        <f t="shared" si="321"/>
        <v>500</v>
      </c>
      <c r="J1462">
        <f t="shared" si="310"/>
        <v>0.36499999999999999</v>
      </c>
      <c r="K1462">
        <f t="shared" si="311"/>
        <v>8.897863541666668</v>
      </c>
      <c r="L1462">
        <v>4.8</v>
      </c>
      <c r="M1462">
        <f t="shared" si="312"/>
        <v>0.47495833333333337</v>
      </c>
      <c r="N1462">
        <f t="shared" si="313"/>
        <v>5.05</v>
      </c>
      <c r="O1462">
        <f t="shared" si="314"/>
        <v>10.324958333333333</v>
      </c>
      <c r="P1462">
        <f t="shared" si="315"/>
        <v>-1.427094791666665</v>
      </c>
      <c r="Q1462">
        <f t="shared" si="316"/>
        <v>0.71354739583333249</v>
      </c>
      <c r="R1462">
        <f t="shared" si="317"/>
        <v>0</v>
      </c>
      <c r="S1462">
        <f>SUM($R$2:R1462) -SUM($Q$2:Q1462) + SUM($T$2:T1461)</f>
        <v>-81.295515993751451</v>
      </c>
      <c r="T1462">
        <f t="shared" si="318"/>
        <v>81.3</v>
      </c>
      <c r="U1462">
        <f>-SUM($T$2:T1462) - 500 * SUM($V$2:V1462)</f>
        <v>325.06999999999925</v>
      </c>
      <c r="V1462">
        <f t="shared" si="319"/>
        <v>0</v>
      </c>
    </row>
    <row r="1463" spans="1:22" x14ac:dyDescent="0.3">
      <c r="A1463" s="1">
        <v>43466</v>
      </c>
      <c r="B1463" s="2">
        <v>0.32762731481481483</v>
      </c>
      <c r="C1463" s="2">
        <v>0.64094907407407409</v>
      </c>
      <c r="D1463" s="3">
        <v>-0.4</v>
      </c>
      <c r="E1463" s="3">
        <v>72.8</v>
      </c>
      <c r="F1463" s="4">
        <f t="shared" si="308"/>
        <v>1</v>
      </c>
      <c r="G1463">
        <f t="shared" si="320"/>
        <v>26</v>
      </c>
      <c r="H1463" s="3">
        <f t="shared" si="309"/>
        <v>7.5197222222222226</v>
      </c>
      <c r="I1463">
        <f t="shared" si="321"/>
        <v>500</v>
      </c>
      <c r="J1463">
        <f t="shared" si="310"/>
        <v>0.27200000000000002</v>
      </c>
      <c r="K1463">
        <f t="shared" si="311"/>
        <v>6.6474344444444453</v>
      </c>
      <c r="L1463">
        <v>4.8</v>
      </c>
      <c r="M1463">
        <f t="shared" si="312"/>
        <v>0.47401388888888885</v>
      </c>
      <c r="N1463">
        <f t="shared" si="313"/>
        <v>5.35</v>
      </c>
      <c r="O1463">
        <f t="shared" si="314"/>
        <v>10.624013888888889</v>
      </c>
      <c r="P1463">
        <f t="shared" si="315"/>
        <v>-3.976579444444444</v>
      </c>
      <c r="Q1463">
        <f t="shared" si="316"/>
        <v>1.988289722222222</v>
      </c>
      <c r="R1463">
        <f t="shared" si="317"/>
        <v>0</v>
      </c>
      <c r="S1463">
        <f>SUM($R$2:R1463) -SUM($Q$2:Q1463) + SUM($T$2:T1462)</f>
        <v>-1.9838057159736309</v>
      </c>
      <c r="T1463">
        <f t="shared" si="318"/>
        <v>0</v>
      </c>
      <c r="U1463">
        <f>-SUM($T$2:T1463) - 500 * SUM($V$2:V1463)</f>
        <v>325.06999999999925</v>
      </c>
      <c r="V1463">
        <f t="shared" si="319"/>
        <v>0</v>
      </c>
    </row>
    <row r="1464" spans="1:22" x14ac:dyDescent="0.3">
      <c r="A1464" s="1">
        <v>43467</v>
      </c>
      <c r="B1464" s="2">
        <v>0.32758101851851851</v>
      </c>
      <c r="C1464" s="2">
        <v>0.64131944444444444</v>
      </c>
      <c r="D1464" s="3">
        <v>1.9</v>
      </c>
      <c r="E1464" s="3">
        <v>92.9</v>
      </c>
      <c r="F1464" s="4">
        <f t="shared" si="308"/>
        <v>1</v>
      </c>
      <c r="G1464">
        <f t="shared" si="320"/>
        <v>26</v>
      </c>
      <c r="H1464" s="3">
        <f t="shared" si="309"/>
        <v>7.5297222222222224</v>
      </c>
      <c r="I1464">
        <f t="shared" si="321"/>
        <v>500</v>
      </c>
      <c r="J1464">
        <f t="shared" si="310"/>
        <v>7.0999999999999952E-2</v>
      </c>
      <c r="K1464">
        <f t="shared" si="311"/>
        <v>1.7374834027777768</v>
      </c>
      <c r="L1464">
        <v>4.8</v>
      </c>
      <c r="M1464">
        <f t="shared" si="312"/>
        <v>0.47351388888888885</v>
      </c>
      <c r="N1464">
        <f t="shared" si="313"/>
        <v>4.7750000000000004</v>
      </c>
      <c r="O1464">
        <f t="shared" si="314"/>
        <v>10.048513888888889</v>
      </c>
      <c r="P1464">
        <f t="shared" si="315"/>
        <v>-8.3110304861111128</v>
      </c>
      <c r="Q1464">
        <f t="shared" si="316"/>
        <v>4.1555152430555564</v>
      </c>
      <c r="R1464">
        <f t="shared" si="317"/>
        <v>0</v>
      </c>
      <c r="S1464">
        <f>SUM($R$2:R1464) -SUM($Q$2:Q1464) + SUM($T$2:T1463)</f>
        <v>-6.1393209590291917</v>
      </c>
      <c r="T1464">
        <f t="shared" si="318"/>
        <v>0</v>
      </c>
      <c r="U1464">
        <f>-SUM($T$2:T1464) - 500 * SUM($V$2:V1464)</f>
        <v>325.06999999999925</v>
      </c>
      <c r="V1464">
        <f t="shared" si="319"/>
        <v>0</v>
      </c>
    </row>
    <row r="1465" spans="1:22" x14ac:dyDescent="0.3">
      <c r="A1465" s="1">
        <v>43468</v>
      </c>
      <c r="B1465" s="2">
        <v>0.32746527777777779</v>
      </c>
      <c r="C1465" s="2">
        <v>0.64210648148148153</v>
      </c>
      <c r="D1465" s="3">
        <v>3.2</v>
      </c>
      <c r="E1465" s="3">
        <v>90.6</v>
      </c>
      <c r="F1465" s="4">
        <f t="shared" si="308"/>
        <v>1</v>
      </c>
      <c r="G1465">
        <f t="shared" si="320"/>
        <v>26</v>
      </c>
      <c r="H1465" s="3">
        <f t="shared" si="309"/>
        <v>7.5513888888888898</v>
      </c>
      <c r="I1465">
        <f t="shared" si="321"/>
        <v>500</v>
      </c>
      <c r="J1465">
        <f t="shared" si="310"/>
        <v>9.4000000000000083E-2</v>
      </c>
      <c r="K1465">
        <f t="shared" si="311"/>
        <v>2.3069493055555577</v>
      </c>
      <c r="L1465">
        <v>4.8</v>
      </c>
      <c r="M1465">
        <f t="shared" si="312"/>
        <v>0.47243055555555546</v>
      </c>
      <c r="N1465">
        <f t="shared" si="313"/>
        <v>4.45</v>
      </c>
      <c r="O1465">
        <f t="shared" si="314"/>
        <v>9.7224305555555546</v>
      </c>
      <c r="P1465">
        <f t="shared" si="315"/>
        <v>-7.4154812499999974</v>
      </c>
      <c r="Q1465">
        <f t="shared" si="316"/>
        <v>3.7077406249999987</v>
      </c>
      <c r="R1465">
        <f t="shared" si="317"/>
        <v>0</v>
      </c>
      <c r="S1465">
        <f>SUM($R$2:R1465) -SUM($Q$2:Q1465) + SUM($T$2:T1464)</f>
        <v>-9.8470615840292339</v>
      </c>
      <c r="T1465">
        <f t="shared" si="318"/>
        <v>0</v>
      </c>
      <c r="U1465">
        <f>-SUM($T$2:T1465) - 500 * SUM($V$2:V1465)</f>
        <v>325.06999999999925</v>
      </c>
      <c r="V1465">
        <f t="shared" si="319"/>
        <v>0</v>
      </c>
    </row>
    <row r="1466" spans="1:22" x14ac:dyDescent="0.3">
      <c r="A1466" s="1">
        <v>43469</v>
      </c>
      <c r="B1466" s="2">
        <v>0.3272916666666667</v>
      </c>
      <c r="C1466" s="2">
        <v>0.64292824074074073</v>
      </c>
      <c r="D1466" s="3">
        <v>2.6</v>
      </c>
      <c r="E1466" s="3">
        <v>82.5</v>
      </c>
      <c r="F1466" s="4">
        <f t="shared" si="308"/>
        <v>1</v>
      </c>
      <c r="G1466">
        <f t="shared" si="320"/>
        <v>26</v>
      </c>
      <c r="H1466" s="3">
        <f t="shared" si="309"/>
        <v>7.5752777777777762</v>
      </c>
      <c r="I1466">
        <f t="shared" si="321"/>
        <v>500</v>
      </c>
      <c r="J1466">
        <f t="shared" si="310"/>
        <v>0.17500000000000004</v>
      </c>
      <c r="K1466">
        <f t="shared" si="311"/>
        <v>4.308439236111111</v>
      </c>
      <c r="L1466">
        <v>4.8</v>
      </c>
      <c r="M1466">
        <f t="shared" si="312"/>
        <v>0.47123611111111119</v>
      </c>
      <c r="N1466">
        <f t="shared" si="313"/>
        <v>4.5999999999999996</v>
      </c>
      <c r="O1466">
        <f t="shared" si="314"/>
        <v>9.8712361111111111</v>
      </c>
      <c r="P1466">
        <f t="shared" si="315"/>
        <v>-5.5627968750000001</v>
      </c>
      <c r="Q1466">
        <f t="shared" si="316"/>
        <v>2.7813984375</v>
      </c>
      <c r="R1466">
        <f t="shared" si="317"/>
        <v>0</v>
      </c>
      <c r="S1466">
        <f>SUM($R$2:R1466) -SUM($Q$2:Q1466) + SUM($T$2:T1465)</f>
        <v>-12.628460021529008</v>
      </c>
      <c r="T1466">
        <f t="shared" si="318"/>
        <v>0</v>
      </c>
      <c r="U1466">
        <f>-SUM($T$2:T1466) - 500 * SUM($V$2:V1466)</f>
        <v>325.06999999999925</v>
      </c>
      <c r="V1466">
        <f t="shared" si="319"/>
        <v>0</v>
      </c>
    </row>
    <row r="1467" spans="1:22" x14ac:dyDescent="0.3">
      <c r="A1467" s="1">
        <v>43470</v>
      </c>
      <c r="B1467" s="2">
        <v>0.32708333333333334</v>
      </c>
      <c r="C1467" s="2">
        <v>0.64378472222222227</v>
      </c>
      <c r="D1467" s="3">
        <v>1.4</v>
      </c>
      <c r="E1467" s="3">
        <v>79</v>
      </c>
      <c r="F1467" s="4">
        <f t="shared" si="308"/>
        <v>1</v>
      </c>
      <c r="G1467">
        <f t="shared" si="320"/>
        <v>26</v>
      </c>
      <c r="H1467" s="3">
        <f t="shared" si="309"/>
        <v>7.600833333333334</v>
      </c>
      <c r="I1467">
        <f t="shared" si="321"/>
        <v>500</v>
      </c>
      <c r="J1467">
        <f t="shared" si="310"/>
        <v>0.20999999999999996</v>
      </c>
      <c r="K1467">
        <f t="shared" si="311"/>
        <v>5.1875687499999987</v>
      </c>
      <c r="L1467">
        <v>4.8</v>
      </c>
      <c r="M1467">
        <f t="shared" si="312"/>
        <v>0.46995833333333331</v>
      </c>
      <c r="N1467">
        <f t="shared" si="313"/>
        <v>4.9000000000000004</v>
      </c>
      <c r="O1467">
        <f t="shared" si="314"/>
        <v>10.169958333333334</v>
      </c>
      <c r="P1467">
        <f t="shared" si="315"/>
        <v>-4.9823895833333349</v>
      </c>
      <c r="Q1467">
        <f t="shared" si="316"/>
        <v>2.4911947916666675</v>
      </c>
      <c r="R1467">
        <f t="shared" si="317"/>
        <v>0</v>
      </c>
      <c r="S1467">
        <f>SUM($R$2:R1467) -SUM($Q$2:Q1467) + SUM($T$2:T1466)</f>
        <v>-15.119654813195666</v>
      </c>
      <c r="T1467">
        <f t="shared" si="318"/>
        <v>0</v>
      </c>
      <c r="U1467">
        <f>-SUM($T$2:T1467) - 500 * SUM($V$2:V1467)</f>
        <v>325.06999999999925</v>
      </c>
      <c r="V1467">
        <f t="shared" si="319"/>
        <v>0</v>
      </c>
    </row>
    <row r="1468" spans="1:22" x14ac:dyDescent="0.3">
      <c r="A1468" s="1">
        <v>43471</v>
      </c>
      <c r="B1468" s="2">
        <v>0.32684027777777774</v>
      </c>
      <c r="C1468" s="2">
        <v>0.64467592592592593</v>
      </c>
      <c r="D1468" s="3">
        <v>0</v>
      </c>
      <c r="E1468" s="3">
        <v>74.3</v>
      </c>
      <c r="F1468" s="4">
        <f t="shared" si="308"/>
        <v>1</v>
      </c>
      <c r="G1468">
        <f t="shared" si="320"/>
        <v>26</v>
      </c>
      <c r="H1468" s="3">
        <f t="shared" si="309"/>
        <v>7.6280555555555569</v>
      </c>
      <c r="I1468">
        <f t="shared" si="321"/>
        <v>500</v>
      </c>
      <c r="J1468">
        <f t="shared" si="310"/>
        <v>0.25700000000000001</v>
      </c>
      <c r="K1468">
        <f t="shared" si="311"/>
        <v>6.3713334027777782</v>
      </c>
      <c r="L1468">
        <v>4.8</v>
      </c>
      <c r="M1468">
        <f t="shared" si="312"/>
        <v>0.46859722222222217</v>
      </c>
      <c r="N1468">
        <f t="shared" si="313"/>
        <v>5.25</v>
      </c>
      <c r="O1468">
        <f t="shared" si="314"/>
        <v>10.518597222222223</v>
      </c>
      <c r="P1468">
        <f t="shared" si="315"/>
        <v>-4.1472638194444444</v>
      </c>
      <c r="Q1468">
        <f t="shared" si="316"/>
        <v>2.0736319097222222</v>
      </c>
      <c r="R1468">
        <f t="shared" si="317"/>
        <v>0</v>
      </c>
      <c r="S1468">
        <f>SUM($R$2:R1468) -SUM($Q$2:Q1468) + SUM($T$2:T1467)</f>
        <v>-17.193286722917946</v>
      </c>
      <c r="T1468">
        <f t="shared" si="318"/>
        <v>0</v>
      </c>
      <c r="U1468">
        <f>-SUM($T$2:T1468) - 500 * SUM($V$2:V1468)</f>
        <v>325.06999999999925</v>
      </c>
      <c r="V1468">
        <f t="shared" si="319"/>
        <v>0</v>
      </c>
    </row>
    <row r="1469" spans="1:22" x14ac:dyDescent="0.3">
      <c r="A1469" s="1">
        <v>43472</v>
      </c>
      <c r="B1469" s="2">
        <v>0.32653935185185184</v>
      </c>
      <c r="C1469" s="2">
        <v>0.64559027777777778</v>
      </c>
      <c r="D1469" s="3">
        <v>-8.6</v>
      </c>
      <c r="E1469" s="3">
        <v>24.2</v>
      </c>
      <c r="F1469" s="4">
        <f t="shared" si="308"/>
        <v>1</v>
      </c>
      <c r="G1469">
        <f t="shared" si="320"/>
        <v>26</v>
      </c>
      <c r="H1469" s="3">
        <f t="shared" si="309"/>
        <v>7.6572222222222219</v>
      </c>
      <c r="I1469">
        <f t="shared" si="321"/>
        <v>500</v>
      </c>
      <c r="J1469">
        <f t="shared" si="310"/>
        <v>0.75800000000000001</v>
      </c>
      <c r="K1469">
        <f t="shared" si="311"/>
        <v>18.863566944444447</v>
      </c>
      <c r="L1469">
        <v>4.8</v>
      </c>
      <c r="M1469">
        <f t="shared" si="312"/>
        <v>0.46713888888888894</v>
      </c>
      <c r="N1469">
        <f t="shared" si="313"/>
        <v>7.4</v>
      </c>
      <c r="O1469">
        <f t="shared" si="314"/>
        <v>12.667138888888889</v>
      </c>
      <c r="P1469">
        <f t="shared" si="315"/>
        <v>6.1964280555555575</v>
      </c>
      <c r="Q1469">
        <f t="shared" si="316"/>
        <v>0</v>
      </c>
      <c r="R1469">
        <f t="shared" si="317"/>
        <v>1.2392856111111117</v>
      </c>
      <c r="S1469">
        <f>SUM($R$2:R1469) -SUM($Q$2:Q1469) + SUM($T$2:T1468)</f>
        <v>-15.954001111806974</v>
      </c>
      <c r="T1469">
        <f t="shared" si="318"/>
        <v>0</v>
      </c>
      <c r="U1469">
        <f>-SUM($T$2:T1469) - 500 * SUM($V$2:V1469)</f>
        <v>325.06999999999925</v>
      </c>
      <c r="V1469">
        <f t="shared" si="319"/>
        <v>0</v>
      </c>
    </row>
    <row r="1470" spans="1:22" x14ac:dyDescent="0.3">
      <c r="A1470" s="1">
        <v>43473</v>
      </c>
      <c r="B1470" s="2">
        <v>0.32621527777777776</v>
      </c>
      <c r="C1470" s="2">
        <v>0.646550925925926</v>
      </c>
      <c r="D1470" s="3">
        <v>-8.6</v>
      </c>
      <c r="E1470" s="3">
        <v>78.2</v>
      </c>
      <c r="F1470" s="4">
        <f t="shared" si="308"/>
        <v>1</v>
      </c>
      <c r="G1470">
        <f t="shared" si="320"/>
        <v>26</v>
      </c>
      <c r="H1470" s="3">
        <f t="shared" si="309"/>
        <v>7.6880555555555574</v>
      </c>
      <c r="I1470">
        <f t="shared" si="321"/>
        <v>500</v>
      </c>
      <c r="J1470">
        <f t="shared" si="310"/>
        <v>0.21799999999999997</v>
      </c>
      <c r="K1470">
        <f t="shared" si="311"/>
        <v>5.4469873611111117</v>
      </c>
      <c r="L1470">
        <v>4.8</v>
      </c>
      <c r="M1470">
        <f t="shared" si="312"/>
        <v>0.46559722222222211</v>
      </c>
      <c r="N1470">
        <f t="shared" si="313"/>
        <v>7.4</v>
      </c>
      <c r="O1470">
        <f t="shared" si="314"/>
        <v>12.665597222222221</v>
      </c>
      <c r="P1470">
        <f t="shared" si="315"/>
        <v>-7.2186098611111094</v>
      </c>
      <c r="Q1470">
        <f t="shared" si="316"/>
        <v>3.6093049305555547</v>
      </c>
      <c r="R1470">
        <f t="shared" si="317"/>
        <v>0</v>
      </c>
      <c r="S1470">
        <f>SUM($R$2:R1470) -SUM($Q$2:Q1470) + SUM($T$2:T1469)</f>
        <v>-19.563306042362456</v>
      </c>
      <c r="T1470">
        <f t="shared" si="318"/>
        <v>0</v>
      </c>
      <c r="U1470">
        <f>-SUM($T$2:T1470) - 500 * SUM($V$2:V1470)</f>
        <v>325.06999999999925</v>
      </c>
      <c r="V1470">
        <f t="shared" si="319"/>
        <v>0</v>
      </c>
    </row>
    <row r="1471" spans="1:22" x14ac:dyDescent="0.3">
      <c r="A1471" s="1">
        <v>43474</v>
      </c>
      <c r="B1471" s="2">
        <v>0.32583333333333336</v>
      </c>
      <c r="C1471" s="2">
        <v>0.64752314814814815</v>
      </c>
      <c r="D1471" s="3">
        <v>-2.9</v>
      </c>
      <c r="E1471" s="3">
        <v>92.9</v>
      </c>
      <c r="F1471" s="4">
        <f t="shared" si="308"/>
        <v>1</v>
      </c>
      <c r="G1471">
        <f t="shared" si="320"/>
        <v>26</v>
      </c>
      <c r="H1471" s="3">
        <f t="shared" si="309"/>
        <v>7.7205555555555545</v>
      </c>
      <c r="I1471">
        <f t="shared" si="321"/>
        <v>500</v>
      </c>
      <c r="J1471">
        <f t="shared" si="310"/>
        <v>7.0999999999999952E-2</v>
      </c>
      <c r="K1471">
        <f t="shared" si="311"/>
        <v>1.7815181944444429</v>
      </c>
      <c r="L1471">
        <v>4.8</v>
      </c>
      <c r="M1471">
        <f t="shared" si="312"/>
        <v>0.46397222222222229</v>
      </c>
      <c r="N1471">
        <f t="shared" si="313"/>
        <v>5.9749999999999996</v>
      </c>
      <c r="O1471">
        <f t="shared" si="314"/>
        <v>11.238972222222221</v>
      </c>
      <c r="P1471">
        <f t="shared" si="315"/>
        <v>-9.4574540277777785</v>
      </c>
      <c r="Q1471">
        <f t="shared" si="316"/>
        <v>4.7287270138888893</v>
      </c>
      <c r="R1471">
        <f t="shared" si="317"/>
        <v>0</v>
      </c>
      <c r="S1471">
        <f>SUM($R$2:R1471) -SUM($Q$2:Q1471) + SUM($T$2:T1470)</f>
        <v>-24.292033056251512</v>
      </c>
      <c r="T1471">
        <f t="shared" si="318"/>
        <v>0</v>
      </c>
      <c r="U1471">
        <f>-SUM($T$2:T1471) - 500 * SUM($V$2:V1471)</f>
        <v>325.06999999999925</v>
      </c>
      <c r="V1471">
        <f t="shared" si="319"/>
        <v>0</v>
      </c>
    </row>
    <row r="1472" spans="1:22" x14ac:dyDescent="0.3">
      <c r="A1472" s="1">
        <v>43475</v>
      </c>
      <c r="B1472" s="2">
        <v>0.32541666666666669</v>
      </c>
      <c r="C1472" s="2">
        <v>0.64854166666666668</v>
      </c>
      <c r="D1472" s="3">
        <v>1.8</v>
      </c>
      <c r="E1472" s="3">
        <v>89.1</v>
      </c>
      <c r="F1472" s="4">
        <f t="shared" si="308"/>
        <v>1</v>
      </c>
      <c r="G1472">
        <f t="shared" si="320"/>
        <v>26</v>
      </c>
      <c r="H1472" s="3">
        <f t="shared" si="309"/>
        <v>7.7549999999999999</v>
      </c>
      <c r="I1472">
        <f t="shared" si="321"/>
        <v>500</v>
      </c>
      <c r="J1472">
        <f t="shared" si="310"/>
        <v>0.1090000000000001</v>
      </c>
      <c r="K1472">
        <f t="shared" si="311"/>
        <v>2.7472087500000026</v>
      </c>
      <c r="L1472">
        <v>4.8</v>
      </c>
      <c r="M1472">
        <f t="shared" si="312"/>
        <v>0.46225000000000005</v>
      </c>
      <c r="N1472">
        <f t="shared" si="313"/>
        <v>4.8</v>
      </c>
      <c r="O1472">
        <f t="shared" si="314"/>
        <v>10.062249999999999</v>
      </c>
      <c r="P1472">
        <f t="shared" si="315"/>
        <v>-7.3150412499999966</v>
      </c>
      <c r="Q1472">
        <f t="shared" si="316"/>
        <v>3.6575206249999983</v>
      </c>
      <c r="R1472">
        <f t="shared" si="317"/>
        <v>0</v>
      </c>
      <c r="S1472">
        <f>SUM($R$2:R1472) -SUM($Q$2:Q1472) + SUM($T$2:T1471)</f>
        <v>-27.949553681251473</v>
      </c>
      <c r="T1472">
        <f t="shared" si="318"/>
        <v>0</v>
      </c>
      <c r="U1472">
        <f>-SUM($T$2:T1472) - 500 * SUM($V$2:V1472)</f>
        <v>325.06999999999925</v>
      </c>
      <c r="V1472">
        <f t="shared" si="319"/>
        <v>0</v>
      </c>
    </row>
    <row r="1473" spans="1:22" x14ac:dyDescent="0.3">
      <c r="A1473" s="1">
        <v>43476</v>
      </c>
      <c r="B1473" s="2">
        <v>0.32496527777777778</v>
      </c>
      <c r="C1473" s="2">
        <v>0.64957175925925925</v>
      </c>
      <c r="D1473" s="3">
        <v>3.4</v>
      </c>
      <c r="E1473" s="3">
        <v>89.8</v>
      </c>
      <c r="F1473" s="4">
        <f t="shared" si="308"/>
        <v>1</v>
      </c>
      <c r="G1473">
        <f t="shared" si="320"/>
        <v>26</v>
      </c>
      <c r="H1473" s="3">
        <f t="shared" si="309"/>
        <v>7.7905555555555548</v>
      </c>
      <c r="I1473">
        <f t="shared" si="321"/>
        <v>500</v>
      </c>
      <c r="J1473">
        <f t="shared" si="310"/>
        <v>0.10199999999999998</v>
      </c>
      <c r="K1473">
        <f t="shared" si="311"/>
        <v>2.5825691666666657</v>
      </c>
      <c r="L1473">
        <v>4.8</v>
      </c>
      <c r="M1473">
        <f t="shared" si="312"/>
        <v>0.46047222222222228</v>
      </c>
      <c r="N1473">
        <f t="shared" si="313"/>
        <v>4.4000000000000004</v>
      </c>
      <c r="O1473">
        <f t="shared" si="314"/>
        <v>9.6604722222222215</v>
      </c>
      <c r="P1473">
        <f t="shared" si="315"/>
        <v>-7.0779030555555558</v>
      </c>
      <c r="Q1473">
        <f t="shared" si="316"/>
        <v>3.5389515277777779</v>
      </c>
      <c r="R1473">
        <f t="shared" si="317"/>
        <v>0</v>
      </c>
      <c r="S1473">
        <f>SUM($R$2:R1473) -SUM($Q$2:Q1473) + SUM($T$2:T1472)</f>
        <v>-31.488505209028972</v>
      </c>
      <c r="T1473">
        <f t="shared" si="318"/>
        <v>0</v>
      </c>
      <c r="U1473">
        <f>-SUM($T$2:T1473) - 500 * SUM($V$2:V1473)</f>
        <v>325.06999999999925</v>
      </c>
      <c r="V1473">
        <f t="shared" si="319"/>
        <v>0</v>
      </c>
    </row>
    <row r="1474" spans="1:22" x14ac:dyDescent="0.3">
      <c r="A1474" s="1">
        <v>43477</v>
      </c>
      <c r="B1474" s="2">
        <v>0.32446759259259261</v>
      </c>
      <c r="C1474" s="2">
        <v>0.65063657407407405</v>
      </c>
      <c r="D1474" s="3">
        <v>3.3</v>
      </c>
      <c r="E1474" s="3">
        <v>78.2</v>
      </c>
      <c r="F1474" s="4">
        <f t="shared" si="308"/>
        <v>1</v>
      </c>
      <c r="G1474">
        <f t="shared" si="320"/>
        <v>26</v>
      </c>
      <c r="H1474" s="3">
        <f t="shared" si="309"/>
        <v>7.8280555555555544</v>
      </c>
      <c r="I1474">
        <f t="shared" si="321"/>
        <v>500</v>
      </c>
      <c r="J1474">
        <f t="shared" si="310"/>
        <v>0.21799999999999997</v>
      </c>
      <c r="K1474">
        <f t="shared" si="311"/>
        <v>5.5461773611111091</v>
      </c>
      <c r="L1474">
        <v>4.8</v>
      </c>
      <c r="M1474">
        <f t="shared" si="312"/>
        <v>0.45859722222222227</v>
      </c>
      <c r="N1474">
        <f t="shared" si="313"/>
        <v>4.4249999999999998</v>
      </c>
      <c r="O1474">
        <f t="shared" si="314"/>
        <v>9.6835972222222217</v>
      </c>
      <c r="P1474">
        <f t="shared" si="315"/>
        <v>-4.1374198611111126</v>
      </c>
      <c r="Q1474">
        <f t="shared" si="316"/>
        <v>2.0687099305555563</v>
      </c>
      <c r="R1474">
        <f t="shared" si="317"/>
        <v>0</v>
      </c>
      <c r="S1474">
        <f>SUM($R$2:R1474) -SUM($Q$2:Q1474) + SUM($T$2:T1473)</f>
        <v>-33.557215139584514</v>
      </c>
      <c r="T1474">
        <f t="shared" si="318"/>
        <v>0</v>
      </c>
      <c r="U1474">
        <f>-SUM($T$2:T1474) - 500 * SUM($V$2:V1474)</f>
        <v>325.06999999999925</v>
      </c>
      <c r="V1474">
        <f t="shared" si="319"/>
        <v>0</v>
      </c>
    </row>
    <row r="1475" spans="1:22" x14ac:dyDescent="0.3">
      <c r="A1475" s="1">
        <v>43478</v>
      </c>
      <c r="B1475" s="2">
        <v>0.32393518518518521</v>
      </c>
      <c r="C1475" s="2">
        <v>0.65172453703703703</v>
      </c>
      <c r="D1475" s="3">
        <v>2</v>
      </c>
      <c r="E1475" s="3">
        <v>91.4</v>
      </c>
      <c r="F1475" s="4">
        <f t="shared" ref="F1475:F1538" si="322">MONTH(A1475)</f>
        <v>1</v>
      </c>
      <c r="G1475">
        <f t="shared" si="320"/>
        <v>26</v>
      </c>
      <c r="H1475" s="3">
        <f t="shared" ref="H1475:H1538" si="323">(C1475-B1475) * 24</f>
        <v>7.8669444444444441</v>
      </c>
      <c r="I1475">
        <f t="shared" si="321"/>
        <v>500</v>
      </c>
      <c r="J1475">
        <f t="shared" ref="J1475:J1538" si="324">1-(E1475/100)</f>
        <v>8.5999999999999965E-2</v>
      </c>
      <c r="K1475">
        <f t="shared" ref="K1475:K1538" si="325">PRODUCT(G1475:J1475) * $W$2 / 1000</f>
        <v>2.1988109722222218</v>
      </c>
      <c r="L1475">
        <v>4.8</v>
      </c>
      <c r="M1475">
        <f t="shared" ref="M1475:M1538" si="326">IF(H1475&lt;17,(17-H1475) * 50,0) / 1000</f>
        <v>0.4566527777777778</v>
      </c>
      <c r="N1475">
        <f t="shared" ref="N1475:N1538" si="327">IF(D1475&lt;21,(21-D1475)*250,0) / 1000</f>
        <v>4.75</v>
      </c>
      <c r="O1475">
        <f t="shared" ref="O1475:O1538" si="328">SUM(L1475:N1475)</f>
        <v>10.006652777777777</v>
      </c>
      <c r="P1475">
        <f t="shared" ref="P1475:P1538" si="329">K1475-O1475</f>
        <v>-7.8078418055555554</v>
      </c>
      <c r="Q1475">
        <f t="shared" ref="Q1475:Q1538" si="330">IF(P1475&lt;0,ABS(P1475) * 0.5,0)</f>
        <v>3.9039209027777777</v>
      </c>
      <c r="R1475">
        <f t="shared" ref="R1475:R1538" si="331">IF(P1475&gt;0,P1475*0.2,0)</f>
        <v>0</v>
      </c>
      <c r="S1475">
        <f>SUM($R$2:R1475) -SUM($Q$2:Q1475) + SUM($T$2:T1474)</f>
        <v>-37.461136042362341</v>
      </c>
      <c r="T1475">
        <f t="shared" ref="T1475:T1538" si="332">-IF(F1476&lt;&gt;F1475,ROUND(S1475,2),0)</f>
        <v>0</v>
      </c>
      <c r="U1475">
        <f>-SUM($T$2:T1475) - 500 * SUM($V$2:V1475)</f>
        <v>325.06999999999925</v>
      </c>
      <c r="V1475">
        <f t="shared" ref="V1475:V1538" si="333">IF(U1474&gt;500,ROUNDDOWN(U1474/500, 0),0)</f>
        <v>0</v>
      </c>
    </row>
    <row r="1476" spans="1:22" x14ac:dyDescent="0.3">
      <c r="A1476" s="1">
        <v>43479</v>
      </c>
      <c r="B1476" s="2">
        <v>0.32336805555555553</v>
      </c>
      <c r="C1476" s="2">
        <v>0.65283564814814821</v>
      </c>
      <c r="D1476" s="3">
        <v>6</v>
      </c>
      <c r="E1476" s="3">
        <v>77.8</v>
      </c>
      <c r="F1476" s="4">
        <f t="shared" si="322"/>
        <v>1</v>
      </c>
      <c r="G1476">
        <f t="shared" ref="G1476:G1539" si="334">G1475 + V1476</f>
        <v>26</v>
      </c>
      <c r="H1476" s="3">
        <f t="shared" si="323"/>
        <v>7.9072222222222237</v>
      </c>
      <c r="I1476">
        <f t="shared" ref="I1476:I1539" si="335">IF(F1476&gt;F1475,IF(F1476=7,I1475,IF(F1476&lt;7,I1475+100,I1475-100)),I1475)</f>
        <v>500</v>
      </c>
      <c r="J1476">
        <f t="shared" si="324"/>
        <v>0.22199999999999998</v>
      </c>
      <c r="K1476">
        <f t="shared" si="325"/>
        <v>5.7050608333333352</v>
      </c>
      <c r="L1476">
        <v>4.8</v>
      </c>
      <c r="M1476">
        <f t="shared" si="326"/>
        <v>0.45463888888888881</v>
      </c>
      <c r="N1476">
        <f t="shared" si="327"/>
        <v>3.75</v>
      </c>
      <c r="O1476">
        <f t="shared" si="328"/>
        <v>9.0046388888888877</v>
      </c>
      <c r="P1476">
        <f t="shared" si="329"/>
        <v>-3.2995780555555525</v>
      </c>
      <c r="Q1476">
        <f t="shared" si="330"/>
        <v>1.6497890277777763</v>
      </c>
      <c r="R1476">
        <f t="shared" si="331"/>
        <v>0</v>
      </c>
      <c r="S1476">
        <f>SUM($R$2:R1476) -SUM($Q$2:Q1476) + SUM($T$2:T1475)</f>
        <v>-39.110925070140183</v>
      </c>
      <c r="T1476">
        <f t="shared" si="332"/>
        <v>0</v>
      </c>
      <c r="U1476">
        <f>-SUM($T$2:T1476) - 500 * SUM($V$2:V1476)</f>
        <v>325.06999999999925</v>
      </c>
      <c r="V1476">
        <f t="shared" si="333"/>
        <v>0</v>
      </c>
    </row>
    <row r="1477" spans="1:22" x14ac:dyDescent="0.3">
      <c r="A1477" s="1">
        <v>43480</v>
      </c>
      <c r="B1477" s="2">
        <v>0.32275462962962964</v>
      </c>
      <c r="C1477" s="2">
        <v>0.6539814814814815</v>
      </c>
      <c r="D1477" s="3">
        <v>5.4</v>
      </c>
      <c r="E1477" s="3">
        <v>61.6</v>
      </c>
      <c r="F1477" s="4">
        <f t="shared" si="322"/>
        <v>1</v>
      </c>
      <c r="G1477">
        <f t="shared" si="334"/>
        <v>26</v>
      </c>
      <c r="H1477" s="3">
        <f t="shared" si="323"/>
        <v>7.9494444444444445</v>
      </c>
      <c r="I1477">
        <f t="shared" si="335"/>
        <v>500</v>
      </c>
      <c r="J1477">
        <f t="shared" si="324"/>
        <v>0.38400000000000001</v>
      </c>
      <c r="K1477">
        <f t="shared" si="325"/>
        <v>9.9209066666666672</v>
      </c>
      <c r="L1477">
        <v>4.8</v>
      </c>
      <c r="M1477">
        <f t="shared" si="326"/>
        <v>0.4525277777777777</v>
      </c>
      <c r="N1477">
        <f t="shared" si="327"/>
        <v>3.9</v>
      </c>
      <c r="O1477">
        <f t="shared" si="328"/>
        <v>9.1525277777777774</v>
      </c>
      <c r="P1477">
        <f t="shared" si="329"/>
        <v>0.76837888888888983</v>
      </c>
      <c r="Q1477">
        <f t="shared" si="330"/>
        <v>0</v>
      </c>
      <c r="R1477">
        <f t="shared" si="331"/>
        <v>0.15367577777777797</v>
      </c>
      <c r="S1477">
        <f>SUM($R$2:R1477) -SUM($Q$2:Q1477) + SUM($T$2:T1476)</f>
        <v>-38.957249292362576</v>
      </c>
      <c r="T1477">
        <f t="shared" si="332"/>
        <v>0</v>
      </c>
      <c r="U1477">
        <f>-SUM($T$2:T1477) - 500 * SUM($V$2:V1477)</f>
        <v>325.06999999999925</v>
      </c>
      <c r="V1477">
        <f t="shared" si="333"/>
        <v>0</v>
      </c>
    </row>
    <row r="1478" spans="1:22" x14ac:dyDescent="0.3">
      <c r="A1478" s="1">
        <v>43481</v>
      </c>
      <c r="B1478" s="2">
        <v>0.32211805555555556</v>
      </c>
      <c r="C1478" s="2">
        <v>0.65513888888888883</v>
      </c>
      <c r="D1478" s="3">
        <v>0.4</v>
      </c>
      <c r="E1478" s="3">
        <v>64.7</v>
      </c>
      <c r="F1478" s="4">
        <f t="shared" si="322"/>
        <v>1</v>
      </c>
      <c r="G1478">
        <f t="shared" si="334"/>
        <v>26</v>
      </c>
      <c r="H1478" s="3">
        <f t="shared" si="323"/>
        <v>7.9924999999999979</v>
      </c>
      <c r="I1478">
        <f t="shared" si="335"/>
        <v>500</v>
      </c>
      <c r="J1478">
        <f t="shared" si="324"/>
        <v>0.35299999999999998</v>
      </c>
      <c r="K1478">
        <f t="shared" si="325"/>
        <v>9.1693956249999982</v>
      </c>
      <c r="L1478">
        <v>4.8</v>
      </c>
      <c r="M1478">
        <f t="shared" si="326"/>
        <v>0.45037500000000014</v>
      </c>
      <c r="N1478">
        <f t="shared" si="327"/>
        <v>5.15</v>
      </c>
      <c r="O1478">
        <f t="shared" si="328"/>
        <v>10.400375</v>
      </c>
      <c r="P1478">
        <f t="shared" si="329"/>
        <v>-1.2309793750000022</v>
      </c>
      <c r="Q1478">
        <f t="shared" si="330"/>
        <v>0.6154896875000011</v>
      </c>
      <c r="R1478">
        <f t="shared" si="331"/>
        <v>0</v>
      </c>
      <c r="S1478">
        <f>SUM($R$2:R1478) -SUM($Q$2:Q1478) + SUM($T$2:T1477)</f>
        <v>-39.572738979862606</v>
      </c>
      <c r="T1478">
        <f t="shared" si="332"/>
        <v>0</v>
      </c>
      <c r="U1478">
        <f>-SUM($T$2:T1478) - 500 * SUM($V$2:V1478)</f>
        <v>325.06999999999925</v>
      </c>
      <c r="V1478">
        <f t="shared" si="333"/>
        <v>0</v>
      </c>
    </row>
    <row r="1479" spans="1:22" x14ac:dyDescent="0.3">
      <c r="A1479" s="1">
        <v>43482</v>
      </c>
      <c r="B1479" s="2">
        <v>0.32143518518518516</v>
      </c>
      <c r="C1479" s="2">
        <v>0.65630787037037031</v>
      </c>
      <c r="D1479" s="3">
        <v>4.0999999999999996</v>
      </c>
      <c r="E1479" s="3">
        <v>67.8</v>
      </c>
      <c r="F1479" s="4">
        <f t="shared" si="322"/>
        <v>1</v>
      </c>
      <c r="G1479">
        <f t="shared" si="334"/>
        <v>26</v>
      </c>
      <c r="H1479" s="3">
        <f t="shared" si="323"/>
        <v>8.036944444444444</v>
      </c>
      <c r="I1479">
        <f t="shared" si="335"/>
        <v>500</v>
      </c>
      <c r="J1479">
        <f t="shared" si="324"/>
        <v>0.32200000000000006</v>
      </c>
      <c r="K1479">
        <f t="shared" si="325"/>
        <v>8.4106623611111111</v>
      </c>
      <c r="L1479">
        <v>4.8</v>
      </c>
      <c r="M1479">
        <f t="shared" si="326"/>
        <v>0.44815277777777784</v>
      </c>
      <c r="N1479">
        <f t="shared" si="327"/>
        <v>4.2249999999999996</v>
      </c>
      <c r="O1479">
        <f t="shared" si="328"/>
        <v>9.4731527777777771</v>
      </c>
      <c r="P1479">
        <f t="shared" si="329"/>
        <v>-1.062490416666666</v>
      </c>
      <c r="Q1479">
        <f t="shared" si="330"/>
        <v>0.531245208333333</v>
      </c>
      <c r="R1479">
        <f t="shared" si="331"/>
        <v>0</v>
      </c>
      <c r="S1479">
        <f>SUM($R$2:R1479) -SUM($Q$2:Q1479) + SUM($T$2:T1478)</f>
        <v>-40.103984188196137</v>
      </c>
      <c r="T1479">
        <f t="shared" si="332"/>
        <v>0</v>
      </c>
      <c r="U1479">
        <f>-SUM($T$2:T1479) - 500 * SUM($V$2:V1479)</f>
        <v>325.06999999999925</v>
      </c>
      <c r="V1479">
        <f t="shared" si="333"/>
        <v>0</v>
      </c>
    </row>
    <row r="1480" spans="1:22" x14ac:dyDescent="0.3">
      <c r="A1480" s="1">
        <v>43483</v>
      </c>
      <c r="B1480" s="2">
        <v>0.32071759259259258</v>
      </c>
      <c r="C1480" s="2">
        <v>0.65751157407407412</v>
      </c>
      <c r="D1480" s="3">
        <v>2.5</v>
      </c>
      <c r="E1480" s="3">
        <v>83.2</v>
      </c>
      <c r="F1480" s="4">
        <f t="shared" si="322"/>
        <v>1</v>
      </c>
      <c r="G1480">
        <f t="shared" si="334"/>
        <v>26</v>
      </c>
      <c r="H1480" s="3">
        <f t="shared" si="323"/>
        <v>8.083055555555557</v>
      </c>
      <c r="I1480">
        <f t="shared" si="335"/>
        <v>500</v>
      </c>
      <c r="J1480">
        <f t="shared" si="324"/>
        <v>0.16799999999999993</v>
      </c>
      <c r="K1480">
        <f t="shared" si="325"/>
        <v>4.4133483333333325</v>
      </c>
      <c r="L1480">
        <v>4.8</v>
      </c>
      <c r="M1480">
        <f t="shared" si="326"/>
        <v>0.44584722222222217</v>
      </c>
      <c r="N1480">
        <f t="shared" si="327"/>
        <v>4.625</v>
      </c>
      <c r="O1480">
        <f t="shared" si="328"/>
        <v>9.8708472222222223</v>
      </c>
      <c r="P1480">
        <f t="shared" si="329"/>
        <v>-5.4574988888888898</v>
      </c>
      <c r="Q1480">
        <f t="shared" si="330"/>
        <v>2.7287494444444449</v>
      </c>
      <c r="R1480">
        <f t="shared" si="331"/>
        <v>0</v>
      </c>
      <c r="S1480">
        <f>SUM($R$2:R1480) -SUM($Q$2:Q1480) + SUM($T$2:T1479)</f>
        <v>-42.832733632640611</v>
      </c>
      <c r="T1480">
        <f t="shared" si="332"/>
        <v>0</v>
      </c>
      <c r="U1480">
        <f>-SUM($T$2:T1480) - 500 * SUM($V$2:V1480)</f>
        <v>325.06999999999925</v>
      </c>
      <c r="V1480">
        <f t="shared" si="333"/>
        <v>0</v>
      </c>
    </row>
    <row r="1481" spans="1:22" x14ac:dyDescent="0.3">
      <c r="A1481" s="1">
        <v>43484</v>
      </c>
      <c r="B1481" s="2">
        <v>0.31996527777777778</v>
      </c>
      <c r="C1481" s="2">
        <v>0.65872685185185187</v>
      </c>
      <c r="D1481" s="3">
        <v>0.5</v>
      </c>
      <c r="E1481" s="3">
        <v>48.8</v>
      </c>
      <c r="F1481" s="4">
        <f t="shared" si="322"/>
        <v>1</v>
      </c>
      <c r="G1481">
        <f t="shared" si="334"/>
        <v>26</v>
      </c>
      <c r="H1481" s="3">
        <f t="shared" si="323"/>
        <v>8.1302777777777777</v>
      </c>
      <c r="I1481">
        <f t="shared" si="335"/>
        <v>500</v>
      </c>
      <c r="J1481">
        <f t="shared" si="324"/>
        <v>0.51200000000000001</v>
      </c>
      <c r="K1481">
        <f t="shared" si="325"/>
        <v>13.528782222222222</v>
      </c>
      <c r="L1481">
        <v>4.8</v>
      </c>
      <c r="M1481">
        <f t="shared" si="326"/>
        <v>0.44348611111111108</v>
      </c>
      <c r="N1481">
        <f t="shared" si="327"/>
        <v>5.125</v>
      </c>
      <c r="O1481">
        <f t="shared" si="328"/>
        <v>10.36848611111111</v>
      </c>
      <c r="P1481">
        <f t="shared" si="329"/>
        <v>3.1602961111111121</v>
      </c>
      <c r="Q1481">
        <f t="shared" si="330"/>
        <v>0</v>
      </c>
      <c r="R1481">
        <f t="shared" si="331"/>
        <v>0.63205922222222244</v>
      </c>
      <c r="S1481">
        <f>SUM($R$2:R1481) -SUM($Q$2:Q1481) + SUM($T$2:T1480)</f>
        <v>-42.200674410418742</v>
      </c>
      <c r="T1481">
        <f t="shared" si="332"/>
        <v>0</v>
      </c>
      <c r="U1481">
        <f>-SUM($T$2:T1481) - 500 * SUM($V$2:V1481)</f>
        <v>325.06999999999925</v>
      </c>
      <c r="V1481">
        <f t="shared" si="333"/>
        <v>0</v>
      </c>
    </row>
    <row r="1482" spans="1:22" x14ac:dyDescent="0.3">
      <c r="A1482" s="1">
        <v>43485</v>
      </c>
      <c r="B1482" s="2">
        <v>0.31917824074074075</v>
      </c>
      <c r="C1482" s="2">
        <v>0.6599652777777778</v>
      </c>
      <c r="D1482" s="3">
        <v>-3.1</v>
      </c>
      <c r="E1482" s="3">
        <v>54.2</v>
      </c>
      <c r="F1482" s="4">
        <f t="shared" si="322"/>
        <v>1</v>
      </c>
      <c r="G1482">
        <f t="shared" si="334"/>
        <v>26</v>
      </c>
      <c r="H1482" s="3">
        <f t="shared" si="323"/>
        <v>8.1788888888888884</v>
      </c>
      <c r="I1482">
        <f t="shared" si="335"/>
        <v>500</v>
      </c>
      <c r="J1482">
        <f t="shared" si="324"/>
        <v>0.45799999999999996</v>
      </c>
      <c r="K1482">
        <f t="shared" si="325"/>
        <v>12.174276111111109</v>
      </c>
      <c r="L1482">
        <v>4.8</v>
      </c>
      <c r="M1482">
        <f t="shared" si="326"/>
        <v>0.44105555555555559</v>
      </c>
      <c r="N1482">
        <f t="shared" si="327"/>
        <v>6.0250000000000004</v>
      </c>
      <c r="O1482">
        <f t="shared" si="328"/>
        <v>11.266055555555557</v>
      </c>
      <c r="P1482">
        <f t="shared" si="329"/>
        <v>0.90822055555555181</v>
      </c>
      <c r="Q1482">
        <f t="shared" si="330"/>
        <v>0</v>
      </c>
      <c r="R1482">
        <f t="shared" si="331"/>
        <v>0.18164411111111037</v>
      </c>
      <c r="S1482">
        <f>SUM($R$2:R1482) -SUM($Q$2:Q1482) + SUM($T$2:T1481)</f>
        <v>-42.01903029930736</v>
      </c>
      <c r="T1482">
        <f t="shared" si="332"/>
        <v>0</v>
      </c>
      <c r="U1482">
        <f>-SUM($T$2:T1482) - 500 * SUM($V$2:V1482)</f>
        <v>325.06999999999925</v>
      </c>
      <c r="V1482">
        <f t="shared" si="333"/>
        <v>0</v>
      </c>
    </row>
    <row r="1483" spans="1:22" x14ac:dyDescent="0.3">
      <c r="A1483" s="1">
        <v>43486</v>
      </c>
      <c r="B1483" s="2">
        <v>0.31835648148148149</v>
      </c>
      <c r="C1483" s="2">
        <v>0.66121527777777778</v>
      </c>
      <c r="D1483" s="3">
        <v>-1.8</v>
      </c>
      <c r="E1483" s="3">
        <v>92.9</v>
      </c>
      <c r="F1483" s="4">
        <f t="shared" si="322"/>
        <v>1</v>
      </c>
      <c r="G1483">
        <f t="shared" si="334"/>
        <v>26</v>
      </c>
      <c r="H1483" s="3">
        <f t="shared" si="323"/>
        <v>8.2286111111111104</v>
      </c>
      <c r="I1483">
        <f t="shared" si="335"/>
        <v>500</v>
      </c>
      <c r="J1483">
        <f t="shared" si="324"/>
        <v>7.0999999999999952E-2</v>
      </c>
      <c r="K1483">
        <f t="shared" si="325"/>
        <v>1.8987520138888874</v>
      </c>
      <c r="L1483">
        <v>4.8</v>
      </c>
      <c r="M1483">
        <f t="shared" si="326"/>
        <v>0.43856944444444446</v>
      </c>
      <c r="N1483">
        <f t="shared" si="327"/>
        <v>5.7</v>
      </c>
      <c r="O1483">
        <f t="shared" si="328"/>
        <v>10.938569444444443</v>
      </c>
      <c r="P1483">
        <f t="shared" si="329"/>
        <v>-9.039817430555555</v>
      </c>
      <c r="Q1483">
        <f t="shared" si="330"/>
        <v>4.5199087152777775</v>
      </c>
      <c r="R1483">
        <f t="shared" si="331"/>
        <v>0</v>
      </c>
      <c r="S1483">
        <f>SUM($R$2:R1483) -SUM($Q$2:Q1483) + SUM($T$2:T1482)</f>
        <v>-46.538939014585139</v>
      </c>
      <c r="T1483">
        <f t="shared" si="332"/>
        <v>0</v>
      </c>
      <c r="U1483">
        <f>-SUM($T$2:T1483) - 500 * SUM($V$2:V1483)</f>
        <v>325.06999999999925</v>
      </c>
      <c r="V1483">
        <f t="shared" si="333"/>
        <v>0</v>
      </c>
    </row>
    <row r="1484" spans="1:22" x14ac:dyDescent="0.3">
      <c r="A1484" s="1">
        <v>43487</v>
      </c>
      <c r="B1484" s="2">
        <v>0.3175</v>
      </c>
      <c r="C1484" s="2">
        <v>0.6624768518518519</v>
      </c>
      <c r="D1484" s="3">
        <v>-0.4</v>
      </c>
      <c r="E1484" s="3">
        <v>65.8</v>
      </c>
      <c r="F1484" s="4">
        <f t="shared" si="322"/>
        <v>1</v>
      </c>
      <c r="G1484">
        <f t="shared" si="334"/>
        <v>26</v>
      </c>
      <c r="H1484" s="3">
        <f t="shared" si="323"/>
        <v>8.2794444444444455</v>
      </c>
      <c r="I1484">
        <f t="shared" si="335"/>
        <v>500</v>
      </c>
      <c r="J1484">
        <f t="shared" si="324"/>
        <v>0.34200000000000008</v>
      </c>
      <c r="K1484">
        <f t="shared" si="325"/>
        <v>9.2026025000000047</v>
      </c>
      <c r="L1484">
        <v>4.8</v>
      </c>
      <c r="M1484">
        <f t="shared" si="326"/>
        <v>0.43602777777777774</v>
      </c>
      <c r="N1484">
        <f t="shared" si="327"/>
        <v>5.35</v>
      </c>
      <c r="O1484">
        <f t="shared" si="328"/>
        <v>10.586027777777776</v>
      </c>
      <c r="P1484">
        <f t="shared" si="329"/>
        <v>-1.3834252777777714</v>
      </c>
      <c r="Q1484">
        <f t="shared" si="330"/>
        <v>0.69171263888888568</v>
      </c>
      <c r="R1484">
        <f t="shared" si="331"/>
        <v>0</v>
      </c>
      <c r="S1484">
        <f>SUM($R$2:R1484) -SUM($Q$2:Q1484) + SUM($T$2:T1483)</f>
        <v>-47.230651653474069</v>
      </c>
      <c r="T1484">
        <f t="shared" si="332"/>
        <v>0</v>
      </c>
      <c r="U1484">
        <f>-SUM($T$2:T1484) - 500 * SUM($V$2:V1484)</f>
        <v>325.06999999999925</v>
      </c>
      <c r="V1484">
        <f t="shared" si="333"/>
        <v>0</v>
      </c>
    </row>
    <row r="1485" spans="1:22" x14ac:dyDescent="0.3">
      <c r="A1485" s="1">
        <v>43488</v>
      </c>
      <c r="B1485" s="2">
        <v>0.31662037037037033</v>
      </c>
      <c r="C1485" s="2">
        <v>0.6637615740740741</v>
      </c>
      <c r="D1485" s="3">
        <v>0</v>
      </c>
      <c r="E1485" s="3">
        <v>42.2</v>
      </c>
      <c r="F1485" s="4">
        <f t="shared" si="322"/>
        <v>1</v>
      </c>
      <c r="G1485">
        <f t="shared" si="334"/>
        <v>26</v>
      </c>
      <c r="H1485" s="3">
        <f t="shared" si="323"/>
        <v>8.3313888888888901</v>
      </c>
      <c r="I1485">
        <f t="shared" si="335"/>
        <v>500</v>
      </c>
      <c r="J1485">
        <f t="shared" si="324"/>
        <v>0.57799999999999996</v>
      </c>
      <c r="K1485">
        <f t="shared" si="325"/>
        <v>15.650514027777778</v>
      </c>
      <c r="L1485">
        <v>4.8</v>
      </c>
      <c r="M1485">
        <f t="shared" si="326"/>
        <v>0.43343055555555549</v>
      </c>
      <c r="N1485">
        <f t="shared" si="327"/>
        <v>5.25</v>
      </c>
      <c r="O1485">
        <f t="shared" si="328"/>
        <v>10.483430555555556</v>
      </c>
      <c r="P1485">
        <f t="shared" si="329"/>
        <v>5.1670834722222221</v>
      </c>
      <c r="Q1485">
        <f t="shared" si="330"/>
        <v>0</v>
      </c>
      <c r="R1485">
        <f t="shared" si="331"/>
        <v>1.0334166944444445</v>
      </c>
      <c r="S1485">
        <f>SUM($R$2:R1485) -SUM($Q$2:Q1485) + SUM($T$2:T1484)</f>
        <v>-46.197234959029174</v>
      </c>
      <c r="T1485">
        <f t="shared" si="332"/>
        <v>0</v>
      </c>
      <c r="U1485">
        <f>-SUM($T$2:T1485) - 500 * SUM($V$2:V1485)</f>
        <v>325.06999999999925</v>
      </c>
      <c r="V1485">
        <f t="shared" si="333"/>
        <v>0</v>
      </c>
    </row>
    <row r="1486" spans="1:22" x14ac:dyDescent="0.3">
      <c r="A1486" s="1">
        <v>43489</v>
      </c>
      <c r="B1486" s="2">
        <v>0.31570601851851854</v>
      </c>
      <c r="C1486" s="2">
        <v>0.66505787037037034</v>
      </c>
      <c r="D1486" s="3">
        <v>-0.5</v>
      </c>
      <c r="E1486" s="3">
        <v>92.9</v>
      </c>
      <c r="F1486" s="4">
        <f t="shared" si="322"/>
        <v>1</v>
      </c>
      <c r="G1486">
        <f t="shared" si="334"/>
        <v>26</v>
      </c>
      <c r="H1486" s="3">
        <f t="shared" si="323"/>
        <v>8.3844444444444441</v>
      </c>
      <c r="I1486">
        <f t="shared" si="335"/>
        <v>500</v>
      </c>
      <c r="J1486">
        <f t="shared" si="324"/>
        <v>7.0999999999999952E-2</v>
      </c>
      <c r="K1486">
        <f t="shared" si="325"/>
        <v>1.9347105555555539</v>
      </c>
      <c r="L1486">
        <v>4.8</v>
      </c>
      <c r="M1486">
        <f t="shared" si="326"/>
        <v>0.43077777777777776</v>
      </c>
      <c r="N1486">
        <f t="shared" si="327"/>
        <v>5.375</v>
      </c>
      <c r="O1486">
        <f t="shared" si="328"/>
        <v>10.605777777777778</v>
      </c>
      <c r="P1486">
        <f t="shared" si="329"/>
        <v>-8.6710672222222236</v>
      </c>
      <c r="Q1486">
        <f t="shared" si="330"/>
        <v>4.3355336111111118</v>
      </c>
      <c r="R1486">
        <f t="shared" si="331"/>
        <v>0</v>
      </c>
      <c r="S1486">
        <f>SUM($R$2:R1486) -SUM($Q$2:Q1486) + SUM($T$2:T1485)</f>
        <v>-50.532768570139979</v>
      </c>
      <c r="T1486">
        <f t="shared" si="332"/>
        <v>0</v>
      </c>
      <c r="U1486">
        <f>-SUM($T$2:T1486) - 500 * SUM($V$2:V1486)</f>
        <v>325.06999999999925</v>
      </c>
      <c r="V1486">
        <f t="shared" si="333"/>
        <v>0</v>
      </c>
    </row>
    <row r="1487" spans="1:22" x14ac:dyDescent="0.3">
      <c r="A1487" s="1">
        <v>43490</v>
      </c>
      <c r="B1487" s="2">
        <v>0.31475694444444446</v>
      </c>
      <c r="C1487" s="2">
        <v>0.66635416666666669</v>
      </c>
      <c r="D1487" s="3">
        <v>-1.8</v>
      </c>
      <c r="E1487" s="3">
        <v>92.5</v>
      </c>
      <c r="F1487" s="4">
        <f t="shared" si="322"/>
        <v>1</v>
      </c>
      <c r="G1487">
        <f t="shared" si="334"/>
        <v>26</v>
      </c>
      <c r="H1487" s="3">
        <f t="shared" si="323"/>
        <v>8.4383333333333326</v>
      </c>
      <c r="I1487">
        <f t="shared" si="335"/>
        <v>500</v>
      </c>
      <c r="J1487">
        <f t="shared" si="324"/>
        <v>7.4999999999999956E-2</v>
      </c>
      <c r="K1487">
        <f t="shared" si="325"/>
        <v>2.0568437499999987</v>
      </c>
      <c r="L1487">
        <v>4.8</v>
      </c>
      <c r="M1487">
        <f t="shared" si="326"/>
        <v>0.42808333333333337</v>
      </c>
      <c r="N1487">
        <f t="shared" si="327"/>
        <v>5.7</v>
      </c>
      <c r="O1487">
        <f t="shared" si="328"/>
        <v>10.928083333333333</v>
      </c>
      <c r="P1487">
        <f t="shared" si="329"/>
        <v>-8.8712395833333346</v>
      </c>
      <c r="Q1487">
        <f t="shared" si="330"/>
        <v>4.4356197916666673</v>
      </c>
      <c r="R1487">
        <f t="shared" si="331"/>
        <v>0</v>
      </c>
      <c r="S1487">
        <f>SUM($R$2:R1487) -SUM($Q$2:Q1487) + SUM($T$2:T1486)</f>
        <v>-54.968388361806774</v>
      </c>
      <c r="T1487">
        <f t="shared" si="332"/>
        <v>0</v>
      </c>
      <c r="U1487">
        <f>-SUM($T$2:T1487) - 500 * SUM($V$2:V1487)</f>
        <v>325.06999999999925</v>
      </c>
      <c r="V1487">
        <f t="shared" si="333"/>
        <v>0</v>
      </c>
    </row>
    <row r="1488" spans="1:22" x14ac:dyDescent="0.3">
      <c r="A1488" s="1">
        <v>43491</v>
      </c>
      <c r="B1488" s="2">
        <v>0.31378472222222226</v>
      </c>
      <c r="C1488" s="2">
        <v>0.66767361111111112</v>
      </c>
      <c r="D1488" s="3">
        <v>-1.7</v>
      </c>
      <c r="E1488" s="3">
        <v>92.9</v>
      </c>
      <c r="F1488" s="4">
        <f t="shared" si="322"/>
        <v>1</v>
      </c>
      <c r="G1488">
        <f t="shared" si="334"/>
        <v>26</v>
      </c>
      <c r="H1488" s="3">
        <f t="shared" si="323"/>
        <v>8.4933333333333323</v>
      </c>
      <c r="I1488">
        <f t="shared" si="335"/>
        <v>500</v>
      </c>
      <c r="J1488">
        <f t="shared" si="324"/>
        <v>7.0999999999999952E-2</v>
      </c>
      <c r="K1488">
        <f t="shared" si="325"/>
        <v>1.9598366666666651</v>
      </c>
      <c r="L1488">
        <v>4.8</v>
      </c>
      <c r="M1488">
        <f t="shared" si="326"/>
        <v>0.4253333333333334</v>
      </c>
      <c r="N1488">
        <f t="shared" si="327"/>
        <v>5.6749999999999998</v>
      </c>
      <c r="O1488">
        <f t="shared" si="328"/>
        <v>10.900333333333332</v>
      </c>
      <c r="P1488">
        <f t="shared" si="329"/>
        <v>-8.9404966666666681</v>
      </c>
      <c r="Q1488">
        <f t="shared" si="330"/>
        <v>4.470248333333334</v>
      </c>
      <c r="R1488">
        <f t="shared" si="331"/>
        <v>0</v>
      </c>
      <c r="S1488">
        <f>SUM($R$2:R1488) -SUM($Q$2:Q1488) + SUM($T$2:T1487)</f>
        <v>-59.438636695139849</v>
      </c>
      <c r="T1488">
        <f t="shared" si="332"/>
        <v>0</v>
      </c>
      <c r="U1488">
        <f>-SUM($T$2:T1488) - 500 * SUM($V$2:V1488)</f>
        <v>325.06999999999925</v>
      </c>
      <c r="V1488">
        <f t="shared" si="333"/>
        <v>0</v>
      </c>
    </row>
    <row r="1489" spans="1:22" x14ac:dyDescent="0.3">
      <c r="A1489" s="1">
        <v>43492</v>
      </c>
      <c r="B1489" s="2">
        <v>0.31277777777777777</v>
      </c>
      <c r="C1489" s="2">
        <v>0.66900462962962959</v>
      </c>
      <c r="D1489" s="3">
        <v>-1</v>
      </c>
      <c r="E1489" s="3">
        <v>92.9</v>
      </c>
      <c r="F1489" s="4">
        <f t="shared" si="322"/>
        <v>1</v>
      </c>
      <c r="G1489">
        <f t="shared" si="334"/>
        <v>26</v>
      </c>
      <c r="H1489" s="3">
        <f t="shared" si="323"/>
        <v>8.5494444444444433</v>
      </c>
      <c r="I1489">
        <f t="shared" si="335"/>
        <v>500</v>
      </c>
      <c r="J1489">
        <f t="shared" si="324"/>
        <v>7.0999999999999952E-2</v>
      </c>
      <c r="K1489">
        <f t="shared" si="325"/>
        <v>1.9727843055555541</v>
      </c>
      <c r="L1489">
        <v>4.8</v>
      </c>
      <c r="M1489">
        <f t="shared" si="326"/>
        <v>0.42252777777777784</v>
      </c>
      <c r="N1489">
        <f t="shared" si="327"/>
        <v>5.5</v>
      </c>
      <c r="O1489">
        <f t="shared" si="328"/>
        <v>10.722527777777778</v>
      </c>
      <c r="P1489">
        <f t="shared" si="329"/>
        <v>-8.7497434722222245</v>
      </c>
      <c r="Q1489">
        <f t="shared" si="330"/>
        <v>4.3748717361111122</v>
      </c>
      <c r="R1489">
        <f t="shared" si="331"/>
        <v>0</v>
      </c>
      <c r="S1489">
        <f>SUM($R$2:R1489) -SUM($Q$2:Q1489) + SUM($T$2:T1488)</f>
        <v>-63.813508431251194</v>
      </c>
      <c r="T1489">
        <f t="shared" si="332"/>
        <v>0</v>
      </c>
      <c r="U1489">
        <f>-SUM($T$2:T1489) - 500 * SUM($V$2:V1489)</f>
        <v>325.06999999999925</v>
      </c>
      <c r="V1489">
        <f t="shared" si="333"/>
        <v>0</v>
      </c>
    </row>
    <row r="1490" spans="1:22" x14ac:dyDescent="0.3">
      <c r="A1490" s="1">
        <v>43493</v>
      </c>
      <c r="B1490" s="2">
        <v>0.3117476851851852</v>
      </c>
      <c r="C1490" s="2">
        <v>0.67034722222222232</v>
      </c>
      <c r="D1490" s="3">
        <v>-1.7</v>
      </c>
      <c r="E1490" s="3">
        <v>78.599999999999994</v>
      </c>
      <c r="F1490" s="4">
        <f t="shared" si="322"/>
        <v>1</v>
      </c>
      <c r="G1490">
        <f t="shared" si="334"/>
        <v>26</v>
      </c>
      <c r="H1490" s="3">
        <f t="shared" si="323"/>
        <v>8.6063888888888904</v>
      </c>
      <c r="I1490">
        <f t="shared" si="335"/>
        <v>500</v>
      </c>
      <c r="J1490">
        <f t="shared" si="324"/>
        <v>0.21400000000000008</v>
      </c>
      <c r="K1490">
        <f t="shared" si="325"/>
        <v>5.9857434722222251</v>
      </c>
      <c r="L1490">
        <v>4.8</v>
      </c>
      <c r="M1490">
        <f t="shared" si="326"/>
        <v>0.4196805555555555</v>
      </c>
      <c r="N1490">
        <f t="shared" si="327"/>
        <v>5.6749999999999998</v>
      </c>
      <c r="O1490">
        <f t="shared" si="328"/>
        <v>10.894680555555556</v>
      </c>
      <c r="P1490">
        <f t="shared" si="329"/>
        <v>-4.9089370833333312</v>
      </c>
      <c r="Q1490">
        <f t="shared" si="330"/>
        <v>2.4544685416666656</v>
      </c>
      <c r="R1490">
        <f t="shared" si="331"/>
        <v>0</v>
      </c>
      <c r="S1490">
        <f>SUM($R$2:R1490) -SUM($Q$2:Q1490) + SUM($T$2:T1489)</f>
        <v>-66.26797697291795</v>
      </c>
      <c r="T1490">
        <f t="shared" si="332"/>
        <v>0</v>
      </c>
      <c r="U1490">
        <f>-SUM($T$2:T1490) - 500 * SUM($V$2:V1490)</f>
        <v>325.06999999999925</v>
      </c>
      <c r="V1490">
        <f t="shared" si="333"/>
        <v>0</v>
      </c>
    </row>
    <row r="1491" spans="1:22" x14ac:dyDescent="0.3">
      <c r="A1491" s="1">
        <v>43494</v>
      </c>
      <c r="B1491" s="2">
        <v>0.3106828703703704</v>
      </c>
      <c r="C1491" s="2">
        <v>0.67168981481481482</v>
      </c>
      <c r="D1491" s="3">
        <v>0</v>
      </c>
      <c r="E1491" s="3">
        <v>91.8</v>
      </c>
      <c r="F1491" s="4">
        <f t="shared" si="322"/>
        <v>1</v>
      </c>
      <c r="G1491">
        <f t="shared" si="334"/>
        <v>26</v>
      </c>
      <c r="H1491" s="3">
        <f t="shared" si="323"/>
        <v>8.6641666666666666</v>
      </c>
      <c r="I1491">
        <f t="shared" si="335"/>
        <v>500</v>
      </c>
      <c r="J1491">
        <f t="shared" si="324"/>
        <v>8.2000000000000073E-2</v>
      </c>
      <c r="K1491">
        <f t="shared" si="325"/>
        <v>2.3090004166666684</v>
      </c>
      <c r="L1491">
        <v>4.8</v>
      </c>
      <c r="M1491">
        <f t="shared" si="326"/>
        <v>0.41679166666666667</v>
      </c>
      <c r="N1491">
        <f t="shared" si="327"/>
        <v>5.25</v>
      </c>
      <c r="O1491">
        <f t="shared" si="328"/>
        <v>10.466791666666666</v>
      </c>
      <c r="P1491">
        <f t="shared" si="329"/>
        <v>-8.1577912499999972</v>
      </c>
      <c r="Q1491">
        <f t="shared" si="330"/>
        <v>4.0788956249999986</v>
      </c>
      <c r="R1491">
        <f t="shared" si="331"/>
        <v>0</v>
      </c>
      <c r="S1491">
        <f>SUM($R$2:R1491) -SUM($Q$2:Q1491) + SUM($T$2:T1490)</f>
        <v>-70.346872597917809</v>
      </c>
      <c r="T1491">
        <f t="shared" si="332"/>
        <v>0</v>
      </c>
      <c r="U1491">
        <f>-SUM($T$2:T1491) - 500 * SUM($V$2:V1491)</f>
        <v>325.06999999999925</v>
      </c>
      <c r="V1491">
        <f t="shared" si="333"/>
        <v>0</v>
      </c>
    </row>
    <row r="1492" spans="1:22" x14ac:dyDescent="0.3">
      <c r="A1492" s="1">
        <v>43495</v>
      </c>
      <c r="B1492" s="2">
        <v>0.30959490740740742</v>
      </c>
      <c r="C1492" s="2">
        <v>0.67304398148148159</v>
      </c>
      <c r="D1492" s="3">
        <v>0</v>
      </c>
      <c r="E1492" s="3">
        <v>81.3</v>
      </c>
      <c r="F1492" s="4">
        <f t="shared" si="322"/>
        <v>1</v>
      </c>
      <c r="G1492">
        <f t="shared" si="334"/>
        <v>26</v>
      </c>
      <c r="H1492" s="3">
        <f t="shared" si="323"/>
        <v>8.7227777777777806</v>
      </c>
      <c r="I1492">
        <f t="shared" si="335"/>
        <v>500</v>
      </c>
      <c r="J1492">
        <f t="shared" si="324"/>
        <v>0.18700000000000006</v>
      </c>
      <c r="K1492">
        <f t="shared" si="325"/>
        <v>5.3012681944444475</v>
      </c>
      <c r="L1492">
        <v>4.8</v>
      </c>
      <c r="M1492">
        <f t="shared" si="326"/>
        <v>0.41386111111111096</v>
      </c>
      <c r="N1492">
        <f t="shared" si="327"/>
        <v>5.25</v>
      </c>
      <c r="O1492">
        <f t="shared" si="328"/>
        <v>10.463861111111111</v>
      </c>
      <c r="P1492">
        <f t="shared" si="329"/>
        <v>-5.1625929166666635</v>
      </c>
      <c r="Q1492">
        <f t="shared" si="330"/>
        <v>2.5812964583333318</v>
      </c>
      <c r="R1492">
        <f t="shared" si="331"/>
        <v>0</v>
      </c>
      <c r="S1492">
        <f>SUM($R$2:R1492) -SUM($Q$2:Q1492) + SUM($T$2:T1491)</f>
        <v>-72.928169056251136</v>
      </c>
      <c r="T1492">
        <f t="shared" si="332"/>
        <v>0</v>
      </c>
      <c r="U1492">
        <f>-SUM($T$2:T1492) - 500 * SUM($V$2:V1492)</f>
        <v>325.06999999999925</v>
      </c>
      <c r="V1492">
        <f t="shared" si="333"/>
        <v>0</v>
      </c>
    </row>
    <row r="1493" spans="1:22" x14ac:dyDescent="0.3">
      <c r="A1493" s="1">
        <v>43496</v>
      </c>
      <c r="B1493" s="2">
        <v>0.3084837962962963</v>
      </c>
      <c r="C1493" s="2">
        <v>0.67439814814814814</v>
      </c>
      <c r="D1493" s="3">
        <v>-0.3</v>
      </c>
      <c r="E1493" s="3">
        <v>87.1</v>
      </c>
      <c r="F1493" s="4">
        <f t="shared" si="322"/>
        <v>1</v>
      </c>
      <c r="G1493">
        <f t="shared" si="334"/>
        <v>26</v>
      </c>
      <c r="H1493" s="3">
        <f t="shared" si="323"/>
        <v>8.781944444444445</v>
      </c>
      <c r="I1493">
        <f t="shared" si="335"/>
        <v>500</v>
      </c>
      <c r="J1493">
        <f t="shared" si="324"/>
        <v>0.129</v>
      </c>
      <c r="K1493">
        <f t="shared" si="325"/>
        <v>3.6818302083333343</v>
      </c>
      <c r="L1493">
        <v>4.8</v>
      </c>
      <c r="M1493">
        <f t="shared" si="326"/>
        <v>0.41090277777777778</v>
      </c>
      <c r="N1493">
        <f t="shared" si="327"/>
        <v>5.3250000000000002</v>
      </c>
      <c r="O1493">
        <f t="shared" si="328"/>
        <v>10.535902777777778</v>
      </c>
      <c r="P1493">
        <f t="shared" si="329"/>
        <v>-6.854072569444444</v>
      </c>
      <c r="Q1493">
        <f t="shared" si="330"/>
        <v>3.427036284722222</v>
      </c>
      <c r="R1493">
        <f t="shared" si="331"/>
        <v>0</v>
      </c>
      <c r="S1493">
        <f>SUM($R$2:R1493) -SUM($Q$2:Q1493) + SUM($T$2:T1492)</f>
        <v>-76.355205340973498</v>
      </c>
      <c r="T1493">
        <f t="shared" si="332"/>
        <v>76.36</v>
      </c>
      <c r="U1493">
        <f>-SUM($T$2:T1493) - 500 * SUM($V$2:V1493)</f>
        <v>248.70999999999913</v>
      </c>
      <c r="V1493">
        <f t="shared" si="333"/>
        <v>0</v>
      </c>
    </row>
    <row r="1494" spans="1:22" x14ac:dyDescent="0.3">
      <c r="A1494" s="1">
        <v>43497</v>
      </c>
      <c r="B1494" s="2">
        <v>0.30734953703703705</v>
      </c>
      <c r="C1494" s="2">
        <v>0.67577546296296298</v>
      </c>
      <c r="D1494" s="3">
        <v>0.3</v>
      </c>
      <c r="E1494" s="3">
        <v>92.5</v>
      </c>
      <c r="F1494" s="4">
        <f t="shared" si="322"/>
        <v>2</v>
      </c>
      <c r="G1494">
        <f t="shared" si="334"/>
        <v>26</v>
      </c>
      <c r="H1494" s="3">
        <f t="shared" si="323"/>
        <v>8.8422222222222224</v>
      </c>
      <c r="I1494">
        <f t="shared" si="335"/>
        <v>600</v>
      </c>
      <c r="J1494">
        <f t="shared" si="324"/>
        <v>7.4999999999999956E-2</v>
      </c>
      <c r="K1494">
        <f t="shared" si="325"/>
        <v>2.5863499999999982</v>
      </c>
      <c r="L1494">
        <v>4.8</v>
      </c>
      <c r="M1494">
        <f t="shared" si="326"/>
        <v>0.40788888888888886</v>
      </c>
      <c r="N1494">
        <f t="shared" si="327"/>
        <v>5.1749999999999998</v>
      </c>
      <c r="O1494">
        <f t="shared" si="328"/>
        <v>10.382888888888889</v>
      </c>
      <c r="P1494">
        <f t="shared" si="329"/>
        <v>-7.7965388888888913</v>
      </c>
      <c r="Q1494">
        <f t="shared" si="330"/>
        <v>3.8982694444444457</v>
      </c>
      <c r="R1494">
        <f t="shared" si="331"/>
        <v>0</v>
      </c>
      <c r="S1494">
        <f>SUM($R$2:R1494) -SUM($Q$2:Q1494) + SUM($T$2:T1493)</f>
        <v>-3.8934747854173111</v>
      </c>
      <c r="T1494">
        <f t="shared" si="332"/>
        <v>0</v>
      </c>
      <c r="U1494">
        <f>-SUM($T$2:T1494) - 500 * SUM($V$2:V1494)</f>
        <v>248.70999999999913</v>
      </c>
      <c r="V1494">
        <f t="shared" si="333"/>
        <v>0</v>
      </c>
    </row>
    <row r="1495" spans="1:22" x14ac:dyDescent="0.3">
      <c r="A1495" s="1">
        <v>43498</v>
      </c>
      <c r="B1495" s="2">
        <v>0.30618055555555557</v>
      </c>
      <c r="C1495" s="2">
        <v>0.67714120370370379</v>
      </c>
      <c r="D1495" s="3">
        <v>-0.8</v>
      </c>
      <c r="E1495" s="3">
        <v>70.5</v>
      </c>
      <c r="F1495" s="4">
        <f t="shared" si="322"/>
        <v>2</v>
      </c>
      <c r="G1495">
        <f t="shared" si="334"/>
        <v>26</v>
      </c>
      <c r="H1495" s="3">
        <f t="shared" si="323"/>
        <v>8.9030555555555573</v>
      </c>
      <c r="I1495">
        <f t="shared" si="335"/>
        <v>600</v>
      </c>
      <c r="J1495">
        <f t="shared" si="324"/>
        <v>0.29500000000000004</v>
      </c>
      <c r="K1495">
        <f t="shared" si="325"/>
        <v>10.242965416666669</v>
      </c>
      <c r="L1495">
        <v>4.8</v>
      </c>
      <c r="M1495">
        <f t="shared" si="326"/>
        <v>0.40484722222222214</v>
      </c>
      <c r="N1495">
        <f t="shared" si="327"/>
        <v>5.45</v>
      </c>
      <c r="O1495">
        <f t="shared" si="328"/>
        <v>10.654847222222223</v>
      </c>
      <c r="P1495">
        <f t="shared" si="329"/>
        <v>-0.41188180555555398</v>
      </c>
      <c r="Q1495">
        <f t="shared" si="330"/>
        <v>0.20594090277777699</v>
      </c>
      <c r="R1495">
        <f t="shared" si="331"/>
        <v>0</v>
      </c>
      <c r="S1495">
        <f>SUM($R$2:R1495) -SUM($Q$2:Q1495) + SUM($T$2:T1494)</f>
        <v>-4.0994156881952222</v>
      </c>
      <c r="T1495">
        <f t="shared" si="332"/>
        <v>0</v>
      </c>
      <c r="U1495">
        <f>-SUM($T$2:T1495) - 500 * SUM($V$2:V1495)</f>
        <v>248.70999999999913</v>
      </c>
      <c r="V1495">
        <f t="shared" si="333"/>
        <v>0</v>
      </c>
    </row>
    <row r="1496" spans="1:22" x14ac:dyDescent="0.3">
      <c r="A1496" s="1">
        <v>43499</v>
      </c>
      <c r="B1496" s="2">
        <v>0.30499999999999999</v>
      </c>
      <c r="C1496" s="2">
        <v>0.67851851851851841</v>
      </c>
      <c r="D1496" s="3">
        <v>-1.4</v>
      </c>
      <c r="E1496" s="3">
        <v>49.9</v>
      </c>
      <c r="F1496" s="4">
        <f t="shared" si="322"/>
        <v>2</v>
      </c>
      <c r="G1496">
        <f t="shared" si="334"/>
        <v>26</v>
      </c>
      <c r="H1496" s="3">
        <f t="shared" si="323"/>
        <v>8.9644444444444424</v>
      </c>
      <c r="I1496">
        <f t="shared" si="335"/>
        <v>600</v>
      </c>
      <c r="J1496">
        <f t="shared" si="324"/>
        <v>0.501</v>
      </c>
      <c r="K1496">
        <f t="shared" si="325"/>
        <v>17.515627999999992</v>
      </c>
      <c r="L1496">
        <v>4.8</v>
      </c>
      <c r="M1496">
        <f t="shared" si="326"/>
        <v>0.4017777777777779</v>
      </c>
      <c r="N1496">
        <f t="shared" si="327"/>
        <v>5.6</v>
      </c>
      <c r="O1496">
        <f t="shared" si="328"/>
        <v>10.801777777777778</v>
      </c>
      <c r="P1496">
        <f t="shared" si="329"/>
        <v>6.7138502222222147</v>
      </c>
      <c r="Q1496">
        <f t="shared" si="330"/>
        <v>0</v>
      </c>
      <c r="R1496">
        <f t="shared" si="331"/>
        <v>1.342770044444443</v>
      </c>
      <c r="S1496">
        <f>SUM($R$2:R1496) -SUM($Q$2:Q1496) + SUM($T$2:T1495)</f>
        <v>-2.7566456437507441</v>
      </c>
      <c r="T1496">
        <f t="shared" si="332"/>
        <v>0</v>
      </c>
      <c r="U1496">
        <f>-SUM($T$2:T1496) - 500 * SUM($V$2:V1496)</f>
        <v>248.70999999999913</v>
      </c>
      <c r="V1496">
        <f t="shared" si="333"/>
        <v>0</v>
      </c>
    </row>
    <row r="1497" spans="1:22" x14ac:dyDescent="0.3">
      <c r="A1497" s="1">
        <v>43500</v>
      </c>
      <c r="B1497" s="2">
        <v>0.30378472222222225</v>
      </c>
      <c r="C1497" s="2">
        <v>0.67989583333333325</v>
      </c>
      <c r="D1497" s="3">
        <v>-1.8</v>
      </c>
      <c r="E1497" s="3">
        <v>64.7</v>
      </c>
      <c r="F1497" s="4">
        <f t="shared" si="322"/>
        <v>2</v>
      </c>
      <c r="G1497">
        <f t="shared" si="334"/>
        <v>26</v>
      </c>
      <c r="H1497" s="3">
        <f t="shared" si="323"/>
        <v>9.0266666666666637</v>
      </c>
      <c r="I1497">
        <f t="shared" si="335"/>
        <v>600</v>
      </c>
      <c r="J1497">
        <f t="shared" si="324"/>
        <v>0.35299999999999998</v>
      </c>
      <c r="K1497">
        <f t="shared" si="325"/>
        <v>12.427011999999998</v>
      </c>
      <c r="L1497">
        <v>4.8</v>
      </c>
      <c r="M1497">
        <f t="shared" si="326"/>
        <v>0.39866666666666678</v>
      </c>
      <c r="N1497">
        <f t="shared" si="327"/>
        <v>5.7</v>
      </c>
      <c r="O1497">
        <f t="shared" si="328"/>
        <v>10.898666666666667</v>
      </c>
      <c r="P1497">
        <f t="shared" si="329"/>
        <v>1.5283453333333306</v>
      </c>
      <c r="Q1497">
        <f t="shared" si="330"/>
        <v>0</v>
      </c>
      <c r="R1497">
        <f t="shared" si="331"/>
        <v>0.30566906666666616</v>
      </c>
      <c r="S1497">
        <f>SUM($R$2:R1497) -SUM($Q$2:Q1497) + SUM($T$2:T1496)</f>
        <v>-2.4509765770844751</v>
      </c>
      <c r="T1497">
        <f t="shared" si="332"/>
        <v>0</v>
      </c>
      <c r="U1497">
        <f>-SUM($T$2:T1497) - 500 * SUM($V$2:V1497)</f>
        <v>248.70999999999913</v>
      </c>
      <c r="V1497">
        <f t="shared" si="333"/>
        <v>0</v>
      </c>
    </row>
    <row r="1498" spans="1:22" x14ac:dyDescent="0.3">
      <c r="A1498" s="1">
        <v>43501</v>
      </c>
      <c r="B1498" s="2">
        <v>0.30254629629629631</v>
      </c>
      <c r="C1498" s="2">
        <v>0.68128472222222225</v>
      </c>
      <c r="D1498" s="3">
        <v>-2.6</v>
      </c>
      <c r="E1498" s="3">
        <v>80.900000000000006</v>
      </c>
      <c r="F1498" s="4">
        <f t="shared" si="322"/>
        <v>2</v>
      </c>
      <c r="G1498">
        <f t="shared" si="334"/>
        <v>26</v>
      </c>
      <c r="H1498" s="3">
        <f t="shared" si="323"/>
        <v>9.0897222222222229</v>
      </c>
      <c r="I1498">
        <f t="shared" si="335"/>
        <v>600</v>
      </c>
      <c r="J1498">
        <f t="shared" si="324"/>
        <v>0.19099999999999995</v>
      </c>
      <c r="K1498">
        <f t="shared" si="325"/>
        <v>6.7709340833333327</v>
      </c>
      <c r="L1498">
        <v>4.8</v>
      </c>
      <c r="M1498">
        <f t="shared" si="326"/>
        <v>0.39551388888888883</v>
      </c>
      <c r="N1498">
        <f t="shared" si="327"/>
        <v>5.9</v>
      </c>
      <c r="O1498">
        <f t="shared" si="328"/>
        <v>11.095513888888888</v>
      </c>
      <c r="P1498">
        <f t="shared" si="329"/>
        <v>-4.3245798055555555</v>
      </c>
      <c r="Q1498">
        <f t="shared" si="330"/>
        <v>2.1622899027777778</v>
      </c>
      <c r="R1498">
        <f t="shared" si="331"/>
        <v>0</v>
      </c>
      <c r="S1498">
        <f>SUM($R$2:R1498) -SUM($Q$2:Q1498) + SUM($T$2:T1497)</f>
        <v>-4.6132664798624319</v>
      </c>
      <c r="T1498">
        <f t="shared" si="332"/>
        <v>0</v>
      </c>
      <c r="U1498">
        <f>-SUM($T$2:T1498) - 500 * SUM($V$2:V1498)</f>
        <v>248.70999999999913</v>
      </c>
      <c r="V1498">
        <f t="shared" si="333"/>
        <v>0</v>
      </c>
    </row>
    <row r="1499" spans="1:22" x14ac:dyDescent="0.3">
      <c r="A1499" s="1">
        <v>43502</v>
      </c>
      <c r="B1499" s="2">
        <v>0.30129629629629628</v>
      </c>
      <c r="C1499" s="2">
        <v>0.68267361111111102</v>
      </c>
      <c r="D1499" s="3">
        <v>-2.9</v>
      </c>
      <c r="E1499" s="3">
        <v>92.9</v>
      </c>
      <c r="F1499" s="4">
        <f t="shared" si="322"/>
        <v>2</v>
      </c>
      <c r="G1499">
        <f t="shared" si="334"/>
        <v>26</v>
      </c>
      <c r="H1499" s="3">
        <f t="shared" si="323"/>
        <v>9.1530555555555537</v>
      </c>
      <c r="I1499">
        <f t="shared" si="335"/>
        <v>600</v>
      </c>
      <c r="J1499">
        <f t="shared" si="324"/>
        <v>7.0999999999999952E-2</v>
      </c>
      <c r="K1499">
        <f t="shared" si="325"/>
        <v>2.5344810833333309</v>
      </c>
      <c r="L1499">
        <v>4.8</v>
      </c>
      <c r="M1499">
        <f t="shared" si="326"/>
        <v>0.39234722222222229</v>
      </c>
      <c r="N1499">
        <f t="shared" si="327"/>
        <v>5.9749999999999996</v>
      </c>
      <c r="O1499">
        <f t="shared" si="328"/>
        <v>11.167347222222222</v>
      </c>
      <c r="P1499">
        <f t="shared" si="329"/>
        <v>-8.6328661388888914</v>
      </c>
      <c r="Q1499">
        <f t="shared" si="330"/>
        <v>4.3164330694444457</v>
      </c>
      <c r="R1499">
        <f t="shared" si="331"/>
        <v>0</v>
      </c>
      <c r="S1499">
        <f>SUM($R$2:R1499) -SUM($Q$2:Q1499) + SUM($T$2:T1498)</f>
        <v>-8.9296995493068607</v>
      </c>
      <c r="T1499">
        <f t="shared" si="332"/>
        <v>0</v>
      </c>
      <c r="U1499">
        <f>-SUM($T$2:T1499) - 500 * SUM($V$2:V1499)</f>
        <v>248.70999999999913</v>
      </c>
      <c r="V1499">
        <f t="shared" si="333"/>
        <v>0</v>
      </c>
    </row>
    <row r="1500" spans="1:22" x14ac:dyDescent="0.3">
      <c r="A1500" s="1">
        <v>43503</v>
      </c>
      <c r="B1500" s="2">
        <v>0.30002314814814818</v>
      </c>
      <c r="C1500" s="2">
        <v>0.68406250000000002</v>
      </c>
      <c r="D1500" s="3">
        <v>-2.4</v>
      </c>
      <c r="E1500" s="3">
        <v>83.6</v>
      </c>
      <c r="F1500" s="4">
        <f t="shared" si="322"/>
        <v>2</v>
      </c>
      <c r="G1500">
        <f t="shared" si="334"/>
        <v>26</v>
      </c>
      <c r="H1500" s="3">
        <f t="shared" si="323"/>
        <v>9.2169444444444437</v>
      </c>
      <c r="I1500">
        <f t="shared" si="335"/>
        <v>600</v>
      </c>
      <c r="J1500">
        <f t="shared" si="324"/>
        <v>0.16400000000000003</v>
      </c>
      <c r="K1500">
        <f t="shared" si="325"/>
        <v>5.895157666666667</v>
      </c>
      <c r="L1500">
        <v>4.8</v>
      </c>
      <c r="M1500">
        <f t="shared" si="326"/>
        <v>0.38915277777777785</v>
      </c>
      <c r="N1500">
        <f t="shared" si="327"/>
        <v>5.85</v>
      </c>
      <c r="O1500">
        <f t="shared" si="328"/>
        <v>11.039152777777776</v>
      </c>
      <c r="P1500">
        <f t="shared" si="329"/>
        <v>-5.1439951111111091</v>
      </c>
      <c r="Q1500">
        <f t="shared" si="330"/>
        <v>2.5719975555555545</v>
      </c>
      <c r="R1500">
        <f t="shared" si="331"/>
        <v>0</v>
      </c>
      <c r="S1500">
        <f>SUM($R$2:R1500) -SUM($Q$2:Q1500) + SUM($T$2:T1499)</f>
        <v>-11.50169710486216</v>
      </c>
      <c r="T1500">
        <f t="shared" si="332"/>
        <v>0</v>
      </c>
      <c r="U1500">
        <f>-SUM($T$2:T1500) - 500 * SUM($V$2:V1500)</f>
        <v>248.70999999999913</v>
      </c>
      <c r="V1500">
        <f t="shared" si="333"/>
        <v>0</v>
      </c>
    </row>
    <row r="1501" spans="1:22" x14ac:dyDescent="0.3">
      <c r="A1501" s="1">
        <v>43504</v>
      </c>
      <c r="B1501" s="2">
        <v>0.29872685185185183</v>
      </c>
      <c r="C1501" s="2">
        <v>0.68545138888888879</v>
      </c>
      <c r="D1501" s="3">
        <v>-0.3</v>
      </c>
      <c r="E1501" s="3">
        <v>92.9</v>
      </c>
      <c r="F1501" s="4">
        <f t="shared" si="322"/>
        <v>2</v>
      </c>
      <c r="G1501">
        <f t="shared" si="334"/>
        <v>26</v>
      </c>
      <c r="H1501" s="3">
        <f t="shared" si="323"/>
        <v>9.2813888888888876</v>
      </c>
      <c r="I1501">
        <f t="shared" si="335"/>
        <v>600</v>
      </c>
      <c r="J1501">
        <f t="shared" si="324"/>
        <v>7.0999999999999952E-2</v>
      </c>
      <c r="K1501">
        <f t="shared" si="325"/>
        <v>2.5700165833333308</v>
      </c>
      <c r="L1501">
        <v>4.8</v>
      </c>
      <c r="M1501">
        <f t="shared" si="326"/>
        <v>0.38593055555555561</v>
      </c>
      <c r="N1501">
        <f t="shared" si="327"/>
        <v>5.3250000000000002</v>
      </c>
      <c r="O1501">
        <f t="shared" si="328"/>
        <v>10.510930555555555</v>
      </c>
      <c r="P1501">
        <f t="shared" si="329"/>
        <v>-7.9409139722222246</v>
      </c>
      <c r="Q1501">
        <f t="shared" si="330"/>
        <v>3.9704569861111123</v>
      </c>
      <c r="R1501">
        <f t="shared" si="331"/>
        <v>0</v>
      </c>
      <c r="S1501">
        <f>SUM($R$2:R1501) -SUM($Q$2:Q1501) + SUM($T$2:T1500)</f>
        <v>-15.472154090973163</v>
      </c>
      <c r="T1501">
        <f t="shared" si="332"/>
        <v>0</v>
      </c>
      <c r="U1501">
        <f>-SUM($T$2:T1501) - 500 * SUM($V$2:V1501)</f>
        <v>248.70999999999913</v>
      </c>
      <c r="V1501">
        <f t="shared" si="333"/>
        <v>0</v>
      </c>
    </row>
    <row r="1502" spans="1:22" x14ac:dyDescent="0.3">
      <c r="A1502" s="1">
        <v>43505</v>
      </c>
      <c r="B1502" s="2">
        <v>0.2974074074074074</v>
      </c>
      <c r="C1502" s="2">
        <v>0.68685185185185194</v>
      </c>
      <c r="D1502" s="3">
        <v>-1.9</v>
      </c>
      <c r="E1502" s="3">
        <v>80.5</v>
      </c>
      <c r="F1502" s="4">
        <f t="shared" si="322"/>
        <v>2</v>
      </c>
      <c r="G1502">
        <f t="shared" si="334"/>
        <v>26</v>
      </c>
      <c r="H1502" s="3">
        <f t="shared" si="323"/>
        <v>9.3466666666666693</v>
      </c>
      <c r="I1502">
        <f t="shared" si="335"/>
        <v>600</v>
      </c>
      <c r="J1502">
        <f t="shared" si="324"/>
        <v>0.19499999999999995</v>
      </c>
      <c r="K1502">
        <f t="shared" si="325"/>
        <v>7.1081400000000015</v>
      </c>
      <c r="L1502">
        <v>4.8</v>
      </c>
      <c r="M1502">
        <f t="shared" si="326"/>
        <v>0.38266666666666649</v>
      </c>
      <c r="N1502">
        <f t="shared" si="327"/>
        <v>5.7249999999999996</v>
      </c>
      <c r="O1502">
        <f t="shared" si="328"/>
        <v>10.907666666666666</v>
      </c>
      <c r="P1502">
        <f t="shared" si="329"/>
        <v>-3.7995266666666643</v>
      </c>
      <c r="Q1502">
        <f t="shared" si="330"/>
        <v>1.8997633333333321</v>
      </c>
      <c r="R1502">
        <f t="shared" si="331"/>
        <v>0</v>
      </c>
      <c r="S1502">
        <f>SUM($R$2:R1502) -SUM($Q$2:Q1502) + SUM($T$2:T1501)</f>
        <v>-17.371917424306503</v>
      </c>
      <c r="T1502">
        <f t="shared" si="332"/>
        <v>0</v>
      </c>
      <c r="U1502">
        <f>-SUM($T$2:T1502) - 500 * SUM($V$2:V1502)</f>
        <v>248.70999999999913</v>
      </c>
      <c r="V1502">
        <f t="shared" si="333"/>
        <v>0</v>
      </c>
    </row>
    <row r="1503" spans="1:22" x14ac:dyDescent="0.3">
      <c r="A1503" s="1">
        <v>43506</v>
      </c>
      <c r="B1503" s="2">
        <v>0.29606481481481478</v>
      </c>
      <c r="C1503" s="2">
        <v>0.68824074074074071</v>
      </c>
      <c r="D1503" s="3">
        <v>-0.9</v>
      </c>
      <c r="E1503" s="3">
        <v>91.8</v>
      </c>
      <c r="F1503" s="4">
        <f t="shared" si="322"/>
        <v>2</v>
      </c>
      <c r="G1503">
        <f t="shared" si="334"/>
        <v>26</v>
      </c>
      <c r="H1503" s="3">
        <f t="shared" si="323"/>
        <v>9.4122222222222227</v>
      </c>
      <c r="I1503">
        <f t="shared" si="335"/>
        <v>600</v>
      </c>
      <c r="J1503">
        <f t="shared" si="324"/>
        <v>8.2000000000000073E-2</v>
      </c>
      <c r="K1503">
        <f t="shared" si="325"/>
        <v>3.0100286666666696</v>
      </c>
      <c r="L1503">
        <v>4.8</v>
      </c>
      <c r="M1503">
        <f t="shared" si="326"/>
        <v>0.37938888888888883</v>
      </c>
      <c r="N1503">
        <f t="shared" si="327"/>
        <v>5.4749999999999996</v>
      </c>
      <c r="O1503">
        <f t="shared" si="328"/>
        <v>10.654388888888889</v>
      </c>
      <c r="P1503">
        <f t="shared" si="329"/>
        <v>-7.6443602222222191</v>
      </c>
      <c r="Q1503">
        <f t="shared" si="330"/>
        <v>3.8221801111111096</v>
      </c>
      <c r="R1503">
        <f t="shared" si="331"/>
        <v>0</v>
      </c>
      <c r="S1503">
        <f>SUM($R$2:R1503) -SUM($Q$2:Q1503) + SUM($T$2:T1502)</f>
        <v>-21.194097535417313</v>
      </c>
      <c r="T1503">
        <f t="shared" si="332"/>
        <v>0</v>
      </c>
      <c r="U1503">
        <f>-SUM($T$2:T1503) - 500 * SUM($V$2:V1503)</f>
        <v>248.70999999999913</v>
      </c>
      <c r="V1503">
        <f t="shared" si="333"/>
        <v>0</v>
      </c>
    </row>
    <row r="1504" spans="1:22" x14ac:dyDescent="0.3">
      <c r="A1504" s="1">
        <v>43507</v>
      </c>
      <c r="B1504" s="2">
        <v>0.29471064814814812</v>
      </c>
      <c r="C1504" s="2">
        <v>0.68964120370370363</v>
      </c>
      <c r="D1504" s="3">
        <v>1.8</v>
      </c>
      <c r="E1504" s="3">
        <v>59</v>
      </c>
      <c r="F1504" s="4">
        <f t="shared" si="322"/>
        <v>2</v>
      </c>
      <c r="G1504">
        <f t="shared" si="334"/>
        <v>26</v>
      </c>
      <c r="H1504" s="3">
        <f t="shared" si="323"/>
        <v>9.4783333333333317</v>
      </c>
      <c r="I1504">
        <f t="shared" si="335"/>
        <v>600</v>
      </c>
      <c r="J1504">
        <f t="shared" si="324"/>
        <v>0.41000000000000003</v>
      </c>
      <c r="K1504">
        <f t="shared" si="325"/>
        <v>15.155854999999997</v>
      </c>
      <c r="L1504">
        <v>4.8</v>
      </c>
      <c r="M1504">
        <f t="shared" si="326"/>
        <v>0.37608333333333344</v>
      </c>
      <c r="N1504">
        <f t="shared" si="327"/>
        <v>4.8</v>
      </c>
      <c r="O1504">
        <f t="shared" si="328"/>
        <v>9.9760833333333334</v>
      </c>
      <c r="P1504">
        <f t="shared" si="329"/>
        <v>5.1797716666666638</v>
      </c>
      <c r="Q1504">
        <f t="shared" si="330"/>
        <v>0</v>
      </c>
      <c r="R1504">
        <f t="shared" si="331"/>
        <v>1.0359543333333328</v>
      </c>
      <c r="S1504">
        <f>SUM($R$2:R1504) -SUM($Q$2:Q1504) + SUM($T$2:T1503)</f>
        <v>-20.15814320208392</v>
      </c>
      <c r="T1504">
        <f t="shared" si="332"/>
        <v>0</v>
      </c>
      <c r="U1504">
        <f>-SUM($T$2:T1504) - 500 * SUM($V$2:V1504)</f>
        <v>248.70999999999913</v>
      </c>
      <c r="V1504">
        <f t="shared" si="333"/>
        <v>0</v>
      </c>
    </row>
    <row r="1505" spans="1:22" x14ac:dyDescent="0.3">
      <c r="A1505" s="1">
        <v>43508</v>
      </c>
      <c r="B1505" s="2">
        <v>0.29334490740740743</v>
      </c>
      <c r="C1505" s="2">
        <v>0.69103009259259263</v>
      </c>
      <c r="D1505" s="3">
        <v>1</v>
      </c>
      <c r="E1505" s="3">
        <v>92.9</v>
      </c>
      <c r="F1505" s="4">
        <f t="shared" si="322"/>
        <v>2</v>
      </c>
      <c r="G1505">
        <f t="shared" si="334"/>
        <v>26</v>
      </c>
      <c r="H1505" s="3">
        <f t="shared" si="323"/>
        <v>9.5444444444444443</v>
      </c>
      <c r="I1505">
        <f t="shared" si="335"/>
        <v>600</v>
      </c>
      <c r="J1505">
        <f t="shared" si="324"/>
        <v>7.0999999999999952E-2</v>
      </c>
      <c r="K1505">
        <f t="shared" si="325"/>
        <v>2.6428566666666651</v>
      </c>
      <c r="L1505">
        <v>4.8</v>
      </c>
      <c r="M1505">
        <f t="shared" si="326"/>
        <v>0.37277777777777776</v>
      </c>
      <c r="N1505">
        <f t="shared" si="327"/>
        <v>5</v>
      </c>
      <c r="O1505">
        <f t="shared" si="328"/>
        <v>10.172777777777778</v>
      </c>
      <c r="P1505">
        <f t="shared" si="329"/>
        <v>-7.5299211111111131</v>
      </c>
      <c r="Q1505">
        <f t="shared" si="330"/>
        <v>3.7649605555555565</v>
      </c>
      <c r="R1505">
        <f t="shared" si="331"/>
        <v>0</v>
      </c>
      <c r="S1505">
        <f>SUM($R$2:R1505) -SUM($Q$2:Q1505) + SUM($T$2:T1504)</f>
        <v>-23.923103757639637</v>
      </c>
      <c r="T1505">
        <f t="shared" si="332"/>
        <v>0</v>
      </c>
      <c r="U1505">
        <f>-SUM($T$2:T1505) - 500 * SUM($V$2:V1505)</f>
        <v>248.70999999999913</v>
      </c>
      <c r="V1505">
        <f t="shared" si="333"/>
        <v>0</v>
      </c>
    </row>
    <row r="1506" spans="1:22" x14ac:dyDescent="0.3">
      <c r="A1506" s="1">
        <v>43509</v>
      </c>
      <c r="B1506" s="2">
        <v>0.29194444444444445</v>
      </c>
      <c r="C1506" s="2">
        <v>0.69241898148148151</v>
      </c>
      <c r="D1506" s="3">
        <v>0.1</v>
      </c>
      <c r="E1506" s="3">
        <v>92.9</v>
      </c>
      <c r="F1506" s="4">
        <f t="shared" si="322"/>
        <v>2</v>
      </c>
      <c r="G1506">
        <f t="shared" si="334"/>
        <v>26</v>
      </c>
      <c r="H1506" s="3">
        <f t="shared" si="323"/>
        <v>9.6113888888888894</v>
      </c>
      <c r="I1506">
        <f t="shared" si="335"/>
        <v>600</v>
      </c>
      <c r="J1506">
        <f t="shared" si="324"/>
        <v>7.0999999999999952E-2</v>
      </c>
      <c r="K1506">
        <f t="shared" si="325"/>
        <v>2.6613935833333313</v>
      </c>
      <c r="L1506">
        <v>4.8</v>
      </c>
      <c r="M1506">
        <f t="shared" si="326"/>
        <v>0.36943055555555554</v>
      </c>
      <c r="N1506">
        <f t="shared" si="327"/>
        <v>5.2249999999999996</v>
      </c>
      <c r="O1506">
        <f t="shared" si="328"/>
        <v>10.394430555555555</v>
      </c>
      <c r="P1506">
        <f t="shared" si="329"/>
        <v>-7.7330369722222239</v>
      </c>
      <c r="Q1506">
        <f t="shared" si="330"/>
        <v>3.8665184861111119</v>
      </c>
      <c r="R1506">
        <f t="shared" si="331"/>
        <v>0</v>
      </c>
      <c r="S1506">
        <f>SUM($R$2:R1506) -SUM($Q$2:Q1506) + SUM($T$2:T1505)</f>
        <v>-27.789622243750728</v>
      </c>
      <c r="T1506">
        <f t="shared" si="332"/>
        <v>0</v>
      </c>
      <c r="U1506">
        <f>-SUM($T$2:T1506) - 500 * SUM($V$2:V1506)</f>
        <v>248.70999999999913</v>
      </c>
      <c r="V1506">
        <f t="shared" si="333"/>
        <v>0</v>
      </c>
    </row>
    <row r="1507" spans="1:22" x14ac:dyDescent="0.3">
      <c r="A1507" s="1">
        <v>43510</v>
      </c>
      <c r="B1507" s="2">
        <v>0.29054398148148147</v>
      </c>
      <c r="C1507" s="2">
        <v>0.69381944444444443</v>
      </c>
      <c r="D1507" s="3">
        <v>-0.6</v>
      </c>
      <c r="E1507" s="3">
        <v>73.599999999999994</v>
      </c>
      <c r="F1507" s="4">
        <f t="shared" si="322"/>
        <v>2</v>
      </c>
      <c r="G1507">
        <f t="shared" si="334"/>
        <v>26</v>
      </c>
      <c r="H1507" s="3">
        <f t="shared" si="323"/>
        <v>9.6786111111111115</v>
      </c>
      <c r="I1507">
        <f t="shared" si="335"/>
        <v>600</v>
      </c>
      <c r="J1507">
        <f t="shared" si="324"/>
        <v>0.26400000000000001</v>
      </c>
      <c r="K1507">
        <f t="shared" si="325"/>
        <v>9.9650980000000011</v>
      </c>
      <c r="L1507">
        <v>4.8</v>
      </c>
      <c r="M1507">
        <f t="shared" si="326"/>
        <v>0.36606944444444439</v>
      </c>
      <c r="N1507">
        <f t="shared" si="327"/>
        <v>5.4</v>
      </c>
      <c r="O1507">
        <f t="shared" si="328"/>
        <v>10.566069444444445</v>
      </c>
      <c r="P1507">
        <f t="shared" si="329"/>
        <v>-0.60097144444444339</v>
      </c>
      <c r="Q1507">
        <f t="shared" si="330"/>
        <v>0.3004857222222217</v>
      </c>
      <c r="R1507">
        <f t="shared" si="331"/>
        <v>0</v>
      </c>
      <c r="S1507">
        <f>SUM($R$2:R1507) -SUM($Q$2:Q1507) + SUM($T$2:T1506)</f>
        <v>-28.090107965972948</v>
      </c>
      <c r="T1507">
        <f t="shared" si="332"/>
        <v>0</v>
      </c>
      <c r="U1507">
        <f>-SUM($T$2:T1507) - 500 * SUM($V$2:V1507)</f>
        <v>248.70999999999913</v>
      </c>
      <c r="V1507">
        <f t="shared" si="333"/>
        <v>0</v>
      </c>
    </row>
    <row r="1508" spans="1:22" x14ac:dyDescent="0.3">
      <c r="A1508" s="1">
        <v>43511</v>
      </c>
      <c r="B1508" s="2">
        <v>0.28912037037037036</v>
      </c>
      <c r="C1508" s="2">
        <v>0.69520833333333332</v>
      </c>
      <c r="D1508" s="3">
        <v>-0.7</v>
      </c>
      <c r="E1508" s="3">
        <v>0.4</v>
      </c>
      <c r="F1508" s="4">
        <f t="shared" si="322"/>
        <v>2</v>
      </c>
      <c r="G1508">
        <f t="shared" si="334"/>
        <v>26</v>
      </c>
      <c r="H1508" s="3">
        <f t="shared" si="323"/>
        <v>9.7461111111111105</v>
      </c>
      <c r="I1508">
        <f t="shared" si="335"/>
        <v>600</v>
      </c>
      <c r="J1508">
        <f t="shared" si="324"/>
        <v>0.996</v>
      </c>
      <c r="K1508">
        <f t="shared" si="325"/>
        <v>37.857793999999991</v>
      </c>
      <c r="L1508">
        <v>4.8</v>
      </c>
      <c r="M1508">
        <f t="shared" si="326"/>
        <v>0.36269444444444443</v>
      </c>
      <c r="N1508">
        <f t="shared" si="327"/>
        <v>5.4249999999999998</v>
      </c>
      <c r="O1508">
        <f t="shared" si="328"/>
        <v>10.587694444444445</v>
      </c>
      <c r="P1508">
        <f t="shared" si="329"/>
        <v>27.270099555555547</v>
      </c>
      <c r="Q1508">
        <f t="shared" si="330"/>
        <v>0</v>
      </c>
      <c r="R1508">
        <f t="shared" si="331"/>
        <v>5.4540199111111098</v>
      </c>
      <c r="S1508">
        <f>SUM($R$2:R1508) -SUM($Q$2:Q1508) + SUM($T$2:T1507)</f>
        <v>-22.636088054862284</v>
      </c>
      <c r="T1508">
        <f t="shared" si="332"/>
        <v>0</v>
      </c>
      <c r="U1508">
        <f>-SUM($T$2:T1508) - 500 * SUM($V$2:V1508)</f>
        <v>248.70999999999913</v>
      </c>
      <c r="V1508">
        <f t="shared" si="333"/>
        <v>0</v>
      </c>
    </row>
    <row r="1509" spans="1:22" x14ac:dyDescent="0.3">
      <c r="A1509" s="1">
        <v>43512</v>
      </c>
      <c r="B1509" s="2">
        <v>0.28767361111111112</v>
      </c>
      <c r="C1509" s="2">
        <v>0.6965972222222222</v>
      </c>
      <c r="D1509" s="3">
        <v>-1.9</v>
      </c>
      <c r="E1509" s="3">
        <v>58.1</v>
      </c>
      <c r="F1509" s="4">
        <f t="shared" si="322"/>
        <v>2</v>
      </c>
      <c r="G1509">
        <f t="shared" si="334"/>
        <v>26</v>
      </c>
      <c r="H1509" s="3">
        <f t="shared" si="323"/>
        <v>9.8141666666666652</v>
      </c>
      <c r="I1509">
        <f t="shared" si="335"/>
        <v>600</v>
      </c>
      <c r="J1509">
        <f t="shared" si="324"/>
        <v>0.41900000000000004</v>
      </c>
      <c r="K1509">
        <f t="shared" si="325"/>
        <v>16.037329749999998</v>
      </c>
      <c r="L1509">
        <v>4.8</v>
      </c>
      <c r="M1509">
        <f t="shared" si="326"/>
        <v>0.35929166666666673</v>
      </c>
      <c r="N1509">
        <f t="shared" si="327"/>
        <v>5.7249999999999996</v>
      </c>
      <c r="O1509">
        <f t="shared" si="328"/>
        <v>10.884291666666666</v>
      </c>
      <c r="P1509">
        <f t="shared" si="329"/>
        <v>5.1530380833333318</v>
      </c>
      <c r="Q1509">
        <f t="shared" si="330"/>
        <v>0</v>
      </c>
      <c r="R1509">
        <f t="shared" si="331"/>
        <v>1.0306076166666664</v>
      </c>
      <c r="S1509">
        <f>SUM($R$2:R1509) -SUM($Q$2:Q1509) + SUM($T$2:T1508)</f>
        <v>-21.605480438195173</v>
      </c>
      <c r="T1509">
        <f t="shared" si="332"/>
        <v>0</v>
      </c>
      <c r="U1509">
        <f>-SUM($T$2:T1509) - 500 * SUM($V$2:V1509)</f>
        <v>248.70999999999913</v>
      </c>
      <c r="V1509">
        <f t="shared" si="333"/>
        <v>0</v>
      </c>
    </row>
    <row r="1510" spans="1:22" x14ac:dyDescent="0.3">
      <c r="A1510" s="1">
        <v>43513</v>
      </c>
      <c r="B1510" s="2">
        <v>0.28622685185185187</v>
      </c>
      <c r="C1510" s="2">
        <v>0.69798611111111108</v>
      </c>
      <c r="D1510" s="3">
        <v>-3.9</v>
      </c>
      <c r="E1510" s="3">
        <v>15.9</v>
      </c>
      <c r="F1510" s="4">
        <f t="shared" si="322"/>
        <v>2</v>
      </c>
      <c r="G1510">
        <f t="shared" si="334"/>
        <v>26</v>
      </c>
      <c r="H1510" s="3">
        <f t="shared" si="323"/>
        <v>9.8822222222222216</v>
      </c>
      <c r="I1510">
        <f t="shared" si="335"/>
        <v>600</v>
      </c>
      <c r="J1510">
        <f t="shared" si="324"/>
        <v>0.84099999999999997</v>
      </c>
      <c r="K1510">
        <f t="shared" si="325"/>
        <v>32.412700666666666</v>
      </c>
      <c r="L1510">
        <v>4.8</v>
      </c>
      <c r="M1510">
        <f t="shared" si="326"/>
        <v>0.35588888888888892</v>
      </c>
      <c r="N1510">
        <f t="shared" si="327"/>
        <v>6.2249999999999996</v>
      </c>
      <c r="O1510">
        <f t="shared" si="328"/>
        <v>11.380888888888888</v>
      </c>
      <c r="P1510">
        <f t="shared" si="329"/>
        <v>21.031811777777776</v>
      </c>
      <c r="Q1510">
        <f t="shared" si="330"/>
        <v>0</v>
      </c>
      <c r="R1510">
        <f t="shared" si="331"/>
        <v>4.2063623555555552</v>
      </c>
      <c r="S1510">
        <f>SUM($R$2:R1510) -SUM($Q$2:Q1510) + SUM($T$2:T1509)</f>
        <v>-17.399118082639234</v>
      </c>
      <c r="T1510">
        <f t="shared" si="332"/>
        <v>0</v>
      </c>
      <c r="U1510">
        <f>-SUM($T$2:T1510) - 500 * SUM($V$2:V1510)</f>
        <v>248.70999999999913</v>
      </c>
      <c r="V1510">
        <f t="shared" si="333"/>
        <v>0</v>
      </c>
    </row>
    <row r="1511" spans="1:22" x14ac:dyDescent="0.3">
      <c r="A1511" s="1">
        <v>43514</v>
      </c>
      <c r="B1511" s="2">
        <v>0.28475694444444444</v>
      </c>
      <c r="C1511" s="2">
        <v>0.69937499999999997</v>
      </c>
      <c r="D1511" s="3">
        <v>-3.8</v>
      </c>
      <c r="E1511" s="3">
        <v>0</v>
      </c>
      <c r="F1511" s="4">
        <f t="shared" si="322"/>
        <v>2</v>
      </c>
      <c r="G1511">
        <f t="shared" si="334"/>
        <v>26</v>
      </c>
      <c r="H1511" s="3">
        <f t="shared" si="323"/>
        <v>9.9508333333333319</v>
      </c>
      <c r="I1511">
        <f t="shared" si="335"/>
        <v>600</v>
      </c>
      <c r="J1511">
        <f t="shared" si="324"/>
        <v>1</v>
      </c>
      <c r="K1511">
        <f t="shared" si="325"/>
        <v>38.808249999999994</v>
      </c>
      <c r="L1511">
        <v>4.8</v>
      </c>
      <c r="M1511">
        <f t="shared" si="326"/>
        <v>0.35245833333333343</v>
      </c>
      <c r="N1511">
        <f t="shared" si="327"/>
        <v>6.2</v>
      </c>
      <c r="O1511">
        <f t="shared" si="328"/>
        <v>11.352458333333335</v>
      </c>
      <c r="P1511">
        <f t="shared" si="329"/>
        <v>27.455791666666659</v>
      </c>
      <c r="Q1511">
        <f t="shared" si="330"/>
        <v>0</v>
      </c>
      <c r="R1511">
        <f t="shared" si="331"/>
        <v>5.491158333333332</v>
      </c>
      <c r="S1511">
        <f>SUM($R$2:R1511) -SUM($Q$2:Q1511) + SUM($T$2:T1510)</f>
        <v>-11.907959749305974</v>
      </c>
      <c r="T1511">
        <f t="shared" si="332"/>
        <v>0</v>
      </c>
      <c r="U1511">
        <f>-SUM($T$2:T1511) - 500 * SUM($V$2:V1511)</f>
        <v>248.70999999999913</v>
      </c>
      <c r="V1511">
        <f t="shared" si="333"/>
        <v>0</v>
      </c>
    </row>
    <row r="1512" spans="1:22" x14ac:dyDescent="0.3">
      <c r="A1512" s="1">
        <v>43515</v>
      </c>
      <c r="B1512" s="2">
        <v>0.28326388888888893</v>
      </c>
      <c r="C1512" s="2">
        <v>0.70075231481481481</v>
      </c>
      <c r="D1512" s="3">
        <v>-1.2</v>
      </c>
      <c r="E1512" s="3">
        <v>53.4</v>
      </c>
      <c r="F1512" s="4">
        <f t="shared" si="322"/>
        <v>2</v>
      </c>
      <c r="G1512">
        <f t="shared" si="334"/>
        <v>26</v>
      </c>
      <c r="H1512" s="3">
        <f t="shared" si="323"/>
        <v>10.019722222222221</v>
      </c>
      <c r="I1512">
        <f t="shared" si="335"/>
        <v>600</v>
      </c>
      <c r="J1512">
        <f t="shared" si="324"/>
        <v>0.46599999999999997</v>
      </c>
      <c r="K1512">
        <f t="shared" si="325"/>
        <v>18.209843166666662</v>
      </c>
      <c r="L1512">
        <v>4.8</v>
      </c>
      <c r="M1512">
        <f t="shared" si="326"/>
        <v>0.34901388888888896</v>
      </c>
      <c r="N1512">
        <f t="shared" si="327"/>
        <v>5.55</v>
      </c>
      <c r="O1512">
        <f t="shared" si="328"/>
        <v>10.699013888888889</v>
      </c>
      <c r="P1512">
        <f t="shared" si="329"/>
        <v>7.5108292777777734</v>
      </c>
      <c r="Q1512">
        <f t="shared" si="330"/>
        <v>0</v>
      </c>
      <c r="R1512">
        <f t="shared" si="331"/>
        <v>1.5021658555555548</v>
      </c>
      <c r="S1512">
        <f>SUM($R$2:R1512) -SUM($Q$2:Q1512) + SUM($T$2:T1511)</f>
        <v>-10.405793893750797</v>
      </c>
      <c r="T1512">
        <f t="shared" si="332"/>
        <v>0</v>
      </c>
      <c r="U1512">
        <f>-SUM($T$2:T1512) - 500 * SUM($V$2:V1512)</f>
        <v>248.70999999999913</v>
      </c>
      <c r="V1512">
        <f t="shared" si="333"/>
        <v>0</v>
      </c>
    </row>
    <row r="1513" spans="1:22" x14ac:dyDescent="0.3">
      <c r="A1513" s="1">
        <v>43516</v>
      </c>
      <c r="B1513" s="2">
        <v>0.28177083333333336</v>
      </c>
      <c r="C1513" s="2">
        <v>0.70212962962962966</v>
      </c>
      <c r="D1513" s="3">
        <v>2.4</v>
      </c>
      <c r="E1513" s="3">
        <v>82.9</v>
      </c>
      <c r="F1513" s="4">
        <f t="shared" si="322"/>
        <v>2</v>
      </c>
      <c r="G1513">
        <f t="shared" si="334"/>
        <v>26</v>
      </c>
      <c r="H1513" s="3">
        <f t="shared" si="323"/>
        <v>10.088611111111112</v>
      </c>
      <c r="I1513">
        <f t="shared" si="335"/>
        <v>600</v>
      </c>
      <c r="J1513">
        <f t="shared" si="324"/>
        <v>0.17099999999999993</v>
      </c>
      <c r="K1513">
        <f t="shared" si="325"/>
        <v>6.7280947499999968</v>
      </c>
      <c r="L1513">
        <v>4.8</v>
      </c>
      <c r="M1513">
        <f t="shared" si="326"/>
        <v>0.34556944444444437</v>
      </c>
      <c r="N1513">
        <f t="shared" si="327"/>
        <v>4.6500000000000004</v>
      </c>
      <c r="O1513">
        <f t="shared" si="328"/>
        <v>9.7955694444444443</v>
      </c>
      <c r="P1513">
        <f t="shared" si="329"/>
        <v>-3.0674746944444475</v>
      </c>
      <c r="Q1513">
        <f t="shared" si="330"/>
        <v>1.5337373472222238</v>
      </c>
      <c r="R1513">
        <f t="shared" si="331"/>
        <v>0</v>
      </c>
      <c r="S1513">
        <f>SUM($R$2:R1513) -SUM($Q$2:Q1513) + SUM($T$2:T1512)</f>
        <v>-11.939531240973338</v>
      </c>
      <c r="T1513">
        <f t="shared" si="332"/>
        <v>0</v>
      </c>
      <c r="U1513">
        <f>-SUM($T$2:T1513) - 500 * SUM($V$2:V1513)</f>
        <v>248.70999999999913</v>
      </c>
      <c r="V1513">
        <f t="shared" si="333"/>
        <v>0</v>
      </c>
    </row>
    <row r="1514" spans="1:22" x14ac:dyDescent="0.3">
      <c r="A1514" s="1">
        <v>43517</v>
      </c>
      <c r="B1514" s="2">
        <v>0.2802546296296296</v>
      </c>
      <c r="C1514" s="2">
        <v>0.70350694444444439</v>
      </c>
      <c r="D1514" s="3">
        <v>2.6</v>
      </c>
      <c r="E1514" s="3">
        <v>35.200000000000003</v>
      </c>
      <c r="F1514" s="4">
        <f t="shared" si="322"/>
        <v>2</v>
      </c>
      <c r="G1514">
        <f t="shared" si="334"/>
        <v>26</v>
      </c>
      <c r="H1514" s="3">
        <f t="shared" si="323"/>
        <v>10.158055555555555</v>
      </c>
      <c r="I1514">
        <f t="shared" si="335"/>
        <v>600</v>
      </c>
      <c r="J1514">
        <f t="shared" si="324"/>
        <v>0.64799999999999991</v>
      </c>
      <c r="K1514">
        <f t="shared" si="325"/>
        <v>25.671437999999995</v>
      </c>
      <c r="L1514">
        <v>4.8</v>
      </c>
      <c r="M1514">
        <f t="shared" si="326"/>
        <v>0.34209722222222227</v>
      </c>
      <c r="N1514">
        <f t="shared" si="327"/>
        <v>4.5999999999999996</v>
      </c>
      <c r="O1514">
        <f t="shared" si="328"/>
        <v>9.7420972222222222</v>
      </c>
      <c r="P1514">
        <f t="shared" si="329"/>
        <v>15.929340777777773</v>
      </c>
      <c r="Q1514">
        <f t="shared" si="330"/>
        <v>0</v>
      </c>
      <c r="R1514">
        <f t="shared" si="331"/>
        <v>3.1858681555555548</v>
      </c>
      <c r="S1514">
        <f>SUM($R$2:R1514) -SUM($Q$2:Q1514) + SUM($T$2:T1513)</f>
        <v>-8.7536630854174291</v>
      </c>
      <c r="T1514">
        <f t="shared" si="332"/>
        <v>0</v>
      </c>
      <c r="U1514">
        <f>-SUM($T$2:T1514) - 500 * SUM($V$2:V1514)</f>
        <v>248.70999999999913</v>
      </c>
      <c r="V1514">
        <f t="shared" si="333"/>
        <v>0</v>
      </c>
    </row>
    <row r="1515" spans="1:22" x14ac:dyDescent="0.3">
      <c r="A1515" s="1">
        <v>43518</v>
      </c>
      <c r="B1515" s="2">
        <v>0.27873842592592596</v>
      </c>
      <c r="C1515" s="2">
        <v>0.70488425925925924</v>
      </c>
      <c r="D1515" s="3">
        <v>1.8</v>
      </c>
      <c r="E1515" s="3">
        <v>49.2</v>
      </c>
      <c r="F1515" s="4">
        <f t="shared" si="322"/>
        <v>2</v>
      </c>
      <c r="G1515">
        <f t="shared" si="334"/>
        <v>26</v>
      </c>
      <c r="H1515" s="3">
        <f t="shared" si="323"/>
        <v>10.227499999999999</v>
      </c>
      <c r="I1515">
        <f t="shared" si="335"/>
        <v>600</v>
      </c>
      <c r="J1515">
        <f t="shared" si="324"/>
        <v>0.50800000000000001</v>
      </c>
      <c r="K1515">
        <f t="shared" si="325"/>
        <v>20.262722999999998</v>
      </c>
      <c r="L1515">
        <v>4.8</v>
      </c>
      <c r="M1515">
        <f t="shared" si="326"/>
        <v>0.33862500000000006</v>
      </c>
      <c r="N1515">
        <f t="shared" si="327"/>
        <v>4.8</v>
      </c>
      <c r="O1515">
        <f t="shared" si="328"/>
        <v>9.938625</v>
      </c>
      <c r="P1515">
        <f t="shared" si="329"/>
        <v>10.324097999999998</v>
      </c>
      <c r="Q1515">
        <f t="shared" si="330"/>
        <v>0</v>
      </c>
      <c r="R1515">
        <f t="shared" si="331"/>
        <v>2.0648195999999994</v>
      </c>
      <c r="S1515">
        <f>SUM($R$2:R1515) -SUM($Q$2:Q1515) + SUM($T$2:T1514)</f>
        <v>-6.6888434854172374</v>
      </c>
      <c r="T1515">
        <f t="shared" si="332"/>
        <v>0</v>
      </c>
      <c r="U1515">
        <f>-SUM($T$2:T1515) - 500 * SUM($V$2:V1515)</f>
        <v>248.70999999999913</v>
      </c>
      <c r="V1515">
        <f t="shared" si="333"/>
        <v>0</v>
      </c>
    </row>
    <row r="1516" spans="1:22" x14ac:dyDescent="0.3">
      <c r="A1516" s="1">
        <v>43519</v>
      </c>
      <c r="B1516" s="2">
        <v>0.27719907407407407</v>
      </c>
      <c r="C1516" s="2">
        <v>0.70626157407407408</v>
      </c>
      <c r="D1516" s="3">
        <v>1.7</v>
      </c>
      <c r="E1516" s="3">
        <v>74</v>
      </c>
      <c r="F1516" s="4">
        <f t="shared" si="322"/>
        <v>2</v>
      </c>
      <c r="G1516">
        <f t="shared" si="334"/>
        <v>26</v>
      </c>
      <c r="H1516" s="3">
        <f t="shared" si="323"/>
        <v>10.297499999999999</v>
      </c>
      <c r="I1516">
        <f t="shared" si="335"/>
        <v>600</v>
      </c>
      <c r="J1516">
        <f t="shared" si="324"/>
        <v>0.26</v>
      </c>
      <c r="K1516">
        <f t="shared" si="325"/>
        <v>10.441665</v>
      </c>
      <c r="L1516">
        <v>4.8</v>
      </c>
      <c r="M1516">
        <f t="shared" si="326"/>
        <v>0.33512500000000001</v>
      </c>
      <c r="N1516">
        <f t="shared" si="327"/>
        <v>4.8250000000000002</v>
      </c>
      <c r="O1516">
        <f t="shared" si="328"/>
        <v>9.9601249999999997</v>
      </c>
      <c r="P1516">
        <f t="shared" si="329"/>
        <v>0.48154000000000075</v>
      </c>
      <c r="Q1516">
        <f t="shared" si="330"/>
        <v>0</v>
      </c>
      <c r="R1516">
        <f t="shared" si="331"/>
        <v>9.6308000000000157E-2</v>
      </c>
      <c r="S1516">
        <f>SUM($R$2:R1516) -SUM($Q$2:Q1516) + SUM($T$2:T1515)</f>
        <v>-6.5925354854171019</v>
      </c>
      <c r="T1516">
        <f t="shared" si="332"/>
        <v>0</v>
      </c>
      <c r="U1516">
        <f>-SUM($T$2:T1516) - 500 * SUM($V$2:V1516)</f>
        <v>248.70999999999913</v>
      </c>
      <c r="V1516">
        <f t="shared" si="333"/>
        <v>0</v>
      </c>
    </row>
    <row r="1517" spans="1:22" x14ac:dyDescent="0.3">
      <c r="A1517" s="1">
        <v>43520</v>
      </c>
      <c r="B1517" s="2">
        <v>0.27564814814814814</v>
      </c>
      <c r="C1517" s="2">
        <v>0.70762731481481478</v>
      </c>
      <c r="D1517" s="3">
        <v>2.1</v>
      </c>
      <c r="E1517" s="3">
        <v>87</v>
      </c>
      <c r="F1517" s="4">
        <f t="shared" si="322"/>
        <v>2</v>
      </c>
      <c r="G1517">
        <f t="shared" si="334"/>
        <v>26</v>
      </c>
      <c r="H1517" s="3">
        <f t="shared" si="323"/>
        <v>10.3675</v>
      </c>
      <c r="I1517">
        <f t="shared" si="335"/>
        <v>600</v>
      </c>
      <c r="J1517">
        <f t="shared" si="324"/>
        <v>0.13</v>
      </c>
      <c r="K1517">
        <f t="shared" si="325"/>
        <v>5.2563225000000005</v>
      </c>
      <c r="L1517">
        <v>4.8</v>
      </c>
      <c r="M1517">
        <f t="shared" si="326"/>
        <v>0.331625</v>
      </c>
      <c r="N1517">
        <f t="shared" si="327"/>
        <v>4.7249999999999996</v>
      </c>
      <c r="O1517">
        <f t="shared" si="328"/>
        <v>9.8566249999999993</v>
      </c>
      <c r="P1517">
        <f t="shared" si="329"/>
        <v>-4.6003024999999989</v>
      </c>
      <c r="Q1517">
        <f t="shared" si="330"/>
        <v>2.3001512499999994</v>
      </c>
      <c r="R1517">
        <f t="shared" si="331"/>
        <v>0</v>
      </c>
      <c r="S1517">
        <f>SUM($R$2:R1517) -SUM($Q$2:Q1517) + SUM($T$2:T1516)</f>
        <v>-8.8926867354166461</v>
      </c>
      <c r="T1517">
        <f t="shared" si="332"/>
        <v>0</v>
      </c>
      <c r="U1517">
        <f>-SUM($T$2:T1517) - 500 * SUM($V$2:V1517)</f>
        <v>248.70999999999913</v>
      </c>
      <c r="V1517">
        <f t="shared" si="333"/>
        <v>0</v>
      </c>
    </row>
    <row r="1518" spans="1:22" x14ac:dyDescent="0.3">
      <c r="A1518" s="1">
        <v>43521</v>
      </c>
      <c r="B1518" s="2">
        <v>0.27409722222222221</v>
      </c>
      <c r="C1518" s="2">
        <v>0.70899305555555558</v>
      </c>
      <c r="D1518" s="3">
        <v>3.6</v>
      </c>
      <c r="E1518" s="3">
        <v>92.9</v>
      </c>
      <c r="F1518" s="4">
        <f t="shared" si="322"/>
        <v>2</v>
      </c>
      <c r="G1518">
        <f t="shared" si="334"/>
        <v>26</v>
      </c>
      <c r="H1518" s="3">
        <f t="shared" si="323"/>
        <v>10.4375</v>
      </c>
      <c r="I1518">
        <f t="shared" si="335"/>
        <v>600</v>
      </c>
      <c r="J1518">
        <f t="shared" si="324"/>
        <v>7.0999999999999952E-2</v>
      </c>
      <c r="K1518">
        <f t="shared" si="325"/>
        <v>2.8901437499999978</v>
      </c>
      <c r="L1518">
        <v>4.8</v>
      </c>
      <c r="M1518">
        <f t="shared" si="326"/>
        <v>0.328125</v>
      </c>
      <c r="N1518">
        <f t="shared" si="327"/>
        <v>4.3499999999999996</v>
      </c>
      <c r="O1518">
        <f t="shared" si="328"/>
        <v>9.4781249999999986</v>
      </c>
      <c r="P1518">
        <f t="shared" si="329"/>
        <v>-6.5879812500000003</v>
      </c>
      <c r="Q1518">
        <f t="shared" si="330"/>
        <v>3.2939906250000002</v>
      </c>
      <c r="R1518">
        <f t="shared" si="331"/>
        <v>0</v>
      </c>
      <c r="S1518">
        <f>SUM($R$2:R1518) -SUM($Q$2:Q1518) + SUM($T$2:T1517)</f>
        <v>-12.186677360416979</v>
      </c>
      <c r="T1518">
        <f t="shared" si="332"/>
        <v>0</v>
      </c>
      <c r="U1518">
        <f>-SUM($T$2:T1518) - 500 * SUM($V$2:V1518)</f>
        <v>248.70999999999913</v>
      </c>
      <c r="V1518">
        <f t="shared" si="333"/>
        <v>0</v>
      </c>
    </row>
    <row r="1519" spans="1:22" x14ac:dyDescent="0.3">
      <c r="A1519" s="1">
        <v>43522</v>
      </c>
      <c r="B1519" s="2">
        <v>0.27252314814814815</v>
      </c>
      <c r="C1519" s="2">
        <v>0.71035879629629628</v>
      </c>
      <c r="D1519" s="3">
        <v>2.6</v>
      </c>
      <c r="E1519" s="3">
        <v>47.2</v>
      </c>
      <c r="F1519" s="4">
        <f t="shared" si="322"/>
        <v>2</v>
      </c>
      <c r="G1519">
        <f t="shared" si="334"/>
        <v>26</v>
      </c>
      <c r="H1519" s="3">
        <f t="shared" si="323"/>
        <v>10.508055555555554</v>
      </c>
      <c r="I1519">
        <f t="shared" si="335"/>
        <v>600</v>
      </c>
      <c r="J1519">
        <f t="shared" si="324"/>
        <v>0.52800000000000002</v>
      </c>
      <c r="K1519">
        <f t="shared" si="325"/>
        <v>21.638187999999996</v>
      </c>
      <c r="L1519">
        <v>4.8</v>
      </c>
      <c r="M1519">
        <f t="shared" si="326"/>
        <v>0.32459722222222226</v>
      </c>
      <c r="N1519">
        <f t="shared" si="327"/>
        <v>4.5999999999999996</v>
      </c>
      <c r="O1519">
        <f t="shared" si="328"/>
        <v>9.7245972222222221</v>
      </c>
      <c r="P1519">
        <f t="shared" si="329"/>
        <v>11.913590777777774</v>
      </c>
      <c r="Q1519">
        <f t="shared" si="330"/>
        <v>0</v>
      </c>
      <c r="R1519">
        <f t="shared" si="331"/>
        <v>2.3827181555555548</v>
      </c>
      <c r="S1519">
        <f>SUM($R$2:R1519) -SUM($Q$2:Q1519) + SUM($T$2:T1518)</f>
        <v>-9.8039592048617124</v>
      </c>
      <c r="T1519">
        <f t="shared" si="332"/>
        <v>0</v>
      </c>
      <c r="U1519">
        <f>-SUM($T$2:T1519) - 500 * SUM($V$2:V1519)</f>
        <v>248.70999999999913</v>
      </c>
      <c r="V1519">
        <f t="shared" si="333"/>
        <v>0</v>
      </c>
    </row>
    <row r="1520" spans="1:22" x14ac:dyDescent="0.3">
      <c r="A1520" s="1">
        <v>43523</v>
      </c>
      <c r="B1520" s="2">
        <v>0.27094907407407409</v>
      </c>
      <c r="C1520" s="2">
        <v>0.71171296296296294</v>
      </c>
      <c r="D1520" s="3">
        <v>2.2000000000000002</v>
      </c>
      <c r="E1520" s="3">
        <v>70.900000000000006</v>
      </c>
      <c r="F1520" s="4">
        <f t="shared" si="322"/>
        <v>2</v>
      </c>
      <c r="G1520">
        <f t="shared" si="334"/>
        <v>26</v>
      </c>
      <c r="H1520" s="3">
        <f t="shared" si="323"/>
        <v>10.578333333333333</v>
      </c>
      <c r="I1520">
        <f t="shared" si="335"/>
        <v>600</v>
      </c>
      <c r="J1520">
        <f t="shared" si="324"/>
        <v>0.29099999999999993</v>
      </c>
      <c r="K1520">
        <f t="shared" si="325"/>
        <v>12.005350499999995</v>
      </c>
      <c r="L1520">
        <v>4.8</v>
      </c>
      <c r="M1520">
        <f t="shared" si="326"/>
        <v>0.32108333333333339</v>
      </c>
      <c r="N1520">
        <f t="shared" si="327"/>
        <v>4.7</v>
      </c>
      <c r="O1520">
        <f t="shared" si="328"/>
        <v>9.8210833333333341</v>
      </c>
      <c r="P1520">
        <f t="shared" si="329"/>
        <v>2.1842671666666611</v>
      </c>
      <c r="Q1520">
        <f t="shared" si="330"/>
        <v>0</v>
      </c>
      <c r="R1520">
        <f t="shared" si="331"/>
        <v>0.43685343333333226</v>
      </c>
      <c r="S1520">
        <f>SUM($R$2:R1520) -SUM($Q$2:Q1520) + SUM($T$2:T1519)</f>
        <v>-9.3671057715282586</v>
      </c>
      <c r="T1520">
        <f t="shared" si="332"/>
        <v>0</v>
      </c>
      <c r="U1520">
        <f>-SUM($T$2:T1520) - 500 * SUM($V$2:V1520)</f>
        <v>248.70999999999913</v>
      </c>
      <c r="V1520">
        <f t="shared" si="333"/>
        <v>0</v>
      </c>
    </row>
    <row r="1521" spans="1:22" x14ac:dyDescent="0.3">
      <c r="A1521" s="1">
        <v>43524</v>
      </c>
      <c r="B1521" s="2">
        <v>0.26935185185185184</v>
      </c>
      <c r="C1521" s="2">
        <v>0.7130671296296297</v>
      </c>
      <c r="D1521" s="3">
        <v>2.7</v>
      </c>
      <c r="E1521" s="3">
        <v>81.3</v>
      </c>
      <c r="F1521" s="4">
        <f t="shared" si="322"/>
        <v>2</v>
      </c>
      <c r="G1521">
        <f t="shared" si="334"/>
        <v>26</v>
      </c>
      <c r="H1521" s="3">
        <f t="shared" si="323"/>
        <v>10.64916666666667</v>
      </c>
      <c r="I1521">
        <f t="shared" si="335"/>
        <v>600</v>
      </c>
      <c r="J1521">
        <f t="shared" si="324"/>
        <v>0.18700000000000006</v>
      </c>
      <c r="K1521">
        <f t="shared" si="325"/>
        <v>7.7664372500000036</v>
      </c>
      <c r="L1521">
        <v>4.8</v>
      </c>
      <c r="M1521">
        <f t="shared" si="326"/>
        <v>0.3175416666666665</v>
      </c>
      <c r="N1521">
        <f t="shared" si="327"/>
        <v>4.5750000000000002</v>
      </c>
      <c r="O1521">
        <f t="shared" si="328"/>
        <v>9.6925416666666671</v>
      </c>
      <c r="P1521">
        <f t="shared" si="329"/>
        <v>-1.9261044166666634</v>
      </c>
      <c r="Q1521">
        <f t="shared" si="330"/>
        <v>0.96305220833333172</v>
      </c>
      <c r="R1521">
        <f t="shared" si="331"/>
        <v>0</v>
      </c>
      <c r="S1521">
        <f>SUM($R$2:R1521) -SUM($Q$2:Q1521) + SUM($T$2:T1520)</f>
        <v>-10.330157979861724</v>
      </c>
      <c r="T1521">
        <f t="shared" si="332"/>
        <v>10.33</v>
      </c>
      <c r="U1521">
        <f>-SUM($T$2:T1521) - 500 * SUM($V$2:V1521)</f>
        <v>238.3799999999992</v>
      </c>
      <c r="V1521">
        <f t="shared" si="333"/>
        <v>0</v>
      </c>
    </row>
    <row r="1522" spans="1:22" x14ac:dyDescent="0.3">
      <c r="A1522" s="1">
        <v>43525</v>
      </c>
      <c r="B1522" s="2">
        <v>0.26775462962962965</v>
      </c>
      <c r="C1522" s="2">
        <v>0.71442129629629625</v>
      </c>
      <c r="D1522" s="3">
        <v>2.5</v>
      </c>
      <c r="E1522" s="3">
        <v>87.9</v>
      </c>
      <c r="F1522" s="4">
        <f t="shared" si="322"/>
        <v>3</v>
      </c>
      <c r="G1522">
        <f t="shared" si="334"/>
        <v>26</v>
      </c>
      <c r="H1522" s="3">
        <f t="shared" si="323"/>
        <v>10.719999999999999</v>
      </c>
      <c r="I1522">
        <f t="shared" si="335"/>
        <v>700</v>
      </c>
      <c r="J1522">
        <f t="shared" si="324"/>
        <v>0.121</v>
      </c>
      <c r="K1522">
        <f t="shared" si="325"/>
        <v>5.9018959999999989</v>
      </c>
      <c r="L1522">
        <v>4.8</v>
      </c>
      <c r="M1522">
        <f t="shared" si="326"/>
        <v>0.31400000000000006</v>
      </c>
      <c r="N1522">
        <f t="shared" si="327"/>
        <v>4.625</v>
      </c>
      <c r="O1522">
        <f t="shared" si="328"/>
        <v>9.7390000000000008</v>
      </c>
      <c r="P1522">
        <f t="shared" si="329"/>
        <v>-3.8371040000000018</v>
      </c>
      <c r="Q1522">
        <f t="shared" si="330"/>
        <v>1.9185520000000009</v>
      </c>
      <c r="R1522">
        <f t="shared" si="331"/>
        <v>0</v>
      </c>
      <c r="S1522">
        <f>SUM($R$2:R1522) -SUM($Q$2:Q1522) + SUM($T$2:T1521)</f>
        <v>-1.9187099798618874</v>
      </c>
      <c r="T1522">
        <f t="shared" si="332"/>
        <v>0</v>
      </c>
      <c r="U1522">
        <f>-SUM($T$2:T1522) - 500 * SUM($V$2:V1522)</f>
        <v>238.3799999999992</v>
      </c>
      <c r="V1522">
        <f t="shared" si="333"/>
        <v>0</v>
      </c>
    </row>
    <row r="1523" spans="1:22" x14ac:dyDescent="0.3">
      <c r="A1523" s="1">
        <v>43526</v>
      </c>
      <c r="B1523" s="2">
        <v>0.26614583333333336</v>
      </c>
      <c r="C1523" s="2">
        <v>0.71577546296296291</v>
      </c>
      <c r="D1523" s="3">
        <v>2.7</v>
      </c>
      <c r="E1523" s="3">
        <v>46.1</v>
      </c>
      <c r="F1523" s="4">
        <f t="shared" si="322"/>
        <v>3</v>
      </c>
      <c r="G1523">
        <f t="shared" si="334"/>
        <v>26</v>
      </c>
      <c r="H1523" s="3">
        <f t="shared" si="323"/>
        <v>10.791111111111109</v>
      </c>
      <c r="I1523">
        <f t="shared" si="335"/>
        <v>700</v>
      </c>
      <c r="J1523">
        <f t="shared" si="324"/>
        <v>0.53899999999999992</v>
      </c>
      <c r="K1523">
        <f t="shared" si="325"/>
        <v>26.46466044444443</v>
      </c>
      <c r="L1523">
        <v>4.8</v>
      </c>
      <c r="M1523">
        <f t="shared" si="326"/>
        <v>0.31044444444444458</v>
      </c>
      <c r="N1523">
        <f t="shared" si="327"/>
        <v>4.5750000000000002</v>
      </c>
      <c r="O1523">
        <f t="shared" si="328"/>
        <v>9.6854444444444443</v>
      </c>
      <c r="P1523">
        <f t="shared" si="329"/>
        <v>16.779215999999984</v>
      </c>
      <c r="Q1523">
        <f t="shared" si="330"/>
        <v>0</v>
      </c>
      <c r="R1523">
        <f t="shared" si="331"/>
        <v>3.3558431999999971</v>
      </c>
      <c r="S1523">
        <f>SUM($R$2:R1523) -SUM($Q$2:Q1523) + SUM($T$2:T1522)</f>
        <v>1.4371332201380937</v>
      </c>
      <c r="T1523">
        <f t="shared" si="332"/>
        <v>0</v>
      </c>
      <c r="U1523">
        <f>-SUM($T$2:T1523) - 500 * SUM($V$2:V1523)</f>
        <v>238.3799999999992</v>
      </c>
      <c r="V1523">
        <f t="shared" si="333"/>
        <v>0</v>
      </c>
    </row>
    <row r="1524" spans="1:22" x14ac:dyDescent="0.3">
      <c r="A1524" s="1">
        <v>43527</v>
      </c>
      <c r="B1524" s="2">
        <v>0.26453703703703707</v>
      </c>
      <c r="C1524" s="2">
        <v>0.71711805555555552</v>
      </c>
      <c r="D1524" s="3">
        <v>4.3</v>
      </c>
      <c r="E1524" s="3">
        <v>91</v>
      </c>
      <c r="F1524" s="4">
        <f t="shared" si="322"/>
        <v>3</v>
      </c>
      <c r="G1524">
        <f t="shared" si="334"/>
        <v>26</v>
      </c>
      <c r="H1524" s="3">
        <f t="shared" si="323"/>
        <v>10.861944444444443</v>
      </c>
      <c r="I1524">
        <f t="shared" si="335"/>
        <v>700</v>
      </c>
      <c r="J1524">
        <f t="shared" si="324"/>
        <v>8.9999999999999969E-2</v>
      </c>
      <c r="K1524">
        <f t="shared" si="325"/>
        <v>4.4479662499999977</v>
      </c>
      <c r="L1524">
        <v>4.8</v>
      </c>
      <c r="M1524">
        <f t="shared" si="326"/>
        <v>0.3069027777777778</v>
      </c>
      <c r="N1524">
        <f t="shared" si="327"/>
        <v>4.1749999999999998</v>
      </c>
      <c r="O1524">
        <f t="shared" si="328"/>
        <v>9.2819027777777769</v>
      </c>
      <c r="P1524">
        <f t="shared" si="329"/>
        <v>-4.8339365277777793</v>
      </c>
      <c r="Q1524">
        <f t="shared" si="330"/>
        <v>2.4169682638888896</v>
      </c>
      <c r="R1524">
        <f t="shared" si="331"/>
        <v>0</v>
      </c>
      <c r="S1524">
        <f>SUM($R$2:R1524) -SUM($Q$2:Q1524) + SUM($T$2:T1523)</f>
        <v>-0.97983504375042685</v>
      </c>
      <c r="T1524">
        <f t="shared" si="332"/>
        <v>0</v>
      </c>
      <c r="U1524">
        <f>-SUM($T$2:T1524) - 500 * SUM($V$2:V1524)</f>
        <v>238.3799999999992</v>
      </c>
      <c r="V1524">
        <f t="shared" si="333"/>
        <v>0</v>
      </c>
    </row>
    <row r="1525" spans="1:22" x14ac:dyDescent="0.3">
      <c r="A1525" s="1">
        <v>43528</v>
      </c>
      <c r="B1525" s="2">
        <v>0.26291666666666663</v>
      </c>
      <c r="C1525" s="2">
        <v>0.71846064814814825</v>
      </c>
      <c r="D1525" s="3">
        <v>2.4</v>
      </c>
      <c r="E1525" s="3">
        <v>73.2</v>
      </c>
      <c r="F1525" s="4">
        <f t="shared" si="322"/>
        <v>3</v>
      </c>
      <c r="G1525">
        <f t="shared" si="334"/>
        <v>26</v>
      </c>
      <c r="H1525" s="3">
        <f t="shared" si="323"/>
        <v>10.933055555555558</v>
      </c>
      <c r="I1525">
        <f t="shared" si="335"/>
        <v>700</v>
      </c>
      <c r="J1525">
        <f t="shared" si="324"/>
        <v>0.26800000000000002</v>
      </c>
      <c r="K1525">
        <f t="shared" si="325"/>
        <v>13.331767944444447</v>
      </c>
      <c r="L1525">
        <v>4.8</v>
      </c>
      <c r="M1525">
        <f t="shared" si="326"/>
        <v>0.30334722222222205</v>
      </c>
      <c r="N1525">
        <f t="shared" si="327"/>
        <v>4.6500000000000004</v>
      </c>
      <c r="O1525">
        <f t="shared" si="328"/>
        <v>9.7533472222222226</v>
      </c>
      <c r="P1525">
        <f t="shared" si="329"/>
        <v>3.5784207222222246</v>
      </c>
      <c r="Q1525">
        <f t="shared" si="330"/>
        <v>0</v>
      </c>
      <c r="R1525">
        <f t="shared" si="331"/>
        <v>0.71568414444444495</v>
      </c>
      <c r="S1525">
        <f>SUM($R$2:R1525) -SUM($Q$2:Q1525) + SUM($T$2:T1524)</f>
        <v>-0.26415089930560498</v>
      </c>
      <c r="T1525">
        <f t="shared" si="332"/>
        <v>0</v>
      </c>
      <c r="U1525">
        <f>-SUM($T$2:T1525) - 500 * SUM($V$2:V1525)</f>
        <v>238.3799999999992</v>
      </c>
      <c r="V1525">
        <f t="shared" si="333"/>
        <v>0</v>
      </c>
    </row>
    <row r="1526" spans="1:22" x14ac:dyDescent="0.3">
      <c r="A1526" s="1">
        <v>43529</v>
      </c>
      <c r="B1526" s="2">
        <v>0.26128472222222221</v>
      </c>
      <c r="C1526" s="2">
        <v>0.71980324074074076</v>
      </c>
      <c r="D1526" s="3">
        <v>0.5</v>
      </c>
      <c r="E1526" s="3">
        <v>73.599999999999994</v>
      </c>
      <c r="F1526" s="4">
        <f t="shared" si="322"/>
        <v>3</v>
      </c>
      <c r="G1526">
        <f t="shared" si="334"/>
        <v>26</v>
      </c>
      <c r="H1526" s="3">
        <f t="shared" si="323"/>
        <v>11.004444444444445</v>
      </c>
      <c r="I1526">
        <f t="shared" si="335"/>
        <v>700</v>
      </c>
      <c r="J1526">
        <f t="shared" si="324"/>
        <v>0.26400000000000001</v>
      </c>
      <c r="K1526">
        <f t="shared" si="325"/>
        <v>13.218538666666671</v>
      </c>
      <c r="L1526">
        <v>4.8</v>
      </c>
      <c r="M1526">
        <f t="shared" si="326"/>
        <v>0.2997777777777777</v>
      </c>
      <c r="N1526">
        <f t="shared" si="327"/>
        <v>5.125</v>
      </c>
      <c r="O1526">
        <f t="shared" si="328"/>
        <v>10.224777777777778</v>
      </c>
      <c r="P1526">
        <f t="shared" si="329"/>
        <v>2.9937608888888931</v>
      </c>
      <c r="Q1526">
        <f t="shared" si="330"/>
        <v>0</v>
      </c>
      <c r="R1526">
        <f t="shared" si="331"/>
        <v>0.59875217777777867</v>
      </c>
      <c r="S1526">
        <f>SUM($R$2:R1526) -SUM($Q$2:Q1526) + SUM($T$2:T1525)</f>
        <v>0.3346012784722916</v>
      </c>
      <c r="T1526">
        <f t="shared" si="332"/>
        <v>0</v>
      </c>
      <c r="U1526">
        <f>-SUM($T$2:T1526) - 500 * SUM($V$2:V1526)</f>
        <v>238.3799999999992</v>
      </c>
      <c r="V1526">
        <f t="shared" si="333"/>
        <v>0</v>
      </c>
    </row>
    <row r="1527" spans="1:22" x14ac:dyDescent="0.3">
      <c r="A1527" s="1">
        <v>43530</v>
      </c>
      <c r="B1527" s="2">
        <v>0.25964120370370369</v>
      </c>
      <c r="C1527" s="2">
        <v>0.72113425925925922</v>
      </c>
      <c r="D1527" s="3">
        <v>0.3</v>
      </c>
      <c r="E1527" s="3">
        <v>73.2</v>
      </c>
      <c r="F1527" s="4">
        <f t="shared" si="322"/>
        <v>3</v>
      </c>
      <c r="G1527">
        <f t="shared" si="334"/>
        <v>26</v>
      </c>
      <c r="H1527" s="3">
        <f t="shared" si="323"/>
        <v>11.075833333333332</v>
      </c>
      <c r="I1527">
        <f t="shared" si="335"/>
        <v>700</v>
      </c>
      <c r="J1527">
        <f t="shared" si="324"/>
        <v>0.26800000000000002</v>
      </c>
      <c r="K1527">
        <f t="shared" si="325"/>
        <v>13.505871166666667</v>
      </c>
      <c r="L1527">
        <v>4.8</v>
      </c>
      <c r="M1527">
        <f t="shared" si="326"/>
        <v>0.29620833333333341</v>
      </c>
      <c r="N1527">
        <f t="shared" si="327"/>
        <v>5.1749999999999998</v>
      </c>
      <c r="O1527">
        <f t="shared" si="328"/>
        <v>10.271208333333334</v>
      </c>
      <c r="P1527">
        <f t="shared" si="329"/>
        <v>3.2346628333333332</v>
      </c>
      <c r="Q1527">
        <f t="shared" si="330"/>
        <v>0</v>
      </c>
      <c r="R1527">
        <f t="shared" si="331"/>
        <v>0.64693256666666665</v>
      </c>
      <c r="S1527">
        <f>SUM($R$2:R1527) -SUM($Q$2:Q1527) + SUM($T$2:T1526)</f>
        <v>0.98153384513898345</v>
      </c>
      <c r="T1527">
        <f t="shared" si="332"/>
        <v>0</v>
      </c>
      <c r="U1527">
        <f>-SUM($T$2:T1527) - 500 * SUM($V$2:V1527)</f>
        <v>238.3799999999992</v>
      </c>
      <c r="V1527">
        <f t="shared" si="333"/>
        <v>0</v>
      </c>
    </row>
    <row r="1528" spans="1:22" x14ac:dyDescent="0.3">
      <c r="A1528" s="1">
        <v>43531</v>
      </c>
      <c r="B1528" s="2">
        <v>0.25799768518518518</v>
      </c>
      <c r="C1528" s="2">
        <v>0.7224652777777778</v>
      </c>
      <c r="D1528" s="3">
        <v>1</v>
      </c>
      <c r="E1528" s="3">
        <v>86.7</v>
      </c>
      <c r="F1528" s="4">
        <f t="shared" si="322"/>
        <v>3</v>
      </c>
      <c r="G1528">
        <f t="shared" si="334"/>
        <v>26</v>
      </c>
      <c r="H1528" s="3">
        <f t="shared" si="323"/>
        <v>11.147222222222222</v>
      </c>
      <c r="I1528">
        <f t="shared" si="335"/>
        <v>700</v>
      </c>
      <c r="J1528">
        <f t="shared" si="324"/>
        <v>0.13300000000000001</v>
      </c>
      <c r="K1528">
        <f t="shared" si="325"/>
        <v>6.7457415277777786</v>
      </c>
      <c r="L1528">
        <v>4.8</v>
      </c>
      <c r="M1528">
        <f t="shared" si="326"/>
        <v>0.29263888888888889</v>
      </c>
      <c r="N1528">
        <f t="shared" si="327"/>
        <v>5</v>
      </c>
      <c r="O1528">
        <f t="shared" si="328"/>
        <v>10.092638888888889</v>
      </c>
      <c r="P1528">
        <f t="shared" si="329"/>
        <v>-3.3468973611111101</v>
      </c>
      <c r="Q1528">
        <f t="shared" si="330"/>
        <v>1.6734486805555551</v>
      </c>
      <c r="R1528">
        <f t="shared" si="331"/>
        <v>0</v>
      </c>
      <c r="S1528">
        <f>SUM($R$2:R1528) -SUM($Q$2:Q1528) + SUM($T$2:T1527)</f>
        <v>-0.69191483541681009</v>
      </c>
      <c r="T1528">
        <f t="shared" si="332"/>
        <v>0</v>
      </c>
      <c r="U1528">
        <f>-SUM($T$2:T1528) - 500 * SUM($V$2:V1528)</f>
        <v>238.3799999999992</v>
      </c>
      <c r="V1528">
        <f t="shared" si="333"/>
        <v>0</v>
      </c>
    </row>
    <row r="1529" spans="1:22" x14ac:dyDescent="0.3">
      <c r="A1529" s="1">
        <v>43532</v>
      </c>
      <c r="B1529" s="2">
        <v>0.25634259259259257</v>
      </c>
      <c r="C1529" s="2">
        <v>0.72379629629629638</v>
      </c>
      <c r="D1529" s="3">
        <v>4.5999999999999996</v>
      </c>
      <c r="E1529" s="3">
        <v>91</v>
      </c>
      <c r="F1529" s="4">
        <f t="shared" si="322"/>
        <v>3</v>
      </c>
      <c r="G1529">
        <f t="shared" si="334"/>
        <v>26</v>
      </c>
      <c r="H1529" s="3">
        <f t="shared" si="323"/>
        <v>11.218888888888891</v>
      </c>
      <c r="I1529">
        <f t="shared" si="335"/>
        <v>700</v>
      </c>
      <c r="J1529">
        <f t="shared" si="324"/>
        <v>8.9999999999999969E-2</v>
      </c>
      <c r="K1529">
        <f t="shared" si="325"/>
        <v>4.5941350000000005</v>
      </c>
      <c r="L1529">
        <v>4.8</v>
      </c>
      <c r="M1529">
        <f t="shared" si="326"/>
        <v>0.28905555555555545</v>
      </c>
      <c r="N1529">
        <f t="shared" si="327"/>
        <v>4.0999999999999996</v>
      </c>
      <c r="O1529">
        <f t="shared" si="328"/>
        <v>9.1890555555555551</v>
      </c>
      <c r="P1529">
        <f t="shared" si="329"/>
        <v>-4.5949205555555546</v>
      </c>
      <c r="Q1529">
        <f t="shared" si="330"/>
        <v>2.2974602777777773</v>
      </c>
      <c r="R1529">
        <f t="shared" si="331"/>
        <v>0</v>
      </c>
      <c r="S1529">
        <f>SUM($R$2:R1529) -SUM($Q$2:Q1529) + SUM($T$2:T1528)</f>
        <v>-2.9893751131949102</v>
      </c>
      <c r="T1529">
        <f t="shared" si="332"/>
        <v>0</v>
      </c>
      <c r="U1529">
        <f>-SUM($T$2:T1529) - 500 * SUM($V$2:V1529)</f>
        <v>238.3799999999992</v>
      </c>
      <c r="V1529">
        <f t="shared" si="333"/>
        <v>0</v>
      </c>
    </row>
    <row r="1530" spans="1:22" x14ac:dyDescent="0.3">
      <c r="A1530" s="1">
        <v>43533</v>
      </c>
      <c r="B1530" s="2">
        <v>0.25468750000000001</v>
      </c>
      <c r="C1530" s="2">
        <v>0.72511574074074081</v>
      </c>
      <c r="D1530" s="3">
        <v>8.1999999999999993</v>
      </c>
      <c r="E1530" s="3">
        <v>74.3</v>
      </c>
      <c r="F1530" s="4">
        <f t="shared" si="322"/>
        <v>3</v>
      </c>
      <c r="G1530">
        <f t="shared" si="334"/>
        <v>26</v>
      </c>
      <c r="H1530" s="3">
        <f t="shared" si="323"/>
        <v>11.29027777777778</v>
      </c>
      <c r="I1530">
        <f t="shared" si="335"/>
        <v>700</v>
      </c>
      <c r="J1530">
        <f t="shared" si="324"/>
        <v>0.25700000000000001</v>
      </c>
      <c r="K1530">
        <f t="shared" si="325"/>
        <v>13.202286319444447</v>
      </c>
      <c r="L1530">
        <v>4.8</v>
      </c>
      <c r="M1530">
        <f t="shared" si="326"/>
        <v>0.28548611111111105</v>
      </c>
      <c r="N1530">
        <f t="shared" si="327"/>
        <v>3.2</v>
      </c>
      <c r="O1530">
        <f t="shared" si="328"/>
        <v>8.285486111111112</v>
      </c>
      <c r="P1530">
        <f t="shared" si="329"/>
        <v>4.9168002083333349</v>
      </c>
      <c r="Q1530">
        <f t="shared" si="330"/>
        <v>0</v>
      </c>
      <c r="R1530">
        <f t="shared" si="331"/>
        <v>0.98336004166666702</v>
      </c>
      <c r="S1530">
        <f>SUM($R$2:R1530) -SUM($Q$2:Q1530) + SUM($T$2:T1529)</f>
        <v>-2.0060150715280542</v>
      </c>
      <c r="T1530">
        <f t="shared" si="332"/>
        <v>0</v>
      </c>
      <c r="U1530">
        <f>-SUM($T$2:T1530) - 500 * SUM($V$2:V1530)</f>
        <v>238.3799999999992</v>
      </c>
      <c r="V1530">
        <f t="shared" si="333"/>
        <v>0</v>
      </c>
    </row>
    <row r="1531" spans="1:22" x14ac:dyDescent="0.3">
      <c r="A1531" s="1">
        <v>43534</v>
      </c>
      <c r="B1531" s="2">
        <v>0.2530324074074074</v>
      </c>
      <c r="C1531" s="2">
        <v>0.72644675925925928</v>
      </c>
      <c r="D1531" s="3">
        <v>7.6</v>
      </c>
      <c r="E1531" s="3">
        <v>81.7</v>
      </c>
      <c r="F1531" s="4">
        <f t="shared" si="322"/>
        <v>3</v>
      </c>
      <c r="G1531">
        <f t="shared" si="334"/>
        <v>26</v>
      </c>
      <c r="H1531" s="3">
        <f t="shared" si="323"/>
        <v>11.361944444444445</v>
      </c>
      <c r="I1531">
        <f t="shared" si="335"/>
        <v>700</v>
      </c>
      <c r="J1531">
        <f t="shared" si="324"/>
        <v>0.18299999999999994</v>
      </c>
      <c r="K1531">
        <f t="shared" si="325"/>
        <v>9.4605230416666632</v>
      </c>
      <c r="L1531">
        <v>4.8</v>
      </c>
      <c r="M1531">
        <f t="shared" si="326"/>
        <v>0.28190277777777778</v>
      </c>
      <c r="N1531">
        <f t="shared" si="327"/>
        <v>3.35</v>
      </c>
      <c r="O1531">
        <f t="shared" si="328"/>
        <v>8.4319027777777773</v>
      </c>
      <c r="P1531">
        <f t="shared" si="329"/>
        <v>1.0286202638888859</v>
      </c>
      <c r="Q1531">
        <f t="shared" si="330"/>
        <v>0</v>
      </c>
      <c r="R1531">
        <f t="shared" si="331"/>
        <v>0.20572405277777719</v>
      </c>
      <c r="S1531">
        <f>SUM($R$2:R1531) -SUM($Q$2:Q1531) + SUM($T$2:T1530)</f>
        <v>-1.8002910187506131</v>
      </c>
      <c r="T1531">
        <f t="shared" si="332"/>
        <v>0</v>
      </c>
      <c r="U1531">
        <f>-SUM($T$2:T1531) - 500 * SUM($V$2:V1531)</f>
        <v>238.3799999999992</v>
      </c>
      <c r="V1531">
        <f t="shared" si="333"/>
        <v>0</v>
      </c>
    </row>
    <row r="1532" spans="1:22" x14ac:dyDescent="0.3">
      <c r="A1532" s="1">
        <v>43535</v>
      </c>
      <c r="B1532" s="2">
        <v>0.25135416666666666</v>
      </c>
      <c r="C1532" s="2">
        <v>0.72776620370370371</v>
      </c>
      <c r="D1532" s="3">
        <v>6.9</v>
      </c>
      <c r="E1532" s="3">
        <v>46.9</v>
      </c>
      <c r="F1532" s="4">
        <f t="shared" si="322"/>
        <v>3</v>
      </c>
      <c r="G1532">
        <f t="shared" si="334"/>
        <v>26</v>
      </c>
      <c r="H1532" s="3">
        <f t="shared" si="323"/>
        <v>11.433888888888889</v>
      </c>
      <c r="I1532">
        <f t="shared" si="335"/>
        <v>700</v>
      </c>
      <c r="J1532">
        <f t="shared" si="324"/>
        <v>0.53100000000000003</v>
      </c>
      <c r="K1532">
        <f t="shared" si="325"/>
        <v>27.624847250000002</v>
      </c>
      <c r="L1532">
        <v>4.8</v>
      </c>
      <c r="M1532">
        <f t="shared" si="326"/>
        <v>0.27830555555555553</v>
      </c>
      <c r="N1532">
        <f t="shared" si="327"/>
        <v>3.5249999999999999</v>
      </c>
      <c r="O1532">
        <f t="shared" si="328"/>
        <v>8.603305555555556</v>
      </c>
      <c r="P1532">
        <f t="shared" si="329"/>
        <v>19.021541694444444</v>
      </c>
      <c r="Q1532">
        <f t="shared" si="330"/>
        <v>0</v>
      </c>
      <c r="R1532">
        <f t="shared" si="331"/>
        <v>3.8043083388888892</v>
      </c>
      <c r="S1532">
        <f>SUM($R$2:R1532) -SUM($Q$2:Q1532) + SUM($T$2:T1531)</f>
        <v>2.0040173201387006</v>
      </c>
      <c r="T1532">
        <f t="shared" si="332"/>
        <v>0</v>
      </c>
      <c r="U1532">
        <f>-SUM($T$2:T1532) - 500 * SUM($V$2:V1532)</f>
        <v>238.3799999999992</v>
      </c>
      <c r="V1532">
        <f t="shared" si="333"/>
        <v>0</v>
      </c>
    </row>
    <row r="1533" spans="1:22" x14ac:dyDescent="0.3">
      <c r="A1533" s="1">
        <v>43536</v>
      </c>
      <c r="B1533" s="2">
        <v>0.24968749999999998</v>
      </c>
      <c r="C1533" s="2">
        <v>0.7290740740740741</v>
      </c>
      <c r="D1533" s="3">
        <v>4.9000000000000004</v>
      </c>
      <c r="E1533" s="3">
        <v>66.099999999999994</v>
      </c>
      <c r="F1533" s="4">
        <f t="shared" si="322"/>
        <v>3</v>
      </c>
      <c r="G1533">
        <f t="shared" si="334"/>
        <v>26</v>
      </c>
      <c r="H1533" s="3">
        <f t="shared" si="323"/>
        <v>11.505277777777779</v>
      </c>
      <c r="I1533">
        <f t="shared" si="335"/>
        <v>700</v>
      </c>
      <c r="J1533">
        <f t="shared" si="324"/>
        <v>0.33900000000000008</v>
      </c>
      <c r="K1533">
        <f t="shared" si="325"/>
        <v>17.746315708333338</v>
      </c>
      <c r="L1533">
        <v>4.8</v>
      </c>
      <c r="M1533">
        <f t="shared" si="326"/>
        <v>0.27473611111111101</v>
      </c>
      <c r="N1533">
        <f t="shared" si="327"/>
        <v>4.0250000000000004</v>
      </c>
      <c r="O1533">
        <f t="shared" si="328"/>
        <v>9.0997361111111115</v>
      </c>
      <c r="P1533">
        <f t="shared" si="329"/>
        <v>8.6465795972222264</v>
      </c>
      <c r="Q1533">
        <f t="shared" si="330"/>
        <v>0</v>
      </c>
      <c r="R1533">
        <f t="shared" si="331"/>
        <v>1.7293159194444454</v>
      </c>
      <c r="S1533">
        <f>SUM($R$2:R1533) -SUM($Q$2:Q1533) + SUM($T$2:T1532)</f>
        <v>3.733333239582862</v>
      </c>
      <c r="T1533">
        <f t="shared" si="332"/>
        <v>0</v>
      </c>
      <c r="U1533">
        <f>-SUM($T$2:T1533) - 500 * SUM($V$2:V1533)</f>
        <v>238.3799999999992</v>
      </c>
      <c r="V1533">
        <f t="shared" si="333"/>
        <v>0</v>
      </c>
    </row>
    <row r="1534" spans="1:22" x14ac:dyDescent="0.3">
      <c r="A1534" s="1">
        <v>43537</v>
      </c>
      <c r="B1534" s="2">
        <v>0.24800925925925923</v>
      </c>
      <c r="C1534" s="2">
        <v>0.73039351851851853</v>
      </c>
      <c r="D1534" s="3">
        <v>3.2</v>
      </c>
      <c r="E1534" s="3">
        <v>79.8</v>
      </c>
      <c r="F1534" s="4">
        <f t="shared" si="322"/>
        <v>3</v>
      </c>
      <c r="G1534">
        <f t="shared" si="334"/>
        <v>26</v>
      </c>
      <c r="H1534" s="3">
        <f t="shared" si="323"/>
        <v>11.577222222222224</v>
      </c>
      <c r="I1534">
        <f t="shared" si="335"/>
        <v>700</v>
      </c>
      <c r="J1534">
        <f t="shared" si="324"/>
        <v>0.20200000000000007</v>
      </c>
      <c r="K1534">
        <f t="shared" si="325"/>
        <v>10.640624944444449</v>
      </c>
      <c r="L1534">
        <v>4.8</v>
      </c>
      <c r="M1534">
        <f t="shared" si="326"/>
        <v>0.27113888888888882</v>
      </c>
      <c r="N1534">
        <f t="shared" si="327"/>
        <v>4.45</v>
      </c>
      <c r="O1534">
        <f t="shared" si="328"/>
        <v>9.5211388888888884</v>
      </c>
      <c r="P1534">
        <f t="shared" si="329"/>
        <v>1.1194860555555604</v>
      </c>
      <c r="Q1534">
        <f t="shared" si="330"/>
        <v>0</v>
      </c>
      <c r="R1534">
        <f t="shared" si="331"/>
        <v>0.22389721111111208</v>
      </c>
      <c r="S1534">
        <f>SUM($R$2:R1534) -SUM($Q$2:Q1534) + SUM($T$2:T1533)</f>
        <v>3.9572304506937144</v>
      </c>
      <c r="T1534">
        <f t="shared" si="332"/>
        <v>0</v>
      </c>
      <c r="U1534">
        <f>-SUM($T$2:T1534) - 500 * SUM($V$2:V1534)</f>
        <v>238.3799999999992</v>
      </c>
      <c r="V1534">
        <f t="shared" si="333"/>
        <v>0</v>
      </c>
    </row>
    <row r="1535" spans="1:22" x14ac:dyDescent="0.3">
      <c r="A1535" s="1">
        <v>43538</v>
      </c>
      <c r="B1535" s="2">
        <v>0.24633101851851849</v>
      </c>
      <c r="C1535" s="2">
        <v>0.73170138888888892</v>
      </c>
      <c r="D1535" s="3">
        <v>2.4</v>
      </c>
      <c r="E1535" s="3">
        <v>62</v>
      </c>
      <c r="F1535" s="4">
        <f t="shared" si="322"/>
        <v>3</v>
      </c>
      <c r="G1535">
        <f t="shared" si="334"/>
        <v>26</v>
      </c>
      <c r="H1535" s="3">
        <f t="shared" si="323"/>
        <v>11.648888888888891</v>
      </c>
      <c r="I1535">
        <f t="shared" si="335"/>
        <v>700</v>
      </c>
      <c r="J1535">
        <f t="shared" si="324"/>
        <v>0.38</v>
      </c>
      <c r="K1535">
        <f t="shared" si="325"/>
        <v>20.140928888888894</v>
      </c>
      <c r="L1535">
        <v>4.8</v>
      </c>
      <c r="M1535">
        <f t="shared" si="326"/>
        <v>0.26755555555555544</v>
      </c>
      <c r="N1535">
        <f t="shared" si="327"/>
        <v>4.6500000000000004</v>
      </c>
      <c r="O1535">
        <f t="shared" si="328"/>
        <v>9.7175555555555562</v>
      </c>
      <c r="P1535">
        <f t="shared" si="329"/>
        <v>10.423373333333338</v>
      </c>
      <c r="Q1535">
        <f t="shared" si="330"/>
        <v>0</v>
      </c>
      <c r="R1535">
        <f t="shared" si="331"/>
        <v>2.0846746666666678</v>
      </c>
      <c r="S1535">
        <f>SUM($R$2:R1535) -SUM($Q$2:Q1535) + SUM($T$2:T1534)</f>
        <v>6.0419051173603293</v>
      </c>
      <c r="T1535">
        <f t="shared" si="332"/>
        <v>0</v>
      </c>
      <c r="U1535">
        <f>-SUM($T$2:T1535) - 500 * SUM($V$2:V1535)</f>
        <v>238.3799999999992</v>
      </c>
      <c r="V1535">
        <f t="shared" si="333"/>
        <v>0</v>
      </c>
    </row>
    <row r="1536" spans="1:22" x14ac:dyDescent="0.3">
      <c r="A1536" s="1">
        <v>43539</v>
      </c>
      <c r="B1536" s="2">
        <v>0.24464120370370371</v>
      </c>
      <c r="C1536" s="2">
        <v>0.7330092592592593</v>
      </c>
      <c r="D1536" s="3">
        <v>4.9000000000000004</v>
      </c>
      <c r="E1536" s="3">
        <v>92.5</v>
      </c>
      <c r="F1536" s="4">
        <f t="shared" si="322"/>
        <v>3</v>
      </c>
      <c r="G1536">
        <f t="shared" si="334"/>
        <v>26</v>
      </c>
      <c r="H1536" s="3">
        <f t="shared" si="323"/>
        <v>11.720833333333335</v>
      </c>
      <c r="I1536">
        <f t="shared" si="335"/>
        <v>700</v>
      </c>
      <c r="J1536">
        <f t="shared" si="324"/>
        <v>7.4999999999999956E-2</v>
      </c>
      <c r="K1536">
        <f t="shared" si="325"/>
        <v>3.9997343749999987</v>
      </c>
      <c r="L1536">
        <v>4.8</v>
      </c>
      <c r="M1536">
        <f t="shared" si="326"/>
        <v>0.26395833333333324</v>
      </c>
      <c r="N1536">
        <f t="shared" si="327"/>
        <v>4.0250000000000004</v>
      </c>
      <c r="O1536">
        <f t="shared" si="328"/>
        <v>9.0889583333333341</v>
      </c>
      <c r="P1536">
        <f t="shared" si="329"/>
        <v>-5.089223958333335</v>
      </c>
      <c r="Q1536">
        <f t="shared" si="330"/>
        <v>2.5446119791666675</v>
      </c>
      <c r="R1536">
        <f t="shared" si="331"/>
        <v>0</v>
      </c>
      <c r="S1536">
        <f>SUM($R$2:R1536) -SUM($Q$2:Q1536) + SUM($T$2:T1535)</f>
        <v>3.4972931381939816</v>
      </c>
      <c r="T1536">
        <f t="shared" si="332"/>
        <v>0</v>
      </c>
      <c r="U1536">
        <f>-SUM($T$2:T1536) - 500 * SUM($V$2:V1536)</f>
        <v>238.3799999999992</v>
      </c>
      <c r="V1536">
        <f t="shared" si="333"/>
        <v>0</v>
      </c>
    </row>
    <row r="1537" spans="1:22" x14ac:dyDescent="0.3">
      <c r="A1537" s="1">
        <v>43540</v>
      </c>
      <c r="B1537" s="2">
        <v>0.2429513888888889</v>
      </c>
      <c r="C1537" s="2">
        <v>0.73431712962962958</v>
      </c>
      <c r="D1537" s="3">
        <v>5.4</v>
      </c>
      <c r="E1537" s="3">
        <v>87.1</v>
      </c>
      <c r="F1537" s="4">
        <f t="shared" si="322"/>
        <v>3</v>
      </c>
      <c r="G1537">
        <f t="shared" si="334"/>
        <v>26</v>
      </c>
      <c r="H1537" s="3">
        <f t="shared" si="323"/>
        <v>11.792777777777776</v>
      </c>
      <c r="I1537">
        <f t="shared" si="335"/>
        <v>700</v>
      </c>
      <c r="J1537">
        <f t="shared" si="324"/>
        <v>0.129</v>
      </c>
      <c r="K1537">
        <f t="shared" si="325"/>
        <v>6.9217709166666657</v>
      </c>
      <c r="L1537">
        <v>4.8</v>
      </c>
      <c r="M1537">
        <f t="shared" si="326"/>
        <v>0.26036111111111121</v>
      </c>
      <c r="N1537">
        <f t="shared" si="327"/>
        <v>3.9</v>
      </c>
      <c r="O1537">
        <f t="shared" si="328"/>
        <v>8.9603611111111103</v>
      </c>
      <c r="P1537">
        <f t="shared" si="329"/>
        <v>-2.0385901944444447</v>
      </c>
      <c r="Q1537">
        <f t="shared" si="330"/>
        <v>1.0192950972222223</v>
      </c>
      <c r="R1537">
        <f t="shared" si="331"/>
        <v>0</v>
      </c>
      <c r="S1537">
        <f>SUM($R$2:R1537) -SUM($Q$2:Q1537) + SUM($T$2:T1536)</f>
        <v>2.47799804097167</v>
      </c>
      <c r="T1537">
        <f t="shared" si="332"/>
        <v>0</v>
      </c>
      <c r="U1537">
        <f>-SUM($T$2:T1537) - 500 * SUM($V$2:V1537)</f>
        <v>238.3799999999992</v>
      </c>
      <c r="V1537">
        <f t="shared" si="333"/>
        <v>0</v>
      </c>
    </row>
    <row r="1538" spans="1:22" x14ac:dyDescent="0.3">
      <c r="A1538" s="1">
        <v>43541</v>
      </c>
      <c r="B1538" s="2">
        <v>0.24126157407407409</v>
      </c>
      <c r="C1538" s="2">
        <v>0.73562500000000008</v>
      </c>
      <c r="D1538" s="3">
        <v>6.2</v>
      </c>
      <c r="E1538" s="3">
        <v>38.700000000000003</v>
      </c>
      <c r="F1538" s="4">
        <f t="shared" si="322"/>
        <v>3</v>
      </c>
      <c r="G1538">
        <f t="shared" si="334"/>
        <v>26</v>
      </c>
      <c r="H1538" s="3">
        <f t="shared" si="323"/>
        <v>11.864722222222223</v>
      </c>
      <c r="I1538">
        <f t="shared" si="335"/>
        <v>700</v>
      </c>
      <c r="J1538">
        <f t="shared" si="324"/>
        <v>0.61299999999999999</v>
      </c>
      <c r="K1538">
        <f t="shared" si="325"/>
        <v>33.092489986111111</v>
      </c>
      <c r="L1538">
        <v>4.8</v>
      </c>
      <c r="M1538">
        <f t="shared" si="326"/>
        <v>0.25676388888888885</v>
      </c>
      <c r="N1538">
        <f t="shared" si="327"/>
        <v>3.7</v>
      </c>
      <c r="O1538">
        <f t="shared" si="328"/>
        <v>8.756763888888889</v>
      </c>
      <c r="P1538">
        <f t="shared" si="329"/>
        <v>24.335726097222221</v>
      </c>
      <c r="Q1538">
        <f t="shared" si="330"/>
        <v>0</v>
      </c>
      <c r="R1538">
        <f t="shared" si="331"/>
        <v>4.8671452194444447</v>
      </c>
      <c r="S1538">
        <f>SUM($R$2:R1538) -SUM($Q$2:Q1538) + SUM($T$2:T1537)</f>
        <v>7.3451432604165348</v>
      </c>
      <c r="T1538">
        <f t="shared" si="332"/>
        <v>0</v>
      </c>
      <c r="U1538">
        <f>-SUM($T$2:T1538) - 500 * SUM($V$2:V1538)</f>
        <v>238.3799999999992</v>
      </c>
      <c r="V1538">
        <f t="shared" si="333"/>
        <v>0</v>
      </c>
    </row>
    <row r="1539" spans="1:22" x14ac:dyDescent="0.3">
      <c r="A1539" s="1">
        <v>43542</v>
      </c>
      <c r="B1539" s="2">
        <v>0.23957175925925925</v>
      </c>
      <c r="C1539" s="2">
        <v>0.73692129629629621</v>
      </c>
      <c r="D1539" s="3">
        <v>5.8</v>
      </c>
      <c r="E1539" s="3">
        <v>0.4</v>
      </c>
      <c r="F1539" s="4">
        <f t="shared" ref="F1539:F1602" si="336">MONTH(A1539)</f>
        <v>3</v>
      </c>
      <c r="G1539">
        <f t="shared" si="334"/>
        <v>26</v>
      </c>
      <c r="H1539" s="3">
        <f t="shared" ref="H1539:H1602" si="337">(C1539-B1539) * 24</f>
        <v>11.936388888888889</v>
      </c>
      <c r="I1539">
        <f t="shared" si="335"/>
        <v>700</v>
      </c>
      <c r="J1539">
        <f t="shared" ref="J1539:J1602" si="338">1-(E1539/100)</f>
        <v>0.996</v>
      </c>
      <c r="K1539">
        <f t="shared" ref="K1539:K1602" si="339">PRODUCT(G1539:J1539) * $W$2 / 1000</f>
        <v>54.093327166666668</v>
      </c>
      <c r="L1539">
        <v>4.8</v>
      </c>
      <c r="M1539">
        <f t="shared" ref="M1539:M1602" si="340">IF(H1539&lt;17,(17-H1539) * 50,0) / 1000</f>
        <v>0.25318055555555558</v>
      </c>
      <c r="N1539">
        <f t="shared" ref="N1539:N1602" si="341">IF(D1539&lt;21,(21-D1539)*250,0) / 1000</f>
        <v>3.8</v>
      </c>
      <c r="O1539">
        <f t="shared" ref="O1539:O1602" si="342">SUM(L1539:N1539)</f>
        <v>8.8531805555555554</v>
      </c>
      <c r="P1539">
        <f t="shared" ref="P1539:P1602" si="343">K1539-O1539</f>
        <v>45.240146611111115</v>
      </c>
      <c r="Q1539">
        <f t="shared" ref="Q1539:Q1602" si="344">IF(P1539&lt;0,ABS(P1539) * 0.5,0)</f>
        <v>0</v>
      </c>
      <c r="R1539">
        <f t="shared" ref="R1539:R1602" si="345">IF(P1539&gt;0,P1539*0.2,0)</f>
        <v>9.0480293222222237</v>
      </c>
      <c r="S1539">
        <f>SUM($R$2:R1539) -SUM($Q$2:Q1539) + SUM($T$2:T1538)</f>
        <v>16.393172582639181</v>
      </c>
      <c r="T1539">
        <f t="shared" ref="T1539:T1602" si="346">-IF(F1540&lt;&gt;F1539,ROUND(S1539,2),0)</f>
        <v>0</v>
      </c>
      <c r="U1539">
        <f>-SUM($T$2:T1539) - 500 * SUM($V$2:V1539)</f>
        <v>238.3799999999992</v>
      </c>
      <c r="V1539">
        <f t="shared" ref="V1539:V1602" si="347">IF(U1538&gt;500,ROUNDDOWN(U1538/500, 0),0)</f>
        <v>0</v>
      </c>
    </row>
    <row r="1540" spans="1:22" x14ac:dyDescent="0.3">
      <c r="A1540" s="1">
        <v>43543</v>
      </c>
      <c r="B1540" s="2">
        <v>0.23787037037037037</v>
      </c>
      <c r="C1540" s="2">
        <v>0.73821759259259256</v>
      </c>
      <c r="D1540" s="3">
        <v>4.9000000000000004</v>
      </c>
      <c r="E1540" s="3">
        <v>2.7</v>
      </c>
      <c r="F1540" s="4">
        <f t="shared" si="336"/>
        <v>3</v>
      </c>
      <c r="G1540">
        <f t="shared" ref="G1540:G1603" si="348">G1539 + V1540</f>
        <v>26</v>
      </c>
      <c r="H1540" s="3">
        <f t="shared" si="337"/>
        <v>12.008333333333333</v>
      </c>
      <c r="I1540">
        <f t="shared" ref="I1540:I1603" si="349">IF(F1540&gt;F1539,IF(F1540=7,I1539,IF(F1540&lt;7,I1539+100,I1539-100)),I1539)</f>
        <v>700</v>
      </c>
      <c r="J1540">
        <f t="shared" si="338"/>
        <v>0.97299999999999998</v>
      </c>
      <c r="K1540">
        <f t="shared" si="339"/>
        <v>53.162692916666657</v>
      </c>
      <c r="L1540">
        <v>4.8</v>
      </c>
      <c r="M1540">
        <f t="shared" si="340"/>
        <v>0.24958333333333338</v>
      </c>
      <c r="N1540">
        <f t="shared" si="341"/>
        <v>4.0250000000000004</v>
      </c>
      <c r="O1540">
        <f t="shared" si="342"/>
        <v>9.074583333333333</v>
      </c>
      <c r="P1540">
        <f t="shared" si="343"/>
        <v>44.088109583333321</v>
      </c>
      <c r="Q1540">
        <f t="shared" si="344"/>
        <v>0</v>
      </c>
      <c r="R1540">
        <f t="shared" si="345"/>
        <v>8.8176219166666652</v>
      </c>
      <c r="S1540">
        <f>SUM($R$2:R1540) -SUM($Q$2:Q1540) + SUM($T$2:T1539)</f>
        <v>25.210794499305393</v>
      </c>
      <c r="T1540">
        <f t="shared" si="346"/>
        <v>0</v>
      </c>
      <c r="U1540">
        <f>-SUM($T$2:T1540) - 500 * SUM($V$2:V1540)</f>
        <v>238.3799999999992</v>
      </c>
      <c r="V1540">
        <f t="shared" si="347"/>
        <v>0</v>
      </c>
    </row>
    <row r="1541" spans="1:22" x14ac:dyDescent="0.3">
      <c r="A1541" s="1">
        <v>43544</v>
      </c>
      <c r="B1541" s="2">
        <v>0.23618055555555553</v>
      </c>
      <c r="C1541" s="2">
        <v>0.73951388888888892</v>
      </c>
      <c r="D1541" s="3">
        <v>3.2</v>
      </c>
      <c r="E1541" s="3">
        <v>0</v>
      </c>
      <c r="F1541" s="4">
        <f t="shared" si="336"/>
        <v>3</v>
      </c>
      <c r="G1541">
        <f t="shared" si="348"/>
        <v>26</v>
      </c>
      <c r="H1541" s="3">
        <f t="shared" si="337"/>
        <v>12.080000000000002</v>
      </c>
      <c r="I1541">
        <f t="shared" si="349"/>
        <v>700</v>
      </c>
      <c r="J1541">
        <f t="shared" si="338"/>
        <v>1</v>
      </c>
      <c r="K1541">
        <f t="shared" si="339"/>
        <v>54.964000000000006</v>
      </c>
      <c r="L1541">
        <v>4.8</v>
      </c>
      <c r="M1541">
        <f t="shared" si="340"/>
        <v>0.24599999999999991</v>
      </c>
      <c r="N1541">
        <f t="shared" si="341"/>
        <v>4.45</v>
      </c>
      <c r="O1541">
        <f t="shared" si="342"/>
        <v>9.4959999999999987</v>
      </c>
      <c r="P1541">
        <f t="shared" si="343"/>
        <v>45.468000000000004</v>
      </c>
      <c r="Q1541">
        <f t="shared" si="344"/>
        <v>0</v>
      </c>
      <c r="R1541">
        <f t="shared" si="345"/>
        <v>9.0936000000000003</v>
      </c>
      <c r="S1541">
        <f>SUM($R$2:R1541) -SUM($Q$2:Q1541) + SUM($T$2:T1540)</f>
        <v>34.304394499305545</v>
      </c>
      <c r="T1541">
        <f t="shared" si="346"/>
        <v>0</v>
      </c>
      <c r="U1541">
        <f>-SUM($T$2:T1541) - 500 * SUM($V$2:V1541)</f>
        <v>238.3799999999992</v>
      </c>
      <c r="V1541">
        <f t="shared" si="347"/>
        <v>0</v>
      </c>
    </row>
    <row r="1542" spans="1:22" x14ac:dyDescent="0.3">
      <c r="A1542" s="1">
        <v>43545</v>
      </c>
      <c r="B1542" s="2">
        <v>0.23447916666666666</v>
      </c>
      <c r="C1542" s="2">
        <v>0.74081018518518515</v>
      </c>
      <c r="D1542" s="3">
        <v>5.0999999999999996</v>
      </c>
      <c r="E1542" s="3">
        <v>53</v>
      </c>
      <c r="F1542" s="4">
        <f t="shared" si="336"/>
        <v>3</v>
      </c>
      <c r="G1542">
        <f t="shared" si="348"/>
        <v>26</v>
      </c>
      <c r="H1542" s="3">
        <f t="shared" si="337"/>
        <v>12.151944444444442</v>
      </c>
      <c r="I1542">
        <f t="shared" si="349"/>
        <v>700</v>
      </c>
      <c r="J1542">
        <f t="shared" si="338"/>
        <v>0.47</v>
      </c>
      <c r="K1542">
        <f t="shared" si="339"/>
        <v>25.986933194444443</v>
      </c>
      <c r="L1542">
        <v>4.8</v>
      </c>
      <c r="M1542">
        <f t="shared" si="340"/>
        <v>0.24240277777777788</v>
      </c>
      <c r="N1542">
        <f t="shared" si="341"/>
        <v>3.9750000000000001</v>
      </c>
      <c r="O1542">
        <f t="shared" si="342"/>
        <v>9.017402777777777</v>
      </c>
      <c r="P1542">
        <f t="shared" si="343"/>
        <v>16.969530416666665</v>
      </c>
      <c r="Q1542">
        <f t="shared" si="344"/>
        <v>0</v>
      </c>
      <c r="R1542">
        <f t="shared" si="345"/>
        <v>3.393906083333333</v>
      </c>
      <c r="S1542">
        <f>SUM($R$2:R1542) -SUM($Q$2:Q1542) + SUM($T$2:T1541)</f>
        <v>37.698300582639149</v>
      </c>
      <c r="T1542">
        <f t="shared" si="346"/>
        <v>0</v>
      </c>
      <c r="U1542">
        <f>-SUM($T$2:T1542) - 500 * SUM($V$2:V1542)</f>
        <v>238.3799999999992</v>
      </c>
      <c r="V1542">
        <f t="shared" si="347"/>
        <v>0</v>
      </c>
    </row>
    <row r="1543" spans="1:22" x14ac:dyDescent="0.3">
      <c r="A1543" s="1">
        <v>43546</v>
      </c>
      <c r="B1543" s="2">
        <v>0.23277777777777778</v>
      </c>
      <c r="C1543" s="2">
        <v>0.74210648148148151</v>
      </c>
      <c r="D1543" s="3">
        <v>4.9000000000000004</v>
      </c>
      <c r="E1543" s="3">
        <v>89.1</v>
      </c>
      <c r="F1543" s="4">
        <f t="shared" si="336"/>
        <v>3</v>
      </c>
      <c r="G1543">
        <f t="shared" si="348"/>
        <v>26</v>
      </c>
      <c r="H1543" s="3">
        <f t="shared" si="337"/>
        <v>12.22388888888889</v>
      </c>
      <c r="I1543">
        <f t="shared" si="349"/>
        <v>700</v>
      </c>
      <c r="J1543">
        <f t="shared" si="338"/>
        <v>0.1090000000000001</v>
      </c>
      <c r="K1543">
        <f t="shared" si="339"/>
        <v>6.0624376944444505</v>
      </c>
      <c r="L1543">
        <v>4.8</v>
      </c>
      <c r="M1543">
        <f t="shared" si="340"/>
        <v>0.23880555555555549</v>
      </c>
      <c r="N1543">
        <f t="shared" si="341"/>
        <v>4.0250000000000004</v>
      </c>
      <c r="O1543">
        <f t="shared" si="342"/>
        <v>9.0638055555555557</v>
      </c>
      <c r="P1543">
        <f t="shared" si="343"/>
        <v>-3.0013678611111052</v>
      </c>
      <c r="Q1543">
        <f t="shared" si="344"/>
        <v>1.5006839305555526</v>
      </c>
      <c r="R1543">
        <f t="shared" si="345"/>
        <v>0</v>
      </c>
      <c r="S1543">
        <f>SUM($R$2:R1543) -SUM($Q$2:Q1543) + SUM($T$2:T1542)</f>
        <v>36.197616652083525</v>
      </c>
      <c r="T1543">
        <f t="shared" si="346"/>
        <v>0</v>
      </c>
      <c r="U1543">
        <f>-SUM($T$2:T1543) - 500 * SUM($V$2:V1543)</f>
        <v>238.3799999999992</v>
      </c>
      <c r="V1543">
        <f t="shared" si="347"/>
        <v>0</v>
      </c>
    </row>
    <row r="1544" spans="1:22" x14ac:dyDescent="0.3">
      <c r="A1544" s="1">
        <v>43547</v>
      </c>
      <c r="B1544" s="2">
        <v>0.2310763888888889</v>
      </c>
      <c r="C1544" s="2">
        <v>0.74340277777777775</v>
      </c>
      <c r="D1544" s="3">
        <v>-2.1</v>
      </c>
      <c r="E1544" s="3">
        <v>51.5</v>
      </c>
      <c r="F1544" s="4">
        <f t="shared" si="336"/>
        <v>3</v>
      </c>
      <c r="G1544">
        <f t="shared" si="348"/>
        <v>26</v>
      </c>
      <c r="H1544" s="3">
        <f t="shared" si="337"/>
        <v>12.295833333333331</v>
      </c>
      <c r="I1544">
        <f t="shared" si="349"/>
        <v>700</v>
      </c>
      <c r="J1544">
        <f t="shared" si="338"/>
        <v>0.48499999999999999</v>
      </c>
      <c r="K1544">
        <f t="shared" si="339"/>
        <v>27.133830208333329</v>
      </c>
      <c r="L1544">
        <v>4.8</v>
      </c>
      <c r="M1544">
        <f t="shared" si="340"/>
        <v>0.23520833333333346</v>
      </c>
      <c r="N1544">
        <f t="shared" si="341"/>
        <v>5.7750000000000004</v>
      </c>
      <c r="O1544">
        <f t="shared" si="342"/>
        <v>10.810208333333334</v>
      </c>
      <c r="P1544">
        <f t="shared" si="343"/>
        <v>16.323621874999994</v>
      </c>
      <c r="Q1544">
        <f t="shared" si="344"/>
        <v>0</v>
      </c>
      <c r="R1544">
        <f t="shared" si="345"/>
        <v>3.2647243749999988</v>
      </c>
      <c r="S1544">
        <f>SUM($R$2:R1544) -SUM($Q$2:Q1544) + SUM($T$2:T1543)</f>
        <v>39.462341027083312</v>
      </c>
      <c r="T1544">
        <f t="shared" si="346"/>
        <v>0</v>
      </c>
      <c r="U1544">
        <f>-SUM($T$2:T1544) - 500 * SUM($V$2:V1544)</f>
        <v>238.3799999999992</v>
      </c>
      <c r="V1544">
        <f t="shared" si="347"/>
        <v>0</v>
      </c>
    </row>
    <row r="1545" spans="1:22" x14ac:dyDescent="0.3">
      <c r="A1545" s="1">
        <v>43548</v>
      </c>
      <c r="B1545" s="2">
        <v>0.229375</v>
      </c>
      <c r="C1545" s="2">
        <v>0.74468749999999995</v>
      </c>
      <c r="D1545" s="3">
        <v>1.4</v>
      </c>
      <c r="E1545" s="3">
        <v>39.9</v>
      </c>
      <c r="F1545" s="4">
        <f t="shared" si="336"/>
        <v>3</v>
      </c>
      <c r="G1545">
        <f t="shared" si="348"/>
        <v>26</v>
      </c>
      <c r="H1545" s="3">
        <f t="shared" si="337"/>
        <v>12.3675</v>
      </c>
      <c r="I1545">
        <f t="shared" si="349"/>
        <v>700</v>
      </c>
      <c r="J1545">
        <f t="shared" si="338"/>
        <v>0.60099999999999998</v>
      </c>
      <c r="K1545">
        <f t="shared" si="339"/>
        <v>33.819547125</v>
      </c>
      <c r="L1545">
        <v>4.8</v>
      </c>
      <c r="M1545">
        <f t="shared" si="340"/>
        <v>0.231625</v>
      </c>
      <c r="N1545">
        <f t="shared" si="341"/>
        <v>4.9000000000000004</v>
      </c>
      <c r="O1545">
        <f t="shared" si="342"/>
        <v>9.9316250000000004</v>
      </c>
      <c r="P1545">
        <f t="shared" si="343"/>
        <v>23.887922124999999</v>
      </c>
      <c r="Q1545">
        <f t="shared" si="344"/>
        <v>0</v>
      </c>
      <c r="R1545">
        <f t="shared" si="345"/>
        <v>4.7775844249999997</v>
      </c>
      <c r="S1545">
        <f>SUM($R$2:R1545) -SUM($Q$2:Q1545) + SUM($T$2:T1544)</f>
        <v>44.239925452083298</v>
      </c>
      <c r="T1545">
        <f t="shared" si="346"/>
        <v>0</v>
      </c>
      <c r="U1545">
        <f>-SUM($T$2:T1545) - 500 * SUM($V$2:V1545)</f>
        <v>238.3799999999992</v>
      </c>
      <c r="V1545">
        <f t="shared" si="347"/>
        <v>0</v>
      </c>
    </row>
    <row r="1546" spans="1:22" x14ac:dyDescent="0.3">
      <c r="A1546" s="1">
        <v>43549</v>
      </c>
      <c r="B1546" s="2">
        <v>0.22766203703703702</v>
      </c>
      <c r="C1546" s="2">
        <v>0.7459837962962963</v>
      </c>
      <c r="D1546" s="3">
        <v>5.9</v>
      </c>
      <c r="E1546" s="3">
        <v>15.9</v>
      </c>
      <c r="F1546" s="4">
        <f t="shared" si="336"/>
        <v>3</v>
      </c>
      <c r="G1546">
        <f t="shared" si="348"/>
        <v>26</v>
      </c>
      <c r="H1546" s="3">
        <f t="shared" si="337"/>
        <v>12.439722222222223</v>
      </c>
      <c r="I1546">
        <f t="shared" si="349"/>
        <v>700</v>
      </c>
      <c r="J1546">
        <f t="shared" si="338"/>
        <v>0.84099999999999997</v>
      </c>
      <c r="K1546">
        <f t="shared" si="339"/>
        <v>47.601219069444454</v>
      </c>
      <c r="L1546">
        <v>4.8</v>
      </c>
      <c r="M1546">
        <f t="shared" si="340"/>
        <v>0.22801388888888885</v>
      </c>
      <c r="N1546">
        <f t="shared" si="341"/>
        <v>3.7749999999999999</v>
      </c>
      <c r="O1546">
        <f t="shared" si="342"/>
        <v>8.8030138888888878</v>
      </c>
      <c r="P1546">
        <f t="shared" si="343"/>
        <v>38.79820518055557</v>
      </c>
      <c r="Q1546">
        <f t="shared" si="344"/>
        <v>0</v>
      </c>
      <c r="R1546">
        <f t="shared" si="345"/>
        <v>7.7596410361111143</v>
      </c>
      <c r="S1546">
        <f>SUM($R$2:R1546) -SUM($Q$2:Q1546) + SUM($T$2:T1545)</f>
        <v>51.999566488194432</v>
      </c>
      <c r="T1546">
        <f t="shared" si="346"/>
        <v>0</v>
      </c>
      <c r="U1546">
        <f>-SUM($T$2:T1546) - 500 * SUM($V$2:V1546)</f>
        <v>238.3799999999992</v>
      </c>
      <c r="V1546">
        <f t="shared" si="347"/>
        <v>0</v>
      </c>
    </row>
    <row r="1547" spans="1:22" x14ac:dyDescent="0.3">
      <c r="A1547" s="1">
        <v>43550</v>
      </c>
      <c r="B1547" s="2">
        <v>0.22596064814814817</v>
      </c>
      <c r="C1547" s="2">
        <v>0.7472685185185185</v>
      </c>
      <c r="D1547" s="3">
        <v>7.2</v>
      </c>
      <c r="E1547" s="3">
        <v>27.1</v>
      </c>
      <c r="F1547" s="4">
        <f t="shared" si="336"/>
        <v>3</v>
      </c>
      <c r="G1547">
        <f t="shared" si="348"/>
        <v>26</v>
      </c>
      <c r="H1547" s="3">
        <f t="shared" si="337"/>
        <v>12.511388888888888</v>
      </c>
      <c r="I1547">
        <f t="shared" si="349"/>
        <v>700</v>
      </c>
      <c r="J1547">
        <f t="shared" si="338"/>
        <v>0.72899999999999998</v>
      </c>
      <c r="K1547">
        <f t="shared" si="339"/>
        <v>41.499651374999992</v>
      </c>
      <c r="L1547">
        <v>4.8</v>
      </c>
      <c r="M1547">
        <f t="shared" si="340"/>
        <v>0.22443055555555561</v>
      </c>
      <c r="N1547">
        <f t="shared" si="341"/>
        <v>3.45</v>
      </c>
      <c r="O1547">
        <f t="shared" si="342"/>
        <v>8.4744305555555552</v>
      </c>
      <c r="P1547">
        <f t="shared" si="343"/>
        <v>33.025220819444435</v>
      </c>
      <c r="Q1547">
        <f t="shared" si="344"/>
        <v>0</v>
      </c>
      <c r="R1547">
        <f t="shared" si="345"/>
        <v>6.6050441638888877</v>
      </c>
      <c r="S1547">
        <f>SUM($R$2:R1547) -SUM($Q$2:Q1547) + SUM($T$2:T1546)</f>
        <v>58.604610652083466</v>
      </c>
      <c r="T1547">
        <f t="shared" si="346"/>
        <v>0</v>
      </c>
      <c r="U1547">
        <f>-SUM($T$2:T1547) - 500 * SUM($V$2:V1547)</f>
        <v>238.3799999999992</v>
      </c>
      <c r="V1547">
        <f t="shared" si="347"/>
        <v>0</v>
      </c>
    </row>
    <row r="1548" spans="1:22" x14ac:dyDescent="0.3">
      <c r="A1548" s="1">
        <v>43551</v>
      </c>
      <c r="B1548" s="2">
        <v>0.22425925925925927</v>
      </c>
      <c r="C1548" s="2">
        <v>0.74855324074074081</v>
      </c>
      <c r="D1548" s="3">
        <v>8.6</v>
      </c>
      <c r="E1548" s="3">
        <v>91</v>
      </c>
      <c r="F1548" s="4">
        <f t="shared" si="336"/>
        <v>3</v>
      </c>
      <c r="G1548">
        <f t="shared" si="348"/>
        <v>26</v>
      </c>
      <c r="H1548" s="3">
        <f t="shared" si="337"/>
        <v>12.583055555555557</v>
      </c>
      <c r="I1548">
        <f t="shared" si="349"/>
        <v>700</v>
      </c>
      <c r="J1548">
        <f t="shared" si="338"/>
        <v>8.9999999999999969E-2</v>
      </c>
      <c r="K1548">
        <f t="shared" si="339"/>
        <v>5.1527612499999993</v>
      </c>
      <c r="L1548">
        <v>4.8</v>
      </c>
      <c r="M1548">
        <f t="shared" si="340"/>
        <v>0.22084722222222214</v>
      </c>
      <c r="N1548">
        <f t="shared" si="341"/>
        <v>3.1</v>
      </c>
      <c r="O1548">
        <f t="shared" si="342"/>
        <v>8.1208472222222223</v>
      </c>
      <c r="P1548">
        <f t="shared" si="343"/>
        <v>-2.968085972222223</v>
      </c>
      <c r="Q1548">
        <f t="shared" si="344"/>
        <v>1.4840429861111115</v>
      </c>
      <c r="R1548">
        <f t="shared" si="345"/>
        <v>0</v>
      </c>
      <c r="S1548">
        <f>SUM($R$2:R1548) -SUM($Q$2:Q1548) + SUM($T$2:T1547)</f>
        <v>57.12056766597243</v>
      </c>
      <c r="T1548">
        <f t="shared" si="346"/>
        <v>0</v>
      </c>
      <c r="U1548">
        <f>-SUM($T$2:T1548) - 500 * SUM($V$2:V1548)</f>
        <v>238.3799999999992</v>
      </c>
      <c r="V1548">
        <f t="shared" si="347"/>
        <v>0</v>
      </c>
    </row>
    <row r="1549" spans="1:22" x14ac:dyDescent="0.3">
      <c r="A1549" s="1">
        <v>43552</v>
      </c>
      <c r="B1549" s="2">
        <v>0.22255787037037036</v>
      </c>
      <c r="C1549" s="2">
        <v>0.74983796296296301</v>
      </c>
      <c r="D1549" s="3">
        <v>9.4</v>
      </c>
      <c r="E1549" s="3">
        <v>84.4</v>
      </c>
      <c r="F1549" s="4">
        <f t="shared" si="336"/>
        <v>3</v>
      </c>
      <c r="G1549">
        <f t="shared" si="348"/>
        <v>26</v>
      </c>
      <c r="H1549" s="3">
        <f t="shared" si="337"/>
        <v>12.654722222222224</v>
      </c>
      <c r="I1549">
        <f t="shared" si="349"/>
        <v>700</v>
      </c>
      <c r="J1549">
        <f t="shared" si="338"/>
        <v>0.15599999999999992</v>
      </c>
      <c r="K1549">
        <f t="shared" si="339"/>
        <v>8.9823218333333301</v>
      </c>
      <c r="L1549">
        <v>4.8</v>
      </c>
      <c r="M1549">
        <f t="shared" si="340"/>
        <v>0.21726388888888881</v>
      </c>
      <c r="N1549">
        <f t="shared" si="341"/>
        <v>2.9</v>
      </c>
      <c r="O1549">
        <f t="shared" si="342"/>
        <v>7.917263888888888</v>
      </c>
      <c r="P1549">
        <f t="shared" si="343"/>
        <v>1.0650579444444421</v>
      </c>
      <c r="Q1549">
        <f t="shared" si="344"/>
        <v>0</v>
      </c>
      <c r="R1549">
        <f t="shared" si="345"/>
        <v>0.21301158888888844</v>
      </c>
      <c r="S1549">
        <f>SUM($R$2:R1549) -SUM($Q$2:Q1549) + SUM($T$2:T1548)</f>
        <v>57.333579254860979</v>
      </c>
      <c r="T1549">
        <f t="shared" si="346"/>
        <v>0</v>
      </c>
      <c r="U1549">
        <f>-SUM($T$2:T1549) - 500 * SUM($V$2:V1549)</f>
        <v>238.3799999999992</v>
      </c>
      <c r="V1549">
        <f t="shared" si="347"/>
        <v>0</v>
      </c>
    </row>
    <row r="1550" spans="1:22" x14ac:dyDescent="0.3">
      <c r="A1550" s="1">
        <v>43553</v>
      </c>
      <c r="B1550" s="2">
        <v>0.22086805555555555</v>
      </c>
      <c r="C1550" s="2">
        <v>0.75112268518518521</v>
      </c>
      <c r="D1550" s="3">
        <v>5</v>
      </c>
      <c r="E1550" s="3">
        <v>78.599999999999994</v>
      </c>
      <c r="F1550" s="4">
        <f t="shared" si="336"/>
        <v>3</v>
      </c>
      <c r="G1550">
        <f t="shared" si="348"/>
        <v>26</v>
      </c>
      <c r="H1550" s="3">
        <f t="shared" si="337"/>
        <v>12.726111111111113</v>
      </c>
      <c r="I1550">
        <f t="shared" si="349"/>
        <v>700</v>
      </c>
      <c r="J1550">
        <f t="shared" si="338"/>
        <v>0.21400000000000008</v>
      </c>
      <c r="K1550">
        <f t="shared" si="339"/>
        <v>12.391414388888895</v>
      </c>
      <c r="L1550">
        <v>4.8</v>
      </c>
      <c r="M1550">
        <f t="shared" si="340"/>
        <v>0.21369444444444438</v>
      </c>
      <c r="N1550">
        <f t="shared" si="341"/>
        <v>4</v>
      </c>
      <c r="O1550">
        <f t="shared" si="342"/>
        <v>9.0136944444444431</v>
      </c>
      <c r="P1550">
        <f t="shared" si="343"/>
        <v>3.3777199444444523</v>
      </c>
      <c r="Q1550">
        <f t="shared" si="344"/>
        <v>0</v>
      </c>
      <c r="R1550">
        <f t="shared" si="345"/>
        <v>0.67554398888889056</v>
      </c>
      <c r="S1550">
        <f>SUM($R$2:R1550) -SUM($Q$2:Q1550) + SUM($T$2:T1549)</f>
        <v>58.009123243750309</v>
      </c>
      <c r="T1550">
        <f t="shared" si="346"/>
        <v>0</v>
      </c>
      <c r="U1550">
        <f>-SUM($T$2:T1550) - 500 * SUM($V$2:V1550)</f>
        <v>238.3799999999992</v>
      </c>
      <c r="V1550">
        <f t="shared" si="347"/>
        <v>0</v>
      </c>
    </row>
    <row r="1551" spans="1:22" x14ac:dyDescent="0.3">
      <c r="A1551" s="1">
        <v>43554</v>
      </c>
      <c r="B1551" s="2">
        <v>0.26083333333333331</v>
      </c>
      <c r="C1551" s="2">
        <v>0.79407407407407404</v>
      </c>
      <c r="D1551" s="3">
        <v>5.4</v>
      </c>
      <c r="E1551" s="3">
        <v>55.4</v>
      </c>
      <c r="F1551" s="4">
        <f t="shared" si="336"/>
        <v>3</v>
      </c>
      <c r="G1551">
        <f t="shared" si="348"/>
        <v>26</v>
      </c>
      <c r="H1551" s="3">
        <f t="shared" si="337"/>
        <v>12.797777777777776</v>
      </c>
      <c r="I1551">
        <f t="shared" si="349"/>
        <v>700</v>
      </c>
      <c r="J1551">
        <f t="shared" si="338"/>
        <v>0.44600000000000006</v>
      </c>
      <c r="K1551">
        <f t="shared" si="339"/>
        <v>25.970530444444446</v>
      </c>
      <c r="L1551">
        <v>4.8</v>
      </c>
      <c r="M1551">
        <f t="shared" si="340"/>
        <v>0.21011111111111117</v>
      </c>
      <c r="N1551">
        <f t="shared" si="341"/>
        <v>3.9</v>
      </c>
      <c r="O1551">
        <f t="shared" si="342"/>
        <v>8.9101111111111102</v>
      </c>
      <c r="P1551">
        <f t="shared" si="343"/>
        <v>17.060419333333336</v>
      </c>
      <c r="Q1551">
        <f t="shared" si="344"/>
        <v>0</v>
      </c>
      <c r="R1551">
        <f t="shared" si="345"/>
        <v>3.4120838666666673</v>
      </c>
      <c r="S1551">
        <f>SUM($R$2:R1551) -SUM($Q$2:Q1551) + SUM($T$2:T1550)</f>
        <v>61.421207110417072</v>
      </c>
      <c r="T1551">
        <f t="shared" si="346"/>
        <v>0</v>
      </c>
      <c r="U1551">
        <f>-SUM($T$2:T1551) - 500 * SUM($V$2:V1551)</f>
        <v>238.3799999999992</v>
      </c>
      <c r="V1551">
        <f t="shared" si="347"/>
        <v>0</v>
      </c>
    </row>
    <row r="1552" spans="1:22" x14ac:dyDescent="0.3">
      <c r="A1552" s="1">
        <v>43555</v>
      </c>
      <c r="B1552" s="2">
        <v>0.25913194444444443</v>
      </c>
      <c r="C1552" s="2">
        <v>0.79535879629629624</v>
      </c>
      <c r="D1552" s="3">
        <v>6.8</v>
      </c>
      <c r="E1552" s="3">
        <v>77.099999999999994</v>
      </c>
      <c r="F1552" s="4">
        <f t="shared" si="336"/>
        <v>3</v>
      </c>
      <c r="G1552">
        <f t="shared" si="348"/>
        <v>26</v>
      </c>
      <c r="H1552" s="3">
        <f t="shared" si="337"/>
        <v>12.869444444444444</v>
      </c>
      <c r="I1552">
        <f t="shared" si="349"/>
        <v>700</v>
      </c>
      <c r="J1552">
        <f t="shared" si="338"/>
        <v>0.22900000000000009</v>
      </c>
      <c r="K1552">
        <f t="shared" si="339"/>
        <v>13.409317638888893</v>
      </c>
      <c r="L1552">
        <v>4.8</v>
      </c>
      <c r="M1552">
        <f t="shared" si="340"/>
        <v>0.20652777777777784</v>
      </c>
      <c r="N1552">
        <f t="shared" si="341"/>
        <v>3.55</v>
      </c>
      <c r="O1552">
        <f t="shared" si="342"/>
        <v>8.5565277777777773</v>
      </c>
      <c r="P1552">
        <f t="shared" si="343"/>
        <v>4.8527898611111162</v>
      </c>
      <c r="Q1552">
        <f t="shared" si="344"/>
        <v>0</v>
      </c>
      <c r="R1552">
        <f t="shared" si="345"/>
        <v>0.97055797222222329</v>
      </c>
      <c r="S1552">
        <f>SUM($R$2:R1552) -SUM($Q$2:Q1552) + SUM($T$2:T1551)</f>
        <v>62.391765082639267</v>
      </c>
      <c r="T1552">
        <f t="shared" si="346"/>
        <v>-62.39</v>
      </c>
      <c r="U1552">
        <f>-SUM($T$2:T1552) - 500 * SUM($V$2:V1552)</f>
        <v>300.76999999999907</v>
      </c>
      <c r="V1552">
        <f t="shared" si="347"/>
        <v>0</v>
      </c>
    </row>
    <row r="1553" spans="1:22" x14ac:dyDescent="0.3">
      <c r="A1553" s="1">
        <v>43556</v>
      </c>
      <c r="B1553" s="2">
        <v>0.25744212962962965</v>
      </c>
      <c r="C1553" s="2">
        <v>0.79664351851851845</v>
      </c>
      <c r="D1553" s="3">
        <v>4.0999999999999996</v>
      </c>
      <c r="E1553" s="3">
        <v>88.7</v>
      </c>
      <c r="F1553" s="4">
        <f t="shared" si="336"/>
        <v>4</v>
      </c>
      <c r="G1553">
        <f t="shared" si="348"/>
        <v>26</v>
      </c>
      <c r="H1553" s="3">
        <f t="shared" si="337"/>
        <v>12.94083333333333</v>
      </c>
      <c r="I1553">
        <f t="shared" si="349"/>
        <v>800</v>
      </c>
      <c r="J1553">
        <f t="shared" si="338"/>
        <v>0.11299999999999999</v>
      </c>
      <c r="K1553">
        <f t="shared" si="339"/>
        <v>7.6040336666666635</v>
      </c>
      <c r="L1553">
        <v>4.8</v>
      </c>
      <c r="M1553">
        <f t="shared" si="340"/>
        <v>0.20295833333333349</v>
      </c>
      <c r="N1553">
        <f t="shared" si="341"/>
        <v>4.2249999999999996</v>
      </c>
      <c r="O1553">
        <f t="shared" si="342"/>
        <v>9.2279583333333335</v>
      </c>
      <c r="P1553">
        <f t="shared" si="343"/>
        <v>-1.62392466666667</v>
      </c>
      <c r="Q1553">
        <f t="shared" si="344"/>
        <v>0.81196233333333501</v>
      </c>
      <c r="R1553">
        <f t="shared" si="345"/>
        <v>0</v>
      </c>
      <c r="S1553">
        <f>SUM($R$2:R1553) -SUM($Q$2:Q1553) + SUM($T$2:T1552)</f>
        <v>-0.81019725069427295</v>
      </c>
      <c r="T1553">
        <f t="shared" si="346"/>
        <v>0</v>
      </c>
      <c r="U1553">
        <f>-SUM($T$2:T1553) - 500 * SUM($V$2:V1553)</f>
        <v>300.76999999999907</v>
      </c>
      <c r="V1553">
        <f t="shared" si="347"/>
        <v>0</v>
      </c>
    </row>
    <row r="1554" spans="1:22" x14ac:dyDescent="0.3">
      <c r="A1554" s="1">
        <v>43557</v>
      </c>
      <c r="B1554" s="2">
        <v>0.25575231481481481</v>
      </c>
      <c r="C1554" s="2">
        <v>0.79791666666666661</v>
      </c>
      <c r="D1554" s="3">
        <v>3.3</v>
      </c>
      <c r="E1554" s="3">
        <v>88.9</v>
      </c>
      <c r="F1554" s="4">
        <f t="shared" si="336"/>
        <v>4</v>
      </c>
      <c r="G1554">
        <f t="shared" si="348"/>
        <v>26</v>
      </c>
      <c r="H1554" s="3">
        <f t="shared" si="337"/>
        <v>13.011944444444442</v>
      </c>
      <c r="I1554">
        <f t="shared" si="349"/>
        <v>800</v>
      </c>
      <c r="J1554">
        <f t="shared" si="338"/>
        <v>0.11099999999999999</v>
      </c>
      <c r="K1554">
        <f t="shared" si="339"/>
        <v>7.5104943333333303</v>
      </c>
      <c r="L1554">
        <v>4.8</v>
      </c>
      <c r="M1554">
        <f t="shared" si="340"/>
        <v>0.1994027777777779</v>
      </c>
      <c r="N1554">
        <f t="shared" si="341"/>
        <v>4.4249999999999998</v>
      </c>
      <c r="O1554">
        <f t="shared" si="342"/>
        <v>9.4244027777777788</v>
      </c>
      <c r="P1554">
        <f t="shared" si="343"/>
        <v>-1.9139084444444485</v>
      </c>
      <c r="Q1554">
        <f t="shared" si="344"/>
        <v>0.95695422222222426</v>
      </c>
      <c r="R1554">
        <f t="shared" si="345"/>
        <v>0</v>
      </c>
      <c r="S1554">
        <f>SUM($R$2:R1554) -SUM($Q$2:Q1554) + SUM($T$2:T1553)</f>
        <v>-1.7671514729163391</v>
      </c>
      <c r="T1554">
        <f t="shared" si="346"/>
        <v>0</v>
      </c>
      <c r="U1554">
        <f>-SUM($T$2:T1554) - 500 * SUM($V$2:V1554)</f>
        <v>300.76999999999907</v>
      </c>
      <c r="V1554">
        <f t="shared" si="347"/>
        <v>0</v>
      </c>
    </row>
    <row r="1555" spans="1:22" x14ac:dyDescent="0.3">
      <c r="A1555" s="1">
        <v>43558</v>
      </c>
      <c r="B1555" s="2">
        <v>0.25406250000000002</v>
      </c>
      <c r="C1555" s="2">
        <v>0.79920138888888881</v>
      </c>
      <c r="D1555" s="3">
        <v>3</v>
      </c>
      <c r="E1555" s="3">
        <v>76</v>
      </c>
      <c r="F1555" s="4">
        <f t="shared" si="336"/>
        <v>4</v>
      </c>
      <c r="G1555">
        <f t="shared" si="348"/>
        <v>26</v>
      </c>
      <c r="H1555" s="3">
        <f t="shared" si="337"/>
        <v>13.083333333333332</v>
      </c>
      <c r="I1555">
        <f t="shared" si="349"/>
        <v>800</v>
      </c>
      <c r="J1555">
        <f t="shared" si="338"/>
        <v>0.24</v>
      </c>
      <c r="K1555">
        <f t="shared" si="339"/>
        <v>16.327999999999999</v>
      </c>
      <c r="L1555">
        <v>4.8</v>
      </c>
      <c r="M1555">
        <f t="shared" si="340"/>
        <v>0.19583333333333339</v>
      </c>
      <c r="N1555">
        <f t="shared" si="341"/>
        <v>4.5</v>
      </c>
      <c r="O1555">
        <f t="shared" si="342"/>
        <v>9.4958333333333336</v>
      </c>
      <c r="P1555">
        <f t="shared" si="343"/>
        <v>6.8321666666666658</v>
      </c>
      <c r="Q1555">
        <f t="shared" si="344"/>
        <v>0</v>
      </c>
      <c r="R1555">
        <f t="shared" si="345"/>
        <v>1.3664333333333332</v>
      </c>
      <c r="S1555">
        <f>SUM($R$2:R1555) -SUM($Q$2:Q1555) + SUM($T$2:T1554)</f>
        <v>-0.40071813958275015</v>
      </c>
      <c r="T1555">
        <f t="shared" si="346"/>
        <v>0</v>
      </c>
      <c r="U1555">
        <f>-SUM($T$2:T1555) - 500 * SUM($V$2:V1555)</f>
        <v>300.76999999999907</v>
      </c>
      <c r="V1555">
        <f t="shared" si="347"/>
        <v>0</v>
      </c>
    </row>
    <row r="1556" spans="1:22" x14ac:dyDescent="0.3">
      <c r="A1556" s="1">
        <v>43559</v>
      </c>
      <c r="B1556" s="2">
        <v>0.25237268518518519</v>
      </c>
      <c r="C1556" s="2">
        <v>0.80048611111111112</v>
      </c>
      <c r="D1556" s="3">
        <v>2.8</v>
      </c>
      <c r="E1556" s="3">
        <v>80.5</v>
      </c>
      <c r="F1556" s="4">
        <f t="shared" si="336"/>
        <v>4</v>
      </c>
      <c r="G1556">
        <f t="shared" si="348"/>
        <v>26</v>
      </c>
      <c r="H1556" s="3">
        <f t="shared" si="337"/>
        <v>13.154722222222222</v>
      </c>
      <c r="I1556">
        <f t="shared" si="349"/>
        <v>800</v>
      </c>
      <c r="J1556">
        <f t="shared" si="338"/>
        <v>0.19499999999999995</v>
      </c>
      <c r="K1556">
        <f t="shared" si="339"/>
        <v>13.338888333333331</v>
      </c>
      <c r="L1556">
        <v>4.8</v>
      </c>
      <c r="M1556">
        <f t="shared" si="340"/>
        <v>0.19226388888888887</v>
      </c>
      <c r="N1556">
        <f t="shared" si="341"/>
        <v>4.55</v>
      </c>
      <c r="O1556">
        <f t="shared" si="342"/>
        <v>9.5422638888888898</v>
      </c>
      <c r="P1556">
        <f t="shared" si="343"/>
        <v>3.7966244444444417</v>
      </c>
      <c r="Q1556">
        <f t="shared" si="344"/>
        <v>0</v>
      </c>
      <c r="R1556">
        <f t="shared" si="345"/>
        <v>0.75932488888888838</v>
      </c>
      <c r="S1556">
        <f>SUM($R$2:R1556) -SUM($Q$2:Q1556) + SUM($T$2:T1555)</f>
        <v>0.35860674930609093</v>
      </c>
      <c r="T1556">
        <f t="shared" si="346"/>
        <v>0</v>
      </c>
      <c r="U1556">
        <f>-SUM($T$2:T1556) - 500 * SUM($V$2:V1556)</f>
        <v>300.76999999999907</v>
      </c>
      <c r="V1556">
        <f t="shared" si="347"/>
        <v>0</v>
      </c>
    </row>
    <row r="1557" spans="1:22" x14ac:dyDescent="0.3">
      <c r="A1557" s="1">
        <v>43560</v>
      </c>
      <c r="B1557" s="2">
        <v>0.25069444444444444</v>
      </c>
      <c r="C1557" s="2">
        <v>0.80177083333333332</v>
      </c>
      <c r="D1557" s="3">
        <v>2.6</v>
      </c>
      <c r="E1557" s="3">
        <v>82.1</v>
      </c>
      <c r="F1557" s="4">
        <f t="shared" si="336"/>
        <v>4</v>
      </c>
      <c r="G1557">
        <f t="shared" si="348"/>
        <v>26</v>
      </c>
      <c r="H1557" s="3">
        <f t="shared" si="337"/>
        <v>13.225833333333334</v>
      </c>
      <c r="I1557">
        <f t="shared" si="349"/>
        <v>800</v>
      </c>
      <c r="J1557">
        <f t="shared" si="338"/>
        <v>0.17900000000000005</v>
      </c>
      <c r="K1557">
        <f t="shared" si="339"/>
        <v>12.310605666666669</v>
      </c>
      <c r="L1557">
        <v>4.8</v>
      </c>
      <c r="M1557">
        <f t="shared" si="340"/>
        <v>0.18870833333333331</v>
      </c>
      <c r="N1557">
        <f t="shared" si="341"/>
        <v>4.5999999999999996</v>
      </c>
      <c r="O1557">
        <f t="shared" si="342"/>
        <v>9.5887083333333329</v>
      </c>
      <c r="P1557">
        <f t="shared" si="343"/>
        <v>2.7218973333333363</v>
      </c>
      <c r="Q1557">
        <f t="shared" si="344"/>
        <v>0</v>
      </c>
      <c r="R1557">
        <f t="shared" si="345"/>
        <v>0.54437946666666726</v>
      </c>
      <c r="S1557">
        <f>SUM($R$2:R1557) -SUM($Q$2:Q1557) + SUM($T$2:T1556)</f>
        <v>0.90298621597230522</v>
      </c>
      <c r="T1557">
        <f t="shared" si="346"/>
        <v>0</v>
      </c>
      <c r="U1557">
        <f>-SUM($T$2:T1557) - 500 * SUM($V$2:V1557)</f>
        <v>300.76999999999907</v>
      </c>
      <c r="V1557">
        <f t="shared" si="347"/>
        <v>0</v>
      </c>
    </row>
    <row r="1558" spans="1:22" x14ac:dyDescent="0.3">
      <c r="A1558" s="1">
        <v>43561</v>
      </c>
      <c r="B1558" s="2">
        <v>0.2490162037037037</v>
      </c>
      <c r="C1558" s="2">
        <v>0.80304398148148148</v>
      </c>
      <c r="D1558" s="3">
        <v>2.5</v>
      </c>
      <c r="E1558" s="3">
        <v>88.7</v>
      </c>
      <c r="F1558" s="4">
        <f t="shared" si="336"/>
        <v>4</v>
      </c>
      <c r="G1558">
        <f t="shared" si="348"/>
        <v>26</v>
      </c>
      <c r="H1558" s="3">
        <f t="shared" si="337"/>
        <v>13.296666666666667</v>
      </c>
      <c r="I1558">
        <f t="shared" si="349"/>
        <v>800</v>
      </c>
      <c r="J1558">
        <f t="shared" si="338"/>
        <v>0.11299999999999999</v>
      </c>
      <c r="K1558">
        <f t="shared" si="339"/>
        <v>7.8131213333333331</v>
      </c>
      <c r="L1558">
        <v>4.8</v>
      </c>
      <c r="M1558">
        <f t="shared" si="340"/>
        <v>0.18516666666666665</v>
      </c>
      <c r="N1558">
        <f t="shared" si="341"/>
        <v>4.625</v>
      </c>
      <c r="O1558">
        <f t="shared" si="342"/>
        <v>9.6101666666666663</v>
      </c>
      <c r="P1558">
        <f t="shared" si="343"/>
        <v>-1.7970453333333332</v>
      </c>
      <c r="Q1558">
        <f t="shared" si="344"/>
        <v>0.89852266666666658</v>
      </c>
      <c r="R1558">
        <f t="shared" si="345"/>
        <v>0</v>
      </c>
      <c r="S1558">
        <f>SUM($R$2:R1558) -SUM($Q$2:Q1558) + SUM($T$2:T1557)</f>
        <v>4.4635493054556719E-3</v>
      </c>
      <c r="T1558">
        <f t="shared" si="346"/>
        <v>0</v>
      </c>
      <c r="U1558">
        <f>-SUM($T$2:T1558) - 500 * SUM($V$2:V1558)</f>
        <v>300.76999999999907</v>
      </c>
      <c r="V1558">
        <f t="shared" si="347"/>
        <v>0</v>
      </c>
    </row>
    <row r="1559" spans="1:22" x14ac:dyDescent="0.3">
      <c r="A1559" s="1">
        <v>43562</v>
      </c>
      <c r="B1559" s="2">
        <v>0.24733796296296295</v>
      </c>
      <c r="C1559" s="2">
        <v>0.80432870370370368</v>
      </c>
      <c r="D1559" s="3">
        <v>3.2</v>
      </c>
      <c r="E1559" s="3">
        <v>69.7</v>
      </c>
      <c r="F1559" s="4">
        <f t="shared" si="336"/>
        <v>4</v>
      </c>
      <c r="G1559">
        <f t="shared" si="348"/>
        <v>26</v>
      </c>
      <c r="H1559" s="3">
        <f t="shared" si="337"/>
        <v>13.367777777777778</v>
      </c>
      <c r="I1559">
        <f t="shared" si="349"/>
        <v>800</v>
      </c>
      <c r="J1559">
        <f t="shared" si="338"/>
        <v>0.30299999999999994</v>
      </c>
      <c r="K1559">
        <f t="shared" si="339"/>
        <v>21.062270666666663</v>
      </c>
      <c r="L1559">
        <v>4.8</v>
      </c>
      <c r="M1559">
        <f t="shared" si="340"/>
        <v>0.18161111111111108</v>
      </c>
      <c r="N1559">
        <f t="shared" si="341"/>
        <v>4.45</v>
      </c>
      <c r="O1559">
        <f t="shared" si="342"/>
        <v>9.4316111111111098</v>
      </c>
      <c r="P1559">
        <f t="shared" si="343"/>
        <v>11.630659555555553</v>
      </c>
      <c r="Q1559">
        <f t="shared" si="344"/>
        <v>0</v>
      </c>
      <c r="R1559">
        <f t="shared" si="345"/>
        <v>2.3261319111111107</v>
      </c>
      <c r="S1559">
        <f>SUM($R$2:R1559) -SUM($Q$2:Q1559) + SUM($T$2:T1558)</f>
        <v>2.3305954604161343</v>
      </c>
      <c r="T1559">
        <f t="shared" si="346"/>
        <v>0</v>
      </c>
      <c r="U1559">
        <f>-SUM($T$2:T1559) - 500 * SUM($V$2:V1559)</f>
        <v>300.76999999999907</v>
      </c>
      <c r="V1559">
        <f t="shared" si="347"/>
        <v>0</v>
      </c>
    </row>
    <row r="1560" spans="1:22" x14ac:dyDescent="0.3">
      <c r="A1560" s="1">
        <v>43563</v>
      </c>
      <c r="B1560" s="2">
        <v>0.24567129629629628</v>
      </c>
      <c r="C1560" s="2">
        <v>0.80561342592592589</v>
      </c>
      <c r="D1560" s="3">
        <v>4.2</v>
      </c>
      <c r="E1560" s="3">
        <v>92.2</v>
      </c>
      <c r="F1560" s="4">
        <f t="shared" si="336"/>
        <v>4</v>
      </c>
      <c r="G1560">
        <f t="shared" si="348"/>
        <v>26</v>
      </c>
      <c r="H1560" s="3">
        <f t="shared" si="337"/>
        <v>13.438611111111111</v>
      </c>
      <c r="I1560">
        <f t="shared" si="349"/>
        <v>800</v>
      </c>
      <c r="J1560">
        <f t="shared" si="338"/>
        <v>7.7999999999999958E-2</v>
      </c>
      <c r="K1560">
        <f t="shared" si="339"/>
        <v>5.4507006666666635</v>
      </c>
      <c r="L1560">
        <v>4.8</v>
      </c>
      <c r="M1560">
        <f t="shared" si="340"/>
        <v>0.17806944444444442</v>
      </c>
      <c r="N1560">
        <f t="shared" si="341"/>
        <v>4.2</v>
      </c>
      <c r="O1560">
        <f t="shared" si="342"/>
        <v>9.1780694444444446</v>
      </c>
      <c r="P1560">
        <f t="shared" si="343"/>
        <v>-3.7273687777777811</v>
      </c>
      <c r="Q1560">
        <f t="shared" si="344"/>
        <v>1.8636843888888905</v>
      </c>
      <c r="R1560">
        <f t="shared" si="345"/>
        <v>0</v>
      </c>
      <c r="S1560">
        <f>SUM($R$2:R1560) -SUM($Q$2:Q1560) + SUM($T$2:T1559)</f>
        <v>0.46691107152719269</v>
      </c>
      <c r="T1560">
        <f t="shared" si="346"/>
        <v>0</v>
      </c>
      <c r="U1560">
        <f>-SUM($T$2:T1560) - 500 * SUM($V$2:V1560)</f>
        <v>300.76999999999907</v>
      </c>
      <c r="V1560">
        <f t="shared" si="347"/>
        <v>0</v>
      </c>
    </row>
    <row r="1561" spans="1:22" x14ac:dyDescent="0.3">
      <c r="A1561" s="1">
        <v>43564</v>
      </c>
      <c r="B1561" s="2">
        <v>0.24400462962962963</v>
      </c>
      <c r="C1561" s="2">
        <v>0.80688657407407405</v>
      </c>
      <c r="D1561" s="3">
        <v>6.9</v>
      </c>
      <c r="E1561" s="3">
        <v>58.9</v>
      </c>
      <c r="F1561" s="4">
        <f t="shared" si="336"/>
        <v>4</v>
      </c>
      <c r="G1561">
        <f t="shared" si="348"/>
        <v>26</v>
      </c>
      <c r="H1561" s="3">
        <f t="shared" si="337"/>
        <v>13.509166666666665</v>
      </c>
      <c r="I1561">
        <f t="shared" si="349"/>
        <v>800</v>
      </c>
      <c r="J1561">
        <f t="shared" si="338"/>
        <v>0.41100000000000003</v>
      </c>
      <c r="K1561">
        <f t="shared" si="339"/>
        <v>28.871790999999998</v>
      </c>
      <c r="L1561">
        <v>4.8</v>
      </c>
      <c r="M1561">
        <f t="shared" si="340"/>
        <v>0.17454166666666673</v>
      </c>
      <c r="N1561">
        <f t="shared" si="341"/>
        <v>3.5249999999999999</v>
      </c>
      <c r="O1561">
        <f t="shared" si="342"/>
        <v>8.4995416666666657</v>
      </c>
      <c r="P1561">
        <f t="shared" si="343"/>
        <v>20.372249333333333</v>
      </c>
      <c r="Q1561">
        <f t="shared" si="344"/>
        <v>0</v>
      </c>
      <c r="R1561">
        <f t="shared" si="345"/>
        <v>4.0744498666666669</v>
      </c>
      <c r="S1561">
        <f>SUM($R$2:R1561) -SUM($Q$2:Q1561) + SUM($T$2:T1560)</f>
        <v>4.5413609381935203</v>
      </c>
      <c r="T1561">
        <f t="shared" si="346"/>
        <v>0</v>
      </c>
      <c r="U1561">
        <f>-SUM($T$2:T1561) - 500 * SUM($V$2:V1561)</f>
        <v>300.76999999999907</v>
      </c>
      <c r="V1561">
        <f t="shared" si="347"/>
        <v>0</v>
      </c>
    </row>
    <row r="1562" spans="1:22" x14ac:dyDescent="0.3">
      <c r="A1562" s="1">
        <v>43565</v>
      </c>
      <c r="B1562" s="2">
        <v>0.24233796296296295</v>
      </c>
      <c r="C1562" s="2">
        <v>0.80817129629629625</v>
      </c>
      <c r="D1562" s="3">
        <v>6.9</v>
      </c>
      <c r="E1562" s="3">
        <v>6.2</v>
      </c>
      <c r="F1562" s="4">
        <f t="shared" si="336"/>
        <v>4</v>
      </c>
      <c r="G1562">
        <f t="shared" si="348"/>
        <v>26</v>
      </c>
      <c r="H1562" s="3">
        <f t="shared" si="337"/>
        <v>13.579999999999998</v>
      </c>
      <c r="I1562">
        <f t="shared" si="349"/>
        <v>800</v>
      </c>
      <c r="J1562">
        <f t="shared" si="338"/>
        <v>0.93799999999999994</v>
      </c>
      <c r="K1562">
        <f t="shared" si="339"/>
        <v>66.237807999999973</v>
      </c>
      <c r="L1562">
        <v>4.8</v>
      </c>
      <c r="M1562">
        <f t="shared" si="340"/>
        <v>0.1710000000000001</v>
      </c>
      <c r="N1562">
        <f t="shared" si="341"/>
        <v>3.5249999999999999</v>
      </c>
      <c r="O1562">
        <f t="shared" si="342"/>
        <v>8.4960000000000004</v>
      </c>
      <c r="P1562">
        <f t="shared" si="343"/>
        <v>57.74180799999997</v>
      </c>
      <c r="Q1562">
        <f t="shared" si="344"/>
        <v>0</v>
      </c>
      <c r="R1562">
        <f t="shared" si="345"/>
        <v>11.548361599999994</v>
      </c>
      <c r="S1562">
        <f>SUM($R$2:R1562) -SUM($Q$2:Q1562) + SUM($T$2:T1561)</f>
        <v>16.089722538193655</v>
      </c>
      <c r="T1562">
        <f t="shared" si="346"/>
        <v>0</v>
      </c>
      <c r="U1562">
        <f>-SUM($T$2:T1562) - 500 * SUM($V$2:V1562)</f>
        <v>300.76999999999907</v>
      </c>
      <c r="V1562">
        <f t="shared" si="347"/>
        <v>0</v>
      </c>
    </row>
    <row r="1563" spans="1:22" x14ac:dyDescent="0.3">
      <c r="A1563" s="1">
        <v>43566</v>
      </c>
      <c r="B1563" s="2">
        <v>0.24069444444444443</v>
      </c>
      <c r="C1563" s="2">
        <v>0.80945601851851856</v>
      </c>
      <c r="D1563" s="3">
        <v>9.6</v>
      </c>
      <c r="E1563" s="3">
        <v>5.4</v>
      </c>
      <c r="F1563" s="4">
        <f t="shared" si="336"/>
        <v>4</v>
      </c>
      <c r="G1563">
        <f t="shared" si="348"/>
        <v>26</v>
      </c>
      <c r="H1563" s="3">
        <f t="shared" si="337"/>
        <v>13.650277777777779</v>
      </c>
      <c r="I1563">
        <f t="shared" si="349"/>
        <v>800</v>
      </c>
      <c r="J1563">
        <f t="shared" si="338"/>
        <v>0.94599999999999995</v>
      </c>
      <c r="K1563">
        <f t="shared" si="339"/>
        <v>67.148446444444446</v>
      </c>
      <c r="L1563">
        <v>4.8</v>
      </c>
      <c r="M1563">
        <f t="shared" si="340"/>
        <v>0.16748611111111106</v>
      </c>
      <c r="N1563">
        <f t="shared" si="341"/>
        <v>2.85</v>
      </c>
      <c r="O1563">
        <f t="shared" si="342"/>
        <v>7.8174861111111102</v>
      </c>
      <c r="P1563">
        <f t="shared" si="343"/>
        <v>59.330960333333337</v>
      </c>
      <c r="Q1563">
        <f t="shared" si="344"/>
        <v>0</v>
      </c>
      <c r="R1563">
        <f t="shared" si="345"/>
        <v>11.866192066666668</v>
      </c>
      <c r="S1563">
        <f>SUM($R$2:R1563) -SUM($Q$2:Q1563) + SUM($T$2:T1562)</f>
        <v>27.955914604860027</v>
      </c>
      <c r="T1563">
        <f t="shared" si="346"/>
        <v>0</v>
      </c>
      <c r="U1563">
        <f>-SUM($T$2:T1563) - 500 * SUM($V$2:V1563)</f>
        <v>300.76999999999907</v>
      </c>
      <c r="V1563">
        <f t="shared" si="347"/>
        <v>0</v>
      </c>
    </row>
    <row r="1564" spans="1:22" x14ac:dyDescent="0.3">
      <c r="A1564" s="1">
        <v>43567</v>
      </c>
      <c r="B1564" s="2">
        <v>0.23903935185185185</v>
      </c>
      <c r="C1564" s="2">
        <v>0.81072916666666661</v>
      </c>
      <c r="D1564" s="3">
        <v>11.4</v>
      </c>
      <c r="E1564" s="3">
        <v>5.8</v>
      </c>
      <c r="F1564" s="4">
        <f t="shared" si="336"/>
        <v>4</v>
      </c>
      <c r="G1564">
        <f t="shared" si="348"/>
        <v>26</v>
      </c>
      <c r="H1564" s="3">
        <f t="shared" si="337"/>
        <v>13.720555555555553</v>
      </c>
      <c r="I1564">
        <f t="shared" si="349"/>
        <v>800</v>
      </c>
      <c r="J1564">
        <f t="shared" si="338"/>
        <v>0.94199999999999995</v>
      </c>
      <c r="K1564">
        <f t="shared" si="339"/>
        <v>67.208769333333322</v>
      </c>
      <c r="L1564">
        <v>4.8</v>
      </c>
      <c r="M1564">
        <f t="shared" si="340"/>
        <v>0.16397222222222238</v>
      </c>
      <c r="N1564">
        <f t="shared" si="341"/>
        <v>2.4</v>
      </c>
      <c r="O1564">
        <f t="shared" si="342"/>
        <v>7.3639722222222215</v>
      </c>
      <c r="P1564">
        <f t="shared" si="343"/>
        <v>59.844797111111099</v>
      </c>
      <c r="Q1564">
        <f t="shared" si="344"/>
        <v>0</v>
      </c>
      <c r="R1564">
        <f t="shared" si="345"/>
        <v>11.96895942222222</v>
      </c>
      <c r="S1564">
        <f>SUM($R$2:R1564) -SUM($Q$2:Q1564) + SUM($T$2:T1563)</f>
        <v>39.924874027081842</v>
      </c>
      <c r="T1564">
        <f t="shared" si="346"/>
        <v>0</v>
      </c>
      <c r="U1564">
        <f>-SUM($T$2:T1564) - 500 * SUM($V$2:V1564)</f>
        <v>300.76999999999907</v>
      </c>
      <c r="V1564">
        <f t="shared" si="347"/>
        <v>0</v>
      </c>
    </row>
    <row r="1565" spans="1:22" x14ac:dyDescent="0.3">
      <c r="A1565" s="1">
        <v>43568</v>
      </c>
      <c r="B1565" s="2">
        <v>0.23739583333333333</v>
      </c>
      <c r="C1565" s="2">
        <v>0.81201388888888892</v>
      </c>
      <c r="D1565" s="3">
        <v>9.4</v>
      </c>
      <c r="E1565" s="3">
        <v>72.8</v>
      </c>
      <c r="F1565" s="4">
        <f t="shared" si="336"/>
        <v>4</v>
      </c>
      <c r="G1565">
        <f t="shared" si="348"/>
        <v>26</v>
      </c>
      <c r="H1565" s="3">
        <f t="shared" si="337"/>
        <v>13.790833333333333</v>
      </c>
      <c r="I1565">
        <f t="shared" si="349"/>
        <v>800</v>
      </c>
      <c r="J1565">
        <f t="shared" si="338"/>
        <v>0.27200000000000002</v>
      </c>
      <c r="K1565">
        <f t="shared" si="339"/>
        <v>19.505754666666668</v>
      </c>
      <c r="L1565">
        <v>4.8</v>
      </c>
      <c r="M1565">
        <f t="shared" si="340"/>
        <v>0.16045833333333331</v>
      </c>
      <c r="N1565">
        <f t="shared" si="341"/>
        <v>2.9</v>
      </c>
      <c r="O1565">
        <f t="shared" si="342"/>
        <v>7.8604583333333338</v>
      </c>
      <c r="P1565">
        <f t="shared" si="343"/>
        <v>11.645296333333334</v>
      </c>
      <c r="Q1565">
        <f t="shared" si="344"/>
        <v>0</v>
      </c>
      <c r="R1565">
        <f t="shared" si="345"/>
        <v>2.329059266666667</v>
      </c>
      <c r="S1565">
        <f>SUM($R$2:R1565) -SUM($Q$2:Q1565) + SUM($T$2:T1564)</f>
        <v>42.253933293748105</v>
      </c>
      <c r="T1565">
        <f t="shared" si="346"/>
        <v>0</v>
      </c>
      <c r="U1565">
        <f>-SUM($T$2:T1565) - 500 * SUM($V$2:V1565)</f>
        <v>300.76999999999907</v>
      </c>
      <c r="V1565">
        <f t="shared" si="347"/>
        <v>0</v>
      </c>
    </row>
    <row r="1566" spans="1:22" x14ac:dyDescent="0.3">
      <c r="A1566" s="1">
        <v>43569</v>
      </c>
      <c r="B1566" s="2">
        <v>0.23576388888888888</v>
      </c>
      <c r="C1566" s="2">
        <v>0.81329861111111112</v>
      </c>
      <c r="D1566" s="3">
        <v>6</v>
      </c>
      <c r="E1566" s="3">
        <v>63.1</v>
      </c>
      <c r="F1566" s="4">
        <f t="shared" si="336"/>
        <v>4</v>
      </c>
      <c r="G1566">
        <f t="shared" si="348"/>
        <v>26</v>
      </c>
      <c r="H1566" s="3">
        <f t="shared" si="337"/>
        <v>13.860833333333334</v>
      </c>
      <c r="I1566">
        <f t="shared" si="349"/>
        <v>800</v>
      </c>
      <c r="J1566">
        <f t="shared" si="338"/>
        <v>0.36899999999999999</v>
      </c>
      <c r="K1566">
        <f t="shared" si="339"/>
        <v>26.596166999999998</v>
      </c>
      <c r="L1566">
        <v>4.8</v>
      </c>
      <c r="M1566">
        <f t="shared" si="340"/>
        <v>0.15695833333333331</v>
      </c>
      <c r="N1566">
        <f t="shared" si="341"/>
        <v>3.75</v>
      </c>
      <c r="O1566">
        <f t="shared" si="342"/>
        <v>8.7069583333333327</v>
      </c>
      <c r="P1566">
        <f t="shared" si="343"/>
        <v>17.889208666666665</v>
      </c>
      <c r="Q1566">
        <f t="shared" si="344"/>
        <v>0</v>
      </c>
      <c r="R1566">
        <f t="shared" si="345"/>
        <v>3.577841733333333</v>
      </c>
      <c r="S1566">
        <f>SUM($R$2:R1566) -SUM($Q$2:Q1566) + SUM($T$2:T1565)</f>
        <v>45.831775027081221</v>
      </c>
      <c r="T1566">
        <f t="shared" si="346"/>
        <v>0</v>
      </c>
      <c r="U1566">
        <f>-SUM($T$2:T1566) - 500 * SUM($V$2:V1566)</f>
        <v>300.76999999999907</v>
      </c>
      <c r="V1566">
        <f t="shared" si="347"/>
        <v>0</v>
      </c>
    </row>
    <row r="1567" spans="1:22" x14ac:dyDescent="0.3">
      <c r="A1567" s="1">
        <v>43570</v>
      </c>
      <c r="B1567" s="2">
        <v>0.23414351851851853</v>
      </c>
      <c r="C1567" s="2">
        <v>0.81458333333333333</v>
      </c>
      <c r="D1567" s="3">
        <v>5.5</v>
      </c>
      <c r="E1567" s="3">
        <v>55.8</v>
      </c>
      <c r="F1567" s="4">
        <f t="shared" si="336"/>
        <v>4</v>
      </c>
      <c r="G1567">
        <f t="shared" si="348"/>
        <v>26</v>
      </c>
      <c r="H1567" s="3">
        <f t="shared" si="337"/>
        <v>13.930555555555554</v>
      </c>
      <c r="I1567">
        <f t="shared" si="349"/>
        <v>800</v>
      </c>
      <c r="J1567">
        <f t="shared" si="338"/>
        <v>0.44200000000000006</v>
      </c>
      <c r="K1567">
        <f t="shared" si="339"/>
        <v>32.017988888888887</v>
      </c>
      <c r="L1567">
        <v>4.8</v>
      </c>
      <c r="M1567">
        <f t="shared" si="340"/>
        <v>0.15347222222222232</v>
      </c>
      <c r="N1567">
        <f t="shared" si="341"/>
        <v>3.875</v>
      </c>
      <c r="O1567">
        <f t="shared" si="342"/>
        <v>8.8284722222222225</v>
      </c>
      <c r="P1567">
        <f t="shared" si="343"/>
        <v>23.189516666666663</v>
      </c>
      <c r="Q1567">
        <f t="shared" si="344"/>
        <v>0</v>
      </c>
      <c r="R1567">
        <f t="shared" si="345"/>
        <v>4.637903333333333</v>
      </c>
      <c r="S1567">
        <f>SUM($R$2:R1567) -SUM($Q$2:Q1567) + SUM($T$2:T1566)</f>
        <v>50.469678360414491</v>
      </c>
      <c r="T1567">
        <f t="shared" si="346"/>
        <v>0</v>
      </c>
      <c r="U1567">
        <f>-SUM($T$2:T1567) - 500 * SUM($V$2:V1567)</f>
        <v>300.76999999999907</v>
      </c>
      <c r="V1567">
        <f t="shared" si="347"/>
        <v>0</v>
      </c>
    </row>
    <row r="1568" spans="1:22" x14ac:dyDescent="0.3">
      <c r="A1568" s="1">
        <v>43571</v>
      </c>
      <c r="B1568" s="2">
        <v>0.23252314814814815</v>
      </c>
      <c r="C1568" s="2">
        <v>0.81585648148148149</v>
      </c>
      <c r="D1568" s="3">
        <v>8.9</v>
      </c>
      <c r="E1568" s="3">
        <v>84.8</v>
      </c>
      <c r="F1568" s="4">
        <f t="shared" si="336"/>
        <v>4</v>
      </c>
      <c r="G1568">
        <f t="shared" si="348"/>
        <v>26</v>
      </c>
      <c r="H1568" s="3">
        <f t="shared" si="337"/>
        <v>14</v>
      </c>
      <c r="I1568">
        <f t="shared" si="349"/>
        <v>800</v>
      </c>
      <c r="J1568">
        <f t="shared" si="338"/>
        <v>0.15200000000000002</v>
      </c>
      <c r="K1568">
        <f t="shared" si="339"/>
        <v>11.065600000000002</v>
      </c>
      <c r="L1568">
        <v>4.8</v>
      </c>
      <c r="M1568">
        <f t="shared" si="340"/>
        <v>0.15</v>
      </c>
      <c r="N1568">
        <f t="shared" si="341"/>
        <v>3.0249999999999999</v>
      </c>
      <c r="O1568">
        <f t="shared" si="342"/>
        <v>7.9749999999999996</v>
      </c>
      <c r="P1568">
        <f t="shared" si="343"/>
        <v>3.090600000000002</v>
      </c>
      <c r="Q1568">
        <f t="shared" si="344"/>
        <v>0</v>
      </c>
      <c r="R1568">
        <f t="shared" si="345"/>
        <v>0.61812000000000045</v>
      </c>
      <c r="S1568">
        <f>SUM($R$2:R1568) -SUM($Q$2:Q1568) + SUM($T$2:T1567)</f>
        <v>51.087798360414581</v>
      </c>
      <c r="T1568">
        <f t="shared" si="346"/>
        <v>0</v>
      </c>
      <c r="U1568">
        <f>-SUM($T$2:T1568) - 500 * SUM($V$2:V1568)</f>
        <v>300.76999999999907</v>
      </c>
      <c r="V1568">
        <f t="shared" si="347"/>
        <v>0</v>
      </c>
    </row>
    <row r="1569" spans="1:22" x14ac:dyDescent="0.3">
      <c r="A1569" s="1">
        <v>43572</v>
      </c>
      <c r="B1569" s="2">
        <v>0.23091435185185186</v>
      </c>
      <c r="C1569" s="2">
        <v>0.81714120370370369</v>
      </c>
      <c r="D1569" s="3">
        <v>8.6</v>
      </c>
      <c r="E1569" s="3">
        <v>58.5</v>
      </c>
      <c r="F1569" s="4">
        <f t="shared" si="336"/>
        <v>4</v>
      </c>
      <c r="G1569">
        <f t="shared" si="348"/>
        <v>26</v>
      </c>
      <c r="H1569" s="3">
        <f t="shared" si="337"/>
        <v>14.069444444444445</v>
      </c>
      <c r="I1569">
        <f t="shared" si="349"/>
        <v>800</v>
      </c>
      <c r="J1569">
        <f t="shared" si="338"/>
        <v>0.41500000000000004</v>
      </c>
      <c r="K1569">
        <f t="shared" si="339"/>
        <v>30.361861111111114</v>
      </c>
      <c r="L1569">
        <v>4.8</v>
      </c>
      <c r="M1569">
        <f t="shared" si="340"/>
        <v>0.14652777777777778</v>
      </c>
      <c r="N1569">
        <f t="shared" si="341"/>
        <v>3.1</v>
      </c>
      <c r="O1569">
        <f t="shared" si="342"/>
        <v>8.0465277777777775</v>
      </c>
      <c r="P1569">
        <f t="shared" si="343"/>
        <v>22.315333333333335</v>
      </c>
      <c r="Q1569">
        <f t="shared" si="344"/>
        <v>0</v>
      </c>
      <c r="R1569">
        <f t="shared" si="345"/>
        <v>4.4630666666666672</v>
      </c>
      <c r="S1569">
        <f>SUM($R$2:R1569) -SUM($Q$2:Q1569) + SUM($T$2:T1568)</f>
        <v>55.550865027080818</v>
      </c>
      <c r="T1569">
        <f t="shared" si="346"/>
        <v>0</v>
      </c>
      <c r="U1569">
        <f>-SUM($T$2:T1569) - 500 * SUM($V$2:V1569)</f>
        <v>300.76999999999907</v>
      </c>
      <c r="V1569">
        <f t="shared" si="347"/>
        <v>0</v>
      </c>
    </row>
    <row r="1570" spans="1:22" x14ac:dyDescent="0.3">
      <c r="A1570" s="1">
        <v>43573</v>
      </c>
      <c r="B1570" s="2">
        <v>0.22930555555555554</v>
      </c>
      <c r="C1570" s="2">
        <v>0.818425925925926</v>
      </c>
      <c r="D1570" s="3">
        <v>5.5</v>
      </c>
      <c r="E1570" s="3">
        <v>51.9</v>
      </c>
      <c r="F1570" s="4">
        <f t="shared" si="336"/>
        <v>4</v>
      </c>
      <c r="G1570">
        <f t="shared" si="348"/>
        <v>26</v>
      </c>
      <c r="H1570" s="3">
        <f t="shared" si="337"/>
        <v>14.138888888888891</v>
      </c>
      <c r="I1570">
        <f t="shared" si="349"/>
        <v>800</v>
      </c>
      <c r="J1570">
        <f t="shared" si="338"/>
        <v>0.48099999999999998</v>
      </c>
      <c r="K1570">
        <f t="shared" si="339"/>
        <v>35.36418888888889</v>
      </c>
      <c r="L1570">
        <v>4.8</v>
      </c>
      <c r="M1570">
        <f t="shared" si="340"/>
        <v>0.14305555555555546</v>
      </c>
      <c r="N1570">
        <f t="shared" si="341"/>
        <v>3.875</v>
      </c>
      <c r="O1570">
        <f t="shared" si="342"/>
        <v>8.8180555555555564</v>
      </c>
      <c r="P1570">
        <f t="shared" si="343"/>
        <v>26.546133333333334</v>
      </c>
      <c r="Q1570">
        <f t="shared" si="344"/>
        <v>0</v>
      </c>
      <c r="R1570">
        <f t="shared" si="345"/>
        <v>5.3092266666666674</v>
      </c>
      <c r="S1570">
        <f>SUM($R$2:R1570) -SUM($Q$2:Q1570) + SUM($T$2:T1569)</f>
        <v>60.860091693747108</v>
      </c>
      <c r="T1570">
        <f t="shared" si="346"/>
        <v>0</v>
      </c>
      <c r="U1570">
        <f>-SUM($T$2:T1570) - 500 * SUM($V$2:V1570)</f>
        <v>300.76999999999907</v>
      </c>
      <c r="V1570">
        <f t="shared" si="347"/>
        <v>0</v>
      </c>
    </row>
    <row r="1571" spans="1:22" x14ac:dyDescent="0.3">
      <c r="A1571" s="1">
        <v>43574</v>
      </c>
      <c r="B1571" s="2">
        <v>0.22770833333333332</v>
      </c>
      <c r="C1571" s="2">
        <v>0.81969907407407405</v>
      </c>
      <c r="D1571" s="3">
        <v>4.5</v>
      </c>
      <c r="E1571" s="3">
        <v>86</v>
      </c>
      <c r="F1571" s="4">
        <f t="shared" si="336"/>
        <v>4</v>
      </c>
      <c r="G1571">
        <f t="shared" si="348"/>
        <v>26</v>
      </c>
      <c r="H1571" s="3">
        <f t="shared" si="337"/>
        <v>14.207777777777778</v>
      </c>
      <c r="I1571">
        <f t="shared" si="349"/>
        <v>800</v>
      </c>
      <c r="J1571">
        <f t="shared" si="338"/>
        <v>0.14000000000000001</v>
      </c>
      <c r="K1571">
        <f t="shared" si="339"/>
        <v>10.343262222222224</v>
      </c>
      <c r="L1571">
        <v>4.8</v>
      </c>
      <c r="M1571">
        <f t="shared" si="340"/>
        <v>0.13961111111111107</v>
      </c>
      <c r="N1571">
        <f t="shared" si="341"/>
        <v>4.125</v>
      </c>
      <c r="O1571">
        <f t="shared" si="342"/>
        <v>9.0646111111111107</v>
      </c>
      <c r="P1571">
        <f t="shared" si="343"/>
        <v>1.2786511111111132</v>
      </c>
      <c r="Q1571">
        <f t="shared" si="344"/>
        <v>0</v>
      </c>
      <c r="R1571">
        <f t="shared" si="345"/>
        <v>0.25573022222222264</v>
      </c>
      <c r="S1571">
        <f>SUM($R$2:R1571) -SUM($Q$2:Q1571) + SUM($T$2:T1570)</f>
        <v>61.115821915969264</v>
      </c>
      <c r="T1571">
        <f t="shared" si="346"/>
        <v>0</v>
      </c>
      <c r="U1571">
        <f>-SUM($T$2:T1571) - 500 * SUM($V$2:V1571)</f>
        <v>300.76999999999907</v>
      </c>
      <c r="V1571">
        <f t="shared" si="347"/>
        <v>0</v>
      </c>
    </row>
    <row r="1572" spans="1:22" x14ac:dyDescent="0.3">
      <c r="A1572" s="1">
        <v>43575</v>
      </c>
      <c r="B1572" s="2">
        <v>0.22612268518518519</v>
      </c>
      <c r="C1572" s="2">
        <v>0.82098379629629636</v>
      </c>
      <c r="D1572" s="3">
        <v>5.5</v>
      </c>
      <c r="E1572" s="3">
        <v>86.3</v>
      </c>
      <c r="F1572" s="4">
        <f t="shared" si="336"/>
        <v>4</v>
      </c>
      <c r="G1572">
        <f t="shared" si="348"/>
        <v>26</v>
      </c>
      <c r="H1572" s="3">
        <f t="shared" si="337"/>
        <v>14.276666666666667</v>
      </c>
      <c r="I1572">
        <f t="shared" si="349"/>
        <v>800</v>
      </c>
      <c r="J1572">
        <f t="shared" si="338"/>
        <v>0.13700000000000001</v>
      </c>
      <c r="K1572">
        <f t="shared" si="339"/>
        <v>10.170697333333335</v>
      </c>
      <c r="L1572">
        <v>4.8</v>
      </c>
      <c r="M1572">
        <f t="shared" si="340"/>
        <v>0.13616666666666663</v>
      </c>
      <c r="N1572">
        <f t="shared" si="341"/>
        <v>3.875</v>
      </c>
      <c r="O1572">
        <f t="shared" si="342"/>
        <v>8.8111666666666668</v>
      </c>
      <c r="P1572">
        <f t="shared" si="343"/>
        <v>1.359530666666668</v>
      </c>
      <c r="Q1572">
        <f t="shared" si="344"/>
        <v>0</v>
      </c>
      <c r="R1572">
        <f t="shared" si="345"/>
        <v>0.27190613333333363</v>
      </c>
      <c r="S1572">
        <f>SUM($R$2:R1572) -SUM($Q$2:Q1572) + SUM($T$2:T1571)</f>
        <v>61.38772804930295</v>
      </c>
      <c r="T1572">
        <f t="shared" si="346"/>
        <v>0</v>
      </c>
      <c r="U1572">
        <f>-SUM($T$2:T1572) - 500 * SUM($V$2:V1572)</f>
        <v>300.76999999999907</v>
      </c>
      <c r="V1572">
        <f t="shared" si="347"/>
        <v>0</v>
      </c>
    </row>
    <row r="1573" spans="1:22" x14ac:dyDescent="0.3">
      <c r="A1573" s="1">
        <v>43576</v>
      </c>
      <c r="B1573" s="2">
        <v>0.22454861111111113</v>
      </c>
      <c r="C1573" s="2">
        <v>0.82225694444444442</v>
      </c>
      <c r="D1573" s="3">
        <v>7.1</v>
      </c>
      <c r="E1573" s="3">
        <v>53</v>
      </c>
      <c r="F1573" s="4">
        <f t="shared" si="336"/>
        <v>4</v>
      </c>
      <c r="G1573">
        <f t="shared" si="348"/>
        <v>26</v>
      </c>
      <c r="H1573" s="3">
        <f t="shared" si="337"/>
        <v>14.344999999999999</v>
      </c>
      <c r="I1573">
        <f t="shared" si="349"/>
        <v>800</v>
      </c>
      <c r="J1573">
        <f t="shared" si="338"/>
        <v>0.47</v>
      </c>
      <c r="K1573">
        <f t="shared" si="339"/>
        <v>35.059179999999998</v>
      </c>
      <c r="L1573">
        <v>4.8</v>
      </c>
      <c r="M1573">
        <f t="shared" si="340"/>
        <v>0.13275000000000006</v>
      </c>
      <c r="N1573">
        <f t="shared" si="341"/>
        <v>3.4750000000000001</v>
      </c>
      <c r="O1573">
        <f t="shared" si="342"/>
        <v>8.4077500000000001</v>
      </c>
      <c r="P1573">
        <f t="shared" si="343"/>
        <v>26.651429999999998</v>
      </c>
      <c r="Q1573">
        <f t="shared" si="344"/>
        <v>0</v>
      </c>
      <c r="R1573">
        <f t="shared" si="345"/>
        <v>5.3302860000000001</v>
      </c>
      <c r="S1573">
        <f>SUM($R$2:R1573) -SUM($Q$2:Q1573) + SUM($T$2:T1572)</f>
        <v>66.718014049303292</v>
      </c>
      <c r="T1573">
        <f t="shared" si="346"/>
        <v>0</v>
      </c>
      <c r="U1573">
        <f>-SUM($T$2:T1573) - 500 * SUM($V$2:V1573)</f>
        <v>300.76999999999907</v>
      </c>
      <c r="V1573">
        <f t="shared" si="347"/>
        <v>0</v>
      </c>
    </row>
    <row r="1574" spans="1:22" x14ac:dyDescent="0.3">
      <c r="A1574" s="1">
        <v>43577</v>
      </c>
      <c r="B1574" s="2">
        <v>0.22298611111111111</v>
      </c>
      <c r="C1574" s="2">
        <v>0.82354166666666673</v>
      </c>
      <c r="D1574" s="3">
        <v>7</v>
      </c>
      <c r="E1574" s="3">
        <v>45.5</v>
      </c>
      <c r="F1574" s="4">
        <f t="shared" si="336"/>
        <v>4</v>
      </c>
      <c r="G1574">
        <f t="shared" si="348"/>
        <v>26</v>
      </c>
      <c r="H1574" s="3">
        <f t="shared" si="337"/>
        <v>14.413333333333334</v>
      </c>
      <c r="I1574">
        <f t="shared" si="349"/>
        <v>800</v>
      </c>
      <c r="J1574">
        <f t="shared" si="338"/>
        <v>0.54499999999999993</v>
      </c>
      <c r="K1574">
        <f t="shared" si="339"/>
        <v>40.847386666666658</v>
      </c>
      <c r="L1574">
        <v>4.8</v>
      </c>
      <c r="M1574">
        <f t="shared" si="340"/>
        <v>0.12933333333333333</v>
      </c>
      <c r="N1574">
        <f t="shared" si="341"/>
        <v>3.5</v>
      </c>
      <c r="O1574">
        <f t="shared" si="342"/>
        <v>8.4293333333333322</v>
      </c>
      <c r="P1574">
        <f t="shared" si="343"/>
        <v>32.418053333333326</v>
      </c>
      <c r="Q1574">
        <f t="shared" si="344"/>
        <v>0</v>
      </c>
      <c r="R1574">
        <f t="shared" si="345"/>
        <v>6.4836106666666655</v>
      </c>
      <c r="S1574">
        <f>SUM($R$2:R1574) -SUM($Q$2:Q1574) + SUM($T$2:T1573)</f>
        <v>73.201624715970411</v>
      </c>
      <c r="T1574">
        <f t="shared" si="346"/>
        <v>0</v>
      </c>
      <c r="U1574">
        <f>-SUM($T$2:T1574) - 500 * SUM($V$2:V1574)</f>
        <v>300.76999999999907</v>
      </c>
      <c r="V1574">
        <f t="shared" si="347"/>
        <v>0</v>
      </c>
    </row>
    <row r="1575" spans="1:22" x14ac:dyDescent="0.3">
      <c r="A1575" s="1">
        <v>43578</v>
      </c>
      <c r="B1575" s="2">
        <v>0.22143518518518521</v>
      </c>
      <c r="C1575" s="2">
        <v>0.82481481481481478</v>
      </c>
      <c r="D1575" s="3">
        <v>7.9</v>
      </c>
      <c r="E1575" s="3">
        <v>20.9</v>
      </c>
      <c r="F1575" s="4">
        <f t="shared" si="336"/>
        <v>4</v>
      </c>
      <c r="G1575">
        <f t="shared" si="348"/>
        <v>26</v>
      </c>
      <c r="H1575" s="3">
        <f t="shared" si="337"/>
        <v>14.481111111111108</v>
      </c>
      <c r="I1575">
        <f t="shared" si="349"/>
        <v>800</v>
      </c>
      <c r="J1575">
        <f t="shared" si="338"/>
        <v>0.79100000000000004</v>
      </c>
      <c r="K1575">
        <f t="shared" si="339"/>
        <v>59.563706222222216</v>
      </c>
      <c r="L1575">
        <v>4.8</v>
      </c>
      <c r="M1575">
        <f t="shared" si="340"/>
        <v>0.12594444444444461</v>
      </c>
      <c r="N1575">
        <f t="shared" si="341"/>
        <v>3.2749999999999999</v>
      </c>
      <c r="O1575">
        <f t="shared" si="342"/>
        <v>8.2009444444444437</v>
      </c>
      <c r="P1575">
        <f t="shared" si="343"/>
        <v>51.36276177777777</v>
      </c>
      <c r="Q1575">
        <f t="shared" si="344"/>
        <v>0</v>
      </c>
      <c r="R1575">
        <f t="shared" si="345"/>
        <v>10.272552355555554</v>
      </c>
      <c r="S1575">
        <f>SUM($R$2:R1575) -SUM($Q$2:Q1575) + SUM($T$2:T1574)</f>
        <v>83.474177071525901</v>
      </c>
      <c r="T1575">
        <f t="shared" si="346"/>
        <v>0</v>
      </c>
      <c r="U1575">
        <f>-SUM($T$2:T1575) - 500 * SUM($V$2:V1575)</f>
        <v>300.76999999999907</v>
      </c>
      <c r="V1575">
        <f t="shared" si="347"/>
        <v>0</v>
      </c>
    </row>
    <row r="1576" spans="1:22" x14ac:dyDescent="0.3">
      <c r="A1576" s="1">
        <v>43579</v>
      </c>
      <c r="B1576" s="2">
        <v>0.21989583333333332</v>
      </c>
      <c r="C1576" s="2">
        <v>0.82609953703703709</v>
      </c>
      <c r="D1576" s="3">
        <v>11.3</v>
      </c>
      <c r="E1576" s="3">
        <v>36</v>
      </c>
      <c r="F1576" s="4">
        <f t="shared" si="336"/>
        <v>4</v>
      </c>
      <c r="G1576">
        <f t="shared" si="348"/>
        <v>26</v>
      </c>
      <c r="H1576" s="3">
        <f t="shared" si="337"/>
        <v>14.548888888888891</v>
      </c>
      <c r="I1576">
        <f t="shared" si="349"/>
        <v>800</v>
      </c>
      <c r="J1576">
        <f t="shared" si="338"/>
        <v>0.64</v>
      </c>
      <c r="K1576">
        <f t="shared" si="339"/>
        <v>48.41870222222223</v>
      </c>
      <c r="L1576">
        <v>4.8</v>
      </c>
      <c r="M1576">
        <f t="shared" si="340"/>
        <v>0.12255555555555545</v>
      </c>
      <c r="N1576">
        <f t="shared" si="341"/>
        <v>2.4249999999999998</v>
      </c>
      <c r="O1576">
        <f t="shared" si="342"/>
        <v>7.3475555555555552</v>
      </c>
      <c r="P1576">
        <f t="shared" si="343"/>
        <v>41.071146666666678</v>
      </c>
      <c r="Q1576">
        <f t="shared" si="344"/>
        <v>0</v>
      </c>
      <c r="R1576">
        <f t="shared" si="345"/>
        <v>8.2142293333333356</v>
      </c>
      <c r="S1576">
        <f>SUM($R$2:R1576) -SUM($Q$2:Q1576) + SUM($T$2:T1575)</f>
        <v>91.688406404859506</v>
      </c>
      <c r="T1576">
        <f t="shared" si="346"/>
        <v>0</v>
      </c>
      <c r="U1576">
        <f>-SUM($T$2:T1576) - 500 * SUM($V$2:V1576)</f>
        <v>300.76999999999907</v>
      </c>
      <c r="V1576">
        <f t="shared" si="347"/>
        <v>0</v>
      </c>
    </row>
    <row r="1577" spans="1:22" x14ac:dyDescent="0.3">
      <c r="A1577" s="1">
        <v>43580</v>
      </c>
      <c r="B1577" s="2">
        <v>0.21835648148148148</v>
      </c>
      <c r="C1577" s="2">
        <v>0.82737268518518514</v>
      </c>
      <c r="D1577" s="3">
        <v>11.1</v>
      </c>
      <c r="E1577" s="3">
        <v>64.7</v>
      </c>
      <c r="F1577" s="4">
        <f t="shared" si="336"/>
        <v>4</v>
      </c>
      <c r="G1577">
        <f t="shared" si="348"/>
        <v>26</v>
      </c>
      <c r="H1577" s="3">
        <f t="shared" si="337"/>
        <v>14.616388888888888</v>
      </c>
      <c r="I1577">
        <f t="shared" si="349"/>
        <v>800</v>
      </c>
      <c r="J1577">
        <f t="shared" si="338"/>
        <v>0.35299999999999998</v>
      </c>
      <c r="K1577">
        <f t="shared" si="339"/>
        <v>26.829843444444442</v>
      </c>
      <c r="L1577">
        <v>4.8</v>
      </c>
      <c r="M1577">
        <f t="shared" si="340"/>
        <v>0.11918055555555557</v>
      </c>
      <c r="N1577">
        <f t="shared" si="341"/>
        <v>2.4750000000000001</v>
      </c>
      <c r="O1577">
        <f t="shared" si="342"/>
        <v>7.3941805555555558</v>
      </c>
      <c r="P1577">
        <f t="shared" si="343"/>
        <v>19.435662888888885</v>
      </c>
      <c r="Q1577">
        <f t="shared" si="344"/>
        <v>0</v>
      </c>
      <c r="R1577">
        <f t="shared" si="345"/>
        <v>3.887132577777777</v>
      </c>
      <c r="S1577">
        <f>SUM($R$2:R1577) -SUM($Q$2:Q1577) + SUM($T$2:T1576)</f>
        <v>95.575538982637681</v>
      </c>
      <c r="T1577">
        <f t="shared" si="346"/>
        <v>0</v>
      </c>
      <c r="U1577">
        <f>-SUM($T$2:T1577) - 500 * SUM($V$2:V1577)</f>
        <v>300.76999999999907</v>
      </c>
      <c r="V1577">
        <f t="shared" si="347"/>
        <v>0</v>
      </c>
    </row>
    <row r="1578" spans="1:22" x14ac:dyDescent="0.3">
      <c r="A1578" s="1">
        <v>43581</v>
      </c>
      <c r="B1578" s="2">
        <v>0.21684027777777778</v>
      </c>
      <c r="C1578" s="2">
        <v>0.8286458333333333</v>
      </c>
      <c r="D1578" s="3">
        <v>14.8</v>
      </c>
      <c r="E1578" s="3">
        <v>42.2</v>
      </c>
      <c r="F1578" s="4">
        <f t="shared" si="336"/>
        <v>4</v>
      </c>
      <c r="G1578">
        <f t="shared" si="348"/>
        <v>26</v>
      </c>
      <c r="H1578" s="3">
        <f t="shared" si="337"/>
        <v>14.683333333333332</v>
      </c>
      <c r="I1578">
        <f t="shared" si="349"/>
        <v>800</v>
      </c>
      <c r="J1578">
        <f t="shared" si="338"/>
        <v>0.57799999999999996</v>
      </c>
      <c r="K1578">
        <f t="shared" si="339"/>
        <v>44.132226666666661</v>
      </c>
      <c r="L1578">
        <v>4.8</v>
      </c>
      <c r="M1578">
        <f t="shared" si="340"/>
        <v>0.11583333333333341</v>
      </c>
      <c r="N1578">
        <f t="shared" si="341"/>
        <v>1.5499999999999998</v>
      </c>
      <c r="O1578">
        <f t="shared" si="342"/>
        <v>6.4658333333333333</v>
      </c>
      <c r="P1578">
        <f t="shared" si="343"/>
        <v>37.666393333333325</v>
      </c>
      <c r="Q1578">
        <f t="shared" si="344"/>
        <v>0</v>
      </c>
      <c r="R1578">
        <f t="shared" si="345"/>
        <v>7.5332786666666651</v>
      </c>
      <c r="S1578">
        <f>SUM($R$2:R1578) -SUM($Q$2:Q1578) + SUM($T$2:T1577)</f>
        <v>103.10881764930446</v>
      </c>
      <c r="T1578">
        <f t="shared" si="346"/>
        <v>0</v>
      </c>
      <c r="U1578">
        <f>-SUM($T$2:T1578) - 500 * SUM($V$2:V1578)</f>
        <v>300.76999999999907</v>
      </c>
      <c r="V1578">
        <f t="shared" si="347"/>
        <v>0</v>
      </c>
    </row>
    <row r="1579" spans="1:22" x14ac:dyDescent="0.3">
      <c r="A1579" s="1">
        <v>43582</v>
      </c>
      <c r="B1579" s="2">
        <v>0.21533564814814812</v>
      </c>
      <c r="C1579" s="2">
        <v>0.82991898148148147</v>
      </c>
      <c r="D1579" s="3">
        <v>13.9</v>
      </c>
      <c r="E1579" s="3">
        <v>82.9</v>
      </c>
      <c r="F1579" s="4">
        <f t="shared" si="336"/>
        <v>4</v>
      </c>
      <c r="G1579">
        <f t="shared" si="348"/>
        <v>26</v>
      </c>
      <c r="H1579" s="3">
        <f t="shared" si="337"/>
        <v>14.75</v>
      </c>
      <c r="I1579">
        <f t="shared" si="349"/>
        <v>800</v>
      </c>
      <c r="J1579">
        <f t="shared" si="338"/>
        <v>0.17099999999999993</v>
      </c>
      <c r="K1579">
        <f t="shared" si="339"/>
        <v>13.115699999999995</v>
      </c>
      <c r="L1579">
        <v>4.8</v>
      </c>
      <c r="M1579">
        <f t="shared" si="340"/>
        <v>0.1125</v>
      </c>
      <c r="N1579">
        <f t="shared" si="341"/>
        <v>1.7749999999999999</v>
      </c>
      <c r="O1579">
        <f t="shared" si="342"/>
        <v>6.6875</v>
      </c>
      <c r="P1579">
        <f t="shared" si="343"/>
        <v>6.428199999999995</v>
      </c>
      <c r="Q1579">
        <f t="shared" si="344"/>
        <v>0</v>
      </c>
      <c r="R1579">
        <f t="shared" si="345"/>
        <v>1.285639999999999</v>
      </c>
      <c r="S1579">
        <f>SUM($R$2:R1579) -SUM($Q$2:Q1579) + SUM($T$2:T1578)</f>
        <v>104.39445764930451</v>
      </c>
      <c r="T1579">
        <f t="shared" si="346"/>
        <v>0</v>
      </c>
      <c r="U1579">
        <f>-SUM($T$2:T1579) - 500 * SUM($V$2:V1579)</f>
        <v>300.76999999999907</v>
      </c>
      <c r="V1579">
        <f t="shared" si="347"/>
        <v>0</v>
      </c>
    </row>
    <row r="1580" spans="1:22" x14ac:dyDescent="0.3">
      <c r="A1580" s="1">
        <v>43583</v>
      </c>
      <c r="B1580" s="2">
        <v>0.21384259259259261</v>
      </c>
      <c r="C1580" s="2">
        <v>0.83119212962962974</v>
      </c>
      <c r="D1580" s="3">
        <v>14.7</v>
      </c>
      <c r="E1580" s="3">
        <v>25.6</v>
      </c>
      <c r="F1580" s="4">
        <f t="shared" si="336"/>
        <v>4</v>
      </c>
      <c r="G1580">
        <f t="shared" si="348"/>
        <v>26</v>
      </c>
      <c r="H1580" s="3">
        <f t="shared" si="337"/>
        <v>14.816388888888891</v>
      </c>
      <c r="I1580">
        <f t="shared" si="349"/>
        <v>800</v>
      </c>
      <c r="J1580">
        <f t="shared" si="338"/>
        <v>0.74399999999999999</v>
      </c>
      <c r="K1580">
        <f t="shared" si="339"/>
        <v>57.321645333333343</v>
      </c>
      <c r="L1580">
        <v>4.8</v>
      </c>
      <c r="M1580">
        <f t="shared" si="340"/>
        <v>0.10918055555555543</v>
      </c>
      <c r="N1580">
        <f t="shared" si="341"/>
        <v>1.5750000000000002</v>
      </c>
      <c r="O1580">
        <f t="shared" si="342"/>
        <v>6.4841805555555556</v>
      </c>
      <c r="P1580">
        <f t="shared" si="343"/>
        <v>50.837464777777789</v>
      </c>
      <c r="Q1580">
        <f t="shared" si="344"/>
        <v>0</v>
      </c>
      <c r="R1580">
        <f t="shared" si="345"/>
        <v>10.167492955555559</v>
      </c>
      <c r="S1580">
        <f>SUM($R$2:R1580) -SUM($Q$2:Q1580) + SUM($T$2:T1579)</f>
        <v>114.56195060486016</v>
      </c>
      <c r="T1580">
        <f t="shared" si="346"/>
        <v>0</v>
      </c>
      <c r="U1580">
        <f>-SUM($T$2:T1580) - 500 * SUM($V$2:V1580)</f>
        <v>300.76999999999907</v>
      </c>
      <c r="V1580">
        <f t="shared" si="347"/>
        <v>0</v>
      </c>
    </row>
    <row r="1581" spans="1:22" x14ac:dyDescent="0.3">
      <c r="A1581" s="1">
        <v>43584</v>
      </c>
      <c r="B1581" s="2">
        <v>0.21236111111111111</v>
      </c>
      <c r="C1581" s="2">
        <v>0.83245370370370375</v>
      </c>
      <c r="D1581" s="3">
        <v>14.5</v>
      </c>
      <c r="E1581" s="3">
        <v>77.099999999999994</v>
      </c>
      <c r="F1581" s="4">
        <f t="shared" si="336"/>
        <v>4</v>
      </c>
      <c r="G1581">
        <f t="shared" si="348"/>
        <v>26</v>
      </c>
      <c r="H1581" s="3">
        <f t="shared" si="337"/>
        <v>14.882222222222223</v>
      </c>
      <c r="I1581">
        <f t="shared" si="349"/>
        <v>800</v>
      </c>
      <c r="J1581">
        <f t="shared" si="338"/>
        <v>0.22900000000000009</v>
      </c>
      <c r="K1581">
        <f t="shared" si="339"/>
        <v>17.721750222222234</v>
      </c>
      <c r="L1581">
        <v>4.8</v>
      </c>
      <c r="M1581">
        <f t="shared" si="340"/>
        <v>0.10588888888888882</v>
      </c>
      <c r="N1581">
        <f t="shared" si="341"/>
        <v>1.625</v>
      </c>
      <c r="O1581">
        <f t="shared" si="342"/>
        <v>6.5308888888888887</v>
      </c>
      <c r="P1581">
        <f t="shared" si="343"/>
        <v>11.190861333333345</v>
      </c>
      <c r="Q1581">
        <f t="shared" si="344"/>
        <v>0</v>
      </c>
      <c r="R1581">
        <f t="shared" si="345"/>
        <v>2.2381722666666692</v>
      </c>
      <c r="S1581">
        <f>SUM($R$2:R1581) -SUM($Q$2:Q1581) + SUM($T$2:T1580)</f>
        <v>116.80012287152704</v>
      </c>
      <c r="T1581">
        <f t="shared" si="346"/>
        <v>0</v>
      </c>
      <c r="U1581">
        <f>-SUM($T$2:T1581) - 500 * SUM($V$2:V1581)</f>
        <v>300.76999999999907</v>
      </c>
      <c r="V1581">
        <f t="shared" si="347"/>
        <v>0</v>
      </c>
    </row>
    <row r="1582" spans="1:22" x14ac:dyDescent="0.3">
      <c r="A1582" s="1">
        <v>43585</v>
      </c>
      <c r="B1582" s="2">
        <v>0.21089120370370371</v>
      </c>
      <c r="C1582" s="2">
        <v>0.8337268518518518</v>
      </c>
      <c r="D1582" s="3">
        <v>7.5</v>
      </c>
      <c r="E1582" s="3">
        <v>54.2</v>
      </c>
      <c r="F1582" s="4">
        <f t="shared" si="336"/>
        <v>4</v>
      </c>
      <c r="G1582">
        <f t="shared" si="348"/>
        <v>26</v>
      </c>
      <c r="H1582" s="3">
        <f t="shared" si="337"/>
        <v>14.948055555555554</v>
      </c>
      <c r="I1582">
        <f t="shared" si="349"/>
        <v>800</v>
      </c>
      <c r="J1582">
        <f t="shared" si="338"/>
        <v>0.45799999999999996</v>
      </c>
      <c r="K1582">
        <f t="shared" si="339"/>
        <v>35.600289111111103</v>
      </c>
      <c r="L1582">
        <v>4.8</v>
      </c>
      <c r="M1582">
        <f t="shared" si="340"/>
        <v>0.10259722222222231</v>
      </c>
      <c r="N1582">
        <f t="shared" si="341"/>
        <v>3.375</v>
      </c>
      <c r="O1582">
        <f t="shared" si="342"/>
        <v>8.2775972222222229</v>
      </c>
      <c r="P1582">
        <f t="shared" si="343"/>
        <v>27.32269188888888</v>
      </c>
      <c r="Q1582">
        <f t="shared" si="344"/>
        <v>0</v>
      </c>
      <c r="R1582">
        <f t="shared" si="345"/>
        <v>5.4645383777777763</v>
      </c>
      <c r="S1582">
        <f>SUM($R$2:R1582) -SUM($Q$2:Q1582) + SUM($T$2:T1581)</f>
        <v>122.26466124930494</v>
      </c>
      <c r="T1582">
        <f t="shared" si="346"/>
        <v>-122.26</v>
      </c>
      <c r="U1582">
        <f>-SUM($T$2:T1582) - 500 * SUM($V$2:V1582)</f>
        <v>423.02999999999929</v>
      </c>
      <c r="V1582">
        <f t="shared" si="347"/>
        <v>0</v>
      </c>
    </row>
    <row r="1583" spans="1:22" x14ac:dyDescent="0.3">
      <c r="A1583" s="1">
        <v>43586</v>
      </c>
      <c r="B1583" s="2">
        <v>0.20944444444444443</v>
      </c>
      <c r="C1583" s="2">
        <v>0.83498842592592604</v>
      </c>
      <c r="D1583" s="3">
        <v>8.6</v>
      </c>
      <c r="E1583" s="3">
        <v>56.1</v>
      </c>
      <c r="F1583" s="4">
        <f t="shared" si="336"/>
        <v>5</v>
      </c>
      <c r="G1583">
        <f t="shared" si="348"/>
        <v>26</v>
      </c>
      <c r="H1583" s="3">
        <f t="shared" si="337"/>
        <v>15.013055555555558</v>
      </c>
      <c r="I1583">
        <f t="shared" si="349"/>
        <v>900</v>
      </c>
      <c r="J1583">
        <f t="shared" si="338"/>
        <v>0.43899999999999995</v>
      </c>
      <c r="K1583">
        <f t="shared" si="339"/>
        <v>38.555778625000002</v>
      </c>
      <c r="L1583">
        <v>4.8</v>
      </c>
      <c r="M1583">
        <f t="shared" si="340"/>
        <v>9.9347222222222073E-2</v>
      </c>
      <c r="N1583">
        <f t="shared" si="341"/>
        <v>3.1</v>
      </c>
      <c r="O1583">
        <f t="shared" si="342"/>
        <v>7.9993472222222213</v>
      </c>
      <c r="P1583">
        <f t="shared" si="343"/>
        <v>30.556431402777783</v>
      </c>
      <c r="Q1583">
        <f t="shared" si="344"/>
        <v>0</v>
      </c>
      <c r="R1583">
        <f t="shared" si="345"/>
        <v>6.1112862805555572</v>
      </c>
      <c r="S1583">
        <f>SUM($R$2:R1583) -SUM($Q$2:Q1583) + SUM($T$2:T1582)</f>
        <v>6.1159475298604775</v>
      </c>
      <c r="T1583">
        <f t="shared" si="346"/>
        <v>0</v>
      </c>
      <c r="U1583">
        <f>-SUM($T$2:T1583) - 500 * SUM($V$2:V1583)</f>
        <v>423.02999999999929</v>
      </c>
      <c r="V1583">
        <f t="shared" si="347"/>
        <v>0</v>
      </c>
    </row>
    <row r="1584" spans="1:22" x14ac:dyDescent="0.3">
      <c r="A1584" s="1">
        <v>43587</v>
      </c>
      <c r="B1584" s="2">
        <v>0.20799768518518516</v>
      </c>
      <c r="C1584" s="2">
        <v>0.83625000000000005</v>
      </c>
      <c r="D1584" s="3">
        <v>10</v>
      </c>
      <c r="E1584" s="3">
        <v>75.3</v>
      </c>
      <c r="F1584" s="4">
        <f t="shared" si="336"/>
        <v>5</v>
      </c>
      <c r="G1584">
        <f t="shared" si="348"/>
        <v>26</v>
      </c>
      <c r="H1584" s="3">
        <f t="shared" si="337"/>
        <v>15.078055555555558</v>
      </c>
      <c r="I1584">
        <f t="shared" si="349"/>
        <v>900</v>
      </c>
      <c r="J1584">
        <f t="shared" si="338"/>
        <v>0.247</v>
      </c>
      <c r="K1584">
        <f t="shared" si="339"/>
        <v>21.787036375000003</v>
      </c>
      <c r="L1584">
        <v>4.8</v>
      </c>
      <c r="M1584">
        <f t="shared" si="340"/>
        <v>9.6097222222222098E-2</v>
      </c>
      <c r="N1584">
        <f t="shared" si="341"/>
        <v>2.75</v>
      </c>
      <c r="O1584">
        <f t="shared" si="342"/>
        <v>7.6460972222222221</v>
      </c>
      <c r="P1584">
        <f t="shared" si="343"/>
        <v>14.140939152777781</v>
      </c>
      <c r="Q1584">
        <f t="shared" si="344"/>
        <v>0</v>
      </c>
      <c r="R1584">
        <f t="shared" si="345"/>
        <v>2.8281878305555566</v>
      </c>
      <c r="S1584">
        <f>SUM($R$2:R1584) -SUM($Q$2:Q1584) + SUM($T$2:T1583)</f>
        <v>8.9441353604156575</v>
      </c>
      <c r="T1584">
        <f t="shared" si="346"/>
        <v>0</v>
      </c>
      <c r="U1584">
        <f>-SUM($T$2:T1584) - 500 * SUM($V$2:V1584)</f>
        <v>423.02999999999929</v>
      </c>
      <c r="V1584">
        <f t="shared" si="347"/>
        <v>0</v>
      </c>
    </row>
    <row r="1585" spans="1:22" x14ac:dyDescent="0.3">
      <c r="A1585" s="1">
        <v>43588</v>
      </c>
      <c r="B1585" s="2">
        <v>0.20658564814814814</v>
      </c>
      <c r="C1585" s="2">
        <v>0.83750000000000002</v>
      </c>
      <c r="D1585" s="3">
        <v>8.8000000000000007</v>
      </c>
      <c r="E1585" s="3">
        <v>42.8</v>
      </c>
      <c r="F1585" s="4">
        <f t="shared" si="336"/>
        <v>5</v>
      </c>
      <c r="G1585">
        <f t="shared" si="348"/>
        <v>26</v>
      </c>
      <c r="H1585" s="3">
        <f t="shared" si="337"/>
        <v>15.141944444444444</v>
      </c>
      <c r="I1585">
        <f t="shared" si="349"/>
        <v>900</v>
      </c>
      <c r="J1585">
        <f t="shared" si="338"/>
        <v>0.57200000000000006</v>
      </c>
      <c r="K1585">
        <f t="shared" si="339"/>
        <v>50.667974500000007</v>
      </c>
      <c r="L1585">
        <v>4.8</v>
      </c>
      <c r="M1585">
        <f t="shared" si="340"/>
        <v>9.2902777777777765E-2</v>
      </c>
      <c r="N1585">
        <f t="shared" si="341"/>
        <v>3.05</v>
      </c>
      <c r="O1585">
        <f t="shared" si="342"/>
        <v>7.9429027777777774</v>
      </c>
      <c r="P1585">
        <f t="shared" si="343"/>
        <v>42.725071722222232</v>
      </c>
      <c r="Q1585">
        <f t="shared" si="344"/>
        <v>0</v>
      </c>
      <c r="R1585">
        <f t="shared" si="345"/>
        <v>8.5450143444444464</v>
      </c>
      <c r="S1585">
        <f>SUM($R$2:R1585) -SUM($Q$2:Q1585) + SUM($T$2:T1584)</f>
        <v>17.489149704859756</v>
      </c>
      <c r="T1585">
        <f t="shared" si="346"/>
        <v>0</v>
      </c>
      <c r="U1585">
        <f>-SUM($T$2:T1585) - 500 * SUM($V$2:V1585)</f>
        <v>423.02999999999929</v>
      </c>
      <c r="V1585">
        <f t="shared" si="347"/>
        <v>0</v>
      </c>
    </row>
    <row r="1586" spans="1:22" x14ac:dyDescent="0.3">
      <c r="A1586" s="1">
        <v>43589</v>
      </c>
      <c r="B1586" s="2">
        <v>0.2051736111111111</v>
      </c>
      <c r="C1586" s="2">
        <v>0.83875</v>
      </c>
      <c r="D1586" s="3">
        <v>9.1</v>
      </c>
      <c r="E1586" s="3">
        <v>28.3</v>
      </c>
      <c r="F1586" s="4">
        <f t="shared" si="336"/>
        <v>5</v>
      </c>
      <c r="G1586">
        <f t="shared" si="348"/>
        <v>26</v>
      </c>
      <c r="H1586" s="3">
        <f t="shared" si="337"/>
        <v>15.205833333333334</v>
      </c>
      <c r="I1586">
        <f t="shared" si="349"/>
        <v>900</v>
      </c>
      <c r="J1586">
        <f t="shared" si="338"/>
        <v>0.71699999999999997</v>
      </c>
      <c r="K1586">
        <f t="shared" si="339"/>
        <v>63.780107624999999</v>
      </c>
      <c r="L1586">
        <v>4.8</v>
      </c>
      <c r="M1586">
        <f t="shared" si="340"/>
        <v>8.9708333333333293E-2</v>
      </c>
      <c r="N1586">
        <f t="shared" si="341"/>
        <v>2.9750000000000001</v>
      </c>
      <c r="O1586">
        <f t="shared" si="342"/>
        <v>7.8647083333333327</v>
      </c>
      <c r="P1586">
        <f t="shared" si="343"/>
        <v>55.915399291666667</v>
      </c>
      <c r="Q1586">
        <f t="shared" si="344"/>
        <v>0</v>
      </c>
      <c r="R1586">
        <f t="shared" si="345"/>
        <v>11.183079858333334</v>
      </c>
      <c r="S1586">
        <f>SUM($R$2:R1586) -SUM($Q$2:Q1586) + SUM($T$2:T1585)</f>
        <v>28.672229563193014</v>
      </c>
      <c r="T1586">
        <f t="shared" si="346"/>
        <v>0</v>
      </c>
      <c r="U1586">
        <f>-SUM($T$2:T1586) - 500 * SUM($V$2:V1586)</f>
        <v>423.02999999999929</v>
      </c>
      <c r="V1586">
        <f t="shared" si="347"/>
        <v>0</v>
      </c>
    </row>
    <row r="1587" spans="1:22" x14ac:dyDescent="0.3">
      <c r="A1587" s="1">
        <v>43590</v>
      </c>
      <c r="B1587" s="2">
        <v>0.20378472222222221</v>
      </c>
      <c r="C1587" s="2">
        <v>0.84</v>
      </c>
      <c r="D1587" s="3">
        <v>11.2</v>
      </c>
      <c r="E1587" s="3">
        <v>76.099999999999994</v>
      </c>
      <c r="F1587" s="4">
        <f t="shared" si="336"/>
        <v>5</v>
      </c>
      <c r="G1587">
        <f t="shared" si="348"/>
        <v>26</v>
      </c>
      <c r="H1587" s="3">
        <f t="shared" si="337"/>
        <v>15.269166666666667</v>
      </c>
      <c r="I1587">
        <f t="shared" si="349"/>
        <v>900</v>
      </c>
      <c r="J1587">
        <f t="shared" si="338"/>
        <v>0.2390000000000001</v>
      </c>
      <c r="K1587">
        <f t="shared" si="339"/>
        <v>21.34858537500001</v>
      </c>
      <c r="L1587">
        <v>4.8</v>
      </c>
      <c r="M1587">
        <f t="shared" si="340"/>
        <v>8.6541666666666656E-2</v>
      </c>
      <c r="N1587">
        <f t="shared" si="341"/>
        <v>2.4500000000000002</v>
      </c>
      <c r="O1587">
        <f t="shared" si="342"/>
        <v>7.3365416666666663</v>
      </c>
      <c r="P1587">
        <f t="shared" si="343"/>
        <v>14.012043708333344</v>
      </c>
      <c r="Q1587">
        <f t="shared" si="344"/>
        <v>0</v>
      </c>
      <c r="R1587">
        <f t="shared" si="345"/>
        <v>2.8024087416666692</v>
      </c>
      <c r="S1587">
        <f>SUM($R$2:R1587) -SUM($Q$2:Q1587) + SUM($T$2:T1586)</f>
        <v>31.474638304860036</v>
      </c>
      <c r="T1587">
        <f t="shared" si="346"/>
        <v>0</v>
      </c>
      <c r="U1587">
        <f>-SUM($T$2:T1587) - 500 * SUM($V$2:V1587)</f>
        <v>423.02999999999929</v>
      </c>
      <c r="V1587">
        <f t="shared" si="347"/>
        <v>0</v>
      </c>
    </row>
    <row r="1588" spans="1:22" x14ac:dyDescent="0.3">
      <c r="A1588" s="1">
        <v>43591</v>
      </c>
      <c r="B1588" s="2">
        <v>0.20241898148148149</v>
      </c>
      <c r="C1588" s="2">
        <v>0.84125000000000005</v>
      </c>
      <c r="D1588" s="3">
        <v>15.3</v>
      </c>
      <c r="E1588" s="3">
        <v>57.2</v>
      </c>
      <c r="F1588" s="4">
        <f t="shared" si="336"/>
        <v>5</v>
      </c>
      <c r="G1588">
        <f t="shared" si="348"/>
        <v>26</v>
      </c>
      <c r="H1588" s="3">
        <f t="shared" si="337"/>
        <v>15.331944444444446</v>
      </c>
      <c r="I1588">
        <f t="shared" si="349"/>
        <v>900</v>
      </c>
      <c r="J1588">
        <f t="shared" si="338"/>
        <v>0.42799999999999994</v>
      </c>
      <c r="K1588">
        <f t="shared" si="339"/>
        <v>38.388122499999994</v>
      </c>
      <c r="L1588">
        <v>4.8</v>
      </c>
      <c r="M1588">
        <f t="shared" si="340"/>
        <v>8.3402777777777715E-2</v>
      </c>
      <c r="N1588">
        <f t="shared" si="341"/>
        <v>1.4249999999999998</v>
      </c>
      <c r="O1588">
        <f t="shared" si="342"/>
        <v>6.3084027777777774</v>
      </c>
      <c r="P1588">
        <f t="shared" si="343"/>
        <v>32.079719722222215</v>
      </c>
      <c r="Q1588">
        <f t="shared" si="344"/>
        <v>0</v>
      </c>
      <c r="R1588">
        <f t="shared" si="345"/>
        <v>6.415943944444443</v>
      </c>
      <c r="S1588">
        <f>SUM($R$2:R1588) -SUM($Q$2:Q1588) + SUM($T$2:T1587)</f>
        <v>37.890582249304771</v>
      </c>
      <c r="T1588">
        <f t="shared" si="346"/>
        <v>0</v>
      </c>
      <c r="U1588">
        <f>-SUM($T$2:T1588) - 500 * SUM($V$2:V1588)</f>
        <v>423.02999999999929</v>
      </c>
      <c r="V1588">
        <f t="shared" si="347"/>
        <v>0</v>
      </c>
    </row>
    <row r="1589" spans="1:22" x14ac:dyDescent="0.3">
      <c r="A1589" s="1">
        <v>43592</v>
      </c>
      <c r="B1589" s="2">
        <v>0.20106481481481484</v>
      </c>
      <c r="C1589" s="2">
        <v>0.84248842592592599</v>
      </c>
      <c r="D1589" s="3">
        <v>13.1</v>
      </c>
      <c r="E1589" s="3">
        <v>94.6</v>
      </c>
      <c r="F1589" s="4">
        <f t="shared" si="336"/>
        <v>5</v>
      </c>
      <c r="G1589">
        <f t="shared" si="348"/>
        <v>26</v>
      </c>
      <c r="H1589" s="3">
        <f t="shared" si="337"/>
        <v>15.394166666666667</v>
      </c>
      <c r="I1589">
        <f t="shared" si="349"/>
        <v>900</v>
      </c>
      <c r="J1589">
        <f t="shared" si="338"/>
        <v>5.4000000000000048E-2</v>
      </c>
      <c r="K1589">
        <f t="shared" si="339"/>
        <v>4.8630172500000048</v>
      </c>
      <c r="L1589">
        <v>4.8</v>
      </c>
      <c r="M1589">
        <f t="shared" si="340"/>
        <v>8.0291666666666664E-2</v>
      </c>
      <c r="N1589">
        <f t="shared" si="341"/>
        <v>1.9750000000000001</v>
      </c>
      <c r="O1589">
        <f t="shared" si="342"/>
        <v>6.8552916666666661</v>
      </c>
      <c r="P1589">
        <f t="shared" si="343"/>
        <v>-1.9922744166666613</v>
      </c>
      <c r="Q1589">
        <f t="shared" si="344"/>
        <v>0.99613720833333064</v>
      </c>
      <c r="R1589">
        <f t="shared" si="345"/>
        <v>0</v>
      </c>
      <c r="S1589">
        <f>SUM($R$2:R1589) -SUM($Q$2:Q1589) + SUM($T$2:T1588)</f>
        <v>36.894445040971732</v>
      </c>
      <c r="T1589">
        <f t="shared" si="346"/>
        <v>0</v>
      </c>
      <c r="U1589">
        <f>-SUM($T$2:T1589) - 500 * SUM($V$2:V1589)</f>
        <v>423.02999999999929</v>
      </c>
      <c r="V1589">
        <f t="shared" si="347"/>
        <v>0</v>
      </c>
    </row>
    <row r="1590" spans="1:22" x14ac:dyDescent="0.3">
      <c r="A1590" s="1">
        <v>43593</v>
      </c>
      <c r="B1590" s="2">
        <v>0.19972222222222222</v>
      </c>
      <c r="C1590" s="2">
        <v>0.84371527777777777</v>
      </c>
      <c r="D1590" s="3">
        <v>13.4</v>
      </c>
      <c r="E1590" s="3">
        <v>58.9</v>
      </c>
      <c r="F1590" s="4">
        <f t="shared" si="336"/>
        <v>5</v>
      </c>
      <c r="G1590">
        <f t="shared" si="348"/>
        <v>26</v>
      </c>
      <c r="H1590" s="3">
        <f t="shared" si="337"/>
        <v>15.455833333333333</v>
      </c>
      <c r="I1590">
        <f t="shared" si="349"/>
        <v>900</v>
      </c>
      <c r="J1590">
        <f t="shared" si="338"/>
        <v>0.41100000000000003</v>
      </c>
      <c r="K1590">
        <f t="shared" si="339"/>
        <v>37.161232874999996</v>
      </c>
      <c r="L1590">
        <v>4.8</v>
      </c>
      <c r="M1590">
        <f t="shared" si="340"/>
        <v>7.7208333333333365E-2</v>
      </c>
      <c r="N1590">
        <f t="shared" si="341"/>
        <v>1.9</v>
      </c>
      <c r="O1590">
        <f t="shared" si="342"/>
        <v>6.7772083333333324</v>
      </c>
      <c r="P1590">
        <f t="shared" si="343"/>
        <v>30.384024541666662</v>
      </c>
      <c r="Q1590">
        <f t="shared" si="344"/>
        <v>0</v>
      </c>
      <c r="R1590">
        <f t="shared" si="345"/>
        <v>6.0768049083333331</v>
      </c>
      <c r="S1590">
        <f>SUM($R$2:R1590) -SUM($Q$2:Q1590) + SUM($T$2:T1589)</f>
        <v>42.971249949305275</v>
      </c>
      <c r="T1590">
        <f t="shared" si="346"/>
        <v>0</v>
      </c>
      <c r="U1590">
        <f>-SUM($T$2:T1590) - 500 * SUM($V$2:V1590)</f>
        <v>423.02999999999929</v>
      </c>
      <c r="V1590">
        <f t="shared" si="347"/>
        <v>0</v>
      </c>
    </row>
    <row r="1591" spans="1:22" x14ac:dyDescent="0.3">
      <c r="A1591" s="1">
        <v>43594</v>
      </c>
      <c r="B1591" s="2">
        <v>0.19841435185185186</v>
      </c>
      <c r="C1591" s="2">
        <v>0.84494212962962967</v>
      </c>
      <c r="D1591" s="3">
        <v>11.2</v>
      </c>
      <c r="E1591" s="3">
        <v>30.1</v>
      </c>
      <c r="F1591" s="4">
        <f t="shared" si="336"/>
        <v>5</v>
      </c>
      <c r="G1591">
        <f t="shared" si="348"/>
        <v>26</v>
      </c>
      <c r="H1591" s="3">
        <f t="shared" si="337"/>
        <v>15.516666666666667</v>
      </c>
      <c r="I1591">
        <f t="shared" si="349"/>
        <v>900</v>
      </c>
      <c r="J1591">
        <f t="shared" si="338"/>
        <v>0.69900000000000007</v>
      </c>
      <c r="K1591">
        <f t="shared" si="339"/>
        <v>63.44997750000001</v>
      </c>
      <c r="L1591">
        <v>4.8</v>
      </c>
      <c r="M1591">
        <f t="shared" si="340"/>
        <v>7.4166666666666631E-2</v>
      </c>
      <c r="N1591">
        <f t="shared" si="341"/>
        <v>2.4500000000000002</v>
      </c>
      <c r="O1591">
        <f t="shared" si="342"/>
        <v>7.3241666666666667</v>
      </c>
      <c r="P1591">
        <f t="shared" si="343"/>
        <v>56.125810833333347</v>
      </c>
      <c r="Q1591">
        <f t="shared" si="344"/>
        <v>0</v>
      </c>
      <c r="R1591">
        <f t="shared" si="345"/>
        <v>11.225162166666671</v>
      </c>
      <c r="S1591">
        <f>SUM($R$2:R1591) -SUM($Q$2:Q1591) + SUM($T$2:T1590)</f>
        <v>54.196412115971725</v>
      </c>
      <c r="T1591">
        <f t="shared" si="346"/>
        <v>0</v>
      </c>
      <c r="U1591">
        <f>-SUM($T$2:T1591) - 500 * SUM($V$2:V1591)</f>
        <v>423.02999999999929</v>
      </c>
      <c r="V1591">
        <f t="shared" si="347"/>
        <v>0</v>
      </c>
    </row>
    <row r="1592" spans="1:22" x14ac:dyDescent="0.3">
      <c r="A1592" s="1">
        <v>43595</v>
      </c>
      <c r="B1592" s="2">
        <v>0.19711805555555553</v>
      </c>
      <c r="C1592" s="2">
        <v>0.8461574074074073</v>
      </c>
      <c r="D1592" s="3">
        <v>12.5</v>
      </c>
      <c r="E1592" s="3">
        <v>49.8</v>
      </c>
      <c r="F1592" s="4">
        <f t="shared" si="336"/>
        <v>5</v>
      </c>
      <c r="G1592">
        <f t="shared" si="348"/>
        <v>26</v>
      </c>
      <c r="H1592" s="3">
        <f t="shared" si="337"/>
        <v>15.576944444444443</v>
      </c>
      <c r="I1592">
        <f t="shared" si="349"/>
        <v>900</v>
      </c>
      <c r="J1592">
        <f t="shared" si="338"/>
        <v>0.502</v>
      </c>
      <c r="K1592">
        <f t="shared" si="339"/>
        <v>45.744812749999994</v>
      </c>
      <c r="L1592">
        <v>4.8</v>
      </c>
      <c r="M1592">
        <f t="shared" si="340"/>
        <v>7.1152777777777843E-2</v>
      </c>
      <c r="N1592">
        <f t="shared" si="341"/>
        <v>2.125</v>
      </c>
      <c r="O1592">
        <f t="shared" si="342"/>
        <v>6.9961527777777777</v>
      </c>
      <c r="P1592">
        <f t="shared" si="343"/>
        <v>38.748659972222214</v>
      </c>
      <c r="Q1592">
        <f t="shared" si="344"/>
        <v>0</v>
      </c>
      <c r="R1592">
        <f t="shared" si="345"/>
        <v>7.7497319944444429</v>
      </c>
      <c r="S1592">
        <f>SUM($R$2:R1592) -SUM($Q$2:Q1592) + SUM($T$2:T1591)</f>
        <v>61.946144110415844</v>
      </c>
      <c r="T1592">
        <f t="shared" si="346"/>
        <v>0</v>
      </c>
      <c r="U1592">
        <f>-SUM($T$2:T1592) - 500 * SUM($V$2:V1592)</f>
        <v>423.02999999999929</v>
      </c>
      <c r="V1592">
        <f t="shared" si="347"/>
        <v>0</v>
      </c>
    </row>
    <row r="1593" spans="1:22" x14ac:dyDescent="0.3">
      <c r="A1593" s="1">
        <v>43596</v>
      </c>
      <c r="B1593" s="2">
        <v>0.19584490740740743</v>
      </c>
      <c r="C1593" s="2">
        <v>0.84737268518518516</v>
      </c>
      <c r="D1593" s="3">
        <v>11.1</v>
      </c>
      <c r="E1593" s="3">
        <v>79.900000000000006</v>
      </c>
      <c r="F1593" s="4">
        <f t="shared" si="336"/>
        <v>5</v>
      </c>
      <c r="G1593">
        <f t="shared" si="348"/>
        <v>26</v>
      </c>
      <c r="H1593" s="3">
        <f t="shared" si="337"/>
        <v>15.636666666666665</v>
      </c>
      <c r="I1593">
        <f t="shared" si="349"/>
        <v>900</v>
      </c>
      <c r="J1593">
        <f t="shared" si="338"/>
        <v>0.20099999999999996</v>
      </c>
      <c r="K1593">
        <f t="shared" si="339"/>
        <v>18.386374499999995</v>
      </c>
      <c r="L1593">
        <v>4.8</v>
      </c>
      <c r="M1593">
        <f t="shared" si="340"/>
        <v>6.816666666666675E-2</v>
      </c>
      <c r="N1593">
        <f t="shared" si="341"/>
        <v>2.4750000000000001</v>
      </c>
      <c r="O1593">
        <f t="shared" si="342"/>
        <v>7.3431666666666668</v>
      </c>
      <c r="P1593">
        <f t="shared" si="343"/>
        <v>11.043207833333328</v>
      </c>
      <c r="Q1593">
        <f t="shared" si="344"/>
        <v>0</v>
      </c>
      <c r="R1593">
        <f t="shared" si="345"/>
        <v>2.2086415666666657</v>
      </c>
      <c r="S1593">
        <f>SUM($R$2:R1593) -SUM($Q$2:Q1593) + SUM($T$2:T1592)</f>
        <v>64.154785677082145</v>
      </c>
      <c r="T1593">
        <f t="shared" si="346"/>
        <v>0</v>
      </c>
      <c r="U1593">
        <f>-SUM($T$2:T1593) - 500 * SUM($V$2:V1593)</f>
        <v>423.02999999999929</v>
      </c>
      <c r="V1593">
        <f t="shared" si="347"/>
        <v>0</v>
      </c>
    </row>
    <row r="1594" spans="1:22" x14ac:dyDescent="0.3">
      <c r="A1594" s="1">
        <v>43597</v>
      </c>
      <c r="B1594" s="2">
        <v>0.19458333333333333</v>
      </c>
      <c r="C1594" s="2">
        <v>0.84857638888888898</v>
      </c>
      <c r="D1594" s="3">
        <v>10.6</v>
      </c>
      <c r="E1594" s="3">
        <v>63.8</v>
      </c>
      <c r="F1594" s="4">
        <f t="shared" si="336"/>
        <v>5</v>
      </c>
      <c r="G1594">
        <f t="shared" si="348"/>
        <v>26</v>
      </c>
      <c r="H1594" s="3">
        <f t="shared" si="337"/>
        <v>15.695833333333336</v>
      </c>
      <c r="I1594">
        <f t="shared" si="349"/>
        <v>900</v>
      </c>
      <c r="J1594">
        <f t="shared" si="338"/>
        <v>0.36199999999999999</v>
      </c>
      <c r="K1594">
        <f t="shared" si="339"/>
        <v>33.23906625</v>
      </c>
      <c r="L1594">
        <v>4.8</v>
      </c>
      <c r="M1594">
        <f t="shared" si="340"/>
        <v>6.5208333333333174E-2</v>
      </c>
      <c r="N1594">
        <f t="shared" si="341"/>
        <v>2.6</v>
      </c>
      <c r="O1594">
        <f t="shared" si="342"/>
        <v>7.465208333333333</v>
      </c>
      <c r="P1594">
        <f t="shared" si="343"/>
        <v>25.773857916666667</v>
      </c>
      <c r="Q1594">
        <f t="shared" si="344"/>
        <v>0</v>
      </c>
      <c r="R1594">
        <f t="shared" si="345"/>
        <v>5.1547715833333339</v>
      </c>
      <c r="S1594">
        <f>SUM($R$2:R1594) -SUM($Q$2:Q1594) + SUM($T$2:T1593)</f>
        <v>69.309557260415204</v>
      </c>
      <c r="T1594">
        <f t="shared" si="346"/>
        <v>0</v>
      </c>
      <c r="U1594">
        <f>-SUM($T$2:T1594) - 500 * SUM($V$2:V1594)</f>
        <v>423.02999999999929</v>
      </c>
      <c r="V1594">
        <f t="shared" si="347"/>
        <v>0</v>
      </c>
    </row>
    <row r="1595" spans="1:22" x14ac:dyDescent="0.3">
      <c r="A1595" s="1">
        <v>43598</v>
      </c>
      <c r="B1595" s="2">
        <v>0.1933449074074074</v>
      </c>
      <c r="C1595" s="2">
        <v>0.84976851851851853</v>
      </c>
      <c r="D1595" s="3">
        <v>13.8</v>
      </c>
      <c r="E1595" s="3">
        <v>74.099999999999994</v>
      </c>
      <c r="F1595" s="4">
        <f t="shared" si="336"/>
        <v>5</v>
      </c>
      <c r="G1595">
        <f t="shared" si="348"/>
        <v>26</v>
      </c>
      <c r="H1595" s="3">
        <f t="shared" si="337"/>
        <v>15.754166666666666</v>
      </c>
      <c r="I1595">
        <f t="shared" si="349"/>
        <v>900</v>
      </c>
      <c r="J1595">
        <f t="shared" si="338"/>
        <v>0.25900000000000001</v>
      </c>
      <c r="K1595">
        <f t="shared" si="339"/>
        <v>23.869925625</v>
      </c>
      <c r="L1595">
        <v>4.8</v>
      </c>
      <c r="M1595">
        <f t="shared" si="340"/>
        <v>6.2291666666666676E-2</v>
      </c>
      <c r="N1595">
        <f t="shared" si="341"/>
        <v>1.7999999999999998</v>
      </c>
      <c r="O1595">
        <f t="shared" si="342"/>
        <v>6.6622916666666665</v>
      </c>
      <c r="P1595">
        <f t="shared" si="343"/>
        <v>17.207633958333332</v>
      </c>
      <c r="Q1595">
        <f t="shared" si="344"/>
        <v>0</v>
      </c>
      <c r="R1595">
        <f t="shared" si="345"/>
        <v>3.4415267916666665</v>
      </c>
      <c r="S1595">
        <f>SUM($R$2:R1595) -SUM($Q$2:Q1595) + SUM($T$2:T1594)</f>
        <v>72.751084052081751</v>
      </c>
      <c r="T1595">
        <f t="shared" si="346"/>
        <v>0</v>
      </c>
      <c r="U1595">
        <f>-SUM($T$2:T1595) - 500 * SUM($V$2:V1595)</f>
        <v>423.02999999999929</v>
      </c>
      <c r="V1595">
        <f t="shared" si="347"/>
        <v>0</v>
      </c>
    </row>
    <row r="1596" spans="1:22" x14ac:dyDescent="0.3">
      <c r="A1596" s="1">
        <v>43599</v>
      </c>
      <c r="B1596" s="2">
        <v>0.19214120370370369</v>
      </c>
      <c r="C1596" s="2">
        <v>0.85094907407407405</v>
      </c>
      <c r="D1596" s="3">
        <v>11.4</v>
      </c>
      <c r="E1596" s="3">
        <v>75.7</v>
      </c>
      <c r="F1596" s="4">
        <f t="shared" si="336"/>
        <v>5</v>
      </c>
      <c r="G1596">
        <f t="shared" si="348"/>
        <v>26</v>
      </c>
      <c r="H1596" s="3">
        <f t="shared" si="337"/>
        <v>15.811388888888889</v>
      </c>
      <c r="I1596">
        <f t="shared" si="349"/>
        <v>900</v>
      </c>
      <c r="J1596">
        <f t="shared" si="338"/>
        <v>0.24299999999999999</v>
      </c>
      <c r="K1596">
        <f t="shared" si="339"/>
        <v>22.476679874999999</v>
      </c>
      <c r="L1596">
        <v>4.8</v>
      </c>
      <c r="M1596">
        <f t="shared" si="340"/>
        <v>5.9430555555555563E-2</v>
      </c>
      <c r="N1596">
        <f t="shared" si="341"/>
        <v>2.4</v>
      </c>
      <c r="O1596">
        <f t="shared" si="342"/>
        <v>7.2594305555555554</v>
      </c>
      <c r="P1596">
        <f t="shared" si="343"/>
        <v>15.217249319444443</v>
      </c>
      <c r="Q1596">
        <f t="shared" si="344"/>
        <v>0</v>
      </c>
      <c r="R1596">
        <f t="shared" si="345"/>
        <v>3.0434498638888887</v>
      </c>
      <c r="S1596">
        <f>SUM($R$2:R1596) -SUM($Q$2:Q1596) + SUM($T$2:T1595)</f>
        <v>75.794533915970533</v>
      </c>
      <c r="T1596">
        <f t="shared" si="346"/>
        <v>0</v>
      </c>
      <c r="U1596">
        <f>-SUM($T$2:T1596) - 500 * SUM($V$2:V1596)</f>
        <v>423.02999999999929</v>
      </c>
      <c r="V1596">
        <f t="shared" si="347"/>
        <v>0</v>
      </c>
    </row>
    <row r="1597" spans="1:22" x14ac:dyDescent="0.3">
      <c r="A1597" s="1">
        <v>43600</v>
      </c>
      <c r="B1597" s="2">
        <v>0.1909490740740741</v>
      </c>
      <c r="C1597" s="2">
        <v>0.85211805555555553</v>
      </c>
      <c r="D1597" s="3">
        <v>10.1</v>
      </c>
      <c r="E1597" s="3">
        <v>66.7</v>
      </c>
      <c r="F1597" s="4">
        <f t="shared" si="336"/>
        <v>5</v>
      </c>
      <c r="G1597">
        <f t="shared" si="348"/>
        <v>26</v>
      </c>
      <c r="H1597" s="3">
        <f t="shared" si="337"/>
        <v>15.868055555555554</v>
      </c>
      <c r="I1597">
        <f t="shared" si="349"/>
        <v>900</v>
      </c>
      <c r="J1597">
        <f t="shared" si="338"/>
        <v>0.33299999999999996</v>
      </c>
      <c r="K1597">
        <f t="shared" si="339"/>
        <v>30.911765624999994</v>
      </c>
      <c r="L1597">
        <v>4.8</v>
      </c>
      <c r="M1597">
        <f t="shared" si="340"/>
        <v>5.659722222222232E-2</v>
      </c>
      <c r="N1597">
        <f t="shared" si="341"/>
        <v>2.7250000000000001</v>
      </c>
      <c r="O1597">
        <f t="shared" si="342"/>
        <v>7.5815972222222214</v>
      </c>
      <c r="P1597">
        <f t="shared" si="343"/>
        <v>23.330168402777772</v>
      </c>
      <c r="Q1597">
        <f t="shared" si="344"/>
        <v>0</v>
      </c>
      <c r="R1597">
        <f t="shared" si="345"/>
        <v>4.6660336805555547</v>
      </c>
      <c r="S1597">
        <f>SUM($R$2:R1597) -SUM($Q$2:Q1597) + SUM($T$2:T1596)</f>
        <v>80.460567596525834</v>
      </c>
      <c r="T1597">
        <f t="shared" si="346"/>
        <v>0</v>
      </c>
      <c r="U1597">
        <f>-SUM($T$2:T1597) - 500 * SUM($V$2:V1597)</f>
        <v>423.02999999999929</v>
      </c>
      <c r="V1597">
        <f t="shared" si="347"/>
        <v>0</v>
      </c>
    </row>
    <row r="1598" spans="1:22" x14ac:dyDescent="0.3">
      <c r="A1598" s="1">
        <v>43601</v>
      </c>
      <c r="B1598" s="2">
        <v>0.18978009259259257</v>
      </c>
      <c r="C1598" s="2">
        <v>0.85328703703703701</v>
      </c>
      <c r="D1598" s="3">
        <v>9.4</v>
      </c>
      <c r="E1598" s="3">
        <v>51.9</v>
      </c>
      <c r="F1598" s="4">
        <f t="shared" si="336"/>
        <v>5</v>
      </c>
      <c r="G1598">
        <f t="shared" si="348"/>
        <v>26</v>
      </c>
      <c r="H1598" s="3">
        <f t="shared" si="337"/>
        <v>15.924166666666668</v>
      </c>
      <c r="I1598">
        <f t="shared" si="349"/>
        <v>900</v>
      </c>
      <c r="J1598">
        <f t="shared" si="338"/>
        <v>0.48099999999999998</v>
      </c>
      <c r="K1598">
        <f t="shared" si="339"/>
        <v>44.808216374999994</v>
      </c>
      <c r="L1598">
        <v>4.8</v>
      </c>
      <c r="M1598">
        <f t="shared" si="340"/>
        <v>5.3791666666666592E-2</v>
      </c>
      <c r="N1598">
        <f t="shared" si="341"/>
        <v>2.9</v>
      </c>
      <c r="O1598">
        <f t="shared" si="342"/>
        <v>7.7537916666666664</v>
      </c>
      <c r="P1598">
        <f t="shared" si="343"/>
        <v>37.054424708333329</v>
      </c>
      <c r="Q1598">
        <f t="shared" si="344"/>
        <v>0</v>
      </c>
      <c r="R1598">
        <f t="shared" si="345"/>
        <v>7.4108849416666658</v>
      </c>
      <c r="S1598">
        <f>SUM($R$2:R1598) -SUM($Q$2:Q1598) + SUM($T$2:T1597)</f>
        <v>87.871452538192898</v>
      </c>
      <c r="T1598">
        <f t="shared" si="346"/>
        <v>0</v>
      </c>
      <c r="U1598">
        <f>-SUM($T$2:T1598) - 500 * SUM($V$2:V1598)</f>
        <v>423.02999999999929</v>
      </c>
      <c r="V1598">
        <f t="shared" si="347"/>
        <v>0</v>
      </c>
    </row>
    <row r="1599" spans="1:22" x14ac:dyDescent="0.3">
      <c r="A1599" s="1">
        <v>43602</v>
      </c>
      <c r="B1599" s="2">
        <v>0.18864583333333332</v>
      </c>
      <c r="C1599" s="2">
        <v>0.85443287037037041</v>
      </c>
      <c r="D1599" s="3">
        <v>9.9</v>
      </c>
      <c r="E1599" s="3">
        <v>43.2</v>
      </c>
      <c r="F1599" s="4">
        <f t="shared" si="336"/>
        <v>5</v>
      </c>
      <c r="G1599">
        <f t="shared" si="348"/>
        <v>26</v>
      </c>
      <c r="H1599" s="3">
        <f t="shared" si="337"/>
        <v>15.978888888888891</v>
      </c>
      <c r="I1599">
        <f t="shared" si="349"/>
        <v>900</v>
      </c>
      <c r="J1599">
        <f t="shared" si="338"/>
        <v>0.56799999999999995</v>
      </c>
      <c r="K1599">
        <f t="shared" si="339"/>
        <v>53.094652000000004</v>
      </c>
      <c r="L1599">
        <v>4.8</v>
      </c>
      <c r="M1599">
        <f t="shared" si="340"/>
        <v>5.1055555555555458E-2</v>
      </c>
      <c r="N1599">
        <f t="shared" si="341"/>
        <v>2.7749999999999999</v>
      </c>
      <c r="O1599">
        <f t="shared" si="342"/>
        <v>7.6260555555555545</v>
      </c>
      <c r="P1599">
        <f t="shared" si="343"/>
        <v>45.468596444444451</v>
      </c>
      <c r="Q1599">
        <f t="shared" si="344"/>
        <v>0</v>
      </c>
      <c r="R1599">
        <f t="shared" si="345"/>
        <v>9.0937192888888898</v>
      </c>
      <c r="S1599">
        <f>SUM($R$2:R1599) -SUM($Q$2:Q1599) + SUM($T$2:T1598)</f>
        <v>96.965171827081576</v>
      </c>
      <c r="T1599">
        <f t="shared" si="346"/>
        <v>0</v>
      </c>
      <c r="U1599">
        <f>-SUM($T$2:T1599) - 500 * SUM($V$2:V1599)</f>
        <v>423.02999999999929</v>
      </c>
      <c r="V1599">
        <f t="shared" si="347"/>
        <v>0</v>
      </c>
    </row>
    <row r="1600" spans="1:22" x14ac:dyDescent="0.3">
      <c r="A1600" s="1">
        <v>43603</v>
      </c>
      <c r="B1600" s="2">
        <v>0.18752314814814816</v>
      </c>
      <c r="C1600" s="2">
        <v>0.8555787037037037</v>
      </c>
      <c r="D1600" s="3">
        <v>9.5</v>
      </c>
      <c r="E1600" s="3">
        <v>71.2</v>
      </c>
      <c r="F1600" s="4">
        <f t="shared" si="336"/>
        <v>5</v>
      </c>
      <c r="G1600">
        <f t="shared" si="348"/>
        <v>26</v>
      </c>
      <c r="H1600" s="3">
        <f t="shared" si="337"/>
        <v>16.033333333333331</v>
      </c>
      <c r="I1600">
        <f t="shared" si="349"/>
        <v>900</v>
      </c>
      <c r="J1600">
        <f t="shared" si="338"/>
        <v>0.28799999999999992</v>
      </c>
      <c r="K1600">
        <f t="shared" si="339"/>
        <v>27.012959999999989</v>
      </c>
      <c r="L1600">
        <v>4.8</v>
      </c>
      <c r="M1600">
        <f t="shared" si="340"/>
        <v>4.8333333333333429E-2</v>
      </c>
      <c r="N1600">
        <f t="shared" si="341"/>
        <v>2.875</v>
      </c>
      <c r="O1600">
        <f t="shared" si="342"/>
        <v>7.7233333333333336</v>
      </c>
      <c r="P1600">
        <f t="shared" si="343"/>
        <v>19.289626666666656</v>
      </c>
      <c r="Q1600">
        <f t="shared" si="344"/>
        <v>0</v>
      </c>
      <c r="R1600">
        <f t="shared" si="345"/>
        <v>3.8579253333333314</v>
      </c>
      <c r="S1600">
        <f>SUM($R$2:R1600) -SUM($Q$2:Q1600) + SUM($T$2:T1599)</f>
        <v>100.82309716041527</v>
      </c>
      <c r="T1600">
        <f t="shared" si="346"/>
        <v>0</v>
      </c>
      <c r="U1600">
        <f>-SUM($T$2:T1600) - 500 * SUM($V$2:V1600)</f>
        <v>423.02999999999929</v>
      </c>
      <c r="V1600">
        <f t="shared" si="347"/>
        <v>0</v>
      </c>
    </row>
    <row r="1601" spans="1:22" x14ac:dyDescent="0.3">
      <c r="A1601" s="1">
        <v>43604</v>
      </c>
      <c r="B1601" s="2">
        <v>0.18643518518518518</v>
      </c>
      <c r="C1601" s="2">
        <v>0.85670138888888892</v>
      </c>
      <c r="D1601" s="3">
        <v>9.5</v>
      </c>
      <c r="E1601" s="3">
        <v>52.7</v>
      </c>
      <c r="F1601" s="4">
        <f t="shared" si="336"/>
        <v>5</v>
      </c>
      <c r="G1601">
        <f t="shared" si="348"/>
        <v>26</v>
      </c>
      <c r="H1601" s="3">
        <f t="shared" si="337"/>
        <v>16.086388888888891</v>
      </c>
      <c r="I1601">
        <f t="shared" si="349"/>
        <v>900</v>
      </c>
      <c r="J1601">
        <f t="shared" si="338"/>
        <v>0.47299999999999998</v>
      </c>
      <c r="K1601">
        <f t="shared" si="339"/>
        <v>44.511842375000008</v>
      </c>
      <c r="L1601">
        <v>4.8</v>
      </c>
      <c r="M1601">
        <f t="shared" si="340"/>
        <v>4.568055555555546E-2</v>
      </c>
      <c r="N1601">
        <f t="shared" si="341"/>
        <v>2.875</v>
      </c>
      <c r="O1601">
        <f t="shared" si="342"/>
        <v>7.7206805555555551</v>
      </c>
      <c r="P1601">
        <f t="shared" si="343"/>
        <v>36.791161819444454</v>
      </c>
      <c r="Q1601">
        <f t="shared" si="344"/>
        <v>0</v>
      </c>
      <c r="R1601">
        <f t="shared" si="345"/>
        <v>7.3582323638888916</v>
      </c>
      <c r="S1601">
        <f>SUM($R$2:R1601) -SUM($Q$2:Q1601) + SUM($T$2:T1600)</f>
        <v>108.1813295243046</v>
      </c>
      <c r="T1601">
        <f t="shared" si="346"/>
        <v>0</v>
      </c>
      <c r="U1601">
        <f>-SUM($T$2:T1601) - 500 * SUM($V$2:V1601)</f>
        <v>423.02999999999929</v>
      </c>
      <c r="V1601">
        <f t="shared" si="347"/>
        <v>0</v>
      </c>
    </row>
    <row r="1602" spans="1:22" x14ac:dyDescent="0.3">
      <c r="A1602" s="1">
        <v>43605</v>
      </c>
      <c r="B1602" s="2">
        <v>0.18537037037037038</v>
      </c>
      <c r="C1602" s="2">
        <v>0.85781249999999998</v>
      </c>
      <c r="D1602" s="3">
        <v>14.4</v>
      </c>
      <c r="E1602" s="3">
        <v>81.5</v>
      </c>
      <c r="F1602" s="4">
        <f t="shared" si="336"/>
        <v>5</v>
      </c>
      <c r="G1602">
        <f t="shared" si="348"/>
        <v>26</v>
      </c>
      <c r="H1602" s="3">
        <f t="shared" si="337"/>
        <v>16.138611111111111</v>
      </c>
      <c r="I1602">
        <f t="shared" si="349"/>
        <v>900</v>
      </c>
      <c r="J1602">
        <f t="shared" si="338"/>
        <v>0.18500000000000005</v>
      </c>
      <c r="K1602">
        <f t="shared" si="339"/>
        <v>17.466011875000003</v>
      </c>
      <c r="L1602">
        <v>4.8</v>
      </c>
      <c r="M1602">
        <f t="shared" si="340"/>
        <v>4.3069444444444473E-2</v>
      </c>
      <c r="N1602">
        <f t="shared" si="341"/>
        <v>1.65</v>
      </c>
      <c r="O1602">
        <f t="shared" si="342"/>
        <v>6.4930694444444441</v>
      </c>
      <c r="P1602">
        <f t="shared" si="343"/>
        <v>10.972942430555559</v>
      </c>
      <c r="Q1602">
        <f t="shared" si="344"/>
        <v>0</v>
      </c>
      <c r="R1602">
        <f t="shared" si="345"/>
        <v>2.1945884861111118</v>
      </c>
      <c r="S1602">
        <f>SUM($R$2:R1602) -SUM($Q$2:Q1602) + SUM($T$2:T1601)</f>
        <v>110.37591801041526</v>
      </c>
      <c r="T1602">
        <f t="shared" si="346"/>
        <v>0</v>
      </c>
      <c r="U1602">
        <f>-SUM($T$2:T1602) - 500 * SUM($V$2:V1602)</f>
        <v>423.02999999999929</v>
      </c>
      <c r="V1602">
        <f t="shared" si="347"/>
        <v>0</v>
      </c>
    </row>
    <row r="1603" spans="1:22" x14ac:dyDescent="0.3">
      <c r="A1603" s="1">
        <v>43606</v>
      </c>
      <c r="B1603" s="2">
        <v>0.18432870370370369</v>
      </c>
      <c r="C1603" s="2">
        <v>0.858912037037037</v>
      </c>
      <c r="D1603" s="3">
        <v>14.1</v>
      </c>
      <c r="E1603" s="3">
        <v>89</v>
      </c>
      <c r="F1603" s="4">
        <f t="shared" ref="F1603:F1666" si="350">MONTH(A1603)</f>
        <v>5</v>
      </c>
      <c r="G1603">
        <f t="shared" si="348"/>
        <v>26</v>
      </c>
      <c r="H1603" s="3">
        <f t="shared" ref="H1603:H1666" si="351">(C1603-B1603) * 24</f>
        <v>16.189999999999998</v>
      </c>
      <c r="I1603">
        <f t="shared" si="349"/>
        <v>900</v>
      </c>
      <c r="J1603">
        <f t="shared" ref="J1603:J1666" si="352">1-(E1603/100)</f>
        <v>0.10999999999999999</v>
      </c>
      <c r="K1603">
        <f t="shared" ref="K1603:K1666" si="353">PRODUCT(G1603:J1603) * $W$2 / 1000</f>
        <v>10.418264999999998</v>
      </c>
      <c r="L1603">
        <v>4.8</v>
      </c>
      <c r="M1603">
        <f t="shared" ref="M1603:M1666" si="354">IF(H1603&lt;17,(17-H1603) * 50,0) / 1000</f>
        <v>4.0500000000000112E-2</v>
      </c>
      <c r="N1603">
        <f t="shared" ref="N1603:N1666" si="355">IF(D1603&lt;21,(21-D1603)*250,0) / 1000</f>
        <v>1.7250000000000001</v>
      </c>
      <c r="O1603">
        <f t="shared" ref="O1603:O1666" si="356">SUM(L1603:N1603)</f>
        <v>6.5655000000000001</v>
      </c>
      <c r="P1603">
        <f t="shared" ref="P1603:P1666" si="357">K1603-O1603</f>
        <v>3.852764999999998</v>
      </c>
      <c r="Q1603">
        <f t="shared" ref="Q1603:Q1666" si="358">IF(P1603&lt;0,ABS(P1603) * 0.5,0)</f>
        <v>0</v>
      </c>
      <c r="R1603">
        <f t="shared" ref="R1603:R1666" si="359">IF(P1603&gt;0,P1603*0.2,0)</f>
        <v>0.7705529999999996</v>
      </c>
      <c r="S1603">
        <f>SUM($R$2:R1603) -SUM($Q$2:Q1603) + SUM($T$2:T1602)</f>
        <v>111.14647101041555</v>
      </c>
      <c r="T1603">
        <f t="shared" ref="T1603:T1666" si="360">-IF(F1604&lt;&gt;F1603,ROUND(S1603,2),0)</f>
        <v>0</v>
      </c>
      <c r="U1603">
        <f>-SUM($T$2:T1603) - 500 * SUM($V$2:V1603)</f>
        <v>423.02999999999929</v>
      </c>
      <c r="V1603">
        <f t="shared" ref="V1603:V1666" si="361">IF(U1602&gt;500,ROUNDDOWN(U1602/500, 0),0)</f>
        <v>0</v>
      </c>
    </row>
    <row r="1604" spans="1:22" x14ac:dyDescent="0.3">
      <c r="A1604" s="1">
        <v>43607</v>
      </c>
      <c r="B1604" s="2">
        <v>0.18332175925925928</v>
      </c>
      <c r="C1604" s="2">
        <v>0.85998842592592595</v>
      </c>
      <c r="D1604" s="3">
        <v>11.8</v>
      </c>
      <c r="E1604" s="3">
        <v>90.5</v>
      </c>
      <c r="F1604" s="4">
        <f t="shared" si="350"/>
        <v>5</v>
      </c>
      <c r="G1604">
        <f t="shared" ref="G1604:G1667" si="362">G1603 + V1604</f>
        <v>26</v>
      </c>
      <c r="H1604" s="3">
        <f t="shared" si="351"/>
        <v>16.239999999999998</v>
      </c>
      <c r="I1604">
        <f t="shared" ref="I1604:I1667" si="363">IF(F1604&gt;F1603,IF(F1604=7,I1603,IF(F1604&lt;7,I1603+100,I1603-100)),I1603)</f>
        <v>900</v>
      </c>
      <c r="J1604">
        <f t="shared" si="352"/>
        <v>9.4999999999999973E-2</v>
      </c>
      <c r="K1604">
        <f t="shared" si="353"/>
        <v>9.0253799999999949</v>
      </c>
      <c r="L1604">
        <v>4.8</v>
      </c>
      <c r="M1604">
        <f t="shared" si="354"/>
        <v>3.8000000000000075E-2</v>
      </c>
      <c r="N1604">
        <f t="shared" si="355"/>
        <v>2.2999999999999998</v>
      </c>
      <c r="O1604">
        <f t="shared" si="356"/>
        <v>7.1379999999999999</v>
      </c>
      <c r="P1604">
        <f t="shared" si="357"/>
        <v>1.887379999999995</v>
      </c>
      <c r="Q1604">
        <f t="shared" si="358"/>
        <v>0</v>
      </c>
      <c r="R1604">
        <f t="shared" si="359"/>
        <v>0.37747599999999903</v>
      </c>
      <c r="S1604">
        <f>SUM($R$2:R1604) -SUM($Q$2:Q1604) + SUM($T$2:T1603)</f>
        <v>111.52394701041521</v>
      </c>
      <c r="T1604">
        <f t="shared" si="360"/>
        <v>0</v>
      </c>
      <c r="U1604">
        <f>-SUM($T$2:T1604) - 500 * SUM($V$2:V1604)</f>
        <v>423.02999999999929</v>
      </c>
      <c r="V1604">
        <f t="shared" si="361"/>
        <v>0</v>
      </c>
    </row>
    <row r="1605" spans="1:22" x14ac:dyDescent="0.3">
      <c r="A1605" s="1">
        <v>43608</v>
      </c>
      <c r="B1605" s="2">
        <v>0.18233796296296298</v>
      </c>
      <c r="C1605" s="2">
        <v>0.86106481481481489</v>
      </c>
      <c r="D1605" s="3">
        <v>12.8</v>
      </c>
      <c r="E1605" s="3">
        <v>60.5</v>
      </c>
      <c r="F1605" s="4">
        <f t="shared" si="350"/>
        <v>5</v>
      </c>
      <c r="G1605">
        <f t="shared" si="362"/>
        <v>26</v>
      </c>
      <c r="H1605" s="3">
        <f t="shared" si="351"/>
        <v>16.289444444444445</v>
      </c>
      <c r="I1605">
        <f t="shared" si="363"/>
        <v>900</v>
      </c>
      <c r="J1605">
        <f t="shared" si="352"/>
        <v>0.39500000000000002</v>
      </c>
      <c r="K1605">
        <f t="shared" si="353"/>
        <v>37.640833750000006</v>
      </c>
      <c r="L1605">
        <v>4.8</v>
      </c>
      <c r="M1605">
        <f t="shared" si="354"/>
        <v>3.5527777777777735E-2</v>
      </c>
      <c r="N1605">
        <f t="shared" si="355"/>
        <v>2.0499999999999998</v>
      </c>
      <c r="O1605">
        <f t="shared" si="356"/>
        <v>6.885527777777777</v>
      </c>
      <c r="P1605">
        <f t="shared" si="357"/>
        <v>30.755305972222228</v>
      </c>
      <c r="Q1605">
        <f t="shared" si="358"/>
        <v>0</v>
      </c>
      <c r="R1605">
        <f t="shared" si="359"/>
        <v>6.1510611944444458</v>
      </c>
      <c r="S1605">
        <f>SUM($R$2:R1605) -SUM($Q$2:Q1605) + SUM($T$2:T1604)</f>
        <v>117.6750082048593</v>
      </c>
      <c r="T1605">
        <f t="shared" si="360"/>
        <v>0</v>
      </c>
      <c r="U1605">
        <f>-SUM($T$2:T1605) - 500 * SUM($V$2:V1605)</f>
        <v>423.02999999999929</v>
      </c>
      <c r="V1605">
        <f t="shared" si="361"/>
        <v>0</v>
      </c>
    </row>
    <row r="1606" spans="1:22" x14ac:dyDescent="0.3">
      <c r="A1606" s="1">
        <v>43609</v>
      </c>
      <c r="B1606" s="2">
        <v>0.18138888888888891</v>
      </c>
      <c r="C1606" s="2">
        <v>0.8621064814814815</v>
      </c>
      <c r="D1606" s="3">
        <v>13.3</v>
      </c>
      <c r="E1606" s="3">
        <v>67.599999999999994</v>
      </c>
      <c r="F1606" s="4">
        <f t="shared" si="350"/>
        <v>5</v>
      </c>
      <c r="G1606">
        <f t="shared" si="362"/>
        <v>26</v>
      </c>
      <c r="H1606" s="3">
        <f t="shared" si="351"/>
        <v>16.337222222222223</v>
      </c>
      <c r="I1606">
        <f t="shared" si="363"/>
        <v>900</v>
      </c>
      <c r="J1606">
        <f t="shared" si="352"/>
        <v>0.32400000000000007</v>
      </c>
      <c r="K1606">
        <f t="shared" si="353"/>
        <v>30.965571000000011</v>
      </c>
      <c r="L1606">
        <v>4.8</v>
      </c>
      <c r="M1606">
        <f t="shared" si="354"/>
        <v>3.3138888888888829E-2</v>
      </c>
      <c r="N1606">
        <f t="shared" si="355"/>
        <v>1.9249999999999998</v>
      </c>
      <c r="O1606">
        <f t="shared" si="356"/>
        <v>6.7581388888888885</v>
      </c>
      <c r="P1606">
        <f t="shared" si="357"/>
        <v>24.207432111111125</v>
      </c>
      <c r="Q1606">
        <f t="shared" si="358"/>
        <v>0</v>
      </c>
      <c r="R1606">
        <f t="shared" si="359"/>
        <v>4.8414864222222249</v>
      </c>
      <c r="S1606">
        <f>SUM($R$2:R1606) -SUM($Q$2:Q1606) + SUM($T$2:T1605)</f>
        <v>122.51649462708156</v>
      </c>
      <c r="T1606">
        <f t="shared" si="360"/>
        <v>0</v>
      </c>
      <c r="U1606">
        <f>-SUM($T$2:T1606) - 500 * SUM($V$2:V1606)</f>
        <v>423.02999999999929</v>
      </c>
      <c r="V1606">
        <f t="shared" si="361"/>
        <v>0</v>
      </c>
    </row>
    <row r="1607" spans="1:22" x14ac:dyDescent="0.3">
      <c r="A1607" s="1">
        <v>43610</v>
      </c>
      <c r="B1607" s="2">
        <v>0.18046296296296296</v>
      </c>
      <c r="C1607" s="2">
        <v>0.86313657407407407</v>
      </c>
      <c r="D1607" s="3">
        <v>13.5</v>
      </c>
      <c r="E1607" s="3">
        <v>24.7</v>
      </c>
      <c r="F1607" s="4">
        <f t="shared" si="350"/>
        <v>5</v>
      </c>
      <c r="G1607">
        <f t="shared" si="362"/>
        <v>26</v>
      </c>
      <c r="H1607" s="3">
        <f t="shared" si="351"/>
        <v>16.384166666666665</v>
      </c>
      <c r="I1607">
        <f t="shared" si="363"/>
        <v>900</v>
      </c>
      <c r="J1607">
        <f t="shared" si="352"/>
        <v>0.753</v>
      </c>
      <c r="K1607">
        <f t="shared" si="353"/>
        <v>72.173073374999987</v>
      </c>
      <c r="L1607">
        <v>4.8</v>
      </c>
      <c r="M1607">
        <f t="shared" si="354"/>
        <v>3.0791666666666728E-2</v>
      </c>
      <c r="N1607">
        <f t="shared" si="355"/>
        <v>1.875</v>
      </c>
      <c r="O1607">
        <f t="shared" si="356"/>
        <v>6.7057916666666664</v>
      </c>
      <c r="P1607">
        <f t="shared" si="357"/>
        <v>65.467281708333317</v>
      </c>
      <c r="Q1607">
        <f t="shared" si="358"/>
        <v>0</v>
      </c>
      <c r="R1607">
        <f t="shared" si="359"/>
        <v>13.093456341666664</v>
      </c>
      <c r="S1607">
        <f>SUM($R$2:R1607) -SUM($Q$2:Q1607) + SUM($T$2:T1606)</f>
        <v>135.60995096874831</v>
      </c>
      <c r="T1607">
        <f t="shared" si="360"/>
        <v>0</v>
      </c>
      <c r="U1607">
        <f>-SUM($T$2:T1607) - 500 * SUM($V$2:V1607)</f>
        <v>423.02999999999929</v>
      </c>
      <c r="V1607">
        <f t="shared" si="361"/>
        <v>0</v>
      </c>
    </row>
    <row r="1608" spans="1:22" x14ac:dyDescent="0.3">
      <c r="A1608" s="1">
        <v>43611</v>
      </c>
      <c r="B1608" s="2">
        <v>0.17957175925925925</v>
      </c>
      <c r="C1608" s="2">
        <v>0.86414351851851856</v>
      </c>
      <c r="D1608" s="3">
        <v>15</v>
      </c>
      <c r="E1608" s="3">
        <v>55.6</v>
      </c>
      <c r="F1608" s="4">
        <f t="shared" si="350"/>
        <v>5</v>
      </c>
      <c r="G1608">
        <f t="shared" si="362"/>
        <v>26</v>
      </c>
      <c r="H1608" s="3">
        <f t="shared" si="351"/>
        <v>16.429722222222225</v>
      </c>
      <c r="I1608">
        <f t="shared" si="363"/>
        <v>900</v>
      </c>
      <c r="J1608">
        <f t="shared" si="352"/>
        <v>0.44399999999999995</v>
      </c>
      <c r="K1608">
        <f t="shared" si="353"/>
        <v>42.674560499999991</v>
      </c>
      <c r="L1608">
        <v>4.8</v>
      </c>
      <c r="M1608">
        <f t="shared" si="354"/>
        <v>2.8513888888888773E-2</v>
      </c>
      <c r="N1608">
        <f t="shared" si="355"/>
        <v>1.5</v>
      </c>
      <c r="O1608">
        <f t="shared" si="356"/>
        <v>6.3285138888888888</v>
      </c>
      <c r="P1608">
        <f t="shared" si="357"/>
        <v>36.346046611111106</v>
      </c>
      <c r="Q1608">
        <f t="shared" si="358"/>
        <v>0</v>
      </c>
      <c r="R1608">
        <f t="shared" si="359"/>
        <v>7.2692093222222214</v>
      </c>
      <c r="S1608">
        <f>SUM($R$2:R1608) -SUM($Q$2:Q1608) + SUM($T$2:T1607)</f>
        <v>142.8791602909705</v>
      </c>
      <c r="T1608">
        <f t="shared" si="360"/>
        <v>0</v>
      </c>
      <c r="U1608">
        <f>-SUM($T$2:T1608) - 500 * SUM($V$2:V1608)</f>
        <v>423.02999999999929</v>
      </c>
      <c r="V1608">
        <f t="shared" si="361"/>
        <v>0</v>
      </c>
    </row>
    <row r="1609" spans="1:22" x14ac:dyDescent="0.3">
      <c r="A1609" s="1">
        <v>43612</v>
      </c>
      <c r="B1609" s="2">
        <v>0.1787037037037037</v>
      </c>
      <c r="C1609" s="2">
        <v>0.86513888888888879</v>
      </c>
      <c r="D1609" s="3">
        <v>13.3</v>
      </c>
      <c r="E1609" s="3">
        <v>98.8</v>
      </c>
      <c r="F1609" s="4">
        <f t="shared" si="350"/>
        <v>5</v>
      </c>
      <c r="G1609">
        <f t="shared" si="362"/>
        <v>26</v>
      </c>
      <c r="H1609" s="3">
        <f t="shared" si="351"/>
        <v>16.474444444444444</v>
      </c>
      <c r="I1609">
        <f t="shared" si="363"/>
        <v>900</v>
      </c>
      <c r="J1609">
        <f t="shared" si="352"/>
        <v>1.2000000000000011E-2</v>
      </c>
      <c r="K1609">
        <f t="shared" si="353"/>
        <v>1.1565060000000007</v>
      </c>
      <c r="L1609">
        <v>4.8</v>
      </c>
      <c r="M1609">
        <f t="shared" si="354"/>
        <v>2.6277777777777799E-2</v>
      </c>
      <c r="N1609">
        <f t="shared" si="355"/>
        <v>1.9249999999999998</v>
      </c>
      <c r="O1609">
        <f t="shared" si="356"/>
        <v>6.7512777777777773</v>
      </c>
      <c r="P1609">
        <f t="shared" si="357"/>
        <v>-5.5947717777777761</v>
      </c>
      <c r="Q1609">
        <f t="shared" si="358"/>
        <v>2.7973858888888881</v>
      </c>
      <c r="R1609">
        <f t="shared" si="359"/>
        <v>0</v>
      </c>
      <c r="S1609">
        <f>SUM($R$2:R1609) -SUM($Q$2:Q1609) + SUM($T$2:T1608)</f>
        <v>140.08177440208192</v>
      </c>
      <c r="T1609">
        <f t="shared" si="360"/>
        <v>0</v>
      </c>
      <c r="U1609">
        <f>-SUM($T$2:T1609) - 500 * SUM($V$2:V1609)</f>
        <v>423.02999999999929</v>
      </c>
      <c r="V1609">
        <f t="shared" si="361"/>
        <v>0</v>
      </c>
    </row>
    <row r="1610" spans="1:22" x14ac:dyDescent="0.3">
      <c r="A1610" s="1">
        <v>43613</v>
      </c>
      <c r="B1610" s="2">
        <v>0.17787037037037037</v>
      </c>
      <c r="C1610" s="2">
        <v>0.86611111111111105</v>
      </c>
      <c r="D1610" s="3">
        <v>10.6</v>
      </c>
      <c r="E1610" s="3">
        <v>85.7</v>
      </c>
      <c r="F1610" s="4">
        <f t="shared" si="350"/>
        <v>5</v>
      </c>
      <c r="G1610">
        <f t="shared" si="362"/>
        <v>26</v>
      </c>
      <c r="H1610" s="3">
        <f t="shared" si="351"/>
        <v>16.517777777777777</v>
      </c>
      <c r="I1610">
        <f t="shared" si="363"/>
        <v>900</v>
      </c>
      <c r="J1610">
        <f t="shared" si="352"/>
        <v>0.14300000000000002</v>
      </c>
      <c r="K1610">
        <f t="shared" si="353"/>
        <v>13.817947</v>
      </c>
      <c r="L1610">
        <v>4.8</v>
      </c>
      <c r="M1610">
        <f t="shared" si="354"/>
        <v>2.4111111111111149E-2</v>
      </c>
      <c r="N1610">
        <f t="shared" si="355"/>
        <v>2.6</v>
      </c>
      <c r="O1610">
        <f t="shared" si="356"/>
        <v>7.4241111111111113</v>
      </c>
      <c r="P1610">
        <f t="shared" si="357"/>
        <v>6.3938358888888889</v>
      </c>
      <c r="Q1610">
        <f t="shared" si="358"/>
        <v>0</v>
      </c>
      <c r="R1610">
        <f t="shared" si="359"/>
        <v>1.2787671777777778</v>
      </c>
      <c r="S1610">
        <f>SUM($R$2:R1610) -SUM($Q$2:Q1610) + SUM($T$2:T1609)</f>
        <v>141.36054157985973</v>
      </c>
      <c r="T1610">
        <f t="shared" si="360"/>
        <v>0</v>
      </c>
      <c r="U1610">
        <f>-SUM($T$2:T1610) - 500 * SUM($V$2:V1610)</f>
        <v>423.02999999999929</v>
      </c>
      <c r="V1610">
        <f t="shared" si="361"/>
        <v>0</v>
      </c>
    </row>
    <row r="1611" spans="1:22" x14ac:dyDescent="0.3">
      <c r="A1611" s="1">
        <v>43614</v>
      </c>
      <c r="B1611" s="2">
        <v>0.17707175925925925</v>
      </c>
      <c r="C1611" s="2">
        <v>0.86704861111111109</v>
      </c>
      <c r="D1611" s="3">
        <v>12.4</v>
      </c>
      <c r="E1611" s="3">
        <v>44.9</v>
      </c>
      <c r="F1611" s="4">
        <f t="shared" si="350"/>
        <v>5</v>
      </c>
      <c r="G1611">
        <f t="shared" si="362"/>
        <v>26</v>
      </c>
      <c r="H1611" s="3">
        <f t="shared" si="351"/>
        <v>16.559444444444445</v>
      </c>
      <c r="I1611">
        <f t="shared" si="363"/>
        <v>900</v>
      </c>
      <c r="J1611">
        <f t="shared" si="352"/>
        <v>0.55099999999999993</v>
      </c>
      <c r="K1611">
        <f t="shared" si="353"/>
        <v>53.376885249999994</v>
      </c>
      <c r="L1611">
        <v>4.8</v>
      </c>
      <c r="M1611">
        <f t="shared" si="354"/>
        <v>2.2027777777777757E-2</v>
      </c>
      <c r="N1611">
        <f t="shared" si="355"/>
        <v>2.15</v>
      </c>
      <c r="O1611">
        <f t="shared" si="356"/>
        <v>6.972027777777777</v>
      </c>
      <c r="P1611">
        <f t="shared" si="357"/>
        <v>46.404857472222218</v>
      </c>
      <c r="Q1611">
        <f t="shared" si="358"/>
        <v>0</v>
      </c>
      <c r="R1611">
        <f t="shared" si="359"/>
        <v>9.2809714944444437</v>
      </c>
      <c r="S1611">
        <f>SUM($R$2:R1611) -SUM($Q$2:Q1611) + SUM($T$2:T1610)</f>
        <v>150.64151307430393</v>
      </c>
      <c r="T1611">
        <f t="shared" si="360"/>
        <v>0</v>
      </c>
      <c r="U1611">
        <f>-SUM($T$2:T1611) - 500 * SUM($V$2:V1611)</f>
        <v>423.02999999999929</v>
      </c>
      <c r="V1611">
        <f t="shared" si="361"/>
        <v>0</v>
      </c>
    </row>
    <row r="1612" spans="1:22" x14ac:dyDescent="0.3">
      <c r="A1612" s="1">
        <v>43615</v>
      </c>
      <c r="B1612" s="2">
        <v>0.17630787037037035</v>
      </c>
      <c r="C1612" s="2">
        <v>0.86797453703703698</v>
      </c>
      <c r="D1612" s="3">
        <v>12.4</v>
      </c>
      <c r="E1612" s="3">
        <v>53.1</v>
      </c>
      <c r="F1612" s="4">
        <f t="shared" si="350"/>
        <v>5</v>
      </c>
      <c r="G1612">
        <f t="shared" si="362"/>
        <v>26</v>
      </c>
      <c r="H1612" s="3">
        <f t="shared" si="351"/>
        <v>16.600000000000001</v>
      </c>
      <c r="I1612">
        <f t="shared" si="363"/>
        <v>900</v>
      </c>
      <c r="J1612">
        <f t="shared" si="352"/>
        <v>0.46899999999999997</v>
      </c>
      <c r="K1612">
        <f t="shared" si="353"/>
        <v>45.544589999999999</v>
      </c>
      <c r="L1612">
        <v>4.8</v>
      </c>
      <c r="M1612">
        <f t="shared" si="354"/>
        <v>1.9999999999999928E-2</v>
      </c>
      <c r="N1612">
        <f t="shared" si="355"/>
        <v>2.15</v>
      </c>
      <c r="O1612">
        <f t="shared" si="356"/>
        <v>6.9699999999999989</v>
      </c>
      <c r="P1612">
        <f t="shared" si="357"/>
        <v>38.574590000000001</v>
      </c>
      <c r="Q1612">
        <f t="shared" si="358"/>
        <v>0</v>
      </c>
      <c r="R1612">
        <f t="shared" si="359"/>
        <v>7.7149180000000008</v>
      </c>
      <c r="S1612">
        <f>SUM($R$2:R1612) -SUM($Q$2:Q1612) + SUM($T$2:T1611)</f>
        <v>158.3564310743036</v>
      </c>
      <c r="T1612">
        <f t="shared" si="360"/>
        <v>0</v>
      </c>
      <c r="U1612">
        <f>-SUM($T$2:T1612) - 500 * SUM($V$2:V1612)</f>
        <v>423.02999999999929</v>
      </c>
      <c r="V1612">
        <f t="shared" si="361"/>
        <v>0</v>
      </c>
    </row>
    <row r="1613" spans="1:22" x14ac:dyDescent="0.3">
      <c r="A1613" s="1">
        <v>43616</v>
      </c>
      <c r="B1613" s="2">
        <v>0.17557870370370368</v>
      </c>
      <c r="C1613" s="2">
        <v>0.86887731481481489</v>
      </c>
      <c r="D1613" s="3">
        <v>15</v>
      </c>
      <c r="E1613" s="3">
        <v>66.3</v>
      </c>
      <c r="F1613" s="4">
        <f t="shared" si="350"/>
        <v>5</v>
      </c>
      <c r="G1613">
        <f t="shared" si="362"/>
        <v>26</v>
      </c>
      <c r="H1613" s="3">
        <f t="shared" si="351"/>
        <v>16.639166666666668</v>
      </c>
      <c r="I1613">
        <f t="shared" si="363"/>
        <v>900</v>
      </c>
      <c r="J1613">
        <f t="shared" si="352"/>
        <v>0.33700000000000008</v>
      </c>
      <c r="K1613">
        <f t="shared" si="353"/>
        <v>32.803285125000009</v>
      </c>
      <c r="L1613">
        <v>4.8</v>
      </c>
      <c r="M1613">
        <f t="shared" si="354"/>
        <v>1.8041666666666602E-2</v>
      </c>
      <c r="N1613">
        <f t="shared" si="355"/>
        <v>1.5</v>
      </c>
      <c r="O1613">
        <f t="shared" si="356"/>
        <v>6.3180416666666668</v>
      </c>
      <c r="P1613">
        <f t="shared" si="357"/>
        <v>26.485243458333343</v>
      </c>
      <c r="Q1613">
        <f t="shared" si="358"/>
        <v>0</v>
      </c>
      <c r="R1613">
        <f t="shared" si="359"/>
        <v>5.297048691666669</v>
      </c>
      <c r="S1613">
        <f>SUM($R$2:R1613) -SUM($Q$2:Q1613) + SUM($T$2:T1612)</f>
        <v>163.65347976597013</v>
      </c>
      <c r="T1613">
        <f t="shared" si="360"/>
        <v>-163.65</v>
      </c>
      <c r="U1613">
        <f>-SUM($T$2:T1613) - 500 * SUM($V$2:V1613)</f>
        <v>586.67999999999938</v>
      </c>
      <c r="V1613">
        <f t="shared" si="361"/>
        <v>0</v>
      </c>
    </row>
    <row r="1614" spans="1:22" x14ac:dyDescent="0.3">
      <c r="A1614" s="1">
        <v>43617</v>
      </c>
      <c r="B1614" s="2">
        <v>0.17487268518518517</v>
      </c>
      <c r="C1614" s="2">
        <v>0.86975694444444451</v>
      </c>
      <c r="D1614" s="3">
        <v>13.1</v>
      </c>
      <c r="E1614" s="3">
        <v>39.1</v>
      </c>
      <c r="F1614" s="4">
        <f t="shared" si="350"/>
        <v>6</v>
      </c>
      <c r="G1614">
        <f t="shared" si="362"/>
        <v>27</v>
      </c>
      <c r="H1614" s="3">
        <f t="shared" si="351"/>
        <v>16.677222222222223</v>
      </c>
      <c r="I1614">
        <f t="shared" si="363"/>
        <v>1000</v>
      </c>
      <c r="J1614">
        <f t="shared" si="352"/>
        <v>0.60899999999999999</v>
      </c>
      <c r="K1614">
        <f t="shared" si="353"/>
        <v>68.555891250000002</v>
      </c>
      <c r="L1614">
        <v>4.8</v>
      </c>
      <c r="M1614">
        <f t="shared" si="354"/>
        <v>1.6138888888888835E-2</v>
      </c>
      <c r="N1614">
        <f t="shared" si="355"/>
        <v>1.9750000000000001</v>
      </c>
      <c r="O1614">
        <f t="shared" si="356"/>
        <v>6.7911388888888879</v>
      </c>
      <c r="P1614">
        <f t="shared" si="357"/>
        <v>61.764752361111114</v>
      </c>
      <c r="Q1614">
        <f t="shared" si="358"/>
        <v>0</v>
      </c>
      <c r="R1614">
        <f t="shared" si="359"/>
        <v>12.352950472222224</v>
      </c>
      <c r="S1614">
        <f>SUM($R$2:R1614) -SUM($Q$2:Q1614) + SUM($T$2:T1613)</f>
        <v>12.356430238191933</v>
      </c>
      <c r="T1614">
        <f t="shared" si="360"/>
        <v>0</v>
      </c>
      <c r="U1614">
        <f>-SUM($T$2:T1614) - 500 * SUM($V$2:V1614)</f>
        <v>86.679999999999382</v>
      </c>
      <c r="V1614">
        <f t="shared" si="361"/>
        <v>1</v>
      </c>
    </row>
    <row r="1615" spans="1:22" x14ac:dyDescent="0.3">
      <c r="A1615" s="1">
        <v>43618</v>
      </c>
      <c r="B1615" s="2">
        <v>0.17421296296296296</v>
      </c>
      <c r="C1615" s="2">
        <v>0.8706018518518519</v>
      </c>
      <c r="D1615" s="3">
        <v>16.899999999999999</v>
      </c>
      <c r="E1615" s="3">
        <v>47.8</v>
      </c>
      <c r="F1615" s="4">
        <f t="shared" si="350"/>
        <v>6</v>
      </c>
      <c r="G1615">
        <f t="shared" si="362"/>
        <v>27</v>
      </c>
      <c r="H1615" s="3">
        <f t="shared" si="351"/>
        <v>16.713333333333335</v>
      </c>
      <c r="I1615">
        <f t="shared" si="363"/>
        <v>1000</v>
      </c>
      <c r="J1615">
        <f t="shared" si="352"/>
        <v>0.52200000000000002</v>
      </c>
      <c r="K1615">
        <f t="shared" si="353"/>
        <v>58.889430000000004</v>
      </c>
      <c r="L1615">
        <v>4.8</v>
      </c>
      <c r="M1615">
        <f t="shared" si="354"/>
        <v>1.4333333333333264E-2</v>
      </c>
      <c r="N1615">
        <f t="shared" si="355"/>
        <v>1.0250000000000004</v>
      </c>
      <c r="O1615">
        <f t="shared" si="356"/>
        <v>5.8393333333333333</v>
      </c>
      <c r="P1615">
        <f t="shared" si="357"/>
        <v>53.050096666666668</v>
      </c>
      <c r="Q1615">
        <f t="shared" si="358"/>
        <v>0</v>
      </c>
      <c r="R1615">
        <f t="shared" si="359"/>
        <v>10.610019333333334</v>
      </c>
      <c r="S1615">
        <f>SUM($R$2:R1615) -SUM($Q$2:Q1615) + SUM($T$2:T1614)</f>
        <v>22.966449571525118</v>
      </c>
      <c r="T1615">
        <f t="shared" si="360"/>
        <v>0</v>
      </c>
      <c r="U1615">
        <f>-SUM($T$2:T1615) - 500 * SUM($V$2:V1615)</f>
        <v>86.679999999999382</v>
      </c>
      <c r="V1615">
        <f t="shared" si="361"/>
        <v>0</v>
      </c>
    </row>
    <row r="1616" spans="1:22" x14ac:dyDescent="0.3">
      <c r="A1616" s="1">
        <v>43619</v>
      </c>
      <c r="B1616" s="2">
        <v>0.17357638888888891</v>
      </c>
      <c r="C1616" s="2">
        <v>0.87142361111111111</v>
      </c>
      <c r="D1616" s="3">
        <v>17.8</v>
      </c>
      <c r="E1616" s="3">
        <v>63.6</v>
      </c>
      <c r="F1616" s="4">
        <f t="shared" si="350"/>
        <v>6</v>
      </c>
      <c r="G1616">
        <f t="shared" si="362"/>
        <v>27</v>
      </c>
      <c r="H1616" s="3">
        <f t="shared" si="351"/>
        <v>16.748333333333331</v>
      </c>
      <c r="I1616">
        <f t="shared" si="363"/>
        <v>1000</v>
      </c>
      <c r="J1616">
        <f t="shared" si="352"/>
        <v>0.36399999999999999</v>
      </c>
      <c r="K1616">
        <f t="shared" si="353"/>
        <v>41.150654999999993</v>
      </c>
      <c r="L1616">
        <v>4.8</v>
      </c>
      <c r="M1616">
        <f t="shared" si="354"/>
        <v>1.2583333333333436E-2</v>
      </c>
      <c r="N1616">
        <f t="shared" si="355"/>
        <v>0.79999999999999982</v>
      </c>
      <c r="O1616">
        <f t="shared" si="356"/>
        <v>5.6125833333333333</v>
      </c>
      <c r="P1616">
        <f t="shared" si="357"/>
        <v>35.53807166666666</v>
      </c>
      <c r="Q1616">
        <f t="shared" si="358"/>
        <v>0</v>
      </c>
      <c r="R1616">
        <f t="shared" si="359"/>
        <v>7.1076143333333324</v>
      </c>
      <c r="S1616">
        <f>SUM($R$2:R1616) -SUM($Q$2:Q1616) + SUM($T$2:T1615)</f>
        <v>30.074063904858122</v>
      </c>
      <c r="T1616">
        <f t="shared" si="360"/>
        <v>0</v>
      </c>
      <c r="U1616">
        <f>-SUM($T$2:T1616) - 500 * SUM($V$2:V1616)</f>
        <v>86.679999999999382</v>
      </c>
      <c r="V1616">
        <f t="shared" si="361"/>
        <v>0</v>
      </c>
    </row>
    <row r="1617" spans="1:22" x14ac:dyDescent="0.3">
      <c r="A1617" s="1">
        <v>43620</v>
      </c>
      <c r="B1617" s="2">
        <v>0.17298611111111109</v>
      </c>
      <c r="C1617" s="2">
        <v>0.87222222222222223</v>
      </c>
      <c r="D1617" s="3">
        <v>20.100000000000001</v>
      </c>
      <c r="E1617" s="3">
        <v>57.1</v>
      </c>
      <c r="F1617" s="4">
        <f t="shared" si="350"/>
        <v>6</v>
      </c>
      <c r="G1617">
        <f t="shared" si="362"/>
        <v>27</v>
      </c>
      <c r="H1617" s="3">
        <f t="shared" si="351"/>
        <v>16.781666666666666</v>
      </c>
      <c r="I1617">
        <f t="shared" si="363"/>
        <v>1000</v>
      </c>
      <c r="J1617">
        <f t="shared" si="352"/>
        <v>0.42899999999999994</v>
      </c>
      <c r="K1617">
        <f t="shared" si="353"/>
        <v>48.595511249999994</v>
      </c>
      <c r="L1617">
        <v>4.8</v>
      </c>
      <c r="M1617">
        <f t="shared" si="354"/>
        <v>1.0916666666666686E-2</v>
      </c>
      <c r="N1617">
        <f t="shared" si="355"/>
        <v>0.22499999999999967</v>
      </c>
      <c r="O1617">
        <f t="shared" si="356"/>
        <v>5.0359166666666662</v>
      </c>
      <c r="P1617">
        <f t="shared" si="357"/>
        <v>43.559594583333329</v>
      </c>
      <c r="Q1617">
        <f t="shared" si="358"/>
        <v>0</v>
      </c>
      <c r="R1617">
        <f t="shared" si="359"/>
        <v>8.7119189166666668</v>
      </c>
      <c r="S1617">
        <f>SUM($R$2:R1617) -SUM($Q$2:Q1617) + SUM($T$2:T1616)</f>
        <v>38.785982821525067</v>
      </c>
      <c r="T1617">
        <f t="shared" si="360"/>
        <v>0</v>
      </c>
      <c r="U1617">
        <f>-SUM($T$2:T1617) - 500 * SUM($V$2:V1617)</f>
        <v>86.679999999999382</v>
      </c>
      <c r="V1617">
        <f t="shared" si="361"/>
        <v>0</v>
      </c>
    </row>
    <row r="1618" spans="1:22" x14ac:dyDescent="0.3">
      <c r="A1618" s="1">
        <v>43621</v>
      </c>
      <c r="B1618" s="2">
        <v>0.17243055555555556</v>
      </c>
      <c r="C1618" s="2">
        <v>0.87299768518518517</v>
      </c>
      <c r="D1618" s="3">
        <v>13.6</v>
      </c>
      <c r="E1618" s="3">
        <v>10.3</v>
      </c>
      <c r="F1618" s="4">
        <f t="shared" si="350"/>
        <v>6</v>
      </c>
      <c r="G1618">
        <f t="shared" si="362"/>
        <v>27</v>
      </c>
      <c r="H1618" s="3">
        <f t="shared" si="351"/>
        <v>16.813611111111111</v>
      </c>
      <c r="I1618">
        <f t="shared" si="363"/>
        <v>1000</v>
      </c>
      <c r="J1618">
        <f t="shared" si="352"/>
        <v>0.89700000000000002</v>
      </c>
      <c r="K1618">
        <f t="shared" si="353"/>
        <v>101.80221187500001</v>
      </c>
      <c r="L1618">
        <v>4.8</v>
      </c>
      <c r="M1618">
        <f t="shared" si="354"/>
        <v>9.3194444444444358E-3</v>
      </c>
      <c r="N1618">
        <f t="shared" si="355"/>
        <v>1.85</v>
      </c>
      <c r="O1618">
        <f t="shared" si="356"/>
        <v>6.6593194444444439</v>
      </c>
      <c r="P1618">
        <f t="shared" si="357"/>
        <v>95.142892430555563</v>
      </c>
      <c r="Q1618">
        <f t="shared" si="358"/>
        <v>0</v>
      </c>
      <c r="R1618">
        <f t="shared" si="359"/>
        <v>19.028578486111112</v>
      </c>
      <c r="S1618">
        <f>SUM($R$2:R1618) -SUM($Q$2:Q1618) + SUM($T$2:T1617)</f>
        <v>57.814561307635813</v>
      </c>
      <c r="T1618">
        <f t="shared" si="360"/>
        <v>0</v>
      </c>
      <c r="U1618">
        <f>-SUM($T$2:T1618) - 500 * SUM($V$2:V1618)</f>
        <v>86.679999999999382</v>
      </c>
      <c r="V1618">
        <f t="shared" si="361"/>
        <v>0</v>
      </c>
    </row>
    <row r="1619" spans="1:22" x14ac:dyDescent="0.3">
      <c r="A1619" s="1">
        <v>43622</v>
      </c>
      <c r="B1619" s="2">
        <v>0.17190972222222223</v>
      </c>
      <c r="C1619" s="2">
        <v>0.87372685185185184</v>
      </c>
      <c r="D1619" s="3">
        <v>14.6</v>
      </c>
      <c r="E1619" s="3">
        <v>10.3</v>
      </c>
      <c r="F1619" s="4">
        <f t="shared" si="350"/>
        <v>6</v>
      </c>
      <c r="G1619">
        <f t="shared" si="362"/>
        <v>27</v>
      </c>
      <c r="H1619" s="3">
        <f t="shared" si="351"/>
        <v>16.843611111111109</v>
      </c>
      <c r="I1619">
        <f t="shared" si="363"/>
        <v>1000</v>
      </c>
      <c r="J1619">
        <f t="shared" si="352"/>
        <v>0.89700000000000002</v>
      </c>
      <c r="K1619">
        <f t="shared" si="353"/>
        <v>101.98385437499999</v>
      </c>
      <c r="L1619">
        <v>4.8</v>
      </c>
      <c r="M1619">
        <f t="shared" si="354"/>
        <v>7.8194444444445559E-3</v>
      </c>
      <c r="N1619">
        <f t="shared" si="355"/>
        <v>1.6</v>
      </c>
      <c r="O1619">
        <f t="shared" si="356"/>
        <v>6.4078194444444438</v>
      </c>
      <c r="P1619">
        <f t="shared" si="357"/>
        <v>95.576034930555551</v>
      </c>
      <c r="Q1619">
        <f t="shared" si="358"/>
        <v>0</v>
      </c>
      <c r="R1619">
        <f t="shared" si="359"/>
        <v>19.115206986111112</v>
      </c>
      <c r="S1619">
        <f>SUM($R$2:R1619) -SUM($Q$2:Q1619) + SUM($T$2:T1618)</f>
        <v>76.929768293746747</v>
      </c>
      <c r="T1619">
        <f t="shared" si="360"/>
        <v>0</v>
      </c>
      <c r="U1619">
        <f>-SUM($T$2:T1619) - 500 * SUM($V$2:V1619)</f>
        <v>86.679999999999382</v>
      </c>
      <c r="V1619">
        <f t="shared" si="361"/>
        <v>0</v>
      </c>
    </row>
    <row r="1620" spans="1:22" x14ac:dyDescent="0.3">
      <c r="A1620" s="1">
        <v>43623</v>
      </c>
      <c r="B1620" s="2">
        <v>0.17142361111111112</v>
      </c>
      <c r="C1620" s="2">
        <v>0.87443287037037043</v>
      </c>
      <c r="D1620" s="3">
        <v>20.100000000000001</v>
      </c>
      <c r="E1620" s="3">
        <v>15.6</v>
      </c>
      <c r="F1620" s="4">
        <f t="shared" si="350"/>
        <v>6</v>
      </c>
      <c r="G1620">
        <f t="shared" si="362"/>
        <v>27</v>
      </c>
      <c r="H1620" s="3">
        <f t="shared" si="351"/>
        <v>16.872222222222224</v>
      </c>
      <c r="I1620">
        <f t="shared" si="363"/>
        <v>1000</v>
      </c>
      <c r="J1620">
        <f t="shared" si="352"/>
        <v>0.84399999999999997</v>
      </c>
      <c r="K1620">
        <f t="shared" si="353"/>
        <v>96.121049999999997</v>
      </c>
      <c r="L1620">
        <v>4.8</v>
      </c>
      <c r="M1620">
        <f t="shared" si="354"/>
        <v>6.3888888888888216E-3</v>
      </c>
      <c r="N1620">
        <f t="shared" si="355"/>
        <v>0.22499999999999967</v>
      </c>
      <c r="O1620">
        <f t="shared" si="356"/>
        <v>5.0313888888888885</v>
      </c>
      <c r="P1620">
        <f t="shared" si="357"/>
        <v>91.089661111111113</v>
      </c>
      <c r="Q1620">
        <f t="shared" si="358"/>
        <v>0</v>
      </c>
      <c r="R1620">
        <f t="shared" si="359"/>
        <v>18.217932222222224</v>
      </c>
      <c r="S1620">
        <f>SUM($R$2:R1620) -SUM($Q$2:Q1620) + SUM($T$2:T1619)</f>
        <v>95.147700515968609</v>
      </c>
      <c r="T1620">
        <f t="shared" si="360"/>
        <v>0</v>
      </c>
      <c r="U1620">
        <f>-SUM($T$2:T1620) - 500 * SUM($V$2:V1620)</f>
        <v>86.679999999999382</v>
      </c>
      <c r="V1620">
        <f t="shared" si="361"/>
        <v>0</v>
      </c>
    </row>
    <row r="1621" spans="1:22" x14ac:dyDescent="0.3">
      <c r="A1621" s="1">
        <v>43624</v>
      </c>
      <c r="B1621" s="2">
        <v>0.17098379629629631</v>
      </c>
      <c r="C1621" s="2">
        <v>0.87511574074074072</v>
      </c>
      <c r="D1621" s="3">
        <v>16.399999999999999</v>
      </c>
      <c r="E1621" s="3">
        <v>63</v>
      </c>
      <c r="F1621" s="4">
        <f t="shared" si="350"/>
        <v>6</v>
      </c>
      <c r="G1621">
        <f t="shared" si="362"/>
        <v>27</v>
      </c>
      <c r="H1621" s="3">
        <f t="shared" si="351"/>
        <v>16.899166666666666</v>
      </c>
      <c r="I1621">
        <f t="shared" si="363"/>
        <v>1000</v>
      </c>
      <c r="J1621">
        <f t="shared" si="352"/>
        <v>0.37</v>
      </c>
      <c r="K1621">
        <f t="shared" si="353"/>
        <v>42.205668749999994</v>
      </c>
      <c r="L1621">
        <v>4.8</v>
      </c>
      <c r="M1621">
        <f t="shared" si="354"/>
        <v>5.0416666666666995E-3</v>
      </c>
      <c r="N1621">
        <f t="shared" si="355"/>
        <v>1.1500000000000004</v>
      </c>
      <c r="O1621">
        <f t="shared" si="356"/>
        <v>5.9550416666666672</v>
      </c>
      <c r="P1621">
        <f t="shared" si="357"/>
        <v>36.250627083333328</v>
      </c>
      <c r="Q1621">
        <f t="shared" si="358"/>
        <v>0</v>
      </c>
      <c r="R1621">
        <f t="shared" si="359"/>
        <v>7.2501254166666662</v>
      </c>
      <c r="S1621">
        <f>SUM($R$2:R1621) -SUM($Q$2:Q1621) + SUM($T$2:T1620)</f>
        <v>102.39782593263499</v>
      </c>
      <c r="T1621">
        <f t="shared" si="360"/>
        <v>0</v>
      </c>
      <c r="U1621">
        <f>-SUM($T$2:T1621) - 500 * SUM($V$2:V1621)</f>
        <v>86.679999999999382</v>
      </c>
      <c r="V1621">
        <f t="shared" si="361"/>
        <v>0</v>
      </c>
    </row>
    <row r="1622" spans="1:22" x14ac:dyDescent="0.3">
      <c r="A1622" s="1">
        <v>43625</v>
      </c>
      <c r="B1622" s="2">
        <v>0.17056712962962964</v>
      </c>
      <c r="C1622" s="2">
        <v>0.8757638888888889</v>
      </c>
      <c r="D1622" s="3">
        <v>13.9</v>
      </c>
      <c r="E1622" s="3">
        <v>27.6</v>
      </c>
      <c r="F1622" s="4">
        <f t="shared" si="350"/>
        <v>6</v>
      </c>
      <c r="G1622">
        <f t="shared" si="362"/>
        <v>27</v>
      </c>
      <c r="H1622" s="3">
        <f t="shared" si="351"/>
        <v>16.924722222222222</v>
      </c>
      <c r="I1622">
        <f t="shared" si="363"/>
        <v>1000</v>
      </c>
      <c r="J1622">
        <f t="shared" si="352"/>
        <v>0.72399999999999998</v>
      </c>
      <c r="K1622">
        <f t="shared" si="353"/>
        <v>82.711117499999986</v>
      </c>
      <c r="L1622">
        <v>4.8</v>
      </c>
      <c r="M1622">
        <f t="shared" si="354"/>
        <v>3.7638888888888999E-3</v>
      </c>
      <c r="N1622">
        <f t="shared" si="355"/>
        <v>1.7749999999999999</v>
      </c>
      <c r="O1622">
        <f t="shared" si="356"/>
        <v>6.5787638888888882</v>
      </c>
      <c r="P1622">
        <f t="shared" si="357"/>
        <v>76.1323536111111</v>
      </c>
      <c r="Q1622">
        <f t="shared" si="358"/>
        <v>0</v>
      </c>
      <c r="R1622">
        <f t="shared" si="359"/>
        <v>15.226470722222221</v>
      </c>
      <c r="S1622">
        <f>SUM($R$2:R1622) -SUM($Q$2:Q1622) + SUM($T$2:T1621)</f>
        <v>117.62429665485706</v>
      </c>
      <c r="T1622">
        <f t="shared" si="360"/>
        <v>0</v>
      </c>
      <c r="U1622">
        <f>-SUM($T$2:T1622) - 500 * SUM($V$2:V1622)</f>
        <v>86.679999999999382</v>
      </c>
      <c r="V1622">
        <f t="shared" si="361"/>
        <v>0</v>
      </c>
    </row>
    <row r="1623" spans="1:22" x14ac:dyDescent="0.3">
      <c r="A1623" s="1">
        <v>43626</v>
      </c>
      <c r="B1623" s="2">
        <v>0.17020833333333332</v>
      </c>
      <c r="C1623" s="2">
        <v>0.8763657407407407</v>
      </c>
      <c r="D1623" s="3">
        <v>12.5</v>
      </c>
      <c r="E1623" s="3">
        <v>91.4</v>
      </c>
      <c r="F1623" s="4">
        <f t="shared" si="350"/>
        <v>6</v>
      </c>
      <c r="G1623">
        <f t="shared" si="362"/>
        <v>27</v>
      </c>
      <c r="H1623" s="3">
        <f t="shared" si="351"/>
        <v>16.947777777777777</v>
      </c>
      <c r="I1623">
        <f t="shared" si="363"/>
        <v>1000</v>
      </c>
      <c r="J1623">
        <f t="shared" si="352"/>
        <v>8.5999999999999965E-2</v>
      </c>
      <c r="K1623">
        <f t="shared" si="353"/>
        <v>9.8381849999999957</v>
      </c>
      <c r="L1623">
        <v>4.8</v>
      </c>
      <c r="M1623">
        <f t="shared" si="354"/>
        <v>2.6111111111111638E-3</v>
      </c>
      <c r="N1623">
        <f t="shared" si="355"/>
        <v>2.125</v>
      </c>
      <c r="O1623">
        <f t="shared" si="356"/>
        <v>6.9276111111111112</v>
      </c>
      <c r="P1623">
        <f t="shared" si="357"/>
        <v>2.9105738888888846</v>
      </c>
      <c r="Q1623">
        <f t="shared" si="358"/>
        <v>0</v>
      </c>
      <c r="R1623">
        <f t="shared" si="359"/>
        <v>0.58211477777777698</v>
      </c>
      <c r="S1623">
        <f>SUM($R$2:R1623) -SUM($Q$2:Q1623) + SUM($T$2:T1622)</f>
        <v>118.20641143263492</v>
      </c>
      <c r="T1623">
        <f t="shared" si="360"/>
        <v>0</v>
      </c>
      <c r="U1623">
        <f>-SUM($T$2:T1623) - 500 * SUM($V$2:V1623)</f>
        <v>86.679999999999382</v>
      </c>
      <c r="V1623">
        <f t="shared" si="361"/>
        <v>0</v>
      </c>
    </row>
    <row r="1624" spans="1:22" x14ac:dyDescent="0.3">
      <c r="A1624" s="1">
        <v>43627</v>
      </c>
      <c r="B1624" s="2">
        <v>0.16987268518518517</v>
      </c>
      <c r="C1624" s="2">
        <v>0.87694444444444442</v>
      </c>
      <c r="D1624" s="3">
        <v>15</v>
      </c>
      <c r="E1624" s="3">
        <v>43.3</v>
      </c>
      <c r="F1624" s="4">
        <f t="shared" si="350"/>
        <v>6</v>
      </c>
      <c r="G1624">
        <f t="shared" si="362"/>
        <v>27</v>
      </c>
      <c r="H1624" s="3">
        <f t="shared" si="351"/>
        <v>16.969722222222224</v>
      </c>
      <c r="I1624">
        <f t="shared" si="363"/>
        <v>1000</v>
      </c>
      <c r="J1624">
        <f t="shared" si="352"/>
        <v>0.56699999999999995</v>
      </c>
      <c r="K1624">
        <f t="shared" si="353"/>
        <v>64.947369375000008</v>
      </c>
      <c r="L1624">
        <v>4.8</v>
      </c>
      <c r="M1624">
        <f t="shared" si="354"/>
        <v>1.5138888888888147E-3</v>
      </c>
      <c r="N1624">
        <f t="shared" si="355"/>
        <v>1.5</v>
      </c>
      <c r="O1624">
        <f t="shared" si="356"/>
        <v>6.3015138888888886</v>
      </c>
      <c r="P1624">
        <f t="shared" si="357"/>
        <v>58.645855486111117</v>
      </c>
      <c r="Q1624">
        <f t="shared" si="358"/>
        <v>0</v>
      </c>
      <c r="R1624">
        <f t="shared" si="359"/>
        <v>11.729171097222224</v>
      </c>
      <c r="S1624">
        <f>SUM($R$2:R1624) -SUM($Q$2:Q1624) + SUM($T$2:T1623)</f>
        <v>129.93558252985713</v>
      </c>
      <c r="T1624">
        <f t="shared" si="360"/>
        <v>0</v>
      </c>
      <c r="U1624">
        <f>-SUM($T$2:T1624) - 500 * SUM($V$2:V1624)</f>
        <v>86.679999999999382</v>
      </c>
      <c r="V1624">
        <f t="shared" si="361"/>
        <v>0</v>
      </c>
    </row>
    <row r="1625" spans="1:22" x14ac:dyDescent="0.3">
      <c r="A1625" s="1">
        <v>43628</v>
      </c>
      <c r="B1625" s="2">
        <v>0.16958333333333334</v>
      </c>
      <c r="C1625" s="2">
        <v>0.87748842592592602</v>
      </c>
      <c r="D1625" s="3">
        <v>15.7</v>
      </c>
      <c r="E1625" s="3">
        <v>15.8</v>
      </c>
      <c r="F1625" s="4">
        <f t="shared" si="350"/>
        <v>6</v>
      </c>
      <c r="G1625">
        <f t="shared" si="362"/>
        <v>27</v>
      </c>
      <c r="H1625" s="3">
        <f t="shared" si="351"/>
        <v>16.989722222222227</v>
      </c>
      <c r="I1625">
        <f t="shared" si="363"/>
        <v>1000</v>
      </c>
      <c r="J1625">
        <f t="shared" si="352"/>
        <v>0.84199999999999997</v>
      </c>
      <c r="K1625">
        <f t="shared" si="353"/>
        <v>96.561086250000017</v>
      </c>
      <c r="L1625">
        <v>4.8</v>
      </c>
      <c r="M1625">
        <f t="shared" si="354"/>
        <v>5.1388888888865831E-4</v>
      </c>
      <c r="N1625">
        <f t="shared" si="355"/>
        <v>1.3250000000000002</v>
      </c>
      <c r="O1625">
        <f t="shared" si="356"/>
        <v>6.1255138888888885</v>
      </c>
      <c r="P1625">
        <f t="shared" si="357"/>
        <v>90.435572361111127</v>
      </c>
      <c r="Q1625">
        <f t="shared" si="358"/>
        <v>0</v>
      </c>
      <c r="R1625">
        <f t="shared" si="359"/>
        <v>18.087114472222225</v>
      </c>
      <c r="S1625">
        <f>SUM($R$2:R1625) -SUM($Q$2:Q1625) + SUM($T$2:T1624)</f>
        <v>148.02269700207944</v>
      </c>
      <c r="T1625">
        <f t="shared" si="360"/>
        <v>0</v>
      </c>
      <c r="U1625">
        <f>-SUM($T$2:T1625) - 500 * SUM($V$2:V1625)</f>
        <v>86.679999999999382</v>
      </c>
      <c r="V1625">
        <f t="shared" si="361"/>
        <v>0</v>
      </c>
    </row>
    <row r="1626" spans="1:22" x14ac:dyDescent="0.3">
      <c r="A1626" s="1">
        <v>43629</v>
      </c>
      <c r="B1626" s="2">
        <v>0.1693287037037037</v>
      </c>
      <c r="C1626" s="2">
        <v>0.87799768518518517</v>
      </c>
      <c r="D1626" s="3">
        <v>19.3</v>
      </c>
      <c r="E1626" s="3">
        <v>25.5</v>
      </c>
      <c r="F1626" s="4">
        <f t="shared" si="350"/>
        <v>6</v>
      </c>
      <c r="G1626">
        <f t="shared" si="362"/>
        <v>27</v>
      </c>
      <c r="H1626" s="3">
        <f t="shared" si="351"/>
        <v>17.008055555555558</v>
      </c>
      <c r="I1626">
        <f t="shared" si="363"/>
        <v>1000</v>
      </c>
      <c r="J1626">
        <f t="shared" si="352"/>
        <v>0.745</v>
      </c>
      <c r="K1626">
        <f t="shared" si="353"/>
        <v>85.529259375000009</v>
      </c>
      <c r="L1626">
        <v>4.8</v>
      </c>
      <c r="M1626">
        <f t="shared" si="354"/>
        <v>0</v>
      </c>
      <c r="N1626">
        <f t="shared" si="355"/>
        <v>0.42499999999999982</v>
      </c>
      <c r="O1626">
        <f t="shared" si="356"/>
        <v>5.2249999999999996</v>
      </c>
      <c r="P1626">
        <f t="shared" si="357"/>
        <v>80.304259375000015</v>
      </c>
      <c r="Q1626">
        <f t="shared" si="358"/>
        <v>0</v>
      </c>
      <c r="R1626">
        <f t="shared" si="359"/>
        <v>16.060851875000004</v>
      </c>
      <c r="S1626">
        <f>SUM($R$2:R1626) -SUM($Q$2:Q1626) + SUM($T$2:T1625)</f>
        <v>164.08354887707901</v>
      </c>
      <c r="T1626">
        <f t="shared" si="360"/>
        <v>0</v>
      </c>
      <c r="U1626">
        <f>-SUM($T$2:T1626) - 500 * SUM($V$2:V1626)</f>
        <v>86.679999999999382</v>
      </c>
      <c r="V1626">
        <f t="shared" si="361"/>
        <v>0</v>
      </c>
    </row>
    <row r="1627" spans="1:22" x14ac:dyDescent="0.3">
      <c r="A1627" s="1">
        <v>43630</v>
      </c>
      <c r="B1627" s="2">
        <v>0.16912037037037039</v>
      </c>
      <c r="C1627" s="2">
        <v>0.87847222222222221</v>
      </c>
      <c r="D1627" s="3">
        <v>19.5</v>
      </c>
      <c r="E1627" s="3">
        <v>56.1</v>
      </c>
      <c r="F1627" s="4">
        <f t="shared" si="350"/>
        <v>6</v>
      </c>
      <c r="G1627">
        <f t="shared" si="362"/>
        <v>27</v>
      </c>
      <c r="H1627" s="3">
        <f t="shared" si="351"/>
        <v>17.024444444444441</v>
      </c>
      <c r="I1627">
        <f t="shared" si="363"/>
        <v>1000</v>
      </c>
      <c r="J1627">
        <f t="shared" si="352"/>
        <v>0.43899999999999995</v>
      </c>
      <c r="K1627">
        <f t="shared" si="353"/>
        <v>50.447684999999986</v>
      </c>
      <c r="L1627">
        <v>4.8</v>
      </c>
      <c r="M1627">
        <f t="shared" si="354"/>
        <v>0</v>
      </c>
      <c r="N1627">
        <f t="shared" si="355"/>
        <v>0.375</v>
      </c>
      <c r="O1627">
        <f t="shared" si="356"/>
        <v>5.1749999999999998</v>
      </c>
      <c r="P1627">
        <f t="shared" si="357"/>
        <v>45.272684999999989</v>
      </c>
      <c r="Q1627">
        <f t="shared" si="358"/>
        <v>0</v>
      </c>
      <c r="R1627">
        <f t="shared" si="359"/>
        <v>9.0545369999999981</v>
      </c>
      <c r="S1627">
        <f>SUM($R$2:R1627) -SUM($Q$2:Q1627) + SUM($T$2:T1626)</f>
        <v>173.13808587707899</v>
      </c>
      <c r="T1627">
        <f t="shared" si="360"/>
        <v>0</v>
      </c>
      <c r="U1627">
        <f>-SUM($T$2:T1627) - 500 * SUM($V$2:V1627)</f>
        <v>86.679999999999382</v>
      </c>
      <c r="V1627">
        <f t="shared" si="361"/>
        <v>0</v>
      </c>
    </row>
    <row r="1628" spans="1:22" x14ac:dyDescent="0.3">
      <c r="A1628" s="1">
        <v>43631</v>
      </c>
      <c r="B1628" s="2">
        <v>0.16894675925925925</v>
      </c>
      <c r="C1628" s="2">
        <v>0.87891203703703702</v>
      </c>
      <c r="D1628" s="3">
        <v>20</v>
      </c>
      <c r="E1628" s="3">
        <v>61.3</v>
      </c>
      <c r="F1628" s="4">
        <f t="shared" si="350"/>
        <v>6</v>
      </c>
      <c r="G1628">
        <f t="shared" si="362"/>
        <v>27</v>
      </c>
      <c r="H1628" s="3">
        <f t="shared" si="351"/>
        <v>17.039166666666667</v>
      </c>
      <c r="I1628">
        <f t="shared" si="363"/>
        <v>1000</v>
      </c>
      <c r="J1628">
        <f t="shared" si="352"/>
        <v>0.38700000000000001</v>
      </c>
      <c r="K1628">
        <f t="shared" si="353"/>
        <v>44.510563124999997</v>
      </c>
      <c r="L1628">
        <v>4.8</v>
      </c>
      <c r="M1628">
        <f t="shared" si="354"/>
        <v>0</v>
      </c>
      <c r="N1628">
        <f t="shared" si="355"/>
        <v>0.25</v>
      </c>
      <c r="O1628">
        <f t="shared" si="356"/>
        <v>5.05</v>
      </c>
      <c r="P1628">
        <f t="shared" si="357"/>
        <v>39.460563125</v>
      </c>
      <c r="Q1628">
        <f t="shared" si="358"/>
        <v>0</v>
      </c>
      <c r="R1628">
        <f t="shared" si="359"/>
        <v>7.8921126250000002</v>
      </c>
      <c r="S1628">
        <f>SUM($R$2:R1628) -SUM($Q$2:Q1628) + SUM($T$2:T1627)</f>
        <v>181.03019850207875</v>
      </c>
      <c r="T1628">
        <f t="shared" si="360"/>
        <v>0</v>
      </c>
      <c r="U1628">
        <f>-SUM($T$2:T1628) - 500 * SUM($V$2:V1628)</f>
        <v>86.679999999999382</v>
      </c>
      <c r="V1628">
        <f t="shared" si="361"/>
        <v>0</v>
      </c>
    </row>
    <row r="1629" spans="1:22" x14ac:dyDescent="0.3">
      <c r="A1629" s="1">
        <v>43632</v>
      </c>
      <c r="B1629" s="2">
        <v>0.16881944444444444</v>
      </c>
      <c r="C1629" s="2">
        <v>0.87930555555555545</v>
      </c>
      <c r="D1629" s="3">
        <v>15.5</v>
      </c>
      <c r="E1629" s="3">
        <v>58.9</v>
      </c>
      <c r="F1629" s="4">
        <f t="shared" si="350"/>
        <v>6</v>
      </c>
      <c r="G1629">
        <f t="shared" si="362"/>
        <v>27</v>
      </c>
      <c r="H1629" s="3">
        <f t="shared" si="351"/>
        <v>17.051666666666666</v>
      </c>
      <c r="I1629">
        <f t="shared" si="363"/>
        <v>1000</v>
      </c>
      <c r="J1629">
        <f t="shared" si="352"/>
        <v>0.41100000000000003</v>
      </c>
      <c r="K1629">
        <f t="shared" si="353"/>
        <v>47.305586249999998</v>
      </c>
      <c r="L1629">
        <v>4.8</v>
      </c>
      <c r="M1629">
        <f t="shared" si="354"/>
        <v>0</v>
      </c>
      <c r="N1629">
        <f t="shared" si="355"/>
        <v>1.375</v>
      </c>
      <c r="O1629">
        <f t="shared" si="356"/>
        <v>6.1749999999999998</v>
      </c>
      <c r="P1629">
        <f t="shared" si="357"/>
        <v>41.13058625</v>
      </c>
      <c r="Q1629">
        <f t="shared" si="358"/>
        <v>0</v>
      </c>
      <c r="R1629">
        <f t="shared" si="359"/>
        <v>8.2261172499999997</v>
      </c>
      <c r="S1629">
        <f>SUM($R$2:R1629) -SUM($Q$2:Q1629) + SUM($T$2:T1628)</f>
        <v>189.25631575207899</v>
      </c>
      <c r="T1629">
        <f t="shared" si="360"/>
        <v>0</v>
      </c>
      <c r="U1629">
        <f>-SUM($T$2:T1629) - 500 * SUM($V$2:V1629)</f>
        <v>86.679999999999382</v>
      </c>
      <c r="V1629">
        <f t="shared" si="361"/>
        <v>0</v>
      </c>
    </row>
    <row r="1630" spans="1:22" x14ac:dyDescent="0.3">
      <c r="A1630" s="1">
        <v>43633</v>
      </c>
      <c r="B1630" s="2">
        <v>0.16872685185185185</v>
      </c>
      <c r="C1630" s="2">
        <v>0.87967592592592592</v>
      </c>
      <c r="D1630" s="3">
        <v>13.1</v>
      </c>
      <c r="E1630" s="3">
        <v>60.1</v>
      </c>
      <c r="F1630" s="4">
        <f t="shared" si="350"/>
        <v>6</v>
      </c>
      <c r="G1630">
        <f t="shared" si="362"/>
        <v>27</v>
      </c>
      <c r="H1630" s="3">
        <f t="shared" si="351"/>
        <v>17.062777777777775</v>
      </c>
      <c r="I1630">
        <f t="shared" si="363"/>
        <v>1000</v>
      </c>
      <c r="J1630">
        <f t="shared" si="352"/>
        <v>0.39900000000000002</v>
      </c>
      <c r="K1630">
        <f t="shared" si="353"/>
        <v>45.954326250000001</v>
      </c>
      <c r="L1630">
        <v>4.8</v>
      </c>
      <c r="M1630">
        <f t="shared" si="354"/>
        <v>0</v>
      </c>
      <c r="N1630">
        <f t="shared" si="355"/>
        <v>1.9750000000000001</v>
      </c>
      <c r="O1630">
        <f t="shared" si="356"/>
        <v>6.7750000000000004</v>
      </c>
      <c r="P1630">
        <f t="shared" si="357"/>
        <v>39.179326250000003</v>
      </c>
      <c r="Q1630">
        <f t="shared" si="358"/>
        <v>0</v>
      </c>
      <c r="R1630">
        <f t="shared" si="359"/>
        <v>7.8358652500000012</v>
      </c>
      <c r="S1630">
        <f>SUM($R$2:R1630) -SUM($Q$2:Q1630) + SUM($T$2:T1629)</f>
        <v>197.09218100207909</v>
      </c>
      <c r="T1630">
        <f t="shared" si="360"/>
        <v>0</v>
      </c>
      <c r="U1630">
        <f>-SUM($T$2:T1630) - 500 * SUM($V$2:V1630)</f>
        <v>86.679999999999382</v>
      </c>
      <c r="V1630">
        <f t="shared" si="361"/>
        <v>0</v>
      </c>
    </row>
    <row r="1631" spans="1:22" x14ac:dyDescent="0.3">
      <c r="A1631" s="1">
        <v>43634</v>
      </c>
      <c r="B1631" s="2">
        <v>0.16866898148148149</v>
      </c>
      <c r="C1631" s="2">
        <v>0.88</v>
      </c>
      <c r="D1631" s="3">
        <v>14.4</v>
      </c>
      <c r="E1631" s="3">
        <v>64.3</v>
      </c>
      <c r="F1631" s="4">
        <f t="shared" si="350"/>
        <v>6</v>
      </c>
      <c r="G1631">
        <f t="shared" si="362"/>
        <v>27</v>
      </c>
      <c r="H1631" s="3">
        <f t="shared" si="351"/>
        <v>17.071944444444444</v>
      </c>
      <c r="I1631">
        <f t="shared" si="363"/>
        <v>1000</v>
      </c>
      <c r="J1631">
        <f t="shared" si="352"/>
        <v>0.35699999999999998</v>
      </c>
      <c r="K1631">
        <f t="shared" si="353"/>
        <v>41.139118125000003</v>
      </c>
      <c r="L1631">
        <v>4.8</v>
      </c>
      <c r="M1631">
        <f t="shared" si="354"/>
        <v>0</v>
      </c>
      <c r="N1631">
        <f t="shared" si="355"/>
        <v>1.65</v>
      </c>
      <c r="O1631">
        <f t="shared" si="356"/>
        <v>6.4499999999999993</v>
      </c>
      <c r="P1631">
        <f t="shared" si="357"/>
        <v>34.689118125000007</v>
      </c>
      <c r="Q1631">
        <f t="shared" si="358"/>
        <v>0</v>
      </c>
      <c r="R1631">
        <f t="shared" si="359"/>
        <v>6.9378236250000018</v>
      </c>
      <c r="S1631">
        <f>SUM($R$2:R1631) -SUM($Q$2:Q1631) + SUM($T$2:T1630)</f>
        <v>204.03000462707951</v>
      </c>
      <c r="T1631">
        <f t="shared" si="360"/>
        <v>0</v>
      </c>
      <c r="U1631">
        <f>-SUM($T$2:T1631) - 500 * SUM($V$2:V1631)</f>
        <v>86.679999999999382</v>
      </c>
      <c r="V1631">
        <f t="shared" si="361"/>
        <v>0</v>
      </c>
    </row>
    <row r="1632" spans="1:22" x14ac:dyDescent="0.3">
      <c r="A1632" s="1">
        <v>43635</v>
      </c>
      <c r="B1632" s="2">
        <v>0.16865740740740742</v>
      </c>
      <c r="C1632" s="2">
        <v>0.88027777777777771</v>
      </c>
      <c r="D1632" s="3">
        <v>15.8</v>
      </c>
      <c r="E1632" s="3">
        <v>90.2</v>
      </c>
      <c r="F1632" s="4">
        <f t="shared" si="350"/>
        <v>6</v>
      </c>
      <c r="G1632">
        <f t="shared" si="362"/>
        <v>27</v>
      </c>
      <c r="H1632" s="3">
        <f t="shared" si="351"/>
        <v>17.078888888888887</v>
      </c>
      <c r="I1632">
        <f t="shared" si="363"/>
        <v>1000</v>
      </c>
      <c r="J1632">
        <f t="shared" si="352"/>
        <v>9.7999999999999976E-2</v>
      </c>
      <c r="K1632">
        <f t="shared" si="353"/>
        <v>11.297684999999996</v>
      </c>
      <c r="L1632">
        <v>4.8</v>
      </c>
      <c r="M1632">
        <f t="shared" si="354"/>
        <v>0</v>
      </c>
      <c r="N1632">
        <f t="shared" si="355"/>
        <v>1.2999999999999998</v>
      </c>
      <c r="O1632">
        <f t="shared" si="356"/>
        <v>6.1</v>
      </c>
      <c r="P1632">
        <f t="shared" si="357"/>
        <v>5.1976849999999963</v>
      </c>
      <c r="Q1632">
        <f t="shared" si="358"/>
        <v>0</v>
      </c>
      <c r="R1632">
        <f t="shared" si="359"/>
        <v>1.0395369999999993</v>
      </c>
      <c r="S1632">
        <f>SUM($R$2:R1632) -SUM($Q$2:Q1632) + SUM($T$2:T1631)</f>
        <v>205.06954162707916</v>
      </c>
      <c r="T1632">
        <f t="shared" si="360"/>
        <v>0</v>
      </c>
      <c r="U1632">
        <f>-SUM($T$2:T1632) - 500 * SUM($V$2:V1632)</f>
        <v>86.679999999999382</v>
      </c>
      <c r="V1632">
        <f t="shared" si="361"/>
        <v>0</v>
      </c>
    </row>
    <row r="1633" spans="1:22" x14ac:dyDescent="0.3">
      <c r="A1633" s="1">
        <v>43636</v>
      </c>
      <c r="B1633" s="2">
        <v>0.16868055555555553</v>
      </c>
      <c r="C1633" s="2">
        <v>0.88052083333333331</v>
      </c>
      <c r="D1633" s="3">
        <v>12.9</v>
      </c>
      <c r="E1633" s="3">
        <v>81.5</v>
      </c>
      <c r="F1633" s="4">
        <f t="shared" si="350"/>
        <v>6</v>
      </c>
      <c r="G1633">
        <f t="shared" si="362"/>
        <v>27</v>
      </c>
      <c r="H1633" s="3">
        <f t="shared" si="351"/>
        <v>17.084166666666668</v>
      </c>
      <c r="I1633">
        <f t="shared" si="363"/>
        <v>1000</v>
      </c>
      <c r="J1633">
        <f t="shared" si="352"/>
        <v>0.18500000000000005</v>
      </c>
      <c r="K1633">
        <f t="shared" si="353"/>
        <v>21.333853125000008</v>
      </c>
      <c r="L1633">
        <v>4.8</v>
      </c>
      <c r="M1633">
        <f t="shared" si="354"/>
        <v>0</v>
      </c>
      <c r="N1633">
        <f t="shared" si="355"/>
        <v>2.0249999999999999</v>
      </c>
      <c r="O1633">
        <f t="shared" si="356"/>
        <v>6.8249999999999993</v>
      </c>
      <c r="P1633">
        <f t="shared" si="357"/>
        <v>14.508853125000009</v>
      </c>
      <c r="Q1633">
        <f t="shared" si="358"/>
        <v>0</v>
      </c>
      <c r="R1633">
        <f t="shared" si="359"/>
        <v>2.9017706250000019</v>
      </c>
      <c r="S1633">
        <f>SUM($R$2:R1633) -SUM($Q$2:Q1633) + SUM($T$2:T1632)</f>
        <v>207.97131225207886</v>
      </c>
      <c r="T1633">
        <f t="shared" si="360"/>
        <v>0</v>
      </c>
      <c r="U1633">
        <f>-SUM($T$2:T1633) - 500 * SUM($V$2:V1633)</f>
        <v>86.679999999999382</v>
      </c>
      <c r="V1633">
        <f t="shared" si="361"/>
        <v>0</v>
      </c>
    </row>
    <row r="1634" spans="1:22" x14ac:dyDescent="0.3">
      <c r="A1634" s="1">
        <v>43637</v>
      </c>
      <c r="B1634" s="2">
        <v>0.16874999999999998</v>
      </c>
      <c r="C1634" s="2">
        <v>0.88072916666666667</v>
      </c>
      <c r="D1634" s="3">
        <v>13</v>
      </c>
      <c r="E1634" s="3">
        <v>61.6</v>
      </c>
      <c r="F1634" s="4">
        <f t="shared" si="350"/>
        <v>6</v>
      </c>
      <c r="G1634">
        <f t="shared" si="362"/>
        <v>27</v>
      </c>
      <c r="H1634" s="3">
        <f t="shared" si="351"/>
        <v>17.087500000000002</v>
      </c>
      <c r="I1634">
        <f t="shared" si="363"/>
        <v>1000</v>
      </c>
      <c r="J1634">
        <f t="shared" si="352"/>
        <v>0.38400000000000001</v>
      </c>
      <c r="K1634">
        <f t="shared" si="353"/>
        <v>44.290800000000004</v>
      </c>
      <c r="L1634">
        <v>4.8</v>
      </c>
      <c r="M1634">
        <f t="shared" si="354"/>
        <v>0</v>
      </c>
      <c r="N1634">
        <f t="shared" si="355"/>
        <v>2</v>
      </c>
      <c r="O1634">
        <f t="shared" si="356"/>
        <v>6.8</v>
      </c>
      <c r="P1634">
        <f t="shared" si="357"/>
        <v>37.490800000000007</v>
      </c>
      <c r="Q1634">
        <f t="shared" si="358"/>
        <v>0</v>
      </c>
      <c r="R1634">
        <f t="shared" si="359"/>
        <v>7.4981600000000022</v>
      </c>
      <c r="S1634">
        <f>SUM($R$2:R1634) -SUM($Q$2:Q1634) + SUM($T$2:T1633)</f>
        <v>215.46947225207896</v>
      </c>
      <c r="T1634">
        <f t="shared" si="360"/>
        <v>0</v>
      </c>
      <c r="U1634">
        <f>-SUM($T$2:T1634) - 500 * SUM($V$2:V1634)</f>
        <v>86.679999999999382</v>
      </c>
      <c r="V1634">
        <f t="shared" si="361"/>
        <v>0</v>
      </c>
    </row>
    <row r="1635" spans="1:22" x14ac:dyDescent="0.3">
      <c r="A1635" s="1">
        <v>43638</v>
      </c>
      <c r="B1635" s="2">
        <v>0.16885416666666667</v>
      </c>
      <c r="C1635" s="2">
        <v>0.8809027777777777</v>
      </c>
      <c r="D1635" s="3">
        <v>13.6</v>
      </c>
      <c r="E1635" s="3">
        <v>85.2</v>
      </c>
      <c r="F1635" s="4">
        <f t="shared" si="350"/>
        <v>6</v>
      </c>
      <c r="G1635">
        <f t="shared" si="362"/>
        <v>27</v>
      </c>
      <c r="H1635" s="3">
        <f t="shared" si="351"/>
        <v>17.089166666666664</v>
      </c>
      <c r="I1635">
        <f t="shared" si="363"/>
        <v>1000</v>
      </c>
      <c r="J1635">
        <f t="shared" si="352"/>
        <v>0.14800000000000002</v>
      </c>
      <c r="K1635">
        <f t="shared" si="353"/>
        <v>17.072077499999999</v>
      </c>
      <c r="L1635">
        <v>4.8</v>
      </c>
      <c r="M1635">
        <f t="shared" si="354"/>
        <v>0</v>
      </c>
      <c r="N1635">
        <f t="shared" si="355"/>
        <v>1.85</v>
      </c>
      <c r="O1635">
        <f t="shared" si="356"/>
        <v>6.65</v>
      </c>
      <c r="P1635">
        <f t="shared" si="357"/>
        <v>10.422077499999999</v>
      </c>
      <c r="Q1635">
        <f t="shared" si="358"/>
        <v>0</v>
      </c>
      <c r="R1635">
        <f t="shared" si="359"/>
        <v>2.0844155</v>
      </c>
      <c r="S1635">
        <f>SUM($R$2:R1635) -SUM($Q$2:Q1635) + SUM($T$2:T1634)</f>
        <v>217.55388775207939</v>
      </c>
      <c r="T1635">
        <f t="shared" si="360"/>
        <v>0</v>
      </c>
      <c r="U1635">
        <f>-SUM($T$2:T1635) - 500 * SUM($V$2:V1635)</f>
        <v>86.679999999999382</v>
      </c>
      <c r="V1635">
        <f t="shared" si="361"/>
        <v>0</v>
      </c>
    </row>
    <row r="1636" spans="1:22" x14ac:dyDescent="0.3">
      <c r="A1636" s="1">
        <v>43639</v>
      </c>
      <c r="B1636" s="2">
        <v>0.16900462962962962</v>
      </c>
      <c r="C1636" s="2">
        <v>0.88103009259259257</v>
      </c>
      <c r="D1636" s="3">
        <v>15.3</v>
      </c>
      <c r="E1636" s="3">
        <v>81.5</v>
      </c>
      <c r="F1636" s="4">
        <f t="shared" si="350"/>
        <v>6</v>
      </c>
      <c r="G1636">
        <f t="shared" si="362"/>
        <v>27</v>
      </c>
      <c r="H1636" s="3">
        <f t="shared" si="351"/>
        <v>17.088611111111113</v>
      </c>
      <c r="I1636">
        <f t="shared" si="363"/>
        <v>1000</v>
      </c>
      <c r="J1636">
        <f t="shared" si="352"/>
        <v>0.18500000000000005</v>
      </c>
      <c r="K1636">
        <f t="shared" si="353"/>
        <v>21.339403125000008</v>
      </c>
      <c r="L1636">
        <v>4.8</v>
      </c>
      <c r="M1636">
        <f t="shared" si="354"/>
        <v>0</v>
      </c>
      <c r="N1636">
        <f t="shared" si="355"/>
        <v>1.4249999999999998</v>
      </c>
      <c r="O1636">
        <f t="shared" si="356"/>
        <v>6.2249999999999996</v>
      </c>
      <c r="P1636">
        <f t="shared" si="357"/>
        <v>15.114403125000008</v>
      </c>
      <c r="Q1636">
        <f t="shared" si="358"/>
        <v>0</v>
      </c>
      <c r="R1636">
        <f t="shared" si="359"/>
        <v>3.0228806250000018</v>
      </c>
      <c r="S1636">
        <f>SUM($R$2:R1636) -SUM($Q$2:Q1636) + SUM($T$2:T1635)</f>
        <v>220.57676837707913</v>
      </c>
      <c r="T1636">
        <f t="shared" si="360"/>
        <v>0</v>
      </c>
      <c r="U1636">
        <f>-SUM($T$2:T1636) - 500 * SUM($V$2:V1636)</f>
        <v>86.679999999999382</v>
      </c>
      <c r="V1636">
        <f t="shared" si="361"/>
        <v>0</v>
      </c>
    </row>
    <row r="1637" spans="1:22" x14ac:dyDescent="0.3">
      <c r="A1637" s="1">
        <v>43640</v>
      </c>
      <c r="B1637" s="2">
        <v>0.16918981481481479</v>
      </c>
      <c r="C1637" s="2">
        <v>0.88111111111111118</v>
      </c>
      <c r="D1637" s="3">
        <v>14.3</v>
      </c>
      <c r="E1637" s="3">
        <v>88.9</v>
      </c>
      <c r="F1637" s="4">
        <f t="shared" si="350"/>
        <v>6</v>
      </c>
      <c r="G1637">
        <f t="shared" si="362"/>
        <v>27</v>
      </c>
      <c r="H1637" s="3">
        <f t="shared" si="351"/>
        <v>17.086111111111116</v>
      </c>
      <c r="I1637">
        <f t="shared" si="363"/>
        <v>1000</v>
      </c>
      <c r="J1637">
        <f t="shared" si="352"/>
        <v>0.11099999999999999</v>
      </c>
      <c r="K1637">
        <f t="shared" si="353"/>
        <v>12.801768750000001</v>
      </c>
      <c r="L1637">
        <v>4.8</v>
      </c>
      <c r="M1637">
        <f t="shared" si="354"/>
        <v>0</v>
      </c>
      <c r="N1637">
        <f t="shared" si="355"/>
        <v>1.6749999999999998</v>
      </c>
      <c r="O1637">
        <f t="shared" si="356"/>
        <v>6.4749999999999996</v>
      </c>
      <c r="P1637">
        <f t="shared" si="357"/>
        <v>6.3267687500000012</v>
      </c>
      <c r="Q1637">
        <f t="shared" si="358"/>
        <v>0</v>
      </c>
      <c r="R1637">
        <f t="shared" si="359"/>
        <v>1.2653537500000003</v>
      </c>
      <c r="S1637">
        <f>SUM($R$2:R1637) -SUM($Q$2:Q1637) + SUM($T$2:T1636)</f>
        <v>221.84212212707916</v>
      </c>
      <c r="T1637">
        <f t="shared" si="360"/>
        <v>0</v>
      </c>
      <c r="U1637">
        <f>-SUM($T$2:T1637) - 500 * SUM($V$2:V1637)</f>
        <v>86.679999999999382</v>
      </c>
      <c r="V1637">
        <f t="shared" si="361"/>
        <v>0</v>
      </c>
    </row>
    <row r="1638" spans="1:22" x14ac:dyDescent="0.3">
      <c r="A1638" s="1">
        <v>43641</v>
      </c>
      <c r="B1638" s="2">
        <v>0.16942129629629629</v>
      </c>
      <c r="C1638" s="2">
        <v>0.88115740740740733</v>
      </c>
      <c r="D1638" s="3">
        <v>14.3</v>
      </c>
      <c r="E1638" s="3">
        <v>78.7</v>
      </c>
      <c r="F1638" s="4">
        <f t="shared" si="350"/>
        <v>6</v>
      </c>
      <c r="G1638">
        <f t="shared" si="362"/>
        <v>27</v>
      </c>
      <c r="H1638" s="3">
        <f t="shared" si="351"/>
        <v>17.081666666666663</v>
      </c>
      <c r="I1638">
        <f t="shared" si="363"/>
        <v>1000</v>
      </c>
      <c r="J1638">
        <f t="shared" si="352"/>
        <v>0.21299999999999997</v>
      </c>
      <c r="K1638">
        <f t="shared" si="353"/>
        <v>24.559166249999993</v>
      </c>
      <c r="L1638">
        <v>4.8</v>
      </c>
      <c r="M1638">
        <f t="shared" si="354"/>
        <v>0</v>
      </c>
      <c r="N1638">
        <f t="shared" si="355"/>
        <v>1.6749999999999998</v>
      </c>
      <c r="O1638">
        <f t="shared" si="356"/>
        <v>6.4749999999999996</v>
      </c>
      <c r="P1638">
        <f t="shared" si="357"/>
        <v>18.084166249999996</v>
      </c>
      <c r="Q1638">
        <f t="shared" si="358"/>
        <v>0</v>
      </c>
      <c r="R1638">
        <f t="shared" si="359"/>
        <v>3.6168332499999991</v>
      </c>
      <c r="S1638">
        <f>SUM($R$2:R1638) -SUM($Q$2:Q1638) + SUM($T$2:T1637)</f>
        <v>225.45895537707929</v>
      </c>
      <c r="T1638">
        <f t="shared" si="360"/>
        <v>0</v>
      </c>
      <c r="U1638">
        <f>-SUM($T$2:T1638) - 500 * SUM($V$2:V1638)</f>
        <v>86.679999999999382</v>
      </c>
      <c r="V1638">
        <f t="shared" si="361"/>
        <v>0</v>
      </c>
    </row>
    <row r="1639" spans="1:22" x14ac:dyDescent="0.3">
      <c r="A1639" s="1">
        <v>43642</v>
      </c>
      <c r="B1639" s="2">
        <v>0.16967592592592592</v>
      </c>
      <c r="C1639" s="2">
        <v>0.88116898148148148</v>
      </c>
      <c r="D1639" s="3">
        <v>15.5</v>
      </c>
      <c r="E1639" s="3">
        <v>49.4</v>
      </c>
      <c r="F1639" s="4">
        <f t="shared" si="350"/>
        <v>6</v>
      </c>
      <c r="G1639">
        <f t="shared" si="362"/>
        <v>27</v>
      </c>
      <c r="H1639" s="3">
        <f t="shared" si="351"/>
        <v>17.075833333333332</v>
      </c>
      <c r="I1639">
        <f t="shared" si="363"/>
        <v>1000</v>
      </c>
      <c r="J1639">
        <f t="shared" si="352"/>
        <v>0.50600000000000001</v>
      </c>
      <c r="K1639">
        <f t="shared" si="353"/>
        <v>58.32250874999999</v>
      </c>
      <c r="L1639">
        <v>4.8</v>
      </c>
      <c r="M1639">
        <f t="shared" si="354"/>
        <v>0</v>
      </c>
      <c r="N1639">
        <f t="shared" si="355"/>
        <v>1.375</v>
      </c>
      <c r="O1639">
        <f t="shared" si="356"/>
        <v>6.1749999999999998</v>
      </c>
      <c r="P1639">
        <f t="shared" si="357"/>
        <v>52.147508749999993</v>
      </c>
      <c r="Q1639">
        <f t="shared" si="358"/>
        <v>0</v>
      </c>
      <c r="R1639">
        <f t="shared" si="359"/>
        <v>10.42950175</v>
      </c>
      <c r="S1639">
        <f>SUM($R$2:R1639) -SUM($Q$2:Q1639) + SUM($T$2:T1638)</f>
        <v>235.88845712707916</v>
      </c>
      <c r="T1639">
        <f t="shared" si="360"/>
        <v>0</v>
      </c>
      <c r="U1639">
        <f>-SUM($T$2:T1639) - 500 * SUM($V$2:V1639)</f>
        <v>86.679999999999382</v>
      </c>
      <c r="V1639">
        <f t="shared" si="361"/>
        <v>0</v>
      </c>
    </row>
    <row r="1640" spans="1:22" x14ac:dyDescent="0.3">
      <c r="A1640" s="1">
        <v>43643</v>
      </c>
      <c r="B1640" s="2">
        <v>0.16997685185185185</v>
      </c>
      <c r="C1640" s="2">
        <v>0.88113425925925926</v>
      </c>
      <c r="D1640" s="3">
        <v>15.5</v>
      </c>
      <c r="E1640" s="3">
        <v>60.5</v>
      </c>
      <c r="F1640" s="4">
        <f t="shared" si="350"/>
        <v>6</v>
      </c>
      <c r="G1640">
        <f t="shared" si="362"/>
        <v>27</v>
      </c>
      <c r="H1640" s="3">
        <f t="shared" si="351"/>
        <v>17.067777777777778</v>
      </c>
      <c r="I1640">
        <f t="shared" si="363"/>
        <v>1000</v>
      </c>
      <c r="J1640">
        <f t="shared" si="352"/>
        <v>0.39500000000000002</v>
      </c>
      <c r="K1640">
        <f t="shared" si="353"/>
        <v>45.5069625</v>
      </c>
      <c r="L1640">
        <v>4.8</v>
      </c>
      <c r="M1640">
        <f t="shared" si="354"/>
        <v>0</v>
      </c>
      <c r="N1640">
        <f t="shared" si="355"/>
        <v>1.375</v>
      </c>
      <c r="O1640">
        <f t="shared" si="356"/>
        <v>6.1749999999999998</v>
      </c>
      <c r="P1640">
        <f t="shared" si="357"/>
        <v>39.331962500000003</v>
      </c>
      <c r="Q1640">
        <f t="shared" si="358"/>
        <v>0</v>
      </c>
      <c r="R1640">
        <f t="shared" si="359"/>
        <v>7.8663925000000008</v>
      </c>
      <c r="S1640">
        <f>SUM($R$2:R1640) -SUM($Q$2:Q1640) + SUM($T$2:T1639)</f>
        <v>243.75484962707924</v>
      </c>
      <c r="T1640">
        <f t="shared" si="360"/>
        <v>0</v>
      </c>
      <c r="U1640">
        <f>-SUM($T$2:T1640) - 500 * SUM($V$2:V1640)</f>
        <v>86.679999999999382</v>
      </c>
      <c r="V1640">
        <f t="shared" si="361"/>
        <v>0</v>
      </c>
    </row>
    <row r="1641" spans="1:22" x14ac:dyDescent="0.3">
      <c r="A1641" s="1">
        <v>43644</v>
      </c>
      <c r="B1641" s="2">
        <v>0.1703240740740741</v>
      </c>
      <c r="C1641" s="2">
        <v>0.88105324074074076</v>
      </c>
      <c r="D1641" s="3">
        <v>15.7</v>
      </c>
      <c r="E1641" s="3">
        <v>24.7</v>
      </c>
      <c r="F1641" s="4">
        <f t="shared" si="350"/>
        <v>6</v>
      </c>
      <c r="G1641">
        <f t="shared" si="362"/>
        <v>27</v>
      </c>
      <c r="H1641" s="3">
        <f t="shared" si="351"/>
        <v>17.057499999999997</v>
      </c>
      <c r="I1641">
        <f t="shared" si="363"/>
        <v>1000</v>
      </c>
      <c r="J1641">
        <f t="shared" si="352"/>
        <v>0.753</v>
      </c>
      <c r="K1641">
        <f t="shared" si="353"/>
        <v>86.699008124999992</v>
      </c>
      <c r="L1641">
        <v>4.8</v>
      </c>
      <c r="M1641">
        <f t="shared" si="354"/>
        <v>0</v>
      </c>
      <c r="N1641">
        <f t="shared" si="355"/>
        <v>1.3250000000000002</v>
      </c>
      <c r="O1641">
        <f t="shared" si="356"/>
        <v>6.125</v>
      </c>
      <c r="P1641">
        <f t="shared" si="357"/>
        <v>80.574008124999992</v>
      </c>
      <c r="Q1641">
        <f t="shared" si="358"/>
        <v>0</v>
      </c>
      <c r="R1641">
        <f t="shared" si="359"/>
        <v>16.114801624999998</v>
      </c>
      <c r="S1641">
        <f>SUM($R$2:R1641) -SUM($Q$2:Q1641) + SUM($T$2:T1640)</f>
        <v>259.86965125207917</v>
      </c>
      <c r="T1641">
        <f t="shared" si="360"/>
        <v>0</v>
      </c>
      <c r="U1641">
        <f>-SUM($T$2:T1641) - 500 * SUM($V$2:V1641)</f>
        <v>86.679999999999382</v>
      </c>
      <c r="V1641">
        <f t="shared" si="361"/>
        <v>0</v>
      </c>
    </row>
    <row r="1642" spans="1:22" x14ac:dyDescent="0.3">
      <c r="A1642" s="1">
        <v>43645</v>
      </c>
      <c r="B1642" s="2">
        <v>0.17069444444444445</v>
      </c>
      <c r="C1642" s="2">
        <v>0.88093749999999993</v>
      </c>
      <c r="D1642" s="3">
        <v>18.399999999999999</v>
      </c>
      <c r="E1642" s="3">
        <v>66.7</v>
      </c>
      <c r="F1642" s="4">
        <f t="shared" si="350"/>
        <v>6</v>
      </c>
      <c r="G1642">
        <f t="shared" si="362"/>
        <v>27</v>
      </c>
      <c r="H1642" s="3">
        <f t="shared" si="351"/>
        <v>17.045833333333331</v>
      </c>
      <c r="I1642">
        <f t="shared" si="363"/>
        <v>1000</v>
      </c>
      <c r="J1642">
        <f t="shared" si="352"/>
        <v>0.33299999999999996</v>
      </c>
      <c r="K1642">
        <f t="shared" si="353"/>
        <v>38.314771874999991</v>
      </c>
      <c r="L1642">
        <v>4.8</v>
      </c>
      <c r="M1642">
        <f t="shared" si="354"/>
        <v>0</v>
      </c>
      <c r="N1642">
        <f t="shared" si="355"/>
        <v>0.65000000000000036</v>
      </c>
      <c r="O1642">
        <f t="shared" si="356"/>
        <v>5.45</v>
      </c>
      <c r="P1642">
        <f t="shared" si="357"/>
        <v>32.864771874999988</v>
      </c>
      <c r="Q1642">
        <f t="shared" si="358"/>
        <v>0</v>
      </c>
      <c r="R1642">
        <f t="shared" si="359"/>
        <v>6.5729543749999984</v>
      </c>
      <c r="S1642">
        <f>SUM($R$2:R1642) -SUM($Q$2:Q1642) + SUM($T$2:T1641)</f>
        <v>266.4426056270795</v>
      </c>
      <c r="T1642">
        <f t="shared" si="360"/>
        <v>0</v>
      </c>
      <c r="U1642">
        <f>-SUM($T$2:T1642) - 500 * SUM($V$2:V1642)</f>
        <v>86.679999999999382</v>
      </c>
      <c r="V1642">
        <f t="shared" si="361"/>
        <v>0</v>
      </c>
    </row>
    <row r="1643" spans="1:22" x14ac:dyDescent="0.3">
      <c r="A1643" s="1">
        <v>43646</v>
      </c>
      <c r="B1643" s="2">
        <v>0.1711111111111111</v>
      </c>
      <c r="C1643" s="2">
        <v>0.88077546296296294</v>
      </c>
      <c r="D1643" s="3">
        <v>15.8</v>
      </c>
      <c r="E1643" s="3">
        <v>76.2</v>
      </c>
      <c r="F1643" s="4">
        <f t="shared" si="350"/>
        <v>6</v>
      </c>
      <c r="G1643">
        <f t="shared" si="362"/>
        <v>27</v>
      </c>
      <c r="H1643" s="3">
        <f t="shared" si="351"/>
        <v>17.031944444444445</v>
      </c>
      <c r="I1643">
        <f t="shared" si="363"/>
        <v>1000</v>
      </c>
      <c r="J1643">
        <f t="shared" si="352"/>
        <v>0.23799999999999999</v>
      </c>
      <c r="K1643">
        <f t="shared" si="353"/>
        <v>27.361818749999998</v>
      </c>
      <c r="L1643">
        <v>4.8</v>
      </c>
      <c r="M1643">
        <f t="shared" si="354"/>
        <v>0</v>
      </c>
      <c r="N1643">
        <f t="shared" si="355"/>
        <v>1.2999999999999998</v>
      </c>
      <c r="O1643">
        <f t="shared" si="356"/>
        <v>6.1</v>
      </c>
      <c r="P1643">
        <f t="shared" si="357"/>
        <v>21.261818749999996</v>
      </c>
      <c r="Q1643">
        <f t="shared" si="358"/>
        <v>0</v>
      </c>
      <c r="R1643">
        <f t="shared" si="359"/>
        <v>4.2523637499999998</v>
      </c>
      <c r="S1643">
        <f>SUM($R$2:R1643) -SUM($Q$2:Q1643) + SUM($T$2:T1642)</f>
        <v>270.69496937707936</v>
      </c>
      <c r="T1643">
        <f t="shared" si="360"/>
        <v>-270.69</v>
      </c>
      <c r="U1643">
        <f>-SUM($T$2:T1643) - 500 * SUM($V$2:V1643)</f>
        <v>357.36999999999944</v>
      </c>
      <c r="V1643">
        <f t="shared" si="361"/>
        <v>0</v>
      </c>
    </row>
    <row r="1644" spans="1:22" x14ac:dyDescent="0.3">
      <c r="A1644" s="1">
        <v>43647</v>
      </c>
      <c r="B1644" s="2">
        <v>0.17155092592592591</v>
      </c>
      <c r="C1644" s="2">
        <v>0.88057870370370372</v>
      </c>
      <c r="D1644" s="3">
        <v>17</v>
      </c>
      <c r="E1644" s="3">
        <v>53.1</v>
      </c>
      <c r="F1644" s="4">
        <f t="shared" si="350"/>
        <v>7</v>
      </c>
      <c r="G1644">
        <f t="shared" si="362"/>
        <v>27</v>
      </c>
      <c r="H1644" s="3">
        <f t="shared" si="351"/>
        <v>17.016666666666666</v>
      </c>
      <c r="I1644">
        <f t="shared" si="363"/>
        <v>1000</v>
      </c>
      <c r="J1644">
        <f t="shared" si="352"/>
        <v>0.46899999999999997</v>
      </c>
      <c r="K1644">
        <f t="shared" si="353"/>
        <v>53.870512499999997</v>
      </c>
      <c r="L1644">
        <v>4.8</v>
      </c>
      <c r="M1644">
        <f t="shared" si="354"/>
        <v>0</v>
      </c>
      <c r="N1644">
        <f t="shared" si="355"/>
        <v>1</v>
      </c>
      <c r="O1644">
        <f t="shared" si="356"/>
        <v>5.8</v>
      </c>
      <c r="P1644">
        <f t="shared" si="357"/>
        <v>48.0705125</v>
      </c>
      <c r="Q1644">
        <f t="shared" si="358"/>
        <v>0</v>
      </c>
      <c r="R1644">
        <f t="shared" si="359"/>
        <v>9.6141025000000013</v>
      </c>
      <c r="S1644">
        <f>SUM($R$2:R1644) -SUM($Q$2:Q1644) + SUM($T$2:T1643)</f>
        <v>9.6190718770790227</v>
      </c>
      <c r="T1644">
        <f t="shared" si="360"/>
        <v>0</v>
      </c>
      <c r="U1644">
        <f>-SUM($T$2:T1644) - 500 * SUM($V$2:V1644)</f>
        <v>357.36999999999944</v>
      </c>
      <c r="V1644">
        <f t="shared" si="361"/>
        <v>0</v>
      </c>
    </row>
    <row r="1645" spans="1:22" x14ac:dyDescent="0.3">
      <c r="A1645" s="1">
        <v>43648</v>
      </c>
      <c r="B1645" s="2">
        <v>0.17202546296296295</v>
      </c>
      <c r="C1645" s="2">
        <v>0.88033564814814813</v>
      </c>
      <c r="D1645" s="3">
        <v>17.3</v>
      </c>
      <c r="E1645" s="3">
        <v>46.1</v>
      </c>
      <c r="F1645" s="4">
        <f t="shared" si="350"/>
        <v>7</v>
      </c>
      <c r="G1645">
        <f t="shared" si="362"/>
        <v>27</v>
      </c>
      <c r="H1645" s="3">
        <f t="shared" si="351"/>
        <v>16.999444444444443</v>
      </c>
      <c r="I1645">
        <f t="shared" si="363"/>
        <v>1000</v>
      </c>
      <c r="J1645">
        <f t="shared" si="352"/>
        <v>0.53899999999999992</v>
      </c>
      <c r="K1645">
        <f t="shared" si="353"/>
        <v>61.848228749999983</v>
      </c>
      <c r="L1645">
        <v>4.8</v>
      </c>
      <c r="M1645">
        <f t="shared" si="354"/>
        <v>2.7777777777870939E-5</v>
      </c>
      <c r="N1645">
        <f t="shared" si="355"/>
        <v>0.92499999999999982</v>
      </c>
      <c r="O1645">
        <f t="shared" si="356"/>
        <v>5.7250277777777772</v>
      </c>
      <c r="P1645">
        <f t="shared" si="357"/>
        <v>56.123200972222207</v>
      </c>
      <c r="Q1645">
        <f t="shared" si="358"/>
        <v>0</v>
      </c>
      <c r="R1645">
        <f t="shared" si="359"/>
        <v>11.224640194444442</v>
      </c>
      <c r="S1645">
        <f>SUM($R$2:R1645) -SUM($Q$2:Q1645) + SUM($T$2:T1644)</f>
        <v>20.843712071523896</v>
      </c>
      <c r="T1645">
        <f t="shared" si="360"/>
        <v>0</v>
      </c>
      <c r="U1645">
        <f>-SUM($T$2:T1645) - 500 * SUM($V$2:V1645)</f>
        <v>357.36999999999944</v>
      </c>
      <c r="V1645">
        <f t="shared" si="361"/>
        <v>0</v>
      </c>
    </row>
    <row r="1646" spans="1:22" x14ac:dyDescent="0.3">
      <c r="A1646" s="1">
        <v>43649</v>
      </c>
      <c r="B1646" s="2">
        <v>0.17254629629629628</v>
      </c>
      <c r="C1646" s="2">
        <v>0.88005787037037031</v>
      </c>
      <c r="D1646" s="3">
        <v>18.5</v>
      </c>
      <c r="E1646" s="3">
        <v>14.4</v>
      </c>
      <c r="F1646" s="4">
        <f t="shared" si="350"/>
        <v>7</v>
      </c>
      <c r="G1646">
        <f t="shared" si="362"/>
        <v>27</v>
      </c>
      <c r="H1646" s="3">
        <f t="shared" si="351"/>
        <v>16.980277777777779</v>
      </c>
      <c r="I1646">
        <f t="shared" si="363"/>
        <v>1000</v>
      </c>
      <c r="J1646">
        <f t="shared" si="352"/>
        <v>0.85599999999999998</v>
      </c>
      <c r="K1646">
        <f t="shared" si="353"/>
        <v>98.112045000000009</v>
      </c>
      <c r="L1646">
        <v>4.8</v>
      </c>
      <c r="M1646">
        <f t="shared" si="354"/>
        <v>9.8611111111104313E-4</v>
      </c>
      <c r="N1646">
        <f t="shared" si="355"/>
        <v>0.625</v>
      </c>
      <c r="O1646">
        <f t="shared" si="356"/>
        <v>5.4259861111111105</v>
      </c>
      <c r="P1646">
        <f t="shared" si="357"/>
        <v>92.686058888888894</v>
      </c>
      <c r="Q1646">
        <f t="shared" si="358"/>
        <v>0</v>
      </c>
      <c r="R1646">
        <f t="shared" si="359"/>
        <v>18.537211777777781</v>
      </c>
      <c r="S1646">
        <f>SUM($R$2:R1646) -SUM($Q$2:Q1646) + SUM($T$2:T1645)</f>
        <v>39.38092384930178</v>
      </c>
      <c r="T1646">
        <f t="shared" si="360"/>
        <v>0</v>
      </c>
      <c r="U1646">
        <f>-SUM($T$2:T1646) - 500 * SUM($V$2:V1646)</f>
        <v>357.36999999999944</v>
      </c>
      <c r="V1646">
        <f t="shared" si="361"/>
        <v>0</v>
      </c>
    </row>
    <row r="1647" spans="1:22" x14ac:dyDescent="0.3">
      <c r="A1647" s="1">
        <v>43650</v>
      </c>
      <c r="B1647" s="2">
        <v>0.17309027777777777</v>
      </c>
      <c r="C1647" s="2">
        <v>0.87974537037037026</v>
      </c>
      <c r="D1647" s="3">
        <v>21.4</v>
      </c>
      <c r="E1647" s="3">
        <v>0</v>
      </c>
      <c r="F1647" s="4">
        <f t="shared" si="350"/>
        <v>7</v>
      </c>
      <c r="G1647">
        <f t="shared" si="362"/>
        <v>27</v>
      </c>
      <c r="H1647" s="3">
        <f t="shared" si="351"/>
        <v>16.959722222222219</v>
      </c>
      <c r="I1647">
        <f t="shared" si="363"/>
        <v>1000</v>
      </c>
      <c r="J1647">
        <f t="shared" si="352"/>
        <v>1</v>
      </c>
      <c r="K1647">
        <f t="shared" si="353"/>
        <v>114.47812499999998</v>
      </c>
      <c r="L1647">
        <v>4.8</v>
      </c>
      <c r="M1647">
        <f t="shared" si="354"/>
        <v>2.0138888888890706E-3</v>
      </c>
      <c r="N1647">
        <f t="shared" si="355"/>
        <v>0</v>
      </c>
      <c r="O1647">
        <f t="shared" si="356"/>
        <v>4.8020138888888892</v>
      </c>
      <c r="P1647">
        <f t="shared" si="357"/>
        <v>109.67611111111108</v>
      </c>
      <c r="Q1647">
        <f t="shared" si="358"/>
        <v>0</v>
      </c>
      <c r="R1647">
        <f t="shared" si="359"/>
        <v>21.935222222222219</v>
      </c>
      <c r="S1647">
        <f>SUM($R$2:R1647) -SUM($Q$2:Q1647) + SUM($T$2:T1646)</f>
        <v>61.316146071524145</v>
      </c>
      <c r="T1647">
        <f t="shared" si="360"/>
        <v>0</v>
      </c>
      <c r="U1647">
        <f>-SUM($T$2:T1647) - 500 * SUM($V$2:V1647)</f>
        <v>357.36999999999944</v>
      </c>
      <c r="V1647">
        <f t="shared" si="361"/>
        <v>0</v>
      </c>
    </row>
    <row r="1648" spans="1:22" x14ac:dyDescent="0.3">
      <c r="A1648" s="1">
        <v>43651</v>
      </c>
      <c r="B1648" s="2">
        <v>0.17368055555555553</v>
      </c>
      <c r="C1648" s="2">
        <v>0.87938657407407417</v>
      </c>
      <c r="D1648" s="3">
        <v>24.3</v>
      </c>
      <c r="E1648" s="3">
        <v>14.4</v>
      </c>
      <c r="F1648" s="4">
        <f t="shared" si="350"/>
        <v>7</v>
      </c>
      <c r="G1648">
        <f t="shared" si="362"/>
        <v>27</v>
      </c>
      <c r="H1648" s="3">
        <f t="shared" si="351"/>
        <v>16.93694444444445</v>
      </c>
      <c r="I1648">
        <f t="shared" si="363"/>
        <v>1000</v>
      </c>
      <c r="J1648">
        <f t="shared" si="352"/>
        <v>0.85599999999999998</v>
      </c>
      <c r="K1648">
        <f t="shared" si="353"/>
        <v>97.861665000000016</v>
      </c>
      <c r="L1648">
        <v>4.8</v>
      </c>
      <c r="M1648">
        <f t="shared" si="354"/>
        <v>3.1527777777775158E-3</v>
      </c>
      <c r="N1648">
        <f t="shared" si="355"/>
        <v>0</v>
      </c>
      <c r="O1648">
        <f t="shared" si="356"/>
        <v>4.8031527777777772</v>
      </c>
      <c r="P1648">
        <f t="shared" si="357"/>
        <v>93.058512222222234</v>
      </c>
      <c r="Q1648">
        <f t="shared" si="358"/>
        <v>0</v>
      </c>
      <c r="R1648">
        <f t="shared" si="359"/>
        <v>18.611702444444447</v>
      </c>
      <c r="S1648">
        <f>SUM($R$2:R1648) -SUM($Q$2:Q1648) + SUM($T$2:T1647)</f>
        <v>79.92784851596889</v>
      </c>
      <c r="T1648">
        <f t="shared" si="360"/>
        <v>0</v>
      </c>
      <c r="U1648">
        <f>-SUM($T$2:T1648) - 500 * SUM($V$2:V1648)</f>
        <v>357.36999999999944</v>
      </c>
      <c r="V1648">
        <f t="shared" si="361"/>
        <v>0</v>
      </c>
    </row>
    <row r="1649" spans="1:22" x14ac:dyDescent="0.3">
      <c r="A1649" s="1">
        <v>43652</v>
      </c>
      <c r="B1649" s="2">
        <v>0.17429398148148148</v>
      </c>
      <c r="C1649" s="2">
        <v>0.87899305555555562</v>
      </c>
      <c r="D1649" s="3">
        <v>25.6</v>
      </c>
      <c r="E1649" s="3">
        <v>23.5</v>
      </c>
      <c r="F1649" s="4">
        <f t="shared" si="350"/>
        <v>7</v>
      </c>
      <c r="G1649">
        <f t="shared" si="362"/>
        <v>27</v>
      </c>
      <c r="H1649" s="3">
        <f t="shared" si="351"/>
        <v>16.91277777777778</v>
      </c>
      <c r="I1649">
        <f t="shared" si="363"/>
        <v>1000</v>
      </c>
      <c r="J1649">
        <f t="shared" si="352"/>
        <v>0.76500000000000001</v>
      </c>
      <c r="K1649">
        <f t="shared" si="353"/>
        <v>87.333356250000008</v>
      </c>
      <c r="L1649">
        <v>4.8</v>
      </c>
      <c r="M1649">
        <f t="shared" si="354"/>
        <v>4.3611111111109937E-3</v>
      </c>
      <c r="N1649">
        <f t="shared" si="355"/>
        <v>0</v>
      </c>
      <c r="O1649">
        <f t="shared" si="356"/>
        <v>4.8043611111111106</v>
      </c>
      <c r="P1649">
        <f t="shared" si="357"/>
        <v>82.528995138888902</v>
      </c>
      <c r="Q1649">
        <f t="shared" si="358"/>
        <v>0</v>
      </c>
      <c r="R1649">
        <f t="shared" si="359"/>
        <v>16.50579902777778</v>
      </c>
      <c r="S1649">
        <f>SUM($R$2:R1649) -SUM($Q$2:Q1649) + SUM($T$2:T1648)</f>
        <v>96.433647543746247</v>
      </c>
      <c r="T1649">
        <f t="shared" si="360"/>
        <v>0</v>
      </c>
      <c r="U1649">
        <f>-SUM($T$2:T1649) - 500 * SUM($V$2:V1649)</f>
        <v>357.36999999999944</v>
      </c>
      <c r="V1649">
        <f t="shared" si="361"/>
        <v>0</v>
      </c>
    </row>
    <row r="1650" spans="1:22" x14ac:dyDescent="0.3">
      <c r="A1650" s="1">
        <v>43653</v>
      </c>
      <c r="B1650" s="2">
        <v>0.17494212962962963</v>
      </c>
      <c r="C1650" s="2">
        <v>0.8785532407407407</v>
      </c>
      <c r="D1650" s="3">
        <v>21.6</v>
      </c>
      <c r="E1650" s="3">
        <v>52</v>
      </c>
      <c r="F1650" s="4">
        <f t="shared" si="350"/>
        <v>7</v>
      </c>
      <c r="G1650">
        <f t="shared" si="362"/>
        <v>27</v>
      </c>
      <c r="H1650" s="3">
        <f t="shared" si="351"/>
        <v>16.886666666666667</v>
      </c>
      <c r="I1650">
        <f t="shared" si="363"/>
        <v>1000</v>
      </c>
      <c r="J1650">
        <f t="shared" si="352"/>
        <v>0.48</v>
      </c>
      <c r="K1650">
        <f t="shared" si="353"/>
        <v>54.712799999999994</v>
      </c>
      <c r="L1650">
        <v>4.8</v>
      </c>
      <c r="M1650">
        <f t="shared" si="354"/>
        <v>5.6666666666666645E-3</v>
      </c>
      <c r="N1650">
        <f t="shared" si="355"/>
        <v>0</v>
      </c>
      <c r="O1650">
        <f t="shared" si="356"/>
        <v>4.8056666666666663</v>
      </c>
      <c r="P1650">
        <f t="shared" si="357"/>
        <v>49.907133333333327</v>
      </c>
      <c r="Q1650">
        <f t="shared" si="358"/>
        <v>0</v>
      </c>
      <c r="R1650">
        <f t="shared" si="359"/>
        <v>9.9814266666666658</v>
      </c>
      <c r="S1650">
        <f>SUM($R$2:R1650) -SUM($Q$2:Q1650) + SUM($T$2:T1649)</f>
        <v>106.41507421041251</v>
      </c>
      <c r="T1650">
        <f t="shared" si="360"/>
        <v>0</v>
      </c>
      <c r="U1650">
        <f>-SUM($T$2:T1650) - 500 * SUM($V$2:V1650)</f>
        <v>357.36999999999944</v>
      </c>
      <c r="V1650">
        <f t="shared" si="361"/>
        <v>0</v>
      </c>
    </row>
    <row r="1651" spans="1:22" x14ac:dyDescent="0.3">
      <c r="A1651" s="1">
        <v>43654</v>
      </c>
      <c r="B1651" s="2">
        <v>0.175625</v>
      </c>
      <c r="C1651" s="2">
        <v>0.87807870370370367</v>
      </c>
      <c r="D1651" s="3">
        <v>20.5</v>
      </c>
      <c r="E1651" s="3">
        <v>20.6</v>
      </c>
      <c r="F1651" s="4">
        <f t="shared" si="350"/>
        <v>7</v>
      </c>
      <c r="G1651">
        <f t="shared" si="362"/>
        <v>27</v>
      </c>
      <c r="H1651" s="3">
        <f t="shared" si="351"/>
        <v>16.858888888888888</v>
      </c>
      <c r="I1651">
        <f t="shared" si="363"/>
        <v>1000</v>
      </c>
      <c r="J1651">
        <f t="shared" si="352"/>
        <v>0.79400000000000004</v>
      </c>
      <c r="K1651">
        <f t="shared" si="353"/>
        <v>90.355215000000015</v>
      </c>
      <c r="L1651">
        <v>4.8</v>
      </c>
      <c r="M1651">
        <f t="shared" si="354"/>
        <v>7.0555555555555927E-3</v>
      </c>
      <c r="N1651">
        <f t="shared" si="355"/>
        <v>0.125</v>
      </c>
      <c r="O1651">
        <f t="shared" si="356"/>
        <v>4.9320555555555554</v>
      </c>
      <c r="P1651">
        <f t="shared" si="357"/>
        <v>85.423159444444465</v>
      </c>
      <c r="Q1651">
        <f t="shared" si="358"/>
        <v>0</v>
      </c>
      <c r="R1651">
        <f t="shared" si="359"/>
        <v>17.084631888888893</v>
      </c>
      <c r="S1651">
        <f>SUM($R$2:R1651) -SUM($Q$2:Q1651) + SUM($T$2:T1650)</f>
        <v>123.49970609930142</v>
      </c>
      <c r="T1651">
        <f t="shared" si="360"/>
        <v>0</v>
      </c>
      <c r="U1651">
        <f>-SUM($T$2:T1651) - 500 * SUM($V$2:V1651)</f>
        <v>357.36999999999944</v>
      </c>
      <c r="V1651">
        <f t="shared" si="361"/>
        <v>0</v>
      </c>
    </row>
    <row r="1652" spans="1:22" x14ac:dyDescent="0.3">
      <c r="A1652" s="1">
        <v>43655</v>
      </c>
      <c r="B1652" s="2">
        <v>0.17633101851851851</v>
      </c>
      <c r="C1652" s="2">
        <v>0.87756944444444451</v>
      </c>
      <c r="D1652" s="3">
        <v>20.8</v>
      </c>
      <c r="E1652" s="3">
        <v>84.4</v>
      </c>
      <c r="F1652" s="4">
        <f t="shared" si="350"/>
        <v>7</v>
      </c>
      <c r="G1652">
        <f t="shared" si="362"/>
        <v>27</v>
      </c>
      <c r="H1652" s="3">
        <f t="shared" si="351"/>
        <v>16.829722222222223</v>
      </c>
      <c r="I1652">
        <f t="shared" si="363"/>
        <v>1000</v>
      </c>
      <c r="J1652">
        <f t="shared" si="352"/>
        <v>0.15599999999999992</v>
      </c>
      <c r="K1652">
        <f t="shared" si="353"/>
        <v>17.721697499999991</v>
      </c>
      <c r="L1652">
        <v>4.8</v>
      </c>
      <c r="M1652">
        <f t="shared" si="354"/>
        <v>8.5138888888888434E-3</v>
      </c>
      <c r="N1652">
        <f t="shared" si="355"/>
        <v>4.9999999999999822E-2</v>
      </c>
      <c r="O1652">
        <f t="shared" si="356"/>
        <v>4.8585138888888881</v>
      </c>
      <c r="P1652">
        <f t="shared" si="357"/>
        <v>12.863183611111102</v>
      </c>
      <c r="Q1652">
        <f t="shared" si="358"/>
        <v>0</v>
      </c>
      <c r="R1652">
        <f t="shared" si="359"/>
        <v>2.5726367222222208</v>
      </c>
      <c r="S1652">
        <f>SUM($R$2:R1652) -SUM($Q$2:Q1652) + SUM($T$2:T1651)</f>
        <v>126.07234282152376</v>
      </c>
      <c r="T1652">
        <f t="shared" si="360"/>
        <v>0</v>
      </c>
      <c r="U1652">
        <f>-SUM($T$2:T1652) - 500 * SUM($V$2:V1652)</f>
        <v>357.36999999999944</v>
      </c>
      <c r="V1652">
        <f t="shared" si="361"/>
        <v>0</v>
      </c>
    </row>
    <row r="1653" spans="1:22" x14ac:dyDescent="0.3">
      <c r="A1653" s="1">
        <v>43656</v>
      </c>
      <c r="B1653" s="2">
        <v>0.17707175925925925</v>
      </c>
      <c r="C1653" s="2">
        <v>0.87702546296296291</v>
      </c>
      <c r="D1653" s="3">
        <v>15.8</v>
      </c>
      <c r="E1653" s="3">
        <v>56.8</v>
      </c>
      <c r="F1653" s="4">
        <f t="shared" si="350"/>
        <v>7</v>
      </c>
      <c r="G1653">
        <f t="shared" si="362"/>
        <v>27</v>
      </c>
      <c r="H1653" s="3">
        <f t="shared" si="351"/>
        <v>16.798888888888889</v>
      </c>
      <c r="I1653">
        <f t="shared" si="363"/>
        <v>1000</v>
      </c>
      <c r="J1653">
        <f t="shared" si="352"/>
        <v>0.43200000000000005</v>
      </c>
      <c r="K1653">
        <f t="shared" si="353"/>
        <v>48.985560000000007</v>
      </c>
      <c r="L1653">
        <v>4.8</v>
      </c>
      <c r="M1653">
        <f t="shared" si="354"/>
        <v>1.0055555555555529E-2</v>
      </c>
      <c r="N1653">
        <f t="shared" si="355"/>
        <v>1.2999999999999998</v>
      </c>
      <c r="O1653">
        <f t="shared" si="356"/>
        <v>6.1100555555555554</v>
      </c>
      <c r="P1653">
        <f t="shared" si="357"/>
        <v>42.875504444444452</v>
      </c>
      <c r="Q1653">
        <f t="shared" si="358"/>
        <v>0</v>
      </c>
      <c r="R1653">
        <f t="shared" si="359"/>
        <v>8.5751008888888904</v>
      </c>
      <c r="S1653">
        <f>SUM($R$2:R1653) -SUM($Q$2:Q1653) + SUM($T$2:T1652)</f>
        <v>134.64744371041297</v>
      </c>
      <c r="T1653">
        <f t="shared" si="360"/>
        <v>0</v>
      </c>
      <c r="U1653">
        <f>-SUM($T$2:T1653) - 500 * SUM($V$2:V1653)</f>
        <v>357.36999999999944</v>
      </c>
      <c r="V1653">
        <f t="shared" si="361"/>
        <v>0</v>
      </c>
    </row>
    <row r="1654" spans="1:22" x14ac:dyDescent="0.3">
      <c r="A1654" s="1">
        <v>43657</v>
      </c>
      <c r="B1654" s="2">
        <v>0.17783564814814815</v>
      </c>
      <c r="C1654" s="2">
        <v>0.87644675925925919</v>
      </c>
      <c r="D1654" s="3">
        <v>13.5</v>
      </c>
      <c r="E1654" s="3">
        <v>88.9</v>
      </c>
      <c r="F1654" s="4">
        <f t="shared" si="350"/>
        <v>7</v>
      </c>
      <c r="G1654">
        <f t="shared" si="362"/>
        <v>27</v>
      </c>
      <c r="H1654" s="3">
        <f t="shared" si="351"/>
        <v>16.766666666666666</v>
      </c>
      <c r="I1654">
        <f t="shared" si="363"/>
        <v>1000</v>
      </c>
      <c r="J1654">
        <f t="shared" si="352"/>
        <v>0.11099999999999999</v>
      </c>
      <c r="K1654">
        <f t="shared" si="353"/>
        <v>12.562424999999999</v>
      </c>
      <c r="L1654">
        <v>4.8</v>
      </c>
      <c r="M1654">
        <f t="shared" si="354"/>
        <v>1.1666666666666714E-2</v>
      </c>
      <c r="N1654">
        <f t="shared" si="355"/>
        <v>1.875</v>
      </c>
      <c r="O1654">
        <f t="shared" si="356"/>
        <v>6.6866666666666665</v>
      </c>
      <c r="P1654">
        <f t="shared" si="357"/>
        <v>5.8757583333333328</v>
      </c>
      <c r="Q1654">
        <f t="shared" si="358"/>
        <v>0</v>
      </c>
      <c r="R1654">
        <f t="shared" si="359"/>
        <v>1.1751516666666666</v>
      </c>
      <c r="S1654">
        <f>SUM($R$2:R1654) -SUM($Q$2:Q1654) + SUM($T$2:T1653)</f>
        <v>135.82259537707932</v>
      </c>
      <c r="T1654">
        <f t="shared" si="360"/>
        <v>0</v>
      </c>
      <c r="U1654">
        <f>-SUM($T$2:T1654) - 500 * SUM($V$2:V1654)</f>
        <v>357.36999999999944</v>
      </c>
      <c r="V1654">
        <f t="shared" si="361"/>
        <v>0</v>
      </c>
    </row>
    <row r="1655" spans="1:22" x14ac:dyDescent="0.3">
      <c r="A1655" s="1">
        <v>43658</v>
      </c>
      <c r="B1655" s="2">
        <v>0.17862268518518518</v>
      </c>
      <c r="C1655" s="2">
        <v>0.8758217592592592</v>
      </c>
      <c r="D1655" s="3">
        <v>14.8</v>
      </c>
      <c r="E1655" s="3">
        <v>88.9</v>
      </c>
      <c r="F1655" s="4">
        <f t="shared" si="350"/>
        <v>7</v>
      </c>
      <c r="G1655">
        <f t="shared" si="362"/>
        <v>27</v>
      </c>
      <c r="H1655" s="3">
        <f t="shared" si="351"/>
        <v>16.732777777777777</v>
      </c>
      <c r="I1655">
        <f t="shared" si="363"/>
        <v>1000</v>
      </c>
      <c r="J1655">
        <f t="shared" si="352"/>
        <v>0.11099999999999999</v>
      </c>
      <c r="K1655">
        <f t="shared" si="353"/>
        <v>12.537033749999997</v>
      </c>
      <c r="L1655">
        <v>4.8</v>
      </c>
      <c r="M1655">
        <f t="shared" si="354"/>
        <v>1.3361111111111157E-2</v>
      </c>
      <c r="N1655">
        <f t="shared" si="355"/>
        <v>1.5499999999999998</v>
      </c>
      <c r="O1655">
        <f t="shared" si="356"/>
        <v>6.3633611111111108</v>
      </c>
      <c r="P1655">
        <f t="shared" si="357"/>
        <v>6.1736726388888865</v>
      </c>
      <c r="Q1655">
        <f t="shared" si="358"/>
        <v>0</v>
      </c>
      <c r="R1655">
        <f t="shared" si="359"/>
        <v>1.2347345277777775</v>
      </c>
      <c r="S1655">
        <f>SUM($R$2:R1655) -SUM($Q$2:Q1655) + SUM($T$2:T1654)</f>
        <v>137.05732990485694</v>
      </c>
      <c r="T1655">
        <f t="shared" si="360"/>
        <v>0</v>
      </c>
      <c r="U1655">
        <f>-SUM($T$2:T1655) - 500 * SUM($V$2:V1655)</f>
        <v>357.36999999999944</v>
      </c>
      <c r="V1655">
        <f t="shared" si="361"/>
        <v>0</v>
      </c>
    </row>
    <row r="1656" spans="1:22" x14ac:dyDescent="0.3">
      <c r="A1656" s="1">
        <v>43659</v>
      </c>
      <c r="B1656" s="2">
        <v>0.17944444444444443</v>
      </c>
      <c r="C1656" s="2">
        <v>0.87516203703703699</v>
      </c>
      <c r="D1656" s="3">
        <v>17.3</v>
      </c>
      <c r="E1656" s="3">
        <v>74.099999999999994</v>
      </c>
      <c r="F1656" s="4">
        <f t="shared" si="350"/>
        <v>7</v>
      </c>
      <c r="G1656">
        <f t="shared" si="362"/>
        <v>27</v>
      </c>
      <c r="H1656" s="3">
        <f t="shared" si="351"/>
        <v>16.697222222222223</v>
      </c>
      <c r="I1656">
        <f t="shared" si="363"/>
        <v>1000</v>
      </c>
      <c r="J1656">
        <f t="shared" si="352"/>
        <v>0.25900000000000001</v>
      </c>
      <c r="K1656">
        <f t="shared" si="353"/>
        <v>29.190918750000005</v>
      </c>
      <c r="L1656">
        <v>4.8</v>
      </c>
      <c r="M1656">
        <f t="shared" si="354"/>
        <v>1.5138888888888858E-2</v>
      </c>
      <c r="N1656">
        <f t="shared" si="355"/>
        <v>0.92499999999999982</v>
      </c>
      <c r="O1656">
        <f t="shared" si="356"/>
        <v>5.7401388888888887</v>
      </c>
      <c r="P1656">
        <f t="shared" si="357"/>
        <v>23.450779861111116</v>
      </c>
      <c r="Q1656">
        <f t="shared" si="358"/>
        <v>0</v>
      </c>
      <c r="R1656">
        <f t="shared" si="359"/>
        <v>4.6901559722222235</v>
      </c>
      <c r="S1656">
        <f>SUM($R$2:R1656) -SUM($Q$2:Q1656) + SUM($T$2:T1655)</f>
        <v>141.74748587707882</v>
      </c>
      <c r="T1656">
        <f t="shared" si="360"/>
        <v>0</v>
      </c>
      <c r="U1656">
        <f>-SUM($T$2:T1656) - 500 * SUM($V$2:V1656)</f>
        <v>357.36999999999944</v>
      </c>
      <c r="V1656">
        <f t="shared" si="361"/>
        <v>0</v>
      </c>
    </row>
    <row r="1657" spans="1:22" x14ac:dyDescent="0.3">
      <c r="A1657" s="1">
        <v>43660</v>
      </c>
      <c r="B1657" s="2">
        <v>0.18027777777777779</v>
      </c>
      <c r="C1657" s="2">
        <v>0.8744791666666667</v>
      </c>
      <c r="D1657" s="3">
        <v>15.9</v>
      </c>
      <c r="E1657" s="3">
        <v>91.4</v>
      </c>
      <c r="F1657" s="4">
        <f t="shared" si="350"/>
        <v>7</v>
      </c>
      <c r="G1657">
        <f t="shared" si="362"/>
        <v>27</v>
      </c>
      <c r="H1657" s="3">
        <f t="shared" si="351"/>
        <v>16.660833333333336</v>
      </c>
      <c r="I1657">
        <f t="shared" si="363"/>
        <v>1000</v>
      </c>
      <c r="J1657">
        <f t="shared" si="352"/>
        <v>8.5999999999999965E-2</v>
      </c>
      <c r="K1657">
        <f t="shared" si="353"/>
        <v>9.671613749999997</v>
      </c>
      <c r="L1657">
        <v>4.8</v>
      </c>
      <c r="M1657">
        <f t="shared" si="354"/>
        <v>1.6958333333333186E-2</v>
      </c>
      <c r="N1657">
        <f t="shared" si="355"/>
        <v>1.2749999999999999</v>
      </c>
      <c r="O1657">
        <f t="shared" si="356"/>
        <v>6.0919583333333325</v>
      </c>
      <c r="P1657">
        <f t="shared" si="357"/>
        <v>3.5796554166666645</v>
      </c>
      <c r="Q1657">
        <f t="shared" si="358"/>
        <v>0</v>
      </c>
      <c r="R1657">
        <f t="shared" si="359"/>
        <v>0.715931083333333</v>
      </c>
      <c r="S1657">
        <f>SUM($R$2:R1657) -SUM($Q$2:Q1657) + SUM($T$2:T1656)</f>
        <v>142.46341696041191</v>
      </c>
      <c r="T1657">
        <f t="shared" si="360"/>
        <v>0</v>
      </c>
      <c r="U1657">
        <f>-SUM($T$2:T1657) - 500 * SUM($V$2:V1657)</f>
        <v>357.36999999999944</v>
      </c>
      <c r="V1657">
        <f t="shared" si="361"/>
        <v>0</v>
      </c>
    </row>
    <row r="1658" spans="1:22" x14ac:dyDescent="0.3">
      <c r="A1658" s="1">
        <v>43661</v>
      </c>
      <c r="B1658" s="2">
        <v>0.18114583333333334</v>
      </c>
      <c r="C1658" s="2">
        <v>0.87374999999999992</v>
      </c>
      <c r="D1658" s="3">
        <v>16</v>
      </c>
      <c r="E1658" s="3">
        <v>71.2</v>
      </c>
      <c r="F1658" s="4">
        <f t="shared" si="350"/>
        <v>7</v>
      </c>
      <c r="G1658">
        <f t="shared" si="362"/>
        <v>27</v>
      </c>
      <c r="H1658" s="3">
        <f t="shared" si="351"/>
        <v>16.622499999999999</v>
      </c>
      <c r="I1658">
        <f t="shared" si="363"/>
        <v>1000</v>
      </c>
      <c r="J1658">
        <f t="shared" si="352"/>
        <v>0.28799999999999992</v>
      </c>
      <c r="K1658">
        <f t="shared" si="353"/>
        <v>32.314139999999988</v>
      </c>
      <c r="L1658">
        <v>4.8</v>
      </c>
      <c r="M1658">
        <f t="shared" si="354"/>
        <v>1.8875000000000065E-2</v>
      </c>
      <c r="N1658">
        <f t="shared" si="355"/>
        <v>1.25</v>
      </c>
      <c r="O1658">
        <f t="shared" si="356"/>
        <v>6.0688750000000002</v>
      </c>
      <c r="P1658">
        <f t="shared" si="357"/>
        <v>26.245264999999989</v>
      </c>
      <c r="Q1658">
        <f t="shared" si="358"/>
        <v>0</v>
      </c>
      <c r="R1658">
        <f t="shared" si="359"/>
        <v>5.2490529999999982</v>
      </c>
      <c r="S1658">
        <f>SUM($R$2:R1658) -SUM($Q$2:Q1658) + SUM($T$2:T1657)</f>
        <v>147.71246996041145</v>
      </c>
      <c r="T1658">
        <f t="shared" si="360"/>
        <v>0</v>
      </c>
      <c r="U1658">
        <f>-SUM($T$2:T1658) - 500 * SUM($V$2:V1658)</f>
        <v>357.36999999999944</v>
      </c>
      <c r="V1658">
        <f t="shared" si="361"/>
        <v>0</v>
      </c>
    </row>
    <row r="1659" spans="1:22" x14ac:dyDescent="0.3">
      <c r="A1659" s="1">
        <v>43662</v>
      </c>
      <c r="B1659" s="2">
        <v>0.18203703703703702</v>
      </c>
      <c r="C1659" s="2">
        <v>0.87298611111111113</v>
      </c>
      <c r="D1659" s="3">
        <v>16</v>
      </c>
      <c r="E1659" s="3">
        <v>39.1</v>
      </c>
      <c r="F1659" s="4">
        <f t="shared" si="350"/>
        <v>7</v>
      </c>
      <c r="G1659">
        <f t="shared" si="362"/>
        <v>27</v>
      </c>
      <c r="H1659" s="3">
        <f t="shared" si="351"/>
        <v>16.582777777777778</v>
      </c>
      <c r="I1659">
        <f t="shared" si="363"/>
        <v>1000</v>
      </c>
      <c r="J1659">
        <f t="shared" si="352"/>
        <v>0.60899999999999999</v>
      </c>
      <c r="K1659">
        <f t="shared" si="353"/>
        <v>68.167653749999999</v>
      </c>
      <c r="L1659">
        <v>4.8</v>
      </c>
      <c r="M1659">
        <f t="shared" si="354"/>
        <v>2.0861111111111087E-2</v>
      </c>
      <c r="N1659">
        <f t="shared" si="355"/>
        <v>1.25</v>
      </c>
      <c r="O1659">
        <f t="shared" si="356"/>
        <v>6.0708611111111113</v>
      </c>
      <c r="P1659">
        <f t="shared" si="357"/>
        <v>62.096792638888886</v>
      </c>
      <c r="Q1659">
        <f t="shared" si="358"/>
        <v>0</v>
      </c>
      <c r="R1659">
        <f t="shared" si="359"/>
        <v>12.419358527777778</v>
      </c>
      <c r="S1659">
        <f>SUM($R$2:R1659) -SUM($Q$2:Q1659) + SUM($T$2:T1658)</f>
        <v>160.13182848818951</v>
      </c>
      <c r="T1659">
        <f t="shared" si="360"/>
        <v>0</v>
      </c>
      <c r="U1659">
        <f>-SUM($T$2:T1659) - 500 * SUM($V$2:V1659)</f>
        <v>357.36999999999944</v>
      </c>
      <c r="V1659">
        <f t="shared" si="361"/>
        <v>0</v>
      </c>
    </row>
    <row r="1660" spans="1:22" x14ac:dyDescent="0.3">
      <c r="A1660" s="1">
        <v>43663</v>
      </c>
      <c r="B1660" s="2">
        <v>0.18295138888888887</v>
      </c>
      <c r="C1660" s="2">
        <v>0.87219907407407404</v>
      </c>
      <c r="D1660" s="3">
        <v>16.399999999999999</v>
      </c>
      <c r="E1660" s="3">
        <v>42.8</v>
      </c>
      <c r="F1660" s="4">
        <f t="shared" si="350"/>
        <v>7</v>
      </c>
      <c r="G1660">
        <f t="shared" si="362"/>
        <v>27</v>
      </c>
      <c r="H1660" s="3">
        <f t="shared" si="351"/>
        <v>16.541944444444447</v>
      </c>
      <c r="I1660">
        <f t="shared" si="363"/>
        <v>1000</v>
      </c>
      <c r="J1660">
        <f t="shared" si="352"/>
        <v>0.57200000000000006</v>
      </c>
      <c r="K1660">
        <f t="shared" si="353"/>
        <v>63.868447500000016</v>
      </c>
      <c r="L1660">
        <v>4.8</v>
      </c>
      <c r="M1660">
        <f t="shared" si="354"/>
        <v>2.2902777777777671E-2</v>
      </c>
      <c r="N1660">
        <f t="shared" si="355"/>
        <v>1.1500000000000004</v>
      </c>
      <c r="O1660">
        <f t="shared" si="356"/>
        <v>5.9729027777777777</v>
      </c>
      <c r="P1660">
        <f t="shared" si="357"/>
        <v>57.89554472222224</v>
      </c>
      <c r="Q1660">
        <f t="shared" si="358"/>
        <v>0</v>
      </c>
      <c r="R1660">
        <f t="shared" si="359"/>
        <v>11.579108944444449</v>
      </c>
      <c r="S1660">
        <f>SUM($R$2:R1660) -SUM($Q$2:Q1660) + SUM($T$2:T1659)</f>
        <v>171.71093743263418</v>
      </c>
      <c r="T1660">
        <f t="shared" si="360"/>
        <v>0</v>
      </c>
      <c r="U1660">
        <f>-SUM($T$2:T1660) - 500 * SUM($V$2:V1660)</f>
        <v>357.36999999999944</v>
      </c>
      <c r="V1660">
        <f t="shared" si="361"/>
        <v>0</v>
      </c>
    </row>
    <row r="1661" spans="1:22" x14ac:dyDescent="0.3">
      <c r="A1661" s="1">
        <v>43664</v>
      </c>
      <c r="B1661" s="2">
        <v>0.18388888888888888</v>
      </c>
      <c r="C1661" s="2">
        <v>0.87137731481481484</v>
      </c>
      <c r="D1661" s="3">
        <v>17.399999999999999</v>
      </c>
      <c r="E1661" s="3">
        <v>28.4</v>
      </c>
      <c r="F1661" s="4">
        <f t="shared" si="350"/>
        <v>7</v>
      </c>
      <c r="G1661">
        <f t="shared" si="362"/>
        <v>27</v>
      </c>
      <c r="H1661" s="3">
        <f t="shared" si="351"/>
        <v>16.499722222222225</v>
      </c>
      <c r="I1661">
        <f t="shared" si="363"/>
        <v>1000</v>
      </c>
      <c r="J1661">
        <f t="shared" si="352"/>
        <v>0.71599999999999997</v>
      </c>
      <c r="K1661">
        <f t="shared" si="353"/>
        <v>79.743157499999995</v>
      </c>
      <c r="L1661">
        <v>4.8</v>
      </c>
      <c r="M1661">
        <f t="shared" si="354"/>
        <v>2.5013888888888759E-2</v>
      </c>
      <c r="N1661">
        <f t="shared" si="355"/>
        <v>0.90000000000000036</v>
      </c>
      <c r="O1661">
        <f t="shared" si="356"/>
        <v>5.7250138888888893</v>
      </c>
      <c r="P1661">
        <f t="shared" si="357"/>
        <v>74.0181436111111</v>
      </c>
      <c r="Q1661">
        <f t="shared" si="358"/>
        <v>0</v>
      </c>
      <c r="R1661">
        <f t="shared" si="359"/>
        <v>14.803628722222221</v>
      </c>
      <c r="S1661">
        <f>SUM($R$2:R1661) -SUM($Q$2:Q1661) + SUM($T$2:T1660)</f>
        <v>186.51456615485631</v>
      </c>
      <c r="T1661">
        <f t="shared" si="360"/>
        <v>0</v>
      </c>
      <c r="U1661">
        <f>-SUM($T$2:T1661) - 500 * SUM($V$2:V1661)</f>
        <v>357.36999999999944</v>
      </c>
      <c r="V1661">
        <f t="shared" si="361"/>
        <v>0</v>
      </c>
    </row>
    <row r="1662" spans="1:22" x14ac:dyDescent="0.3">
      <c r="A1662" s="1">
        <v>43665</v>
      </c>
      <c r="B1662" s="2">
        <v>0.18483796296296295</v>
      </c>
      <c r="C1662" s="2">
        <v>0.8705208333333333</v>
      </c>
      <c r="D1662" s="3">
        <v>19.7</v>
      </c>
      <c r="E1662" s="3">
        <v>48.1</v>
      </c>
      <c r="F1662" s="4">
        <f t="shared" si="350"/>
        <v>7</v>
      </c>
      <c r="G1662">
        <f t="shared" si="362"/>
        <v>27</v>
      </c>
      <c r="H1662" s="3">
        <f t="shared" si="351"/>
        <v>16.456388888888888</v>
      </c>
      <c r="I1662">
        <f t="shared" si="363"/>
        <v>1000</v>
      </c>
      <c r="J1662">
        <f t="shared" si="352"/>
        <v>0.51899999999999991</v>
      </c>
      <c r="K1662">
        <f t="shared" si="353"/>
        <v>57.650844374999984</v>
      </c>
      <c r="L1662">
        <v>4.8</v>
      </c>
      <c r="M1662">
        <f t="shared" si="354"/>
        <v>2.7180555555555586E-2</v>
      </c>
      <c r="N1662">
        <f t="shared" si="355"/>
        <v>0.32500000000000018</v>
      </c>
      <c r="O1662">
        <f t="shared" si="356"/>
        <v>5.1521805555555558</v>
      </c>
      <c r="P1662">
        <f t="shared" si="357"/>
        <v>52.498663819444431</v>
      </c>
      <c r="Q1662">
        <f t="shared" si="358"/>
        <v>0</v>
      </c>
      <c r="R1662">
        <f t="shared" si="359"/>
        <v>10.499732763888886</v>
      </c>
      <c r="S1662">
        <f>SUM($R$2:R1662) -SUM($Q$2:Q1662) + SUM($T$2:T1661)</f>
        <v>197.01429891874477</v>
      </c>
      <c r="T1662">
        <f t="shared" si="360"/>
        <v>0</v>
      </c>
      <c r="U1662">
        <f>-SUM($T$2:T1662) - 500 * SUM($V$2:V1662)</f>
        <v>357.36999999999944</v>
      </c>
      <c r="V1662">
        <f t="shared" si="361"/>
        <v>0</v>
      </c>
    </row>
    <row r="1663" spans="1:22" x14ac:dyDescent="0.3">
      <c r="A1663" s="1">
        <v>43666</v>
      </c>
      <c r="B1663" s="2">
        <v>0.18581018518518519</v>
      </c>
      <c r="C1663" s="2">
        <v>0.86962962962962964</v>
      </c>
      <c r="D1663" s="3">
        <v>20.100000000000001</v>
      </c>
      <c r="E1663" s="3">
        <v>61.8</v>
      </c>
      <c r="F1663" s="4">
        <f t="shared" si="350"/>
        <v>7</v>
      </c>
      <c r="G1663">
        <f t="shared" si="362"/>
        <v>27</v>
      </c>
      <c r="H1663" s="3">
        <f t="shared" si="351"/>
        <v>16.411666666666665</v>
      </c>
      <c r="I1663">
        <f t="shared" si="363"/>
        <v>1000</v>
      </c>
      <c r="J1663">
        <f t="shared" si="352"/>
        <v>0.38200000000000001</v>
      </c>
      <c r="K1663">
        <f t="shared" si="353"/>
        <v>42.317482499999997</v>
      </c>
      <c r="L1663">
        <v>4.8</v>
      </c>
      <c r="M1663">
        <f t="shared" si="354"/>
        <v>2.9416666666666737E-2</v>
      </c>
      <c r="N1663">
        <f t="shared" si="355"/>
        <v>0.22499999999999967</v>
      </c>
      <c r="O1663">
        <f t="shared" si="356"/>
        <v>5.0544166666666666</v>
      </c>
      <c r="P1663">
        <f t="shared" si="357"/>
        <v>37.263065833333329</v>
      </c>
      <c r="Q1663">
        <f t="shared" si="358"/>
        <v>0</v>
      </c>
      <c r="R1663">
        <f t="shared" si="359"/>
        <v>7.4526131666666657</v>
      </c>
      <c r="S1663">
        <f>SUM($R$2:R1663) -SUM($Q$2:Q1663) + SUM($T$2:T1662)</f>
        <v>204.46691208541188</v>
      </c>
      <c r="T1663">
        <f t="shared" si="360"/>
        <v>0</v>
      </c>
      <c r="U1663">
        <f>-SUM($T$2:T1663) - 500 * SUM($V$2:V1663)</f>
        <v>357.36999999999944</v>
      </c>
      <c r="V1663">
        <f t="shared" si="361"/>
        <v>0</v>
      </c>
    </row>
    <row r="1664" spans="1:22" x14ac:dyDescent="0.3">
      <c r="A1664" s="1">
        <v>43667</v>
      </c>
      <c r="B1664" s="2">
        <v>0.18680555555555556</v>
      </c>
      <c r="C1664" s="2">
        <v>0.86871527777777768</v>
      </c>
      <c r="D1664" s="3">
        <v>15.1</v>
      </c>
      <c r="E1664" s="3">
        <v>77.400000000000006</v>
      </c>
      <c r="F1664" s="4">
        <f t="shared" si="350"/>
        <v>7</v>
      </c>
      <c r="G1664">
        <f t="shared" si="362"/>
        <v>27</v>
      </c>
      <c r="H1664" s="3">
        <f t="shared" si="351"/>
        <v>16.365833333333331</v>
      </c>
      <c r="I1664">
        <f t="shared" si="363"/>
        <v>1000</v>
      </c>
      <c r="J1664">
        <f t="shared" si="352"/>
        <v>0.22599999999999998</v>
      </c>
      <c r="K1664">
        <f t="shared" si="353"/>
        <v>24.966078749999994</v>
      </c>
      <c r="L1664">
        <v>4.8</v>
      </c>
      <c r="M1664">
        <f t="shared" si="354"/>
        <v>3.1708333333333449E-2</v>
      </c>
      <c r="N1664">
        <f t="shared" si="355"/>
        <v>1.4750000000000001</v>
      </c>
      <c r="O1664">
        <f t="shared" si="356"/>
        <v>6.3067083333333329</v>
      </c>
      <c r="P1664">
        <f t="shared" si="357"/>
        <v>18.659370416666661</v>
      </c>
      <c r="Q1664">
        <f t="shared" si="358"/>
        <v>0</v>
      </c>
      <c r="R1664">
        <f t="shared" si="359"/>
        <v>3.7318740833333326</v>
      </c>
      <c r="S1664">
        <f>SUM($R$2:R1664) -SUM($Q$2:Q1664) + SUM($T$2:T1663)</f>
        <v>208.1987861687453</v>
      </c>
      <c r="T1664">
        <f t="shared" si="360"/>
        <v>0</v>
      </c>
      <c r="U1664">
        <f>-SUM($T$2:T1664) - 500 * SUM($V$2:V1664)</f>
        <v>357.36999999999944</v>
      </c>
      <c r="V1664">
        <f t="shared" si="361"/>
        <v>0</v>
      </c>
    </row>
    <row r="1665" spans="1:22" x14ac:dyDescent="0.3">
      <c r="A1665" s="1">
        <v>43668</v>
      </c>
      <c r="B1665" s="2">
        <v>0.18781250000000002</v>
      </c>
      <c r="C1665" s="2">
        <v>0.86776620370370372</v>
      </c>
      <c r="D1665" s="3">
        <v>18.100000000000001</v>
      </c>
      <c r="E1665" s="3">
        <v>28.8</v>
      </c>
      <c r="F1665" s="4">
        <f t="shared" si="350"/>
        <v>7</v>
      </c>
      <c r="G1665">
        <f t="shared" si="362"/>
        <v>27</v>
      </c>
      <c r="H1665" s="3">
        <f t="shared" si="351"/>
        <v>16.318888888888889</v>
      </c>
      <c r="I1665">
        <f t="shared" si="363"/>
        <v>1000</v>
      </c>
      <c r="J1665">
        <f t="shared" si="352"/>
        <v>0.71199999999999997</v>
      </c>
      <c r="K1665">
        <f t="shared" si="353"/>
        <v>78.428579999999997</v>
      </c>
      <c r="L1665">
        <v>4.8</v>
      </c>
      <c r="M1665">
        <f t="shared" si="354"/>
        <v>3.4055555555555547E-2</v>
      </c>
      <c r="N1665">
        <f t="shared" si="355"/>
        <v>0.72499999999999964</v>
      </c>
      <c r="O1665">
        <f t="shared" si="356"/>
        <v>5.5590555555555552</v>
      </c>
      <c r="P1665">
        <f t="shared" si="357"/>
        <v>72.869524444444437</v>
      </c>
      <c r="Q1665">
        <f t="shared" si="358"/>
        <v>0</v>
      </c>
      <c r="R1665">
        <f t="shared" si="359"/>
        <v>14.573904888888888</v>
      </c>
      <c r="S1665">
        <f>SUM($R$2:R1665) -SUM($Q$2:Q1665) + SUM($T$2:T1664)</f>
        <v>222.77269105763435</v>
      </c>
      <c r="T1665">
        <f t="shared" si="360"/>
        <v>0</v>
      </c>
      <c r="U1665">
        <f>-SUM($T$2:T1665) - 500 * SUM($V$2:V1665)</f>
        <v>357.36999999999944</v>
      </c>
      <c r="V1665">
        <f t="shared" si="361"/>
        <v>0</v>
      </c>
    </row>
    <row r="1666" spans="1:22" x14ac:dyDescent="0.3">
      <c r="A1666" s="1">
        <v>43669</v>
      </c>
      <c r="B1666" s="2">
        <v>0.18884259259259259</v>
      </c>
      <c r="C1666" s="2">
        <v>0.86678240740740742</v>
      </c>
      <c r="D1666" s="3">
        <v>20.6</v>
      </c>
      <c r="E1666" s="3">
        <v>35.4</v>
      </c>
      <c r="F1666" s="4">
        <f t="shared" si="350"/>
        <v>7</v>
      </c>
      <c r="G1666">
        <f t="shared" si="362"/>
        <v>27</v>
      </c>
      <c r="H1666" s="3">
        <f t="shared" si="351"/>
        <v>16.270555555555553</v>
      </c>
      <c r="I1666">
        <f t="shared" si="363"/>
        <v>1000</v>
      </c>
      <c r="J1666">
        <f t="shared" si="352"/>
        <v>0.64600000000000002</v>
      </c>
      <c r="K1666">
        <f t="shared" si="353"/>
        <v>70.947757499999994</v>
      </c>
      <c r="L1666">
        <v>4.8</v>
      </c>
      <c r="M1666">
        <f t="shared" si="354"/>
        <v>3.6472222222222329E-2</v>
      </c>
      <c r="N1666">
        <f t="shared" si="355"/>
        <v>9.9999999999999645E-2</v>
      </c>
      <c r="O1666">
        <f t="shared" si="356"/>
        <v>4.9364722222222222</v>
      </c>
      <c r="P1666">
        <f t="shared" si="357"/>
        <v>66.011285277777773</v>
      </c>
      <c r="Q1666">
        <f t="shared" si="358"/>
        <v>0</v>
      </c>
      <c r="R1666">
        <f t="shared" si="359"/>
        <v>13.202257055555556</v>
      </c>
      <c r="S1666">
        <f>SUM($R$2:R1666) -SUM($Q$2:Q1666) + SUM($T$2:T1665)</f>
        <v>235.97494811318984</v>
      </c>
      <c r="T1666">
        <f t="shared" si="360"/>
        <v>0</v>
      </c>
      <c r="U1666">
        <f>-SUM($T$2:T1666) - 500 * SUM($V$2:V1666)</f>
        <v>357.36999999999944</v>
      </c>
      <c r="V1666">
        <f t="shared" si="361"/>
        <v>0</v>
      </c>
    </row>
    <row r="1667" spans="1:22" x14ac:dyDescent="0.3">
      <c r="A1667" s="1">
        <v>43670</v>
      </c>
      <c r="B1667" s="2">
        <v>0.18988425925925925</v>
      </c>
      <c r="C1667" s="2">
        <v>0.86577546296296293</v>
      </c>
      <c r="D1667" s="3">
        <v>18.5</v>
      </c>
      <c r="E1667" s="3">
        <v>54.8</v>
      </c>
      <c r="F1667" s="4">
        <f t="shared" ref="F1667:F1730" si="364">MONTH(A1667)</f>
        <v>7</v>
      </c>
      <c r="G1667">
        <f t="shared" si="362"/>
        <v>27</v>
      </c>
      <c r="H1667" s="3">
        <f t="shared" ref="H1667:H1730" si="365">(C1667-B1667) * 24</f>
        <v>16.221388888888889</v>
      </c>
      <c r="I1667">
        <f t="shared" si="363"/>
        <v>1000</v>
      </c>
      <c r="J1667">
        <f t="shared" ref="J1667:J1730" si="366">1-(E1667/100)</f>
        <v>0.45200000000000007</v>
      </c>
      <c r="K1667">
        <f t="shared" ref="K1667:K1730" si="367">PRODUCT(G1667:J1667) * $W$2 / 1000</f>
        <v>49.491457500000003</v>
      </c>
      <c r="L1667">
        <v>4.8</v>
      </c>
      <c r="M1667">
        <f t="shared" ref="M1667:M1730" si="368">IF(H1667&lt;17,(17-H1667) * 50,0) / 1000</f>
        <v>3.8930555555555559E-2</v>
      </c>
      <c r="N1667">
        <f t="shared" ref="N1667:N1730" si="369">IF(D1667&lt;21,(21-D1667)*250,0) / 1000</f>
        <v>0.625</v>
      </c>
      <c r="O1667">
        <f t="shared" ref="O1667:O1730" si="370">SUM(L1667:N1667)</f>
        <v>5.4639305555555557</v>
      </c>
      <c r="P1667">
        <f t="shared" ref="P1667:P1730" si="371">K1667-O1667</f>
        <v>44.027526944444446</v>
      </c>
      <c r="Q1667">
        <f t="shared" ref="Q1667:Q1730" si="372">IF(P1667&lt;0,ABS(P1667) * 0.5,0)</f>
        <v>0</v>
      </c>
      <c r="R1667">
        <f t="shared" ref="R1667:R1730" si="373">IF(P1667&gt;0,P1667*0.2,0)</f>
        <v>8.8055053888888892</v>
      </c>
      <c r="S1667">
        <f>SUM($R$2:R1667) -SUM($Q$2:Q1667) + SUM($T$2:T1666)</f>
        <v>244.78045350207913</v>
      </c>
      <c r="T1667">
        <f t="shared" ref="T1667:T1730" si="374">-IF(F1668&lt;&gt;F1667,ROUND(S1667,2),0)</f>
        <v>0</v>
      </c>
      <c r="U1667">
        <f>-SUM($T$2:T1667) - 500 * SUM($V$2:V1667)</f>
        <v>357.36999999999944</v>
      </c>
      <c r="V1667">
        <f t="shared" ref="V1667:V1730" si="375">IF(U1666&gt;500,ROUNDDOWN(U1666/500, 0),0)</f>
        <v>0</v>
      </c>
    </row>
    <row r="1668" spans="1:22" x14ac:dyDescent="0.3">
      <c r="A1668" s="1">
        <v>43671</v>
      </c>
      <c r="B1668" s="2">
        <v>0.19093749999999998</v>
      </c>
      <c r="C1668" s="2">
        <v>0.86474537037037036</v>
      </c>
      <c r="D1668" s="3">
        <v>17.5</v>
      </c>
      <c r="E1668" s="3">
        <v>45.3</v>
      </c>
      <c r="F1668" s="4">
        <f t="shared" si="364"/>
        <v>7</v>
      </c>
      <c r="G1668">
        <f t="shared" ref="G1668:G1731" si="376">G1667 + V1668</f>
        <v>27</v>
      </c>
      <c r="H1668" s="3">
        <f t="shared" si="365"/>
        <v>16.171388888888888</v>
      </c>
      <c r="I1668">
        <f t="shared" ref="I1668:I1731" si="377">IF(F1668&gt;F1667,IF(F1668=7,I1667,IF(F1668&lt;7,I1667+100,I1667-100)),I1667)</f>
        <v>1000</v>
      </c>
      <c r="J1668">
        <f t="shared" si="366"/>
        <v>0.54700000000000004</v>
      </c>
      <c r="K1668">
        <f t="shared" si="367"/>
        <v>59.708810625000005</v>
      </c>
      <c r="L1668">
        <v>4.8</v>
      </c>
      <c r="M1668">
        <f t="shared" si="368"/>
        <v>4.1430555555555595E-2</v>
      </c>
      <c r="N1668">
        <f t="shared" si="369"/>
        <v>0.875</v>
      </c>
      <c r="O1668">
        <f t="shared" si="370"/>
        <v>5.7164305555555552</v>
      </c>
      <c r="P1668">
        <f t="shared" si="371"/>
        <v>53.992380069444451</v>
      </c>
      <c r="Q1668">
        <f t="shared" si="372"/>
        <v>0</v>
      </c>
      <c r="R1668">
        <f t="shared" si="373"/>
        <v>10.798476013888891</v>
      </c>
      <c r="S1668">
        <f>SUM($R$2:R1668) -SUM($Q$2:Q1668) + SUM($T$2:T1667)</f>
        <v>255.57892951596796</v>
      </c>
      <c r="T1668">
        <f t="shared" si="374"/>
        <v>0</v>
      </c>
      <c r="U1668">
        <f>-SUM($T$2:T1668) - 500 * SUM($V$2:V1668)</f>
        <v>357.36999999999944</v>
      </c>
      <c r="V1668">
        <f t="shared" si="375"/>
        <v>0</v>
      </c>
    </row>
    <row r="1669" spans="1:22" x14ac:dyDescent="0.3">
      <c r="A1669" s="1">
        <v>43672</v>
      </c>
      <c r="B1669" s="2">
        <v>0.1920138888888889</v>
      </c>
      <c r="C1669" s="2">
        <v>0.86368055555555545</v>
      </c>
      <c r="D1669" s="3">
        <v>21.4</v>
      </c>
      <c r="E1669" s="3">
        <v>63.4</v>
      </c>
      <c r="F1669" s="4">
        <f t="shared" si="364"/>
        <v>7</v>
      </c>
      <c r="G1669">
        <f t="shared" si="376"/>
        <v>27</v>
      </c>
      <c r="H1669" s="3">
        <f t="shared" si="365"/>
        <v>16.119999999999997</v>
      </c>
      <c r="I1669">
        <f t="shared" si="377"/>
        <v>1000</v>
      </c>
      <c r="J1669">
        <f t="shared" si="366"/>
        <v>0.36599999999999999</v>
      </c>
      <c r="K1669">
        <f t="shared" si="367"/>
        <v>39.824459999999995</v>
      </c>
      <c r="L1669">
        <v>4.8</v>
      </c>
      <c r="M1669">
        <f t="shared" si="368"/>
        <v>4.4000000000000129E-2</v>
      </c>
      <c r="N1669">
        <f t="shared" si="369"/>
        <v>0</v>
      </c>
      <c r="O1669">
        <f t="shared" si="370"/>
        <v>4.8440000000000003</v>
      </c>
      <c r="P1669">
        <f t="shared" si="371"/>
        <v>34.980459999999994</v>
      </c>
      <c r="Q1669">
        <f t="shared" si="372"/>
        <v>0</v>
      </c>
      <c r="R1669">
        <f t="shared" si="373"/>
        <v>6.9960919999999991</v>
      </c>
      <c r="S1669">
        <f>SUM($R$2:R1669) -SUM($Q$2:Q1669) + SUM($T$2:T1668)</f>
        <v>262.57502151596827</v>
      </c>
      <c r="T1669">
        <f t="shared" si="374"/>
        <v>0</v>
      </c>
      <c r="U1669">
        <f>-SUM($T$2:T1669) - 500 * SUM($V$2:V1669)</f>
        <v>357.36999999999944</v>
      </c>
      <c r="V1669">
        <f t="shared" si="375"/>
        <v>0</v>
      </c>
    </row>
    <row r="1670" spans="1:22" x14ac:dyDescent="0.3">
      <c r="A1670" s="1">
        <v>43673</v>
      </c>
      <c r="B1670" s="2">
        <v>0.19310185185185183</v>
      </c>
      <c r="C1670" s="2">
        <v>0.86259259259259258</v>
      </c>
      <c r="D1670" s="3">
        <v>16.399999999999999</v>
      </c>
      <c r="E1670" s="3">
        <v>79.900000000000006</v>
      </c>
      <c r="F1670" s="4">
        <f t="shared" si="364"/>
        <v>7</v>
      </c>
      <c r="G1670">
        <f t="shared" si="376"/>
        <v>27</v>
      </c>
      <c r="H1670" s="3">
        <f t="shared" si="365"/>
        <v>16.067777777777778</v>
      </c>
      <c r="I1670">
        <f t="shared" si="377"/>
        <v>1000</v>
      </c>
      <c r="J1670">
        <f t="shared" si="366"/>
        <v>0.20099999999999996</v>
      </c>
      <c r="K1670">
        <f t="shared" si="367"/>
        <v>21.799957499999998</v>
      </c>
      <c r="L1670">
        <v>4.8</v>
      </c>
      <c r="M1670">
        <f t="shared" si="368"/>
        <v>4.6611111111111117E-2</v>
      </c>
      <c r="N1670">
        <f t="shared" si="369"/>
        <v>1.1500000000000004</v>
      </c>
      <c r="O1670">
        <f t="shared" si="370"/>
        <v>5.9966111111111111</v>
      </c>
      <c r="P1670">
        <f t="shared" si="371"/>
        <v>15.803346388888887</v>
      </c>
      <c r="Q1670">
        <f t="shared" si="372"/>
        <v>0</v>
      </c>
      <c r="R1670">
        <f t="shared" si="373"/>
        <v>3.1606692777777776</v>
      </c>
      <c r="S1670">
        <f>SUM($R$2:R1670) -SUM($Q$2:Q1670) + SUM($T$2:T1669)</f>
        <v>265.73569079374602</v>
      </c>
      <c r="T1670">
        <f t="shared" si="374"/>
        <v>0</v>
      </c>
      <c r="U1670">
        <f>-SUM($T$2:T1670) - 500 * SUM($V$2:V1670)</f>
        <v>357.36999999999944</v>
      </c>
      <c r="V1670">
        <f t="shared" si="375"/>
        <v>0</v>
      </c>
    </row>
    <row r="1671" spans="1:22" x14ac:dyDescent="0.3">
      <c r="A1671" s="1">
        <v>43674</v>
      </c>
      <c r="B1671" s="2">
        <v>0.19420138888888891</v>
      </c>
      <c r="C1671" s="2">
        <v>0.8614814814814814</v>
      </c>
      <c r="D1671" s="3">
        <v>17</v>
      </c>
      <c r="E1671" s="3">
        <v>61</v>
      </c>
      <c r="F1671" s="4">
        <f t="shared" si="364"/>
        <v>7</v>
      </c>
      <c r="G1671">
        <f t="shared" si="376"/>
        <v>27</v>
      </c>
      <c r="H1671" s="3">
        <f t="shared" si="365"/>
        <v>16.014722222222218</v>
      </c>
      <c r="I1671">
        <f t="shared" si="377"/>
        <v>1000</v>
      </c>
      <c r="J1671">
        <f t="shared" si="366"/>
        <v>0.39</v>
      </c>
      <c r="K1671">
        <f t="shared" si="367"/>
        <v>42.158756249999996</v>
      </c>
      <c r="L1671">
        <v>4.8</v>
      </c>
      <c r="M1671">
        <f t="shared" si="368"/>
        <v>4.9263888888889086E-2</v>
      </c>
      <c r="N1671">
        <f t="shared" si="369"/>
        <v>1</v>
      </c>
      <c r="O1671">
        <f t="shared" si="370"/>
        <v>5.8492638888888893</v>
      </c>
      <c r="P1671">
        <f t="shared" si="371"/>
        <v>36.309492361111104</v>
      </c>
      <c r="Q1671">
        <f t="shared" si="372"/>
        <v>0</v>
      </c>
      <c r="R1671">
        <f t="shared" si="373"/>
        <v>7.2618984722222208</v>
      </c>
      <c r="S1671">
        <f>SUM($R$2:R1671) -SUM($Q$2:Q1671) + SUM($T$2:T1670)</f>
        <v>272.99758926596814</v>
      </c>
      <c r="T1671">
        <f t="shared" si="374"/>
        <v>0</v>
      </c>
      <c r="U1671">
        <f>-SUM($T$2:T1671) - 500 * SUM($V$2:V1671)</f>
        <v>357.36999999999944</v>
      </c>
      <c r="V1671">
        <f t="shared" si="375"/>
        <v>0</v>
      </c>
    </row>
    <row r="1672" spans="1:22" x14ac:dyDescent="0.3">
      <c r="A1672" s="1">
        <v>43675</v>
      </c>
      <c r="B1672" s="2">
        <v>0.1953125</v>
      </c>
      <c r="C1672" s="2">
        <v>0.86033564814814811</v>
      </c>
      <c r="D1672" s="3">
        <v>16.8</v>
      </c>
      <c r="E1672" s="3">
        <v>80.7</v>
      </c>
      <c r="F1672" s="4">
        <f t="shared" si="364"/>
        <v>7</v>
      </c>
      <c r="G1672">
        <f t="shared" si="376"/>
        <v>27</v>
      </c>
      <c r="H1672" s="3">
        <f t="shared" si="365"/>
        <v>15.960555555555555</v>
      </c>
      <c r="I1672">
        <f t="shared" si="377"/>
        <v>1000</v>
      </c>
      <c r="J1672">
        <f t="shared" si="366"/>
        <v>0.19299999999999995</v>
      </c>
      <c r="K1672">
        <f t="shared" si="367"/>
        <v>20.792613749999994</v>
      </c>
      <c r="L1672">
        <v>4.8</v>
      </c>
      <c r="M1672">
        <f t="shared" si="368"/>
        <v>5.1972222222222267E-2</v>
      </c>
      <c r="N1672">
        <f t="shared" si="369"/>
        <v>1.0499999999999998</v>
      </c>
      <c r="O1672">
        <f t="shared" si="370"/>
        <v>5.9019722222222217</v>
      </c>
      <c r="P1672">
        <f t="shared" si="371"/>
        <v>14.890641527777772</v>
      </c>
      <c r="Q1672">
        <f t="shared" si="372"/>
        <v>0</v>
      </c>
      <c r="R1672">
        <f t="shared" si="373"/>
        <v>2.9781283055555545</v>
      </c>
      <c r="S1672">
        <f>SUM($R$2:R1672) -SUM($Q$2:Q1672) + SUM($T$2:T1671)</f>
        <v>275.97571757152355</v>
      </c>
      <c r="T1672">
        <f t="shared" si="374"/>
        <v>0</v>
      </c>
      <c r="U1672">
        <f>-SUM($T$2:T1672) - 500 * SUM($V$2:V1672)</f>
        <v>357.36999999999944</v>
      </c>
      <c r="V1672">
        <f t="shared" si="375"/>
        <v>0</v>
      </c>
    </row>
    <row r="1673" spans="1:22" x14ac:dyDescent="0.3">
      <c r="A1673" s="1">
        <v>43676</v>
      </c>
      <c r="B1673" s="2">
        <v>0.19642361111111109</v>
      </c>
      <c r="C1673" s="2">
        <v>0.85917824074074067</v>
      </c>
      <c r="D1673" s="3">
        <v>17.2</v>
      </c>
      <c r="E1673" s="3">
        <v>72.900000000000006</v>
      </c>
      <c r="F1673" s="4">
        <f t="shared" si="364"/>
        <v>7</v>
      </c>
      <c r="G1673">
        <f t="shared" si="376"/>
        <v>27</v>
      </c>
      <c r="H1673" s="3">
        <f t="shared" si="365"/>
        <v>15.906111111111111</v>
      </c>
      <c r="I1673">
        <f t="shared" si="377"/>
        <v>1000</v>
      </c>
      <c r="J1673">
        <f t="shared" si="366"/>
        <v>0.27099999999999991</v>
      </c>
      <c r="K1673">
        <f t="shared" si="367"/>
        <v>29.096253749999988</v>
      </c>
      <c r="L1673">
        <v>4.8</v>
      </c>
      <c r="M1673">
        <f t="shared" si="368"/>
        <v>5.4694444444444469E-2</v>
      </c>
      <c r="N1673">
        <f t="shared" si="369"/>
        <v>0.95000000000000018</v>
      </c>
      <c r="O1673">
        <f t="shared" si="370"/>
        <v>5.8046944444444444</v>
      </c>
      <c r="P1673">
        <f t="shared" si="371"/>
        <v>23.291559305555545</v>
      </c>
      <c r="Q1673">
        <f t="shared" si="372"/>
        <v>0</v>
      </c>
      <c r="R1673">
        <f t="shared" si="373"/>
        <v>4.658311861111109</v>
      </c>
      <c r="S1673">
        <f>SUM($R$2:R1673) -SUM($Q$2:Q1673) + SUM($T$2:T1672)</f>
        <v>280.63402943263509</v>
      </c>
      <c r="T1673">
        <f t="shared" si="374"/>
        <v>0</v>
      </c>
      <c r="U1673">
        <f>-SUM($T$2:T1673) - 500 * SUM($V$2:V1673)</f>
        <v>357.36999999999944</v>
      </c>
      <c r="V1673">
        <f t="shared" si="375"/>
        <v>0</v>
      </c>
    </row>
    <row r="1674" spans="1:22" x14ac:dyDescent="0.3">
      <c r="A1674" s="1">
        <v>43677</v>
      </c>
      <c r="B1674" s="2">
        <v>0.19755787037037034</v>
      </c>
      <c r="C1674" s="2">
        <v>0.85798611111111101</v>
      </c>
      <c r="D1674" s="3">
        <v>14.7</v>
      </c>
      <c r="E1674" s="3">
        <v>75.400000000000006</v>
      </c>
      <c r="F1674" s="4">
        <f t="shared" si="364"/>
        <v>7</v>
      </c>
      <c r="G1674">
        <f t="shared" si="376"/>
        <v>27</v>
      </c>
      <c r="H1674" s="3">
        <f t="shared" si="365"/>
        <v>15.850277777777777</v>
      </c>
      <c r="I1674">
        <f t="shared" si="377"/>
        <v>1000</v>
      </c>
      <c r="J1674">
        <f t="shared" si="366"/>
        <v>0.246</v>
      </c>
      <c r="K1674">
        <f t="shared" si="367"/>
        <v>26.319386250000001</v>
      </c>
      <c r="L1674">
        <v>4.8</v>
      </c>
      <c r="M1674">
        <f t="shared" si="368"/>
        <v>5.7486111111111168E-2</v>
      </c>
      <c r="N1674">
        <f t="shared" si="369"/>
        <v>1.5750000000000002</v>
      </c>
      <c r="O1674">
        <f t="shared" si="370"/>
        <v>6.4324861111111113</v>
      </c>
      <c r="P1674">
        <f t="shared" si="371"/>
        <v>19.88690013888889</v>
      </c>
      <c r="Q1674">
        <f t="shared" si="372"/>
        <v>0</v>
      </c>
      <c r="R1674">
        <f t="shared" si="373"/>
        <v>3.9773800277777784</v>
      </c>
      <c r="S1674">
        <f>SUM($R$2:R1674) -SUM($Q$2:Q1674) + SUM($T$2:T1673)</f>
        <v>284.61140946041314</v>
      </c>
      <c r="T1674">
        <f t="shared" si="374"/>
        <v>-284.61</v>
      </c>
      <c r="U1674">
        <f>-SUM($T$2:T1674) - 500 * SUM($V$2:V1674)</f>
        <v>641.97999999999956</v>
      </c>
      <c r="V1674">
        <f t="shared" si="375"/>
        <v>0</v>
      </c>
    </row>
    <row r="1675" spans="1:22" x14ac:dyDescent="0.3">
      <c r="A1675" s="1">
        <v>43678</v>
      </c>
      <c r="B1675" s="2">
        <v>0.19870370370370372</v>
      </c>
      <c r="C1675" s="2">
        <v>0.85678240740740741</v>
      </c>
      <c r="D1675" s="3">
        <v>14.6</v>
      </c>
      <c r="E1675" s="3">
        <v>74.099999999999994</v>
      </c>
      <c r="F1675" s="4">
        <f t="shared" si="364"/>
        <v>8</v>
      </c>
      <c r="G1675">
        <f t="shared" si="376"/>
        <v>28</v>
      </c>
      <c r="H1675" s="3">
        <f t="shared" si="365"/>
        <v>15.793888888888889</v>
      </c>
      <c r="I1675">
        <f t="shared" si="377"/>
        <v>900</v>
      </c>
      <c r="J1675">
        <f t="shared" si="366"/>
        <v>0.25900000000000001</v>
      </c>
      <c r="K1675">
        <f t="shared" si="367"/>
        <v>25.770888500000002</v>
      </c>
      <c r="L1675">
        <v>4.8</v>
      </c>
      <c r="M1675">
        <f t="shared" si="368"/>
        <v>6.0305555555555571E-2</v>
      </c>
      <c r="N1675">
        <f t="shared" si="369"/>
        <v>1.6</v>
      </c>
      <c r="O1675">
        <f t="shared" si="370"/>
        <v>6.4603055555555553</v>
      </c>
      <c r="P1675">
        <f t="shared" si="371"/>
        <v>19.310582944444448</v>
      </c>
      <c r="Q1675">
        <f t="shared" si="372"/>
        <v>0</v>
      </c>
      <c r="R1675">
        <f t="shared" si="373"/>
        <v>3.86211658888889</v>
      </c>
      <c r="S1675">
        <f>SUM($R$2:R1675) -SUM($Q$2:Q1675) + SUM($T$2:T1674)</f>
        <v>3.8635260493019814</v>
      </c>
      <c r="T1675">
        <f t="shared" si="374"/>
        <v>0</v>
      </c>
      <c r="U1675">
        <f>-SUM($T$2:T1675) - 500 * SUM($V$2:V1675)</f>
        <v>141.97999999999956</v>
      </c>
      <c r="V1675">
        <f t="shared" si="375"/>
        <v>1</v>
      </c>
    </row>
    <row r="1676" spans="1:22" x14ac:dyDescent="0.3">
      <c r="A1676" s="1">
        <v>43679</v>
      </c>
      <c r="B1676" s="2">
        <v>0.19984953703703703</v>
      </c>
      <c r="C1676" s="2">
        <v>0.85554398148148147</v>
      </c>
      <c r="D1676" s="3">
        <v>14.9</v>
      </c>
      <c r="E1676" s="3">
        <v>44.1</v>
      </c>
      <c r="F1676" s="4">
        <f t="shared" si="364"/>
        <v>8</v>
      </c>
      <c r="G1676">
        <f t="shared" si="376"/>
        <v>28</v>
      </c>
      <c r="H1676" s="3">
        <f t="shared" si="365"/>
        <v>15.736666666666668</v>
      </c>
      <c r="I1676">
        <f t="shared" si="377"/>
        <v>900</v>
      </c>
      <c r="J1676">
        <f t="shared" si="366"/>
        <v>0.55899999999999994</v>
      </c>
      <c r="K1676">
        <f t="shared" si="367"/>
        <v>55.419819000000004</v>
      </c>
      <c r="L1676">
        <v>4.8</v>
      </c>
      <c r="M1676">
        <f t="shared" si="368"/>
        <v>6.3166666666666593E-2</v>
      </c>
      <c r="N1676">
        <f t="shared" si="369"/>
        <v>1.5249999999999999</v>
      </c>
      <c r="O1676">
        <f t="shared" si="370"/>
        <v>6.3881666666666668</v>
      </c>
      <c r="P1676">
        <f t="shared" si="371"/>
        <v>49.031652333333341</v>
      </c>
      <c r="Q1676">
        <f t="shared" si="372"/>
        <v>0</v>
      </c>
      <c r="R1676">
        <f t="shared" si="373"/>
        <v>9.8063304666666689</v>
      </c>
      <c r="S1676">
        <f>SUM($R$2:R1676) -SUM($Q$2:Q1676) + SUM($T$2:T1675)</f>
        <v>13.669856515968604</v>
      </c>
      <c r="T1676">
        <f t="shared" si="374"/>
        <v>0</v>
      </c>
      <c r="U1676">
        <f>-SUM($T$2:T1676) - 500 * SUM($V$2:V1676)</f>
        <v>141.97999999999956</v>
      </c>
      <c r="V1676">
        <f t="shared" si="375"/>
        <v>0</v>
      </c>
    </row>
    <row r="1677" spans="1:22" x14ac:dyDescent="0.3">
      <c r="A1677" s="1">
        <v>43680</v>
      </c>
      <c r="B1677" s="2">
        <v>0.20100694444444445</v>
      </c>
      <c r="C1677" s="2">
        <v>0.8542939814814815</v>
      </c>
      <c r="D1677" s="3">
        <v>18</v>
      </c>
      <c r="E1677" s="3">
        <v>23.1</v>
      </c>
      <c r="F1677" s="4">
        <f t="shared" si="364"/>
        <v>8</v>
      </c>
      <c r="G1677">
        <f t="shared" si="376"/>
        <v>28</v>
      </c>
      <c r="H1677" s="3">
        <f t="shared" si="365"/>
        <v>15.678888888888888</v>
      </c>
      <c r="I1677">
        <f t="shared" si="377"/>
        <v>900</v>
      </c>
      <c r="J1677">
        <f t="shared" si="366"/>
        <v>0.76900000000000002</v>
      </c>
      <c r="K1677">
        <f t="shared" si="367"/>
        <v>75.959513000000001</v>
      </c>
      <c r="L1677">
        <v>4.8</v>
      </c>
      <c r="M1677">
        <f t="shared" si="368"/>
        <v>6.6055555555555576E-2</v>
      </c>
      <c r="N1677">
        <f t="shared" si="369"/>
        <v>0.75</v>
      </c>
      <c r="O1677">
        <f t="shared" si="370"/>
        <v>5.6160555555555556</v>
      </c>
      <c r="P1677">
        <f t="shared" si="371"/>
        <v>70.343457444444439</v>
      </c>
      <c r="Q1677">
        <f t="shared" si="372"/>
        <v>0</v>
      </c>
      <c r="R1677">
        <f t="shared" si="373"/>
        <v>14.068691488888888</v>
      </c>
      <c r="S1677">
        <f>SUM($R$2:R1677) -SUM($Q$2:Q1677) + SUM($T$2:T1676)</f>
        <v>27.738548004857876</v>
      </c>
      <c r="T1677">
        <f t="shared" si="374"/>
        <v>0</v>
      </c>
      <c r="U1677">
        <f>-SUM($T$2:T1677) - 500 * SUM($V$2:V1677)</f>
        <v>141.97999999999956</v>
      </c>
      <c r="V1677">
        <f t="shared" si="375"/>
        <v>0</v>
      </c>
    </row>
    <row r="1678" spans="1:22" x14ac:dyDescent="0.3">
      <c r="A1678" s="1">
        <v>43681</v>
      </c>
      <c r="B1678" s="2">
        <v>0.20217592592592593</v>
      </c>
      <c r="C1678" s="2">
        <v>0.85302083333333334</v>
      </c>
      <c r="D1678" s="3">
        <v>21.5</v>
      </c>
      <c r="E1678" s="3">
        <v>5.8</v>
      </c>
      <c r="F1678" s="4">
        <f t="shared" si="364"/>
        <v>8</v>
      </c>
      <c r="G1678">
        <f t="shared" si="376"/>
        <v>28</v>
      </c>
      <c r="H1678" s="3">
        <f t="shared" si="365"/>
        <v>15.620277777777778</v>
      </c>
      <c r="I1678">
        <f t="shared" si="377"/>
        <v>900</v>
      </c>
      <c r="J1678">
        <f t="shared" si="366"/>
        <v>0.94199999999999995</v>
      </c>
      <c r="K1678">
        <f t="shared" si="367"/>
        <v>92.700100500000005</v>
      </c>
      <c r="L1678">
        <v>4.8</v>
      </c>
      <c r="M1678">
        <f t="shared" si="368"/>
        <v>6.8986111111111095E-2</v>
      </c>
      <c r="N1678">
        <f t="shared" si="369"/>
        <v>0</v>
      </c>
      <c r="O1678">
        <f t="shared" si="370"/>
        <v>4.868986111111111</v>
      </c>
      <c r="P1678">
        <f t="shared" si="371"/>
        <v>87.831114388888892</v>
      </c>
      <c r="Q1678">
        <f t="shared" si="372"/>
        <v>0</v>
      </c>
      <c r="R1678">
        <f t="shared" si="373"/>
        <v>17.566222877777779</v>
      </c>
      <c r="S1678">
        <f>SUM($R$2:R1678) -SUM($Q$2:Q1678) + SUM($T$2:T1677)</f>
        <v>45.304770882635239</v>
      </c>
      <c r="T1678">
        <f t="shared" si="374"/>
        <v>0</v>
      </c>
      <c r="U1678">
        <f>-SUM($T$2:T1678) - 500 * SUM($V$2:V1678)</f>
        <v>141.97999999999956</v>
      </c>
      <c r="V1678">
        <f t="shared" si="375"/>
        <v>0</v>
      </c>
    </row>
    <row r="1679" spans="1:22" x14ac:dyDescent="0.3">
      <c r="A1679" s="1">
        <v>43682</v>
      </c>
      <c r="B1679" s="2">
        <v>0.2033449074074074</v>
      </c>
      <c r="C1679" s="2">
        <v>0.85172453703703699</v>
      </c>
      <c r="D1679" s="3">
        <v>23.7</v>
      </c>
      <c r="E1679" s="3">
        <v>8.6</v>
      </c>
      <c r="F1679" s="4">
        <f t="shared" si="364"/>
        <v>8</v>
      </c>
      <c r="G1679">
        <f t="shared" si="376"/>
        <v>28</v>
      </c>
      <c r="H1679" s="3">
        <f t="shared" si="365"/>
        <v>15.56111111111111</v>
      </c>
      <c r="I1679">
        <f t="shared" si="377"/>
        <v>900</v>
      </c>
      <c r="J1679">
        <f t="shared" si="366"/>
        <v>0.91400000000000003</v>
      </c>
      <c r="K1679">
        <f t="shared" si="367"/>
        <v>89.60399000000001</v>
      </c>
      <c r="L1679">
        <v>4.8</v>
      </c>
      <c r="M1679">
        <f t="shared" si="368"/>
        <v>7.1944444444444505E-2</v>
      </c>
      <c r="N1679">
        <f t="shared" si="369"/>
        <v>0</v>
      </c>
      <c r="O1679">
        <f t="shared" si="370"/>
        <v>4.871944444444444</v>
      </c>
      <c r="P1679">
        <f t="shared" si="371"/>
        <v>84.732045555555572</v>
      </c>
      <c r="Q1679">
        <f t="shared" si="372"/>
        <v>0</v>
      </c>
      <c r="R1679">
        <f t="shared" si="373"/>
        <v>16.946409111111116</v>
      </c>
      <c r="S1679">
        <f>SUM($R$2:R1679) -SUM($Q$2:Q1679) + SUM($T$2:T1678)</f>
        <v>62.251179993746518</v>
      </c>
      <c r="T1679">
        <f t="shared" si="374"/>
        <v>0</v>
      </c>
      <c r="U1679">
        <f>-SUM($T$2:T1679) - 500 * SUM($V$2:V1679)</f>
        <v>141.97999999999956</v>
      </c>
      <c r="V1679">
        <f t="shared" si="375"/>
        <v>0</v>
      </c>
    </row>
    <row r="1680" spans="1:22" x14ac:dyDescent="0.3">
      <c r="A1680" s="1">
        <v>43683</v>
      </c>
      <c r="B1680" s="2">
        <v>0.20452546296296295</v>
      </c>
      <c r="C1680" s="2">
        <v>0.85040509259259256</v>
      </c>
      <c r="D1680" s="3">
        <v>25</v>
      </c>
      <c r="E1680" s="3">
        <v>6.2</v>
      </c>
      <c r="F1680" s="4">
        <f t="shared" si="364"/>
        <v>8</v>
      </c>
      <c r="G1680">
        <f t="shared" si="376"/>
        <v>28</v>
      </c>
      <c r="H1680" s="3">
        <f t="shared" si="365"/>
        <v>15.501111111111111</v>
      </c>
      <c r="I1680">
        <f t="shared" si="377"/>
        <v>900</v>
      </c>
      <c r="J1680">
        <f t="shared" si="366"/>
        <v>0.93799999999999994</v>
      </c>
      <c r="K1680">
        <f t="shared" si="367"/>
        <v>91.602265999999986</v>
      </c>
      <c r="L1680">
        <v>4.8</v>
      </c>
      <c r="M1680">
        <f t="shared" si="368"/>
        <v>7.4944444444444425E-2</v>
      </c>
      <c r="N1680">
        <f t="shared" si="369"/>
        <v>0</v>
      </c>
      <c r="O1680">
        <f t="shared" si="370"/>
        <v>4.8749444444444441</v>
      </c>
      <c r="P1680">
        <f t="shared" si="371"/>
        <v>86.727321555555548</v>
      </c>
      <c r="Q1680">
        <f t="shared" si="372"/>
        <v>0</v>
      </c>
      <c r="R1680">
        <f t="shared" si="373"/>
        <v>17.345464311111112</v>
      </c>
      <c r="S1680">
        <f>SUM($R$2:R1680) -SUM($Q$2:Q1680) + SUM($T$2:T1679)</f>
        <v>79.596644304857364</v>
      </c>
      <c r="T1680">
        <f t="shared" si="374"/>
        <v>0</v>
      </c>
      <c r="U1680">
        <f>-SUM($T$2:T1680) - 500 * SUM($V$2:V1680)</f>
        <v>141.97999999999956</v>
      </c>
      <c r="V1680">
        <f t="shared" si="375"/>
        <v>0</v>
      </c>
    </row>
    <row r="1681" spans="1:22" x14ac:dyDescent="0.3">
      <c r="A1681" s="1">
        <v>43684</v>
      </c>
      <c r="B1681" s="2">
        <v>0.20570601851851852</v>
      </c>
      <c r="C1681" s="2">
        <v>0.84907407407407398</v>
      </c>
      <c r="D1681" s="3">
        <v>22.3</v>
      </c>
      <c r="E1681" s="3">
        <v>28.4</v>
      </c>
      <c r="F1681" s="4">
        <f t="shared" si="364"/>
        <v>8</v>
      </c>
      <c r="G1681">
        <f t="shared" si="376"/>
        <v>28</v>
      </c>
      <c r="H1681" s="3">
        <f t="shared" si="365"/>
        <v>15.44083333333333</v>
      </c>
      <c r="I1681">
        <f t="shared" si="377"/>
        <v>900</v>
      </c>
      <c r="J1681">
        <f t="shared" si="366"/>
        <v>0.71599999999999997</v>
      </c>
      <c r="K1681">
        <f t="shared" si="367"/>
        <v>69.65051099999998</v>
      </c>
      <c r="L1681">
        <v>4.8</v>
      </c>
      <c r="M1681">
        <f t="shared" si="368"/>
        <v>7.795833333333349E-2</v>
      </c>
      <c r="N1681">
        <f t="shared" si="369"/>
        <v>0</v>
      </c>
      <c r="O1681">
        <f t="shared" si="370"/>
        <v>4.877958333333333</v>
      </c>
      <c r="P1681">
        <f t="shared" si="371"/>
        <v>64.772552666666641</v>
      </c>
      <c r="Q1681">
        <f t="shared" si="372"/>
        <v>0</v>
      </c>
      <c r="R1681">
        <f t="shared" si="373"/>
        <v>12.954510533333329</v>
      </c>
      <c r="S1681">
        <f>SUM($R$2:R1681) -SUM($Q$2:Q1681) + SUM($T$2:T1680)</f>
        <v>92.551154838190996</v>
      </c>
      <c r="T1681">
        <f t="shared" si="374"/>
        <v>0</v>
      </c>
      <c r="U1681">
        <f>-SUM($T$2:T1681) - 500 * SUM($V$2:V1681)</f>
        <v>141.97999999999956</v>
      </c>
      <c r="V1681">
        <f t="shared" si="375"/>
        <v>0</v>
      </c>
    </row>
    <row r="1682" spans="1:22" x14ac:dyDescent="0.3">
      <c r="A1682" s="1">
        <v>43685</v>
      </c>
      <c r="B1682" s="2">
        <v>0.20689814814814814</v>
      </c>
      <c r="C1682" s="2">
        <v>0.84771990740740744</v>
      </c>
      <c r="D1682" s="3">
        <v>24.7</v>
      </c>
      <c r="E1682" s="3">
        <v>17.3</v>
      </c>
      <c r="F1682" s="4">
        <f t="shared" si="364"/>
        <v>8</v>
      </c>
      <c r="G1682">
        <f t="shared" si="376"/>
        <v>28</v>
      </c>
      <c r="H1682" s="3">
        <f t="shared" si="365"/>
        <v>15.379722222222224</v>
      </c>
      <c r="I1682">
        <f t="shared" si="377"/>
        <v>900</v>
      </c>
      <c r="J1682">
        <f t="shared" si="366"/>
        <v>0.82699999999999996</v>
      </c>
      <c r="K1682">
        <f t="shared" si="367"/>
        <v>80.129890749999987</v>
      </c>
      <c r="L1682">
        <v>4.8</v>
      </c>
      <c r="M1682">
        <f t="shared" si="368"/>
        <v>8.1013888888888802E-2</v>
      </c>
      <c r="N1682">
        <f t="shared" si="369"/>
        <v>0</v>
      </c>
      <c r="O1682">
        <f t="shared" si="370"/>
        <v>4.881013888888889</v>
      </c>
      <c r="P1682">
        <f t="shared" si="371"/>
        <v>75.2488768611111</v>
      </c>
      <c r="Q1682">
        <f t="shared" si="372"/>
        <v>0</v>
      </c>
      <c r="R1682">
        <f t="shared" si="373"/>
        <v>15.049775372222221</v>
      </c>
      <c r="S1682">
        <f>SUM($R$2:R1682) -SUM($Q$2:Q1682) + SUM($T$2:T1681)</f>
        <v>107.60093021041303</v>
      </c>
      <c r="T1682">
        <f t="shared" si="374"/>
        <v>0</v>
      </c>
      <c r="U1682">
        <f>-SUM($T$2:T1682) - 500 * SUM($V$2:V1682)</f>
        <v>141.97999999999956</v>
      </c>
      <c r="V1682">
        <f t="shared" si="375"/>
        <v>0</v>
      </c>
    </row>
    <row r="1683" spans="1:22" x14ac:dyDescent="0.3">
      <c r="A1683" s="1">
        <v>43686</v>
      </c>
      <c r="B1683" s="2">
        <v>0.20809027777777778</v>
      </c>
      <c r="C1683" s="2">
        <v>0.84634259259259259</v>
      </c>
      <c r="D1683" s="3">
        <v>27.1</v>
      </c>
      <c r="E1683" s="3">
        <v>9.1</v>
      </c>
      <c r="F1683" s="4">
        <f t="shared" si="364"/>
        <v>8</v>
      </c>
      <c r="G1683">
        <f t="shared" si="376"/>
        <v>28</v>
      </c>
      <c r="H1683" s="3">
        <f t="shared" si="365"/>
        <v>15.318055555555556</v>
      </c>
      <c r="I1683">
        <f t="shared" si="377"/>
        <v>900</v>
      </c>
      <c r="J1683">
        <f t="shared" si="366"/>
        <v>0.90900000000000003</v>
      </c>
      <c r="K1683">
        <f t="shared" si="367"/>
        <v>87.721908749999997</v>
      </c>
      <c r="L1683">
        <v>4.8</v>
      </c>
      <c r="M1683">
        <f t="shared" si="368"/>
        <v>8.409722222222217E-2</v>
      </c>
      <c r="N1683">
        <f t="shared" si="369"/>
        <v>0</v>
      </c>
      <c r="O1683">
        <f t="shared" si="370"/>
        <v>4.8840972222222216</v>
      </c>
      <c r="P1683">
        <f t="shared" si="371"/>
        <v>82.837811527777774</v>
      </c>
      <c r="Q1683">
        <f t="shared" si="372"/>
        <v>0</v>
      </c>
      <c r="R1683">
        <f t="shared" si="373"/>
        <v>16.567562305555555</v>
      </c>
      <c r="S1683">
        <f>SUM($R$2:R1683) -SUM($Q$2:Q1683) + SUM($T$2:T1682)</f>
        <v>124.16849251596886</v>
      </c>
      <c r="T1683">
        <f t="shared" si="374"/>
        <v>0</v>
      </c>
      <c r="U1683">
        <f>-SUM($T$2:T1683) - 500 * SUM($V$2:V1683)</f>
        <v>141.97999999999956</v>
      </c>
      <c r="V1683">
        <f t="shared" si="375"/>
        <v>0</v>
      </c>
    </row>
    <row r="1684" spans="1:22" x14ac:dyDescent="0.3">
      <c r="A1684" s="1">
        <v>43687</v>
      </c>
      <c r="B1684" s="2">
        <v>0.20929398148148148</v>
      </c>
      <c r="C1684" s="2">
        <v>0.84495370370370371</v>
      </c>
      <c r="D1684" s="3">
        <v>22.1</v>
      </c>
      <c r="E1684" s="3">
        <v>54.8</v>
      </c>
      <c r="F1684" s="4">
        <f t="shared" si="364"/>
        <v>8</v>
      </c>
      <c r="G1684">
        <f t="shared" si="376"/>
        <v>28</v>
      </c>
      <c r="H1684" s="3">
        <f t="shared" si="365"/>
        <v>15.255833333333333</v>
      </c>
      <c r="I1684">
        <f t="shared" si="377"/>
        <v>900</v>
      </c>
      <c r="J1684">
        <f t="shared" si="366"/>
        <v>0.45200000000000007</v>
      </c>
      <c r="K1684">
        <f t="shared" si="367"/>
        <v>43.442511000000003</v>
      </c>
      <c r="L1684">
        <v>4.8</v>
      </c>
      <c r="M1684">
        <f t="shared" si="368"/>
        <v>8.7208333333333332E-2</v>
      </c>
      <c r="N1684">
        <f t="shared" si="369"/>
        <v>0</v>
      </c>
      <c r="O1684">
        <f t="shared" si="370"/>
        <v>4.8872083333333336</v>
      </c>
      <c r="P1684">
        <f t="shared" si="371"/>
        <v>38.55530266666667</v>
      </c>
      <c r="Q1684">
        <f t="shared" si="372"/>
        <v>0</v>
      </c>
      <c r="R1684">
        <f t="shared" si="373"/>
        <v>7.7110605333333346</v>
      </c>
      <c r="S1684">
        <f>SUM($R$2:R1684) -SUM($Q$2:Q1684) + SUM($T$2:T1683)</f>
        <v>131.87955304930256</v>
      </c>
      <c r="T1684">
        <f t="shared" si="374"/>
        <v>0</v>
      </c>
      <c r="U1684">
        <f>-SUM($T$2:T1684) - 500 * SUM($V$2:V1684)</f>
        <v>141.97999999999956</v>
      </c>
      <c r="V1684">
        <f t="shared" si="375"/>
        <v>0</v>
      </c>
    </row>
    <row r="1685" spans="1:22" x14ac:dyDescent="0.3">
      <c r="A1685" s="1">
        <v>43688</v>
      </c>
      <c r="B1685" s="2">
        <v>0.21049768518518519</v>
      </c>
      <c r="C1685" s="2">
        <v>0.84354166666666675</v>
      </c>
      <c r="D1685" s="3">
        <v>20.7</v>
      </c>
      <c r="E1685" s="3">
        <v>51.5</v>
      </c>
      <c r="F1685" s="4">
        <f t="shared" si="364"/>
        <v>8</v>
      </c>
      <c r="G1685">
        <f t="shared" si="376"/>
        <v>28</v>
      </c>
      <c r="H1685" s="3">
        <f t="shared" si="365"/>
        <v>15.193055555555556</v>
      </c>
      <c r="I1685">
        <f t="shared" si="377"/>
        <v>900</v>
      </c>
      <c r="J1685">
        <f t="shared" si="366"/>
        <v>0.48499999999999999</v>
      </c>
      <c r="K1685">
        <f t="shared" si="367"/>
        <v>46.422381250000001</v>
      </c>
      <c r="L1685">
        <v>4.8</v>
      </c>
      <c r="M1685">
        <f t="shared" si="368"/>
        <v>9.0347222222222176E-2</v>
      </c>
      <c r="N1685">
        <f t="shared" si="369"/>
        <v>7.5000000000000164E-2</v>
      </c>
      <c r="O1685">
        <f t="shared" si="370"/>
        <v>4.9653472222222224</v>
      </c>
      <c r="P1685">
        <f t="shared" si="371"/>
        <v>41.45703402777778</v>
      </c>
      <c r="Q1685">
        <f t="shared" si="372"/>
        <v>0</v>
      </c>
      <c r="R1685">
        <f t="shared" si="373"/>
        <v>8.2914068055555568</v>
      </c>
      <c r="S1685">
        <f>SUM($R$2:R1685) -SUM($Q$2:Q1685) + SUM($T$2:T1684)</f>
        <v>140.17095985485776</v>
      </c>
      <c r="T1685">
        <f t="shared" si="374"/>
        <v>0</v>
      </c>
      <c r="U1685">
        <f>-SUM($T$2:T1685) - 500 * SUM($V$2:V1685)</f>
        <v>141.97999999999956</v>
      </c>
      <c r="V1685">
        <f t="shared" si="375"/>
        <v>0</v>
      </c>
    </row>
    <row r="1686" spans="1:22" x14ac:dyDescent="0.3">
      <c r="A1686" s="1">
        <v>43689</v>
      </c>
      <c r="B1686" s="2">
        <v>0.2117013888888889</v>
      </c>
      <c r="C1686" s="2">
        <v>0.84211805555555552</v>
      </c>
      <c r="D1686" s="3">
        <v>24</v>
      </c>
      <c r="E1686" s="3">
        <v>6.2</v>
      </c>
      <c r="F1686" s="4">
        <f t="shared" si="364"/>
        <v>8</v>
      </c>
      <c r="G1686">
        <f t="shared" si="376"/>
        <v>28</v>
      </c>
      <c r="H1686" s="3">
        <f t="shared" si="365"/>
        <v>15.129999999999999</v>
      </c>
      <c r="I1686">
        <f t="shared" si="377"/>
        <v>900</v>
      </c>
      <c r="J1686">
        <f t="shared" si="366"/>
        <v>0.93799999999999994</v>
      </c>
      <c r="K1686">
        <f t="shared" si="367"/>
        <v>89.409222</v>
      </c>
      <c r="L1686">
        <v>4.8</v>
      </c>
      <c r="M1686">
        <f t="shared" si="368"/>
        <v>9.3500000000000055E-2</v>
      </c>
      <c r="N1686">
        <f t="shared" si="369"/>
        <v>0</v>
      </c>
      <c r="O1686">
        <f t="shared" si="370"/>
        <v>4.8934999999999995</v>
      </c>
      <c r="P1686">
        <f t="shared" si="371"/>
        <v>84.515721999999997</v>
      </c>
      <c r="Q1686">
        <f t="shared" si="372"/>
        <v>0</v>
      </c>
      <c r="R1686">
        <f t="shared" si="373"/>
        <v>16.903144399999999</v>
      </c>
      <c r="S1686">
        <f>SUM($R$2:R1686) -SUM($Q$2:Q1686) + SUM($T$2:T1685)</f>
        <v>157.07410425485796</v>
      </c>
      <c r="T1686">
        <f t="shared" si="374"/>
        <v>0</v>
      </c>
      <c r="U1686">
        <f>-SUM($T$2:T1686) - 500 * SUM($V$2:V1686)</f>
        <v>141.97999999999956</v>
      </c>
      <c r="V1686">
        <f t="shared" si="375"/>
        <v>0</v>
      </c>
    </row>
    <row r="1687" spans="1:22" x14ac:dyDescent="0.3">
      <c r="A1687" s="1">
        <v>43690</v>
      </c>
      <c r="B1687" s="2">
        <v>0.21291666666666667</v>
      </c>
      <c r="C1687" s="2">
        <v>0.84068287037037026</v>
      </c>
      <c r="D1687" s="3">
        <v>25.4</v>
      </c>
      <c r="E1687" s="3">
        <v>14</v>
      </c>
      <c r="F1687" s="4">
        <f t="shared" si="364"/>
        <v>8</v>
      </c>
      <c r="G1687">
        <f t="shared" si="376"/>
        <v>28</v>
      </c>
      <c r="H1687" s="3">
        <f t="shared" si="365"/>
        <v>15.066388888888888</v>
      </c>
      <c r="I1687">
        <f t="shared" si="377"/>
        <v>900</v>
      </c>
      <c r="J1687">
        <f t="shared" si="366"/>
        <v>0.86</v>
      </c>
      <c r="K1687">
        <f t="shared" si="367"/>
        <v>81.629694999999998</v>
      </c>
      <c r="L1687">
        <v>4.8</v>
      </c>
      <c r="M1687">
        <f t="shared" si="368"/>
        <v>9.6680555555555617E-2</v>
      </c>
      <c r="N1687">
        <f t="shared" si="369"/>
        <v>0</v>
      </c>
      <c r="O1687">
        <f t="shared" si="370"/>
        <v>4.8966805555555553</v>
      </c>
      <c r="P1687">
        <f t="shared" si="371"/>
        <v>76.73301444444445</v>
      </c>
      <c r="Q1687">
        <f t="shared" si="372"/>
        <v>0</v>
      </c>
      <c r="R1687">
        <f t="shared" si="373"/>
        <v>15.34660288888889</v>
      </c>
      <c r="S1687">
        <f>SUM($R$2:R1687) -SUM($Q$2:Q1687) + SUM($T$2:T1686)</f>
        <v>172.42070714374677</v>
      </c>
      <c r="T1687">
        <f t="shared" si="374"/>
        <v>0</v>
      </c>
      <c r="U1687">
        <f>-SUM($T$2:T1687) - 500 * SUM($V$2:V1687)</f>
        <v>141.97999999999956</v>
      </c>
      <c r="V1687">
        <f t="shared" si="375"/>
        <v>0</v>
      </c>
    </row>
    <row r="1688" spans="1:22" x14ac:dyDescent="0.3">
      <c r="A1688" s="1">
        <v>43691</v>
      </c>
      <c r="B1688" s="2">
        <v>0.21413194444444442</v>
      </c>
      <c r="C1688" s="2">
        <v>0.83922453703703714</v>
      </c>
      <c r="D1688" s="3">
        <v>21.3</v>
      </c>
      <c r="E1688" s="3">
        <v>41.6</v>
      </c>
      <c r="F1688" s="4">
        <f t="shared" si="364"/>
        <v>8</v>
      </c>
      <c r="G1688">
        <f t="shared" si="376"/>
        <v>28</v>
      </c>
      <c r="H1688" s="3">
        <f t="shared" si="365"/>
        <v>15.002222222222226</v>
      </c>
      <c r="I1688">
        <f t="shared" si="377"/>
        <v>900</v>
      </c>
      <c r="J1688">
        <f t="shared" si="366"/>
        <v>0.58399999999999996</v>
      </c>
      <c r="K1688">
        <f t="shared" si="367"/>
        <v>55.196176000000008</v>
      </c>
      <c r="L1688">
        <v>4.8</v>
      </c>
      <c r="M1688">
        <f t="shared" si="368"/>
        <v>9.988888888888868E-2</v>
      </c>
      <c r="N1688">
        <f t="shared" si="369"/>
        <v>0</v>
      </c>
      <c r="O1688">
        <f t="shared" si="370"/>
        <v>4.8998888888888885</v>
      </c>
      <c r="P1688">
        <f t="shared" si="371"/>
        <v>50.29628711111112</v>
      </c>
      <c r="Q1688">
        <f t="shared" si="372"/>
        <v>0</v>
      </c>
      <c r="R1688">
        <f t="shared" si="373"/>
        <v>10.059257422222224</v>
      </c>
      <c r="S1688">
        <f>SUM($R$2:R1688) -SUM($Q$2:Q1688) + SUM($T$2:T1687)</f>
        <v>182.47996456596866</v>
      </c>
      <c r="T1688">
        <f t="shared" si="374"/>
        <v>0</v>
      </c>
      <c r="U1688">
        <f>-SUM($T$2:T1688) - 500 * SUM($V$2:V1688)</f>
        <v>141.97999999999956</v>
      </c>
      <c r="V1688">
        <f t="shared" si="375"/>
        <v>0</v>
      </c>
    </row>
    <row r="1689" spans="1:22" x14ac:dyDescent="0.3">
      <c r="A1689" s="1">
        <v>43692</v>
      </c>
      <c r="B1689" s="2">
        <v>0.21534722222222222</v>
      </c>
      <c r="C1689" s="2">
        <v>0.83775462962962965</v>
      </c>
      <c r="D1689" s="3">
        <v>19.7</v>
      </c>
      <c r="E1689" s="3">
        <v>1.6</v>
      </c>
      <c r="F1689" s="4">
        <f t="shared" si="364"/>
        <v>8</v>
      </c>
      <c r="G1689">
        <f t="shared" si="376"/>
        <v>28</v>
      </c>
      <c r="H1689" s="3">
        <f t="shared" si="365"/>
        <v>14.937777777777779</v>
      </c>
      <c r="I1689">
        <f t="shared" si="377"/>
        <v>900</v>
      </c>
      <c r="J1689">
        <f t="shared" si="366"/>
        <v>0.98399999999999999</v>
      </c>
      <c r="K1689">
        <f t="shared" si="367"/>
        <v>92.602271999999999</v>
      </c>
      <c r="L1689">
        <v>4.8</v>
      </c>
      <c r="M1689">
        <f t="shared" si="368"/>
        <v>0.10311111111111106</v>
      </c>
      <c r="N1689">
        <f t="shared" si="369"/>
        <v>0.32500000000000018</v>
      </c>
      <c r="O1689">
        <f t="shared" si="370"/>
        <v>5.2281111111111107</v>
      </c>
      <c r="P1689">
        <f t="shared" si="371"/>
        <v>87.374160888888895</v>
      </c>
      <c r="Q1689">
        <f t="shared" si="372"/>
        <v>0</v>
      </c>
      <c r="R1689">
        <f t="shared" si="373"/>
        <v>17.474832177777781</v>
      </c>
      <c r="S1689">
        <f>SUM($R$2:R1689) -SUM($Q$2:Q1689) + SUM($T$2:T1688)</f>
        <v>199.95479674374656</v>
      </c>
      <c r="T1689">
        <f t="shared" si="374"/>
        <v>0</v>
      </c>
      <c r="U1689">
        <f>-SUM($T$2:T1689) - 500 * SUM($V$2:V1689)</f>
        <v>141.97999999999956</v>
      </c>
      <c r="V1689">
        <f t="shared" si="375"/>
        <v>0</v>
      </c>
    </row>
    <row r="1690" spans="1:22" x14ac:dyDescent="0.3">
      <c r="A1690" s="1">
        <v>43693</v>
      </c>
      <c r="B1690" s="2">
        <v>0.21656249999999999</v>
      </c>
      <c r="C1690" s="2">
        <v>0.83627314814814813</v>
      </c>
      <c r="D1690" s="3">
        <v>22.2</v>
      </c>
      <c r="E1690" s="3">
        <v>7.4</v>
      </c>
      <c r="F1690" s="4">
        <f t="shared" si="364"/>
        <v>8</v>
      </c>
      <c r="G1690">
        <f t="shared" si="376"/>
        <v>28</v>
      </c>
      <c r="H1690" s="3">
        <f t="shared" si="365"/>
        <v>14.873055555555556</v>
      </c>
      <c r="I1690">
        <f t="shared" si="377"/>
        <v>900</v>
      </c>
      <c r="J1690">
        <f t="shared" si="366"/>
        <v>0.92599999999999993</v>
      </c>
      <c r="K1690">
        <f t="shared" si="367"/>
        <v>86.766431499999996</v>
      </c>
      <c r="L1690">
        <v>4.8</v>
      </c>
      <c r="M1690">
        <f t="shared" si="368"/>
        <v>0.1063472222222222</v>
      </c>
      <c r="N1690">
        <f t="shared" si="369"/>
        <v>0</v>
      </c>
      <c r="O1690">
        <f t="shared" si="370"/>
        <v>4.9063472222222222</v>
      </c>
      <c r="P1690">
        <f t="shared" si="371"/>
        <v>81.860084277777773</v>
      </c>
      <c r="Q1690">
        <f t="shared" si="372"/>
        <v>0</v>
      </c>
      <c r="R1690">
        <f t="shared" si="373"/>
        <v>16.372016855555554</v>
      </c>
      <c r="S1690">
        <f>SUM($R$2:R1690) -SUM($Q$2:Q1690) + SUM($T$2:T1689)</f>
        <v>216.32681359930211</v>
      </c>
      <c r="T1690">
        <f t="shared" si="374"/>
        <v>0</v>
      </c>
      <c r="U1690">
        <f>-SUM($T$2:T1690) - 500 * SUM($V$2:V1690)</f>
        <v>141.97999999999956</v>
      </c>
      <c r="V1690">
        <f t="shared" si="375"/>
        <v>0</v>
      </c>
    </row>
    <row r="1691" spans="1:22" x14ac:dyDescent="0.3">
      <c r="A1691" s="1">
        <v>43694</v>
      </c>
      <c r="B1691" s="2">
        <v>0.21778935185185186</v>
      </c>
      <c r="C1691" s="2">
        <v>0.83478009259259256</v>
      </c>
      <c r="D1691" s="3">
        <v>22.2</v>
      </c>
      <c r="E1691" s="3">
        <v>14</v>
      </c>
      <c r="F1691" s="4">
        <f t="shared" si="364"/>
        <v>8</v>
      </c>
      <c r="G1691">
        <f t="shared" si="376"/>
        <v>28</v>
      </c>
      <c r="H1691" s="3">
        <f t="shared" si="365"/>
        <v>14.807777777777776</v>
      </c>
      <c r="I1691">
        <f t="shared" si="377"/>
        <v>900</v>
      </c>
      <c r="J1691">
        <f t="shared" si="366"/>
        <v>0.86</v>
      </c>
      <c r="K1691">
        <f t="shared" si="367"/>
        <v>80.228539999999995</v>
      </c>
      <c r="L1691">
        <v>4.8</v>
      </c>
      <c r="M1691">
        <f t="shared" si="368"/>
        <v>0.1096111111111112</v>
      </c>
      <c r="N1691">
        <f t="shared" si="369"/>
        <v>0</v>
      </c>
      <c r="O1691">
        <f t="shared" si="370"/>
        <v>4.9096111111111114</v>
      </c>
      <c r="P1691">
        <f t="shared" si="371"/>
        <v>75.318928888888877</v>
      </c>
      <c r="Q1691">
        <f t="shared" si="372"/>
        <v>0</v>
      </c>
      <c r="R1691">
        <f t="shared" si="373"/>
        <v>15.063785777777776</v>
      </c>
      <c r="S1691">
        <f>SUM($R$2:R1691) -SUM($Q$2:Q1691) + SUM($T$2:T1690)</f>
        <v>231.39059937707952</v>
      </c>
      <c r="T1691">
        <f t="shared" si="374"/>
        <v>0</v>
      </c>
      <c r="U1691">
        <f>-SUM($T$2:T1691) - 500 * SUM($V$2:V1691)</f>
        <v>141.97999999999956</v>
      </c>
      <c r="V1691">
        <f t="shared" si="375"/>
        <v>0</v>
      </c>
    </row>
    <row r="1692" spans="1:22" x14ac:dyDescent="0.3">
      <c r="A1692" s="1">
        <v>43695</v>
      </c>
      <c r="B1692" s="2">
        <v>0.21900462962962963</v>
      </c>
      <c r="C1692" s="2">
        <v>0.83326388888888892</v>
      </c>
      <c r="D1692" s="3">
        <v>20.2</v>
      </c>
      <c r="E1692" s="3">
        <v>8.6</v>
      </c>
      <c r="F1692" s="4">
        <f t="shared" si="364"/>
        <v>8</v>
      </c>
      <c r="G1692">
        <f t="shared" si="376"/>
        <v>28</v>
      </c>
      <c r="H1692" s="3">
        <f t="shared" si="365"/>
        <v>14.742222222222223</v>
      </c>
      <c r="I1692">
        <f t="shared" si="377"/>
        <v>900</v>
      </c>
      <c r="J1692">
        <f t="shared" si="366"/>
        <v>0.91400000000000003</v>
      </c>
      <c r="K1692">
        <f t="shared" si="367"/>
        <v>84.888664000000006</v>
      </c>
      <c r="L1692">
        <v>4.8</v>
      </c>
      <c r="M1692">
        <f t="shared" si="368"/>
        <v>0.11288888888888886</v>
      </c>
      <c r="N1692">
        <f t="shared" si="369"/>
        <v>0.20000000000000018</v>
      </c>
      <c r="O1692">
        <f t="shared" si="370"/>
        <v>5.1128888888888886</v>
      </c>
      <c r="P1692">
        <f t="shared" si="371"/>
        <v>79.775775111111116</v>
      </c>
      <c r="Q1692">
        <f t="shared" si="372"/>
        <v>0</v>
      </c>
      <c r="R1692">
        <f t="shared" si="373"/>
        <v>15.955155022222224</v>
      </c>
      <c r="S1692">
        <f>SUM($R$2:R1692) -SUM($Q$2:Q1692) + SUM($T$2:T1691)</f>
        <v>247.34575439930177</v>
      </c>
      <c r="T1692">
        <f t="shared" si="374"/>
        <v>0</v>
      </c>
      <c r="U1692">
        <f>-SUM($T$2:T1692) - 500 * SUM($V$2:V1692)</f>
        <v>141.97999999999956</v>
      </c>
      <c r="V1692">
        <f t="shared" si="375"/>
        <v>0</v>
      </c>
    </row>
    <row r="1693" spans="1:22" x14ac:dyDescent="0.3">
      <c r="A1693" s="1">
        <v>43696</v>
      </c>
      <c r="B1693" s="2">
        <v>0.2202314814814815</v>
      </c>
      <c r="C1693" s="2">
        <v>0.83173611111111112</v>
      </c>
      <c r="D1693" s="3">
        <v>17.8</v>
      </c>
      <c r="E1693" s="3">
        <v>0</v>
      </c>
      <c r="F1693" s="4">
        <f t="shared" si="364"/>
        <v>8</v>
      </c>
      <c r="G1693">
        <f t="shared" si="376"/>
        <v>28</v>
      </c>
      <c r="H1693" s="3">
        <f t="shared" si="365"/>
        <v>14.67611111111111</v>
      </c>
      <c r="I1693">
        <f t="shared" si="377"/>
        <v>900</v>
      </c>
      <c r="J1693">
        <f t="shared" si="366"/>
        <v>1</v>
      </c>
      <c r="K1693">
        <f t="shared" si="367"/>
        <v>92.459500000000006</v>
      </c>
      <c r="L1693">
        <v>4.8</v>
      </c>
      <c r="M1693">
        <f t="shared" si="368"/>
        <v>0.11619444444444449</v>
      </c>
      <c r="N1693">
        <f t="shared" si="369"/>
        <v>0.79999999999999982</v>
      </c>
      <c r="O1693">
        <f t="shared" si="370"/>
        <v>5.7161944444444446</v>
      </c>
      <c r="P1693">
        <f t="shared" si="371"/>
        <v>86.743305555555565</v>
      </c>
      <c r="Q1693">
        <f t="shared" si="372"/>
        <v>0</v>
      </c>
      <c r="R1693">
        <f t="shared" si="373"/>
        <v>17.348661111111113</v>
      </c>
      <c r="S1693">
        <f>SUM($R$2:R1693) -SUM($Q$2:Q1693) + SUM($T$2:T1692)</f>
        <v>264.69441551041291</v>
      </c>
      <c r="T1693">
        <f t="shared" si="374"/>
        <v>0</v>
      </c>
      <c r="U1693">
        <f>-SUM($T$2:T1693) - 500 * SUM($V$2:V1693)</f>
        <v>141.97999999999956</v>
      </c>
      <c r="V1693">
        <f t="shared" si="375"/>
        <v>0</v>
      </c>
    </row>
    <row r="1694" spans="1:22" x14ac:dyDescent="0.3">
      <c r="A1694" s="1">
        <v>43697</v>
      </c>
      <c r="B1694" s="2">
        <v>0.22145833333333334</v>
      </c>
      <c r="C1694" s="2">
        <v>0.83020833333333333</v>
      </c>
      <c r="D1694" s="3">
        <v>17</v>
      </c>
      <c r="E1694" s="3">
        <v>1.2</v>
      </c>
      <c r="F1694" s="4">
        <f t="shared" si="364"/>
        <v>8</v>
      </c>
      <c r="G1694">
        <f t="shared" si="376"/>
        <v>28</v>
      </c>
      <c r="H1694" s="3">
        <f t="shared" si="365"/>
        <v>14.61</v>
      </c>
      <c r="I1694">
        <f t="shared" si="377"/>
        <v>900</v>
      </c>
      <c r="J1694">
        <f t="shared" si="366"/>
        <v>0.98799999999999999</v>
      </c>
      <c r="K1694">
        <f t="shared" si="367"/>
        <v>90.938484000000003</v>
      </c>
      <c r="L1694">
        <v>4.8</v>
      </c>
      <c r="M1694">
        <f t="shared" si="368"/>
        <v>0.11950000000000002</v>
      </c>
      <c r="N1694">
        <f t="shared" si="369"/>
        <v>1</v>
      </c>
      <c r="O1694">
        <f t="shared" si="370"/>
        <v>5.9195000000000002</v>
      </c>
      <c r="P1694">
        <f t="shared" si="371"/>
        <v>85.018984000000003</v>
      </c>
      <c r="Q1694">
        <f t="shared" si="372"/>
        <v>0</v>
      </c>
      <c r="R1694">
        <f t="shared" si="373"/>
        <v>17.0037968</v>
      </c>
      <c r="S1694">
        <f>SUM($R$2:R1694) -SUM($Q$2:Q1694) + SUM($T$2:T1693)</f>
        <v>281.6982123104126</v>
      </c>
      <c r="T1694">
        <f t="shared" si="374"/>
        <v>0</v>
      </c>
      <c r="U1694">
        <f>-SUM($T$2:T1694) - 500 * SUM($V$2:V1694)</f>
        <v>141.97999999999956</v>
      </c>
      <c r="V1694">
        <f t="shared" si="375"/>
        <v>0</v>
      </c>
    </row>
    <row r="1695" spans="1:22" x14ac:dyDescent="0.3">
      <c r="A1695" s="1">
        <v>43698</v>
      </c>
      <c r="B1695" s="2">
        <v>0.22267361111111109</v>
      </c>
      <c r="C1695" s="2">
        <v>0.82865740740740745</v>
      </c>
      <c r="D1695" s="3">
        <v>16.600000000000001</v>
      </c>
      <c r="E1695" s="3">
        <v>28.4</v>
      </c>
      <c r="F1695" s="4">
        <f t="shared" si="364"/>
        <v>8</v>
      </c>
      <c r="G1695">
        <f t="shared" si="376"/>
        <v>28</v>
      </c>
      <c r="H1695" s="3">
        <f t="shared" si="365"/>
        <v>14.543611111111113</v>
      </c>
      <c r="I1695">
        <f t="shared" si="377"/>
        <v>900</v>
      </c>
      <c r="J1695">
        <f t="shared" si="366"/>
        <v>0.71599999999999997</v>
      </c>
      <c r="K1695">
        <f t="shared" si="367"/>
        <v>65.603321000000008</v>
      </c>
      <c r="L1695">
        <v>4.8</v>
      </c>
      <c r="M1695">
        <f t="shared" si="368"/>
        <v>0.12281944444444433</v>
      </c>
      <c r="N1695">
        <f t="shared" si="369"/>
        <v>1.0999999999999996</v>
      </c>
      <c r="O1695">
        <f t="shared" si="370"/>
        <v>6.0228194444444441</v>
      </c>
      <c r="P1695">
        <f t="shared" si="371"/>
        <v>59.580501555555564</v>
      </c>
      <c r="Q1695">
        <f t="shared" si="372"/>
        <v>0</v>
      </c>
      <c r="R1695">
        <f t="shared" si="373"/>
        <v>11.916100311111114</v>
      </c>
      <c r="S1695">
        <f>SUM($R$2:R1695) -SUM($Q$2:Q1695) + SUM($T$2:T1694)</f>
        <v>293.61431262152382</v>
      </c>
      <c r="T1695">
        <f t="shared" si="374"/>
        <v>0</v>
      </c>
      <c r="U1695">
        <f>-SUM($T$2:T1695) - 500 * SUM($V$2:V1695)</f>
        <v>141.97999999999956</v>
      </c>
      <c r="V1695">
        <f t="shared" si="375"/>
        <v>0</v>
      </c>
    </row>
    <row r="1696" spans="1:22" x14ac:dyDescent="0.3">
      <c r="A1696" s="1">
        <v>43699</v>
      </c>
      <c r="B1696" s="2">
        <v>0.22390046296296295</v>
      </c>
      <c r="C1696" s="2">
        <v>0.82709490740740732</v>
      </c>
      <c r="D1696" s="3">
        <v>16.899999999999999</v>
      </c>
      <c r="E1696" s="3">
        <v>46.1</v>
      </c>
      <c r="F1696" s="4">
        <f t="shared" si="364"/>
        <v>8</v>
      </c>
      <c r="G1696">
        <f t="shared" si="376"/>
        <v>28</v>
      </c>
      <c r="H1696" s="3">
        <f t="shared" si="365"/>
        <v>14.476666666666665</v>
      </c>
      <c r="I1696">
        <f t="shared" si="377"/>
        <v>900</v>
      </c>
      <c r="J1696">
        <f t="shared" si="366"/>
        <v>0.53899999999999992</v>
      </c>
      <c r="K1696">
        <f t="shared" si="367"/>
        <v>49.158416999999993</v>
      </c>
      <c r="L1696">
        <v>4.8</v>
      </c>
      <c r="M1696">
        <f t="shared" si="368"/>
        <v>0.12616666666666676</v>
      </c>
      <c r="N1696">
        <f t="shared" si="369"/>
        <v>1.0250000000000004</v>
      </c>
      <c r="O1696">
        <f t="shared" si="370"/>
        <v>5.9511666666666674</v>
      </c>
      <c r="P1696">
        <f t="shared" si="371"/>
        <v>43.207250333333327</v>
      </c>
      <c r="Q1696">
        <f t="shared" si="372"/>
        <v>0</v>
      </c>
      <c r="R1696">
        <f t="shared" si="373"/>
        <v>8.6414500666666658</v>
      </c>
      <c r="S1696">
        <f>SUM($R$2:R1696) -SUM($Q$2:Q1696) + SUM($T$2:T1695)</f>
        <v>302.25576268819077</v>
      </c>
      <c r="T1696">
        <f t="shared" si="374"/>
        <v>0</v>
      </c>
      <c r="U1696">
        <f>-SUM($T$2:T1696) - 500 * SUM($V$2:V1696)</f>
        <v>141.97999999999956</v>
      </c>
      <c r="V1696">
        <f t="shared" si="375"/>
        <v>0</v>
      </c>
    </row>
    <row r="1697" spans="1:22" x14ac:dyDescent="0.3">
      <c r="A1697" s="1">
        <v>43700</v>
      </c>
      <c r="B1697" s="2">
        <v>0.22512731481481482</v>
      </c>
      <c r="C1697" s="2">
        <v>0.82553240740740741</v>
      </c>
      <c r="D1697" s="3">
        <v>18.7</v>
      </c>
      <c r="E1697" s="3">
        <v>51.4</v>
      </c>
      <c r="F1697" s="4">
        <f t="shared" si="364"/>
        <v>8</v>
      </c>
      <c r="G1697">
        <f t="shared" si="376"/>
        <v>28</v>
      </c>
      <c r="H1697" s="3">
        <f t="shared" si="365"/>
        <v>14.409722222222221</v>
      </c>
      <c r="I1697">
        <f t="shared" si="377"/>
        <v>900</v>
      </c>
      <c r="J1697">
        <f t="shared" si="366"/>
        <v>0.48599999999999999</v>
      </c>
      <c r="K1697">
        <f t="shared" si="367"/>
        <v>44.119687499999991</v>
      </c>
      <c r="L1697">
        <v>4.8</v>
      </c>
      <c r="M1697">
        <f t="shared" si="368"/>
        <v>0.1295138888888889</v>
      </c>
      <c r="N1697">
        <f t="shared" si="369"/>
        <v>0.57500000000000018</v>
      </c>
      <c r="O1697">
        <f t="shared" si="370"/>
        <v>5.5045138888888889</v>
      </c>
      <c r="P1697">
        <f t="shared" si="371"/>
        <v>38.615173611111103</v>
      </c>
      <c r="Q1697">
        <f t="shared" si="372"/>
        <v>0</v>
      </c>
      <c r="R1697">
        <f t="shared" si="373"/>
        <v>7.7230347222222209</v>
      </c>
      <c r="S1697">
        <f>SUM($R$2:R1697) -SUM($Q$2:Q1697) + SUM($T$2:T1696)</f>
        <v>309.97879741041288</v>
      </c>
      <c r="T1697">
        <f t="shared" si="374"/>
        <v>0</v>
      </c>
      <c r="U1697">
        <f>-SUM($T$2:T1697) - 500 * SUM($V$2:V1697)</f>
        <v>141.97999999999956</v>
      </c>
      <c r="V1697">
        <f t="shared" si="375"/>
        <v>0</v>
      </c>
    </row>
    <row r="1698" spans="1:22" x14ac:dyDescent="0.3">
      <c r="A1698" s="1">
        <v>43701</v>
      </c>
      <c r="B1698" s="2">
        <v>0.22635416666666666</v>
      </c>
      <c r="C1698" s="2">
        <v>0.82394675925925931</v>
      </c>
      <c r="D1698" s="3">
        <v>19.3</v>
      </c>
      <c r="E1698" s="3">
        <v>55.6</v>
      </c>
      <c r="F1698" s="4">
        <f t="shared" si="364"/>
        <v>8</v>
      </c>
      <c r="G1698">
        <f t="shared" si="376"/>
        <v>28</v>
      </c>
      <c r="H1698" s="3">
        <f t="shared" si="365"/>
        <v>14.342222222222224</v>
      </c>
      <c r="I1698">
        <f t="shared" si="377"/>
        <v>900</v>
      </c>
      <c r="J1698">
        <f t="shared" si="366"/>
        <v>0.44399999999999995</v>
      </c>
      <c r="K1698">
        <f t="shared" si="367"/>
        <v>40.118063999999997</v>
      </c>
      <c r="L1698">
        <v>4.8</v>
      </c>
      <c r="M1698">
        <f t="shared" si="368"/>
        <v>0.13288888888888881</v>
      </c>
      <c r="N1698">
        <f t="shared" si="369"/>
        <v>0.42499999999999982</v>
      </c>
      <c r="O1698">
        <f t="shared" si="370"/>
        <v>5.3578888888888887</v>
      </c>
      <c r="P1698">
        <f t="shared" si="371"/>
        <v>34.76017511111111</v>
      </c>
      <c r="Q1698">
        <f t="shared" si="372"/>
        <v>0</v>
      </c>
      <c r="R1698">
        <f t="shared" si="373"/>
        <v>6.9520350222222227</v>
      </c>
      <c r="S1698">
        <f>SUM($R$2:R1698) -SUM($Q$2:Q1698) + SUM($T$2:T1697)</f>
        <v>316.93083243263482</v>
      </c>
      <c r="T1698">
        <f t="shared" si="374"/>
        <v>0</v>
      </c>
      <c r="U1698">
        <f>-SUM($T$2:T1698) - 500 * SUM($V$2:V1698)</f>
        <v>141.97999999999956</v>
      </c>
      <c r="V1698">
        <f t="shared" si="375"/>
        <v>0</v>
      </c>
    </row>
    <row r="1699" spans="1:22" x14ac:dyDescent="0.3">
      <c r="A1699" s="1">
        <v>43702</v>
      </c>
      <c r="B1699" s="2">
        <v>0.22758101851851853</v>
      </c>
      <c r="C1699" s="2">
        <v>0.82236111111111121</v>
      </c>
      <c r="D1699" s="3">
        <v>22.2</v>
      </c>
      <c r="E1699" s="3">
        <v>43.3</v>
      </c>
      <c r="F1699" s="4">
        <f t="shared" si="364"/>
        <v>8</v>
      </c>
      <c r="G1699">
        <f t="shared" si="376"/>
        <v>28</v>
      </c>
      <c r="H1699" s="3">
        <f t="shared" si="365"/>
        <v>14.274722222222223</v>
      </c>
      <c r="I1699">
        <f t="shared" si="377"/>
        <v>900</v>
      </c>
      <c r="J1699">
        <f t="shared" si="366"/>
        <v>0.56699999999999995</v>
      </c>
      <c r="K1699">
        <f t="shared" si="367"/>
        <v>50.990735250000007</v>
      </c>
      <c r="L1699">
        <v>4.8</v>
      </c>
      <c r="M1699">
        <f t="shared" si="368"/>
        <v>0.13626388888888882</v>
      </c>
      <c r="N1699">
        <f t="shared" si="369"/>
        <v>0</v>
      </c>
      <c r="O1699">
        <f t="shared" si="370"/>
        <v>4.936263888888889</v>
      </c>
      <c r="P1699">
        <f t="shared" si="371"/>
        <v>46.054471361111119</v>
      </c>
      <c r="Q1699">
        <f t="shared" si="372"/>
        <v>0</v>
      </c>
      <c r="R1699">
        <f t="shared" si="373"/>
        <v>9.2108942722222249</v>
      </c>
      <c r="S1699">
        <f>SUM($R$2:R1699) -SUM($Q$2:Q1699) + SUM($T$2:T1698)</f>
        <v>326.14172670485732</v>
      </c>
      <c r="T1699">
        <f t="shared" si="374"/>
        <v>0</v>
      </c>
      <c r="U1699">
        <f>-SUM($T$2:T1699) - 500 * SUM($V$2:V1699)</f>
        <v>141.97999999999956</v>
      </c>
      <c r="V1699">
        <f t="shared" si="375"/>
        <v>0</v>
      </c>
    </row>
    <row r="1700" spans="1:22" x14ac:dyDescent="0.3">
      <c r="A1700" s="1">
        <v>43703</v>
      </c>
      <c r="B1700" s="2">
        <v>0.2288078703703704</v>
      </c>
      <c r="C1700" s="2">
        <v>0.82075231481481481</v>
      </c>
      <c r="D1700" s="3">
        <v>20</v>
      </c>
      <c r="E1700" s="3">
        <v>62.2</v>
      </c>
      <c r="F1700" s="4">
        <f t="shared" si="364"/>
        <v>8</v>
      </c>
      <c r="G1700">
        <f t="shared" si="376"/>
        <v>28</v>
      </c>
      <c r="H1700" s="3">
        <f t="shared" si="365"/>
        <v>14.206666666666665</v>
      </c>
      <c r="I1700">
        <f t="shared" si="377"/>
        <v>900</v>
      </c>
      <c r="J1700">
        <f t="shared" si="366"/>
        <v>0.378</v>
      </c>
      <c r="K1700">
        <f t="shared" si="367"/>
        <v>33.831755999999992</v>
      </c>
      <c r="L1700">
        <v>4.8</v>
      </c>
      <c r="M1700">
        <f t="shared" si="368"/>
        <v>0.13966666666666674</v>
      </c>
      <c r="N1700">
        <f t="shared" si="369"/>
        <v>0.25</v>
      </c>
      <c r="O1700">
        <f t="shared" si="370"/>
        <v>5.1896666666666667</v>
      </c>
      <c r="P1700">
        <f t="shared" si="371"/>
        <v>28.642089333333324</v>
      </c>
      <c r="Q1700">
        <f t="shared" si="372"/>
        <v>0</v>
      </c>
      <c r="R1700">
        <f t="shared" si="373"/>
        <v>5.728417866666665</v>
      </c>
      <c r="S1700">
        <f>SUM($R$2:R1700) -SUM($Q$2:Q1700) + SUM($T$2:T1699)</f>
        <v>331.87014457152418</v>
      </c>
      <c r="T1700">
        <f t="shared" si="374"/>
        <v>0</v>
      </c>
      <c r="U1700">
        <f>-SUM($T$2:T1700) - 500 * SUM($V$2:V1700)</f>
        <v>141.97999999999956</v>
      </c>
      <c r="V1700">
        <f t="shared" si="375"/>
        <v>0</v>
      </c>
    </row>
    <row r="1701" spans="1:22" x14ac:dyDescent="0.3">
      <c r="A1701" s="1">
        <v>43704</v>
      </c>
      <c r="B1701" s="2">
        <v>0.23003472222222221</v>
      </c>
      <c r="C1701" s="2">
        <v>0.81914351851851863</v>
      </c>
      <c r="D1701" s="3">
        <v>18.2</v>
      </c>
      <c r="E1701" s="3">
        <v>58.9</v>
      </c>
      <c r="F1701" s="4">
        <f t="shared" si="364"/>
        <v>8</v>
      </c>
      <c r="G1701">
        <f t="shared" si="376"/>
        <v>28</v>
      </c>
      <c r="H1701" s="3">
        <f t="shared" si="365"/>
        <v>14.138611111111114</v>
      </c>
      <c r="I1701">
        <f t="shared" si="377"/>
        <v>900</v>
      </c>
      <c r="J1701">
        <f t="shared" si="366"/>
        <v>0.41100000000000003</v>
      </c>
      <c r="K1701">
        <f t="shared" si="367"/>
        <v>36.609105750000012</v>
      </c>
      <c r="L1701">
        <v>4.8</v>
      </c>
      <c r="M1701">
        <f t="shared" si="368"/>
        <v>0.14306944444444428</v>
      </c>
      <c r="N1701">
        <f t="shared" si="369"/>
        <v>0.70000000000000018</v>
      </c>
      <c r="O1701">
        <f t="shared" si="370"/>
        <v>5.6430694444444445</v>
      </c>
      <c r="P1701">
        <f t="shared" si="371"/>
        <v>30.966036305555569</v>
      </c>
      <c r="Q1701">
        <f t="shared" si="372"/>
        <v>0</v>
      </c>
      <c r="R1701">
        <f t="shared" si="373"/>
        <v>6.1932072611111142</v>
      </c>
      <c r="S1701">
        <f>SUM($R$2:R1701) -SUM($Q$2:Q1701) + SUM($T$2:T1700)</f>
        <v>338.06335183263491</v>
      </c>
      <c r="T1701">
        <f t="shared" si="374"/>
        <v>0</v>
      </c>
      <c r="U1701">
        <f>-SUM($T$2:T1701) - 500 * SUM($V$2:V1701)</f>
        <v>141.97999999999956</v>
      </c>
      <c r="V1701">
        <f t="shared" si="375"/>
        <v>0</v>
      </c>
    </row>
    <row r="1702" spans="1:22" x14ac:dyDescent="0.3">
      <c r="A1702" s="1">
        <v>43705</v>
      </c>
      <c r="B1702" s="2">
        <v>0.23126157407407408</v>
      </c>
      <c r="C1702" s="2">
        <v>0.81752314814814808</v>
      </c>
      <c r="D1702" s="3">
        <v>20.8</v>
      </c>
      <c r="E1702" s="3">
        <v>51.5</v>
      </c>
      <c r="F1702" s="4">
        <f t="shared" si="364"/>
        <v>8</v>
      </c>
      <c r="G1702">
        <f t="shared" si="376"/>
        <v>28</v>
      </c>
      <c r="H1702" s="3">
        <f t="shared" si="365"/>
        <v>14.070277777777775</v>
      </c>
      <c r="I1702">
        <f t="shared" si="377"/>
        <v>900</v>
      </c>
      <c r="J1702">
        <f t="shared" si="366"/>
        <v>0.48499999999999999</v>
      </c>
      <c r="K1702">
        <f t="shared" si="367"/>
        <v>42.991733749999995</v>
      </c>
      <c r="L1702">
        <v>4.8</v>
      </c>
      <c r="M1702">
        <f t="shared" si="368"/>
        <v>0.14648611111111123</v>
      </c>
      <c r="N1702">
        <f t="shared" si="369"/>
        <v>4.9999999999999822E-2</v>
      </c>
      <c r="O1702">
        <f t="shared" si="370"/>
        <v>4.9964861111111105</v>
      </c>
      <c r="P1702">
        <f t="shared" si="371"/>
        <v>37.995247638888884</v>
      </c>
      <c r="Q1702">
        <f t="shared" si="372"/>
        <v>0</v>
      </c>
      <c r="R1702">
        <f t="shared" si="373"/>
        <v>7.599049527777777</v>
      </c>
      <c r="S1702">
        <f>SUM($R$2:R1702) -SUM($Q$2:Q1702) + SUM($T$2:T1701)</f>
        <v>345.66240136041233</v>
      </c>
      <c r="T1702">
        <f t="shared" si="374"/>
        <v>0</v>
      </c>
      <c r="U1702">
        <f>-SUM($T$2:T1702) - 500 * SUM($V$2:V1702)</f>
        <v>141.97999999999956</v>
      </c>
      <c r="V1702">
        <f t="shared" si="375"/>
        <v>0</v>
      </c>
    </row>
    <row r="1703" spans="1:22" x14ac:dyDescent="0.3">
      <c r="A1703" s="1">
        <v>43706</v>
      </c>
      <c r="B1703" s="2">
        <v>0.23248842592592592</v>
      </c>
      <c r="C1703" s="2">
        <v>0.81590277777777775</v>
      </c>
      <c r="D1703" s="3">
        <v>18.899999999999999</v>
      </c>
      <c r="E1703" s="3">
        <v>77.599999999999994</v>
      </c>
      <c r="F1703" s="4">
        <f t="shared" si="364"/>
        <v>8</v>
      </c>
      <c r="G1703">
        <f t="shared" si="376"/>
        <v>28</v>
      </c>
      <c r="H1703" s="3">
        <f t="shared" si="365"/>
        <v>14.001944444444444</v>
      </c>
      <c r="I1703">
        <f t="shared" si="377"/>
        <v>900</v>
      </c>
      <c r="J1703">
        <f t="shared" si="366"/>
        <v>0.22400000000000009</v>
      </c>
      <c r="K1703">
        <f t="shared" si="367"/>
        <v>19.759544000000009</v>
      </c>
      <c r="L1703">
        <v>4.8</v>
      </c>
      <c r="M1703">
        <f t="shared" si="368"/>
        <v>0.1499027777777778</v>
      </c>
      <c r="N1703">
        <f t="shared" si="369"/>
        <v>0.52500000000000036</v>
      </c>
      <c r="O1703">
        <f t="shared" si="370"/>
        <v>5.4749027777777783</v>
      </c>
      <c r="P1703">
        <f t="shared" si="371"/>
        <v>14.284641222222231</v>
      </c>
      <c r="Q1703">
        <f t="shared" si="372"/>
        <v>0</v>
      </c>
      <c r="R1703">
        <f t="shared" si="373"/>
        <v>2.8569282444444464</v>
      </c>
      <c r="S1703">
        <f>SUM($R$2:R1703) -SUM($Q$2:Q1703) + SUM($T$2:T1702)</f>
        <v>348.51932960485647</v>
      </c>
      <c r="T1703">
        <f t="shared" si="374"/>
        <v>0</v>
      </c>
      <c r="U1703">
        <f>-SUM($T$2:T1703) - 500 * SUM($V$2:V1703)</f>
        <v>141.97999999999956</v>
      </c>
      <c r="V1703">
        <f t="shared" si="375"/>
        <v>0</v>
      </c>
    </row>
    <row r="1704" spans="1:22" x14ac:dyDescent="0.3">
      <c r="A1704" s="1">
        <v>43707</v>
      </c>
      <c r="B1704" s="2">
        <v>0.23371527777777779</v>
      </c>
      <c r="C1704" s="2">
        <v>0.81427083333333339</v>
      </c>
      <c r="D1704" s="3">
        <v>17</v>
      </c>
      <c r="E1704" s="3">
        <v>37.9</v>
      </c>
      <c r="F1704" s="4">
        <f t="shared" si="364"/>
        <v>8</v>
      </c>
      <c r="G1704">
        <f t="shared" si="376"/>
        <v>28</v>
      </c>
      <c r="H1704" s="3">
        <f t="shared" si="365"/>
        <v>13.933333333333334</v>
      </c>
      <c r="I1704">
        <f t="shared" si="377"/>
        <v>900</v>
      </c>
      <c r="J1704">
        <f t="shared" si="366"/>
        <v>0.621</v>
      </c>
      <c r="K1704">
        <f t="shared" si="367"/>
        <v>54.511379999999996</v>
      </c>
      <c r="L1704">
        <v>4.8</v>
      </c>
      <c r="M1704">
        <f t="shared" si="368"/>
        <v>0.15333333333333332</v>
      </c>
      <c r="N1704">
        <f t="shared" si="369"/>
        <v>1</v>
      </c>
      <c r="O1704">
        <f t="shared" si="370"/>
        <v>5.9533333333333331</v>
      </c>
      <c r="P1704">
        <f t="shared" si="371"/>
        <v>48.558046666666662</v>
      </c>
      <c r="Q1704">
        <f t="shared" si="372"/>
        <v>0</v>
      </c>
      <c r="R1704">
        <f t="shared" si="373"/>
        <v>9.7116093333333335</v>
      </c>
      <c r="S1704">
        <f>SUM($R$2:R1704) -SUM($Q$2:Q1704) + SUM($T$2:T1703)</f>
        <v>358.23093893818987</v>
      </c>
      <c r="T1704">
        <f t="shared" si="374"/>
        <v>0</v>
      </c>
      <c r="U1704">
        <f>-SUM($T$2:T1704) - 500 * SUM($V$2:V1704)</f>
        <v>141.97999999999956</v>
      </c>
      <c r="V1704">
        <f t="shared" si="375"/>
        <v>0</v>
      </c>
    </row>
    <row r="1705" spans="1:22" x14ac:dyDescent="0.3">
      <c r="A1705" s="1">
        <v>43708</v>
      </c>
      <c r="B1705" s="2">
        <v>0.23493055555555556</v>
      </c>
      <c r="C1705" s="2">
        <v>0.81262731481481476</v>
      </c>
      <c r="D1705" s="3">
        <v>18.399999999999999</v>
      </c>
      <c r="E1705" s="3">
        <v>41.2</v>
      </c>
      <c r="F1705" s="4">
        <f t="shared" si="364"/>
        <v>8</v>
      </c>
      <c r="G1705">
        <f t="shared" si="376"/>
        <v>28</v>
      </c>
      <c r="H1705" s="3">
        <f t="shared" si="365"/>
        <v>13.864722222222222</v>
      </c>
      <c r="I1705">
        <f t="shared" si="377"/>
        <v>900</v>
      </c>
      <c r="J1705">
        <f t="shared" si="366"/>
        <v>0.58799999999999997</v>
      </c>
      <c r="K1705">
        <f t="shared" si="367"/>
        <v>51.360476999999989</v>
      </c>
      <c r="L1705">
        <v>4.8</v>
      </c>
      <c r="M1705">
        <f t="shared" si="368"/>
        <v>0.15676388888888892</v>
      </c>
      <c r="N1705">
        <f t="shared" si="369"/>
        <v>0.65000000000000036</v>
      </c>
      <c r="O1705">
        <f t="shared" si="370"/>
        <v>5.6067638888888887</v>
      </c>
      <c r="P1705">
        <f t="shared" si="371"/>
        <v>45.753713111111097</v>
      </c>
      <c r="Q1705">
        <f t="shared" si="372"/>
        <v>0</v>
      </c>
      <c r="R1705">
        <f t="shared" si="373"/>
        <v>9.1507426222222197</v>
      </c>
      <c r="S1705">
        <f>SUM($R$2:R1705) -SUM($Q$2:Q1705) + SUM($T$2:T1704)</f>
        <v>367.38168156041229</v>
      </c>
      <c r="T1705">
        <f t="shared" si="374"/>
        <v>-367.38</v>
      </c>
      <c r="U1705">
        <f>-SUM($T$2:T1705) - 500 * SUM($V$2:V1705)</f>
        <v>509.35999999999967</v>
      </c>
      <c r="V1705">
        <f t="shared" si="375"/>
        <v>0</v>
      </c>
    </row>
    <row r="1706" spans="1:22" x14ac:dyDescent="0.3">
      <c r="A1706" s="1">
        <v>43709</v>
      </c>
      <c r="B1706" s="2">
        <v>0.2361574074074074</v>
      </c>
      <c r="C1706" s="2">
        <v>0.81097222222222232</v>
      </c>
      <c r="D1706" s="3">
        <v>21.2</v>
      </c>
      <c r="E1706" s="3">
        <v>44.8</v>
      </c>
      <c r="F1706" s="4">
        <f t="shared" si="364"/>
        <v>9</v>
      </c>
      <c r="G1706">
        <f t="shared" si="376"/>
        <v>29</v>
      </c>
      <c r="H1706" s="3">
        <f t="shared" si="365"/>
        <v>13.795555555555557</v>
      </c>
      <c r="I1706">
        <f t="shared" si="377"/>
        <v>800</v>
      </c>
      <c r="J1706">
        <f t="shared" si="366"/>
        <v>0.55200000000000005</v>
      </c>
      <c r="K1706">
        <f t="shared" si="367"/>
        <v>44.167850666666681</v>
      </c>
      <c r="L1706">
        <v>4.8</v>
      </c>
      <c r="M1706">
        <f t="shared" si="368"/>
        <v>0.16022222222222215</v>
      </c>
      <c r="N1706">
        <f t="shared" si="369"/>
        <v>0</v>
      </c>
      <c r="O1706">
        <f t="shared" si="370"/>
        <v>4.9602222222222219</v>
      </c>
      <c r="P1706">
        <f t="shared" si="371"/>
        <v>39.20762844444446</v>
      </c>
      <c r="Q1706">
        <f t="shared" si="372"/>
        <v>0</v>
      </c>
      <c r="R1706">
        <f t="shared" si="373"/>
        <v>7.8415256888888925</v>
      </c>
      <c r="S1706">
        <f>SUM($R$2:R1706) -SUM($Q$2:Q1706) + SUM($T$2:T1705)</f>
        <v>7.8432072493014857</v>
      </c>
      <c r="T1706">
        <f t="shared" si="374"/>
        <v>0</v>
      </c>
      <c r="U1706">
        <f>-SUM($T$2:T1706) - 500 * SUM($V$2:V1706)</f>
        <v>9.3599999999996726</v>
      </c>
      <c r="V1706">
        <f t="shared" si="375"/>
        <v>1</v>
      </c>
    </row>
    <row r="1707" spans="1:22" x14ac:dyDescent="0.3">
      <c r="A1707" s="1">
        <v>43710</v>
      </c>
      <c r="B1707" s="2">
        <v>0.23738425925925924</v>
      </c>
      <c r="C1707" s="2">
        <v>0.80931712962962965</v>
      </c>
      <c r="D1707" s="3">
        <v>25.4</v>
      </c>
      <c r="E1707" s="3">
        <v>18.899999999999999</v>
      </c>
      <c r="F1707" s="4">
        <f t="shared" si="364"/>
        <v>9</v>
      </c>
      <c r="G1707">
        <f t="shared" si="376"/>
        <v>29</v>
      </c>
      <c r="H1707" s="3">
        <f t="shared" si="365"/>
        <v>13.726388888888891</v>
      </c>
      <c r="I1707">
        <f t="shared" si="377"/>
        <v>800</v>
      </c>
      <c r="J1707">
        <f t="shared" si="366"/>
        <v>0.81100000000000005</v>
      </c>
      <c r="K1707">
        <f t="shared" si="367"/>
        <v>64.566188055555571</v>
      </c>
      <c r="L1707">
        <v>4.8</v>
      </c>
      <c r="M1707">
        <f t="shared" si="368"/>
        <v>0.16368055555555544</v>
      </c>
      <c r="N1707">
        <f t="shared" si="369"/>
        <v>0</v>
      </c>
      <c r="O1707">
        <f t="shared" si="370"/>
        <v>4.9636805555555554</v>
      </c>
      <c r="P1707">
        <f t="shared" si="371"/>
        <v>59.602507500000016</v>
      </c>
      <c r="Q1707">
        <f t="shared" si="372"/>
        <v>0</v>
      </c>
      <c r="R1707">
        <f t="shared" si="373"/>
        <v>11.920501500000004</v>
      </c>
      <c r="S1707">
        <f>SUM($R$2:R1707) -SUM($Q$2:Q1707) + SUM($T$2:T1706)</f>
        <v>19.763708749301259</v>
      </c>
      <c r="T1707">
        <f t="shared" si="374"/>
        <v>0</v>
      </c>
      <c r="U1707">
        <f>-SUM($T$2:T1707) - 500 * SUM($V$2:V1707)</f>
        <v>9.3599999999996726</v>
      </c>
      <c r="V1707">
        <f t="shared" si="375"/>
        <v>0</v>
      </c>
    </row>
    <row r="1708" spans="1:22" x14ac:dyDescent="0.3">
      <c r="A1708" s="1">
        <v>43711</v>
      </c>
      <c r="B1708" s="2">
        <v>0.23861111111111111</v>
      </c>
      <c r="C1708" s="2">
        <v>0.80766203703703709</v>
      </c>
      <c r="D1708" s="3">
        <v>16.8</v>
      </c>
      <c r="E1708" s="3">
        <v>66.7</v>
      </c>
      <c r="F1708" s="4">
        <f t="shared" si="364"/>
        <v>9</v>
      </c>
      <c r="G1708">
        <f t="shared" si="376"/>
        <v>29</v>
      </c>
      <c r="H1708" s="3">
        <f t="shared" si="365"/>
        <v>13.657222222222224</v>
      </c>
      <c r="I1708">
        <f t="shared" si="377"/>
        <v>800</v>
      </c>
      <c r="J1708">
        <f t="shared" si="366"/>
        <v>0.33299999999999996</v>
      </c>
      <c r="K1708">
        <f t="shared" si="367"/>
        <v>26.377558999999998</v>
      </c>
      <c r="L1708">
        <v>4.8</v>
      </c>
      <c r="M1708">
        <f t="shared" si="368"/>
        <v>0.16713888888888881</v>
      </c>
      <c r="N1708">
        <f t="shared" si="369"/>
        <v>1.0499999999999998</v>
      </c>
      <c r="O1708">
        <f t="shared" si="370"/>
        <v>6.0171388888888888</v>
      </c>
      <c r="P1708">
        <f t="shared" si="371"/>
        <v>20.360420111111111</v>
      </c>
      <c r="Q1708">
        <f t="shared" si="372"/>
        <v>0</v>
      </c>
      <c r="R1708">
        <f t="shared" si="373"/>
        <v>4.0720840222222225</v>
      </c>
      <c r="S1708">
        <f>SUM($R$2:R1708) -SUM($Q$2:Q1708) + SUM($T$2:T1707)</f>
        <v>23.835792771523302</v>
      </c>
      <c r="T1708">
        <f t="shared" si="374"/>
        <v>0</v>
      </c>
      <c r="U1708">
        <f>-SUM($T$2:T1708) - 500 * SUM($V$2:V1708)</f>
        <v>9.3599999999996726</v>
      </c>
      <c r="V1708">
        <f t="shared" si="375"/>
        <v>0</v>
      </c>
    </row>
    <row r="1709" spans="1:22" x14ac:dyDescent="0.3">
      <c r="A1709" s="1">
        <v>43712</v>
      </c>
      <c r="B1709" s="2">
        <v>0.23982638888888888</v>
      </c>
      <c r="C1709" s="2">
        <v>0.80598379629629635</v>
      </c>
      <c r="D1709" s="3">
        <v>14.8</v>
      </c>
      <c r="E1709" s="3">
        <v>54.8</v>
      </c>
      <c r="F1709" s="4">
        <f t="shared" si="364"/>
        <v>9</v>
      </c>
      <c r="G1709">
        <f t="shared" si="376"/>
        <v>29</v>
      </c>
      <c r="H1709" s="3">
        <f t="shared" si="365"/>
        <v>13.587777777777781</v>
      </c>
      <c r="I1709">
        <f t="shared" si="377"/>
        <v>800</v>
      </c>
      <c r="J1709">
        <f t="shared" si="366"/>
        <v>0.45200000000000007</v>
      </c>
      <c r="K1709">
        <f t="shared" si="367"/>
        <v>35.621718222222242</v>
      </c>
      <c r="L1709">
        <v>4.8</v>
      </c>
      <c r="M1709">
        <f t="shared" si="368"/>
        <v>0.17061111111111096</v>
      </c>
      <c r="N1709">
        <f t="shared" si="369"/>
        <v>1.5499999999999998</v>
      </c>
      <c r="O1709">
        <f t="shared" si="370"/>
        <v>6.5206111111111102</v>
      </c>
      <c r="P1709">
        <f t="shared" si="371"/>
        <v>29.101107111111133</v>
      </c>
      <c r="Q1709">
        <f t="shared" si="372"/>
        <v>0</v>
      </c>
      <c r="R1709">
        <f t="shared" si="373"/>
        <v>5.820221422222227</v>
      </c>
      <c r="S1709">
        <f>SUM($R$2:R1709) -SUM($Q$2:Q1709) + SUM($T$2:T1708)</f>
        <v>29.65601419374525</v>
      </c>
      <c r="T1709">
        <f t="shared" si="374"/>
        <v>0</v>
      </c>
      <c r="U1709">
        <f>-SUM($T$2:T1709) - 500 * SUM($V$2:V1709)</f>
        <v>9.3599999999996726</v>
      </c>
      <c r="V1709">
        <f t="shared" si="375"/>
        <v>0</v>
      </c>
    </row>
    <row r="1710" spans="1:22" x14ac:dyDescent="0.3">
      <c r="A1710" s="1">
        <v>43713</v>
      </c>
      <c r="B1710" s="2">
        <v>0.24105324074074075</v>
      </c>
      <c r="C1710" s="2">
        <v>0.80431712962962953</v>
      </c>
      <c r="D1710" s="3">
        <v>14.3</v>
      </c>
      <c r="E1710" s="3">
        <v>95.2</v>
      </c>
      <c r="F1710" s="4">
        <f t="shared" si="364"/>
        <v>9</v>
      </c>
      <c r="G1710">
        <f t="shared" si="376"/>
        <v>29</v>
      </c>
      <c r="H1710" s="3">
        <f t="shared" si="365"/>
        <v>13.518333333333331</v>
      </c>
      <c r="I1710">
        <f t="shared" si="377"/>
        <v>800</v>
      </c>
      <c r="J1710">
        <f t="shared" si="366"/>
        <v>4.7999999999999932E-2</v>
      </c>
      <c r="K1710">
        <f t="shared" si="367"/>
        <v>3.7635039999999935</v>
      </c>
      <c r="L1710">
        <v>4.8</v>
      </c>
      <c r="M1710">
        <f t="shared" si="368"/>
        <v>0.17408333333333345</v>
      </c>
      <c r="N1710">
        <f t="shared" si="369"/>
        <v>1.6749999999999998</v>
      </c>
      <c r="O1710">
        <f t="shared" si="370"/>
        <v>6.6490833333333335</v>
      </c>
      <c r="P1710">
        <f t="shared" si="371"/>
        <v>-2.8855793333333399</v>
      </c>
      <c r="Q1710">
        <f t="shared" si="372"/>
        <v>1.44278966666667</v>
      </c>
      <c r="R1710">
        <f t="shared" si="373"/>
        <v>0</v>
      </c>
      <c r="S1710">
        <f>SUM($R$2:R1710) -SUM($Q$2:Q1710) + SUM($T$2:T1709)</f>
        <v>28.213224527078637</v>
      </c>
      <c r="T1710">
        <f t="shared" si="374"/>
        <v>0</v>
      </c>
      <c r="U1710">
        <f>-SUM($T$2:T1710) - 500 * SUM($V$2:V1710)</f>
        <v>9.3599999999996726</v>
      </c>
      <c r="V1710">
        <f t="shared" si="375"/>
        <v>0</v>
      </c>
    </row>
    <row r="1711" spans="1:22" x14ac:dyDescent="0.3">
      <c r="A1711" s="1">
        <v>43714</v>
      </c>
      <c r="B1711" s="2">
        <v>0.24228009259259262</v>
      </c>
      <c r="C1711" s="2">
        <v>0.80263888888888879</v>
      </c>
      <c r="D1711" s="3">
        <v>14.9</v>
      </c>
      <c r="E1711" s="3">
        <v>57.2</v>
      </c>
      <c r="F1711" s="4">
        <f t="shared" si="364"/>
        <v>9</v>
      </c>
      <c r="G1711">
        <f t="shared" si="376"/>
        <v>29</v>
      </c>
      <c r="H1711" s="3">
        <f t="shared" si="365"/>
        <v>13.448611111111108</v>
      </c>
      <c r="I1711">
        <f t="shared" si="377"/>
        <v>800</v>
      </c>
      <c r="J1711">
        <f t="shared" si="366"/>
        <v>0.42799999999999994</v>
      </c>
      <c r="K1711">
        <f t="shared" si="367"/>
        <v>33.384832222222208</v>
      </c>
      <c r="L1711">
        <v>4.8</v>
      </c>
      <c r="M1711">
        <f t="shared" si="368"/>
        <v>0.17756944444444464</v>
      </c>
      <c r="N1711">
        <f t="shared" si="369"/>
        <v>1.5249999999999999</v>
      </c>
      <c r="O1711">
        <f t="shared" si="370"/>
        <v>6.5025694444444451</v>
      </c>
      <c r="P1711">
        <f t="shared" si="371"/>
        <v>26.882262777777761</v>
      </c>
      <c r="Q1711">
        <f t="shared" si="372"/>
        <v>0</v>
      </c>
      <c r="R1711">
        <f t="shared" si="373"/>
        <v>5.3764525555555522</v>
      </c>
      <c r="S1711">
        <f>SUM($R$2:R1711) -SUM($Q$2:Q1711) + SUM($T$2:T1710)</f>
        <v>33.589677082633898</v>
      </c>
      <c r="T1711">
        <f t="shared" si="374"/>
        <v>0</v>
      </c>
      <c r="U1711">
        <f>-SUM($T$2:T1711) - 500 * SUM($V$2:V1711)</f>
        <v>9.3599999999996726</v>
      </c>
      <c r="V1711">
        <f t="shared" si="375"/>
        <v>0</v>
      </c>
    </row>
    <row r="1712" spans="1:22" x14ac:dyDescent="0.3">
      <c r="A1712" s="1">
        <v>43715</v>
      </c>
      <c r="B1712" s="2">
        <v>0.24349537037037039</v>
      </c>
      <c r="C1712" s="2">
        <v>0.80094907407407412</v>
      </c>
      <c r="D1712" s="3">
        <v>12.5</v>
      </c>
      <c r="E1712" s="3">
        <v>72.099999999999994</v>
      </c>
      <c r="F1712" s="4">
        <f t="shared" si="364"/>
        <v>9</v>
      </c>
      <c r="G1712">
        <f t="shared" si="376"/>
        <v>29</v>
      </c>
      <c r="H1712" s="3">
        <f t="shared" si="365"/>
        <v>13.378888888888889</v>
      </c>
      <c r="I1712">
        <f t="shared" si="377"/>
        <v>800</v>
      </c>
      <c r="J1712">
        <f t="shared" si="366"/>
        <v>0.27900000000000003</v>
      </c>
      <c r="K1712">
        <f t="shared" si="367"/>
        <v>21.649718000000004</v>
      </c>
      <c r="L1712">
        <v>4.8</v>
      </c>
      <c r="M1712">
        <f t="shared" si="368"/>
        <v>0.18105555555555553</v>
      </c>
      <c r="N1712">
        <f t="shared" si="369"/>
        <v>2.125</v>
      </c>
      <c r="O1712">
        <f t="shared" si="370"/>
        <v>7.1060555555555549</v>
      </c>
      <c r="P1712">
        <f t="shared" si="371"/>
        <v>14.543662444444449</v>
      </c>
      <c r="Q1712">
        <f t="shared" si="372"/>
        <v>0</v>
      </c>
      <c r="R1712">
        <f t="shared" si="373"/>
        <v>2.9087324888888899</v>
      </c>
      <c r="S1712">
        <f>SUM($R$2:R1712) -SUM($Q$2:Q1712) + SUM($T$2:T1711)</f>
        <v>36.498409571522643</v>
      </c>
      <c r="T1712">
        <f t="shared" si="374"/>
        <v>0</v>
      </c>
      <c r="U1712">
        <f>-SUM($T$2:T1712) - 500 * SUM($V$2:V1712)</f>
        <v>9.3599999999996726</v>
      </c>
      <c r="V1712">
        <f t="shared" si="375"/>
        <v>0</v>
      </c>
    </row>
    <row r="1713" spans="1:22" x14ac:dyDescent="0.3">
      <c r="A1713" s="1">
        <v>43716</v>
      </c>
      <c r="B1713" s="2">
        <v>0.2447222222222222</v>
      </c>
      <c r="C1713" s="2">
        <v>0.79925925925925922</v>
      </c>
      <c r="D1713" s="3">
        <v>12.8</v>
      </c>
      <c r="E1713" s="3">
        <v>85.2</v>
      </c>
      <c r="F1713" s="4">
        <f t="shared" si="364"/>
        <v>9</v>
      </c>
      <c r="G1713">
        <f t="shared" si="376"/>
        <v>29</v>
      </c>
      <c r="H1713" s="3">
        <f t="shared" si="365"/>
        <v>13.308888888888889</v>
      </c>
      <c r="I1713">
        <f t="shared" si="377"/>
        <v>800</v>
      </c>
      <c r="J1713">
        <f t="shared" si="366"/>
        <v>0.14800000000000002</v>
      </c>
      <c r="K1713">
        <f t="shared" si="367"/>
        <v>11.424350222222225</v>
      </c>
      <c r="L1713">
        <v>4.8</v>
      </c>
      <c r="M1713">
        <f t="shared" si="368"/>
        <v>0.18455555555555556</v>
      </c>
      <c r="N1713">
        <f t="shared" si="369"/>
        <v>2.0499999999999998</v>
      </c>
      <c r="O1713">
        <f t="shared" si="370"/>
        <v>7.0345555555555555</v>
      </c>
      <c r="P1713">
        <f t="shared" si="371"/>
        <v>4.3897946666666696</v>
      </c>
      <c r="Q1713">
        <f t="shared" si="372"/>
        <v>0</v>
      </c>
      <c r="R1713">
        <f t="shared" si="373"/>
        <v>0.87795893333333397</v>
      </c>
      <c r="S1713">
        <f>SUM($R$2:R1713) -SUM($Q$2:Q1713) + SUM($T$2:T1712)</f>
        <v>37.376368504856146</v>
      </c>
      <c r="T1713">
        <f t="shared" si="374"/>
        <v>0</v>
      </c>
      <c r="U1713">
        <f>-SUM($T$2:T1713) - 500 * SUM($V$2:V1713)</f>
        <v>9.3599999999996726</v>
      </c>
      <c r="V1713">
        <f t="shared" si="375"/>
        <v>0</v>
      </c>
    </row>
    <row r="1714" spans="1:22" x14ac:dyDescent="0.3">
      <c r="A1714" s="1">
        <v>43717</v>
      </c>
      <c r="B1714" s="2">
        <v>0.24594907407407407</v>
      </c>
      <c r="C1714" s="2">
        <v>0.79756944444444444</v>
      </c>
      <c r="D1714" s="3">
        <v>12.7</v>
      </c>
      <c r="E1714" s="3">
        <v>79.900000000000006</v>
      </c>
      <c r="F1714" s="4">
        <f t="shared" si="364"/>
        <v>9</v>
      </c>
      <c r="G1714">
        <f t="shared" si="376"/>
        <v>29</v>
      </c>
      <c r="H1714" s="3">
        <f t="shared" si="365"/>
        <v>13.238888888888889</v>
      </c>
      <c r="I1714">
        <f t="shared" si="377"/>
        <v>800</v>
      </c>
      <c r="J1714">
        <f t="shared" si="366"/>
        <v>0.20099999999999996</v>
      </c>
      <c r="K1714">
        <f t="shared" si="367"/>
        <v>15.433896666666664</v>
      </c>
      <c r="L1714">
        <v>4.8</v>
      </c>
      <c r="M1714">
        <f t="shared" si="368"/>
        <v>0.18805555555555553</v>
      </c>
      <c r="N1714">
        <f t="shared" si="369"/>
        <v>2.0750000000000002</v>
      </c>
      <c r="O1714">
        <f t="shared" si="370"/>
        <v>7.0630555555555556</v>
      </c>
      <c r="P1714">
        <f t="shared" si="371"/>
        <v>8.3708411111111083</v>
      </c>
      <c r="Q1714">
        <f t="shared" si="372"/>
        <v>0</v>
      </c>
      <c r="R1714">
        <f t="shared" si="373"/>
        <v>1.6741682222222218</v>
      </c>
      <c r="S1714">
        <f>SUM($R$2:R1714) -SUM($Q$2:Q1714) + SUM($T$2:T1713)</f>
        <v>39.050536727077997</v>
      </c>
      <c r="T1714">
        <f t="shared" si="374"/>
        <v>0</v>
      </c>
      <c r="U1714">
        <f>-SUM($T$2:T1714) - 500 * SUM($V$2:V1714)</f>
        <v>9.3599999999996726</v>
      </c>
      <c r="V1714">
        <f t="shared" si="375"/>
        <v>0</v>
      </c>
    </row>
    <row r="1715" spans="1:22" x14ac:dyDescent="0.3">
      <c r="A1715" s="1">
        <v>43718</v>
      </c>
      <c r="B1715" s="2">
        <v>0.24716435185185184</v>
      </c>
      <c r="C1715" s="2">
        <v>0.79586805555555562</v>
      </c>
      <c r="D1715" s="3">
        <v>12.3</v>
      </c>
      <c r="E1715" s="3">
        <v>39.5</v>
      </c>
      <c r="F1715" s="4">
        <f t="shared" si="364"/>
        <v>9</v>
      </c>
      <c r="G1715">
        <f t="shared" si="376"/>
        <v>29</v>
      </c>
      <c r="H1715" s="3">
        <f t="shared" si="365"/>
        <v>13.16888888888889</v>
      </c>
      <c r="I1715">
        <f t="shared" si="377"/>
        <v>800</v>
      </c>
      <c r="J1715">
        <f t="shared" si="366"/>
        <v>0.60499999999999998</v>
      </c>
      <c r="K1715">
        <f t="shared" si="367"/>
        <v>46.209631111111115</v>
      </c>
      <c r="L1715">
        <v>4.8</v>
      </c>
      <c r="M1715">
        <f t="shared" si="368"/>
        <v>0.19155555555555548</v>
      </c>
      <c r="N1715">
        <f t="shared" si="369"/>
        <v>2.1749999999999998</v>
      </c>
      <c r="O1715">
        <f t="shared" si="370"/>
        <v>7.1665555555555551</v>
      </c>
      <c r="P1715">
        <f t="shared" si="371"/>
        <v>39.043075555555561</v>
      </c>
      <c r="Q1715">
        <f t="shared" si="372"/>
        <v>0</v>
      </c>
      <c r="R1715">
        <f t="shared" si="373"/>
        <v>7.8086151111111128</v>
      </c>
      <c r="S1715">
        <f>SUM($R$2:R1715) -SUM($Q$2:Q1715) + SUM($T$2:T1714)</f>
        <v>46.859151838189064</v>
      </c>
      <c r="T1715">
        <f t="shared" si="374"/>
        <v>0</v>
      </c>
      <c r="U1715">
        <f>-SUM($T$2:T1715) - 500 * SUM($V$2:V1715)</f>
        <v>9.3599999999996726</v>
      </c>
      <c r="V1715">
        <f t="shared" si="375"/>
        <v>0</v>
      </c>
    </row>
    <row r="1716" spans="1:22" x14ac:dyDescent="0.3">
      <c r="A1716" s="1">
        <v>43719</v>
      </c>
      <c r="B1716" s="2">
        <v>0.24839120370370371</v>
      </c>
      <c r="C1716" s="2">
        <v>0.79416666666666658</v>
      </c>
      <c r="D1716" s="3">
        <v>13.5</v>
      </c>
      <c r="E1716" s="3">
        <v>30</v>
      </c>
      <c r="F1716" s="4">
        <f t="shared" si="364"/>
        <v>9</v>
      </c>
      <c r="G1716">
        <f t="shared" si="376"/>
        <v>29</v>
      </c>
      <c r="H1716" s="3">
        <f t="shared" si="365"/>
        <v>13.098611111111108</v>
      </c>
      <c r="I1716">
        <f t="shared" si="377"/>
        <v>800</v>
      </c>
      <c r="J1716">
        <f t="shared" si="366"/>
        <v>0.7</v>
      </c>
      <c r="K1716">
        <f t="shared" si="367"/>
        <v>53.180361111111097</v>
      </c>
      <c r="L1716">
        <v>4.8</v>
      </c>
      <c r="M1716">
        <f t="shared" si="368"/>
        <v>0.1950694444444446</v>
      </c>
      <c r="N1716">
        <f t="shared" si="369"/>
        <v>1.875</v>
      </c>
      <c r="O1716">
        <f t="shared" si="370"/>
        <v>6.8700694444444448</v>
      </c>
      <c r="P1716">
        <f t="shared" si="371"/>
        <v>46.31029166666665</v>
      </c>
      <c r="Q1716">
        <f t="shared" si="372"/>
        <v>0</v>
      </c>
      <c r="R1716">
        <f t="shared" si="373"/>
        <v>9.2620583333333304</v>
      </c>
      <c r="S1716">
        <f>SUM($R$2:R1716) -SUM($Q$2:Q1716) + SUM($T$2:T1715)</f>
        <v>56.121210171522762</v>
      </c>
      <c r="T1716">
        <f t="shared" si="374"/>
        <v>0</v>
      </c>
      <c r="U1716">
        <f>-SUM($T$2:T1716) - 500 * SUM($V$2:V1716)</f>
        <v>9.3599999999996726</v>
      </c>
      <c r="V1716">
        <f t="shared" si="375"/>
        <v>0</v>
      </c>
    </row>
    <row r="1717" spans="1:22" x14ac:dyDescent="0.3">
      <c r="A1717" s="1">
        <v>43720</v>
      </c>
      <c r="B1717" s="2">
        <v>0.24961805555555558</v>
      </c>
      <c r="C1717" s="2">
        <v>0.79246527777777775</v>
      </c>
      <c r="D1717" s="3">
        <v>14.7</v>
      </c>
      <c r="E1717" s="3">
        <v>43.7</v>
      </c>
      <c r="F1717" s="4">
        <f t="shared" si="364"/>
        <v>9</v>
      </c>
      <c r="G1717">
        <f t="shared" si="376"/>
        <v>29</v>
      </c>
      <c r="H1717" s="3">
        <f t="shared" si="365"/>
        <v>13.028333333333332</v>
      </c>
      <c r="I1717">
        <f t="shared" si="377"/>
        <v>800</v>
      </c>
      <c r="J1717">
        <f t="shared" si="366"/>
        <v>0.56299999999999994</v>
      </c>
      <c r="K1717">
        <f t="shared" si="367"/>
        <v>42.542719666666656</v>
      </c>
      <c r="L1717">
        <v>4.8</v>
      </c>
      <c r="M1717">
        <f t="shared" si="368"/>
        <v>0.19858333333333336</v>
      </c>
      <c r="N1717">
        <f t="shared" si="369"/>
        <v>1.5750000000000002</v>
      </c>
      <c r="O1717">
        <f t="shared" si="370"/>
        <v>6.5735833333333336</v>
      </c>
      <c r="P1717">
        <f t="shared" si="371"/>
        <v>35.969136333333324</v>
      </c>
      <c r="Q1717">
        <f t="shared" si="372"/>
        <v>0</v>
      </c>
      <c r="R1717">
        <f t="shared" si="373"/>
        <v>7.1938272666666654</v>
      </c>
      <c r="S1717">
        <f>SUM($R$2:R1717) -SUM($Q$2:Q1717) + SUM($T$2:T1716)</f>
        <v>63.315037438189393</v>
      </c>
      <c r="T1717">
        <f t="shared" si="374"/>
        <v>0</v>
      </c>
      <c r="U1717">
        <f>-SUM($T$2:T1717) - 500 * SUM($V$2:V1717)</f>
        <v>9.3599999999996726</v>
      </c>
      <c r="V1717">
        <f t="shared" si="375"/>
        <v>0</v>
      </c>
    </row>
    <row r="1718" spans="1:22" x14ac:dyDescent="0.3">
      <c r="A1718" s="1">
        <v>43721</v>
      </c>
      <c r="B1718" s="2">
        <v>0.2508333333333333</v>
      </c>
      <c r="C1718" s="2">
        <v>0.79076388888888882</v>
      </c>
      <c r="D1718" s="3">
        <v>14.3</v>
      </c>
      <c r="E1718" s="3">
        <v>91.9</v>
      </c>
      <c r="F1718" s="4">
        <f t="shared" si="364"/>
        <v>9</v>
      </c>
      <c r="G1718">
        <f t="shared" si="376"/>
        <v>29</v>
      </c>
      <c r="H1718" s="3">
        <f t="shared" si="365"/>
        <v>12.958333333333334</v>
      </c>
      <c r="I1718">
        <f t="shared" si="377"/>
        <v>800</v>
      </c>
      <c r="J1718">
        <f t="shared" si="366"/>
        <v>8.0999999999999961E-2</v>
      </c>
      <c r="K1718">
        <f t="shared" si="367"/>
        <v>6.0878249999999978</v>
      </c>
      <c r="L1718">
        <v>4.8</v>
      </c>
      <c r="M1718">
        <f t="shared" si="368"/>
        <v>0.20208333333333331</v>
      </c>
      <c r="N1718">
        <f t="shared" si="369"/>
        <v>1.6749999999999998</v>
      </c>
      <c r="O1718">
        <f t="shared" si="370"/>
        <v>6.677083333333333</v>
      </c>
      <c r="P1718">
        <f t="shared" si="371"/>
        <v>-0.58925833333333522</v>
      </c>
      <c r="Q1718">
        <f t="shared" si="372"/>
        <v>0.29462916666666761</v>
      </c>
      <c r="R1718">
        <f t="shared" si="373"/>
        <v>0</v>
      </c>
      <c r="S1718">
        <f>SUM($R$2:R1718) -SUM($Q$2:Q1718) + SUM($T$2:T1717)</f>
        <v>63.020408271522683</v>
      </c>
      <c r="T1718">
        <f t="shared" si="374"/>
        <v>0</v>
      </c>
      <c r="U1718">
        <f>-SUM($T$2:T1718) - 500 * SUM($V$2:V1718)</f>
        <v>9.3599999999996726</v>
      </c>
      <c r="V1718">
        <f t="shared" si="375"/>
        <v>0</v>
      </c>
    </row>
    <row r="1719" spans="1:22" x14ac:dyDescent="0.3">
      <c r="A1719" s="1">
        <v>43722</v>
      </c>
      <c r="B1719" s="2">
        <v>0.25206018518518519</v>
      </c>
      <c r="C1719" s="2">
        <v>0.78905092592592585</v>
      </c>
      <c r="D1719" s="3">
        <v>13.9</v>
      </c>
      <c r="E1719" s="3">
        <v>63</v>
      </c>
      <c r="F1719" s="4">
        <f t="shared" si="364"/>
        <v>9</v>
      </c>
      <c r="G1719">
        <f t="shared" si="376"/>
        <v>29</v>
      </c>
      <c r="H1719" s="3">
        <f t="shared" si="365"/>
        <v>12.887777777777774</v>
      </c>
      <c r="I1719">
        <f t="shared" si="377"/>
        <v>800</v>
      </c>
      <c r="J1719">
        <f t="shared" si="366"/>
        <v>0.37</v>
      </c>
      <c r="K1719">
        <f t="shared" si="367"/>
        <v>27.657171111111104</v>
      </c>
      <c r="L1719">
        <v>4.8</v>
      </c>
      <c r="M1719">
        <f t="shared" si="368"/>
        <v>0.20561111111111127</v>
      </c>
      <c r="N1719">
        <f t="shared" si="369"/>
        <v>1.7749999999999999</v>
      </c>
      <c r="O1719">
        <f t="shared" si="370"/>
        <v>6.7806111111111118</v>
      </c>
      <c r="P1719">
        <f t="shared" si="371"/>
        <v>20.876559999999991</v>
      </c>
      <c r="Q1719">
        <f t="shared" si="372"/>
        <v>0</v>
      </c>
      <c r="R1719">
        <f t="shared" si="373"/>
        <v>4.1753119999999981</v>
      </c>
      <c r="S1719">
        <f>SUM($R$2:R1719) -SUM($Q$2:Q1719) + SUM($T$2:T1718)</f>
        <v>67.195720271522987</v>
      </c>
      <c r="T1719">
        <f t="shared" si="374"/>
        <v>0</v>
      </c>
      <c r="U1719">
        <f>-SUM($T$2:T1719) - 500 * SUM($V$2:V1719)</f>
        <v>9.3599999999996726</v>
      </c>
      <c r="V1719">
        <f t="shared" si="375"/>
        <v>0</v>
      </c>
    </row>
    <row r="1720" spans="1:22" x14ac:dyDescent="0.3">
      <c r="A1720" s="1">
        <v>43723</v>
      </c>
      <c r="B1720" s="2">
        <v>0.25327546296296294</v>
      </c>
      <c r="C1720" s="2">
        <v>0.78733796296296299</v>
      </c>
      <c r="D1720" s="3">
        <v>14.6</v>
      </c>
      <c r="E1720" s="3">
        <v>70.400000000000006</v>
      </c>
      <c r="F1720" s="4">
        <f t="shared" si="364"/>
        <v>9</v>
      </c>
      <c r="G1720">
        <f t="shared" si="376"/>
        <v>29</v>
      </c>
      <c r="H1720" s="3">
        <f t="shared" si="365"/>
        <v>12.817500000000003</v>
      </c>
      <c r="I1720">
        <f t="shared" si="377"/>
        <v>800</v>
      </c>
      <c r="J1720">
        <f t="shared" si="366"/>
        <v>0.29599999999999993</v>
      </c>
      <c r="K1720">
        <f t="shared" si="367"/>
        <v>22.005084</v>
      </c>
      <c r="L1720">
        <v>4.8</v>
      </c>
      <c r="M1720">
        <f t="shared" si="368"/>
        <v>0.20912499999999989</v>
      </c>
      <c r="N1720">
        <f t="shared" si="369"/>
        <v>1.6</v>
      </c>
      <c r="O1720">
        <f t="shared" si="370"/>
        <v>6.6091250000000006</v>
      </c>
      <c r="P1720">
        <f t="shared" si="371"/>
        <v>15.395959</v>
      </c>
      <c r="Q1720">
        <f t="shared" si="372"/>
        <v>0</v>
      </c>
      <c r="R1720">
        <f t="shared" si="373"/>
        <v>3.0791918000000003</v>
      </c>
      <c r="S1720">
        <f>SUM($R$2:R1720) -SUM($Q$2:Q1720) + SUM($T$2:T1719)</f>
        <v>70.274912071523431</v>
      </c>
      <c r="T1720">
        <f t="shared" si="374"/>
        <v>0</v>
      </c>
      <c r="U1720">
        <f>-SUM($T$2:T1720) - 500 * SUM($V$2:V1720)</f>
        <v>9.3599999999996726</v>
      </c>
      <c r="V1720">
        <f t="shared" si="375"/>
        <v>0</v>
      </c>
    </row>
    <row r="1721" spans="1:22" x14ac:dyDescent="0.3">
      <c r="A1721" s="1">
        <v>43724</v>
      </c>
      <c r="B1721" s="2">
        <v>0.25450231481481483</v>
      </c>
      <c r="C1721" s="2">
        <v>0.78562500000000002</v>
      </c>
      <c r="D1721" s="3">
        <v>18.399999999999999</v>
      </c>
      <c r="E1721" s="3">
        <v>80.2</v>
      </c>
      <c r="F1721" s="4">
        <f t="shared" si="364"/>
        <v>9</v>
      </c>
      <c r="G1721">
        <f t="shared" si="376"/>
        <v>29</v>
      </c>
      <c r="H1721" s="3">
        <f t="shared" si="365"/>
        <v>12.746944444444443</v>
      </c>
      <c r="I1721">
        <f t="shared" si="377"/>
        <v>800</v>
      </c>
      <c r="J1721">
        <f t="shared" si="366"/>
        <v>0.19799999999999995</v>
      </c>
      <c r="K1721">
        <f t="shared" si="367"/>
        <v>14.638590999999995</v>
      </c>
      <c r="L1721">
        <v>4.8</v>
      </c>
      <c r="M1721">
        <f t="shared" si="368"/>
        <v>0.21265277777777786</v>
      </c>
      <c r="N1721">
        <f t="shared" si="369"/>
        <v>0.65000000000000036</v>
      </c>
      <c r="O1721">
        <f t="shared" si="370"/>
        <v>5.6626527777777778</v>
      </c>
      <c r="P1721">
        <f t="shared" si="371"/>
        <v>8.9759382222222168</v>
      </c>
      <c r="Q1721">
        <f t="shared" si="372"/>
        <v>0</v>
      </c>
      <c r="R1721">
        <f t="shared" si="373"/>
        <v>1.7951876444444435</v>
      </c>
      <c r="S1721">
        <f>SUM($R$2:R1721) -SUM($Q$2:Q1721) + SUM($T$2:T1720)</f>
        <v>72.070099715967444</v>
      </c>
      <c r="T1721">
        <f t="shared" si="374"/>
        <v>0</v>
      </c>
      <c r="U1721">
        <f>-SUM($T$2:T1721) - 500 * SUM($V$2:V1721)</f>
        <v>9.3599999999996726</v>
      </c>
      <c r="V1721">
        <f t="shared" si="375"/>
        <v>0</v>
      </c>
    </row>
    <row r="1722" spans="1:22" x14ac:dyDescent="0.3">
      <c r="A1722" s="1">
        <v>43725</v>
      </c>
      <c r="B1722" s="2">
        <v>0.25572916666666667</v>
      </c>
      <c r="C1722" s="2">
        <v>0.78391203703703705</v>
      </c>
      <c r="D1722" s="3">
        <v>18.100000000000001</v>
      </c>
      <c r="E1722" s="3">
        <v>82.7</v>
      </c>
      <c r="F1722" s="4">
        <f t="shared" si="364"/>
        <v>9</v>
      </c>
      <c r="G1722">
        <f t="shared" si="376"/>
        <v>29</v>
      </c>
      <c r="H1722" s="3">
        <f t="shared" si="365"/>
        <v>12.676388888888889</v>
      </c>
      <c r="I1722">
        <f t="shared" si="377"/>
        <v>800</v>
      </c>
      <c r="J1722">
        <f t="shared" si="366"/>
        <v>0.17299999999999993</v>
      </c>
      <c r="K1722">
        <f t="shared" si="367"/>
        <v>12.719488611111107</v>
      </c>
      <c r="L1722">
        <v>4.8</v>
      </c>
      <c r="M1722">
        <f t="shared" si="368"/>
        <v>0.21618055555555554</v>
      </c>
      <c r="N1722">
        <f t="shared" si="369"/>
        <v>0.72499999999999964</v>
      </c>
      <c r="O1722">
        <f t="shared" si="370"/>
        <v>5.7411805555555553</v>
      </c>
      <c r="P1722">
        <f t="shared" si="371"/>
        <v>6.9783080555555514</v>
      </c>
      <c r="Q1722">
        <f t="shared" si="372"/>
        <v>0</v>
      </c>
      <c r="R1722">
        <f t="shared" si="373"/>
        <v>1.3956616111111104</v>
      </c>
      <c r="S1722">
        <f>SUM($R$2:R1722) -SUM($Q$2:Q1722) + SUM($T$2:T1721)</f>
        <v>73.465761327078326</v>
      </c>
      <c r="T1722">
        <f t="shared" si="374"/>
        <v>0</v>
      </c>
      <c r="U1722">
        <f>-SUM($T$2:T1722) - 500 * SUM($V$2:V1722)</f>
        <v>9.3599999999996726</v>
      </c>
      <c r="V1722">
        <f t="shared" si="375"/>
        <v>0</v>
      </c>
    </row>
    <row r="1723" spans="1:22" x14ac:dyDescent="0.3">
      <c r="A1723" s="1">
        <v>43726</v>
      </c>
      <c r="B1723" s="2">
        <v>0.25695601851851851</v>
      </c>
      <c r="C1723" s="2">
        <v>0.78219907407407396</v>
      </c>
      <c r="D1723" s="3">
        <v>20.8</v>
      </c>
      <c r="E1723" s="3">
        <v>44.1</v>
      </c>
      <c r="F1723" s="4">
        <f t="shared" si="364"/>
        <v>9</v>
      </c>
      <c r="G1723">
        <f t="shared" si="376"/>
        <v>29</v>
      </c>
      <c r="H1723" s="3">
        <f t="shared" si="365"/>
        <v>12.605833333333329</v>
      </c>
      <c r="I1723">
        <f t="shared" si="377"/>
        <v>800</v>
      </c>
      <c r="J1723">
        <f t="shared" si="366"/>
        <v>0.55899999999999994</v>
      </c>
      <c r="K1723">
        <f t="shared" si="367"/>
        <v>40.870632833333318</v>
      </c>
      <c r="L1723">
        <v>4.8</v>
      </c>
      <c r="M1723">
        <f t="shared" si="368"/>
        <v>0.21970833333333353</v>
      </c>
      <c r="N1723">
        <f t="shared" si="369"/>
        <v>4.9999999999999822E-2</v>
      </c>
      <c r="O1723">
        <f t="shared" si="370"/>
        <v>5.0697083333333328</v>
      </c>
      <c r="P1723">
        <f t="shared" si="371"/>
        <v>35.800924499999986</v>
      </c>
      <c r="Q1723">
        <f t="shared" si="372"/>
        <v>0</v>
      </c>
      <c r="R1723">
        <f t="shared" si="373"/>
        <v>7.1601848999999973</v>
      </c>
      <c r="S1723">
        <f>SUM($R$2:R1723) -SUM($Q$2:Q1723) + SUM($T$2:T1722)</f>
        <v>80.625946227078202</v>
      </c>
      <c r="T1723">
        <f t="shared" si="374"/>
        <v>0</v>
      </c>
      <c r="U1723">
        <f>-SUM($T$2:T1723) - 500 * SUM($V$2:V1723)</f>
        <v>9.3599999999996726</v>
      </c>
      <c r="V1723">
        <f t="shared" si="375"/>
        <v>0</v>
      </c>
    </row>
    <row r="1724" spans="1:22" x14ac:dyDescent="0.3">
      <c r="A1724" s="1">
        <v>43727</v>
      </c>
      <c r="B1724" s="2">
        <v>0.25818287037037035</v>
      </c>
      <c r="C1724" s="2">
        <v>0.78047453703703706</v>
      </c>
      <c r="D1724" s="3">
        <v>17.399999999999999</v>
      </c>
      <c r="E1724" s="3">
        <v>51.6</v>
      </c>
      <c r="F1724" s="4">
        <f t="shared" si="364"/>
        <v>9</v>
      </c>
      <c r="G1724">
        <f t="shared" si="376"/>
        <v>29</v>
      </c>
      <c r="H1724" s="3">
        <f t="shared" si="365"/>
        <v>12.535</v>
      </c>
      <c r="I1724">
        <f t="shared" si="377"/>
        <v>800</v>
      </c>
      <c r="J1724">
        <f t="shared" si="366"/>
        <v>0.48399999999999999</v>
      </c>
      <c r="K1724">
        <f t="shared" si="367"/>
        <v>35.188251999999999</v>
      </c>
      <c r="L1724">
        <v>4.8</v>
      </c>
      <c r="M1724">
        <f t="shared" si="368"/>
        <v>0.22325</v>
      </c>
      <c r="N1724">
        <f t="shared" si="369"/>
        <v>0.90000000000000036</v>
      </c>
      <c r="O1724">
        <f t="shared" si="370"/>
        <v>5.9232500000000003</v>
      </c>
      <c r="P1724">
        <f t="shared" si="371"/>
        <v>29.265001999999999</v>
      </c>
      <c r="Q1724">
        <f t="shared" si="372"/>
        <v>0</v>
      </c>
      <c r="R1724">
        <f t="shared" si="373"/>
        <v>5.8530004</v>
      </c>
      <c r="S1724">
        <f>SUM($R$2:R1724) -SUM($Q$2:Q1724) + SUM($T$2:T1723)</f>
        <v>86.478946627078585</v>
      </c>
      <c r="T1724">
        <f t="shared" si="374"/>
        <v>0</v>
      </c>
      <c r="U1724">
        <f>-SUM($T$2:T1724) - 500 * SUM($V$2:V1724)</f>
        <v>9.3599999999996726</v>
      </c>
      <c r="V1724">
        <f t="shared" si="375"/>
        <v>0</v>
      </c>
    </row>
    <row r="1725" spans="1:22" x14ac:dyDescent="0.3">
      <c r="A1725" s="1">
        <v>43728</v>
      </c>
      <c r="B1725" s="2">
        <v>0.25940972222222219</v>
      </c>
      <c r="C1725" s="2">
        <v>0.77876157407407398</v>
      </c>
      <c r="D1725" s="3">
        <v>15.2</v>
      </c>
      <c r="E1725" s="3">
        <v>33.799999999999997</v>
      </c>
      <c r="F1725" s="4">
        <f t="shared" si="364"/>
        <v>9</v>
      </c>
      <c r="G1725">
        <f t="shared" si="376"/>
        <v>29</v>
      </c>
      <c r="H1725" s="3">
        <f t="shared" si="365"/>
        <v>12.464444444444444</v>
      </c>
      <c r="I1725">
        <f t="shared" si="377"/>
        <v>800</v>
      </c>
      <c r="J1725">
        <f t="shared" si="366"/>
        <v>0.66200000000000003</v>
      </c>
      <c r="K1725">
        <f t="shared" si="367"/>
        <v>47.858480888888892</v>
      </c>
      <c r="L1725">
        <v>4.8</v>
      </c>
      <c r="M1725">
        <f t="shared" si="368"/>
        <v>0.2267777777777778</v>
      </c>
      <c r="N1725">
        <f t="shared" si="369"/>
        <v>1.4500000000000002</v>
      </c>
      <c r="O1725">
        <f t="shared" si="370"/>
        <v>6.4767777777777775</v>
      </c>
      <c r="P1725">
        <f t="shared" si="371"/>
        <v>41.381703111111115</v>
      </c>
      <c r="Q1725">
        <f t="shared" si="372"/>
        <v>0</v>
      </c>
      <c r="R1725">
        <f t="shared" si="373"/>
        <v>8.2763406222222233</v>
      </c>
      <c r="S1725">
        <f>SUM($R$2:R1725) -SUM($Q$2:Q1725) + SUM($T$2:T1724)</f>
        <v>94.755287249300636</v>
      </c>
      <c r="T1725">
        <f t="shared" si="374"/>
        <v>0</v>
      </c>
      <c r="U1725">
        <f>-SUM($T$2:T1725) - 500 * SUM($V$2:V1725)</f>
        <v>9.3599999999996726</v>
      </c>
      <c r="V1725">
        <f t="shared" si="375"/>
        <v>0</v>
      </c>
    </row>
    <row r="1726" spans="1:22" x14ac:dyDescent="0.3">
      <c r="A1726" s="1">
        <v>43729</v>
      </c>
      <c r="B1726" s="2">
        <v>0.26063657407407409</v>
      </c>
      <c r="C1726" s="2">
        <v>0.77704861111111112</v>
      </c>
      <c r="D1726" s="3">
        <v>13.4</v>
      </c>
      <c r="E1726" s="3">
        <v>66.599999999999994</v>
      </c>
      <c r="F1726" s="4">
        <f t="shared" si="364"/>
        <v>9</v>
      </c>
      <c r="G1726">
        <f t="shared" si="376"/>
        <v>29</v>
      </c>
      <c r="H1726" s="3">
        <f t="shared" si="365"/>
        <v>12.39388888888889</v>
      </c>
      <c r="I1726">
        <f t="shared" si="377"/>
        <v>800</v>
      </c>
      <c r="J1726">
        <f t="shared" si="366"/>
        <v>0.33400000000000007</v>
      </c>
      <c r="K1726">
        <f t="shared" si="367"/>
        <v>24.009441555555565</v>
      </c>
      <c r="L1726">
        <v>4.8</v>
      </c>
      <c r="M1726">
        <f t="shared" si="368"/>
        <v>0.23030555555555549</v>
      </c>
      <c r="N1726">
        <f t="shared" si="369"/>
        <v>1.9</v>
      </c>
      <c r="O1726">
        <f t="shared" si="370"/>
        <v>6.9303055555555559</v>
      </c>
      <c r="P1726">
        <f t="shared" si="371"/>
        <v>17.079136000000009</v>
      </c>
      <c r="Q1726">
        <f t="shared" si="372"/>
        <v>0</v>
      </c>
      <c r="R1726">
        <f t="shared" si="373"/>
        <v>3.4158272000000021</v>
      </c>
      <c r="S1726">
        <f>SUM($R$2:R1726) -SUM($Q$2:Q1726) + SUM($T$2:T1725)</f>
        <v>98.171114449301058</v>
      </c>
      <c r="T1726">
        <f t="shared" si="374"/>
        <v>0</v>
      </c>
      <c r="U1726">
        <f>-SUM($T$2:T1726) - 500 * SUM($V$2:V1726)</f>
        <v>9.3599999999996726</v>
      </c>
      <c r="V1726">
        <f t="shared" si="375"/>
        <v>0</v>
      </c>
    </row>
    <row r="1727" spans="1:22" x14ac:dyDescent="0.3">
      <c r="A1727" s="1">
        <v>43730</v>
      </c>
      <c r="B1727" s="2">
        <v>0.26186342592592593</v>
      </c>
      <c r="C1727" s="2">
        <v>0.775324074074074</v>
      </c>
      <c r="D1727" s="3">
        <v>11.1</v>
      </c>
      <c r="E1727" s="3">
        <v>74.099999999999994</v>
      </c>
      <c r="F1727" s="4">
        <f t="shared" si="364"/>
        <v>9</v>
      </c>
      <c r="G1727">
        <f t="shared" si="376"/>
        <v>29</v>
      </c>
      <c r="H1727" s="3">
        <f t="shared" si="365"/>
        <v>12.323055555555554</v>
      </c>
      <c r="I1727">
        <f t="shared" si="377"/>
        <v>800</v>
      </c>
      <c r="J1727">
        <f t="shared" si="366"/>
        <v>0.25900000000000001</v>
      </c>
      <c r="K1727">
        <f t="shared" si="367"/>
        <v>18.511694055555555</v>
      </c>
      <c r="L1727">
        <v>4.8</v>
      </c>
      <c r="M1727">
        <f t="shared" si="368"/>
        <v>0.23384722222222232</v>
      </c>
      <c r="N1727">
        <f t="shared" si="369"/>
        <v>2.4750000000000001</v>
      </c>
      <c r="O1727">
        <f t="shared" si="370"/>
        <v>7.5088472222222222</v>
      </c>
      <c r="P1727">
        <f t="shared" si="371"/>
        <v>11.002846833333333</v>
      </c>
      <c r="Q1727">
        <f t="shared" si="372"/>
        <v>0</v>
      </c>
      <c r="R1727">
        <f t="shared" si="373"/>
        <v>2.2005693666666666</v>
      </c>
      <c r="S1727">
        <f>SUM($R$2:R1727) -SUM($Q$2:Q1727) + SUM($T$2:T1726)</f>
        <v>100.37168381596803</v>
      </c>
      <c r="T1727">
        <f t="shared" si="374"/>
        <v>0</v>
      </c>
      <c r="U1727">
        <f>-SUM($T$2:T1727) - 500 * SUM($V$2:V1727)</f>
        <v>9.3599999999996726</v>
      </c>
      <c r="V1727">
        <f t="shared" si="375"/>
        <v>0</v>
      </c>
    </row>
    <row r="1728" spans="1:22" x14ac:dyDescent="0.3">
      <c r="A1728" s="1">
        <v>43731</v>
      </c>
      <c r="B1728" s="2">
        <v>0.26309027777777777</v>
      </c>
      <c r="C1728" s="2">
        <v>0.77361111111111114</v>
      </c>
      <c r="D1728" s="3">
        <v>12.2</v>
      </c>
      <c r="E1728" s="3">
        <v>51.9</v>
      </c>
      <c r="F1728" s="4">
        <f t="shared" si="364"/>
        <v>9</v>
      </c>
      <c r="G1728">
        <f t="shared" si="376"/>
        <v>29</v>
      </c>
      <c r="H1728" s="3">
        <f t="shared" si="365"/>
        <v>12.2525</v>
      </c>
      <c r="I1728">
        <f t="shared" si="377"/>
        <v>800</v>
      </c>
      <c r="J1728">
        <f t="shared" si="366"/>
        <v>0.48099999999999998</v>
      </c>
      <c r="K1728">
        <f t="shared" si="367"/>
        <v>34.182024499999997</v>
      </c>
      <c r="L1728">
        <v>4.8</v>
      </c>
      <c r="M1728">
        <f t="shared" si="368"/>
        <v>0.23737500000000003</v>
      </c>
      <c r="N1728">
        <f t="shared" si="369"/>
        <v>2.2000000000000002</v>
      </c>
      <c r="O1728">
        <f t="shared" si="370"/>
        <v>7.2373750000000001</v>
      </c>
      <c r="P1728">
        <f t="shared" si="371"/>
        <v>26.944649499999997</v>
      </c>
      <c r="Q1728">
        <f t="shared" si="372"/>
        <v>0</v>
      </c>
      <c r="R1728">
        <f t="shared" si="373"/>
        <v>5.3889298999999999</v>
      </c>
      <c r="S1728">
        <f>SUM($R$2:R1728) -SUM($Q$2:Q1728) + SUM($T$2:T1727)</f>
        <v>105.76061371596825</v>
      </c>
      <c r="T1728">
        <f t="shared" si="374"/>
        <v>0</v>
      </c>
      <c r="U1728">
        <f>-SUM($T$2:T1728) - 500 * SUM($V$2:V1728)</f>
        <v>9.3599999999996726</v>
      </c>
      <c r="V1728">
        <f t="shared" si="375"/>
        <v>0</v>
      </c>
    </row>
    <row r="1729" spans="1:22" x14ac:dyDescent="0.3">
      <c r="A1729" s="1">
        <v>43732</v>
      </c>
      <c r="B1729" s="2">
        <v>0.2643287037037037</v>
      </c>
      <c r="C1729" s="2">
        <v>0.77188657407407402</v>
      </c>
      <c r="D1729" s="3">
        <v>14.2</v>
      </c>
      <c r="E1729" s="3">
        <v>76</v>
      </c>
      <c r="F1729" s="4">
        <f t="shared" si="364"/>
        <v>9</v>
      </c>
      <c r="G1729">
        <f t="shared" si="376"/>
        <v>29</v>
      </c>
      <c r="H1729" s="3">
        <f t="shared" si="365"/>
        <v>12.181388888888886</v>
      </c>
      <c r="I1729">
        <f t="shared" si="377"/>
        <v>800</v>
      </c>
      <c r="J1729">
        <f t="shared" si="366"/>
        <v>0.24</v>
      </c>
      <c r="K1729">
        <f t="shared" si="367"/>
        <v>16.956493333333327</v>
      </c>
      <c r="L1729">
        <v>4.8</v>
      </c>
      <c r="M1729">
        <f t="shared" si="368"/>
        <v>0.24093055555555568</v>
      </c>
      <c r="N1729">
        <f t="shared" si="369"/>
        <v>1.7000000000000002</v>
      </c>
      <c r="O1729">
        <f t="shared" si="370"/>
        <v>6.7409305555555559</v>
      </c>
      <c r="P1729">
        <f t="shared" si="371"/>
        <v>10.215562777777771</v>
      </c>
      <c r="Q1729">
        <f t="shared" si="372"/>
        <v>0</v>
      </c>
      <c r="R1729">
        <f t="shared" si="373"/>
        <v>2.0431125555555543</v>
      </c>
      <c r="S1729">
        <f>SUM($R$2:R1729) -SUM($Q$2:Q1729) + SUM($T$2:T1728)</f>
        <v>107.80372627152337</v>
      </c>
      <c r="T1729">
        <f t="shared" si="374"/>
        <v>0</v>
      </c>
      <c r="U1729">
        <f>-SUM($T$2:T1729) - 500 * SUM($V$2:V1729)</f>
        <v>9.3599999999996726</v>
      </c>
      <c r="V1729">
        <f t="shared" si="375"/>
        <v>0</v>
      </c>
    </row>
    <row r="1730" spans="1:22" x14ac:dyDescent="0.3">
      <c r="A1730" s="1">
        <v>43733</v>
      </c>
      <c r="B1730" s="2">
        <v>0.26555555555555554</v>
      </c>
      <c r="C1730" s="2">
        <v>0.77017361111111116</v>
      </c>
      <c r="D1730" s="3">
        <v>16.7</v>
      </c>
      <c r="E1730" s="3">
        <v>84</v>
      </c>
      <c r="F1730" s="4">
        <f t="shared" si="364"/>
        <v>9</v>
      </c>
      <c r="G1730">
        <f t="shared" si="376"/>
        <v>29</v>
      </c>
      <c r="H1730" s="3">
        <f t="shared" si="365"/>
        <v>12.110833333333336</v>
      </c>
      <c r="I1730">
        <f t="shared" si="377"/>
        <v>800</v>
      </c>
      <c r="J1730">
        <f t="shared" si="366"/>
        <v>0.16000000000000003</v>
      </c>
      <c r="K1730">
        <f t="shared" si="367"/>
        <v>11.23885333333334</v>
      </c>
      <c r="L1730">
        <v>4.8</v>
      </c>
      <c r="M1730">
        <f t="shared" si="368"/>
        <v>0.24445833333333322</v>
      </c>
      <c r="N1730">
        <f t="shared" si="369"/>
        <v>1.0750000000000002</v>
      </c>
      <c r="O1730">
        <f t="shared" si="370"/>
        <v>6.1194583333333332</v>
      </c>
      <c r="P1730">
        <f t="shared" si="371"/>
        <v>5.119395000000007</v>
      </c>
      <c r="Q1730">
        <f t="shared" si="372"/>
        <v>0</v>
      </c>
      <c r="R1730">
        <f t="shared" si="373"/>
        <v>1.0238790000000015</v>
      </c>
      <c r="S1730">
        <f>SUM($R$2:R1730) -SUM($Q$2:Q1730) + SUM($T$2:T1729)</f>
        <v>108.82760527152368</v>
      </c>
      <c r="T1730">
        <f t="shared" si="374"/>
        <v>0</v>
      </c>
      <c r="U1730">
        <f>-SUM($T$2:T1730) - 500 * SUM($V$2:V1730)</f>
        <v>9.3599999999996726</v>
      </c>
      <c r="V1730">
        <f t="shared" si="375"/>
        <v>0</v>
      </c>
    </row>
    <row r="1731" spans="1:22" x14ac:dyDescent="0.3">
      <c r="A1731" s="1">
        <v>43734</v>
      </c>
      <c r="B1731" s="2">
        <v>0.26679398148148148</v>
      </c>
      <c r="C1731" s="2">
        <v>0.76846064814814818</v>
      </c>
      <c r="D1731" s="3">
        <v>15.4</v>
      </c>
      <c r="E1731" s="3">
        <v>87.7</v>
      </c>
      <c r="F1731" s="4">
        <f t="shared" ref="F1731:F1794" si="378">MONTH(A1731)</f>
        <v>9</v>
      </c>
      <c r="G1731">
        <f t="shared" si="376"/>
        <v>29</v>
      </c>
      <c r="H1731" s="3">
        <f t="shared" ref="H1731:H1794" si="379">(C1731-B1731) * 24</f>
        <v>12.040000000000001</v>
      </c>
      <c r="I1731">
        <f t="shared" si="377"/>
        <v>800</v>
      </c>
      <c r="J1731">
        <f t="shared" ref="J1731:J1794" si="380">1-(E1731/100)</f>
        <v>0.123</v>
      </c>
      <c r="K1731">
        <f t="shared" ref="K1731:K1794" si="381">PRODUCT(G1731:J1731) * $W$2 / 1000</f>
        <v>8.5893359999999994</v>
      </c>
      <c r="L1731">
        <v>4.8</v>
      </c>
      <c r="M1731">
        <f t="shared" ref="M1731:M1794" si="382">IF(H1731&lt;17,(17-H1731) * 50,0) / 1000</f>
        <v>0.24799999999999994</v>
      </c>
      <c r="N1731">
        <f t="shared" ref="N1731:N1794" si="383">IF(D1731&lt;21,(21-D1731)*250,0) / 1000</f>
        <v>1.4</v>
      </c>
      <c r="O1731">
        <f t="shared" ref="O1731:O1794" si="384">SUM(L1731:N1731)</f>
        <v>6.4480000000000004</v>
      </c>
      <c r="P1731">
        <f t="shared" ref="P1731:P1794" si="385">K1731-O1731</f>
        <v>2.141335999999999</v>
      </c>
      <c r="Q1731">
        <f t="shared" ref="Q1731:Q1794" si="386">IF(P1731&lt;0,ABS(P1731) * 0.5,0)</f>
        <v>0</v>
      </c>
      <c r="R1731">
        <f t="shared" ref="R1731:R1794" si="387">IF(P1731&gt;0,P1731*0.2,0)</f>
        <v>0.42826719999999985</v>
      </c>
      <c r="S1731">
        <f>SUM($R$2:R1731) -SUM($Q$2:Q1731) + SUM($T$2:T1730)</f>
        <v>109.25587247152362</v>
      </c>
      <c r="T1731">
        <f t="shared" ref="T1731:T1794" si="388">-IF(F1732&lt;&gt;F1731,ROUND(S1731,2),0)</f>
        <v>0</v>
      </c>
      <c r="U1731">
        <f>-SUM($T$2:T1731) - 500 * SUM($V$2:V1731)</f>
        <v>9.3599999999996726</v>
      </c>
      <c r="V1731">
        <f t="shared" ref="V1731:V1794" si="389">IF(U1730&gt;500,ROUNDDOWN(U1730/500, 0),0)</f>
        <v>0</v>
      </c>
    </row>
    <row r="1732" spans="1:22" x14ac:dyDescent="0.3">
      <c r="A1732" s="1">
        <v>43735</v>
      </c>
      <c r="B1732" s="2">
        <v>0.26803240740740741</v>
      </c>
      <c r="C1732" s="2">
        <v>0.76674768518518521</v>
      </c>
      <c r="D1732" s="3">
        <v>13.7</v>
      </c>
      <c r="E1732" s="3">
        <v>89.8</v>
      </c>
      <c r="F1732" s="4">
        <f t="shared" si="378"/>
        <v>9</v>
      </c>
      <c r="G1732">
        <f t="shared" ref="G1732:G1795" si="390">G1731 + V1732</f>
        <v>29</v>
      </c>
      <c r="H1732" s="3">
        <f t="shared" si="379"/>
        <v>11.969166666666666</v>
      </c>
      <c r="I1732">
        <f t="shared" ref="I1732:I1795" si="391">IF(F1732&gt;F1731,IF(F1732=7,I1731,IF(F1732&lt;7,I1731+100,I1731-100)),I1731)</f>
        <v>800</v>
      </c>
      <c r="J1732">
        <f t="shared" si="380"/>
        <v>0.10199999999999998</v>
      </c>
      <c r="K1732">
        <f t="shared" si="381"/>
        <v>7.0809589999999982</v>
      </c>
      <c r="L1732">
        <v>4.8</v>
      </c>
      <c r="M1732">
        <f t="shared" si="382"/>
        <v>0.25154166666666666</v>
      </c>
      <c r="N1732">
        <f t="shared" si="383"/>
        <v>1.8250000000000002</v>
      </c>
      <c r="O1732">
        <f t="shared" si="384"/>
        <v>6.8765416666666663</v>
      </c>
      <c r="P1732">
        <f t="shared" si="385"/>
        <v>0.2044173333333319</v>
      </c>
      <c r="Q1732">
        <f t="shared" si="386"/>
        <v>0</v>
      </c>
      <c r="R1732">
        <f t="shared" si="387"/>
        <v>4.0883466666666382E-2</v>
      </c>
      <c r="S1732">
        <f>SUM($R$2:R1732) -SUM($Q$2:Q1732) + SUM($T$2:T1731)</f>
        <v>109.29675593819047</v>
      </c>
      <c r="T1732">
        <f t="shared" si="388"/>
        <v>0</v>
      </c>
      <c r="U1732">
        <f>-SUM($T$2:T1732) - 500 * SUM($V$2:V1732)</f>
        <v>9.3599999999996726</v>
      </c>
      <c r="V1732">
        <f t="shared" si="389"/>
        <v>0</v>
      </c>
    </row>
    <row r="1733" spans="1:22" x14ac:dyDescent="0.3">
      <c r="A1733" s="1">
        <v>43736</v>
      </c>
      <c r="B1733" s="2">
        <v>0.26927083333333335</v>
      </c>
      <c r="C1733" s="2">
        <v>0.76503472222222213</v>
      </c>
      <c r="D1733" s="3">
        <v>11.5</v>
      </c>
      <c r="E1733" s="3">
        <v>42.4</v>
      </c>
      <c r="F1733" s="4">
        <f t="shared" si="378"/>
        <v>9</v>
      </c>
      <c r="G1733">
        <f t="shared" si="390"/>
        <v>29</v>
      </c>
      <c r="H1733" s="3">
        <f t="shared" si="379"/>
        <v>11.89833333333333</v>
      </c>
      <c r="I1733">
        <f t="shared" si="391"/>
        <v>800</v>
      </c>
      <c r="J1733">
        <f t="shared" si="380"/>
        <v>0.57600000000000007</v>
      </c>
      <c r="K1733">
        <f t="shared" si="381"/>
        <v>39.749951999999993</v>
      </c>
      <c r="L1733">
        <v>4.8</v>
      </c>
      <c r="M1733">
        <f t="shared" si="382"/>
        <v>0.2550833333333335</v>
      </c>
      <c r="N1733">
        <f t="shared" si="383"/>
        <v>2.375</v>
      </c>
      <c r="O1733">
        <f t="shared" si="384"/>
        <v>7.4300833333333332</v>
      </c>
      <c r="P1733">
        <f t="shared" si="385"/>
        <v>32.319868666666657</v>
      </c>
      <c r="Q1733">
        <f t="shared" si="386"/>
        <v>0</v>
      </c>
      <c r="R1733">
        <f t="shared" si="387"/>
        <v>6.463973733333332</v>
      </c>
      <c r="S1733">
        <f>SUM($R$2:R1733) -SUM($Q$2:Q1733) + SUM($T$2:T1732)</f>
        <v>115.76072967152413</v>
      </c>
      <c r="T1733">
        <f t="shared" si="388"/>
        <v>0</v>
      </c>
      <c r="U1733">
        <f>-SUM($T$2:T1733) - 500 * SUM($V$2:V1733)</f>
        <v>9.3599999999996726</v>
      </c>
      <c r="V1733">
        <f t="shared" si="389"/>
        <v>0</v>
      </c>
    </row>
    <row r="1734" spans="1:22" x14ac:dyDescent="0.3">
      <c r="A1734" s="1">
        <v>43737</v>
      </c>
      <c r="B1734" s="2">
        <v>0.27050925925925923</v>
      </c>
      <c r="C1734" s="2">
        <v>0.76333333333333331</v>
      </c>
      <c r="D1734" s="3">
        <v>10.9</v>
      </c>
      <c r="E1734" s="3">
        <v>31.7</v>
      </c>
      <c r="F1734" s="4">
        <f t="shared" si="378"/>
        <v>9</v>
      </c>
      <c r="G1734">
        <f t="shared" si="390"/>
        <v>29</v>
      </c>
      <c r="H1734" s="3">
        <f t="shared" si="379"/>
        <v>11.827777777777778</v>
      </c>
      <c r="I1734">
        <f t="shared" si="391"/>
        <v>800</v>
      </c>
      <c r="J1734">
        <f t="shared" si="380"/>
        <v>0.68300000000000005</v>
      </c>
      <c r="K1734">
        <f t="shared" si="381"/>
        <v>46.854558888888889</v>
      </c>
      <c r="L1734">
        <v>4.8</v>
      </c>
      <c r="M1734">
        <f t="shared" si="382"/>
        <v>0.25861111111111112</v>
      </c>
      <c r="N1734">
        <f t="shared" si="383"/>
        <v>2.5249999999999999</v>
      </c>
      <c r="O1734">
        <f t="shared" si="384"/>
        <v>7.5836111111111109</v>
      </c>
      <c r="P1734">
        <f t="shared" si="385"/>
        <v>39.270947777777778</v>
      </c>
      <c r="Q1734">
        <f t="shared" si="386"/>
        <v>0</v>
      </c>
      <c r="R1734">
        <f t="shared" si="387"/>
        <v>7.8541895555555561</v>
      </c>
      <c r="S1734">
        <f>SUM($R$2:R1734) -SUM($Q$2:Q1734) + SUM($T$2:T1733)</f>
        <v>123.61491922707955</v>
      </c>
      <c r="T1734">
        <f t="shared" si="388"/>
        <v>0</v>
      </c>
      <c r="U1734">
        <f>-SUM($T$2:T1734) - 500 * SUM($V$2:V1734)</f>
        <v>9.3599999999996726</v>
      </c>
      <c r="V1734">
        <f t="shared" si="389"/>
        <v>0</v>
      </c>
    </row>
    <row r="1735" spans="1:22" x14ac:dyDescent="0.3">
      <c r="A1735" s="1">
        <v>43738</v>
      </c>
      <c r="B1735" s="2">
        <v>0.27174768518518516</v>
      </c>
      <c r="C1735" s="2">
        <v>0.76162037037037045</v>
      </c>
      <c r="D1735" s="3">
        <v>10.1</v>
      </c>
      <c r="E1735" s="3">
        <v>67.5</v>
      </c>
      <c r="F1735" s="4">
        <f t="shared" si="378"/>
        <v>9</v>
      </c>
      <c r="G1735">
        <f t="shared" si="390"/>
        <v>29</v>
      </c>
      <c r="H1735" s="3">
        <f t="shared" si="379"/>
        <v>11.756944444444446</v>
      </c>
      <c r="I1735">
        <f t="shared" si="391"/>
        <v>800</v>
      </c>
      <c r="J1735">
        <f t="shared" si="380"/>
        <v>0.32499999999999996</v>
      </c>
      <c r="K1735">
        <f t="shared" si="381"/>
        <v>22.161840277777781</v>
      </c>
      <c r="L1735">
        <v>4.8</v>
      </c>
      <c r="M1735">
        <f t="shared" si="382"/>
        <v>0.26215277777777768</v>
      </c>
      <c r="N1735">
        <f t="shared" si="383"/>
        <v>2.7250000000000001</v>
      </c>
      <c r="O1735">
        <f t="shared" si="384"/>
        <v>7.7871527777777771</v>
      </c>
      <c r="P1735">
        <f t="shared" si="385"/>
        <v>14.374687500000004</v>
      </c>
      <c r="Q1735">
        <f t="shared" si="386"/>
        <v>0</v>
      </c>
      <c r="R1735">
        <f t="shared" si="387"/>
        <v>2.874937500000001</v>
      </c>
      <c r="S1735">
        <f>SUM($R$2:R1735) -SUM($Q$2:Q1735) + SUM($T$2:T1734)</f>
        <v>126.48985672707931</v>
      </c>
      <c r="T1735">
        <f t="shared" si="388"/>
        <v>-126.49</v>
      </c>
      <c r="U1735">
        <f>-SUM($T$2:T1735) - 500 * SUM($V$2:V1735)</f>
        <v>135.84999999999945</v>
      </c>
      <c r="V1735">
        <f t="shared" si="389"/>
        <v>0</v>
      </c>
    </row>
    <row r="1736" spans="1:22" x14ac:dyDescent="0.3">
      <c r="A1736" s="1">
        <v>43739</v>
      </c>
      <c r="B1736" s="2">
        <v>0.27299768518518519</v>
      </c>
      <c r="C1736" s="2">
        <v>0.7599189814814814</v>
      </c>
      <c r="D1736" s="3">
        <v>10.6</v>
      </c>
      <c r="E1736" s="3">
        <v>44.1</v>
      </c>
      <c r="F1736" s="4">
        <f t="shared" si="378"/>
        <v>10</v>
      </c>
      <c r="G1736">
        <f t="shared" si="390"/>
        <v>29</v>
      </c>
      <c r="H1736" s="3">
        <f t="shared" si="379"/>
        <v>11.68611111111111</v>
      </c>
      <c r="I1736">
        <f t="shared" si="391"/>
        <v>700</v>
      </c>
      <c r="J1736">
        <f t="shared" si="380"/>
        <v>0.55899999999999994</v>
      </c>
      <c r="K1736">
        <f t="shared" si="381"/>
        <v>33.152620763888883</v>
      </c>
      <c r="L1736">
        <v>4.8</v>
      </c>
      <c r="M1736">
        <f t="shared" si="382"/>
        <v>0.26569444444444451</v>
      </c>
      <c r="N1736">
        <f t="shared" si="383"/>
        <v>2.6</v>
      </c>
      <c r="O1736">
        <f t="shared" si="384"/>
        <v>7.6656944444444441</v>
      </c>
      <c r="P1736">
        <f t="shared" si="385"/>
        <v>25.486926319444439</v>
      </c>
      <c r="Q1736">
        <f t="shared" si="386"/>
        <v>0</v>
      </c>
      <c r="R1736">
        <f t="shared" si="387"/>
        <v>5.0973852638888886</v>
      </c>
      <c r="S1736">
        <f>SUM($R$2:R1736) -SUM($Q$2:Q1736) + SUM($T$2:T1735)</f>
        <v>5.0972419909685414</v>
      </c>
      <c r="T1736">
        <f t="shared" si="388"/>
        <v>0</v>
      </c>
      <c r="U1736">
        <f>-SUM($T$2:T1736) - 500 * SUM($V$2:V1736)</f>
        <v>135.84999999999945</v>
      </c>
      <c r="V1736">
        <f t="shared" si="389"/>
        <v>0</v>
      </c>
    </row>
    <row r="1737" spans="1:22" x14ac:dyDescent="0.3">
      <c r="A1737" s="1">
        <v>43740</v>
      </c>
      <c r="B1737" s="2">
        <v>0.27424768518518516</v>
      </c>
      <c r="C1737" s="2">
        <v>0.75821759259259258</v>
      </c>
      <c r="D1737" s="3">
        <v>10.7</v>
      </c>
      <c r="E1737" s="3">
        <v>30.1</v>
      </c>
      <c r="F1737" s="4">
        <f t="shared" si="378"/>
        <v>10</v>
      </c>
      <c r="G1737">
        <f t="shared" si="390"/>
        <v>29</v>
      </c>
      <c r="H1737" s="3">
        <f t="shared" si="379"/>
        <v>11.615277777777777</v>
      </c>
      <c r="I1737">
        <f t="shared" si="391"/>
        <v>700</v>
      </c>
      <c r="J1737">
        <f t="shared" si="380"/>
        <v>0.69900000000000007</v>
      </c>
      <c r="K1737">
        <f t="shared" si="381"/>
        <v>41.20432677083334</v>
      </c>
      <c r="L1737">
        <v>4.8</v>
      </c>
      <c r="M1737">
        <f t="shared" si="382"/>
        <v>0.26923611111111112</v>
      </c>
      <c r="N1737">
        <f t="shared" si="383"/>
        <v>2.5750000000000002</v>
      </c>
      <c r="O1737">
        <f t="shared" si="384"/>
        <v>7.6442361111111108</v>
      </c>
      <c r="P1737">
        <f t="shared" si="385"/>
        <v>33.560090659722228</v>
      </c>
      <c r="Q1737">
        <f t="shared" si="386"/>
        <v>0</v>
      </c>
      <c r="R1737">
        <f t="shared" si="387"/>
        <v>6.7120181319444461</v>
      </c>
      <c r="S1737">
        <f>SUM($R$2:R1737) -SUM($Q$2:Q1737) + SUM($T$2:T1736)</f>
        <v>11.809260122912747</v>
      </c>
      <c r="T1737">
        <f t="shared" si="388"/>
        <v>0</v>
      </c>
      <c r="U1737">
        <f>-SUM($T$2:T1737) - 500 * SUM($V$2:V1737)</f>
        <v>135.84999999999945</v>
      </c>
      <c r="V1737">
        <f t="shared" si="389"/>
        <v>0</v>
      </c>
    </row>
    <row r="1738" spans="1:22" x14ac:dyDescent="0.3">
      <c r="A1738" s="1">
        <v>43741</v>
      </c>
      <c r="B1738" s="2">
        <v>0.27549768518518519</v>
      </c>
      <c r="C1738" s="2">
        <v>0.7565277777777778</v>
      </c>
      <c r="D1738" s="3">
        <v>11.6</v>
      </c>
      <c r="E1738" s="3">
        <v>70.400000000000006</v>
      </c>
      <c r="F1738" s="4">
        <f t="shared" si="378"/>
        <v>10</v>
      </c>
      <c r="G1738">
        <f t="shared" si="390"/>
        <v>29</v>
      </c>
      <c r="H1738" s="3">
        <f t="shared" si="379"/>
        <v>11.544722222222223</v>
      </c>
      <c r="I1738">
        <f t="shared" si="391"/>
        <v>700</v>
      </c>
      <c r="J1738">
        <f t="shared" si="380"/>
        <v>0.29599999999999993</v>
      </c>
      <c r="K1738">
        <f t="shared" si="381"/>
        <v>17.342481722222217</v>
      </c>
      <c r="L1738">
        <v>4.8</v>
      </c>
      <c r="M1738">
        <f t="shared" si="382"/>
        <v>0.27276388888888886</v>
      </c>
      <c r="N1738">
        <f t="shared" si="383"/>
        <v>2.35</v>
      </c>
      <c r="O1738">
        <f t="shared" si="384"/>
        <v>7.4227638888888894</v>
      </c>
      <c r="P1738">
        <f t="shared" si="385"/>
        <v>9.919717833333328</v>
      </c>
      <c r="Q1738">
        <f t="shared" si="386"/>
        <v>0</v>
      </c>
      <c r="R1738">
        <f t="shared" si="387"/>
        <v>1.9839435666666656</v>
      </c>
      <c r="S1738">
        <f>SUM($R$2:R1738) -SUM($Q$2:Q1738) + SUM($T$2:T1737)</f>
        <v>13.793203689579059</v>
      </c>
      <c r="T1738">
        <f t="shared" si="388"/>
        <v>0</v>
      </c>
      <c r="U1738">
        <f>-SUM($T$2:T1738) - 500 * SUM($V$2:V1738)</f>
        <v>135.84999999999945</v>
      </c>
      <c r="V1738">
        <f t="shared" si="389"/>
        <v>0</v>
      </c>
    </row>
    <row r="1739" spans="1:22" x14ac:dyDescent="0.3">
      <c r="A1739" s="1">
        <v>43742</v>
      </c>
      <c r="B1739" s="2">
        <v>0.27675925925925926</v>
      </c>
      <c r="C1739" s="2">
        <v>0.75483796296296291</v>
      </c>
      <c r="D1739" s="3">
        <v>10.6</v>
      </c>
      <c r="E1739" s="3">
        <v>56.8</v>
      </c>
      <c r="F1739" s="4">
        <f t="shared" si="378"/>
        <v>10</v>
      </c>
      <c r="G1739">
        <f t="shared" si="390"/>
        <v>29</v>
      </c>
      <c r="H1739" s="3">
        <f t="shared" si="379"/>
        <v>11.473888888888887</v>
      </c>
      <c r="I1739">
        <f t="shared" si="391"/>
        <v>700</v>
      </c>
      <c r="J1739">
        <f t="shared" si="380"/>
        <v>0.43200000000000005</v>
      </c>
      <c r="K1739">
        <f t="shared" si="381"/>
        <v>25.155353999999996</v>
      </c>
      <c r="L1739">
        <v>4.8</v>
      </c>
      <c r="M1739">
        <f t="shared" si="382"/>
        <v>0.27630555555555564</v>
      </c>
      <c r="N1739">
        <f t="shared" si="383"/>
        <v>2.6</v>
      </c>
      <c r="O1739">
        <f t="shared" si="384"/>
        <v>7.6763055555555564</v>
      </c>
      <c r="P1739">
        <f t="shared" si="385"/>
        <v>17.479048444444437</v>
      </c>
      <c r="Q1739">
        <f t="shared" si="386"/>
        <v>0</v>
      </c>
      <c r="R1739">
        <f t="shared" si="387"/>
        <v>3.4958096888888877</v>
      </c>
      <c r="S1739">
        <f>SUM($R$2:R1739) -SUM($Q$2:Q1739) + SUM($T$2:T1738)</f>
        <v>17.289013378467644</v>
      </c>
      <c r="T1739">
        <f t="shared" si="388"/>
        <v>0</v>
      </c>
      <c r="U1739">
        <f>-SUM($T$2:T1739) - 500 * SUM($V$2:V1739)</f>
        <v>135.84999999999945</v>
      </c>
      <c r="V1739">
        <f t="shared" si="389"/>
        <v>0</v>
      </c>
    </row>
    <row r="1740" spans="1:22" x14ac:dyDescent="0.3">
      <c r="A1740" s="1">
        <v>43743</v>
      </c>
      <c r="B1740" s="2">
        <v>0.27800925925925929</v>
      </c>
      <c r="C1740" s="2">
        <v>0.75314814814814823</v>
      </c>
      <c r="D1740" s="3">
        <v>13.8</v>
      </c>
      <c r="E1740" s="3">
        <v>45.2</v>
      </c>
      <c r="F1740" s="4">
        <f t="shared" si="378"/>
        <v>10</v>
      </c>
      <c r="G1740">
        <f t="shared" si="390"/>
        <v>29</v>
      </c>
      <c r="H1740" s="3">
        <f t="shared" si="379"/>
        <v>11.403333333333334</v>
      </c>
      <c r="I1740">
        <f t="shared" si="391"/>
        <v>700</v>
      </c>
      <c r="J1740">
        <f t="shared" si="380"/>
        <v>0.54800000000000004</v>
      </c>
      <c r="K1740">
        <f t="shared" si="381"/>
        <v>31.713810333333338</v>
      </c>
      <c r="L1740">
        <v>4.8</v>
      </c>
      <c r="M1740">
        <f t="shared" si="382"/>
        <v>0.27983333333333332</v>
      </c>
      <c r="N1740">
        <f t="shared" si="383"/>
        <v>1.7999999999999998</v>
      </c>
      <c r="O1740">
        <f t="shared" si="384"/>
        <v>6.879833333333333</v>
      </c>
      <c r="P1740">
        <f t="shared" si="385"/>
        <v>24.833977000000004</v>
      </c>
      <c r="Q1740">
        <f t="shared" si="386"/>
        <v>0</v>
      </c>
      <c r="R1740">
        <f t="shared" si="387"/>
        <v>4.9667954000000014</v>
      </c>
      <c r="S1740">
        <f>SUM($R$2:R1740) -SUM($Q$2:Q1740) + SUM($T$2:T1739)</f>
        <v>22.255808778467326</v>
      </c>
      <c r="T1740">
        <f t="shared" si="388"/>
        <v>0</v>
      </c>
      <c r="U1740">
        <f>-SUM($T$2:T1740) - 500 * SUM($V$2:V1740)</f>
        <v>135.84999999999945</v>
      </c>
      <c r="V1740">
        <f t="shared" si="389"/>
        <v>0</v>
      </c>
    </row>
    <row r="1741" spans="1:22" x14ac:dyDescent="0.3">
      <c r="A1741" s="1">
        <v>43744</v>
      </c>
      <c r="B1741" s="2">
        <v>0.2792708333333333</v>
      </c>
      <c r="C1741" s="2">
        <v>0.75146990740740749</v>
      </c>
      <c r="D1741" s="3">
        <v>12.4</v>
      </c>
      <c r="E1741" s="3">
        <v>60.7</v>
      </c>
      <c r="F1741" s="4">
        <f t="shared" si="378"/>
        <v>10</v>
      </c>
      <c r="G1741">
        <f t="shared" si="390"/>
        <v>29</v>
      </c>
      <c r="H1741" s="3">
        <f t="shared" si="379"/>
        <v>11.33277777777778</v>
      </c>
      <c r="I1741">
        <f t="shared" si="391"/>
        <v>700</v>
      </c>
      <c r="J1741">
        <f t="shared" si="380"/>
        <v>0.39300000000000002</v>
      </c>
      <c r="K1741">
        <f t="shared" si="381"/>
        <v>22.602941958333339</v>
      </c>
      <c r="L1741">
        <v>4.8</v>
      </c>
      <c r="M1741">
        <f t="shared" si="382"/>
        <v>0.28336111111111095</v>
      </c>
      <c r="N1741">
        <f t="shared" si="383"/>
        <v>2.15</v>
      </c>
      <c r="O1741">
        <f t="shared" si="384"/>
        <v>7.23336111111111</v>
      </c>
      <c r="P1741">
        <f t="shared" si="385"/>
        <v>15.369580847222229</v>
      </c>
      <c r="Q1741">
        <f t="shared" si="386"/>
        <v>0</v>
      </c>
      <c r="R1741">
        <f t="shared" si="387"/>
        <v>3.0739161694444461</v>
      </c>
      <c r="S1741">
        <f>SUM($R$2:R1741) -SUM($Q$2:Q1741) + SUM($T$2:T1740)</f>
        <v>25.329724947911927</v>
      </c>
      <c r="T1741">
        <f t="shared" si="388"/>
        <v>0</v>
      </c>
      <c r="U1741">
        <f>-SUM($T$2:T1741) - 500 * SUM($V$2:V1741)</f>
        <v>135.84999999999945</v>
      </c>
      <c r="V1741">
        <f t="shared" si="389"/>
        <v>0</v>
      </c>
    </row>
    <row r="1742" spans="1:22" x14ac:dyDescent="0.3">
      <c r="A1742" s="1">
        <v>43745</v>
      </c>
      <c r="B1742" s="2">
        <v>0.28053240740740742</v>
      </c>
      <c r="C1742" s="2">
        <v>0.74979166666666675</v>
      </c>
      <c r="D1742" s="3">
        <v>10.7</v>
      </c>
      <c r="E1742" s="3">
        <v>55.6</v>
      </c>
      <c r="F1742" s="4">
        <f t="shared" si="378"/>
        <v>10</v>
      </c>
      <c r="G1742">
        <f t="shared" si="390"/>
        <v>29</v>
      </c>
      <c r="H1742" s="3">
        <f t="shared" si="379"/>
        <v>11.262222222222224</v>
      </c>
      <c r="I1742">
        <f t="shared" si="391"/>
        <v>700</v>
      </c>
      <c r="J1742">
        <f t="shared" si="380"/>
        <v>0.44399999999999995</v>
      </c>
      <c r="K1742">
        <f t="shared" si="381"/>
        <v>25.37716533333333</v>
      </c>
      <c r="L1742">
        <v>4.8</v>
      </c>
      <c r="M1742">
        <f t="shared" si="382"/>
        <v>0.2868888888888888</v>
      </c>
      <c r="N1742">
        <f t="shared" si="383"/>
        <v>2.5750000000000002</v>
      </c>
      <c r="O1742">
        <f t="shared" si="384"/>
        <v>7.661888888888889</v>
      </c>
      <c r="P1742">
        <f t="shared" si="385"/>
        <v>17.715276444444441</v>
      </c>
      <c r="Q1742">
        <f t="shared" si="386"/>
        <v>0</v>
      </c>
      <c r="R1742">
        <f t="shared" si="387"/>
        <v>3.5430552888888887</v>
      </c>
      <c r="S1742">
        <f>SUM($R$2:R1742) -SUM($Q$2:Q1742) + SUM($T$2:T1741)</f>
        <v>28.872780236801191</v>
      </c>
      <c r="T1742">
        <f t="shared" si="388"/>
        <v>0</v>
      </c>
      <c r="U1742">
        <f>-SUM($T$2:T1742) - 500 * SUM($V$2:V1742)</f>
        <v>135.84999999999945</v>
      </c>
      <c r="V1742">
        <f t="shared" si="389"/>
        <v>0</v>
      </c>
    </row>
    <row r="1743" spans="1:22" x14ac:dyDescent="0.3">
      <c r="A1743" s="1">
        <v>43746</v>
      </c>
      <c r="B1743" s="2">
        <v>0.28180555555555559</v>
      </c>
      <c r="C1743" s="2">
        <v>0.748113425925926</v>
      </c>
      <c r="D1743" s="3">
        <v>5.4</v>
      </c>
      <c r="E1743" s="3">
        <v>16.899999999999999</v>
      </c>
      <c r="F1743" s="4">
        <f t="shared" si="378"/>
        <v>10</v>
      </c>
      <c r="G1743">
        <f t="shared" si="390"/>
        <v>29</v>
      </c>
      <c r="H1743" s="3">
        <f t="shared" si="379"/>
        <v>11.191388888888889</v>
      </c>
      <c r="I1743">
        <f t="shared" si="391"/>
        <v>700</v>
      </c>
      <c r="J1743">
        <f t="shared" si="380"/>
        <v>0.83099999999999996</v>
      </c>
      <c r="K1743">
        <f t="shared" si="381"/>
        <v>47.197724145833334</v>
      </c>
      <c r="L1743">
        <v>4.8</v>
      </c>
      <c r="M1743">
        <f t="shared" si="382"/>
        <v>0.29043055555555553</v>
      </c>
      <c r="N1743">
        <f t="shared" si="383"/>
        <v>3.9</v>
      </c>
      <c r="O1743">
        <f t="shared" si="384"/>
        <v>8.9904305555555553</v>
      </c>
      <c r="P1743">
        <f t="shared" si="385"/>
        <v>38.207293590277779</v>
      </c>
      <c r="Q1743">
        <f t="shared" si="386"/>
        <v>0</v>
      </c>
      <c r="R1743">
        <f t="shared" si="387"/>
        <v>7.6414587180555564</v>
      </c>
      <c r="S1743">
        <f>SUM($R$2:R1743) -SUM($Q$2:Q1743) + SUM($T$2:T1742)</f>
        <v>36.51423895485641</v>
      </c>
      <c r="T1743">
        <f t="shared" si="388"/>
        <v>0</v>
      </c>
      <c r="U1743">
        <f>-SUM($T$2:T1743) - 500 * SUM($V$2:V1743)</f>
        <v>135.84999999999945</v>
      </c>
      <c r="V1743">
        <f t="shared" si="389"/>
        <v>0</v>
      </c>
    </row>
    <row r="1744" spans="1:22" x14ac:dyDescent="0.3">
      <c r="A1744" s="1">
        <v>43747</v>
      </c>
      <c r="B1744" s="2">
        <v>0.2830671296296296</v>
      </c>
      <c r="C1744" s="2">
        <v>0.74645833333333333</v>
      </c>
      <c r="D1744" s="3">
        <v>4.5</v>
      </c>
      <c r="E1744" s="3">
        <v>9.1</v>
      </c>
      <c r="F1744" s="4">
        <f t="shared" si="378"/>
        <v>10</v>
      </c>
      <c r="G1744">
        <f t="shared" si="390"/>
        <v>29</v>
      </c>
      <c r="H1744" s="3">
        <f t="shared" si="379"/>
        <v>11.121388888888889</v>
      </c>
      <c r="I1744">
        <f t="shared" si="391"/>
        <v>700</v>
      </c>
      <c r="J1744">
        <f t="shared" si="380"/>
        <v>0.90900000000000003</v>
      </c>
      <c r="K1744">
        <f t="shared" si="381"/>
        <v>51.304913187499999</v>
      </c>
      <c r="L1744">
        <v>4.8</v>
      </c>
      <c r="M1744">
        <f t="shared" si="382"/>
        <v>0.29393055555555553</v>
      </c>
      <c r="N1744">
        <f t="shared" si="383"/>
        <v>4.125</v>
      </c>
      <c r="O1744">
        <f t="shared" si="384"/>
        <v>9.2189305555555556</v>
      </c>
      <c r="P1744">
        <f t="shared" si="385"/>
        <v>42.085982631944447</v>
      </c>
      <c r="Q1744">
        <f t="shared" si="386"/>
        <v>0</v>
      </c>
      <c r="R1744">
        <f t="shared" si="387"/>
        <v>8.4171965263888904</v>
      </c>
      <c r="S1744">
        <f>SUM($R$2:R1744) -SUM($Q$2:Q1744) + SUM($T$2:T1743)</f>
        <v>44.931435481244989</v>
      </c>
      <c r="T1744">
        <f t="shared" si="388"/>
        <v>0</v>
      </c>
      <c r="U1744">
        <f>-SUM($T$2:T1744) - 500 * SUM($V$2:V1744)</f>
        <v>135.84999999999945</v>
      </c>
      <c r="V1744">
        <f t="shared" si="389"/>
        <v>0</v>
      </c>
    </row>
    <row r="1745" spans="1:22" x14ac:dyDescent="0.3">
      <c r="A1745" s="1">
        <v>43748</v>
      </c>
      <c r="B1745" s="2">
        <v>0.28434027777777776</v>
      </c>
      <c r="C1745" s="2">
        <v>0.74479166666666663</v>
      </c>
      <c r="D1745" s="3">
        <v>2.4</v>
      </c>
      <c r="E1745" s="3">
        <v>7.4</v>
      </c>
      <c r="F1745" s="4">
        <f t="shared" si="378"/>
        <v>10</v>
      </c>
      <c r="G1745">
        <f t="shared" si="390"/>
        <v>29</v>
      </c>
      <c r="H1745" s="3">
        <f t="shared" si="379"/>
        <v>11.050833333333333</v>
      </c>
      <c r="I1745">
        <f t="shared" si="391"/>
        <v>700</v>
      </c>
      <c r="J1745">
        <f t="shared" si="380"/>
        <v>0.92599999999999993</v>
      </c>
      <c r="K1745">
        <f t="shared" si="381"/>
        <v>51.932838708333335</v>
      </c>
      <c r="L1745">
        <v>4.8</v>
      </c>
      <c r="M1745">
        <f t="shared" si="382"/>
        <v>0.29745833333333332</v>
      </c>
      <c r="N1745">
        <f t="shared" si="383"/>
        <v>4.6500000000000004</v>
      </c>
      <c r="O1745">
        <f t="shared" si="384"/>
        <v>9.7474583333333342</v>
      </c>
      <c r="P1745">
        <f t="shared" si="385"/>
        <v>42.185380375000001</v>
      </c>
      <c r="Q1745">
        <f t="shared" si="386"/>
        <v>0</v>
      </c>
      <c r="R1745">
        <f t="shared" si="387"/>
        <v>8.4370760750000002</v>
      </c>
      <c r="S1745">
        <f>SUM($R$2:R1745) -SUM($Q$2:Q1745) + SUM($T$2:T1744)</f>
        <v>53.368511556244812</v>
      </c>
      <c r="T1745">
        <f t="shared" si="388"/>
        <v>0</v>
      </c>
      <c r="U1745">
        <f>-SUM($T$2:T1745) - 500 * SUM($V$2:V1745)</f>
        <v>135.84999999999945</v>
      </c>
      <c r="V1745">
        <f t="shared" si="389"/>
        <v>0</v>
      </c>
    </row>
    <row r="1746" spans="1:22" x14ac:dyDescent="0.3">
      <c r="A1746" s="1">
        <v>43749</v>
      </c>
      <c r="B1746" s="2">
        <v>0.28562500000000002</v>
      </c>
      <c r="C1746" s="2">
        <v>0.74313657407407396</v>
      </c>
      <c r="D1746" s="3">
        <v>2.2999999999999998</v>
      </c>
      <c r="E1746" s="3">
        <v>4.0999999999999996</v>
      </c>
      <c r="F1746" s="4">
        <f t="shared" si="378"/>
        <v>10</v>
      </c>
      <c r="G1746">
        <f t="shared" si="390"/>
        <v>29</v>
      </c>
      <c r="H1746" s="3">
        <f t="shared" si="379"/>
        <v>10.980277777777776</v>
      </c>
      <c r="I1746">
        <f t="shared" si="391"/>
        <v>700</v>
      </c>
      <c r="J1746">
        <f t="shared" si="380"/>
        <v>0.95899999999999996</v>
      </c>
      <c r="K1746">
        <f t="shared" si="381"/>
        <v>53.440188423611097</v>
      </c>
      <c r="L1746">
        <v>4.8</v>
      </c>
      <c r="M1746">
        <f t="shared" si="382"/>
        <v>0.30098611111111118</v>
      </c>
      <c r="N1746">
        <f t="shared" si="383"/>
        <v>4.6749999999999998</v>
      </c>
      <c r="O1746">
        <f t="shared" si="384"/>
        <v>9.775986111111111</v>
      </c>
      <c r="P1746">
        <f t="shared" si="385"/>
        <v>43.664202312499988</v>
      </c>
      <c r="Q1746">
        <f t="shared" si="386"/>
        <v>0</v>
      </c>
      <c r="R1746">
        <f t="shared" si="387"/>
        <v>8.7328404624999987</v>
      </c>
      <c r="S1746">
        <f>SUM($R$2:R1746) -SUM($Q$2:Q1746) + SUM($T$2:T1745)</f>
        <v>62.101352018744365</v>
      </c>
      <c r="T1746">
        <f t="shared" si="388"/>
        <v>0</v>
      </c>
      <c r="U1746">
        <f>-SUM($T$2:T1746) - 500 * SUM($V$2:V1746)</f>
        <v>135.84999999999945</v>
      </c>
      <c r="V1746">
        <f t="shared" si="389"/>
        <v>0</v>
      </c>
    </row>
    <row r="1747" spans="1:22" x14ac:dyDescent="0.3">
      <c r="A1747" s="1">
        <v>43750</v>
      </c>
      <c r="B1747" s="2">
        <v>0.28689814814814812</v>
      </c>
      <c r="C1747" s="2">
        <v>0.74149305555555556</v>
      </c>
      <c r="D1747" s="3">
        <v>3.6</v>
      </c>
      <c r="E1747" s="3">
        <v>58.5</v>
      </c>
      <c r="F1747" s="4">
        <f t="shared" si="378"/>
        <v>10</v>
      </c>
      <c r="G1747">
        <f t="shared" si="390"/>
        <v>29</v>
      </c>
      <c r="H1747" s="3">
        <f t="shared" si="379"/>
        <v>10.910277777777779</v>
      </c>
      <c r="I1747">
        <f t="shared" si="391"/>
        <v>700</v>
      </c>
      <c r="J1747">
        <f t="shared" si="380"/>
        <v>0.41500000000000004</v>
      </c>
      <c r="K1747">
        <f t="shared" si="381"/>
        <v>22.978408784722227</v>
      </c>
      <c r="L1747">
        <v>4.8</v>
      </c>
      <c r="M1747">
        <f t="shared" si="382"/>
        <v>0.30448611111111107</v>
      </c>
      <c r="N1747">
        <f t="shared" si="383"/>
        <v>4.3499999999999996</v>
      </c>
      <c r="O1747">
        <f t="shared" si="384"/>
        <v>9.4544861111111107</v>
      </c>
      <c r="P1747">
        <f t="shared" si="385"/>
        <v>13.523922673611116</v>
      </c>
      <c r="Q1747">
        <f t="shared" si="386"/>
        <v>0</v>
      </c>
      <c r="R1747">
        <f t="shared" si="387"/>
        <v>2.7047845347222235</v>
      </c>
      <c r="S1747">
        <f>SUM($R$2:R1747) -SUM($Q$2:Q1747) + SUM($T$2:T1746)</f>
        <v>64.806136553466786</v>
      </c>
      <c r="T1747">
        <f t="shared" si="388"/>
        <v>0</v>
      </c>
      <c r="U1747">
        <f>-SUM($T$2:T1747) - 500 * SUM($V$2:V1747)</f>
        <v>135.84999999999945</v>
      </c>
      <c r="V1747">
        <f t="shared" si="389"/>
        <v>0</v>
      </c>
    </row>
    <row r="1748" spans="1:22" x14ac:dyDescent="0.3">
      <c r="A1748" s="1">
        <v>43751</v>
      </c>
      <c r="B1748" s="2">
        <v>0.28818287037037038</v>
      </c>
      <c r="C1748" s="2">
        <v>0.73986111111111119</v>
      </c>
      <c r="D1748" s="3">
        <v>2.9</v>
      </c>
      <c r="E1748" s="3">
        <v>63.8</v>
      </c>
      <c r="F1748" s="4">
        <f t="shared" si="378"/>
        <v>10</v>
      </c>
      <c r="G1748">
        <f t="shared" si="390"/>
        <v>29</v>
      </c>
      <c r="H1748" s="3">
        <f t="shared" si="379"/>
        <v>10.840277777777779</v>
      </c>
      <c r="I1748">
        <f t="shared" si="391"/>
        <v>700</v>
      </c>
      <c r="J1748">
        <f t="shared" si="380"/>
        <v>0.36199999999999999</v>
      </c>
      <c r="K1748">
        <f t="shared" si="381"/>
        <v>19.915216319444447</v>
      </c>
      <c r="L1748">
        <v>4.8</v>
      </c>
      <c r="M1748">
        <f t="shared" si="382"/>
        <v>0.30798611111111107</v>
      </c>
      <c r="N1748">
        <f t="shared" si="383"/>
        <v>4.5250000000000004</v>
      </c>
      <c r="O1748">
        <f t="shared" si="384"/>
        <v>9.6329861111111121</v>
      </c>
      <c r="P1748">
        <f t="shared" si="385"/>
        <v>10.282230208333335</v>
      </c>
      <c r="Q1748">
        <f t="shared" si="386"/>
        <v>0</v>
      </c>
      <c r="R1748">
        <f t="shared" si="387"/>
        <v>2.0564460416666672</v>
      </c>
      <c r="S1748">
        <f>SUM($R$2:R1748) -SUM($Q$2:Q1748) + SUM($T$2:T1747)</f>
        <v>66.862582595133063</v>
      </c>
      <c r="T1748">
        <f t="shared" si="388"/>
        <v>0</v>
      </c>
      <c r="U1748">
        <f>-SUM($T$2:T1748) - 500 * SUM($V$2:V1748)</f>
        <v>135.84999999999945</v>
      </c>
      <c r="V1748">
        <f t="shared" si="389"/>
        <v>0</v>
      </c>
    </row>
    <row r="1749" spans="1:22" x14ac:dyDescent="0.3">
      <c r="A1749" s="1">
        <v>43752</v>
      </c>
      <c r="B1749" s="2">
        <v>0.28946759259259258</v>
      </c>
      <c r="C1749" s="2">
        <v>0.73822916666666671</v>
      </c>
      <c r="D1749" s="3">
        <v>5.9</v>
      </c>
      <c r="E1749" s="3">
        <v>93.5</v>
      </c>
      <c r="F1749" s="4">
        <f t="shared" si="378"/>
        <v>10</v>
      </c>
      <c r="G1749">
        <f t="shared" si="390"/>
        <v>29</v>
      </c>
      <c r="H1749" s="3">
        <f t="shared" si="379"/>
        <v>10.770277777777778</v>
      </c>
      <c r="I1749">
        <f t="shared" si="391"/>
        <v>700</v>
      </c>
      <c r="J1749">
        <f t="shared" si="380"/>
        <v>6.4999999999999947E-2</v>
      </c>
      <c r="K1749">
        <f t="shared" si="381"/>
        <v>3.5528453819444419</v>
      </c>
      <c r="L1749">
        <v>4.8</v>
      </c>
      <c r="M1749">
        <f t="shared" si="382"/>
        <v>0.31148611111111107</v>
      </c>
      <c r="N1749">
        <f t="shared" si="383"/>
        <v>3.7749999999999999</v>
      </c>
      <c r="O1749">
        <f t="shared" si="384"/>
        <v>8.8864861111111111</v>
      </c>
      <c r="P1749">
        <f t="shared" si="385"/>
        <v>-5.3336407291666692</v>
      </c>
      <c r="Q1749">
        <f t="shared" si="386"/>
        <v>2.6668203645833346</v>
      </c>
      <c r="R1749">
        <f t="shared" si="387"/>
        <v>0</v>
      </c>
      <c r="S1749">
        <f>SUM($R$2:R1749) -SUM($Q$2:Q1749) + SUM($T$2:T1748)</f>
        <v>64.195762230549917</v>
      </c>
      <c r="T1749">
        <f t="shared" si="388"/>
        <v>0</v>
      </c>
      <c r="U1749">
        <f>-SUM($T$2:T1749) - 500 * SUM($V$2:V1749)</f>
        <v>135.84999999999945</v>
      </c>
      <c r="V1749">
        <f t="shared" si="389"/>
        <v>0</v>
      </c>
    </row>
    <row r="1750" spans="1:22" x14ac:dyDescent="0.3">
      <c r="A1750" s="1">
        <v>43753</v>
      </c>
      <c r="B1750" s="2">
        <v>0.29076388888888888</v>
      </c>
      <c r="C1750" s="2">
        <v>0.73660879629629628</v>
      </c>
      <c r="D1750" s="3">
        <v>6.8</v>
      </c>
      <c r="E1750" s="3">
        <v>75.7</v>
      </c>
      <c r="F1750" s="4">
        <f t="shared" si="378"/>
        <v>10</v>
      </c>
      <c r="G1750">
        <f t="shared" si="390"/>
        <v>29</v>
      </c>
      <c r="H1750" s="3">
        <f t="shared" si="379"/>
        <v>10.700277777777778</v>
      </c>
      <c r="I1750">
        <f t="shared" si="391"/>
        <v>700</v>
      </c>
      <c r="J1750">
        <f t="shared" si="380"/>
        <v>0.24299999999999999</v>
      </c>
      <c r="K1750">
        <f t="shared" si="381"/>
        <v>13.1958500625</v>
      </c>
      <c r="L1750">
        <v>4.8</v>
      </c>
      <c r="M1750">
        <f t="shared" si="382"/>
        <v>0.31498611111111108</v>
      </c>
      <c r="N1750">
        <f t="shared" si="383"/>
        <v>3.55</v>
      </c>
      <c r="O1750">
        <f t="shared" si="384"/>
        <v>8.6649861111111104</v>
      </c>
      <c r="P1750">
        <f t="shared" si="385"/>
        <v>4.5308639513888895</v>
      </c>
      <c r="Q1750">
        <f t="shared" si="386"/>
        <v>0</v>
      </c>
      <c r="R1750">
        <f t="shared" si="387"/>
        <v>0.90617279027777797</v>
      </c>
      <c r="S1750">
        <f>SUM($R$2:R1750) -SUM($Q$2:Q1750) + SUM($T$2:T1749)</f>
        <v>65.101935020827113</v>
      </c>
      <c r="T1750">
        <f t="shared" si="388"/>
        <v>0</v>
      </c>
      <c r="U1750">
        <f>-SUM($T$2:T1750) - 500 * SUM($V$2:V1750)</f>
        <v>135.84999999999945</v>
      </c>
      <c r="V1750">
        <f t="shared" si="389"/>
        <v>0</v>
      </c>
    </row>
    <row r="1751" spans="1:22" x14ac:dyDescent="0.3">
      <c r="A1751" s="1">
        <v>43754</v>
      </c>
      <c r="B1751" s="2">
        <v>0.29206018518518517</v>
      </c>
      <c r="C1751" s="2">
        <v>0.73499999999999999</v>
      </c>
      <c r="D1751" s="3">
        <v>7.3</v>
      </c>
      <c r="E1751" s="3">
        <v>51.6</v>
      </c>
      <c r="F1751" s="4">
        <f t="shared" si="378"/>
        <v>10</v>
      </c>
      <c r="G1751">
        <f t="shared" si="390"/>
        <v>29</v>
      </c>
      <c r="H1751" s="3">
        <f t="shared" si="379"/>
        <v>10.630555555555556</v>
      </c>
      <c r="I1751">
        <f t="shared" si="391"/>
        <v>700</v>
      </c>
      <c r="J1751">
        <f t="shared" si="380"/>
        <v>0.48399999999999999</v>
      </c>
      <c r="K1751">
        <f t="shared" si="381"/>
        <v>26.111833611111113</v>
      </c>
      <c r="L1751">
        <v>4.8</v>
      </c>
      <c r="M1751">
        <f t="shared" si="382"/>
        <v>0.31847222222222216</v>
      </c>
      <c r="N1751">
        <f t="shared" si="383"/>
        <v>3.4249999999999998</v>
      </c>
      <c r="O1751">
        <f t="shared" si="384"/>
        <v>8.5434722222222206</v>
      </c>
      <c r="P1751">
        <f t="shared" si="385"/>
        <v>17.568361388888892</v>
      </c>
      <c r="Q1751">
        <f t="shared" si="386"/>
        <v>0</v>
      </c>
      <c r="R1751">
        <f t="shared" si="387"/>
        <v>3.5136722777777787</v>
      </c>
      <c r="S1751">
        <f>SUM($R$2:R1751) -SUM($Q$2:Q1751) + SUM($T$2:T1750)</f>
        <v>68.615607298605937</v>
      </c>
      <c r="T1751">
        <f t="shared" si="388"/>
        <v>0</v>
      </c>
      <c r="U1751">
        <f>-SUM($T$2:T1751) - 500 * SUM($V$2:V1751)</f>
        <v>135.84999999999945</v>
      </c>
      <c r="V1751">
        <f t="shared" si="389"/>
        <v>0</v>
      </c>
    </row>
    <row r="1752" spans="1:22" x14ac:dyDescent="0.3">
      <c r="A1752" s="1">
        <v>43755</v>
      </c>
      <c r="B1752" s="2">
        <v>0.29335648148148147</v>
      </c>
      <c r="C1752" s="2">
        <v>0.7333912037037037</v>
      </c>
      <c r="D1752" s="3">
        <v>8.4</v>
      </c>
      <c r="E1752" s="3">
        <v>93.8</v>
      </c>
      <c r="F1752" s="4">
        <f t="shared" si="378"/>
        <v>10</v>
      </c>
      <c r="G1752">
        <f t="shared" si="390"/>
        <v>29</v>
      </c>
      <c r="H1752" s="3">
        <f t="shared" si="379"/>
        <v>10.560833333333333</v>
      </c>
      <c r="I1752">
        <f t="shared" si="391"/>
        <v>700</v>
      </c>
      <c r="J1752">
        <f t="shared" si="380"/>
        <v>6.2000000000000055E-2</v>
      </c>
      <c r="K1752">
        <f t="shared" si="381"/>
        <v>3.322966208333336</v>
      </c>
      <c r="L1752">
        <v>4.8</v>
      </c>
      <c r="M1752">
        <f t="shared" si="382"/>
        <v>0.32195833333333335</v>
      </c>
      <c r="N1752">
        <f t="shared" si="383"/>
        <v>3.15</v>
      </c>
      <c r="O1752">
        <f t="shared" si="384"/>
        <v>8.271958333333334</v>
      </c>
      <c r="P1752">
        <f t="shared" si="385"/>
        <v>-4.9489921249999984</v>
      </c>
      <c r="Q1752">
        <f t="shared" si="386"/>
        <v>2.4744960624999992</v>
      </c>
      <c r="R1752">
        <f t="shared" si="387"/>
        <v>0</v>
      </c>
      <c r="S1752">
        <f>SUM($R$2:R1752) -SUM($Q$2:Q1752) + SUM($T$2:T1751)</f>
        <v>66.141111236105644</v>
      </c>
      <c r="T1752">
        <f t="shared" si="388"/>
        <v>0</v>
      </c>
      <c r="U1752">
        <f>-SUM($T$2:T1752) - 500 * SUM($V$2:V1752)</f>
        <v>135.84999999999945</v>
      </c>
      <c r="V1752">
        <f t="shared" si="389"/>
        <v>0</v>
      </c>
    </row>
    <row r="1753" spans="1:22" x14ac:dyDescent="0.3">
      <c r="A1753" s="1">
        <v>43756</v>
      </c>
      <c r="B1753" s="2">
        <v>0.29466435185185186</v>
      </c>
      <c r="C1753" s="2">
        <v>0.73179398148148145</v>
      </c>
      <c r="D1753" s="3">
        <v>8.8000000000000007</v>
      </c>
      <c r="E1753" s="3">
        <v>75.900000000000006</v>
      </c>
      <c r="F1753" s="4">
        <f t="shared" si="378"/>
        <v>10</v>
      </c>
      <c r="G1753">
        <f t="shared" si="390"/>
        <v>29</v>
      </c>
      <c r="H1753" s="3">
        <f t="shared" si="379"/>
        <v>10.49111111111111</v>
      </c>
      <c r="I1753">
        <f t="shared" si="391"/>
        <v>700</v>
      </c>
      <c r="J1753">
        <f t="shared" si="380"/>
        <v>0.24099999999999999</v>
      </c>
      <c r="K1753">
        <f t="shared" si="381"/>
        <v>12.831415722222218</v>
      </c>
      <c r="L1753">
        <v>4.8</v>
      </c>
      <c r="M1753">
        <f t="shared" si="382"/>
        <v>0.32544444444444454</v>
      </c>
      <c r="N1753">
        <f t="shared" si="383"/>
        <v>3.05</v>
      </c>
      <c r="O1753">
        <f t="shared" si="384"/>
        <v>8.1754444444444445</v>
      </c>
      <c r="P1753">
        <f t="shared" si="385"/>
        <v>4.6559712777777733</v>
      </c>
      <c r="Q1753">
        <f t="shared" si="386"/>
        <v>0</v>
      </c>
      <c r="R1753">
        <f t="shared" si="387"/>
        <v>0.93119425555555468</v>
      </c>
      <c r="S1753">
        <f>SUM($R$2:R1753) -SUM($Q$2:Q1753) + SUM($T$2:T1752)</f>
        <v>67.072305491661609</v>
      </c>
      <c r="T1753">
        <f t="shared" si="388"/>
        <v>0</v>
      </c>
      <c r="U1753">
        <f>-SUM($T$2:T1753) - 500 * SUM($V$2:V1753)</f>
        <v>135.84999999999945</v>
      </c>
      <c r="V1753">
        <f t="shared" si="389"/>
        <v>0</v>
      </c>
    </row>
    <row r="1754" spans="1:22" x14ac:dyDescent="0.3">
      <c r="A1754" s="1">
        <v>43757</v>
      </c>
      <c r="B1754" s="2">
        <v>0.29597222222222225</v>
      </c>
      <c r="C1754" s="2">
        <v>0.73021990740740739</v>
      </c>
      <c r="D1754" s="3">
        <v>7.3</v>
      </c>
      <c r="E1754" s="3">
        <v>93.1</v>
      </c>
      <c r="F1754" s="4">
        <f t="shared" si="378"/>
        <v>10</v>
      </c>
      <c r="G1754">
        <f t="shared" si="390"/>
        <v>29</v>
      </c>
      <c r="H1754" s="3">
        <f t="shared" si="379"/>
        <v>10.421944444444444</v>
      </c>
      <c r="I1754">
        <f t="shared" si="391"/>
        <v>700</v>
      </c>
      <c r="J1754">
        <f t="shared" si="380"/>
        <v>6.9000000000000061E-2</v>
      </c>
      <c r="K1754">
        <f t="shared" si="381"/>
        <v>3.6495043958333366</v>
      </c>
      <c r="L1754">
        <v>4.8</v>
      </c>
      <c r="M1754">
        <f t="shared" si="382"/>
        <v>0.32890277777777782</v>
      </c>
      <c r="N1754">
        <f t="shared" si="383"/>
        <v>3.4249999999999998</v>
      </c>
      <c r="O1754">
        <f t="shared" si="384"/>
        <v>8.5539027777777772</v>
      </c>
      <c r="P1754">
        <f t="shared" si="385"/>
        <v>-4.904398381944441</v>
      </c>
      <c r="Q1754">
        <f t="shared" si="386"/>
        <v>2.4521991909722205</v>
      </c>
      <c r="R1754">
        <f t="shared" si="387"/>
        <v>0</v>
      </c>
      <c r="S1754">
        <f>SUM($R$2:R1754) -SUM($Q$2:Q1754) + SUM($T$2:T1753)</f>
        <v>64.620106300689258</v>
      </c>
      <c r="T1754">
        <f t="shared" si="388"/>
        <v>0</v>
      </c>
      <c r="U1754">
        <f>-SUM($T$2:T1754) - 500 * SUM($V$2:V1754)</f>
        <v>135.84999999999945</v>
      </c>
      <c r="V1754">
        <f t="shared" si="389"/>
        <v>0</v>
      </c>
    </row>
    <row r="1755" spans="1:22" x14ac:dyDescent="0.3">
      <c r="A1755" s="1">
        <v>43758</v>
      </c>
      <c r="B1755" s="2">
        <v>0.29728009259259258</v>
      </c>
      <c r="C1755" s="2">
        <v>0.72864583333333333</v>
      </c>
      <c r="D1755" s="3">
        <v>7.9</v>
      </c>
      <c r="E1755" s="3">
        <v>94.2</v>
      </c>
      <c r="F1755" s="4">
        <f t="shared" si="378"/>
        <v>10</v>
      </c>
      <c r="G1755">
        <f t="shared" si="390"/>
        <v>29</v>
      </c>
      <c r="H1755" s="3">
        <f t="shared" si="379"/>
        <v>10.352777777777778</v>
      </c>
      <c r="I1755">
        <f t="shared" si="391"/>
        <v>700</v>
      </c>
      <c r="J1755">
        <f t="shared" si="380"/>
        <v>5.799999999999994E-2</v>
      </c>
      <c r="K1755">
        <f t="shared" si="381"/>
        <v>3.0473401388888854</v>
      </c>
      <c r="L1755">
        <v>4.8</v>
      </c>
      <c r="M1755">
        <f t="shared" si="382"/>
        <v>0.33236111111111111</v>
      </c>
      <c r="N1755">
        <f t="shared" si="383"/>
        <v>3.2749999999999999</v>
      </c>
      <c r="O1755">
        <f t="shared" si="384"/>
        <v>8.4073611111111113</v>
      </c>
      <c r="P1755">
        <f t="shared" si="385"/>
        <v>-5.3600209722222258</v>
      </c>
      <c r="Q1755">
        <f t="shared" si="386"/>
        <v>2.6800104861111129</v>
      </c>
      <c r="R1755">
        <f t="shared" si="387"/>
        <v>0</v>
      </c>
      <c r="S1755">
        <f>SUM($R$2:R1755) -SUM($Q$2:Q1755) + SUM($T$2:T1754)</f>
        <v>61.940095814577944</v>
      </c>
      <c r="T1755">
        <f t="shared" si="388"/>
        <v>0</v>
      </c>
      <c r="U1755">
        <f>-SUM($T$2:T1755) - 500 * SUM($V$2:V1755)</f>
        <v>135.84999999999945</v>
      </c>
      <c r="V1755">
        <f t="shared" si="389"/>
        <v>0</v>
      </c>
    </row>
    <row r="1756" spans="1:22" x14ac:dyDescent="0.3">
      <c r="A1756" s="1">
        <v>43759</v>
      </c>
      <c r="B1756" s="2">
        <v>0.29858796296296297</v>
      </c>
      <c r="C1756" s="2">
        <v>0.7270833333333333</v>
      </c>
      <c r="D1756" s="3">
        <v>6.7</v>
      </c>
      <c r="E1756" s="3">
        <v>94.9</v>
      </c>
      <c r="F1756" s="4">
        <f t="shared" si="378"/>
        <v>10</v>
      </c>
      <c r="G1756">
        <f t="shared" si="390"/>
        <v>29</v>
      </c>
      <c r="H1756" s="3">
        <f t="shared" si="379"/>
        <v>10.283888888888889</v>
      </c>
      <c r="I1756">
        <f t="shared" si="391"/>
        <v>700</v>
      </c>
      <c r="J1756">
        <f t="shared" si="380"/>
        <v>5.0999999999999934E-2</v>
      </c>
      <c r="K1756">
        <f t="shared" si="381"/>
        <v>2.661727541666663</v>
      </c>
      <c r="L1756">
        <v>4.8</v>
      </c>
      <c r="M1756">
        <f t="shared" si="382"/>
        <v>0.33580555555555552</v>
      </c>
      <c r="N1756">
        <f t="shared" si="383"/>
        <v>3.5750000000000002</v>
      </c>
      <c r="O1756">
        <f t="shared" si="384"/>
        <v>8.7108055555555559</v>
      </c>
      <c r="P1756">
        <f t="shared" si="385"/>
        <v>-6.0490780138888933</v>
      </c>
      <c r="Q1756">
        <f t="shared" si="386"/>
        <v>3.0245390069444467</v>
      </c>
      <c r="R1756">
        <f t="shared" si="387"/>
        <v>0</v>
      </c>
      <c r="S1756">
        <f>SUM($R$2:R1756) -SUM($Q$2:Q1756) + SUM($T$2:T1755)</f>
        <v>58.915556807633948</v>
      </c>
      <c r="T1756">
        <f t="shared" si="388"/>
        <v>0</v>
      </c>
      <c r="U1756">
        <f>-SUM($T$2:T1756) - 500 * SUM($V$2:V1756)</f>
        <v>135.84999999999945</v>
      </c>
      <c r="V1756">
        <f t="shared" si="389"/>
        <v>0</v>
      </c>
    </row>
    <row r="1757" spans="1:22" x14ac:dyDescent="0.3">
      <c r="A1757" s="1">
        <v>43760</v>
      </c>
      <c r="B1757" s="2">
        <v>0.2999074074074074</v>
      </c>
      <c r="C1757" s="2">
        <v>0.72553240740740732</v>
      </c>
      <c r="D1757" s="3">
        <v>6.2</v>
      </c>
      <c r="E1757" s="3">
        <v>93.9</v>
      </c>
      <c r="F1757" s="4">
        <f t="shared" si="378"/>
        <v>10</v>
      </c>
      <c r="G1757">
        <f t="shared" si="390"/>
        <v>29</v>
      </c>
      <c r="H1757" s="3">
        <f t="shared" si="379"/>
        <v>10.214999999999998</v>
      </c>
      <c r="I1757">
        <f t="shared" si="391"/>
        <v>700</v>
      </c>
      <c r="J1757">
        <f t="shared" si="380"/>
        <v>6.0999999999999943E-2</v>
      </c>
      <c r="K1757">
        <f t="shared" si="381"/>
        <v>3.1623086249999965</v>
      </c>
      <c r="L1757">
        <v>4.8</v>
      </c>
      <c r="M1757">
        <f t="shared" si="382"/>
        <v>0.33925000000000011</v>
      </c>
      <c r="N1757">
        <f t="shared" si="383"/>
        <v>3.7</v>
      </c>
      <c r="O1757">
        <f t="shared" si="384"/>
        <v>8.8392499999999998</v>
      </c>
      <c r="P1757">
        <f t="shared" si="385"/>
        <v>-5.6769413750000037</v>
      </c>
      <c r="Q1757">
        <f t="shared" si="386"/>
        <v>2.8384706875000019</v>
      </c>
      <c r="R1757">
        <f t="shared" si="387"/>
        <v>0</v>
      </c>
      <c r="S1757">
        <f>SUM($R$2:R1757) -SUM($Q$2:Q1757) + SUM($T$2:T1756)</f>
        <v>56.077086120133572</v>
      </c>
      <c r="T1757">
        <f t="shared" si="388"/>
        <v>0</v>
      </c>
      <c r="U1757">
        <f>-SUM($T$2:T1757) - 500 * SUM($V$2:V1757)</f>
        <v>135.84999999999945</v>
      </c>
      <c r="V1757">
        <f t="shared" si="389"/>
        <v>0</v>
      </c>
    </row>
    <row r="1758" spans="1:22" x14ac:dyDescent="0.3">
      <c r="A1758" s="1">
        <v>43761</v>
      </c>
      <c r="B1758" s="2">
        <v>0.30122685185185188</v>
      </c>
      <c r="C1758" s="2">
        <v>0.72399305555555549</v>
      </c>
      <c r="D1758" s="3">
        <v>6.6</v>
      </c>
      <c r="E1758" s="3">
        <v>90.1</v>
      </c>
      <c r="F1758" s="4">
        <f t="shared" si="378"/>
        <v>10</v>
      </c>
      <c r="G1758">
        <f t="shared" si="390"/>
        <v>29</v>
      </c>
      <c r="H1758" s="3">
        <f t="shared" si="379"/>
        <v>10.146388888888886</v>
      </c>
      <c r="I1758">
        <f t="shared" si="391"/>
        <v>700</v>
      </c>
      <c r="J1758">
        <f t="shared" si="380"/>
        <v>9.9000000000000088E-2</v>
      </c>
      <c r="K1758">
        <f t="shared" si="381"/>
        <v>5.0977994375000026</v>
      </c>
      <c r="L1758">
        <v>4.8</v>
      </c>
      <c r="M1758">
        <f t="shared" si="382"/>
        <v>0.34268055555555571</v>
      </c>
      <c r="N1758">
        <f t="shared" si="383"/>
        <v>3.6</v>
      </c>
      <c r="O1758">
        <f t="shared" si="384"/>
        <v>8.7426805555555553</v>
      </c>
      <c r="P1758">
        <f t="shared" si="385"/>
        <v>-3.6448811180555527</v>
      </c>
      <c r="Q1758">
        <f t="shared" si="386"/>
        <v>1.8224405590277764</v>
      </c>
      <c r="R1758">
        <f t="shared" si="387"/>
        <v>0</v>
      </c>
      <c r="S1758">
        <f>SUM($R$2:R1758) -SUM($Q$2:Q1758) + SUM($T$2:T1757)</f>
        <v>54.254645561105463</v>
      </c>
      <c r="T1758">
        <f t="shared" si="388"/>
        <v>0</v>
      </c>
      <c r="U1758">
        <f>-SUM($T$2:T1758) - 500 * SUM($V$2:V1758)</f>
        <v>135.84999999999945</v>
      </c>
      <c r="V1758">
        <f t="shared" si="389"/>
        <v>0</v>
      </c>
    </row>
    <row r="1759" spans="1:22" x14ac:dyDescent="0.3">
      <c r="A1759" s="1">
        <v>43762</v>
      </c>
      <c r="B1759" s="2">
        <v>0.30255787037037035</v>
      </c>
      <c r="C1759" s="2">
        <v>0.7224652777777778</v>
      </c>
      <c r="D1759" s="3">
        <v>9.3000000000000007</v>
      </c>
      <c r="E1759" s="3">
        <v>92.3</v>
      </c>
      <c r="F1759" s="4">
        <f t="shared" si="378"/>
        <v>10</v>
      </c>
      <c r="G1759">
        <f t="shared" si="390"/>
        <v>29</v>
      </c>
      <c r="H1759" s="3">
        <f t="shared" si="379"/>
        <v>10.077777777777779</v>
      </c>
      <c r="I1759">
        <f t="shared" si="391"/>
        <v>700</v>
      </c>
      <c r="J1759">
        <f t="shared" si="380"/>
        <v>7.7000000000000068E-2</v>
      </c>
      <c r="K1759">
        <f t="shared" si="381"/>
        <v>3.9381436111111148</v>
      </c>
      <c r="L1759">
        <v>4.8</v>
      </c>
      <c r="M1759">
        <f t="shared" si="382"/>
        <v>0.34611111111111104</v>
      </c>
      <c r="N1759">
        <f t="shared" si="383"/>
        <v>2.9249999999999998</v>
      </c>
      <c r="O1759">
        <f t="shared" si="384"/>
        <v>8.0711111111111116</v>
      </c>
      <c r="P1759">
        <f t="shared" si="385"/>
        <v>-4.1329674999999968</v>
      </c>
      <c r="Q1759">
        <f t="shared" si="386"/>
        <v>2.0664837499999984</v>
      </c>
      <c r="R1759">
        <f t="shared" si="387"/>
        <v>0</v>
      </c>
      <c r="S1759">
        <f>SUM($R$2:R1759) -SUM($Q$2:Q1759) + SUM($T$2:T1758)</f>
        <v>52.188161811105601</v>
      </c>
      <c r="T1759">
        <f t="shared" si="388"/>
        <v>0</v>
      </c>
      <c r="U1759">
        <f>-SUM($T$2:T1759) - 500 * SUM($V$2:V1759)</f>
        <v>135.84999999999945</v>
      </c>
      <c r="V1759">
        <f t="shared" si="389"/>
        <v>0</v>
      </c>
    </row>
    <row r="1760" spans="1:22" x14ac:dyDescent="0.3">
      <c r="A1760" s="1">
        <v>43763</v>
      </c>
      <c r="B1760" s="2">
        <v>0.30387731481481478</v>
      </c>
      <c r="C1760" s="2">
        <v>0.7209606481481482</v>
      </c>
      <c r="D1760" s="3">
        <v>9.3000000000000007</v>
      </c>
      <c r="E1760" s="3">
        <v>74.8</v>
      </c>
      <c r="F1760" s="4">
        <f t="shared" si="378"/>
        <v>10</v>
      </c>
      <c r="G1760">
        <f t="shared" si="390"/>
        <v>29</v>
      </c>
      <c r="H1760" s="3">
        <f t="shared" si="379"/>
        <v>10.010000000000002</v>
      </c>
      <c r="I1760">
        <f t="shared" si="391"/>
        <v>700</v>
      </c>
      <c r="J1760">
        <f t="shared" si="380"/>
        <v>0.252</v>
      </c>
      <c r="K1760">
        <f t="shared" si="381"/>
        <v>12.801789000000001</v>
      </c>
      <c r="L1760">
        <v>4.8</v>
      </c>
      <c r="M1760">
        <f t="shared" si="382"/>
        <v>0.34949999999999992</v>
      </c>
      <c r="N1760">
        <f t="shared" si="383"/>
        <v>2.9249999999999998</v>
      </c>
      <c r="O1760">
        <f t="shared" si="384"/>
        <v>8.0745000000000005</v>
      </c>
      <c r="P1760">
        <f t="shared" si="385"/>
        <v>4.7272890000000007</v>
      </c>
      <c r="Q1760">
        <f t="shared" si="386"/>
        <v>0</v>
      </c>
      <c r="R1760">
        <f t="shared" si="387"/>
        <v>0.94545780000000024</v>
      </c>
      <c r="S1760">
        <f>SUM($R$2:R1760) -SUM($Q$2:Q1760) + SUM($T$2:T1759)</f>
        <v>53.133619611106042</v>
      </c>
      <c r="T1760">
        <f t="shared" si="388"/>
        <v>0</v>
      </c>
      <c r="U1760">
        <f>-SUM($T$2:T1760) - 500 * SUM($V$2:V1760)</f>
        <v>135.84999999999945</v>
      </c>
      <c r="V1760">
        <f t="shared" si="389"/>
        <v>0</v>
      </c>
    </row>
    <row r="1761" spans="1:22" x14ac:dyDescent="0.3">
      <c r="A1761" s="1">
        <v>43764</v>
      </c>
      <c r="B1761" s="2">
        <v>0.26354166666666667</v>
      </c>
      <c r="C1761" s="2">
        <v>0.67778935185185185</v>
      </c>
      <c r="D1761" s="3">
        <v>6.9</v>
      </c>
      <c r="E1761" s="3">
        <v>88.9</v>
      </c>
      <c r="F1761" s="4">
        <f t="shared" si="378"/>
        <v>10</v>
      </c>
      <c r="G1761">
        <f t="shared" si="390"/>
        <v>29</v>
      </c>
      <c r="H1761" s="3">
        <f t="shared" si="379"/>
        <v>9.9419444444444451</v>
      </c>
      <c r="I1761">
        <f t="shared" si="391"/>
        <v>700</v>
      </c>
      <c r="J1761">
        <f t="shared" si="380"/>
        <v>0.11099999999999999</v>
      </c>
      <c r="K1761">
        <f t="shared" si="381"/>
        <v>5.6005458541666666</v>
      </c>
      <c r="L1761">
        <v>4.8</v>
      </c>
      <c r="M1761">
        <f t="shared" si="382"/>
        <v>0.35290277777777773</v>
      </c>
      <c r="N1761">
        <f t="shared" si="383"/>
        <v>3.5249999999999999</v>
      </c>
      <c r="O1761">
        <f t="shared" si="384"/>
        <v>8.6779027777777777</v>
      </c>
      <c r="P1761">
        <f t="shared" si="385"/>
        <v>-3.0773569236111111</v>
      </c>
      <c r="Q1761">
        <f t="shared" si="386"/>
        <v>1.5386784618055556</v>
      </c>
      <c r="R1761">
        <f t="shared" si="387"/>
        <v>0</v>
      </c>
      <c r="S1761">
        <f>SUM($R$2:R1761) -SUM($Q$2:Q1761) + SUM($T$2:T1760)</f>
        <v>51.594941149301121</v>
      </c>
      <c r="T1761">
        <f t="shared" si="388"/>
        <v>0</v>
      </c>
      <c r="U1761">
        <f>-SUM($T$2:T1761) - 500 * SUM($V$2:V1761)</f>
        <v>135.84999999999945</v>
      </c>
      <c r="V1761">
        <f t="shared" si="389"/>
        <v>0</v>
      </c>
    </row>
    <row r="1762" spans="1:22" x14ac:dyDescent="0.3">
      <c r="A1762" s="1">
        <v>43765</v>
      </c>
      <c r="B1762" s="2">
        <v>0.2648726851851852</v>
      </c>
      <c r="C1762" s="2">
        <v>0.67630787037037043</v>
      </c>
      <c r="D1762" s="3">
        <v>7.6</v>
      </c>
      <c r="E1762" s="3">
        <v>25.8</v>
      </c>
      <c r="F1762" s="4">
        <f t="shared" si="378"/>
        <v>10</v>
      </c>
      <c r="G1762">
        <f t="shared" si="390"/>
        <v>29</v>
      </c>
      <c r="H1762" s="3">
        <f t="shared" si="379"/>
        <v>9.8744444444444461</v>
      </c>
      <c r="I1762">
        <f t="shared" si="391"/>
        <v>700</v>
      </c>
      <c r="J1762">
        <f t="shared" si="380"/>
        <v>0.74199999999999999</v>
      </c>
      <c r="K1762">
        <f t="shared" si="381"/>
        <v>37.183701722222224</v>
      </c>
      <c r="L1762">
        <v>4.8</v>
      </c>
      <c r="M1762">
        <f t="shared" si="382"/>
        <v>0.35627777777777769</v>
      </c>
      <c r="N1762">
        <f t="shared" si="383"/>
        <v>3.35</v>
      </c>
      <c r="O1762">
        <f t="shared" si="384"/>
        <v>8.5062777777777772</v>
      </c>
      <c r="P1762">
        <f t="shared" si="385"/>
        <v>28.677423944444449</v>
      </c>
      <c r="Q1762">
        <f t="shared" si="386"/>
        <v>0</v>
      </c>
      <c r="R1762">
        <f t="shared" si="387"/>
        <v>5.7354847888888898</v>
      </c>
      <c r="S1762">
        <f>SUM($R$2:R1762) -SUM($Q$2:Q1762) + SUM($T$2:T1761)</f>
        <v>57.330425938190274</v>
      </c>
      <c r="T1762">
        <f t="shared" si="388"/>
        <v>0</v>
      </c>
      <c r="U1762">
        <f>-SUM($T$2:T1762) - 500 * SUM($V$2:V1762)</f>
        <v>135.84999999999945</v>
      </c>
      <c r="V1762">
        <f t="shared" si="389"/>
        <v>0</v>
      </c>
    </row>
    <row r="1763" spans="1:22" x14ac:dyDescent="0.3">
      <c r="A1763" s="1">
        <v>43766</v>
      </c>
      <c r="B1763" s="2">
        <v>0.26621527777777781</v>
      </c>
      <c r="C1763" s="2">
        <v>0.67483796296296295</v>
      </c>
      <c r="D1763" s="3">
        <v>5.5</v>
      </c>
      <c r="E1763" s="3">
        <v>44.8</v>
      </c>
      <c r="F1763" s="4">
        <f t="shared" si="378"/>
        <v>10</v>
      </c>
      <c r="G1763">
        <f t="shared" si="390"/>
        <v>29</v>
      </c>
      <c r="H1763" s="3">
        <f t="shared" si="379"/>
        <v>9.8069444444444436</v>
      </c>
      <c r="I1763">
        <f t="shared" si="391"/>
        <v>700</v>
      </c>
      <c r="J1763">
        <f t="shared" si="380"/>
        <v>0.55200000000000005</v>
      </c>
      <c r="K1763">
        <f t="shared" si="381"/>
        <v>27.473174166666663</v>
      </c>
      <c r="L1763">
        <v>4.8</v>
      </c>
      <c r="M1763">
        <f t="shared" si="382"/>
        <v>0.35965277777777782</v>
      </c>
      <c r="N1763">
        <f t="shared" si="383"/>
        <v>3.875</v>
      </c>
      <c r="O1763">
        <f t="shared" si="384"/>
        <v>9.0346527777777776</v>
      </c>
      <c r="P1763">
        <f t="shared" si="385"/>
        <v>18.438521388888887</v>
      </c>
      <c r="Q1763">
        <f t="shared" si="386"/>
        <v>0</v>
      </c>
      <c r="R1763">
        <f t="shared" si="387"/>
        <v>3.6877042777777778</v>
      </c>
      <c r="S1763">
        <f>SUM($R$2:R1763) -SUM($Q$2:Q1763) + SUM($T$2:T1762)</f>
        <v>61.018130215968085</v>
      </c>
      <c r="T1763">
        <f t="shared" si="388"/>
        <v>0</v>
      </c>
      <c r="U1763">
        <f>-SUM($T$2:T1763) - 500 * SUM($V$2:V1763)</f>
        <v>135.84999999999945</v>
      </c>
      <c r="V1763">
        <f t="shared" si="389"/>
        <v>0</v>
      </c>
    </row>
    <row r="1764" spans="1:22" x14ac:dyDescent="0.3">
      <c r="A1764" s="1">
        <v>43767</v>
      </c>
      <c r="B1764" s="2">
        <v>0.26754629629629628</v>
      </c>
      <c r="C1764" s="2">
        <v>0.67337962962962961</v>
      </c>
      <c r="D1764" s="3">
        <v>4</v>
      </c>
      <c r="E1764" s="3">
        <v>82.8</v>
      </c>
      <c r="F1764" s="4">
        <f t="shared" si="378"/>
        <v>10</v>
      </c>
      <c r="G1764">
        <f t="shared" si="390"/>
        <v>29</v>
      </c>
      <c r="H1764" s="3">
        <f t="shared" si="379"/>
        <v>9.74</v>
      </c>
      <c r="I1764">
        <f t="shared" si="391"/>
        <v>700</v>
      </c>
      <c r="J1764">
        <f t="shared" si="380"/>
        <v>0.17200000000000004</v>
      </c>
      <c r="K1764">
        <f t="shared" si="381"/>
        <v>8.5020460000000018</v>
      </c>
      <c r="L1764">
        <v>4.8</v>
      </c>
      <c r="M1764">
        <f t="shared" si="382"/>
        <v>0.36299999999999999</v>
      </c>
      <c r="N1764">
        <f t="shared" si="383"/>
        <v>4.25</v>
      </c>
      <c r="O1764">
        <f t="shared" si="384"/>
        <v>9.4130000000000003</v>
      </c>
      <c r="P1764">
        <f t="shared" si="385"/>
        <v>-0.91095399999999849</v>
      </c>
      <c r="Q1764">
        <f t="shared" si="386"/>
        <v>0.45547699999999924</v>
      </c>
      <c r="R1764">
        <f t="shared" si="387"/>
        <v>0</v>
      </c>
      <c r="S1764">
        <f>SUM($R$2:R1764) -SUM($Q$2:Q1764) + SUM($T$2:T1763)</f>
        <v>60.562653215967657</v>
      </c>
      <c r="T1764">
        <f t="shared" si="388"/>
        <v>0</v>
      </c>
      <c r="U1764">
        <f>-SUM($T$2:T1764) - 500 * SUM($V$2:V1764)</f>
        <v>135.84999999999945</v>
      </c>
      <c r="V1764">
        <f t="shared" si="389"/>
        <v>0</v>
      </c>
    </row>
    <row r="1765" spans="1:22" x14ac:dyDescent="0.3">
      <c r="A1765" s="1">
        <v>43768</v>
      </c>
      <c r="B1765" s="2">
        <v>0.2688888888888889</v>
      </c>
      <c r="C1765" s="2">
        <v>0.67194444444444434</v>
      </c>
      <c r="D1765" s="3">
        <v>3.5</v>
      </c>
      <c r="E1765" s="3">
        <v>58.5</v>
      </c>
      <c r="F1765" s="4">
        <f t="shared" si="378"/>
        <v>10</v>
      </c>
      <c r="G1765">
        <f t="shared" si="390"/>
        <v>29</v>
      </c>
      <c r="H1765" s="3">
        <f t="shared" si="379"/>
        <v>9.6733333333333302</v>
      </c>
      <c r="I1765">
        <f t="shared" si="391"/>
        <v>700</v>
      </c>
      <c r="J1765">
        <f t="shared" si="380"/>
        <v>0.41500000000000004</v>
      </c>
      <c r="K1765">
        <f t="shared" si="381"/>
        <v>20.37324916666666</v>
      </c>
      <c r="L1765">
        <v>4.8</v>
      </c>
      <c r="M1765">
        <f t="shared" si="382"/>
        <v>0.36633333333333351</v>
      </c>
      <c r="N1765">
        <f t="shared" si="383"/>
        <v>4.375</v>
      </c>
      <c r="O1765">
        <f t="shared" si="384"/>
        <v>9.5413333333333341</v>
      </c>
      <c r="P1765">
        <f t="shared" si="385"/>
        <v>10.831915833333326</v>
      </c>
      <c r="Q1765">
        <f t="shared" si="386"/>
        <v>0</v>
      </c>
      <c r="R1765">
        <f t="shared" si="387"/>
        <v>2.1663831666666655</v>
      </c>
      <c r="S1765">
        <f>SUM($R$2:R1765) -SUM($Q$2:Q1765) + SUM($T$2:T1764)</f>
        <v>62.729036382634149</v>
      </c>
      <c r="T1765">
        <f t="shared" si="388"/>
        <v>0</v>
      </c>
      <c r="U1765">
        <f>-SUM($T$2:T1765) - 500 * SUM($V$2:V1765)</f>
        <v>135.84999999999945</v>
      </c>
      <c r="V1765">
        <f t="shared" si="389"/>
        <v>0</v>
      </c>
    </row>
    <row r="1766" spans="1:22" x14ac:dyDescent="0.3">
      <c r="A1766" s="1">
        <v>43769</v>
      </c>
      <c r="B1766" s="2">
        <v>0.27023148148148152</v>
      </c>
      <c r="C1766" s="2">
        <v>0.67052083333333334</v>
      </c>
      <c r="D1766" s="3">
        <v>2.8</v>
      </c>
      <c r="E1766" s="3">
        <v>5.6</v>
      </c>
      <c r="F1766" s="4">
        <f t="shared" si="378"/>
        <v>10</v>
      </c>
      <c r="G1766">
        <f t="shared" si="390"/>
        <v>29</v>
      </c>
      <c r="H1766" s="3">
        <f t="shared" si="379"/>
        <v>9.6069444444444443</v>
      </c>
      <c r="I1766">
        <f t="shared" si="391"/>
        <v>700</v>
      </c>
      <c r="J1766">
        <f t="shared" si="380"/>
        <v>0.94399999999999995</v>
      </c>
      <c r="K1766">
        <f t="shared" si="381"/>
        <v>46.024949444444445</v>
      </c>
      <c r="L1766">
        <v>4.8</v>
      </c>
      <c r="M1766">
        <f t="shared" si="382"/>
        <v>0.36965277777777777</v>
      </c>
      <c r="N1766">
        <f t="shared" si="383"/>
        <v>4.55</v>
      </c>
      <c r="O1766">
        <f t="shared" si="384"/>
        <v>9.7196527777777781</v>
      </c>
      <c r="P1766">
        <f t="shared" si="385"/>
        <v>36.305296666666663</v>
      </c>
      <c r="Q1766">
        <f t="shared" si="386"/>
        <v>0</v>
      </c>
      <c r="R1766">
        <f t="shared" si="387"/>
        <v>7.2610593333333329</v>
      </c>
      <c r="S1766">
        <f>SUM($R$2:R1766) -SUM($Q$2:Q1766) + SUM($T$2:T1765)</f>
        <v>69.990095715967072</v>
      </c>
      <c r="T1766">
        <f t="shared" si="388"/>
        <v>-69.989999999999995</v>
      </c>
      <c r="U1766">
        <f>-SUM($T$2:T1766) - 500 * SUM($V$2:V1766)</f>
        <v>205.83999999999924</v>
      </c>
      <c r="V1766">
        <f t="shared" si="389"/>
        <v>0</v>
      </c>
    </row>
    <row r="1767" spans="1:22" x14ac:dyDescent="0.3">
      <c r="A1767" s="1">
        <v>43770</v>
      </c>
      <c r="B1767" s="2">
        <v>0.27157407407407408</v>
      </c>
      <c r="C1767" s="2">
        <v>0.66910879629629638</v>
      </c>
      <c r="D1767" s="3">
        <v>4.3</v>
      </c>
      <c r="E1767" s="3">
        <v>24.3</v>
      </c>
      <c r="F1767" s="4">
        <f t="shared" si="378"/>
        <v>11</v>
      </c>
      <c r="G1767">
        <f t="shared" si="390"/>
        <v>29</v>
      </c>
      <c r="H1767" s="3">
        <f t="shared" si="379"/>
        <v>9.5408333333333353</v>
      </c>
      <c r="I1767">
        <f t="shared" si="391"/>
        <v>600</v>
      </c>
      <c r="J1767">
        <f t="shared" si="380"/>
        <v>0.75700000000000001</v>
      </c>
      <c r="K1767">
        <f t="shared" si="381"/>
        <v>31.417487125000008</v>
      </c>
      <c r="L1767">
        <v>4.8</v>
      </c>
      <c r="M1767">
        <f t="shared" si="382"/>
        <v>0.37295833333333328</v>
      </c>
      <c r="N1767">
        <f t="shared" si="383"/>
        <v>4.1749999999999998</v>
      </c>
      <c r="O1767">
        <f t="shared" si="384"/>
        <v>9.3479583333333327</v>
      </c>
      <c r="P1767">
        <f t="shared" si="385"/>
        <v>22.069528791666677</v>
      </c>
      <c r="Q1767">
        <f t="shared" si="386"/>
        <v>0</v>
      </c>
      <c r="R1767">
        <f t="shared" si="387"/>
        <v>4.4139057583333354</v>
      </c>
      <c r="S1767">
        <f>SUM($R$2:R1767) -SUM($Q$2:Q1767) + SUM($T$2:T1766)</f>
        <v>4.4140014743006759</v>
      </c>
      <c r="T1767">
        <f t="shared" si="388"/>
        <v>0</v>
      </c>
      <c r="U1767">
        <f>-SUM($T$2:T1767) - 500 * SUM($V$2:V1767)</f>
        <v>205.83999999999924</v>
      </c>
      <c r="V1767">
        <f t="shared" si="389"/>
        <v>0</v>
      </c>
    </row>
    <row r="1768" spans="1:22" x14ac:dyDescent="0.3">
      <c r="A1768" s="1">
        <v>43771</v>
      </c>
      <c r="B1768" s="2">
        <v>0.27291666666666664</v>
      </c>
      <c r="C1768" s="2">
        <v>0.66771990740740739</v>
      </c>
      <c r="D1768" s="3">
        <v>6.8</v>
      </c>
      <c r="E1768" s="3">
        <v>52.7</v>
      </c>
      <c r="F1768" s="4">
        <f t="shared" si="378"/>
        <v>11</v>
      </c>
      <c r="G1768">
        <f t="shared" si="390"/>
        <v>29</v>
      </c>
      <c r="H1768" s="3">
        <f t="shared" si="379"/>
        <v>9.4752777777777784</v>
      </c>
      <c r="I1768">
        <f t="shared" si="391"/>
        <v>600</v>
      </c>
      <c r="J1768">
        <f t="shared" si="380"/>
        <v>0.47299999999999998</v>
      </c>
      <c r="K1768">
        <f t="shared" si="381"/>
        <v>19.495857791666666</v>
      </c>
      <c r="L1768">
        <v>4.8</v>
      </c>
      <c r="M1768">
        <f t="shared" si="382"/>
        <v>0.3762361111111111</v>
      </c>
      <c r="N1768">
        <f t="shared" si="383"/>
        <v>3.55</v>
      </c>
      <c r="O1768">
        <f t="shared" si="384"/>
        <v>8.7262361111111098</v>
      </c>
      <c r="P1768">
        <f t="shared" si="385"/>
        <v>10.769621680555556</v>
      </c>
      <c r="Q1768">
        <f t="shared" si="386"/>
        <v>0</v>
      </c>
      <c r="R1768">
        <f t="shared" si="387"/>
        <v>2.1539243361111113</v>
      </c>
      <c r="S1768">
        <f>SUM($R$2:R1768) -SUM($Q$2:Q1768) + SUM($T$2:T1767)</f>
        <v>6.5679258104119072</v>
      </c>
      <c r="T1768">
        <f t="shared" si="388"/>
        <v>0</v>
      </c>
      <c r="U1768">
        <f>-SUM($T$2:T1768) - 500 * SUM($V$2:V1768)</f>
        <v>205.83999999999924</v>
      </c>
      <c r="V1768">
        <f t="shared" si="389"/>
        <v>0</v>
      </c>
    </row>
    <row r="1769" spans="1:22" x14ac:dyDescent="0.3">
      <c r="A1769" s="1">
        <v>43772</v>
      </c>
      <c r="B1769" s="2">
        <v>0.27425925925925926</v>
      </c>
      <c r="C1769" s="2">
        <v>0.66635416666666669</v>
      </c>
      <c r="D1769" s="3">
        <v>6.7</v>
      </c>
      <c r="E1769" s="3">
        <v>90.4</v>
      </c>
      <c r="F1769" s="4">
        <f t="shared" si="378"/>
        <v>11</v>
      </c>
      <c r="G1769">
        <f t="shared" si="390"/>
        <v>29</v>
      </c>
      <c r="H1769" s="3">
        <f t="shared" si="379"/>
        <v>9.4102777777777789</v>
      </c>
      <c r="I1769">
        <f t="shared" si="391"/>
        <v>600</v>
      </c>
      <c r="J1769">
        <f t="shared" si="380"/>
        <v>9.5999999999999974E-2</v>
      </c>
      <c r="K1769">
        <f t="shared" si="381"/>
        <v>3.9297319999999991</v>
      </c>
      <c r="L1769">
        <v>4.8</v>
      </c>
      <c r="M1769">
        <f t="shared" si="382"/>
        <v>0.37948611111111108</v>
      </c>
      <c r="N1769">
        <f t="shared" si="383"/>
        <v>3.5750000000000002</v>
      </c>
      <c r="O1769">
        <f t="shared" si="384"/>
        <v>8.7544861111111114</v>
      </c>
      <c r="P1769">
        <f t="shared" si="385"/>
        <v>-4.8247541111111119</v>
      </c>
      <c r="Q1769">
        <f t="shared" si="386"/>
        <v>2.4123770555555559</v>
      </c>
      <c r="R1769">
        <f t="shared" si="387"/>
        <v>0</v>
      </c>
      <c r="S1769">
        <f>SUM($R$2:R1769) -SUM($Q$2:Q1769) + SUM($T$2:T1768)</f>
        <v>4.1555487548566816</v>
      </c>
      <c r="T1769">
        <f t="shared" si="388"/>
        <v>0</v>
      </c>
      <c r="U1769">
        <f>-SUM($T$2:T1769) - 500 * SUM($V$2:V1769)</f>
        <v>205.83999999999924</v>
      </c>
      <c r="V1769">
        <f t="shared" si="389"/>
        <v>0</v>
      </c>
    </row>
    <row r="1770" spans="1:22" x14ac:dyDescent="0.3">
      <c r="A1770" s="1">
        <v>43773</v>
      </c>
      <c r="B1770" s="2">
        <v>0.27561342592592591</v>
      </c>
      <c r="C1770" s="2">
        <v>0.66500000000000004</v>
      </c>
      <c r="D1770" s="3">
        <v>6.7</v>
      </c>
      <c r="E1770" s="3">
        <v>94.4</v>
      </c>
      <c r="F1770" s="4">
        <f t="shared" si="378"/>
        <v>11</v>
      </c>
      <c r="G1770">
        <f t="shared" si="390"/>
        <v>29</v>
      </c>
      <c r="H1770" s="3">
        <f t="shared" si="379"/>
        <v>9.3452777777777793</v>
      </c>
      <c r="I1770">
        <f t="shared" si="391"/>
        <v>600</v>
      </c>
      <c r="J1770">
        <f t="shared" si="380"/>
        <v>5.5999999999999939E-2</v>
      </c>
      <c r="K1770">
        <f t="shared" si="381"/>
        <v>2.276509666666664</v>
      </c>
      <c r="L1770">
        <v>4.8</v>
      </c>
      <c r="M1770">
        <f t="shared" si="382"/>
        <v>0.38273611111111105</v>
      </c>
      <c r="N1770">
        <f t="shared" si="383"/>
        <v>3.5750000000000002</v>
      </c>
      <c r="O1770">
        <f t="shared" si="384"/>
        <v>8.7577361111111109</v>
      </c>
      <c r="P1770">
        <f t="shared" si="385"/>
        <v>-6.481226444444447</v>
      </c>
      <c r="Q1770">
        <f t="shared" si="386"/>
        <v>3.2406132222222235</v>
      </c>
      <c r="R1770">
        <f t="shared" si="387"/>
        <v>0</v>
      </c>
      <c r="S1770">
        <f>SUM($R$2:R1770) -SUM($Q$2:Q1770) + SUM($T$2:T1769)</f>
        <v>0.91493553263444483</v>
      </c>
      <c r="T1770">
        <f t="shared" si="388"/>
        <v>0</v>
      </c>
      <c r="U1770">
        <f>-SUM($T$2:T1770) - 500 * SUM($V$2:V1770)</f>
        <v>205.83999999999924</v>
      </c>
      <c r="V1770">
        <f t="shared" si="389"/>
        <v>0</v>
      </c>
    </row>
    <row r="1771" spans="1:22" x14ac:dyDescent="0.3">
      <c r="A1771" s="1">
        <v>43774</v>
      </c>
      <c r="B1771" s="2">
        <v>0.27695601851851853</v>
      </c>
      <c r="C1771" s="2">
        <v>0.66366898148148146</v>
      </c>
      <c r="D1771" s="3">
        <v>2.9</v>
      </c>
      <c r="E1771" s="3">
        <v>94.4</v>
      </c>
      <c r="F1771" s="4">
        <f t="shared" si="378"/>
        <v>11</v>
      </c>
      <c r="G1771">
        <f t="shared" si="390"/>
        <v>29</v>
      </c>
      <c r="H1771" s="3">
        <f t="shared" si="379"/>
        <v>9.2811111111111106</v>
      </c>
      <c r="I1771">
        <f t="shared" si="391"/>
        <v>600</v>
      </c>
      <c r="J1771">
        <f t="shared" si="380"/>
        <v>5.5999999999999939E-2</v>
      </c>
      <c r="K1771">
        <f t="shared" si="381"/>
        <v>2.260878666666664</v>
      </c>
      <c r="L1771">
        <v>4.8</v>
      </c>
      <c r="M1771">
        <f t="shared" si="382"/>
        <v>0.38594444444444448</v>
      </c>
      <c r="N1771">
        <f t="shared" si="383"/>
        <v>4.5250000000000004</v>
      </c>
      <c r="O1771">
        <f t="shared" si="384"/>
        <v>9.7109444444444435</v>
      </c>
      <c r="P1771">
        <f t="shared" si="385"/>
        <v>-7.4500657777777795</v>
      </c>
      <c r="Q1771">
        <f t="shared" si="386"/>
        <v>3.7250328888888897</v>
      </c>
      <c r="R1771">
        <f t="shared" si="387"/>
        <v>0</v>
      </c>
      <c r="S1771">
        <f>SUM($R$2:R1771) -SUM($Q$2:Q1771) + SUM($T$2:T1770)</f>
        <v>-2.810097356255028</v>
      </c>
      <c r="T1771">
        <f t="shared" si="388"/>
        <v>0</v>
      </c>
      <c r="U1771">
        <f>-SUM($T$2:T1771) - 500 * SUM($V$2:V1771)</f>
        <v>205.83999999999924</v>
      </c>
      <c r="V1771">
        <f t="shared" si="389"/>
        <v>0</v>
      </c>
    </row>
    <row r="1772" spans="1:22" x14ac:dyDescent="0.3">
      <c r="A1772" s="1">
        <v>43775</v>
      </c>
      <c r="B1772" s="2">
        <v>0.27829861111111115</v>
      </c>
      <c r="C1772" s="2">
        <v>0.66234953703703703</v>
      </c>
      <c r="D1772" s="3">
        <v>4.8</v>
      </c>
      <c r="E1772" s="3">
        <v>94.9</v>
      </c>
      <c r="F1772" s="4">
        <f t="shared" si="378"/>
        <v>11</v>
      </c>
      <c r="G1772">
        <f t="shared" si="390"/>
        <v>29</v>
      </c>
      <c r="H1772" s="3">
        <f t="shared" si="379"/>
        <v>9.2172222222222207</v>
      </c>
      <c r="I1772">
        <f t="shared" si="391"/>
        <v>600</v>
      </c>
      <c r="J1772">
        <f t="shared" si="380"/>
        <v>5.0999999999999934E-2</v>
      </c>
      <c r="K1772">
        <f t="shared" si="381"/>
        <v>2.0448407499999974</v>
      </c>
      <c r="L1772">
        <v>4.8</v>
      </c>
      <c r="M1772">
        <f t="shared" si="382"/>
        <v>0.38913888888888898</v>
      </c>
      <c r="N1772">
        <f t="shared" si="383"/>
        <v>4.05</v>
      </c>
      <c r="O1772">
        <f t="shared" si="384"/>
        <v>9.2391388888888883</v>
      </c>
      <c r="P1772">
        <f t="shared" si="385"/>
        <v>-7.1942981388888914</v>
      </c>
      <c r="Q1772">
        <f t="shared" si="386"/>
        <v>3.5971490694444457</v>
      </c>
      <c r="R1772">
        <f t="shared" si="387"/>
        <v>0</v>
      </c>
      <c r="S1772">
        <f>SUM($R$2:R1772) -SUM($Q$2:Q1772) + SUM($T$2:T1771)</f>
        <v>-6.4072464256987587</v>
      </c>
      <c r="T1772">
        <f t="shared" si="388"/>
        <v>0</v>
      </c>
      <c r="U1772">
        <f>-SUM($T$2:T1772) - 500 * SUM($V$2:V1772)</f>
        <v>205.83999999999924</v>
      </c>
      <c r="V1772">
        <f t="shared" si="389"/>
        <v>0</v>
      </c>
    </row>
    <row r="1773" spans="1:22" x14ac:dyDescent="0.3">
      <c r="A1773" s="1">
        <v>43776</v>
      </c>
      <c r="B1773" s="2">
        <v>0.27964120370370371</v>
      </c>
      <c r="C1773" s="2">
        <v>0.66105324074074068</v>
      </c>
      <c r="D1773" s="3">
        <v>2.5</v>
      </c>
      <c r="E1773" s="3">
        <v>94.7</v>
      </c>
      <c r="F1773" s="4">
        <f t="shared" si="378"/>
        <v>11</v>
      </c>
      <c r="G1773">
        <f t="shared" si="390"/>
        <v>29</v>
      </c>
      <c r="H1773" s="3">
        <f t="shared" si="379"/>
        <v>9.1538888888888863</v>
      </c>
      <c r="I1773">
        <f t="shared" si="391"/>
        <v>600</v>
      </c>
      <c r="J1773">
        <f t="shared" si="380"/>
        <v>5.2999999999999936E-2</v>
      </c>
      <c r="K1773">
        <f t="shared" si="381"/>
        <v>2.1104290833333303</v>
      </c>
      <c r="L1773">
        <v>4.8</v>
      </c>
      <c r="M1773">
        <f t="shared" si="382"/>
        <v>0.39230555555555563</v>
      </c>
      <c r="N1773">
        <f t="shared" si="383"/>
        <v>4.625</v>
      </c>
      <c r="O1773">
        <f t="shared" si="384"/>
        <v>9.8173055555555564</v>
      </c>
      <c r="P1773">
        <f t="shared" si="385"/>
        <v>-7.706876472222226</v>
      </c>
      <c r="Q1773">
        <f t="shared" si="386"/>
        <v>3.853438236111113</v>
      </c>
      <c r="R1773">
        <f t="shared" si="387"/>
        <v>0</v>
      </c>
      <c r="S1773">
        <f>SUM($R$2:R1773) -SUM($Q$2:Q1773) + SUM($T$2:T1772)</f>
        <v>-10.260684661810046</v>
      </c>
      <c r="T1773">
        <f t="shared" si="388"/>
        <v>0</v>
      </c>
      <c r="U1773">
        <f>-SUM($T$2:T1773) - 500 * SUM($V$2:V1773)</f>
        <v>205.83999999999924</v>
      </c>
      <c r="V1773">
        <f t="shared" si="389"/>
        <v>0</v>
      </c>
    </row>
    <row r="1774" spans="1:22" x14ac:dyDescent="0.3">
      <c r="A1774" s="1">
        <v>43777</v>
      </c>
      <c r="B1774" s="2">
        <v>0.28099537037037037</v>
      </c>
      <c r="C1774" s="2">
        <v>0.65979166666666667</v>
      </c>
      <c r="D1774" s="3">
        <v>2.2999999999999998</v>
      </c>
      <c r="E1774" s="3">
        <v>82.3</v>
      </c>
      <c r="F1774" s="4">
        <f t="shared" si="378"/>
        <v>11</v>
      </c>
      <c r="G1774">
        <f t="shared" si="390"/>
        <v>29</v>
      </c>
      <c r="H1774" s="3">
        <f t="shared" si="379"/>
        <v>9.0911111111111111</v>
      </c>
      <c r="I1774">
        <f t="shared" si="391"/>
        <v>600</v>
      </c>
      <c r="J1774">
        <f t="shared" si="380"/>
        <v>0.17700000000000005</v>
      </c>
      <c r="K1774">
        <f t="shared" si="381"/>
        <v>6.9997010000000017</v>
      </c>
      <c r="L1774">
        <v>4.8</v>
      </c>
      <c r="M1774">
        <f t="shared" si="382"/>
        <v>0.39544444444444443</v>
      </c>
      <c r="N1774">
        <f t="shared" si="383"/>
        <v>4.6749999999999998</v>
      </c>
      <c r="O1774">
        <f t="shared" si="384"/>
        <v>9.8704444444444448</v>
      </c>
      <c r="P1774">
        <f t="shared" si="385"/>
        <v>-2.8707434444444431</v>
      </c>
      <c r="Q1774">
        <f t="shared" si="386"/>
        <v>1.4353717222222215</v>
      </c>
      <c r="R1774">
        <f t="shared" si="387"/>
        <v>0</v>
      </c>
      <c r="S1774">
        <f>SUM($R$2:R1774) -SUM($Q$2:Q1774) + SUM($T$2:T1773)</f>
        <v>-11.69605638403209</v>
      </c>
      <c r="T1774">
        <f t="shared" si="388"/>
        <v>0</v>
      </c>
      <c r="U1774">
        <f>-SUM($T$2:T1774) - 500 * SUM($V$2:V1774)</f>
        <v>205.83999999999924</v>
      </c>
      <c r="V1774">
        <f t="shared" si="389"/>
        <v>0</v>
      </c>
    </row>
    <row r="1775" spans="1:22" x14ac:dyDescent="0.3">
      <c r="A1775" s="1">
        <v>43778</v>
      </c>
      <c r="B1775" s="2">
        <v>0.28232638888888889</v>
      </c>
      <c r="C1775" s="2">
        <v>0.65854166666666669</v>
      </c>
      <c r="D1775" s="3">
        <v>9.1999999999999993</v>
      </c>
      <c r="E1775" s="3">
        <v>94.6</v>
      </c>
      <c r="F1775" s="4">
        <f t="shared" si="378"/>
        <v>11</v>
      </c>
      <c r="G1775">
        <f t="shared" si="390"/>
        <v>29</v>
      </c>
      <c r="H1775" s="3">
        <f t="shared" si="379"/>
        <v>9.0291666666666668</v>
      </c>
      <c r="I1775">
        <f t="shared" si="391"/>
        <v>600</v>
      </c>
      <c r="J1775">
        <f t="shared" si="380"/>
        <v>5.4000000000000048E-2</v>
      </c>
      <c r="K1775">
        <f t="shared" si="381"/>
        <v>2.1209512500000023</v>
      </c>
      <c r="L1775">
        <v>4.8</v>
      </c>
      <c r="M1775">
        <f t="shared" si="382"/>
        <v>0.39854166666666668</v>
      </c>
      <c r="N1775">
        <f t="shared" si="383"/>
        <v>2.95</v>
      </c>
      <c r="O1775">
        <f t="shared" si="384"/>
        <v>8.1485416666666666</v>
      </c>
      <c r="P1775">
        <f t="shared" si="385"/>
        <v>-6.0275904166666638</v>
      </c>
      <c r="Q1775">
        <f t="shared" si="386"/>
        <v>3.0137952083333319</v>
      </c>
      <c r="R1775">
        <f t="shared" si="387"/>
        <v>0</v>
      </c>
      <c r="S1775">
        <f>SUM($R$2:R1775) -SUM($Q$2:Q1775) + SUM($T$2:T1774)</f>
        <v>-14.709851592365339</v>
      </c>
      <c r="T1775">
        <f t="shared" si="388"/>
        <v>0</v>
      </c>
      <c r="U1775">
        <f>-SUM($T$2:T1775) - 500 * SUM($V$2:V1775)</f>
        <v>205.83999999999924</v>
      </c>
      <c r="V1775">
        <f t="shared" si="389"/>
        <v>0</v>
      </c>
    </row>
    <row r="1776" spans="1:22" x14ac:dyDescent="0.3">
      <c r="A1776" s="1">
        <v>43779</v>
      </c>
      <c r="B1776" s="2">
        <v>0.28366898148148151</v>
      </c>
      <c r="C1776" s="2">
        <v>0.6573148148148148</v>
      </c>
      <c r="D1776" s="3">
        <v>7.8</v>
      </c>
      <c r="E1776" s="3">
        <v>85.4</v>
      </c>
      <c r="F1776" s="4">
        <f t="shared" si="378"/>
        <v>11</v>
      </c>
      <c r="G1776">
        <f t="shared" si="390"/>
        <v>29</v>
      </c>
      <c r="H1776" s="3">
        <f t="shared" si="379"/>
        <v>8.9674999999999994</v>
      </c>
      <c r="I1776">
        <f t="shared" si="391"/>
        <v>600</v>
      </c>
      <c r="J1776">
        <f t="shared" si="380"/>
        <v>0.14599999999999991</v>
      </c>
      <c r="K1776">
        <f t="shared" si="381"/>
        <v>5.6952592499999968</v>
      </c>
      <c r="L1776">
        <v>4.8</v>
      </c>
      <c r="M1776">
        <f t="shared" si="382"/>
        <v>0.40162500000000007</v>
      </c>
      <c r="N1776">
        <f t="shared" si="383"/>
        <v>3.3</v>
      </c>
      <c r="O1776">
        <f t="shared" si="384"/>
        <v>8.5016250000000007</v>
      </c>
      <c r="P1776">
        <f t="shared" si="385"/>
        <v>-2.8063657500000039</v>
      </c>
      <c r="Q1776">
        <f t="shared" si="386"/>
        <v>1.4031828750000019</v>
      </c>
      <c r="R1776">
        <f t="shared" si="387"/>
        <v>0</v>
      </c>
      <c r="S1776">
        <f>SUM($R$2:R1776) -SUM($Q$2:Q1776) + SUM($T$2:T1775)</f>
        <v>-16.113034467365651</v>
      </c>
      <c r="T1776">
        <f t="shared" si="388"/>
        <v>0</v>
      </c>
      <c r="U1776">
        <f>-SUM($T$2:T1776) - 500 * SUM($V$2:V1776)</f>
        <v>205.83999999999924</v>
      </c>
      <c r="V1776">
        <f t="shared" si="389"/>
        <v>0</v>
      </c>
    </row>
    <row r="1777" spans="1:22" x14ac:dyDescent="0.3">
      <c r="A1777" s="1">
        <v>43780</v>
      </c>
      <c r="B1777" s="2">
        <v>0.28501157407407407</v>
      </c>
      <c r="C1777" s="2">
        <v>0.65611111111111109</v>
      </c>
      <c r="D1777" s="3">
        <v>10.6</v>
      </c>
      <c r="E1777" s="3">
        <v>93.4</v>
      </c>
      <c r="F1777" s="4">
        <f t="shared" si="378"/>
        <v>11</v>
      </c>
      <c r="G1777">
        <f t="shared" si="390"/>
        <v>29</v>
      </c>
      <c r="H1777" s="3">
        <f t="shared" si="379"/>
        <v>8.9063888888888876</v>
      </c>
      <c r="I1777">
        <f t="shared" si="391"/>
        <v>600</v>
      </c>
      <c r="J1777">
        <f t="shared" si="380"/>
        <v>6.5999999999999948E-2</v>
      </c>
      <c r="K1777">
        <f t="shared" si="381"/>
        <v>2.5570242499999978</v>
      </c>
      <c r="L1777">
        <v>4.8</v>
      </c>
      <c r="M1777">
        <f t="shared" si="382"/>
        <v>0.4046805555555556</v>
      </c>
      <c r="N1777">
        <f t="shared" si="383"/>
        <v>2.6</v>
      </c>
      <c r="O1777">
        <f t="shared" si="384"/>
        <v>7.8046805555555547</v>
      </c>
      <c r="P1777">
        <f t="shared" si="385"/>
        <v>-5.247656305555557</v>
      </c>
      <c r="Q1777">
        <f t="shared" si="386"/>
        <v>2.6238281527777785</v>
      </c>
      <c r="R1777">
        <f t="shared" si="387"/>
        <v>0</v>
      </c>
      <c r="S1777">
        <f>SUM($R$2:R1777) -SUM($Q$2:Q1777) + SUM($T$2:T1776)</f>
        <v>-18.736862620143256</v>
      </c>
      <c r="T1777">
        <f t="shared" si="388"/>
        <v>0</v>
      </c>
      <c r="U1777">
        <f>-SUM($T$2:T1777) - 500 * SUM($V$2:V1777)</f>
        <v>205.83999999999924</v>
      </c>
      <c r="V1777">
        <f t="shared" si="389"/>
        <v>0</v>
      </c>
    </row>
    <row r="1778" spans="1:22" x14ac:dyDescent="0.3">
      <c r="A1778" s="1">
        <v>43781</v>
      </c>
      <c r="B1778" s="2">
        <v>0.28634259259259259</v>
      </c>
      <c r="C1778" s="2">
        <v>0.65493055555555557</v>
      </c>
      <c r="D1778" s="3">
        <v>12.2</v>
      </c>
      <c r="E1778" s="3">
        <v>90</v>
      </c>
      <c r="F1778" s="4">
        <f t="shared" si="378"/>
        <v>11</v>
      </c>
      <c r="G1778">
        <f t="shared" si="390"/>
        <v>29</v>
      </c>
      <c r="H1778" s="3">
        <f t="shared" si="379"/>
        <v>8.8461111111111119</v>
      </c>
      <c r="I1778">
        <f t="shared" si="391"/>
        <v>600</v>
      </c>
      <c r="J1778">
        <f t="shared" si="380"/>
        <v>9.9999999999999978E-2</v>
      </c>
      <c r="K1778">
        <f t="shared" si="381"/>
        <v>3.8480583333333329</v>
      </c>
      <c r="L1778">
        <v>4.8</v>
      </c>
      <c r="M1778">
        <f t="shared" si="382"/>
        <v>0.40769444444444441</v>
      </c>
      <c r="N1778">
        <f t="shared" si="383"/>
        <v>2.2000000000000002</v>
      </c>
      <c r="O1778">
        <f t="shared" si="384"/>
        <v>7.4076944444444441</v>
      </c>
      <c r="P1778">
        <f t="shared" si="385"/>
        <v>-3.5596361111111112</v>
      </c>
      <c r="Q1778">
        <f t="shared" si="386"/>
        <v>1.7798180555555556</v>
      </c>
      <c r="R1778">
        <f t="shared" si="387"/>
        <v>0</v>
      </c>
      <c r="S1778">
        <f>SUM($R$2:R1778) -SUM($Q$2:Q1778) + SUM($T$2:T1777)</f>
        <v>-20.516680675698808</v>
      </c>
      <c r="T1778">
        <f t="shared" si="388"/>
        <v>0</v>
      </c>
      <c r="U1778">
        <f>-SUM($T$2:T1778) - 500 * SUM($V$2:V1778)</f>
        <v>205.83999999999924</v>
      </c>
      <c r="V1778">
        <f t="shared" si="389"/>
        <v>0</v>
      </c>
    </row>
    <row r="1779" spans="1:22" x14ac:dyDescent="0.3">
      <c r="A1779" s="1">
        <v>43782</v>
      </c>
      <c r="B1779" s="2">
        <v>0.28766203703703702</v>
      </c>
      <c r="C1779" s="2">
        <v>0.65377314814814813</v>
      </c>
      <c r="D1779" s="3">
        <v>10.6</v>
      </c>
      <c r="E1779" s="3">
        <v>85.7</v>
      </c>
      <c r="F1779" s="4">
        <f t="shared" si="378"/>
        <v>11</v>
      </c>
      <c r="G1779">
        <f t="shared" si="390"/>
        <v>29</v>
      </c>
      <c r="H1779" s="3">
        <f t="shared" si="379"/>
        <v>8.7866666666666671</v>
      </c>
      <c r="I1779">
        <f t="shared" si="391"/>
        <v>600</v>
      </c>
      <c r="J1779">
        <f t="shared" si="380"/>
        <v>0.14300000000000002</v>
      </c>
      <c r="K1779">
        <f t="shared" si="381"/>
        <v>5.4657460000000011</v>
      </c>
      <c r="L1779">
        <v>4.8</v>
      </c>
      <c r="M1779">
        <f t="shared" si="382"/>
        <v>0.41066666666666662</v>
      </c>
      <c r="N1779">
        <f t="shared" si="383"/>
        <v>2.6</v>
      </c>
      <c r="O1779">
        <f t="shared" si="384"/>
        <v>7.8106666666666662</v>
      </c>
      <c r="P1779">
        <f t="shared" si="385"/>
        <v>-2.3449206666666651</v>
      </c>
      <c r="Q1779">
        <f t="shared" si="386"/>
        <v>1.1724603333333325</v>
      </c>
      <c r="R1779">
        <f t="shared" si="387"/>
        <v>0</v>
      </c>
      <c r="S1779">
        <f>SUM($R$2:R1779) -SUM($Q$2:Q1779) + SUM($T$2:T1778)</f>
        <v>-21.689141009032028</v>
      </c>
      <c r="T1779">
        <f t="shared" si="388"/>
        <v>0</v>
      </c>
      <c r="U1779">
        <f>-SUM($T$2:T1779) - 500 * SUM($V$2:V1779)</f>
        <v>205.83999999999924</v>
      </c>
      <c r="V1779">
        <f t="shared" si="389"/>
        <v>0</v>
      </c>
    </row>
    <row r="1780" spans="1:22" x14ac:dyDescent="0.3">
      <c r="A1780" s="1">
        <v>43783</v>
      </c>
      <c r="B1780" s="2">
        <v>0.28899305555555554</v>
      </c>
      <c r="C1780" s="2">
        <v>0.65263888888888888</v>
      </c>
      <c r="D1780" s="3">
        <v>7.7</v>
      </c>
      <c r="E1780" s="3">
        <v>85.3</v>
      </c>
      <c r="F1780" s="4">
        <f t="shared" si="378"/>
        <v>11</v>
      </c>
      <c r="G1780">
        <f t="shared" si="390"/>
        <v>29</v>
      </c>
      <c r="H1780" s="3">
        <f t="shared" si="379"/>
        <v>8.7274999999999991</v>
      </c>
      <c r="I1780">
        <f t="shared" si="391"/>
        <v>600</v>
      </c>
      <c r="J1780">
        <f t="shared" si="380"/>
        <v>0.14700000000000002</v>
      </c>
      <c r="K1780">
        <f t="shared" si="381"/>
        <v>5.5807998749999994</v>
      </c>
      <c r="L1780">
        <v>4.8</v>
      </c>
      <c r="M1780">
        <f t="shared" si="382"/>
        <v>0.41362500000000008</v>
      </c>
      <c r="N1780">
        <f t="shared" si="383"/>
        <v>3.3250000000000002</v>
      </c>
      <c r="O1780">
        <f t="shared" si="384"/>
        <v>8.5386249999999997</v>
      </c>
      <c r="P1780">
        <f t="shared" si="385"/>
        <v>-2.9578251250000003</v>
      </c>
      <c r="Q1780">
        <f t="shared" si="386"/>
        <v>1.4789125625000001</v>
      </c>
      <c r="R1780">
        <f t="shared" si="387"/>
        <v>0</v>
      </c>
      <c r="S1780">
        <f>SUM($R$2:R1780) -SUM($Q$2:Q1780) + SUM($T$2:T1779)</f>
        <v>-23.168053571532255</v>
      </c>
      <c r="T1780">
        <f t="shared" si="388"/>
        <v>0</v>
      </c>
      <c r="U1780">
        <f>-SUM($T$2:T1780) - 500 * SUM($V$2:V1780)</f>
        <v>205.83999999999924</v>
      </c>
      <c r="V1780">
        <f t="shared" si="389"/>
        <v>0</v>
      </c>
    </row>
    <row r="1781" spans="1:22" x14ac:dyDescent="0.3">
      <c r="A1781" s="1">
        <v>43784</v>
      </c>
      <c r="B1781" s="2">
        <v>0.29030092592592593</v>
      </c>
      <c r="C1781" s="2">
        <v>0.65153935185185186</v>
      </c>
      <c r="D1781" s="3">
        <v>6.7</v>
      </c>
      <c r="E1781" s="3">
        <v>93.3</v>
      </c>
      <c r="F1781" s="4">
        <f t="shared" si="378"/>
        <v>11</v>
      </c>
      <c r="G1781">
        <f t="shared" si="390"/>
        <v>29</v>
      </c>
      <c r="H1781" s="3">
        <f t="shared" si="379"/>
        <v>8.669722222222223</v>
      </c>
      <c r="I1781">
        <f t="shared" si="391"/>
        <v>600</v>
      </c>
      <c r="J1781">
        <f t="shared" si="380"/>
        <v>6.700000000000006E-2</v>
      </c>
      <c r="K1781">
        <f t="shared" si="381"/>
        <v>2.5267905416666689</v>
      </c>
      <c r="L1781">
        <v>4.8</v>
      </c>
      <c r="M1781">
        <f t="shared" si="382"/>
        <v>0.41651388888888885</v>
      </c>
      <c r="N1781">
        <f t="shared" si="383"/>
        <v>3.5750000000000002</v>
      </c>
      <c r="O1781">
        <f t="shared" si="384"/>
        <v>8.7915138888888897</v>
      </c>
      <c r="P1781">
        <f t="shared" si="385"/>
        <v>-6.2647233472222208</v>
      </c>
      <c r="Q1781">
        <f t="shared" si="386"/>
        <v>3.1323616736111104</v>
      </c>
      <c r="R1781">
        <f t="shared" si="387"/>
        <v>0</v>
      </c>
      <c r="S1781">
        <f>SUM($R$2:R1781) -SUM($Q$2:Q1781) + SUM($T$2:T1780)</f>
        <v>-26.300415245143085</v>
      </c>
      <c r="T1781">
        <f t="shared" si="388"/>
        <v>0</v>
      </c>
      <c r="U1781">
        <f>-SUM($T$2:T1781) - 500 * SUM($V$2:V1781)</f>
        <v>205.83999999999924</v>
      </c>
      <c r="V1781">
        <f t="shared" si="389"/>
        <v>0</v>
      </c>
    </row>
    <row r="1782" spans="1:22" x14ac:dyDescent="0.3">
      <c r="A1782" s="1">
        <v>43785</v>
      </c>
      <c r="B1782" s="2">
        <v>0.29160879629629627</v>
      </c>
      <c r="C1782" s="2">
        <v>0.65045138888888887</v>
      </c>
      <c r="D1782" s="3">
        <v>5.3</v>
      </c>
      <c r="E1782" s="3">
        <v>82</v>
      </c>
      <c r="F1782" s="4">
        <f t="shared" si="378"/>
        <v>11</v>
      </c>
      <c r="G1782">
        <f t="shared" si="390"/>
        <v>29</v>
      </c>
      <c r="H1782" s="3">
        <f t="shared" si="379"/>
        <v>8.612222222222222</v>
      </c>
      <c r="I1782">
        <f t="shared" si="391"/>
        <v>600</v>
      </c>
      <c r="J1782">
        <f t="shared" si="380"/>
        <v>0.18000000000000005</v>
      </c>
      <c r="K1782">
        <f t="shared" si="381"/>
        <v>6.7433700000000014</v>
      </c>
      <c r="L1782">
        <v>4.8</v>
      </c>
      <c r="M1782">
        <f t="shared" si="382"/>
        <v>0.41938888888888892</v>
      </c>
      <c r="N1782">
        <f t="shared" si="383"/>
        <v>3.9249999999999998</v>
      </c>
      <c r="O1782">
        <f t="shared" si="384"/>
        <v>9.1443888888888889</v>
      </c>
      <c r="P1782">
        <f t="shared" si="385"/>
        <v>-2.4010188888888875</v>
      </c>
      <c r="Q1782">
        <f t="shared" si="386"/>
        <v>1.2005094444444437</v>
      </c>
      <c r="R1782">
        <f t="shared" si="387"/>
        <v>0</v>
      </c>
      <c r="S1782">
        <f>SUM($R$2:R1782) -SUM($Q$2:Q1782) + SUM($T$2:T1781)</f>
        <v>-27.500924689587919</v>
      </c>
      <c r="T1782">
        <f t="shared" si="388"/>
        <v>0</v>
      </c>
      <c r="U1782">
        <f>-SUM($T$2:T1782) - 500 * SUM($V$2:V1782)</f>
        <v>205.83999999999924</v>
      </c>
      <c r="V1782">
        <f t="shared" si="389"/>
        <v>0</v>
      </c>
    </row>
    <row r="1783" spans="1:22" x14ac:dyDescent="0.3">
      <c r="A1783" s="1">
        <v>43786</v>
      </c>
      <c r="B1783" s="2">
        <v>0.29291666666666666</v>
      </c>
      <c r="C1783" s="2">
        <v>0.64940972222222226</v>
      </c>
      <c r="D1783" s="3">
        <v>4.4000000000000004</v>
      </c>
      <c r="E1783" s="3">
        <v>97.4</v>
      </c>
      <c r="F1783" s="4">
        <f t="shared" si="378"/>
        <v>11</v>
      </c>
      <c r="G1783">
        <f t="shared" si="390"/>
        <v>29</v>
      </c>
      <c r="H1783" s="3">
        <f t="shared" si="379"/>
        <v>8.5558333333333341</v>
      </c>
      <c r="I1783">
        <f t="shared" si="391"/>
        <v>600</v>
      </c>
      <c r="J1783">
        <f t="shared" si="380"/>
        <v>2.5999999999999912E-2</v>
      </c>
      <c r="K1783">
        <f t="shared" si="381"/>
        <v>0.96766474999999696</v>
      </c>
      <c r="L1783">
        <v>4.8</v>
      </c>
      <c r="M1783">
        <f t="shared" si="382"/>
        <v>0.4222083333333333</v>
      </c>
      <c r="N1783">
        <f t="shared" si="383"/>
        <v>4.1500000000000004</v>
      </c>
      <c r="O1783">
        <f t="shared" si="384"/>
        <v>9.372208333333333</v>
      </c>
      <c r="P1783">
        <f t="shared" si="385"/>
        <v>-8.4045435833333357</v>
      </c>
      <c r="Q1783">
        <f t="shared" si="386"/>
        <v>4.2022717916666679</v>
      </c>
      <c r="R1783">
        <f t="shared" si="387"/>
        <v>0</v>
      </c>
      <c r="S1783">
        <f>SUM($R$2:R1783) -SUM($Q$2:Q1783) + SUM($T$2:T1782)</f>
        <v>-31.703196481254054</v>
      </c>
      <c r="T1783">
        <f t="shared" si="388"/>
        <v>0</v>
      </c>
      <c r="U1783">
        <f>-SUM($T$2:T1783) - 500 * SUM($V$2:V1783)</f>
        <v>205.83999999999924</v>
      </c>
      <c r="V1783">
        <f t="shared" si="389"/>
        <v>0</v>
      </c>
    </row>
    <row r="1784" spans="1:22" x14ac:dyDescent="0.3">
      <c r="A1784" s="1">
        <v>43787</v>
      </c>
      <c r="B1784" s="2">
        <v>0.29421296296296295</v>
      </c>
      <c r="C1784" s="2">
        <v>0.64837962962962969</v>
      </c>
      <c r="D1784" s="3">
        <v>7.9</v>
      </c>
      <c r="E1784" s="3">
        <v>97.6</v>
      </c>
      <c r="F1784" s="4">
        <f t="shared" si="378"/>
        <v>11</v>
      </c>
      <c r="G1784">
        <f t="shared" si="390"/>
        <v>29</v>
      </c>
      <c r="H1784" s="3">
        <f t="shared" si="379"/>
        <v>8.5000000000000018</v>
      </c>
      <c r="I1784">
        <f t="shared" si="391"/>
        <v>600</v>
      </c>
      <c r="J1784">
        <f t="shared" si="380"/>
        <v>2.4000000000000021E-2</v>
      </c>
      <c r="K1784">
        <f t="shared" si="381"/>
        <v>0.88740000000000097</v>
      </c>
      <c r="L1784">
        <v>4.8</v>
      </c>
      <c r="M1784">
        <f t="shared" si="382"/>
        <v>0.42499999999999988</v>
      </c>
      <c r="N1784">
        <f t="shared" si="383"/>
        <v>3.2749999999999999</v>
      </c>
      <c r="O1784">
        <f t="shared" si="384"/>
        <v>8.5</v>
      </c>
      <c r="P1784">
        <f t="shared" si="385"/>
        <v>-7.6125999999999987</v>
      </c>
      <c r="Q1784">
        <f t="shared" si="386"/>
        <v>3.8062999999999994</v>
      </c>
      <c r="R1784">
        <f t="shared" si="387"/>
        <v>0</v>
      </c>
      <c r="S1784">
        <f>SUM($R$2:R1784) -SUM($Q$2:Q1784) + SUM($T$2:T1783)</f>
        <v>-35.509496481254246</v>
      </c>
      <c r="T1784">
        <f t="shared" si="388"/>
        <v>0</v>
      </c>
      <c r="U1784">
        <f>-SUM($T$2:T1784) - 500 * SUM($V$2:V1784)</f>
        <v>205.83999999999924</v>
      </c>
      <c r="V1784">
        <f t="shared" si="389"/>
        <v>0</v>
      </c>
    </row>
    <row r="1785" spans="1:22" x14ac:dyDescent="0.3">
      <c r="A1785" s="1">
        <v>43788</v>
      </c>
      <c r="B1785" s="2">
        <v>0.29549768518518521</v>
      </c>
      <c r="C1785" s="2">
        <v>0.64739583333333328</v>
      </c>
      <c r="D1785" s="3">
        <v>9.8000000000000007</v>
      </c>
      <c r="E1785" s="3">
        <v>91.8</v>
      </c>
      <c r="F1785" s="4">
        <f t="shared" si="378"/>
        <v>11</v>
      </c>
      <c r="G1785">
        <f t="shared" si="390"/>
        <v>29</v>
      </c>
      <c r="H1785" s="3">
        <f t="shared" si="379"/>
        <v>8.4455555555555542</v>
      </c>
      <c r="I1785">
        <f t="shared" si="391"/>
        <v>600</v>
      </c>
      <c r="J1785">
        <f t="shared" si="380"/>
        <v>8.2000000000000073E-2</v>
      </c>
      <c r="K1785">
        <f t="shared" si="381"/>
        <v>3.0125296666666688</v>
      </c>
      <c r="L1785">
        <v>4.8</v>
      </c>
      <c r="M1785">
        <f t="shared" si="382"/>
        <v>0.42772222222222228</v>
      </c>
      <c r="N1785">
        <f t="shared" si="383"/>
        <v>2.8</v>
      </c>
      <c r="O1785">
        <f t="shared" si="384"/>
        <v>8.0277222222222218</v>
      </c>
      <c r="P1785">
        <f t="shared" si="385"/>
        <v>-5.0151925555555525</v>
      </c>
      <c r="Q1785">
        <f t="shared" si="386"/>
        <v>2.5075962777777763</v>
      </c>
      <c r="R1785">
        <f t="shared" si="387"/>
        <v>0</v>
      </c>
      <c r="S1785">
        <f>SUM($R$2:R1785) -SUM($Q$2:Q1785) + SUM($T$2:T1784)</f>
        <v>-38.017092759032494</v>
      </c>
      <c r="T1785">
        <f t="shared" si="388"/>
        <v>0</v>
      </c>
      <c r="U1785">
        <f>-SUM($T$2:T1785) - 500 * SUM($V$2:V1785)</f>
        <v>205.83999999999924</v>
      </c>
      <c r="V1785">
        <f t="shared" si="389"/>
        <v>0</v>
      </c>
    </row>
    <row r="1786" spans="1:22" x14ac:dyDescent="0.3">
      <c r="A1786" s="1">
        <v>43789</v>
      </c>
      <c r="B1786" s="2">
        <v>0.29677083333333332</v>
      </c>
      <c r="C1786" s="2">
        <v>0.64642361111111113</v>
      </c>
      <c r="D1786" s="3">
        <v>7.8</v>
      </c>
      <c r="E1786" s="3">
        <v>84.6</v>
      </c>
      <c r="F1786" s="4">
        <f t="shared" si="378"/>
        <v>11</v>
      </c>
      <c r="G1786">
        <f t="shared" si="390"/>
        <v>29</v>
      </c>
      <c r="H1786" s="3">
        <f t="shared" si="379"/>
        <v>8.3916666666666675</v>
      </c>
      <c r="I1786">
        <f t="shared" si="391"/>
        <v>600</v>
      </c>
      <c r="J1786">
        <f t="shared" si="380"/>
        <v>0.15400000000000003</v>
      </c>
      <c r="K1786">
        <f t="shared" si="381"/>
        <v>5.6215775000000017</v>
      </c>
      <c r="L1786">
        <v>4.8</v>
      </c>
      <c r="M1786">
        <f t="shared" si="382"/>
        <v>0.43041666666666661</v>
      </c>
      <c r="N1786">
        <f t="shared" si="383"/>
        <v>3.3</v>
      </c>
      <c r="O1786">
        <f t="shared" si="384"/>
        <v>8.5304166666666674</v>
      </c>
      <c r="P1786">
        <f t="shared" si="385"/>
        <v>-2.9088391666666658</v>
      </c>
      <c r="Q1786">
        <f t="shared" si="386"/>
        <v>1.4544195833333329</v>
      </c>
      <c r="R1786">
        <f t="shared" si="387"/>
        <v>0</v>
      </c>
      <c r="S1786">
        <f>SUM($R$2:R1786) -SUM($Q$2:Q1786) + SUM($T$2:T1785)</f>
        <v>-39.471512342365713</v>
      </c>
      <c r="T1786">
        <f t="shared" si="388"/>
        <v>0</v>
      </c>
      <c r="U1786">
        <f>-SUM($T$2:T1786) - 500 * SUM($V$2:V1786)</f>
        <v>205.83999999999924</v>
      </c>
      <c r="V1786">
        <f t="shared" si="389"/>
        <v>0</v>
      </c>
    </row>
    <row r="1787" spans="1:22" x14ac:dyDescent="0.3">
      <c r="A1787" s="1">
        <v>43790</v>
      </c>
      <c r="B1787" s="2">
        <v>0.29803240740740738</v>
      </c>
      <c r="C1787" s="2">
        <v>0.64549768518518513</v>
      </c>
      <c r="D1787" s="3">
        <v>6.8</v>
      </c>
      <c r="E1787" s="3">
        <v>87.6</v>
      </c>
      <c r="F1787" s="4">
        <f t="shared" si="378"/>
        <v>11</v>
      </c>
      <c r="G1787">
        <f t="shared" si="390"/>
        <v>29</v>
      </c>
      <c r="H1787" s="3">
        <f t="shared" si="379"/>
        <v>8.3391666666666655</v>
      </c>
      <c r="I1787">
        <f t="shared" si="391"/>
        <v>600</v>
      </c>
      <c r="J1787">
        <f t="shared" si="380"/>
        <v>0.12400000000000011</v>
      </c>
      <c r="K1787">
        <f t="shared" si="381"/>
        <v>4.4981465000000043</v>
      </c>
      <c r="L1787">
        <v>4.8</v>
      </c>
      <c r="M1787">
        <f t="shared" si="382"/>
        <v>0.43304166666666677</v>
      </c>
      <c r="N1787">
        <f t="shared" si="383"/>
        <v>3.55</v>
      </c>
      <c r="O1787">
        <f t="shared" si="384"/>
        <v>8.7830416666666657</v>
      </c>
      <c r="P1787">
        <f t="shared" si="385"/>
        <v>-4.2848951666666615</v>
      </c>
      <c r="Q1787">
        <f t="shared" si="386"/>
        <v>2.1424475833333307</v>
      </c>
      <c r="R1787">
        <f t="shared" si="387"/>
        <v>0</v>
      </c>
      <c r="S1787">
        <f>SUM($R$2:R1787) -SUM($Q$2:Q1787) + SUM($T$2:T1786)</f>
        <v>-41.613959925698509</v>
      </c>
      <c r="T1787">
        <f t="shared" si="388"/>
        <v>0</v>
      </c>
      <c r="U1787">
        <f>-SUM($T$2:T1787) - 500 * SUM($V$2:V1787)</f>
        <v>205.83999999999924</v>
      </c>
      <c r="V1787">
        <f t="shared" si="389"/>
        <v>0</v>
      </c>
    </row>
    <row r="1788" spans="1:22" x14ac:dyDescent="0.3">
      <c r="A1788" s="1">
        <v>43791</v>
      </c>
      <c r="B1788" s="2">
        <v>0.29928240740740741</v>
      </c>
      <c r="C1788" s="2">
        <v>0.64459490740740744</v>
      </c>
      <c r="D1788" s="3">
        <v>3.8</v>
      </c>
      <c r="E1788" s="3">
        <v>93.1</v>
      </c>
      <c r="F1788" s="4">
        <f t="shared" si="378"/>
        <v>11</v>
      </c>
      <c r="G1788">
        <f t="shared" si="390"/>
        <v>29</v>
      </c>
      <c r="H1788" s="3">
        <f t="shared" si="379"/>
        <v>8.2875000000000014</v>
      </c>
      <c r="I1788">
        <f t="shared" si="391"/>
        <v>600</v>
      </c>
      <c r="J1788">
        <f t="shared" si="380"/>
        <v>6.9000000000000061E-2</v>
      </c>
      <c r="K1788">
        <f t="shared" si="381"/>
        <v>2.4874931250000025</v>
      </c>
      <c r="L1788">
        <v>4.8</v>
      </c>
      <c r="M1788">
        <f t="shared" si="382"/>
        <v>0.43562499999999993</v>
      </c>
      <c r="N1788">
        <f t="shared" si="383"/>
        <v>4.3</v>
      </c>
      <c r="O1788">
        <f t="shared" si="384"/>
        <v>9.5356249999999996</v>
      </c>
      <c r="P1788">
        <f t="shared" si="385"/>
        <v>-7.0481318749999975</v>
      </c>
      <c r="Q1788">
        <f t="shared" si="386"/>
        <v>3.5240659374999987</v>
      </c>
      <c r="R1788">
        <f t="shared" si="387"/>
        <v>0</v>
      </c>
      <c r="S1788">
        <f>SUM($R$2:R1788) -SUM($Q$2:Q1788) + SUM($T$2:T1787)</f>
        <v>-45.138025863198891</v>
      </c>
      <c r="T1788">
        <f t="shared" si="388"/>
        <v>0</v>
      </c>
      <c r="U1788">
        <f>-SUM($T$2:T1788) - 500 * SUM($V$2:V1788)</f>
        <v>205.83999999999924</v>
      </c>
      <c r="V1788">
        <f t="shared" si="389"/>
        <v>0</v>
      </c>
    </row>
    <row r="1789" spans="1:22" x14ac:dyDescent="0.3">
      <c r="A1789" s="1">
        <v>43792</v>
      </c>
      <c r="B1789" s="2">
        <v>0.30052083333333335</v>
      </c>
      <c r="C1789" s="2">
        <v>0.64371527777777782</v>
      </c>
      <c r="D1789" s="3">
        <v>2.8</v>
      </c>
      <c r="E1789" s="3">
        <v>93.1</v>
      </c>
      <c r="F1789" s="4">
        <f t="shared" si="378"/>
        <v>11</v>
      </c>
      <c r="G1789">
        <f t="shared" si="390"/>
        <v>29</v>
      </c>
      <c r="H1789" s="3">
        <f t="shared" si="379"/>
        <v>8.2366666666666681</v>
      </c>
      <c r="I1789">
        <f t="shared" si="391"/>
        <v>600</v>
      </c>
      <c r="J1789">
        <f t="shared" si="380"/>
        <v>6.9000000000000061E-2</v>
      </c>
      <c r="K1789">
        <f t="shared" si="381"/>
        <v>2.4722355000000027</v>
      </c>
      <c r="L1789">
        <v>4.8</v>
      </c>
      <c r="M1789">
        <f t="shared" si="382"/>
        <v>0.43816666666666659</v>
      </c>
      <c r="N1789">
        <f t="shared" si="383"/>
        <v>4.55</v>
      </c>
      <c r="O1789">
        <f t="shared" si="384"/>
        <v>9.7881666666666653</v>
      </c>
      <c r="P1789">
        <f t="shared" si="385"/>
        <v>-7.3159311666666627</v>
      </c>
      <c r="Q1789">
        <f t="shared" si="386"/>
        <v>3.6579655833333313</v>
      </c>
      <c r="R1789">
        <f t="shared" si="387"/>
        <v>0</v>
      </c>
      <c r="S1789">
        <f>SUM($R$2:R1789) -SUM($Q$2:Q1789) + SUM($T$2:T1788)</f>
        <v>-48.795991446531843</v>
      </c>
      <c r="T1789">
        <f t="shared" si="388"/>
        <v>0</v>
      </c>
      <c r="U1789">
        <f>-SUM($T$2:T1789) - 500 * SUM($V$2:V1789)</f>
        <v>205.83999999999924</v>
      </c>
      <c r="V1789">
        <f t="shared" si="389"/>
        <v>0</v>
      </c>
    </row>
    <row r="1790" spans="1:22" x14ac:dyDescent="0.3">
      <c r="A1790" s="1">
        <v>43793</v>
      </c>
      <c r="B1790" s="2">
        <v>0.30174768518518519</v>
      </c>
      <c r="C1790" s="2">
        <v>0.64288194444444446</v>
      </c>
      <c r="D1790" s="3">
        <v>1.4</v>
      </c>
      <c r="E1790" s="3">
        <v>84.5</v>
      </c>
      <c r="F1790" s="4">
        <f t="shared" si="378"/>
        <v>11</v>
      </c>
      <c r="G1790">
        <f t="shared" si="390"/>
        <v>29</v>
      </c>
      <c r="H1790" s="3">
        <f t="shared" si="379"/>
        <v>8.1872222222222231</v>
      </c>
      <c r="I1790">
        <f t="shared" si="391"/>
        <v>600</v>
      </c>
      <c r="J1790">
        <f t="shared" si="380"/>
        <v>0.15500000000000003</v>
      </c>
      <c r="K1790">
        <f t="shared" si="381"/>
        <v>5.5202345833333348</v>
      </c>
      <c r="L1790">
        <v>4.8</v>
      </c>
      <c r="M1790">
        <f t="shared" si="382"/>
        <v>0.44063888888888886</v>
      </c>
      <c r="N1790">
        <f t="shared" si="383"/>
        <v>4.9000000000000004</v>
      </c>
      <c r="O1790">
        <f t="shared" si="384"/>
        <v>10.140638888888889</v>
      </c>
      <c r="P1790">
        <f t="shared" si="385"/>
        <v>-4.6204043055555539</v>
      </c>
      <c r="Q1790">
        <f t="shared" si="386"/>
        <v>2.310202152777777</v>
      </c>
      <c r="R1790">
        <f t="shared" si="387"/>
        <v>0</v>
      </c>
      <c r="S1790">
        <f>SUM($R$2:R1790) -SUM($Q$2:Q1790) + SUM($T$2:T1789)</f>
        <v>-51.106193599309336</v>
      </c>
      <c r="T1790">
        <f t="shared" si="388"/>
        <v>0</v>
      </c>
      <c r="U1790">
        <f>-SUM($T$2:T1790) - 500 * SUM($V$2:V1790)</f>
        <v>205.83999999999924</v>
      </c>
      <c r="V1790">
        <f t="shared" si="389"/>
        <v>0</v>
      </c>
    </row>
    <row r="1791" spans="1:22" x14ac:dyDescent="0.3">
      <c r="A1791" s="1">
        <v>43794</v>
      </c>
      <c r="B1791" s="2">
        <v>0.3029513888888889</v>
      </c>
      <c r="C1791" s="2">
        <v>0.64207175925925919</v>
      </c>
      <c r="D1791" s="3">
        <v>-0.5</v>
      </c>
      <c r="E1791" s="3">
        <v>74.7</v>
      </c>
      <c r="F1791" s="4">
        <f t="shared" si="378"/>
        <v>11</v>
      </c>
      <c r="G1791">
        <f t="shared" si="390"/>
        <v>29</v>
      </c>
      <c r="H1791" s="3">
        <f t="shared" si="379"/>
        <v>8.1388888888888875</v>
      </c>
      <c r="I1791">
        <f t="shared" si="391"/>
        <v>600</v>
      </c>
      <c r="J1791">
        <f t="shared" si="380"/>
        <v>0.253</v>
      </c>
      <c r="K1791">
        <f t="shared" si="381"/>
        <v>8.9572541666666652</v>
      </c>
      <c r="L1791">
        <v>4.8</v>
      </c>
      <c r="M1791">
        <f t="shared" si="382"/>
        <v>0.44305555555555559</v>
      </c>
      <c r="N1791">
        <f t="shared" si="383"/>
        <v>5.375</v>
      </c>
      <c r="O1791">
        <f t="shared" si="384"/>
        <v>10.618055555555555</v>
      </c>
      <c r="P1791">
        <f t="shared" si="385"/>
        <v>-1.6608013888888902</v>
      </c>
      <c r="Q1791">
        <f t="shared" si="386"/>
        <v>0.83040069444444509</v>
      </c>
      <c r="R1791">
        <f t="shared" si="387"/>
        <v>0</v>
      </c>
      <c r="S1791">
        <f>SUM($R$2:R1791) -SUM($Q$2:Q1791) + SUM($T$2:T1790)</f>
        <v>-51.936594293753842</v>
      </c>
      <c r="T1791">
        <f t="shared" si="388"/>
        <v>0</v>
      </c>
      <c r="U1791">
        <f>-SUM($T$2:T1791) - 500 * SUM($V$2:V1791)</f>
        <v>205.83999999999924</v>
      </c>
      <c r="V1791">
        <f t="shared" si="389"/>
        <v>0</v>
      </c>
    </row>
    <row r="1792" spans="1:22" x14ac:dyDescent="0.3">
      <c r="A1792" s="1">
        <v>43795</v>
      </c>
      <c r="B1792" s="2">
        <v>0.3041550925925926</v>
      </c>
      <c r="C1792" s="2">
        <v>0.6413078703703704</v>
      </c>
      <c r="D1792" s="3">
        <v>-1</v>
      </c>
      <c r="E1792" s="3">
        <v>35.9</v>
      </c>
      <c r="F1792" s="4">
        <f t="shared" si="378"/>
        <v>11</v>
      </c>
      <c r="G1792">
        <f t="shared" si="390"/>
        <v>29</v>
      </c>
      <c r="H1792" s="3">
        <f t="shared" si="379"/>
        <v>8.0916666666666668</v>
      </c>
      <c r="I1792">
        <f t="shared" si="391"/>
        <v>600</v>
      </c>
      <c r="J1792">
        <f t="shared" si="380"/>
        <v>0.64100000000000001</v>
      </c>
      <c r="K1792">
        <f t="shared" si="381"/>
        <v>22.56239875</v>
      </c>
      <c r="L1792">
        <v>4.8</v>
      </c>
      <c r="M1792">
        <f t="shared" si="382"/>
        <v>0.44541666666666668</v>
      </c>
      <c r="N1792">
        <f t="shared" si="383"/>
        <v>5.5</v>
      </c>
      <c r="O1792">
        <f t="shared" si="384"/>
        <v>10.745416666666667</v>
      </c>
      <c r="P1792">
        <f t="shared" si="385"/>
        <v>11.816982083333333</v>
      </c>
      <c r="Q1792">
        <f t="shared" si="386"/>
        <v>0</v>
      </c>
      <c r="R1792">
        <f t="shared" si="387"/>
        <v>2.3633964166666668</v>
      </c>
      <c r="S1792">
        <f>SUM($R$2:R1792) -SUM($Q$2:Q1792) + SUM($T$2:T1791)</f>
        <v>-49.573197877087296</v>
      </c>
      <c r="T1792">
        <f t="shared" si="388"/>
        <v>0</v>
      </c>
      <c r="U1792">
        <f>-SUM($T$2:T1792) - 500 * SUM($V$2:V1792)</f>
        <v>205.83999999999924</v>
      </c>
      <c r="V1792">
        <f t="shared" si="389"/>
        <v>0</v>
      </c>
    </row>
    <row r="1793" spans="1:22" x14ac:dyDescent="0.3">
      <c r="A1793" s="1">
        <v>43796</v>
      </c>
      <c r="B1793" s="2">
        <v>0.30532407407407408</v>
      </c>
      <c r="C1793" s="2">
        <v>0.64056712962962969</v>
      </c>
      <c r="D1793" s="3">
        <v>-1.2</v>
      </c>
      <c r="E1793" s="3">
        <v>93.1</v>
      </c>
      <c r="F1793" s="4">
        <f t="shared" si="378"/>
        <v>11</v>
      </c>
      <c r="G1793">
        <f t="shared" si="390"/>
        <v>29</v>
      </c>
      <c r="H1793" s="3">
        <f t="shared" si="379"/>
        <v>8.0458333333333343</v>
      </c>
      <c r="I1793">
        <f t="shared" si="391"/>
        <v>600</v>
      </c>
      <c r="J1793">
        <f t="shared" si="380"/>
        <v>6.9000000000000061E-2</v>
      </c>
      <c r="K1793">
        <f t="shared" si="381"/>
        <v>2.4149568750000028</v>
      </c>
      <c r="L1793">
        <v>4.8</v>
      </c>
      <c r="M1793">
        <f t="shared" si="382"/>
        <v>0.44770833333333326</v>
      </c>
      <c r="N1793">
        <f t="shared" si="383"/>
        <v>5.55</v>
      </c>
      <c r="O1793">
        <f t="shared" si="384"/>
        <v>10.797708333333333</v>
      </c>
      <c r="P1793">
        <f t="shared" si="385"/>
        <v>-8.3827514583333294</v>
      </c>
      <c r="Q1793">
        <f t="shared" si="386"/>
        <v>4.1913757291666647</v>
      </c>
      <c r="R1793">
        <f t="shared" si="387"/>
        <v>0</v>
      </c>
      <c r="S1793">
        <f>SUM($R$2:R1793) -SUM($Q$2:Q1793) + SUM($T$2:T1792)</f>
        <v>-53.764573606254089</v>
      </c>
      <c r="T1793">
        <f t="shared" si="388"/>
        <v>0</v>
      </c>
      <c r="U1793">
        <f>-SUM($T$2:T1793) - 500 * SUM($V$2:V1793)</f>
        <v>205.83999999999924</v>
      </c>
      <c r="V1793">
        <f t="shared" si="389"/>
        <v>0</v>
      </c>
    </row>
    <row r="1794" spans="1:22" x14ac:dyDescent="0.3">
      <c r="A1794" s="1">
        <v>43797</v>
      </c>
      <c r="B1794" s="2">
        <v>0.30648148148148147</v>
      </c>
      <c r="C1794" s="2">
        <v>0.6398611111111111</v>
      </c>
      <c r="D1794" s="3">
        <v>-1</v>
      </c>
      <c r="E1794" s="3">
        <v>93.1</v>
      </c>
      <c r="F1794" s="4">
        <f t="shared" si="378"/>
        <v>11</v>
      </c>
      <c r="G1794">
        <f t="shared" si="390"/>
        <v>29</v>
      </c>
      <c r="H1794" s="3">
        <f t="shared" si="379"/>
        <v>8.0011111111111113</v>
      </c>
      <c r="I1794">
        <f t="shared" si="391"/>
        <v>600</v>
      </c>
      <c r="J1794">
        <f t="shared" si="380"/>
        <v>6.9000000000000061E-2</v>
      </c>
      <c r="K1794">
        <f t="shared" si="381"/>
        <v>2.4015335000000024</v>
      </c>
      <c r="L1794">
        <v>4.8</v>
      </c>
      <c r="M1794">
        <f t="shared" si="382"/>
        <v>0.44994444444444448</v>
      </c>
      <c r="N1794">
        <f t="shared" si="383"/>
        <v>5.5</v>
      </c>
      <c r="O1794">
        <f t="shared" si="384"/>
        <v>10.749944444444445</v>
      </c>
      <c r="P1794">
        <f t="shared" si="385"/>
        <v>-8.3484109444444421</v>
      </c>
      <c r="Q1794">
        <f t="shared" si="386"/>
        <v>4.174205472222221</v>
      </c>
      <c r="R1794">
        <f t="shared" si="387"/>
        <v>0</v>
      </c>
      <c r="S1794">
        <f>SUM($R$2:R1794) -SUM($Q$2:Q1794) + SUM($T$2:T1793)</f>
        <v>-57.938779078475818</v>
      </c>
      <c r="T1794">
        <f t="shared" si="388"/>
        <v>0</v>
      </c>
      <c r="U1794">
        <f>-SUM($T$2:T1794) - 500 * SUM($V$2:V1794)</f>
        <v>205.83999999999924</v>
      </c>
      <c r="V1794">
        <f t="shared" si="389"/>
        <v>0</v>
      </c>
    </row>
    <row r="1795" spans="1:22" x14ac:dyDescent="0.3">
      <c r="A1795" s="1">
        <v>43798</v>
      </c>
      <c r="B1795" s="2">
        <v>0.30762731481481481</v>
      </c>
      <c r="C1795" s="2">
        <v>0.63920138888888889</v>
      </c>
      <c r="D1795" s="3">
        <v>-1.6</v>
      </c>
      <c r="E1795" s="3">
        <v>93.6</v>
      </c>
      <c r="F1795" s="4">
        <f t="shared" ref="F1795:F1858" si="392">MONTH(A1795)</f>
        <v>11</v>
      </c>
      <c r="G1795">
        <f t="shared" si="390"/>
        <v>29</v>
      </c>
      <c r="H1795" s="3">
        <f t="shared" ref="H1795:H1858" si="393">(C1795-B1795) * 24</f>
        <v>7.9577777777777783</v>
      </c>
      <c r="I1795">
        <f t="shared" si="391"/>
        <v>600</v>
      </c>
      <c r="J1795">
        <f t="shared" ref="J1795:J1858" si="394">1-(E1795/100)</f>
        <v>6.4000000000000057E-2</v>
      </c>
      <c r="K1795">
        <f t="shared" ref="K1795:K1858" si="395">PRODUCT(G1795:J1795) * $W$2 / 1000</f>
        <v>2.2154453333333355</v>
      </c>
      <c r="L1795">
        <v>4.8</v>
      </c>
      <c r="M1795">
        <f t="shared" ref="M1795:M1858" si="396">IF(H1795&lt;17,(17-H1795) * 50,0) / 1000</f>
        <v>0.45211111111111107</v>
      </c>
      <c r="N1795">
        <f t="shared" ref="N1795:N1858" si="397">IF(D1795&lt;21,(21-D1795)*250,0) / 1000</f>
        <v>5.65</v>
      </c>
      <c r="O1795">
        <f t="shared" ref="O1795:O1858" si="398">SUM(L1795:N1795)</f>
        <v>10.902111111111111</v>
      </c>
      <c r="P1795">
        <f t="shared" ref="P1795:P1858" si="399">K1795-O1795</f>
        <v>-8.686665777777776</v>
      </c>
      <c r="Q1795">
        <f t="shared" ref="Q1795:Q1858" si="400">IF(P1795&lt;0,ABS(P1795) * 0.5,0)</f>
        <v>4.343332888888888</v>
      </c>
      <c r="R1795">
        <f t="shared" ref="R1795:R1858" si="401">IF(P1795&gt;0,P1795*0.2,0)</f>
        <v>0</v>
      </c>
      <c r="S1795">
        <f>SUM($R$2:R1795) -SUM($Q$2:Q1795) + SUM($T$2:T1794)</f>
        <v>-62.282111967365381</v>
      </c>
      <c r="T1795">
        <f t="shared" ref="T1795:T1858" si="402">-IF(F1796&lt;&gt;F1795,ROUND(S1795,2),0)</f>
        <v>0</v>
      </c>
      <c r="U1795">
        <f>-SUM($T$2:T1795) - 500 * SUM($V$2:V1795)</f>
        <v>205.83999999999924</v>
      </c>
      <c r="V1795">
        <f t="shared" ref="V1795:V1858" si="403">IF(U1794&gt;500,ROUNDDOWN(U1794/500, 0),0)</f>
        <v>0</v>
      </c>
    </row>
    <row r="1796" spans="1:22" x14ac:dyDescent="0.3">
      <c r="A1796" s="1">
        <v>43799</v>
      </c>
      <c r="B1796" s="2">
        <v>0.30873842592592593</v>
      </c>
      <c r="C1796" s="2">
        <v>0.6385763888888889</v>
      </c>
      <c r="D1796" s="3">
        <v>2</v>
      </c>
      <c r="E1796" s="3">
        <v>88.1</v>
      </c>
      <c r="F1796" s="4">
        <f t="shared" si="392"/>
        <v>11</v>
      </c>
      <c r="G1796">
        <f t="shared" ref="G1796:G1859" si="404">G1795 + V1796</f>
        <v>29</v>
      </c>
      <c r="H1796" s="3">
        <f t="shared" si="393"/>
        <v>7.9161111111111113</v>
      </c>
      <c r="I1796">
        <f t="shared" ref="I1796:I1859" si="405">IF(F1796&gt;F1795,IF(F1796=7,I1795,IF(F1796&lt;7,I1795+100,I1795-100)),I1795)</f>
        <v>600</v>
      </c>
      <c r="J1796">
        <f t="shared" si="394"/>
        <v>0.11900000000000011</v>
      </c>
      <c r="K1796">
        <f t="shared" si="395"/>
        <v>4.0977749166666708</v>
      </c>
      <c r="L1796">
        <v>4.8</v>
      </c>
      <c r="M1796">
        <f t="shared" si="396"/>
        <v>0.45419444444444446</v>
      </c>
      <c r="N1796">
        <f t="shared" si="397"/>
        <v>4.75</v>
      </c>
      <c r="O1796">
        <f t="shared" si="398"/>
        <v>10.004194444444444</v>
      </c>
      <c r="P1796">
        <f t="shared" si="399"/>
        <v>-5.9064195277777731</v>
      </c>
      <c r="Q1796">
        <f t="shared" si="400"/>
        <v>2.9532097638888866</v>
      </c>
      <c r="R1796">
        <f t="shared" si="401"/>
        <v>0</v>
      </c>
      <c r="S1796">
        <f>SUM($R$2:R1796) -SUM($Q$2:Q1796) + SUM($T$2:T1795)</f>
        <v>-65.235321731253862</v>
      </c>
      <c r="T1796">
        <f t="shared" si="402"/>
        <v>65.239999999999995</v>
      </c>
      <c r="U1796">
        <f>-SUM($T$2:T1796) - 500 * SUM($V$2:V1796)</f>
        <v>140.59999999999945</v>
      </c>
      <c r="V1796">
        <f t="shared" si="403"/>
        <v>0</v>
      </c>
    </row>
    <row r="1797" spans="1:22" x14ac:dyDescent="0.3">
      <c r="A1797" s="1">
        <v>43800</v>
      </c>
      <c r="B1797" s="2">
        <v>0.30983796296296295</v>
      </c>
      <c r="C1797" s="2">
        <v>0.63798611111111114</v>
      </c>
      <c r="D1797" s="3">
        <v>4.3</v>
      </c>
      <c r="E1797" s="3">
        <v>78.2</v>
      </c>
      <c r="F1797" s="4">
        <f t="shared" si="392"/>
        <v>12</v>
      </c>
      <c r="G1797">
        <f t="shared" si="404"/>
        <v>29</v>
      </c>
      <c r="H1797" s="3">
        <f t="shared" si="393"/>
        <v>7.8755555555555565</v>
      </c>
      <c r="I1797">
        <f t="shared" si="405"/>
        <v>500</v>
      </c>
      <c r="J1797">
        <f t="shared" si="394"/>
        <v>0.21799999999999997</v>
      </c>
      <c r="K1797">
        <f t="shared" si="395"/>
        <v>6.2236577777777784</v>
      </c>
      <c r="L1797">
        <v>4.8</v>
      </c>
      <c r="M1797">
        <f t="shared" si="396"/>
        <v>0.45622222222222214</v>
      </c>
      <c r="N1797">
        <f t="shared" si="397"/>
        <v>4.1749999999999998</v>
      </c>
      <c r="O1797">
        <f t="shared" si="398"/>
        <v>9.4312222222222211</v>
      </c>
      <c r="P1797">
        <f t="shared" si="399"/>
        <v>-3.2075644444444427</v>
      </c>
      <c r="Q1797">
        <f t="shared" si="400"/>
        <v>1.6037822222222213</v>
      </c>
      <c r="R1797">
        <f t="shared" si="401"/>
        <v>0</v>
      </c>
      <c r="S1797">
        <f>SUM($R$2:R1797) -SUM($Q$2:Q1797) + SUM($T$2:T1796)</f>
        <v>-1.599103953476515</v>
      </c>
      <c r="T1797">
        <f t="shared" si="402"/>
        <v>0</v>
      </c>
      <c r="U1797">
        <f>-SUM($T$2:T1797) - 500 * SUM($V$2:V1797)</f>
        <v>140.59999999999945</v>
      </c>
      <c r="V1797">
        <f t="shared" si="403"/>
        <v>0</v>
      </c>
    </row>
    <row r="1798" spans="1:22" x14ac:dyDescent="0.3">
      <c r="A1798" s="1">
        <v>43801</v>
      </c>
      <c r="B1798" s="2">
        <v>0.31091435185185184</v>
      </c>
      <c r="C1798" s="2">
        <v>0.63743055555555561</v>
      </c>
      <c r="D1798" s="3">
        <v>2.9</v>
      </c>
      <c r="E1798" s="3">
        <v>64.900000000000006</v>
      </c>
      <c r="F1798" s="4">
        <f t="shared" si="392"/>
        <v>12</v>
      </c>
      <c r="G1798">
        <f t="shared" si="404"/>
        <v>29</v>
      </c>
      <c r="H1798" s="3">
        <f t="shared" si="393"/>
        <v>7.8363888888888908</v>
      </c>
      <c r="I1798">
        <f t="shared" si="405"/>
        <v>500</v>
      </c>
      <c r="J1798">
        <f t="shared" si="394"/>
        <v>0.35099999999999998</v>
      </c>
      <c r="K1798">
        <f t="shared" si="395"/>
        <v>9.9708253125000024</v>
      </c>
      <c r="L1798">
        <v>4.8</v>
      </c>
      <c r="M1798">
        <f t="shared" si="396"/>
        <v>0.45818055555555542</v>
      </c>
      <c r="N1798">
        <f t="shared" si="397"/>
        <v>4.5250000000000004</v>
      </c>
      <c r="O1798">
        <f t="shared" si="398"/>
        <v>9.7831805555555569</v>
      </c>
      <c r="P1798">
        <f t="shared" si="399"/>
        <v>0.18764475694444549</v>
      </c>
      <c r="Q1798">
        <f t="shared" si="400"/>
        <v>0</v>
      </c>
      <c r="R1798">
        <f t="shared" si="401"/>
        <v>3.7528951388889099E-2</v>
      </c>
      <c r="S1798">
        <f>SUM($R$2:R1798) -SUM($Q$2:Q1798) + SUM($T$2:T1797)</f>
        <v>-1.5615750020879204</v>
      </c>
      <c r="T1798">
        <f t="shared" si="402"/>
        <v>0</v>
      </c>
      <c r="U1798">
        <f>-SUM($T$2:T1798) - 500 * SUM($V$2:V1798)</f>
        <v>140.59999999999945</v>
      </c>
      <c r="V1798">
        <f t="shared" si="403"/>
        <v>0</v>
      </c>
    </row>
    <row r="1799" spans="1:22" x14ac:dyDescent="0.3">
      <c r="A1799" s="1">
        <v>43802</v>
      </c>
      <c r="B1799" s="2">
        <v>0.3119675925925926</v>
      </c>
      <c r="C1799" s="2">
        <v>0.63692129629629635</v>
      </c>
      <c r="D1799" s="3">
        <v>3.1</v>
      </c>
      <c r="E1799" s="3">
        <v>50.6</v>
      </c>
      <c r="F1799" s="4">
        <f t="shared" si="392"/>
        <v>12</v>
      </c>
      <c r="G1799">
        <f t="shared" si="404"/>
        <v>29</v>
      </c>
      <c r="H1799" s="3">
        <f t="shared" si="393"/>
        <v>7.7988888888888894</v>
      </c>
      <c r="I1799">
        <f t="shared" si="405"/>
        <v>500</v>
      </c>
      <c r="J1799">
        <f t="shared" si="394"/>
        <v>0.49399999999999999</v>
      </c>
      <c r="K1799">
        <f t="shared" si="395"/>
        <v>13.965860277777777</v>
      </c>
      <c r="L1799">
        <v>4.8</v>
      </c>
      <c r="M1799">
        <f t="shared" si="396"/>
        <v>0.46005555555555555</v>
      </c>
      <c r="N1799">
        <f t="shared" si="397"/>
        <v>4.4749999999999996</v>
      </c>
      <c r="O1799">
        <f t="shared" si="398"/>
        <v>9.7350555555555545</v>
      </c>
      <c r="P1799">
        <f t="shared" si="399"/>
        <v>4.2308047222222225</v>
      </c>
      <c r="Q1799">
        <f t="shared" si="400"/>
        <v>0</v>
      </c>
      <c r="R1799">
        <f t="shared" si="401"/>
        <v>0.84616094444444456</v>
      </c>
      <c r="S1799">
        <f>SUM($R$2:R1799) -SUM($Q$2:Q1799) + SUM($T$2:T1798)</f>
        <v>-0.71541405764310184</v>
      </c>
      <c r="T1799">
        <f t="shared" si="402"/>
        <v>0</v>
      </c>
      <c r="U1799">
        <f>-SUM($T$2:T1799) - 500 * SUM($V$2:V1799)</f>
        <v>140.59999999999945</v>
      </c>
      <c r="V1799">
        <f t="shared" si="403"/>
        <v>0</v>
      </c>
    </row>
    <row r="1800" spans="1:22" x14ac:dyDescent="0.3">
      <c r="A1800" s="1">
        <v>43803</v>
      </c>
      <c r="B1800" s="2">
        <v>0.31298611111111113</v>
      </c>
      <c r="C1800" s="2">
        <v>0.6364467592592592</v>
      </c>
      <c r="D1800" s="3">
        <v>6.3</v>
      </c>
      <c r="E1800" s="3">
        <v>93.5</v>
      </c>
      <c r="F1800" s="4">
        <f t="shared" si="392"/>
        <v>12</v>
      </c>
      <c r="G1800">
        <f t="shared" si="404"/>
        <v>29</v>
      </c>
      <c r="H1800" s="3">
        <f t="shared" si="393"/>
        <v>7.7630555555555532</v>
      </c>
      <c r="I1800">
        <f t="shared" si="405"/>
        <v>500</v>
      </c>
      <c r="J1800">
        <f t="shared" si="394"/>
        <v>6.4999999999999947E-2</v>
      </c>
      <c r="K1800">
        <f t="shared" si="395"/>
        <v>1.8291699652777758</v>
      </c>
      <c r="L1800">
        <v>4.8</v>
      </c>
      <c r="M1800">
        <f t="shared" si="396"/>
        <v>0.46184722222222235</v>
      </c>
      <c r="N1800">
        <f t="shared" si="397"/>
        <v>3.6749999999999998</v>
      </c>
      <c r="O1800">
        <f t="shared" si="398"/>
        <v>8.9368472222222231</v>
      </c>
      <c r="P1800">
        <f t="shared" si="399"/>
        <v>-7.1076772569444469</v>
      </c>
      <c r="Q1800">
        <f t="shared" si="400"/>
        <v>3.5538386284722234</v>
      </c>
      <c r="R1800">
        <f t="shared" si="401"/>
        <v>0</v>
      </c>
      <c r="S1800">
        <f>SUM($R$2:R1800) -SUM($Q$2:Q1800) + SUM($T$2:T1799)</f>
        <v>-4.2692526861155784</v>
      </c>
      <c r="T1800">
        <f t="shared" si="402"/>
        <v>0</v>
      </c>
      <c r="U1800">
        <f>-SUM($T$2:T1800) - 500 * SUM($V$2:V1800)</f>
        <v>140.59999999999945</v>
      </c>
      <c r="V1800">
        <f t="shared" si="403"/>
        <v>0</v>
      </c>
    </row>
    <row r="1801" spans="1:22" x14ac:dyDescent="0.3">
      <c r="A1801" s="1">
        <v>43804</v>
      </c>
      <c r="B1801" s="2">
        <v>0.31398148148148147</v>
      </c>
      <c r="C1801" s="2">
        <v>0.63600694444444439</v>
      </c>
      <c r="D1801" s="3">
        <v>6.6</v>
      </c>
      <c r="E1801" s="3">
        <v>86.6</v>
      </c>
      <c r="F1801" s="4">
        <f t="shared" si="392"/>
        <v>12</v>
      </c>
      <c r="G1801">
        <f t="shared" si="404"/>
        <v>29</v>
      </c>
      <c r="H1801" s="3">
        <f t="shared" si="393"/>
        <v>7.7286111111111104</v>
      </c>
      <c r="I1801">
        <f t="shared" si="405"/>
        <v>500</v>
      </c>
      <c r="J1801">
        <f t="shared" si="394"/>
        <v>0.13400000000000001</v>
      </c>
      <c r="K1801">
        <f t="shared" si="395"/>
        <v>3.7541728472222222</v>
      </c>
      <c r="L1801">
        <v>4.8</v>
      </c>
      <c r="M1801">
        <f t="shared" si="396"/>
        <v>0.46356944444444448</v>
      </c>
      <c r="N1801">
        <f t="shared" si="397"/>
        <v>3.6</v>
      </c>
      <c r="O1801">
        <f t="shared" si="398"/>
        <v>8.8635694444444439</v>
      </c>
      <c r="P1801">
        <f t="shared" si="399"/>
        <v>-5.1093965972222222</v>
      </c>
      <c r="Q1801">
        <f t="shared" si="400"/>
        <v>2.5546982986111111</v>
      </c>
      <c r="R1801">
        <f t="shared" si="401"/>
        <v>0</v>
      </c>
      <c r="S1801">
        <f>SUM($R$2:R1801) -SUM($Q$2:Q1801) + SUM($T$2:T1800)</f>
        <v>-6.8239509847262525</v>
      </c>
      <c r="T1801">
        <f t="shared" si="402"/>
        <v>0</v>
      </c>
      <c r="U1801">
        <f>-SUM($T$2:T1801) - 500 * SUM($V$2:V1801)</f>
        <v>140.59999999999945</v>
      </c>
      <c r="V1801">
        <f t="shared" si="403"/>
        <v>0</v>
      </c>
    </row>
    <row r="1802" spans="1:22" x14ac:dyDescent="0.3">
      <c r="A1802" s="1">
        <v>43805</v>
      </c>
      <c r="B1802" s="2">
        <v>0.31495370370370374</v>
      </c>
      <c r="C1802" s="2">
        <v>0.63561342592592596</v>
      </c>
      <c r="D1802" s="3">
        <v>7</v>
      </c>
      <c r="E1802" s="3">
        <v>87.3</v>
      </c>
      <c r="F1802" s="4">
        <f t="shared" si="392"/>
        <v>12</v>
      </c>
      <c r="G1802">
        <f t="shared" si="404"/>
        <v>29</v>
      </c>
      <c r="H1802" s="3">
        <f t="shared" si="393"/>
        <v>7.6958333333333329</v>
      </c>
      <c r="I1802">
        <f t="shared" si="405"/>
        <v>500</v>
      </c>
      <c r="J1802">
        <f t="shared" si="394"/>
        <v>0.127</v>
      </c>
      <c r="K1802">
        <f t="shared" si="395"/>
        <v>3.5429692708333334</v>
      </c>
      <c r="L1802">
        <v>4.8</v>
      </c>
      <c r="M1802">
        <f t="shared" si="396"/>
        <v>0.46520833333333339</v>
      </c>
      <c r="N1802">
        <f t="shared" si="397"/>
        <v>3.5</v>
      </c>
      <c r="O1802">
        <f t="shared" si="398"/>
        <v>8.7652083333333337</v>
      </c>
      <c r="P1802">
        <f t="shared" si="399"/>
        <v>-5.2222390624999999</v>
      </c>
      <c r="Q1802">
        <f t="shared" si="400"/>
        <v>2.61111953125</v>
      </c>
      <c r="R1802">
        <f t="shared" si="401"/>
        <v>0</v>
      </c>
      <c r="S1802">
        <f>SUM($R$2:R1802) -SUM($Q$2:Q1802) + SUM($T$2:T1801)</f>
        <v>-9.435070515976804</v>
      </c>
      <c r="T1802">
        <f t="shared" si="402"/>
        <v>0</v>
      </c>
      <c r="U1802">
        <f>-SUM($T$2:T1802) - 500 * SUM($V$2:V1802)</f>
        <v>140.59999999999945</v>
      </c>
      <c r="V1802">
        <f t="shared" si="403"/>
        <v>0</v>
      </c>
    </row>
    <row r="1803" spans="1:22" x14ac:dyDescent="0.3">
      <c r="A1803" s="1">
        <v>43806</v>
      </c>
      <c r="B1803" s="2">
        <v>0.31590277777777781</v>
      </c>
      <c r="C1803" s="2">
        <v>0.63526620370370368</v>
      </c>
      <c r="D1803" s="3">
        <v>8.6</v>
      </c>
      <c r="E1803" s="3">
        <v>82.8</v>
      </c>
      <c r="F1803" s="4">
        <f t="shared" si="392"/>
        <v>12</v>
      </c>
      <c r="G1803">
        <f t="shared" si="404"/>
        <v>29</v>
      </c>
      <c r="H1803" s="3">
        <f t="shared" si="393"/>
        <v>7.6647222222222204</v>
      </c>
      <c r="I1803">
        <f t="shared" si="405"/>
        <v>500</v>
      </c>
      <c r="J1803">
        <f t="shared" si="394"/>
        <v>0.17200000000000004</v>
      </c>
      <c r="K1803">
        <f t="shared" si="395"/>
        <v>4.7789543055555548</v>
      </c>
      <c r="L1803">
        <v>4.8</v>
      </c>
      <c r="M1803">
        <f t="shared" si="396"/>
        <v>0.46676388888888898</v>
      </c>
      <c r="N1803">
        <f t="shared" si="397"/>
        <v>3.1</v>
      </c>
      <c r="O1803">
        <f t="shared" si="398"/>
        <v>8.3667638888888884</v>
      </c>
      <c r="P1803">
        <f t="shared" si="399"/>
        <v>-3.5878095833333337</v>
      </c>
      <c r="Q1803">
        <f t="shared" si="400"/>
        <v>1.7939047916666668</v>
      </c>
      <c r="R1803">
        <f t="shared" si="401"/>
        <v>0</v>
      </c>
      <c r="S1803">
        <f>SUM($R$2:R1803) -SUM($Q$2:Q1803) + SUM($T$2:T1802)</f>
        <v>-11.228975307642941</v>
      </c>
      <c r="T1803">
        <f t="shared" si="402"/>
        <v>0</v>
      </c>
      <c r="U1803">
        <f>-SUM($T$2:T1803) - 500 * SUM($V$2:V1803)</f>
        <v>140.59999999999945</v>
      </c>
      <c r="V1803">
        <f t="shared" si="403"/>
        <v>0</v>
      </c>
    </row>
    <row r="1804" spans="1:22" x14ac:dyDescent="0.3">
      <c r="A1804" s="1">
        <v>43807</v>
      </c>
      <c r="B1804" s="2">
        <v>0.31681712962962966</v>
      </c>
      <c r="C1804" s="2">
        <v>0.63495370370370374</v>
      </c>
      <c r="D1804" s="3">
        <v>8.1999999999999993</v>
      </c>
      <c r="E1804" s="3">
        <v>70.099999999999994</v>
      </c>
      <c r="F1804" s="4">
        <f t="shared" si="392"/>
        <v>12</v>
      </c>
      <c r="G1804">
        <f t="shared" si="404"/>
        <v>29</v>
      </c>
      <c r="H1804" s="3">
        <f t="shared" si="393"/>
        <v>7.6352777777777785</v>
      </c>
      <c r="I1804">
        <f t="shared" si="405"/>
        <v>500</v>
      </c>
      <c r="J1804">
        <f t="shared" si="394"/>
        <v>0.29900000000000004</v>
      </c>
      <c r="K1804">
        <f t="shared" si="395"/>
        <v>8.2756867013888922</v>
      </c>
      <c r="L1804">
        <v>4.8</v>
      </c>
      <c r="M1804">
        <f t="shared" si="396"/>
        <v>0.46823611111111108</v>
      </c>
      <c r="N1804">
        <f t="shared" si="397"/>
        <v>3.2</v>
      </c>
      <c r="O1804">
        <f t="shared" si="398"/>
        <v>8.4682361111111106</v>
      </c>
      <c r="P1804">
        <f t="shared" si="399"/>
        <v>-0.19254940972221846</v>
      </c>
      <c r="Q1804">
        <f t="shared" si="400"/>
        <v>9.6274704861109228E-2</v>
      </c>
      <c r="R1804">
        <f t="shared" si="401"/>
        <v>0</v>
      </c>
      <c r="S1804">
        <f>SUM($R$2:R1804) -SUM($Q$2:Q1804) + SUM($T$2:T1803)</f>
        <v>-11.325250012504512</v>
      </c>
      <c r="T1804">
        <f t="shared" si="402"/>
        <v>0</v>
      </c>
      <c r="U1804">
        <f>-SUM($T$2:T1804) - 500 * SUM($V$2:V1804)</f>
        <v>140.59999999999945</v>
      </c>
      <c r="V1804">
        <f t="shared" si="403"/>
        <v>0</v>
      </c>
    </row>
    <row r="1805" spans="1:22" x14ac:dyDescent="0.3">
      <c r="A1805" s="1">
        <v>43808</v>
      </c>
      <c r="B1805" s="2">
        <v>0.31769675925925928</v>
      </c>
      <c r="C1805" s="2">
        <v>0.63467592592592592</v>
      </c>
      <c r="D1805" s="3">
        <v>4.0999999999999996</v>
      </c>
      <c r="E1805" s="3">
        <v>57.1</v>
      </c>
      <c r="F1805" s="4">
        <f t="shared" si="392"/>
        <v>12</v>
      </c>
      <c r="G1805">
        <f t="shared" si="404"/>
        <v>29</v>
      </c>
      <c r="H1805" s="3">
        <f t="shared" si="393"/>
        <v>7.6074999999999999</v>
      </c>
      <c r="I1805">
        <f t="shared" si="405"/>
        <v>500</v>
      </c>
      <c r="J1805">
        <f t="shared" si="394"/>
        <v>0.42899999999999994</v>
      </c>
      <c r="K1805">
        <f t="shared" si="395"/>
        <v>11.830613437499998</v>
      </c>
      <c r="L1805">
        <v>4.8</v>
      </c>
      <c r="M1805">
        <f t="shared" si="396"/>
        <v>0.46962500000000001</v>
      </c>
      <c r="N1805">
        <f t="shared" si="397"/>
        <v>4.2249999999999996</v>
      </c>
      <c r="O1805">
        <f t="shared" si="398"/>
        <v>9.4946249999999992</v>
      </c>
      <c r="P1805">
        <f t="shared" si="399"/>
        <v>2.3359884374999993</v>
      </c>
      <c r="Q1805">
        <f t="shared" si="400"/>
        <v>0</v>
      </c>
      <c r="R1805">
        <f t="shared" si="401"/>
        <v>0.4671976874999999</v>
      </c>
      <c r="S1805">
        <f>SUM($R$2:R1805) -SUM($Q$2:Q1805) + SUM($T$2:T1804)</f>
        <v>-10.858052325004792</v>
      </c>
      <c r="T1805">
        <f t="shared" si="402"/>
        <v>0</v>
      </c>
      <c r="U1805">
        <f>-SUM($T$2:T1805) - 500 * SUM($V$2:V1805)</f>
        <v>140.59999999999945</v>
      </c>
      <c r="V1805">
        <f t="shared" si="403"/>
        <v>0</v>
      </c>
    </row>
    <row r="1806" spans="1:22" x14ac:dyDescent="0.3">
      <c r="A1806" s="1">
        <v>43809</v>
      </c>
      <c r="B1806" s="2">
        <v>0.31855324074074076</v>
      </c>
      <c r="C1806" s="2">
        <v>0.63445601851851852</v>
      </c>
      <c r="D1806" s="3">
        <v>1.8</v>
      </c>
      <c r="E1806" s="3">
        <v>85.6</v>
      </c>
      <c r="F1806" s="4">
        <f t="shared" si="392"/>
        <v>12</v>
      </c>
      <c r="G1806">
        <f t="shared" si="404"/>
        <v>29</v>
      </c>
      <c r="H1806" s="3">
        <f t="shared" si="393"/>
        <v>7.5816666666666661</v>
      </c>
      <c r="I1806">
        <f t="shared" si="405"/>
        <v>500</v>
      </c>
      <c r="J1806">
        <f t="shared" si="394"/>
        <v>0.14400000000000002</v>
      </c>
      <c r="K1806">
        <f t="shared" si="395"/>
        <v>3.95763</v>
      </c>
      <c r="L1806">
        <v>4.8</v>
      </c>
      <c r="M1806">
        <f t="shared" si="396"/>
        <v>0.47091666666666665</v>
      </c>
      <c r="N1806">
        <f t="shared" si="397"/>
        <v>4.8</v>
      </c>
      <c r="O1806">
        <f t="shared" si="398"/>
        <v>10.070916666666665</v>
      </c>
      <c r="P1806">
        <f t="shared" si="399"/>
        <v>-6.1132866666666654</v>
      </c>
      <c r="Q1806">
        <f t="shared" si="400"/>
        <v>3.0566433333333327</v>
      </c>
      <c r="R1806">
        <f t="shared" si="401"/>
        <v>0</v>
      </c>
      <c r="S1806">
        <f>SUM($R$2:R1806) -SUM($Q$2:Q1806) + SUM($T$2:T1805)</f>
        <v>-13.914695658338132</v>
      </c>
      <c r="T1806">
        <f t="shared" si="402"/>
        <v>0</v>
      </c>
      <c r="U1806">
        <f>-SUM($T$2:T1806) - 500 * SUM($V$2:V1806)</f>
        <v>140.59999999999945</v>
      </c>
      <c r="V1806">
        <f t="shared" si="403"/>
        <v>0</v>
      </c>
    </row>
    <row r="1807" spans="1:22" x14ac:dyDescent="0.3">
      <c r="A1807" s="1">
        <v>43810</v>
      </c>
      <c r="B1807" s="2">
        <v>0.31937500000000002</v>
      </c>
      <c r="C1807" s="2">
        <v>0.63427083333333334</v>
      </c>
      <c r="D1807" s="3">
        <v>3.5</v>
      </c>
      <c r="E1807" s="3">
        <v>44.5</v>
      </c>
      <c r="F1807" s="4">
        <f t="shared" si="392"/>
        <v>12</v>
      </c>
      <c r="G1807">
        <f t="shared" si="404"/>
        <v>29</v>
      </c>
      <c r="H1807" s="3">
        <f t="shared" si="393"/>
        <v>7.5574999999999992</v>
      </c>
      <c r="I1807">
        <f t="shared" si="405"/>
        <v>500</v>
      </c>
      <c r="J1807">
        <f t="shared" si="394"/>
        <v>0.55499999999999994</v>
      </c>
      <c r="K1807">
        <f t="shared" si="395"/>
        <v>15.204745312499998</v>
      </c>
      <c r="L1807">
        <v>4.8</v>
      </c>
      <c r="M1807">
        <f t="shared" si="396"/>
        <v>0.47212500000000007</v>
      </c>
      <c r="N1807">
        <f t="shared" si="397"/>
        <v>4.375</v>
      </c>
      <c r="O1807">
        <f t="shared" si="398"/>
        <v>9.6471249999999991</v>
      </c>
      <c r="P1807">
        <f t="shared" si="399"/>
        <v>5.5576203124999992</v>
      </c>
      <c r="Q1807">
        <f t="shared" si="400"/>
        <v>0</v>
      </c>
      <c r="R1807">
        <f t="shared" si="401"/>
        <v>1.1115240624999998</v>
      </c>
      <c r="S1807">
        <f>SUM($R$2:R1807) -SUM($Q$2:Q1807) + SUM($T$2:T1806)</f>
        <v>-12.803171595837739</v>
      </c>
      <c r="T1807">
        <f t="shared" si="402"/>
        <v>0</v>
      </c>
      <c r="U1807">
        <f>-SUM($T$2:T1807) - 500 * SUM($V$2:V1807)</f>
        <v>140.59999999999945</v>
      </c>
      <c r="V1807">
        <f t="shared" si="403"/>
        <v>0</v>
      </c>
    </row>
    <row r="1808" spans="1:22" x14ac:dyDescent="0.3">
      <c r="A1808" s="1">
        <v>43811</v>
      </c>
      <c r="B1808" s="2">
        <v>0.32016203703703705</v>
      </c>
      <c r="C1808" s="2">
        <v>0.63413194444444443</v>
      </c>
      <c r="D1808" s="3">
        <v>0.9</v>
      </c>
      <c r="E1808" s="3">
        <v>54.1</v>
      </c>
      <c r="F1808" s="4">
        <f t="shared" si="392"/>
        <v>12</v>
      </c>
      <c r="G1808">
        <f t="shared" si="404"/>
        <v>29</v>
      </c>
      <c r="H1808" s="3">
        <f t="shared" si="393"/>
        <v>7.5352777777777771</v>
      </c>
      <c r="I1808">
        <f t="shared" si="405"/>
        <v>500</v>
      </c>
      <c r="J1808">
        <f t="shared" si="394"/>
        <v>0.45899999999999996</v>
      </c>
      <c r="K1808">
        <f t="shared" si="395"/>
        <v>12.537760312499996</v>
      </c>
      <c r="L1808">
        <v>4.8</v>
      </c>
      <c r="M1808">
        <f t="shared" si="396"/>
        <v>0.47323611111111114</v>
      </c>
      <c r="N1808">
        <f t="shared" si="397"/>
        <v>5.0250000000000004</v>
      </c>
      <c r="O1808">
        <f t="shared" si="398"/>
        <v>10.298236111111112</v>
      </c>
      <c r="P1808">
        <f t="shared" si="399"/>
        <v>2.2395242013888836</v>
      </c>
      <c r="Q1808">
        <f t="shared" si="400"/>
        <v>0</v>
      </c>
      <c r="R1808">
        <f t="shared" si="401"/>
        <v>0.44790484027777677</v>
      </c>
      <c r="S1808">
        <f>SUM($R$2:R1808) -SUM($Q$2:Q1808) + SUM($T$2:T1807)</f>
        <v>-12.355266755559569</v>
      </c>
      <c r="T1808">
        <f t="shared" si="402"/>
        <v>0</v>
      </c>
      <c r="U1808">
        <f>-SUM($T$2:T1808) - 500 * SUM($V$2:V1808)</f>
        <v>140.59999999999945</v>
      </c>
      <c r="V1808">
        <f t="shared" si="403"/>
        <v>0</v>
      </c>
    </row>
    <row r="1809" spans="1:22" x14ac:dyDescent="0.3">
      <c r="A1809" s="1">
        <v>43812</v>
      </c>
      <c r="B1809" s="2">
        <v>0.32091435185185185</v>
      </c>
      <c r="C1809" s="2">
        <v>0.63402777777777775</v>
      </c>
      <c r="D1809" s="3">
        <v>3.5</v>
      </c>
      <c r="E1809" s="3">
        <v>80.5</v>
      </c>
      <c r="F1809" s="4">
        <f t="shared" si="392"/>
        <v>12</v>
      </c>
      <c r="G1809">
        <f t="shared" si="404"/>
        <v>29</v>
      </c>
      <c r="H1809" s="3">
        <f t="shared" si="393"/>
        <v>7.5147222222222219</v>
      </c>
      <c r="I1809">
        <f t="shared" si="405"/>
        <v>500</v>
      </c>
      <c r="J1809">
        <f t="shared" si="394"/>
        <v>0.19499999999999995</v>
      </c>
      <c r="K1809">
        <f t="shared" si="395"/>
        <v>5.3119692708333313</v>
      </c>
      <c r="L1809">
        <v>4.8</v>
      </c>
      <c r="M1809">
        <f t="shared" si="396"/>
        <v>0.47426388888888893</v>
      </c>
      <c r="N1809">
        <f t="shared" si="397"/>
        <v>4.375</v>
      </c>
      <c r="O1809">
        <f t="shared" si="398"/>
        <v>9.6492638888888891</v>
      </c>
      <c r="P1809">
        <f t="shared" si="399"/>
        <v>-4.3372946180555578</v>
      </c>
      <c r="Q1809">
        <f t="shared" si="400"/>
        <v>2.1686473090277789</v>
      </c>
      <c r="R1809">
        <f t="shared" si="401"/>
        <v>0</v>
      </c>
      <c r="S1809">
        <f>SUM($R$2:R1809) -SUM($Q$2:Q1809) + SUM($T$2:T1808)</f>
        <v>-14.523914064587188</v>
      </c>
      <c r="T1809">
        <f t="shared" si="402"/>
        <v>0</v>
      </c>
      <c r="U1809">
        <f>-SUM($T$2:T1809) - 500 * SUM($V$2:V1809)</f>
        <v>140.59999999999945</v>
      </c>
      <c r="V1809">
        <f t="shared" si="403"/>
        <v>0</v>
      </c>
    </row>
    <row r="1810" spans="1:22" x14ac:dyDescent="0.3">
      <c r="A1810" s="1">
        <v>43813</v>
      </c>
      <c r="B1810" s="2">
        <v>0.32162037037037039</v>
      </c>
      <c r="C1810" s="2">
        <v>0.63398148148148148</v>
      </c>
      <c r="D1810" s="3">
        <v>2.1</v>
      </c>
      <c r="E1810" s="3">
        <v>92.8</v>
      </c>
      <c r="F1810" s="4">
        <f t="shared" si="392"/>
        <v>12</v>
      </c>
      <c r="G1810">
        <f t="shared" si="404"/>
        <v>29</v>
      </c>
      <c r="H1810" s="3">
        <f t="shared" si="393"/>
        <v>7.4966666666666661</v>
      </c>
      <c r="I1810">
        <f t="shared" si="405"/>
        <v>500</v>
      </c>
      <c r="J1810">
        <f t="shared" si="394"/>
        <v>7.2000000000000064E-2</v>
      </c>
      <c r="K1810">
        <f t="shared" si="395"/>
        <v>1.9566300000000014</v>
      </c>
      <c r="L1810">
        <v>4.8</v>
      </c>
      <c r="M1810">
        <f t="shared" si="396"/>
        <v>0.47516666666666668</v>
      </c>
      <c r="N1810">
        <f t="shared" si="397"/>
        <v>4.7249999999999996</v>
      </c>
      <c r="O1810">
        <f t="shared" si="398"/>
        <v>10.000166666666665</v>
      </c>
      <c r="P1810">
        <f t="shared" si="399"/>
        <v>-8.0435366666666646</v>
      </c>
      <c r="Q1810">
        <f t="shared" si="400"/>
        <v>4.0217683333333323</v>
      </c>
      <c r="R1810">
        <f t="shared" si="401"/>
        <v>0</v>
      </c>
      <c r="S1810">
        <f>SUM($R$2:R1810) -SUM($Q$2:Q1810) + SUM($T$2:T1809)</f>
        <v>-18.545682397920245</v>
      </c>
      <c r="T1810">
        <f t="shared" si="402"/>
        <v>0</v>
      </c>
      <c r="U1810">
        <f>-SUM($T$2:T1810) - 500 * SUM($V$2:V1810)</f>
        <v>140.59999999999945</v>
      </c>
      <c r="V1810">
        <f t="shared" si="403"/>
        <v>0</v>
      </c>
    </row>
    <row r="1811" spans="1:22" x14ac:dyDescent="0.3">
      <c r="A1811" s="1">
        <v>43814</v>
      </c>
      <c r="B1811" s="2">
        <v>0.32230324074074074</v>
      </c>
      <c r="C1811" s="2">
        <v>0.63396990740740744</v>
      </c>
      <c r="D1811" s="3">
        <v>1.2</v>
      </c>
      <c r="E1811" s="3">
        <v>80.3</v>
      </c>
      <c r="F1811" s="4">
        <f t="shared" si="392"/>
        <v>12</v>
      </c>
      <c r="G1811">
        <f t="shared" si="404"/>
        <v>29</v>
      </c>
      <c r="H1811" s="3">
        <f t="shared" si="393"/>
        <v>7.48</v>
      </c>
      <c r="I1811">
        <f t="shared" si="405"/>
        <v>500</v>
      </c>
      <c r="J1811">
        <f t="shared" si="394"/>
        <v>0.19700000000000006</v>
      </c>
      <c r="K1811">
        <f t="shared" si="395"/>
        <v>5.341655000000002</v>
      </c>
      <c r="L1811">
        <v>4.8</v>
      </c>
      <c r="M1811">
        <f t="shared" si="396"/>
        <v>0.47599999999999998</v>
      </c>
      <c r="N1811">
        <f t="shared" si="397"/>
        <v>4.95</v>
      </c>
      <c r="O1811">
        <f t="shared" si="398"/>
        <v>10.225999999999999</v>
      </c>
      <c r="P1811">
        <f t="shared" si="399"/>
        <v>-4.8843449999999971</v>
      </c>
      <c r="Q1811">
        <f t="shared" si="400"/>
        <v>2.4421724999999985</v>
      </c>
      <c r="R1811">
        <f t="shared" si="401"/>
        <v>0</v>
      </c>
      <c r="S1811">
        <f>SUM($R$2:R1811) -SUM($Q$2:Q1811) + SUM($T$2:T1810)</f>
        <v>-20.987854897920442</v>
      </c>
      <c r="T1811">
        <f t="shared" si="402"/>
        <v>0</v>
      </c>
      <c r="U1811">
        <f>-SUM($T$2:T1811) - 500 * SUM($V$2:V1811)</f>
        <v>140.59999999999945</v>
      </c>
      <c r="V1811">
        <f t="shared" si="403"/>
        <v>0</v>
      </c>
    </row>
    <row r="1812" spans="1:22" x14ac:dyDescent="0.3">
      <c r="A1812" s="1">
        <v>43815</v>
      </c>
      <c r="B1812" s="2">
        <v>0.32295138888888891</v>
      </c>
      <c r="C1812" s="2">
        <v>0.63400462962962967</v>
      </c>
      <c r="D1812" s="3">
        <v>-1.2</v>
      </c>
      <c r="E1812" s="3">
        <v>54.6</v>
      </c>
      <c r="F1812" s="4">
        <f t="shared" si="392"/>
        <v>12</v>
      </c>
      <c r="G1812">
        <f t="shared" si="404"/>
        <v>29</v>
      </c>
      <c r="H1812" s="3">
        <f t="shared" si="393"/>
        <v>7.4652777777777786</v>
      </c>
      <c r="I1812">
        <f t="shared" si="405"/>
        <v>500</v>
      </c>
      <c r="J1812">
        <f t="shared" si="394"/>
        <v>0.45399999999999996</v>
      </c>
      <c r="K1812">
        <f t="shared" si="395"/>
        <v>12.285980902777778</v>
      </c>
      <c r="L1812">
        <v>4.8</v>
      </c>
      <c r="M1812">
        <f t="shared" si="396"/>
        <v>0.47673611111111108</v>
      </c>
      <c r="N1812">
        <f t="shared" si="397"/>
        <v>5.55</v>
      </c>
      <c r="O1812">
        <f t="shared" si="398"/>
        <v>10.82673611111111</v>
      </c>
      <c r="P1812">
        <f t="shared" si="399"/>
        <v>1.4592447916666682</v>
      </c>
      <c r="Q1812">
        <f t="shared" si="400"/>
        <v>0</v>
      </c>
      <c r="R1812">
        <f t="shared" si="401"/>
        <v>0.29184895833333363</v>
      </c>
      <c r="S1812">
        <f>SUM($R$2:R1812) -SUM($Q$2:Q1812) + SUM($T$2:T1811)</f>
        <v>-20.696005939586939</v>
      </c>
      <c r="T1812">
        <f t="shared" si="402"/>
        <v>0</v>
      </c>
      <c r="U1812">
        <f>-SUM($T$2:T1812) - 500 * SUM($V$2:V1812)</f>
        <v>140.59999999999945</v>
      </c>
      <c r="V1812">
        <f t="shared" si="403"/>
        <v>0</v>
      </c>
    </row>
    <row r="1813" spans="1:22" x14ac:dyDescent="0.3">
      <c r="A1813" s="1">
        <v>43816</v>
      </c>
      <c r="B1813" s="2">
        <v>0.32355324074074071</v>
      </c>
      <c r="C1813" s="2">
        <v>0.63408564814814816</v>
      </c>
      <c r="D1813" s="3">
        <v>-3.3</v>
      </c>
      <c r="E1813" s="3">
        <v>42.3</v>
      </c>
      <c r="F1813" s="4">
        <f t="shared" si="392"/>
        <v>12</v>
      </c>
      <c r="G1813">
        <f t="shared" si="404"/>
        <v>29</v>
      </c>
      <c r="H1813" s="3">
        <f t="shared" si="393"/>
        <v>7.4527777777777793</v>
      </c>
      <c r="I1813">
        <f t="shared" si="405"/>
        <v>500</v>
      </c>
      <c r="J1813">
        <f t="shared" si="394"/>
        <v>0.57699999999999996</v>
      </c>
      <c r="K1813">
        <f t="shared" si="395"/>
        <v>15.588416319444447</v>
      </c>
      <c r="L1813">
        <v>4.8</v>
      </c>
      <c r="M1813">
        <f t="shared" si="396"/>
        <v>0.47736111111111101</v>
      </c>
      <c r="N1813">
        <f t="shared" si="397"/>
        <v>6.0750000000000002</v>
      </c>
      <c r="O1813">
        <f t="shared" si="398"/>
        <v>11.352361111111112</v>
      </c>
      <c r="P1813">
        <f t="shared" si="399"/>
        <v>4.2360552083333349</v>
      </c>
      <c r="Q1813">
        <f t="shared" si="400"/>
        <v>0</v>
      </c>
      <c r="R1813">
        <f t="shared" si="401"/>
        <v>0.84721104166666705</v>
      </c>
      <c r="S1813">
        <f>SUM($R$2:R1813) -SUM($Q$2:Q1813) + SUM($T$2:T1812)</f>
        <v>-19.848794897920016</v>
      </c>
      <c r="T1813">
        <f t="shared" si="402"/>
        <v>0</v>
      </c>
      <c r="U1813">
        <f>-SUM($T$2:T1813) - 500 * SUM($V$2:V1813)</f>
        <v>140.59999999999945</v>
      </c>
      <c r="V1813">
        <f t="shared" si="403"/>
        <v>0</v>
      </c>
    </row>
    <row r="1814" spans="1:22" x14ac:dyDescent="0.3">
      <c r="A1814" s="1">
        <v>43817</v>
      </c>
      <c r="B1814" s="2">
        <v>0.32412037037037039</v>
      </c>
      <c r="C1814" s="2">
        <v>0.63420138888888888</v>
      </c>
      <c r="D1814" s="3">
        <v>1.9</v>
      </c>
      <c r="E1814" s="3">
        <v>90</v>
      </c>
      <c r="F1814" s="4">
        <f t="shared" si="392"/>
        <v>12</v>
      </c>
      <c r="G1814">
        <f t="shared" si="404"/>
        <v>29</v>
      </c>
      <c r="H1814" s="3">
        <f t="shared" si="393"/>
        <v>7.4419444444444434</v>
      </c>
      <c r="I1814">
        <f t="shared" si="405"/>
        <v>500</v>
      </c>
      <c r="J1814">
        <f t="shared" si="394"/>
        <v>9.9999999999999978E-2</v>
      </c>
      <c r="K1814">
        <f t="shared" si="395"/>
        <v>2.6977048611111103</v>
      </c>
      <c r="L1814">
        <v>4.8</v>
      </c>
      <c r="M1814">
        <f t="shared" si="396"/>
        <v>0.47790277777777784</v>
      </c>
      <c r="N1814">
        <f t="shared" si="397"/>
        <v>4.7750000000000004</v>
      </c>
      <c r="O1814">
        <f t="shared" si="398"/>
        <v>10.052902777777778</v>
      </c>
      <c r="P1814">
        <f t="shared" si="399"/>
        <v>-7.3551979166666674</v>
      </c>
      <c r="Q1814">
        <f t="shared" si="400"/>
        <v>3.6775989583333337</v>
      </c>
      <c r="R1814">
        <f t="shared" si="401"/>
        <v>0</v>
      </c>
      <c r="S1814">
        <f>SUM($R$2:R1814) -SUM($Q$2:Q1814) + SUM($T$2:T1813)</f>
        <v>-23.52639385625389</v>
      </c>
      <c r="T1814">
        <f t="shared" si="402"/>
        <v>0</v>
      </c>
      <c r="U1814">
        <f>-SUM($T$2:T1814) - 500 * SUM($V$2:V1814)</f>
        <v>140.59999999999945</v>
      </c>
      <c r="V1814">
        <f t="shared" si="403"/>
        <v>0</v>
      </c>
    </row>
    <row r="1815" spans="1:22" x14ac:dyDescent="0.3">
      <c r="A1815" s="1">
        <v>43818</v>
      </c>
      <c r="B1815" s="2">
        <v>0.3246412037037037</v>
      </c>
      <c r="C1815" s="2">
        <v>0.63436342592592598</v>
      </c>
      <c r="D1815" s="3">
        <v>8.6999999999999993</v>
      </c>
      <c r="E1815" s="3">
        <v>93.1</v>
      </c>
      <c r="F1815" s="4">
        <f t="shared" si="392"/>
        <v>12</v>
      </c>
      <c r="G1815">
        <f t="shared" si="404"/>
        <v>29</v>
      </c>
      <c r="H1815" s="3">
        <f t="shared" si="393"/>
        <v>7.4333333333333353</v>
      </c>
      <c r="I1815">
        <f t="shared" si="405"/>
        <v>500</v>
      </c>
      <c r="J1815">
        <f t="shared" si="394"/>
        <v>6.9000000000000061E-2</v>
      </c>
      <c r="K1815">
        <f t="shared" si="395"/>
        <v>1.859262500000002</v>
      </c>
      <c r="L1815">
        <v>4.8</v>
      </c>
      <c r="M1815">
        <f t="shared" si="396"/>
        <v>0.47833333333333328</v>
      </c>
      <c r="N1815">
        <f t="shared" si="397"/>
        <v>3.0750000000000002</v>
      </c>
      <c r="O1815">
        <f t="shared" si="398"/>
        <v>8.3533333333333335</v>
      </c>
      <c r="P1815">
        <f t="shared" si="399"/>
        <v>-6.4940708333333319</v>
      </c>
      <c r="Q1815">
        <f t="shared" si="400"/>
        <v>3.247035416666666</v>
      </c>
      <c r="R1815">
        <f t="shared" si="401"/>
        <v>0</v>
      </c>
      <c r="S1815">
        <f>SUM($R$2:R1815) -SUM($Q$2:Q1815) + SUM($T$2:T1814)</f>
        <v>-26.773429272920112</v>
      </c>
      <c r="T1815">
        <f t="shared" si="402"/>
        <v>0</v>
      </c>
      <c r="U1815">
        <f>-SUM($T$2:T1815) - 500 * SUM($V$2:V1815)</f>
        <v>140.59999999999945</v>
      </c>
      <c r="V1815">
        <f t="shared" si="403"/>
        <v>0</v>
      </c>
    </row>
    <row r="1816" spans="1:22" x14ac:dyDescent="0.3">
      <c r="A1816" s="1">
        <v>43819</v>
      </c>
      <c r="B1816" s="2">
        <v>0.32512731481481483</v>
      </c>
      <c r="C1816" s="2">
        <v>0.63457175925925924</v>
      </c>
      <c r="D1816" s="3">
        <v>9.1999999999999993</v>
      </c>
      <c r="E1816" s="3">
        <v>88.1</v>
      </c>
      <c r="F1816" s="4">
        <f t="shared" si="392"/>
        <v>12</v>
      </c>
      <c r="G1816">
        <f t="shared" si="404"/>
        <v>29</v>
      </c>
      <c r="H1816" s="3">
        <f t="shared" si="393"/>
        <v>7.4266666666666659</v>
      </c>
      <c r="I1816">
        <f t="shared" si="405"/>
        <v>500</v>
      </c>
      <c r="J1816">
        <f t="shared" si="394"/>
        <v>0.11900000000000011</v>
      </c>
      <c r="K1816">
        <f t="shared" si="395"/>
        <v>3.2036783333333361</v>
      </c>
      <c r="L1816">
        <v>4.8</v>
      </c>
      <c r="M1816">
        <f t="shared" si="396"/>
        <v>0.47866666666666668</v>
      </c>
      <c r="N1816">
        <f t="shared" si="397"/>
        <v>2.95</v>
      </c>
      <c r="O1816">
        <f t="shared" si="398"/>
        <v>8.2286666666666655</v>
      </c>
      <c r="P1816">
        <f t="shared" si="399"/>
        <v>-5.0249883333333294</v>
      </c>
      <c r="Q1816">
        <f t="shared" si="400"/>
        <v>2.5124941666666647</v>
      </c>
      <c r="R1816">
        <f t="shared" si="401"/>
        <v>0</v>
      </c>
      <c r="S1816">
        <f>SUM($R$2:R1816) -SUM($Q$2:Q1816) + SUM($T$2:T1815)</f>
        <v>-29.285923439586441</v>
      </c>
      <c r="T1816">
        <f t="shared" si="402"/>
        <v>0</v>
      </c>
      <c r="U1816">
        <f>-SUM($T$2:T1816) - 500 * SUM($V$2:V1816)</f>
        <v>140.59999999999945</v>
      </c>
      <c r="V1816">
        <f t="shared" si="403"/>
        <v>0</v>
      </c>
    </row>
    <row r="1817" spans="1:22" x14ac:dyDescent="0.3">
      <c r="A1817" s="1">
        <v>43820</v>
      </c>
      <c r="B1817" s="2">
        <v>0.32557870370370373</v>
      </c>
      <c r="C1817" s="2">
        <v>0.63482638888888887</v>
      </c>
      <c r="D1817" s="3">
        <v>7.9</v>
      </c>
      <c r="E1817" s="3">
        <v>86.3</v>
      </c>
      <c r="F1817" s="4">
        <f t="shared" si="392"/>
        <v>12</v>
      </c>
      <c r="G1817">
        <f t="shared" si="404"/>
        <v>29</v>
      </c>
      <c r="H1817" s="3">
        <f t="shared" si="393"/>
        <v>7.4219444444444438</v>
      </c>
      <c r="I1817">
        <f t="shared" si="405"/>
        <v>500</v>
      </c>
      <c r="J1817">
        <f t="shared" si="394"/>
        <v>0.13700000000000001</v>
      </c>
      <c r="K1817">
        <f t="shared" si="395"/>
        <v>3.6859231597222224</v>
      </c>
      <c r="L1817">
        <v>4.8</v>
      </c>
      <c r="M1817">
        <f t="shared" si="396"/>
        <v>0.47890277777777784</v>
      </c>
      <c r="N1817">
        <f t="shared" si="397"/>
        <v>3.2749999999999999</v>
      </c>
      <c r="O1817">
        <f t="shared" si="398"/>
        <v>8.5539027777777772</v>
      </c>
      <c r="P1817">
        <f t="shared" si="399"/>
        <v>-4.8679796180555552</v>
      </c>
      <c r="Q1817">
        <f t="shared" si="400"/>
        <v>2.4339898090277776</v>
      </c>
      <c r="R1817">
        <f t="shared" si="401"/>
        <v>0</v>
      </c>
      <c r="S1817">
        <f>SUM($R$2:R1817) -SUM($Q$2:Q1817) + SUM($T$2:T1816)</f>
        <v>-31.719913248613921</v>
      </c>
      <c r="T1817">
        <f t="shared" si="402"/>
        <v>0</v>
      </c>
      <c r="U1817">
        <f>-SUM($T$2:T1817) - 500 * SUM($V$2:V1817)</f>
        <v>140.59999999999945</v>
      </c>
      <c r="V1817">
        <f t="shared" si="403"/>
        <v>0</v>
      </c>
    </row>
    <row r="1818" spans="1:22" x14ac:dyDescent="0.3">
      <c r="A1818" s="1">
        <v>43821</v>
      </c>
      <c r="B1818" s="2">
        <v>0.32597222222222222</v>
      </c>
      <c r="C1818" s="2">
        <v>0.63512731481481477</v>
      </c>
      <c r="D1818" s="3">
        <v>5.4</v>
      </c>
      <c r="E1818" s="3">
        <v>83.8</v>
      </c>
      <c r="F1818" s="4">
        <f t="shared" si="392"/>
        <v>12</v>
      </c>
      <c r="G1818">
        <f t="shared" si="404"/>
        <v>29</v>
      </c>
      <c r="H1818" s="3">
        <f t="shared" si="393"/>
        <v>7.4197222222222212</v>
      </c>
      <c r="I1818">
        <f t="shared" si="405"/>
        <v>500</v>
      </c>
      <c r="J1818">
        <f t="shared" si="394"/>
        <v>0.16200000000000003</v>
      </c>
      <c r="K1818">
        <f t="shared" si="395"/>
        <v>4.3572318750000001</v>
      </c>
      <c r="L1818">
        <v>4.8</v>
      </c>
      <c r="M1818">
        <f t="shared" si="396"/>
        <v>0.47901388888888891</v>
      </c>
      <c r="N1818">
        <f t="shared" si="397"/>
        <v>3.9</v>
      </c>
      <c r="O1818">
        <f t="shared" si="398"/>
        <v>9.179013888888889</v>
      </c>
      <c r="P1818">
        <f t="shared" si="399"/>
        <v>-4.8217820138888889</v>
      </c>
      <c r="Q1818">
        <f t="shared" si="400"/>
        <v>2.4108910069444445</v>
      </c>
      <c r="R1818">
        <f t="shared" si="401"/>
        <v>0</v>
      </c>
      <c r="S1818">
        <f>SUM($R$2:R1818) -SUM($Q$2:Q1818) + SUM($T$2:T1817)</f>
        <v>-34.13080425555836</v>
      </c>
      <c r="T1818">
        <f t="shared" si="402"/>
        <v>0</v>
      </c>
      <c r="U1818">
        <f>-SUM($T$2:T1818) - 500 * SUM($V$2:V1818)</f>
        <v>140.59999999999945</v>
      </c>
      <c r="V1818">
        <f t="shared" si="403"/>
        <v>0</v>
      </c>
    </row>
    <row r="1819" spans="1:22" x14ac:dyDescent="0.3">
      <c r="A1819" s="1">
        <v>43822</v>
      </c>
      <c r="B1819" s="2">
        <v>0.32634259259259263</v>
      </c>
      <c r="C1819" s="2">
        <v>0.63546296296296301</v>
      </c>
      <c r="D1819" s="3">
        <v>7.2</v>
      </c>
      <c r="E1819" s="3">
        <v>77.099999999999994</v>
      </c>
      <c r="F1819" s="4">
        <f t="shared" si="392"/>
        <v>12</v>
      </c>
      <c r="G1819">
        <f t="shared" si="404"/>
        <v>29</v>
      </c>
      <c r="H1819" s="3">
        <f t="shared" si="393"/>
        <v>7.4188888888888886</v>
      </c>
      <c r="I1819">
        <f t="shared" si="405"/>
        <v>500</v>
      </c>
      <c r="J1819">
        <f t="shared" si="394"/>
        <v>0.22900000000000009</v>
      </c>
      <c r="K1819">
        <f t="shared" si="395"/>
        <v>6.158605138888892</v>
      </c>
      <c r="L1819">
        <v>4.8</v>
      </c>
      <c r="M1819">
        <f t="shared" si="396"/>
        <v>0.47905555555555557</v>
      </c>
      <c r="N1819">
        <f t="shared" si="397"/>
        <v>3.45</v>
      </c>
      <c r="O1819">
        <f t="shared" si="398"/>
        <v>8.7290555555555542</v>
      </c>
      <c r="P1819">
        <f t="shared" si="399"/>
        <v>-2.5704504166666622</v>
      </c>
      <c r="Q1819">
        <f t="shared" si="400"/>
        <v>1.2852252083333311</v>
      </c>
      <c r="R1819">
        <f t="shared" si="401"/>
        <v>0</v>
      </c>
      <c r="S1819">
        <f>SUM($R$2:R1819) -SUM($Q$2:Q1819) + SUM($T$2:T1818)</f>
        <v>-35.416029463892301</v>
      </c>
      <c r="T1819">
        <f t="shared" si="402"/>
        <v>0</v>
      </c>
      <c r="U1819">
        <f>-SUM($T$2:T1819) - 500 * SUM($V$2:V1819)</f>
        <v>140.59999999999945</v>
      </c>
      <c r="V1819">
        <f t="shared" si="403"/>
        <v>0</v>
      </c>
    </row>
    <row r="1820" spans="1:22" x14ac:dyDescent="0.3">
      <c r="A1820" s="1">
        <v>43823</v>
      </c>
      <c r="B1820" s="2">
        <v>0.32665509259259257</v>
      </c>
      <c r="C1820" s="2">
        <v>0.6358449074074074</v>
      </c>
      <c r="D1820" s="3">
        <v>10.199999999999999</v>
      </c>
      <c r="E1820" s="3">
        <v>83.7</v>
      </c>
      <c r="F1820" s="4">
        <f t="shared" si="392"/>
        <v>12</v>
      </c>
      <c r="G1820">
        <f t="shared" si="404"/>
        <v>29</v>
      </c>
      <c r="H1820" s="3">
        <f t="shared" si="393"/>
        <v>7.4205555555555556</v>
      </c>
      <c r="I1820">
        <f t="shared" si="405"/>
        <v>500</v>
      </c>
      <c r="J1820">
        <f t="shared" si="394"/>
        <v>0.16299999999999992</v>
      </c>
      <c r="K1820">
        <f t="shared" si="395"/>
        <v>4.3846207638888872</v>
      </c>
      <c r="L1820">
        <v>4.8</v>
      </c>
      <c r="M1820">
        <f t="shared" si="396"/>
        <v>0.47897222222222224</v>
      </c>
      <c r="N1820">
        <f t="shared" si="397"/>
        <v>2.7</v>
      </c>
      <c r="O1820">
        <f t="shared" si="398"/>
        <v>7.9789722222222226</v>
      </c>
      <c r="P1820">
        <f t="shared" si="399"/>
        <v>-3.5943514583333354</v>
      </c>
      <c r="Q1820">
        <f t="shared" si="400"/>
        <v>1.7971757291666677</v>
      </c>
      <c r="R1820">
        <f t="shared" si="401"/>
        <v>0</v>
      </c>
      <c r="S1820">
        <f>SUM($R$2:R1820) -SUM($Q$2:Q1820) + SUM($T$2:T1819)</f>
        <v>-37.213205193058457</v>
      </c>
      <c r="T1820">
        <f t="shared" si="402"/>
        <v>0</v>
      </c>
      <c r="U1820">
        <f>-SUM($T$2:T1820) - 500 * SUM($V$2:V1820)</f>
        <v>140.59999999999945</v>
      </c>
      <c r="V1820">
        <f t="shared" si="403"/>
        <v>0</v>
      </c>
    </row>
    <row r="1821" spans="1:22" x14ac:dyDescent="0.3">
      <c r="A1821" s="1">
        <v>43824</v>
      </c>
      <c r="B1821" s="2">
        <v>0.32693287037037039</v>
      </c>
      <c r="C1821" s="2">
        <v>0.63627314814814817</v>
      </c>
      <c r="D1821" s="3">
        <v>5.4</v>
      </c>
      <c r="E1821" s="3">
        <v>44.2</v>
      </c>
      <c r="F1821" s="4">
        <f t="shared" si="392"/>
        <v>12</v>
      </c>
      <c r="G1821">
        <f t="shared" si="404"/>
        <v>29</v>
      </c>
      <c r="H1821" s="3">
        <f t="shared" si="393"/>
        <v>7.4241666666666664</v>
      </c>
      <c r="I1821">
        <f t="shared" si="405"/>
        <v>500</v>
      </c>
      <c r="J1821">
        <f t="shared" si="394"/>
        <v>0.55800000000000005</v>
      </c>
      <c r="K1821">
        <f t="shared" si="395"/>
        <v>15.017233125000001</v>
      </c>
      <c r="L1821">
        <v>4.8</v>
      </c>
      <c r="M1821">
        <f t="shared" si="396"/>
        <v>0.47879166666666667</v>
      </c>
      <c r="N1821">
        <f t="shared" si="397"/>
        <v>3.9</v>
      </c>
      <c r="O1821">
        <f t="shared" si="398"/>
        <v>9.1787916666666671</v>
      </c>
      <c r="P1821">
        <f t="shared" si="399"/>
        <v>5.8384414583333335</v>
      </c>
      <c r="Q1821">
        <f t="shared" si="400"/>
        <v>0</v>
      </c>
      <c r="R1821">
        <f t="shared" si="401"/>
        <v>1.1676882916666667</v>
      </c>
      <c r="S1821">
        <f>SUM($R$2:R1821) -SUM($Q$2:Q1821) + SUM($T$2:T1820)</f>
        <v>-36.045516901392148</v>
      </c>
      <c r="T1821">
        <f t="shared" si="402"/>
        <v>0</v>
      </c>
      <c r="U1821">
        <f>-SUM($T$2:T1821) - 500 * SUM($V$2:V1821)</f>
        <v>140.59999999999945</v>
      </c>
      <c r="V1821">
        <f t="shared" si="403"/>
        <v>0</v>
      </c>
    </row>
    <row r="1822" spans="1:22" x14ac:dyDescent="0.3">
      <c r="A1822" s="1">
        <v>43825</v>
      </c>
      <c r="B1822" s="2">
        <v>0.32717592592592593</v>
      </c>
      <c r="C1822" s="2">
        <v>0.63673611111111106</v>
      </c>
      <c r="D1822" s="3">
        <v>5</v>
      </c>
      <c r="E1822" s="3">
        <v>62.1</v>
      </c>
      <c r="F1822" s="4">
        <f t="shared" si="392"/>
        <v>12</v>
      </c>
      <c r="G1822">
        <f t="shared" si="404"/>
        <v>29</v>
      </c>
      <c r="H1822" s="3">
        <f t="shared" si="393"/>
        <v>7.4294444444444432</v>
      </c>
      <c r="I1822">
        <f t="shared" si="405"/>
        <v>500</v>
      </c>
      <c r="J1822">
        <f t="shared" si="394"/>
        <v>0.379</v>
      </c>
      <c r="K1822">
        <f t="shared" si="395"/>
        <v>10.207127986111109</v>
      </c>
      <c r="L1822">
        <v>4.8</v>
      </c>
      <c r="M1822">
        <f t="shared" si="396"/>
        <v>0.47852777777777789</v>
      </c>
      <c r="N1822">
        <f t="shared" si="397"/>
        <v>4</v>
      </c>
      <c r="O1822">
        <f t="shared" si="398"/>
        <v>9.2785277777777786</v>
      </c>
      <c r="P1822">
        <f t="shared" si="399"/>
        <v>0.92860020833333046</v>
      </c>
      <c r="Q1822">
        <f t="shared" si="400"/>
        <v>0</v>
      </c>
      <c r="R1822">
        <f t="shared" si="401"/>
        <v>0.18572004166666611</v>
      </c>
      <c r="S1822">
        <f>SUM($R$2:R1822) -SUM($Q$2:Q1822) + SUM($T$2:T1821)</f>
        <v>-35.859796859725066</v>
      </c>
      <c r="T1822">
        <f t="shared" si="402"/>
        <v>0</v>
      </c>
      <c r="U1822">
        <f>-SUM($T$2:T1822) - 500 * SUM($V$2:V1822)</f>
        <v>140.59999999999945</v>
      </c>
      <c r="V1822">
        <f t="shared" si="403"/>
        <v>0</v>
      </c>
    </row>
    <row r="1823" spans="1:22" x14ac:dyDescent="0.3">
      <c r="A1823" s="1">
        <v>43826</v>
      </c>
      <c r="B1823" s="2">
        <v>0.3273611111111111</v>
      </c>
      <c r="C1823" s="2">
        <v>0.63724537037037032</v>
      </c>
      <c r="D1823" s="3">
        <v>4.4000000000000004</v>
      </c>
      <c r="E1823" s="3">
        <v>84.2</v>
      </c>
      <c r="F1823" s="4">
        <f t="shared" si="392"/>
        <v>12</v>
      </c>
      <c r="G1823">
        <f t="shared" si="404"/>
        <v>29</v>
      </c>
      <c r="H1823" s="3">
        <f t="shared" si="393"/>
        <v>7.4372222222222213</v>
      </c>
      <c r="I1823">
        <f t="shared" si="405"/>
        <v>500</v>
      </c>
      <c r="J1823">
        <f t="shared" si="394"/>
        <v>0.15799999999999992</v>
      </c>
      <c r="K1823">
        <f t="shared" si="395"/>
        <v>4.2596690277777753</v>
      </c>
      <c r="L1823">
        <v>4.8</v>
      </c>
      <c r="M1823">
        <f t="shared" si="396"/>
        <v>0.47813888888888889</v>
      </c>
      <c r="N1823">
        <f t="shared" si="397"/>
        <v>4.1500000000000004</v>
      </c>
      <c r="O1823">
        <f t="shared" si="398"/>
        <v>9.4281388888888884</v>
      </c>
      <c r="P1823">
        <f t="shared" si="399"/>
        <v>-5.1684698611111131</v>
      </c>
      <c r="Q1823">
        <f t="shared" si="400"/>
        <v>2.5842349305555565</v>
      </c>
      <c r="R1823">
        <f t="shared" si="401"/>
        <v>0</v>
      </c>
      <c r="S1823">
        <f>SUM($R$2:R1823) -SUM($Q$2:Q1823) + SUM($T$2:T1822)</f>
        <v>-38.44403179028086</v>
      </c>
      <c r="T1823">
        <f t="shared" si="402"/>
        <v>0</v>
      </c>
      <c r="U1823">
        <f>-SUM($T$2:T1823) - 500 * SUM($V$2:V1823)</f>
        <v>140.59999999999945</v>
      </c>
      <c r="V1823">
        <f t="shared" si="403"/>
        <v>0</v>
      </c>
    </row>
    <row r="1824" spans="1:22" x14ac:dyDescent="0.3">
      <c r="A1824" s="1">
        <v>43827</v>
      </c>
      <c r="B1824" s="2">
        <v>0.32751157407407411</v>
      </c>
      <c r="C1824" s="2">
        <v>0.63780092592592597</v>
      </c>
      <c r="D1824" s="3">
        <v>3.7</v>
      </c>
      <c r="E1824" s="3">
        <v>93.9</v>
      </c>
      <c r="F1824" s="4">
        <f t="shared" si="392"/>
        <v>12</v>
      </c>
      <c r="G1824">
        <f t="shared" si="404"/>
        <v>29</v>
      </c>
      <c r="H1824" s="3">
        <f t="shared" si="393"/>
        <v>7.4469444444444441</v>
      </c>
      <c r="I1824">
        <f t="shared" si="405"/>
        <v>500</v>
      </c>
      <c r="J1824">
        <f t="shared" si="394"/>
        <v>6.0999999999999943E-2</v>
      </c>
      <c r="K1824">
        <f t="shared" si="395"/>
        <v>1.6467055902777761</v>
      </c>
      <c r="L1824">
        <v>4.8</v>
      </c>
      <c r="M1824">
        <f t="shared" si="396"/>
        <v>0.47765277777777776</v>
      </c>
      <c r="N1824">
        <f t="shared" si="397"/>
        <v>4.3250000000000002</v>
      </c>
      <c r="O1824">
        <f t="shared" si="398"/>
        <v>9.6026527777777773</v>
      </c>
      <c r="P1824">
        <f t="shared" si="399"/>
        <v>-7.9559471875000014</v>
      </c>
      <c r="Q1824">
        <f t="shared" si="400"/>
        <v>3.9779735937500007</v>
      </c>
      <c r="R1824">
        <f t="shared" si="401"/>
        <v>0</v>
      </c>
      <c r="S1824">
        <f>SUM($R$2:R1824) -SUM($Q$2:Q1824) + SUM($T$2:T1823)</f>
        <v>-42.422005384030854</v>
      </c>
      <c r="T1824">
        <f t="shared" si="402"/>
        <v>0</v>
      </c>
      <c r="U1824">
        <f>-SUM($T$2:T1824) - 500 * SUM($V$2:V1824)</f>
        <v>140.59999999999945</v>
      </c>
      <c r="V1824">
        <f t="shared" si="403"/>
        <v>0</v>
      </c>
    </row>
    <row r="1825" spans="1:22" x14ac:dyDescent="0.3">
      <c r="A1825" s="1">
        <v>43828</v>
      </c>
      <c r="B1825" s="2">
        <v>0.32761574074074074</v>
      </c>
      <c r="C1825" s="2">
        <v>0.63839120370370372</v>
      </c>
      <c r="D1825" s="3">
        <v>3.9</v>
      </c>
      <c r="E1825" s="3">
        <v>87.8</v>
      </c>
      <c r="F1825" s="4">
        <f t="shared" si="392"/>
        <v>12</v>
      </c>
      <c r="G1825">
        <f t="shared" si="404"/>
        <v>29</v>
      </c>
      <c r="H1825" s="3">
        <f t="shared" si="393"/>
        <v>7.4586111111111117</v>
      </c>
      <c r="I1825">
        <f t="shared" si="405"/>
        <v>500</v>
      </c>
      <c r="J1825">
        <f t="shared" si="394"/>
        <v>0.122</v>
      </c>
      <c r="K1825">
        <f t="shared" si="395"/>
        <v>3.2985707638888893</v>
      </c>
      <c r="L1825">
        <v>4.8</v>
      </c>
      <c r="M1825">
        <f t="shared" si="396"/>
        <v>0.47706944444444443</v>
      </c>
      <c r="N1825">
        <f t="shared" si="397"/>
        <v>4.2750000000000004</v>
      </c>
      <c r="O1825">
        <f t="shared" si="398"/>
        <v>9.5520694444444452</v>
      </c>
      <c r="P1825">
        <f t="shared" si="399"/>
        <v>-6.2534986805555555</v>
      </c>
      <c r="Q1825">
        <f t="shared" si="400"/>
        <v>3.1267493402777777</v>
      </c>
      <c r="R1825">
        <f t="shared" si="401"/>
        <v>0</v>
      </c>
      <c r="S1825">
        <f>SUM($R$2:R1825) -SUM($Q$2:Q1825) + SUM($T$2:T1824)</f>
        <v>-45.54875472430831</v>
      </c>
      <c r="T1825">
        <f t="shared" si="402"/>
        <v>0</v>
      </c>
      <c r="U1825">
        <f>-SUM($T$2:T1825) - 500 * SUM($V$2:V1825)</f>
        <v>140.59999999999945</v>
      </c>
      <c r="V1825">
        <f t="shared" si="403"/>
        <v>0</v>
      </c>
    </row>
    <row r="1826" spans="1:22" x14ac:dyDescent="0.3">
      <c r="A1826" s="1">
        <v>43829</v>
      </c>
      <c r="B1826" s="2">
        <v>0.3276736111111111</v>
      </c>
      <c r="C1826" s="2">
        <v>0.63901620370370371</v>
      </c>
      <c r="D1826" s="3">
        <v>-3.8</v>
      </c>
      <c r="E1826" s="3">
        <v>23.5</v>
      </c>
      <c r="F1826" s="4">
        <f t="shared" si="392"/>
        <v>12</v>
      </c>
      <c r="G1826">
        <f t="shared" si="404"/>
        <v>29</v>
      </c>
      <c r="H1826" s="3">
        <f t="shared" si="393"/>
        <v>7.4722222222222232</v>
      </c>
      <c r="I1826">
        <f t="shared" si="405"/>
        <v>500</v>
      </c>
      <c r="J1826">
        <f t="shared" si="394"/>
        <v>0.76500000000000001</v>
      </c>
      <c r="K1826">
        <f t="shared" si="395"/>
        <v>20.721406250000005</v>
      </c>
      <c r="L1826">
        <v>4.8</v>
      </c>
      <c r="M1826">
        <f t="shared" si="396"/>
        <v>0.47638888888888886</v>
      </c>
      <c r="N1826">
        <f t="shared" si="397"/>
        <v>6.2</v>
      </c>
      <c r="O1826">
        <f t="shared" si="398"/>
        <v>11.476388888888888</v>
      </c>
      <c r="P1826">
        <f t="shared" si="399"/>
        <v>9.2450173611111168</v>
      </c>
      <c r="Q1826">
        <f t="shared" si="400"/>
        <v>0</v>
      </c>
      <c r="R1826">
        <f t="shared" si="401"/>
        <v>1.8490034722222235</v>
      </c>
      <c r="S1826">
        <f>SUM($R$2:R1826) -SUM($Q$2:Q1826) + SUM($T$2:T1825)</f>
        <v>-43.699751252085662</v>
      </c>
      <c r="T1826">
        <f t="shared" si="402"/>
        <v>0</v>
      </c>
      <c r="U1826">
        <f>-SUM($T$2:T1826) - 500 * SUM($V$2:V1826)</f>
        <v>140.59999999999945</v>
      </c>
      <c r="V1826">
        <f t="shared" si="403"/>
        <v>0</v>
      </c>
    </row>
    <row r="1827" spans="1:22" x14ac:dyDescent="0.3">
      <c r="A1827" s="1">
        <v>43830</v>
      </c>
      <c r="B1827" s="2">
        <v>0.32769675925925928</v>
      </c>
      <c r="C1827" s="2">
        <v>0.63968749999999996</v>
      </c>
      <c r="D1827" s="3">
        <v>-3.5</v>
      </c>
      <c r="E1827" s="3">
        <v>41.8</v>
      </c>
      <c r="F1827" s="4">
        <f t="shared" si="392"/>
        <v>12</v>
      </c>
      <c r="G1827">
        <f t="shared" si="404"/>
        <v>29</v>
      </c>
      <c r="H1827" s="3">
        <f t="shared" si="393"/>
        <v>7.4877777777777759</v>
      </c>
      <c r="I1827">
        <f t="shared" si="405"/>
        <v>500</v>
      </c>
      <c r="J1827">
        <f t="shared" si="394"/>
        <v>0.58200000000000007</v>
      </c>
      <c r="K1827">
        <f t="shared" si="395"/>
        <v>15.797339166666665</v>
      </c>
      <c r="L1827">
        <v>4.8</v>
      </c>
      <c r="M1827">
        <f t="shared" si="396"/>
        <v>0.47561111111111121</v>
      </c>
      <c r="N1827">
        <f t="shared" si="397"/>
        <v>6.125</v>
      </c>
      <c r="O1827">
        <f t="shared" si="398"/>
        <v>11.400611111111111</v>
      </c>
      <c r="P1827">
        <f t="shared" si="399"/>
        <v>4.3967280555555543</v>
      </c>
      <c r="Q1827">
        <f t="shared" si="400"/>
        <v>0</v>
      </c>
      <c r="R1827">
        <f t="shared" si="401"/>
        <v>0.87934561111111087</v>
      </c>
      <c r="S1827">
        <f>SUM($R$2:R1827) -SUM($Q$2:Q1827) + SUM($T$2:T1826)</f>
        <v>-42.820405640974968</v>
      </c>
      <c r="T1827">
        <f t="shared" si="402"/>
        <v>42.82</v>
      </c>
      <c r="U1827">
        <f>-SUM($T$2:T1827) - 500 * SUM($V$2:V1827)</f>
        <v>97.779999999999745</v>
      </c>
      <c r="V1827">
        <f t="shared" si="403"/>
        <v>0</v>
      </c>
    </row>
    <row r="1828" spans="1:22" x14ac:dyDescent="0.3">
      <c r="A1828" s="1">
        <v>43831</v>
      </c>
      <c r="B1828" s="2">
        <v>0.32766203703703706</v>
      </c>
      <c r="C1828" s="2">
        <v>0.64038194444444441</v>
      </c>
      <c r="D1828" s="3">
        <v>-5.6</v>
      </c>
      <c r="E1828" s="3">
        <v>0</v>
      </c>
      <c r="F1828" s="4">
        <f t="shared" si="392"/>
        <v>1</v>
      </c>
      <c r="G1828">
        <f t="shared" si="404"/>
        <v>29</v>
      </c>
      <c r="H1828" s="3">
        <f t="shared" si="393"/>
        <v>7.5052777777777759</v>
      </c>
      <c r="I1828">
        <f t="shared" si="405"/>
        <v>500</v>
      </c>
      <c r="J1828">
        <f t="shared" si="394"/>
        <v>1</v>
      </c>
      <c r="K1828">
        <f t="shared" si="395"/>
        <v>27.206631944444439</v>
      </c>
      <c r="L1828">
        <v>4.8</v>
      </c>
      <c r="M1828">
        <f t="shared" si="396"/>
        <v>0.47473611111111119</v>
      </c>
      <c r="N1828">
        <f t="shared" si="397"/>
        <v>6.65</v>
      </c>
      <c r="O1828">
        <f t="shared" si="398"/>
        <v>11.924736111111113</v>
      </c>
      <c r="P1828">
        <f t="shared" si="399"/>
        <v>15.281895833333326</v>
      </c>
      <c r="Q1828">
        <f t="shared" si="400"/>
        <v>0</v>
      </c>
      <c r="R1828">
        <f t="shared" si="401"/>
        <v>3.0563791666666655</v>
      </c>
      <c r="S1828">
        <f>SUM($R$2:R1828) -SUM($Q$2:Q1828) + SUM($T$2:T1827)</f>
        <v>3.0559735256911154</v>
      </c>
      <c r="T1828">
        <f t="shared" si="402"/>
        <v>0</v>
      </c>
      <c r="U1828">
        <f>-SUM($T$2:T1828) - 500 * SUM($V$2:V1828)</f>
        <v>97.779999999999745</v>
      </c>
      <c r="V1828">
        <f t="shared" si="403"/>
        <v>0</v>
      </c>
    </row>
    <row r="1829" spans="1:22" x14ac:dyDescent="0.3">
      <c r="A1829" s="1">
        <v>43832</v>
      </c>
      <c r="B1829" s="2">
        <v>0.3275925925925926</v>
      </c>
      <c r="C1829" s="2">
        <v>0.64113425925925926</v>
      </c>
      <c r="D1829" s="3">
        <v>-8.8000000000000007</v>
      </c>
      <c r="E1829" s="3">
        <v>47.9</v>
      </c>
      <c r="F1829" s="4">
        <f t="shared" si="392"/>
        <v>1</v>
      </c>
      <c r="G1829">
        <f t="shared" si="404"/>
        <v>29</v>
      </c>
      <c r="H1829" s="3">
        <f t="shared" si="393"/>
        <v>7.5250000000000004</v>
      </c>
      <c r="I1829">
        <f t="shared" si="405"/>
        <v>500</v>
      </c>
      <c r="J1829">
        <f t="shared" si="394"/>
        <v>0.52100000000000002</v>
      </c>
      <c r="K1829">
        <f t="shared" si="395"/>
        <v>14.211903125000003</v>
      </c>
      <c r="L1829">
        <v>4.8</v>
      </c>
      <c r="M1829">
        <f t="shared" si="396"/>
        <v>0.47375</v>
      </c>
      <c r="N1829">
        <f t="shared" si="397"/>
        <v>7.45</v>
      </c>
      <c r="O1829">
        <f t="shared" si="398"/>
        <v>12.723749999999999</v>
      </c>
      <c r="P1829">
        <f t="shared" si="399"/>
        <v>1.4881531250000037</v>
      </c>
      <c r="Q1829">
        <f t="shared" si="400"/>
        <v>0</v>
      </c>
      <c r="R1829">
        <f t="shared" si="401"/>
        <v>0.29763062500000076</v>
      </c>
      <c r="S1829">
        <f>SUM($R$2:R1829) -SUM($Q$2:Q1829) + SUM($T$2:T1828)</f>
        <v>3.3536041506913534</v>
      </c>
      <c r="T1829">
        <f t="shared" si="402"/>
        <v>0</v>
      </c>
      <c r="U1829">
        <f>-SUM($T$2:T1829) - 500 * SUM($V$2:V1829)</f>
        <v>97.779999999999745</v>
      </c>
      <c r="V1829">
        <f t="shared" si="403"/>
        <v>0</v>
      </c>
    </row>
    <row r="1830" spans="1:22" x14ac:dyDescent="0.3">
      <c r="A1830" s="1">
        <v>43833</v>
      </c>
      <c r="B1830" s="2">
        <v>0.32748842592592592</v>
      </c>
      <c r="C1830" s="2">
        <v>0.6419097222222222</v>
      </c>
      <c r="D1830" s="3">
        <v>-10.5</v>
      </c>
      <c r="E1830" s="3">
        <v>68.099999999999994</v>
      </c>
      <c r="F1830" s="4">
        <f t="shared" si="392"/>
        <v>1</v>
      </c>
      <c r="G1830">
        <f t="shared" si="404"/>
        <v>29</v>
      </c>
      <c r="H1830" s="3">
        <f t="shared" si="393"/>
        <v>7.5461111111111112</v>
      </c>
      <c r="I1830">
        <f t="shared" si="405"/>
        <v>500</v>
      </c>
      <c r="J1830">
        <f t="shared" si="394"/>
        <v>0.31900000000000006</v>
      </c>
      <c r="K1830">
        <f t="shared" si="395"/>
        <v>8.7261342361111147</v>
      </c>
      <c r="L1830">
        <v>4.8</v>
      </c>
      <c r="M1830">
        <f t="shared" si="396"/>
        <v>0.47269444444444447</v>
      </c>
      <c r="N1830">
        <f t="shared" si="397"/>
        <v>7.875</v>
      </c>
      <c r="O1830">
        <f t="shared" si="398"/>
        <v>13.147694444444443</v>
      </c>
      <c r="P1830">
        <f t="shared" si="399"/>
        <v>-4.4215602083333287</v>
      </c>
      <c r="Q1830">
        <f t="shared" si="400"/>
        <v>2.2107801041666644</v>
      </c>
      <c r="R1830">
        <f t="shared" si="401"/>
        <v>0</v>
      </c>
      <c r="S1830">
        <f>SUM($R$2:R1830) -SUM($Q$2:Q1830) + SUM($T$2:T1829)</f>
        <v>1.1428240465247654</v>
      </c>
      <c r="T1830">
        <f t="shared" si="402"/>
        <v>0</v>
      </c>
      <c r="U1830">
        <f>-SUM($T$2:T1830) - 500 * SUM($V$2:V1830)</f>
        <v>97.779999999999745</v>
      </c>
      <c r="V1830">
        <f t="shared" si="403"/>
        <v>0</v>
      </c>
    </row>
    <row r="1831" spans="1:22" x14ac:dyDescent="0.3">
      <c r="A1831" s="1">
        <v>43834</v>
      </c>
      <c r="B1831" s="2">
        <v>0.32732638888888888</v>
      </c>
      <c r="C1831" s="2">
        <v>0.64271990740740736</v>
      </c>
      <c r="D1831" s="3">
        <v>-14.8</v>
      </c>
      <c r="E1831" s="3">
        <v>37.1</v>
      </c>
      <c r="F1831" s="4">
        <f t="shared" si="392"/>
        <v>1</v>
      </c>
      <c r="G1831">
        <f t="shared" si="404"/>
        <v>29</v>
      </c>
      <c r="H1831" s="3">
        <f t="shared" si="393"/>
        <v>7.5694444444444438</v>
      </c>
      <c r="I1831">
        <f t="shared" si="405"/>
        <v>500</v>
      </c>
      <c r="J1831">
        <f t="shared" si="394"/>
        <v>0.629</v>
      </c>
      <c r="K1831">
        <f t="shared" si="395"/>
        <v>17.259279513888888</v>
      </c>
      <c r="L1831">
        <v>4.8</v>
      </c>
      <c r="M1831">
        <f t="shared" si="396"/>
        <v>0.47152777777777782</v>
      </c>
      <c r="N1831">
        <f t="shared" si="397"/>
        <v>8.9499999999999993</v>
      </c>
      <c r="O1831">
        <f t="shared" si="398"/>
        <v>14.221527777777776</v>
      </c>
      <c r="P1831">
        <f t="shared" si="399"/>
        <v>3.0377517361111117</v>
      </c>
      <c r="Q1831">
        <f t="shared" si="400"/>
        <v>0</v>
      </c>
      <c r="R1831">
        <f t="shared" si="401"/>
        <v>0.60755034722222234</v>
      </c>
      <c r="S1831">
        <f>SUM($R$2:R1831) -SUM($Q$2:Q1831) + SUM($T$2:T1830)</f>
        <v>1.7503743937468244</v>
      </c>
      <c r="T1831">
        <f t="shared" si="402"/>
        <v>0</v>
      </c>
      <c r="U1831">
        <f>-SUM($T$2:T1831) - 500 * SUM($V$2:V1831)</f>
        <v>97.779999999999745</v>
      </c>
      <c r="V1831">
        <f t="shared" si="403"/>
        <v>0</v>
      </c>
    </row>
    <row r="1832" spans="1:22" x14ac:dyDescent="0.3">
      <c r="A1832" s="1">
        <v>43835</v>
      </c>
      <c r="B1832" s="2">
        <v>0.3271296296296296</v>
      </c>
      <c r="C1832" s="2">
        <v>0.64356481481481487</v>
      </c>
      <c r="D1832" s="3">
        <v>-13.6</v>
      </c>
      <c r="E1832" s="3">
        <v>64.3</v>
      </c>
      <c r="F1832" s="4">
        <f t="shared" si="392"/>
        <v>1</v>
      </c>
      <c r="G1832">
        <f t="shared" si="404"/>
        <v>29</v>
      </c>
      <c r="H1832" s="3">
        <f t="shared" si="393"/>
        <v>7.5944444444444468</v>
      </c>
      <c r="I1832">
        <f t="shared" si="405"/>
        <v>500</v>
      </c>
      <c r="J1832">
        <f t="shared" si="394"/>
        <v>0.35699999999999998</v>
      </c>
      <c r="K1832">
        <f t="shared" si="395"/>
        <v>9.8281604166666696</v>
      </c>
      <c r="L1832">
        <v>4.8</v>
      </c>
      <c r="M1832">
        <f t="shared" si="396"/>
        <v>0.47027777777777768</v>
      </c>
      <c r="N1832">
        <f t="shared" si="397"/>
        <v>8.65</v>
      </c>
      <c r="O1832">
        <f t="shared" si="398"/>
        <v>13.920277777777777</v>
      </c>
      <c r="P1832">
        <f t="shared" si="399"/>
        <v>-4.0921173611111072</v>
      </c>
      <c r="Q1832">
        <f t="shared" si="400"/>
        <v>2.0460586805555536</v>
      </c>
      <c r="R1832">
        <f t="shared" si="401"/>
        <v>0</v>
      </c>
      <c r="S1832">
        <f>SUM($R$2:R1832) -SUM($Q$2:Q1832) + SUM($T$2:T1831)</f>
        <v>-0.29568428680886427</v>
      </c>
      <c r="T1832">
        <f t="shared" si="402"/>
        <v>0</v>
      </c>
      <c r="U1832">
        <f>-SUM($T$2:T1832) - 500 * SUM($V$2:V1832)</f>
        <v>97.779999999999745</v>
      </c>
      <c r="V1832">
        <f t="shared" si="403"/>
        <v>0</v>
      </c>
    </row>
    <row r="1833" spans="1:22" x14ac:dyDescent="0.3">
      <c r="A1833" s="1">
        <v>43836</v>
      </c>
      <c r="B1833" s="2">
        <v>0.32689814814814816</v>
      </c>
      <c r="C1833" s="2">
        <v>0.64444444444444449</v>
      </c>
      <c r="D1833" s="3">
        <v>-13.1</v>
      </c>
      <c r="E1833" s="3">
        <v>65.900000000000006</v>
      </c>
      <c r="F1833" s="4">
        <f t="shared" si="392"/>
        <v>1</v>
      </c>
      <c r="G1833">
        <f t="shared" si="404"/>
        <v>29</v>
      </c>
      <c r="H1833" s="3">
        <f t="shared" si="393"/>
        <v>7.6211111111111123</v>
      </c>
      <c r="I1833">
        <f t="shared" si="405"/>
        <v>500</v>
      </c>
      <c r="J1833">
        <f t="shared" si="394"/>
        <v>0.34099999999999997</v>
      </c>
      <c r="K1833">
        <f t="shared" si="395"/>
        <v>9.4206459722222231</v>
      </c>
      <c r="L1833">
        <v>4.8</v>
      </c>
      <c r="M1833">
        <f t="shared" si="396"/>
        <v>0.46894444444444439</v>
      </c>
      <c r="N1833">
        <f t="shared" si="397"/>
        <v>8.5250000000000004</v>
      </c>
      <c r="O1833">
        <f t="shared" si="398"/>
        <v>13.793944444444445</v>
      </c>
      <c r="P1833">
        <f t="shared" si="399"/>
        <v>-4.3732984722222223</v>
      </c>
      <c r="Q1833">
        <f t="shared" si="400"/>
        <v>2.1866492361111112</v>
      </c>
      <c r="R1833">
        <f t="shared" si="401"/>
        <v>0</v>
      </c>
      <c r="S1833">
        <f>SUM($R$2:R1833) -SUM($Q$2:Q1833) + SUM($T$2:T1832)</f>
        <v>-2.4823335229202712</v>
      </c>
      <c r="T1833">
        <f t="shared" si="402"/>
        <v>0</v>
      </c>
      <c r="U1833">
        <f>-SUM($T$2:T1833) - 500 * SUM($V$2:V1833)</f>
        <v>97.779999999999745</v>
      </c>
      <c r="V1833">
        <f t="shared" si="403"/>
        <v>0</v>
      </c>
    </row>
    <row r="1834" spans="1:22" x14ac:dyDescent="0.3">
      <c r="A1834" s="1">
        <v>43837</v>
      </c>
      <c r="B1834" s="2">
        <v>0.3266087962962963</v>
      </c>
      <c r="C1834" s="2">
        <v>0.64535879629629633</v>
      </c>
      <c r="D1834" s="3">
        <v>-11.2</v>
      </c>
      <c r="E1834" s="3">
        <v>89.3</v>
      </c>
      <c r="F1834" s="4">
        <f t="shared" si="392"/>
        <v>1</v>
      </c>
      <c r="G1834">
        <f t="shared" si="404"/>
        <v>29</v>
      </c>
      <c r="H1834" s="3">
        <f t="shared" si="393"/>
        <v>7.65</v>
      </c>
      <c r="I1834">
        <f t="shared" si="405"/>
        <v>500</v>
      </c>
      <c r="J1834">
        <f t="shared" si="394"/>
        <v>0.10699999999999998</v>
      </c>
      <c r="K1834">
        <f t="shared" si="395"/>
        <v>2.9672437500000002</v>
      </c>
      <c r="L1834">
        <v>4.8</v>
      </c>
      <c r="M1834">
        <f t="shared" si="396"/>
        <v>0.46750000000000003</v>
      </c>
      <c r="N1834">
        <f t="shared" si="397"/>
        <v>8.0500000000000007</v>
      </c>
      <c r="O1834">
        <f t="shared" si="398"/>
        <v>13.317500000000001</v>
      </c>
      <c r="P1834">
        <f t="shared" si="399"/>
        <v>-10.350256250000001</v>
      </c>
      <c r="Q1834">
        <f t="shared" si="400"/>
        <v>5.1751281250000005</v>
      </c>
      <c r="R1834">
        <f t="shared" si="401"/>
        <v>0</v>
      </c>
      <c r="S1834">
        <f>SUM($R$2:R1834) -SUM($Q$2:Q1834) + SUM($T$2:T1833)</f>
        <v>-7.6574616479201723</v>
      </c>
      <c r="T1834">
        <f t="shared" si="402"/>
        <v>0</v>
      </c>
      <c r="U1834">
        <f>-SUM($T$2:T1834) - 500 * SUM($V$2:V1834)</f>
        <v>97.779999999999745</v>
      </c>
      <c r="V1834">
        <f t="shared" si="403"/>
        <v>0</v>
      </c>
    </row>
    <row r="1835" spans="1:22" x14ac:dyDescent="0.3">
      <c r="A1835" s="1">
        <v>43838</v>
      </c>
      <c r="B1835" s="2">
        <v>0.32628472222222221</v>
      </c>
      <c r="C1835" s="2">
        <v>0.6463078703703703</v>
      </c>
      <c r="D1835" s="3">
        <v>-12.7</v>
      </c>
      <c r="E1835" s="3">
        <v>65.099999999999994</v>
      </c>
      <c r="F1835" s="4">
        <f t="shared" si="392"/>
        <v>1</v>
      </c>
      <c r="G1835">
        <f t="shared" si="404"/>
        <v>29</v>
      </c>
      <c r="H1835" s="3">
        <f t="shared" si="393"/>
        <v>7.6805555555555536</v>
      </c>
      <c r="I1835">
        <f t="shared" si="405"/>
        <v>500</v>
      </c>
      <c r="J1835">
        <f t="shared" si="394"/>
        <v>0.34900000000000009</v>
      </c>
      <c r="K1835">
        <f t="shared" si="395"/>
        <v>9.716862847222222</v>
      </c>
      <c r="L1835">
        <v>4.8</v>
      </c>
      <c r="M1835">
        <f t="shared" si="396"/>
        <v>0.46597222222222234</v>
      </c>
      <c r="N1835">
        <f t="shared" si="397"/>
        <v>8.4250000000000007</v>
      </c>
      <c r="O1835">
        <f t="shared" si="398"/>
        <v>13.690972222222223</v>
      </c>
      <c r="P1835">
        <f t="shared" si="399"/>
        <v>-3.9741093750000012</v>
      </c>
      <c r="Q1835">
        <f t="shared" si="400"/>
        <v>1.9870546875000006</v>
      </c>
      <c r="R1835">
        <f t="shared" si="401"/>
        <v>0</v>
      </c>
      <c r="S1835">
        <f>SUM($R$2:R1835) -SUM($Q$2:Q1835) + SUM($T$2:T1834)</f>
        <v>-9.6445163354201213</v>
      </c>
      <c r="T1835">
        <f t="shared" si="402"/>
        <v>0</v>
      </c>
      <c r="U1835">
        <f>-SUM($T$2:T1835) - 500 * SUM($V$2:V1835)</f>
        <v>97.779999999999745</v>
      </c>
      <c r="V1835">
        <f t="shared" si="403"/>
        <v>0</v>
      </c>
    </row>
    <row r="1836" spans="1:22" x14ac:dyDescent="0.3">
      <c r="A1836" s="1">
        <v>43839</v>
      </c>
      <c r="B1836" s="2">
        <v>0.3259259259259259</v>
      </c>
      <c r="C1836" s="2">
        <v>0.64728009259259256</v>
      </c>
      <c r="D1836" s="3">
        <v>-8.6999999999999993</v>
      </c>
      <c r="E1836" s="3">
        <v>93.9</v>
      </c>
      <c r="F1836" s="4">
        <f t="shared" si="392"/>
        <v>1</v>
      </c>
      <c r="G1836">
        <f t="shared" si="404"/>
        <v>29</v>
      </c>
      <c r="H1836" s="3">
        <f t="shared" si="393"/>
        <v>7.7125000000000004</v>
      </c>
      <c r="I1836">
        <f t="shared" si="405"/>
        <v>500</v>
      </c>
      <c r="J1836">
        <f t="shared" si="394"/>
        <v>6.0999999999999943E-2</v>
      </c>
      <c r="K1836">
        <f t="shared" si="395"/>
        <v>1.7054265624999987</v>
      </c>
      <c r="L1836">
        <v>4.8</v>
      </c>
      <c r="M1836">
        <f t="shared" si="396"/>
        <v>0.46437499999999998</v>
      </c>
      <c r="N1836">
        <f t="shared" si="397"/>
        <v>7.4249999999999998</v>
      </c>
      <c r="O1836">
        <f t="shared" si="398"/>
        <v>12.689374999999998</v>
      </c>
      <c r="P1836">
        <f t="shared" si="399"/>
        <v>-10.9839484375</v>
      </c>
      <c r="Q1836">
        <f t="shared" si="400"/>
        <v>5.4919742187500002</v>
      </c>
      <c r="R1836">
        <f t="shared" si="401"/>
        <v>0</v>
      </c>
      <c r="S1836">
        <f>SUM($R$2:R1836) -SUM($Q$2:Q1836) + SUM($T$2:T1835)</f>
        <v>-15.136490554169541</v>
      </c>
      <c r="T1836">
        <f t="shared" si="402"/>
        <v>0</v>
      </c>
      <c r="U1836">
        <f>-SUM($T$2:T1836) - 500 * SUM($V$2:V1836)</f>
        <v>97.779999999999745</v>
      </c>
      <c r="V1836">
        <f t="shared" si="403"/>
        <v>0</v>
      </c>
    </row>
    <row r="1837" spans="1:22" x14ac:dyDescent="0.3">
      <c r="A1837" s="1">
        <v>43840</v>
      </c>
      <c r="B1837" s="2">
        <v>0.32552083333333331</v>
      </c>
      <c r="C1837" s="2">
        <v>0.6482754629629629</v>
      </c>
      <c r="D1837" s="3">
        <v>-1.5</v>
      </c>
      <c r="E1837" s="3">
        <v>94.2</v>
      </c>
      <c r="F1837" s="4">
        <f t="shared" si="392"/>
        <v>1</v>
      </c>
      <c r="G1837">
        <f t="shared" si="404"/>
        <v>29</v>
      </c>
      <c r="H1837" s="3">
        <f t="shared" si="393"/>
        <v>7.7461111111111105</v>
      </c>
      <c r="I1837">
        <f t="shared" si="405"/>
        <v>500</v>
      </c>
      <c r="J1837">
        <f t="shared" si="394"/>
        <v>5.799999999999994E-2</v>
      </c>
      <c r="K1837">
        <f t="shared" si="395"/>
        <v>1.6286198611111091</v>
      </c>
      <c r="L1837">
        <v>4.8</v>
      </c>
      <c r="M1837">
        <f t="shared" si="396"/>
        <v>0.46269444444444446</v>
      </c>
      <c r="N1837">
        <f t="shared" si="397"/>
        <v>5.625</v>
      </c>
      <c r="O1837">
        <f t="shared" si="398"/>
        <v>10.887694444444445</v>
      </c>
      <c r="P1837">
        <f t="shared" si="399"/>
        <v>-9.2590745833333372</v>
      </c>
      <c r="Q1837">
        <f t="shared" si="400"/>
        <v>4.6295372916666686</v>
      </c>
      <c r="R1837">
        <f t="shared" si="401"/>
        <v>0</v>
      </c>
      <c r="S1837">
        <f>SUM($R$2:R1837) -SUM($Q$2:Q1837) + SUM($T$2:T1836)</f>
        <v>-19.766027845836106</v>
      </c>
      <c r="T1837">
        <f t="shared" si="402"/>
        <v>0</v>
      </c>
      <c r="U1837">
        <f>-SUM($T$2:T1837) - 500 * SUM($V$2:V1837)</f>
        <v>97.779999999999745</v>
      </c>
      <c r="V1837">
        <f t="shared" si="403"/>
        <v>0</v>
      </c>
    </row>
    <row r="1838" spans="1:22" x14ac:dyDescent="0.3">
      <c r="A1838" s="1">
        <v>43841</v>
      </c>
      <c r="B1838" s="2">
        <v>0.32506944444444447</v>
      </c>
      <c r="C1838" s="2">
        <v>0.64931712962962962</v>
      </c>
      <c r="D1838" s="3">
        <v>-1.1000000000000001</v>
      </c>
      <c r="E1838" s="3">
        <v>93.2</v>
      </c>
      <c r="F1838" s="4">
        <f t="shared" si="392"/>
        <v>1</v>
      </c>
      <c r="G1838">
        <f t="shared" si="404"/>
        <v>29</v>
      </c>
      <c r="H1838" s="3">
        <f t="shared" si="393"/>
        <v>7.7819444444444432</v>
      </c>
      <c r="I1838">
        <f t="shared" si="405"/>
        <v>500</v>
      </c>
      <c r="J1838">
        <f t="shared" si="394"/>
        <v>6.7999999999999949E-2</v>
      </c>
      <c r="K1838">
        <f t="shared" si="395"/>
        <v>1.9182493055555538</v>
      </c>
      <c r="L1838">
        <v>4.8</v>
      </c>
      <c r="M1838">
        <f t="shared" si="396"/>
        <v>0.46090277777777783</v>
      </c>
      <c r="N1838">
        <f t="shared" si="397"/>
        <v>5.5250000000000004</v>
      </c>
      <c r="O1838">
        <f t="shared" si="398"/>
        <v>10.785902777777778</v>
      </c>
      <c r="P1838">
        <f t="shared" si="399"/>
        <v>-8.8676534722222247</v>
      </c>
      <c r="Q1838">
        <f t="shared" si="400"/>
        <v>4.4338267361111123</v>
      </c>
      <c r="R1838">
        <f t="shared" si="401"/>
        <v>0</v>
      </c>
      <c r="S1838">
        <f>SUM($R$2:R1838) -SUM($Q$2:Q1838) + SUM($T$2:T1837)</f>
        <v>-24.199854581947875</v>
      </c>
      <c r="T1838">
        <f t="shared" si="402"/>
        <v>0</v>
      </c>
      <c r="U1838">
        <f>-SUM($T$2:T1838) - 500 * SUM($V$2:V1838)</f>
        <v>97.779999999999745</v>
      </c>
      <c r="V1838">
        <f t="shared" si="403"/>
        <v>0</v>
      </c>
    </row>
    <row r="1839" spans="1:22" x14ac:dyDescent="0.3">
      <c r="A1839" s="1">
        <v>43842</v>
      </c>
      <c r="B1839" s="2">
        <v>0.32458333333333333</v>
      </c>
      <c r="C1839" s="2">
        <v>0.65037037037037038</v>
      </c>
      <c r="D1839" s="3">
        <v>-0.4</v>
      </c>
      <c r="E1839" s="3">
        <v>93.9</v>
      </c>
      <c r="F1839" s="4">
        <f t="shared" si="392"/>
        <v>1</v>
      </c>
      <c r="G1839">
        <f t="shared" si="404"/>
        <v>29</v>
      </c>
      <c r="H1839" s="3">
        <f t="shared" si="393"/>
        <v>7.818888888888889</v>
      </c>
      <c r="I1839">
        <f t="shared" si="405"/>
        <v>500</v>
      </c>
      <c r="J1839">
        <f t="shared" si="394"/>
        <v>6.0999999999999943E-2</v>
      </c>
      <c r="K1839">
        <f t="shared" si="395"/>
        <v>1.7289518055555542</v>
      </c>
      <c r="L1839">
        <v>4.8</v>
      </c>
      <c r="M1839">
        <f t="shared" si="396"/>
        <v>0.45905555555555555</v>
      </c>
      <c r="N1839">
        <f t="shared" si="397"/>
        <v>5.35</v>
      </c>
      <c r="O1839">
        <f t="shared" si="398"/>
        <v>10.609055555555555</v>
      </c>
      <c r="P1839">
        <f t="shared" si="399"/>
        <v>-8.88010375</v>
      </c>
      <c r="Q1839">
        <f t="shared" si="400"/>
        <v>4.440051875</v>
      </c>
      <c r="R1839">
        <f t="shared" si="401"/>
        <v>0</v>
      </c>
      <c r="S1839">
        <f>SUM($R$2:R1839) -SUM($Q$2:Q1839) + SUM($T$2:T1838)</f>
        <v>-28.639906456947756</v>
      </c>
      <c r="T1839">
        <f t="shared" si="402"/>
        <v>0</v>
      </c>
      <c r="U1839">
        <f>-SUM($T$2:T1839) - 500 * SUM($V$2:V1839)</f>
        <v>97.779999999999745</v>
      </c>
      <c r="V1839">
        <f t="shared" si="403"/>
        <v>0</v>
      </c>
    </row>
    <row r="1840" spans="1:22" x14ac:dyDescent="0.3">
      <c r="A1840" s="1">
        <v>43843</v>
      </c>
      <c r="B1840" s="2">
        <v>0.32406249999999998</v>
      </c>
      <c r="C1840" s="2">
        <v>0.65144675925925932</v>
      </c>
      <c r="D1840" s="3">
        <v>-2.1</v>
      </c>
      <c r="E1840" s="3">
        <v>78.7</v>
      </c>
      <c r="F1840" s="4">
        <f t="shared" si="392"/>
        <v>1</v>
      </c>
      <c r="G1840">
        <f t="shared" si="404"/>
        <v>29</v>
      </c>
      <c r="H1840" s="3">
        <f t="shared" si="393"/>
        <v>7.8572222222222248</v>
      </c>
      <c r="I1840">
        <f t="shared" si="405"/>
        <v>500</v>
      </c>
      <c r="J1840">
        <f t="shared" si="394"/>
        <v>0.21299999999999997</v>
      </c>
      <c r="K1840">
        <f t="shared" si="395"/>
        <v>6.0667577083333333</v>
      </c>
      <c r="L1840">
        <v>4.8</v>
      </c>
      <c r="M1840">
        <f t="shared" si="396"/>
        <v>0.45713888888888876</v>
      </c>
      <c r="N1840">
        <f t="shared" si="397"/>
        <v>5.7750000000000004</v>
      </c>
      <c r="O1840">
        <f t="shared" si="398"/>
        <v>11.032138888888889</v>
      </c>
      <c r="P1840">
        <f t="shared" si="399"/>
        <v>-4.9653811805555561</v>
      </c>
      <c r="Q1840">
        <f t="shared" si="400"/>
        <v>2.4826905902777781</v>
      </c>
      <c r="R1840">
        <f t="shared" si="401"/>
        <v>0</v>
      </c>
      <c r="S1840">
        <f>SUM($R$2:R1840) -SUM($Q$2:Q1840) + SUM($T$2:T1839)</f>
        <v>-31.122597047225099</v>
      </c>
      <c r="T1840">
        <f t="shared" si="402"/>
        <v>0</v>
      </c>
      <c r="U1840">
        <f>-SUM($T$2:T1840) - 500 * SUM($V$2:V1840)</f>
        <v>97.779999999999745</v>
      </c>
      <c r="V1840">
        <f t="shared" si="403"/>
        <v>0</v>
      </c>
    </row>
    <row r="1841" spans="1:22" x14ac:dyDescent="0.3">
      <c r="A1841" s="1">
        <v>43844</v>
      </c>
      <c r="B1841" s="2">
        <v>0.32350694444444444</v>
      </c>
      <c r="C1841" s="2">
        <v>0.65255787037037039</v>
      </c>
      <c r="D1841" s="3">
        <v>-1.1000000000000001</v>
      </c>
      <c r="E1841" s="3">
        <v>93</v>
      </c>
      <c r="F1841" s="4">
        <f t="shared" si="392"/>
        <v>1</v>
      </c>
      <c r="G1841">
        <f t="shared" si="404"/>
        <v>29</v>
      </c>
      <c r="H1841" s="3">
        <f t="shared" si="393"/>
        <v>7.8972222222222221</v>
      </c>
      <c r="I1841">
        <f t="shared" si="405"/>
        <v>500</v>
      </c>
      <c r="J1841">
        <f t="shared" si="394"/>
        <v>6.9999999999999951E-2</v>
      </c>
      <c r="K1841">
        <f t="shared" si="395"/>
        <v>2.0039201388888874</v>
      </c>
      <c r="L1841">
        <v>4.8</v>
      </c>
      <c r="M1841">
        <f t="shared" si="396"/>
        <v>0.45513888888888893</v>
      </c>
      <c r="N1841">
        <f t="shared" si="397"/>
        <v>5.5250000000000004</v>
      </c>
      <c r="O1841">
        <f t="shared" si="398"/>
        <v>10.780138888888889</v>
      </c>
      <c r="P1841">
        <f t="shared" si="399"/>
        <v>-8.7762187500000017</v>
      </c>
      <c r="Q1841">
        <f t="shared" si="400"/>
        <v>4.3881093750000009</v>
      </c>
      <c r="R1841">
        <f t="shared" si="401"/>
        <v>0</v>
      </c>
      <c r="S1841">
        <f>SUM($R$2:R1841) -SUM($Q$2:Q1841) + SUM($T$2:T1840)</f>
        <v>-35.510706422225667</v>
      </c>
      <c r="T1841">
        <f t="shared" si="402"/>
        <v>0</v>
      </c>
      <c r="U1841">
        <f>-SUM($T$2:T1841) - 500 * SUM($V$2:V1841)</f>
        <v>97.779999999999745</v>
      </c>
      <c r="V1841">
        <f t="shared" si="403"/>
        <v>0</v>
      </c>
    </row>
    <row r="1842" spans="1:22" x14ac:dyDescent="0.3">
      <c r="A1842" s="1">
        <v>43845</v>
      </c>
      <c r="B1842" s="2">
        <v>0.32290509259259259</v>
      </c>
      <c r="C1842" s="2">
        <v>0.65369212962962964</v>
      </c>
      <c r="D1842" s="3">
        <v>-2.8</v>
      </c>
      <c r="E1842" s="3">
        <v>86.3</v>
      </c>
      <c r="F1842" s="4">
        <f t="shared" si="392"/>
        <v>1</v>
      </c>
      <c r="G1842">
        <f t="shared" si="404"/>
        <v>29</v>
      </c>
      <c r="H1842" s="3">
        <f t="shared" si="393"/>
        <v>7.9388888888888891</v>
      </c>
      <c r="I1842">
        <f t="shared" si="405"/>
        <v>500</v>
      </c>
      <c r="J1842">
        <f t="shared" si="394"/>
        <v>0.13700000000000001</v>
      </c>
      <c r="K1842">
        <f t="shared" si="395"/>
        <v>3.942650694444445</v>
      </c>
      <c r="L1842">
        <v>4.8</v>
      </c>
      <c r="M1842">
        <f t="shared" si="396"/>
        <v>0.45305555555555549</v>
      </c>
      <c r="N1842">
        <f t="shared" si="397"/>
        <v>5.95</v>
      </c>
      <c r="O1842">
        <f t="shared" si="398"/>
        <v>11.203055555555554</v>
      </c>
      <c r="P1842">
        <f t="shared" si="399"/>
        <v>-7.2604048611111089</v>
      </c>
      <c r="Q1842">
        <f t="shared" si="400"/>
        <v>3.6302024305555545</v>
      </c>
      <c r="R1842">
        <f t="shared" si="401"/>
        <v>0</v>
      </c>
      <c r="S1842">
        <f>SUM($R$2:R1842) -SUM($Q$2:Q1842) + SUM($T$2:T1841)</f>
        <v>-39.14090885278074</v>
      </c>
      <c r="T1842">
        <f t="shared" si="402"/>
        <v>0</v>
      </c>
      <c r="U1842">
        <f>-SUM($T$2:T1842) - 500 * SUM($V$2:V1842)</f>
        <v>97.779999999999745</v>
      </c>
      <c r="V1842">
        <f t="shared" si="403"/>
        <v>0</v>
      </c>
    </row>
    <row r="1843" spans="1:22" x14ac:dyDescent="0.3">
      <c r="A1843" s="1">
        <v>43846</v>
      </c>
      <c r="B1843" s="2">
        <v>0.32226851851851851</v>
      </c>
      <c r="C1843" s="2">
        <v>0.65483796296296293</v>
      </c>
      <c r="D1843" s="3">
        <v>-1.5</v>
      </c>
      <c r="E1843" s="3">
        <v>94.2</v>
      </c>
      <c r="F1843" s="4">
        <f t="shared" si="392"/>
        <v>1</v>
      </c>
      <c r="G1843">
        <f t="shared" si="404"/>
        <v>29</v>
      </c>
      <c r="H1843" s="3">
        <f t="shared" si="393"/>
        <v>7.9816666666666656</v>
      </c>
      <c r="I1843">
        <f t="shared" si="405"/>
        <v>500</v>
      </c>
      <c r="J1843">
        <f t="shared" si="394"/>
        <v>5.799999999999994E-2</v>
      </c>
      <c r="K1843">
        <f t="shared" si="395"/>
        <v>1.6781454166666649</v>
      </c>
      <c r="L1843">
        <v>4.8</v>
      </c>
      <c r="M1843">
        <f t="shared" si="396"/>
        <v>0.45091666666666674</v>
      </c>
      <c r="N1843">
        <f t="shared" si="397"/>
        <v>5.625</v>
      </c>
      <c r="O1843">
        <f t="shared" si="398"/>
        <v>10.875916666666667</v>
      </c>
      <c r="P1843">
        <f t="shared" si="399"/>
        <v>-9.1977712500000024</v>
      </c>
      <c r="Q1843">
        <f t="shared" si="400"/>
        <v>4.5988856250000012</v>
      </c>
      <c r="R1843">
        <f t="shared" si="401"/>
        <v>0</v>
      </c>
      <c r="S1843">
        <f>SUM($R$2:R1843) -SUM($Q$2:Q1843) + SUM($T$2:T1842)</f>
        <v>-43.739794477781288</v>
      </c>
      <c r="T1843">
        <f t="shared" si="402"/>
        <v>0</v>
      </c>
      <c r="U1843">
        <f>-SUM($T$2:T1843) - 500 * SUM($V$2:V1843)</f>
        <v>97.779999999999745</v>
      </c>
      <c r="V1843">
        <f t="shared" si="403"/>
        <v>0</v>
      </c>
    </row>
    <row r="1844" spans="1:22" x14ac:dyDescent="0.3">
      <c r="A1844" s="1">
        <v>43847</v>
      </c>
      <c r="B1844" s="2">
        <v>0.32159722222222226</v>
      </c>
      <c r="C1844" s="2">
        <v>0.65601851851851845</v>
      </c>
      <c r="D1844" s="3">
        <v>-8.5</v>
      </c>
      <c r="E1844" s="3">
        <v>46.3</v>
      </c>
      <c r="F1844" s="4">
        <f t="shared" si="392"/>
        <v>1</v>
      </c>
      <c r="G1844">
        <f t="shared" si="404"/>
        <v>29</v>
      </c>
      <c r="H1844" s="3">
        <f t="shared" si="393"/>
        <v>8.0261111111111081</v>
      </c>
      <c r="I1844">
        <f t="shared" si="405"/>
        <v>500</v>
      </c>
      <c r="J1844">
        <f t="shared" si="394"/>
        <v>0.53700000000000003</v>
      </c>
      <c r="K1844">
        <f t="shared" si="395"/>
        <v>15.623828541666661</v>
      </c>
      <c r="L1844">
        <v>4.8</v>
      </c>
      <c r="M1844">
        <f t="shared" si="396"/>
        <v>0.44869444444444456</v>
      </c>
      <c r="N1844">
        <f t="shared" si="397"/>
        <v>7.375</v>
      </c>
      <c r="O1844">
        <f t="shared" si="398"/>
        <v>12.623694444444444</v>
      </c>
      <c r="P1844">
        <f t="shared" si="399"/>
        <v>3.000134097222217</v>
      </c>
      <c r="Q1844">
        <f t="shared" si="400"/>
        <v>0</v>
      </c>
      <c r="R1844">
        <f t="shared" si="401"/>
        <v>0.60002681944444347</v>
      </c>
      <c r="S1844">
        <f>SUM($R$2:R1844) -SUM($Q$2:Q1844) + SUM($T$2:T1843)</f>
        <v>-43.139767658336496</v>
      </c>
      <c r="T1844">
        <f t="shared" si="402"/>
        <v>0</v>
      </c>
      <c r="U1844">
        <f>-SUM($T$2:T1844) - 500 * SUM($V$2:V1844)</f>
        <v>97.779999999999745</v>
      </c>
      <c r="V1844">
        <f t="shared" si="403"/>
        <v>0</v>
      </c>
    </row>
    <row r="1845" spans="1:22" x14ac:dyDescent="0.3">
      <c r="A1845" s="1">
        <v>43848</v>
      </c>
      <c r="B1845" s="2">
        <v>0.32087962962962963</v>
      </c>
      <c r="C1845" s="2">
        <v>0.65721064814814811</v>
      </c>
      <c r="D1845" s="3">
        <v>-5.4</v>
      </c>
      <c r="E1845" s="3">
        <v>79.7</v>
      </c>
      <c r="F1845" s="4">
        <f t="shared" si="392"/>
        <v>1</v>
      </c>
      <c r="G1845">
        <f t="shared" si="404"/>
        <v>29</v>
      </c>
      <c r="H1845" s="3">
        <f t="shared" si="393"/>
        <v>8.0719444444444441</v>
      </c>
      <c r="I1845">
        <f t="shared" si="405"/>
        <v>500</v>
      </c>
      <c r="J1845">
        <f t="shared" si="394"/>
        <v>0.20299999999999996</v>
      </c>
      <c r="K1845">
        <f t="shared" si="395"/>
        <v>5.9399421180555541</v>
      </c>
      <c r="L1845">
        <v>4.8</v>
      </c>
      <c r="M1845">
        <f t="shared" si="396"/>
        <v>0.44640277777777776</v>
      </c>
      <c r="N1845">
        <f t="shared" si="397"/>
        <v>6.6</v>
      </c>
      <c r="O1845">
        <f t="shared" si="398"/>
        <v>11.846402777777778</v>
      </c>
      <c r="P1845">
        <f t="shared" si="399"/>
        <v>-5.9064606597222236</v>
      </c>
      <c r="Q1845">
        <f t="shared" si="400"/>
        <v>2.9532303298611118</v>
      </c>
      <c r="R1845">
        <f t="shared" si="401"/>
        <v>0</v>
      </c>
      <c r="S1845">
        <f>SUM($R$2:R1845) -SUM($Q$2:Q1845) + SUM($T$2:T1844)</f>
        <v>-46.092997988197567</v>
      </c>
      <c r="T1845">
        <f t="shared" si="402"/>
        <v>0</v>
      </c>
      <c r="U1845">
        <f>-SUM($T$2:T1845) - 500 * SUM($V$2:V1845)</f>
        <v>97.779999999999745</v>
      </c>
      <c r="V1845">
        <f t="shared" si="403"/>
        <v>0</v>
      </c>
    </row>
    <row r="1846" spans="1:22" x14ac:dyDescent="0.3">
      <c r="A1846" s="1">
        <v>43849</v>
      </c>
      <c r="B1846" s="2">
        <v>0.32013888888888892</v>
      </c>
      <c r="C1846" s="2">
        <v>0.65842592592592586</v>
      </c>
      <c r="D1846" s="3">
        <v>-6.1</v>
      </c>
      <c r="E1846" s="3">
        <v>35.9</v>
      </c>
      <c r="F1846" s="4">
        <f t="shared" si="392"/>
        <v>1</v>
      </c>
      <c r="G1846">
        <f t="shared" si="404"/>
        <v>29</v>
      </c>
      <c r="H1846" s="3">
        <f t="shared" si="393"/>
        <v>8.1188888888888862</v>
      </c>
      <c r="I1846">
        <f t="shared" si="405"/>
        <v>500</v>
      </c>
      <c r="J1846">
        <f t="shared" si="394"/>
        <v>0.64100000000000001</v>
      </c>
      <c r="K1846">
        <f t="shared" si="395"/>
        <v>18.865253194444438</v>
      </c>
      <c r="L1846">
        <v>4.8</v>
      </c>
      <c r="M1846">
        <f t="shared" si="396"/>
        <v>0.4440555555555557</v>
      </c>
      <c r="N1846">
        <f t="shared" si="397"/>
        <v>6.7750000000000004</v>
      </c>
      <c r="O1846">
        <f t="shared" si="398"/>
        <v>12.019055555555557</v>
      </c>
      <c r="P1846">
        <f t="shared" si="399"/>
        <v>6.8461976388888814</v>
      </c>
      <c r="Q1846">
        <f t="shared" si="400"/>
        <v>0</v>
      </c>
      <c r="R1846">
        <f t="shared" si="401"/>
        <v>1.3692395277777765</v>
      </c>
      <c r="S1846">
        <f>SUM($R$2:R1846) -SUM($Q$2:Q1846) + SUM($T$2:T1845)</f>
        <v>-44.723758460419958</v>
      </c>
      <c r="T1846">
        <f t="shared" si="402"/>
        <v>0</v>
      </c>
      <c r="U1846">
        <f>-SUM($T$2:T1846) - 500 * SUM($V$2:V1846)</f>
        <v>97.779999999999745</v>
      </c>
      <c r="V1846">
        <f t="shared" si="403"/>
        <v>0</v>
      </c>
    </row>
    <row r="1847" spans="1:22" x14ac:dyDescent="0.3">
      <c r="A1847" s="1">
        <v>43850</v>
      </c>
      <c r="B1847" s="2">
        <v>0.31936342592592593</v>
      </c>
      <c r="C1847" s="2">
        <v>0.65965277777777775</v>
      </c>
      <c r="D1847" s="3">
        <v>-7.3</v>
      </c>
      <c r="E1847" s="3">
        <v>85.4</v>
      </c>
      <c r="F1847" s="4">
        <f t="shared" si="392"/>
        <v>1</v>
      </c>
      <c r="G1847">
        <f t="shared" si="404"/>
        <v>29</v>
      </c>
      <c r="H1847" s="3">
        <f t="shared" si="393"/>
        <v>8.166944444444443</v>
      </c>
      <c r="I1847">
        <f t="shared" si="405"/>
        <v>500</v>
      </c>
      <c r="J1847">
        <f t="shared" si="394"/>
        <v>0.14599999999999991</v>
      </c>
      <c r="K1847">
        <f t="shared" si="395"/>
        <v>4.322355347222218</v>
      </c>
      <c r="L1847">
        <v>4.8</v>
      </c>
      <c r="M1847">
        <f t="shared" si="396"/>
        <v>0.44165277777777784</v>
      </c>
      <c r="N1847">
        <f t="shared" si="397"/>
        <v>7.0750000000000002</v>
      </c>
      <c r="O1847">
        <f t="shared" si="398"/>
        <v>12.316652777777778</v>
      </c>
      <c r="P1847">
        <f t="shared" si="399"/>
        <v>-7.9942974305555596</v>
      </c>
      <c r="Q1847">
        <f t="shared" si="400"/>
        <v>3.9971487152777798</v>
      </c>
      <c r="R1847">
        <f t="shared" si="401"/>
        <v>0</v>
      </c>
      <c r="S1847">
        <f>SUM($R$2:R1847) -SUM($Q$2:Q1847) + SUM($T$2:T1846)</f>
        <v>-48.720907175697903</v>
      </c>
      <c r="T1847">
        <f t="shared" si="402"/>
        <v>0</v>
      </c>
      <c r="U1847">
        <f>-SUM($T$2:T1847) - 500 * SUM($V$2:V1847)</f>
        <v>97.779999999999745</v>
      </c>
      <c r="V1847">
        <f t="shared" si="403"/>
        <v>0</v>
      </c>
    </row>
    <row r="1848" spans="1:22" x14ac:dyDescent="0.3">
      <c r="A1848" s="1">
        <v>43851</v>
      </c>
      <c r="B1848" s="2">
        <v>0.31855324074074076</v>
      </c>
      <c r="C1848" s="2">
        <v>0.66090277777777773</v>
      </c>
      <c r="D1848" s="3">
        <v>-6.6</v>
      </c>
      <c r="E1848" s="3">
        <v>90.1</v>
      </c>
      <c r="F1848" s="4">
        <f t="shared" si="392"/>
        <v>1</v>
      </c>
      <c r="G1848">
        <f t="shared" si="404"/>
        <v>29</v>
      </c>
      <c r="H1848" s="3">
        <f t="shared" si="393"/>
        <v>8.2163888888888863</v>
      </c>
      <c r="I1848">
        <f t="shared" si="405"/>
        <v>500</v>
      </c>
      <c r="J1848">
        <f t="shared" si="394"/>
        <v>9.9000000000000088E-2</v>
      </c>
      <c r="K1848">
        <f t="shared" si="395"/>
        <v>2.9486565625000023</v>
      </c>
      <c r="L1848">
        <v>4.8</v>
      </c>
      <c r="M1848">
        <f t="shared" si="396"/>
        <v>0.43918055555555563</v>
      </c>
      <c r="N1848">
        <f t="shared" si="397"/>
        <v>6.9</v>
      </c>
      <c r="O1848">
        <f t="shared" si="398"/>
        <v>12.139180555555555</v>
      </c>
      <c r="P1848">
        <f t="shared" si="399"/>
        <v>-9.1905239930555531</v>
      </c>
      <c r="Q1848">
        <f t="shared" si="400"/>
        <v>4.5952619965277766</v>
      </c>
      <c r="R1848">
        <f t="shared" si="401"/>
        <v>0</v>
      </c>
      <c r="S1848">
        <f>SUM($R$2:R1848) -SUM($Q$2:Q1848) + SUM($T$2:T1847)</f>
        <v>-53.316169172225273</v>
      </c>
      <c r="T1848">
        <f t="shared" si="402"/>
        <v>0</v>
      </c>
      <c r="U1848">
        <f>-SUM($T$2:T1848) - 500 * SUM($V$2:V1848)</f>
        <v>97.779999999999745</v>
      </c>
      <c r="V1848">
        <f t="shared" si="403"/>
        <v>0</v>
      </c>
    </row>
    <row r="1849" spans="1:22" x14ac:dyDescent="0.3">
      <c r="A1849" s="1">
        <v>43852</v>
      </c>
      <c r="B1849" s="2">
        <v>0.31770833333333331</v>
      </c>
      <c r="C1849" s="2">
        <v>0.66216435185185185</v>
      </c>
      <c r="D1849" s="3">
        <v>-8.1</v>
      </c>
      <c r="E1849" s="3">
        <v>83</v>
      </c>
      <c r="F1849" s="4">
        <f t="shared" si="392"/>
        <v>1</v>
      </c>
      <c r="G1849">
        <f t="shared" si="404"/>
        <v>29</v>
      </c>
      <c r="H1849" s="3">
        <f t="shared" si="393"/>
        <v>8.2669444444444444</v>
      </c>
      <c r="I1849">
        <f t="shared" si="405"/>
        <v>500</v>
      </c>
      <c r="J1849">
        <f t="shared" si="394"/>
        <v>0.17000000000000004</v>
      </c>
      <c r="K1849">
        <f t="shared" si="395"/>
        <v>5.0945045138888903</v>
      </c>
      <c r="L1849">
        <v>4.8</v>
      </c>
      <c r="M1849">
        <f t="shared" si="396"/>
        <v>0.43665277777777778</v>
      </c>
      <c r="N1849">
        <f t="shared" si="397"/>
        <v>7.2750000000000004</v>
      </c>
      <c r="O1849">
        <f t="shared" si="398"/>
        <v>12.511652777777778</v>
      </c>
      <c r="P1849">
        <f t="shared" si="399"/>
        <v>-7.4171482638888877</v>
      </c>
      <c r="Q1849">
        <f t="shared" si="400"/>
        <v>3.7085741319444439</v>
      </c>
      <c r="R1849">
        <f t="shared" si="401"/>
        <v>0</v>
      </c>
      <c r="S1849">
        <f>SUM($R$2:R1849) -SUM($Q$2:Q1849) + SUM($T$2:T1848)</f>
        <v>-57.024743304170443</v>
      </c>
      <c r="T1849">
        <f t="shared" si="402"/>
        <v>0</v>
      </c>
      <c r="U1849">
        <f>-SUM($T$2:T1849) - 500 * SUM($V$2:V1849)</f>
        <v>97.779999999999745</v>
      </c>
      <c r="V1849">
        <f t="shared" si="403"/>
        <v>0</v>
      </c>
    </row>
    <row r="1850" spans="1:22" x14ac:dyDescent="0.3">
      <c r="A1850" s="1">
        <v>43853</v>
      </c>
      <c r="B1850" s="2">
        <v>0.3168287037037037</v>
      </c>
      <c r="C1850" s="2">
        <v>0.66343750000000001</v>
      </c>
      <c r="D1850" s="3">
        <v>-5.9</v>
      </c>
      <c r="E1850" s="3">
        <v>83.9</v>
      </c>
      <c r="F1850" s="4">
        <f t="shared" si="392"/>
        <v>1</v>
      </c>
      <c r="G1850">
        <f t="shared" si="404"/>
        <v>29</v>
      </c>
      <c r="H1850" s="3">
        <f t="shared" si="393"/>
        <v>8.3186111111111121</v>
      </c>
      <c r="I1850">
        <f t="shared" si="405"/>
        <v>500</v>
      </c>
      <c r="J1850">
        <f t="shared" si="394"/>
        <v>0.16099999999999992</v>
      </c>
      <c r="K1850">
        <f t="shared" si="395"/>
        <v>4.8549494097222201</v>
      </c>
      <c r="L1850">
        <v>4.8</v>
      </c>
      <c r="M1850">
        <f t="shared" si="396"/>
        <v>0.4340694444444444</v>
      </c>
      <c r="N1850">
        <f t="shared" si="397"/>
        <v>6.7249999999999996</v>
      </c>
      <c r="O1850">
        <f t="shared" si="398"/>
        <v>11.959069444444443</v>
      </c>
      <c r="P1850">
        <f t="shared" si="399"/>
        <v>-7.1041200347222233</v>
      </c>
      <c r="Q1850">
        <f t="shared" si="400"/>
        <v>3.5520600173611117</v>
      </c>
      <c r="R1850">
        <f t="shared" si="401"/>
        <v>0</v>
      </c>
      <c r="S1850">
        <f>SUM($R$2:R1850) -SUM($Q$2:Q1850) + SUM($T$2:T1849)</f>
        <v>-60.576803321530861</v>
      </c>
      <c r="T1850">
        <f t="shared" si="402"/>
        <v>0</v>
      </c>
      <c r="U1850">
        <f>-SUM($T$2:T1850) - 500 * SUM($V$2:V1850)</f>
        <v>97.779999999999745</v>
      </c>
      <c r="V1850">
        <f t="shared" si="403"/>
        <v>0</v>
      </c>
    </row>
    <row r="1851" spans="1:22" x14ac:dyDescent="0.3">
      <c r="A1851" s="1">
        <v>43854</v>
      </c>
      <c r="B1851" s="2">
        <v>0.31592592592592594</v>
      </c>
      <c r="C1851" s="2">
        <v>0.66473379629629636</v>
      </c>
      <c r="D1851" s="3">
        <v>-8.5</v>
      </c>
      <c r="E1851" s="3">
        <v>32.5</v>
      </c>
      <c r="F1851" s="4">
        <f t="shared" si="392"/>
        <v>1</v>
      </c>
      <c r="G1851">
        <f t="shared" si="404"/>
        <v>29</v>
      </c>
      <c r="H1851" s="3">
        <f t="shared" si="393"/>
        <v>8.371388888888891</v>
      </c>
      <c r="I1851">
        <f t="shared" si="405"/>
        <v>500</v>
      </c>
      <c r="J1851">
        <f t="shared" si="394"/>
        <v>0.67500000000000004</v>
      </c>
      <c r="K1851">
        <f t="shared" si="395"/>
        <v>20.483742187500006</v>
      </c>
      <c r="L1851">
        <v>4.8</v>
      </c>
      <c r="M1851">
        <f t="shared" si="396"/>
        <v>0.43143055555555543</v>
      </c>
      <c r="N1851">
        <f t="shared" si="397"/>
        <v>7.375</v>
      </c>
      <c r="O1851">
        <f t="shared" si="398"/>
        <v>12.606430555555555</v>
      </c>
      <c r="P1851">
        <f t="shared" si="399"/>
        <v>7.8773116319444512</v>
      </c>
      <c r="Q1851">
        <f t="shared" si="400"/>
        <v>0</v>
      </c>
      <c r="R1851">
        <f t="shared" si="401"/>
        <v>1.5754623263888903</v>
      </c>
      <c r="S1851">
        <f>SUM($R$2:R1851) -SUM($Q$2:Q1851) + SUM($T$2:T1850)</f>
        <v>-59.001340995141618</v>
      </c>
      <c r="T1851">
        <f t="shared" si="402"/>
        <v>0</v>
      </c>
      <c r="U1851">
        <f>-SUM($T$2:T1851) - 500 * SUM($V$2:V1851)</f>
        <v>97.779999999999745</v>
      </c>
      <c r="V1851">
        <f t="shared" si="403"/>
        <v>0</v>
      </c>
    </row>
    <row r="1852" spans="1:22" x14ac:dyDescent="0.3">
      <c r="A1852" s="1">
        <v>43855</v>
      </c>
      <c r="B1852" s="2">
        <v>0.31498842592592591</v>
      </c>
      <c r="C1852" s="2">
        <v>0.6660300925925926</v>
      </c>
      <c r="D1852" s="3">
        <v>-5.7</v>
      </c>
      <c r="E1852" s="3">
        <v>93</v>
      </c>
      <c r="F1852" s="4">
        <f t="shared" si="392"/>
        <v>1</v>
      </c>
      <c r="G1852">
        <f t="shared" si="404"/>
        <v>29</v>
      </c>
      <c r="H1852" s="3">
        <f t="shared" si="393"/>
        <v>8.4250000000000007</v>
      </c>
      <c r="I1852">
        <f t="shared" si="405"/>
        <v>500</v>
      </c>
      <c r="J1852">
        <f t="shared" si="394"/>
        <v>6.9999999999999951E-2</v>
      </c>
      <c r="K1852">
        <f t="shared" si="395"/>
        <v>2.1378437499999987</v>
      </c>
      <c r="L1852">
        <v>4.8</v>
      </c>
      <c r="M1852">
        <f t="shared" si="396"/>
        <v>0.42874999999999996</v>
      </c>
      <c r="N1852">
        <f t="shared" si="397"/>
        <v>6.6749999999999998</v>
      </c>
      <c r="O1852">
        <f t="shared" si="398"/>
        <v>11.903749999999999</v>
      </c>
      <c r="P1852">
        <f t="shared" si="399"/>
        <v>-9.7659062500000005</v>
      </c>
      <c r="Q1852">
        <f t="shared" si="400"/>
        <v>4.8829531250000002</v>
      </c>
      <c r="R1852">
        <f t="shared" si="401"/>
        <v>0</v>
      </c>
      <c r="S1852">
        <f>SUM($R$2:R1852) -SUM($Q$2:Q1852) + SUM($T$2:T1851)</f>
        <v>-63.884294120141931</v>
      </c>
      <c r="T1852">
        <f t="shared" si="402"/>
        <v>0</v>
      </c>
      <c r="U1852">
        <f>-SUM($T$2:T1852) - 500 * SUM($V$2:V1852)</f>
        <v>97.779999999999745</v>
      </c>
      <c r="V1852">
        <f t="shared" si="403"/>
        <v>0</v>
      </c>
    </row>
    <row r="1853" spans="1:22" x14ac:dyDescent="0.3">
      <c r="A1853" s="1">
        <v>43856</v>
      </c>
      <c r="B1853" s="2">
        <v>0.3140162037037037</v>
      </c>
      <c r="C1853" s="2">
        <v>0.66734953703703714</v>
      </c>
      <c r="D1853" s="3">
        <v>1.1000000000000001</v>
      </c>
      <c r="E1853" s="3">
        <v>93.9</v>
      </c>
      <c r="F1853" s="4">
        <f t="shared" si="392"/>
        <v>1</v>
      </c>
      <c r="G1853">
        <f t="shared" si="404"/>
        <v>29</v>
      </c>
      <c r="H1853" s="3">
        <f t="shared" si="393"/>
        <v>8.4800000000000022</v>
      </c>
      <c r="I1853">
        <f t="shared" si="405"/>
        <v>500</v>
      </c>
      <c r="J1853">
        <f t="shared" si="394"/>
        <v>6.0999999999999943E-2</v>
      </c>
      <c r="K1853">
        <f t="shared" si="395"/>
        <v>1.8751399999999987</v>
      </c>
      <c r="L1853">
        <v>4.8</v>
      </c>
      <c r="M1853">
        <f t="shared" si="396"/>
        <v>0.42599999999999988</v>
      </c>
      <c r="N1853">
        <f t="shared" si="397"/>
        <v>4.9749999999999996</v>
      </c>
      <c r="O1853">
        <f t="shared" si="398"/>
        <v>10.201000000000001</v>
      </c>
      <c r="P1853">
        <f t="shared" si="399"/>
        <v>-8.3258600000000023</v>
      </c>
      <c r="Q1853">
        <f t="shared" si="400"/>
        <v>4.1629300000000011</v>
      </c>
      <c r="R1853">
        <f t="shared" si="401"/>
        <v>0</v>
      </c>
      <c r="S1853">
        <f>SUM($R$2:R1853) -SUM($Q$2:Q1853) + SUM($T$2:T1852)</f>
        <v>-68.047224120141436</v>
      </c>
      <c r="T1853">
        <f t="shared" si="402"/>
        <v>0</v>
      </c>
      <c r="U1853">
        <f>-SUM($T$2:T1853) - 500 * SUM($V$2:V1853)</f>
        <v>97.779999999999745</v>
      </c>
      <c r="V1853">
        <f t="shared" si="403"/>
        <v>0</v>
      </c>
    </row>
    <row r="1854" spans="1:22" x14ac:dyDescent="0.3">
      <c r="A1854" s="1">
        <v>43857</v>
      </c>
      <c r="B1854" s="2">
        <v>0.31302083333333336</v>
      </c>
      <c r="C1854" s="2">
        <v>0.66866898148148157</v>
      </c>
      <c r="D1854" s="3">
        <v>2.4</v>
      </c>
      <c r="E1854" s="3">
        <v>92.3</v>
      </c>
      <c r="F1854" s="4">
        <f t="shared" si="392"/>
        <v>1</v>
      </c>
      <c r="G1854">
        <f t="shared" si="404"/>
        <v>29</v>
      </c>
      <c r="H1854" s="3">
        <f t="shared" si="393"/>
        <v>8.5355555555555576</v>
      </c>
      <c r="I1854">
        <f t="shared" si="405"/>
        <v>500</v>
      </c>
      <c r="J1854">
        <f t="shared" si="394"/>
        <v>7.7000000000000068E-2</v>
      </c>
      <c r="K1854">
        <f t="shared" si="395"/>
        <v>2.3824869444444472</v>
      </c>
      <c r="L1854">
        <v>4.8</v>
      </c>
      <c r="M1854">
        <f t="shared" si="396"/>
        <v>0.42322222222222211</v>
      </c>
      <c r="N1854">
        <f t="shared" si="397"/>
        <v>4.6500000000000004</v>
      </c>
      <c r="O1854">
        <f t="shared" si="398"/>
        <v>9.8732222222222212</v>
      </c>
      <c r="P1854">
        <f t="shared" si="399"/>
        <v>-7.490735277777774</v>
      </c>
      <c r="Q1854">
        <f t="shared" si="400"/>
        <v>3.745367638888887</v>
      </c>
      <c r="R1854">
        <f t="shared" si="401"/>
        <v>0</v>
      </c>
      <c r="S1854">
        <f>SUM($R$2:R1854) -SUM($Q$2:Q1854) + SUM($T$2:T1853)</f>
        <v>-71.792591759030984</v>
      </c>
      <c r="T1854">
        <f t="shared" si="402"/>
        <v>0</v>
      </c>
      <c r="U1854">
        <f>-SUM($T$2:T1854) - 500 * SUM($V$2:V1854)</f>
        <v>97.779999999999745</v>
      </c>
      <c r="V1854">
        <f t="shared" si="403"/>
        <v>0</v>
      </c>
    </row>
    <row r="1855" spans="1:22" x14ac:dyDescent="0.3">
      <c r="A1855" s="1">
        <v>43858</v>
      </c>
      <c r="B1855" s="2">
        <v>0.31199074074074074</v>
      </c>
      <c r="C1855" s="2">
        <v>0.67001157407407408</v>
      </c>
      <c r="D1855" s="3">
        <v>5</v>
      </c>
      <c r="E1855" s="3">
        <v>93.1</v>
      </c>
      <c r="F1855" s="4">
        <f t="shared" si="392"/>
        <v>1</v>
      </c>
      <c r="G1855">
        <f t="shared" si="404"/>
        <v>29</v>
      </c>
      <c r="H1855" s="3">
        <f t="shared" si="393"/>
        <v>8.5925000000000011</v>
      </c>
      <c r="I1855">
        <f t="shared" si="405"/>
        <v>500</v>
      </c>
      <c r="J1855">
        <f t="shared" si="394"/>
        <v>6.9000000000000061E-2</v>
      </c>
      <c r="K1855">
        <f t="shared" si="395"/>
        <v>2.1491990625000019</v>
      </c>
      <c r="L1855">
        <v>4.8</v>
      </c>
      <c r="M1855">
        <f t="shared" si="396"/>
        <v>0.42037499999999994</v>
      </c>
      <c r="N1855">
        <f t="shared" si="397"/>
        <v>4</v>
      </c>
      <c r="O1855">
        <f t="shared" si="398"/>
        <v>9.2203750000000007</v>
      </c>
      <c r="P1855">
        <f t="shared" si="399"/>
        <v>-7.0711759374999987</v>
      </c>
      <c r="Q1855">
        <f t="shared" si="400"/>
        <v>3.5355879687499994</v>
      </c>
      <c r="R1855">
        <f t="shared" si="401"/>
        <v>0</v>
      </c>
      <c r="S1855">
        <f>SUM($R$2:R1855) -SUM($Q$2:Q1855) + SUM($T$2:T1854)</f>
        <v>-75.32817972778048</v>
      </c>
      <c r="T1855">
        <f t="shared" si="402"/>
        <v>0</v>
      </c>
      <c r="U1855">
        <f>-SUM($T$2:T1855) - 500 * SUM($V$2:V1855)</f>
        <v>97.779999999999745</v>
      </c>
      <c r="V1855">
        <f t="shared" si="403"/>
        <v>0</v>
      </c>
    </row>
    <row r="1856" spans="1:22" x14ac:dyDescent="0.3">
      <c r="A1856" s="1">
        <v>43859</v>
      </c>
      <c r="B1856" s="2">
        <v>0.31093750000000003</v>
      </c>
      <c r="C1856" s="2">
        <v>0.6713541666666667</v>
      </c>
      <c r="D1856" s="3">
        <v>5.9</v>
      </c>
      <c r="E1856" s="3">
        <v>66.099999999999994</v>
      </c>
      <c r="F1856" s="4">
        <f t="shared" si="392"/>
        <v>1</v>
      </c>
      <c r="G1856">
        <f t="shared" si="404"/>
        <v>29</v>
      </c>
      <c r="H1856" s="3">
        <f t="shared" si="393"/>
        <v>8.65</v>
      </c>
      <c r="I1856">
        <f t="shared" si="405"/>
        <v>500</v>
      </c>
      <c r="J1856">
        <f t="shared" si="394"/>
        <v>0.33900000000000008</v>
      </c>
      <c r="K1856">
        <f t="shared" si="395"/>
        <v>10.629768750000004</v>
      </c>
      <c r="L1856">
        <v>4.8</v>
      </c>
      <c r="M1856">
        <f t="shared" si="396"/>
        <v>0.41749999999999998</v>
      </c>
      <c r="N1856">
        <f t="shared" si="397"/>
        <v>3.7749999999999999</v>
      </c>
      <c r="O1856">
        <f t="shared" si="398"/>
        <v>8.9924999999999997</v>
      </c>
      <c r="P1856">
        <f t="shared" si="399"/>
        <v>1.637268750000004</v>
      </c>
      <c r="Q1856">
        <f t="shared" si="400"/>
        <v>0</v>
      </c>
      <c r="R1856">
        <f t="shared" si="401"/>
        <v>0.32745375000000082</v>
      </c>
      <c r="S1856">
        <f>SUM($R$2:R1856) -SUM($Q$2:Q1856) + SUM($T$2:T1855)</f>
        <v>-75.000725977780348</v>
      </c>
      <c r="T1856">
        <f t="shared" si="402"/>
        <v>0</v>
      </c>
      <c r="U1856">
        <f>-SUM($T$2:T1856) - 500 * SUM($V$2:V1856)</f>
        <v>97.779999999999745</v>
      </c>
      <c r="V1856">
        <f t="shared" si="403"/>
        <v>0</v>
      </c>
    </row>
    <row r="1857" spans="1:22" x14ac:dyDescent="0.3">
      <c r="A1857" s="1">
        <v>43860</v>
      </c>
      <c r="B1857" s="2">
        <v>0.30986111111111109</v>
      </c>
      <c r="C1857" s="2">
        <v>0.67270833333333335</v>
      </c>
      <c r="D1857" s="3">
        <v>2.8</v>
      </c>
      <c r="E1857" s="3">
        <v>49.5</v>
      </c>
      <c r="F1857" s="4">
        <f t="shared" si="392"/>
        <v>1</v>
      </c>
      <c r="G1857">
        <f t="shared" si="404"/>
        <v>29</v>
      </c>
      <c r="H1857" s="3">
        <f t="shared" si="393"/>
        <v>8.7083333333333339</v>
      </c>
      <c r="I1857">
        <f t="shared" si="405"/>
        <v>500</v>
      </c>
      <c r="J1857">
        <f t="shared" si="394"/>
        <v>0.505</v>
      </c>
      <c r="K1857">
        <f t="shared" si="395"/>
        <v>15.941692708333333</v>
      </c>
      <c r="L1857">
        <v>4.8</v>
      </c>
      <c r="M1857">
        <f t="shared" si="396"/>
        <v>0.4145833333333333</v>
      </c>
      <c r="N1857">
        <f t="shared" si="397"/>
        <v>4.55</v>
      </c>
      <c r="O1857">
        <f t="shared" si="398"/>
        <v>9.7645833333333343</v>
      </c>
      <c r="P1857">
        <f t="shared" si="399"/>
        <v>6.1771093749999988</v>
      </c>
      <c r="Q1857">
        <f t="shared" si="400"/>
        <v>0</v>
      </c>
      <c r="R1857">
        <f t="shared" si="401"/>
        <v>1.2354218749999999</v>
      </c>
      <c r="S1857">
        <f>SUM($R$2:R1857) -SUM($Q$2:Q1857) + SUM($T$2:T1856)</f>
        <v>-73.765304102780647</v>
      </c>
      <c r="T1857">
        <f t="shared" si="402"/>
        <v>0</v>
      </c>
      <c r="U1857">
        <f>-SUM($T$2:T1857) - 500 * SUM($V$2:V1857)</f>
        <v>97.779999999999745</v>
      </c>
      <c r="V1857">
        <f t="shared" si="403"/>
        <v>0</v>
      </c>
    </row>
    <row r="1858" spans="1:22" x14ac:dyDescent="0.3">
      <c r="A1858" s="1">
        <v>43861</v>
      </c>
      <c r="B1858" s="2">
        <v>0.30875000000000002</v>
      </c>
      <c r="C1858" s="2">
        <v>0.6740624999999999</v>
      </c>
      <c r="D1858" s="3">
        <v>5.9</v>
      </c>
      <c r="E1858" s="3">
        <v>93.6</v>
      </c>
      <c r="F1858" s="4">
        <f t="shared" si="392"/>
        <v>1</v>
      </c>
      <c r="G1858">
        <f t="shared" si="404"/>
        <v>29</v>
      </c>
      <c r="H1858" s="3">
        <f t="shared" si="393"/>
        <v>8.7674999999999965</v>
      </c>
      <c r="I1858">
        <f t="shared" si="405"/>
        <v>500</v>
      </c>
      <c r="J1858">
        <f t="shared" si="394"/>
        <v>6.4000000000000057E-2</v>
      </c>
      <c r="K1858">
        <f t="shared" si="395"/>
        <v>2.0340600000000011</v>
      </c>
      <c r="L1858">
        <v>4.8</v>
      </c>
      <c r="M1858">
        <f t="shared" si="396"/>
        <v>0.41162500000000019</v>
      </c>
      <c r="N1858">
        <f t="shared" si="397"/>
        <v>3.7749999999999999</v>
      </c>
      <c r="O1858">
        <f t="shared" si="398"/>
        <v>8.9866250000000001</v>
      </c>
      <c r="P1858">
        <f t="shared" si="399"/>
        <v>-6.952564999999999</v>
      </c>
      <c r="Q1858">
        <f t="shared" si="400"/>
        <v>3.4762824999999995</v>
      </c>
      <c r="R1858">
        <f t="shared" si="401"/>
        <v>0</v>
      </c>
      <c r="S1858">
        <f>SUM($R$2:R1858) -SUM($Q$2:Q1858) + SUM($T$2:T1857)</f>
        <v>-77.241586602781354</v>
      </c>
      <c r="T1858">
        <f t="shared" si="402"/>
        <v>77.239999999999995</v>
      </c>
      <c r="U1858">
        <f>-SUM($T$2:T1858) - 500 * SUM($V$2:V1858)</f>
        <v>20.539999999999964</v>
      </c>
      <c r="V1858">
        <f t="shared" si="403"/>
        <v>0</v>
      </c>
    </row>
    <row r="1859" spans="1:22" x14ac:dyDescent="0.3">
      <c r="A1859" s="1">
        <v>43862</v>
      </c>
      <c r="B1859" s="2">
        <v>0.30761574074074077</v>
      </c>
      <c r="C1859" s="2">
        <v>0.6754282407407407</v>
      </c>
      <c r="D1859" s="3">
        <v>2.8</v>
      </c>
      <c r="E1859" s="3">
        <v>88.1</v>
      </c>
      <c r="F1859" s="4">
        <f t="shared" ref="F1859:F1922" si="406">MONTH(A1859)</f>
        <v>2</v>
      </c>
      <c r="G1859">
        <f t="shared" si="404"/>
        <v>29</v>
      </c>
      <c r="H1859" s="3">
        <f t="shared" ref="H1859:H1922" si="407">(C1859-B1859) * 24</f>
        <v>8.8274999999999988</v>
      </c>
      <c r="I1859">
        <f t="shared" si="405"/>
        <v>600</v>
      </c>
      <c r="J1859">
        <f t="shared" ref="J1859:J1922" si="408">1-(E1859/100)</f>
        <v>0.11900000000000011</v>
      </c>
      <c r="K1859">
        <f t="shared" ref="K1859:K1922" si="409">PRODUCT(G1859:J1859) * $W$2 / 1000</f>
        <v>4.5695553750000037</v>
      </c>
      <c r="L1859">
        <v>4.8</v>
      </c>
      <c r="M1859">
        <f t="shared" ref="M1859:M1922" si="410">IF(H1859&lt;17,(17-H1859) * 50,0) / 1000</f>
        <v>0.40862500000000007</v>
      </c>
      <c r="N1859">
        <f t="shared" ref="N1859:N1922" si="411">IF(D1859&lt;21,(21-D1859)*250,0) / 1000</f>
        <v>4.55</v>
      </c>
      <c r="O1859">
        <f t="shared" ref="O1859:O1922" si="412">SUM(L1859:N1859)</f>
        <v>9.7586249999999986</v>
      </c>
      <c r="P1859">
        <f t="shared" ref="P1859:P1922" si="413">K1859-O1859</f>
        <v>-5.1890696249999948</v>
      </c>
      <c r="Q1859">
        <f t="shared" ref="Q1859:Q1922" si="414">IF(P1859&lt;0,ABS(P1859) * 0.5,0)</f>
        <v>2.5945348124999974</v>
      </c>
      <c r="R1859">
        <f t="shared" ref="R1859:R1922" si="415">IF(P1859&gt;0,P1859*0.2,0)</f>
        <v>0</v>
      </c>
      <c r="S1859">
        <f>SUM($R$2:R1859) -SUM($Q$2:Q1859) + SUM($T$2:T1858)</f>
        <v>-2.5961214152812317</v>
      </c>
      <c r="T1859">
        <f t="shared" ref="T1859:T1922" si="416">-IF(F1860&lt;&gt;F1859,ROUND(S1859,2),0)</f>
        <v>0</v>
      </c>
      <c r="U1859">
        <f>-SUM($T$2:T1859) - 500 * SUM($V$2:V1859)</f>
        <v>20.539999999999964</v>
      </c>
      <c r="V1859">
        <f t="shared" ref="V1859:V1922" si="417">IF(U1858&gt;500,ROUNDDOWN(U1858/500, 0),0)</f>
        <v>0</v>
      </c>
    </row>
    <row r="1860" spans="1:22" x14ac:dyDescent="0.3">
      <c r="A1860" s="1">
        <v>43863</v>
      </c>
      <c r="B1860" s="2">
        <v>0.30645833333333333</v>
      </c>
      <c r="C1860" s="2">
        <v>0.67679398148148151</v>
      </c>
      <c r="D1860" s="3">
        <v>2.1</v>
      </c>
      <c r="E1860" s="3">
        <v>89</v>
      </c>
      <c r="F1860" s="4">
        <f t="shared" si="406"/>
        <v>2</v>
      </c>
      <c r="G1860">
        <f t="shared" ref="G1860:G1923" si="418">G1859 + V1860</f>
        <v>29</v>
      </c>
      <c r="H1860" s="3">
        <f t="shared" si="407"/>
        <v>8.8880555555555567</v>
      </c>
      <c r="I1860">
        <f t="shared" ref="I1860:I1923" si="419">IF(F1860&gt;F1859,IF(F1860=7,I1859,IF(F1860&lt;7,I1859+100,I1859-100)),I1859)</f>
        <v>600</v>
      </c>
      <c r="J1860">
        <f t="shared" si="408"/>
        <v>0.10999999999999999</v>
      </c>
      <c r="K1860">
        <f t="shared" si="409"/>
        <v>4.2529345833333334</v>
      </c>
      <c r="L1860">
        <v>4.8</v>
      </c>
      <c r="M1860">
        <f t="shared" si="410"/>
        <v>0.40559722222222216</v>
      </c>
      <c r="N1860">
        <f t="shared" si="411"/>
        <v>4.7249999999999996</v>
      </c>
      <c r="O1860">
        <f t="shared" si="412"/>
        <v>9.9305972222222216</v>
      </c>
      <c r="P1860">
        <f t="shared" si="413"/>
        <v>-5.6776626388888882</v>
      </c>
      <c r="Q1860">
        <f t="shared" si="414"/>
        <v>2.8388313194444441</v>
      </c>
      <c r="R1860">
        <f t="shared" si="415"/>
        <v>0</v>
      </c>
      <c r="S1860">
        <f>SUM($R$2:R1860) -SUM($Q$2:Q1860) + SUM($T$2:T1859)</f>
        <v>-5.4349527347249023</v>
      </c>
      <c r="T1860">
        <f t="shared" si="416"/>
        <v>0</v>
      </c>
      <c r="U1860">
        <f>-SUM($T$2:T1860) - 500 * SUM($V$2:V1860)</f>
        <v>20.539999999999964</v>
      </c>
      <c r="V1860">
        <f t="shared" si="417"/>
        <v>0</v>
      </c>
    </row>
    <row r="1861" spans="1:22" x14ac:dyDescent="0.3">
      <c r="A1861" s="1">
        <v>43864</v>
      </c>
      <c r="B1861" s="2">
        <v>0.30527777777777781</v>
      </c>
      <c r="C1861" s="2">
        <v>0.67817129629629624</v>
      </c>
      <c r="D1861" s="3">
        <v>6.6</v>
      </c>
      <c r="E1861" s="3">
        <v>89.2</v>
      </c>
      <c r="F1861" s="4">
        <f t="shared" si="406"/>
        <v>2</v>
      </c>
      <c r="G1861">
        <f t="shared" si="418"/>
        <v>29</v>
      </c>
      <c r="H1861" s="3">
        <f t="shared" si="407"/>
        <v>8.9494444444444419</v>
      </c>
      <c r="I1861">
        <f t="shared" si="419"/>
        <v>600</v>
      </c>
      <c r="J1861">
        <f t="shared" si="408"/>
        <v>0.10799999999999998</v>
      </c>
      <c r="K1861">
        <f t="shared" si="409"/>
        <v>4.2044489999999985</v>
      </c>
      <c r="L1861">
        <v>4.8</v>
      </c>
      <c r="M1861">
        <f t="shared" si="410"/>
        <v>0.40252777777777787</v>
      </c>
      <c r="N1861">
        <f t="shared" si="411"/>
        <v>3.6</v>
      </c>
      <c r="O1861">
        <f t="shared" si="412"/>
        <v>8.8025277777777777</v>
      </c>
      <c r="P1861">
        <f t="shared" si="413"/>
        <v>-4.5980787777777792</v>
      </c>
      <c r="Q1861">
        <f t="shared" si="414"/>
        <v>2.2990393888888896</v>
      </c>
      <c r="R1861">
        <f t="shared" si="415"/>
        <v>0</v>
      </c>
      <c r="S1861">
        <f>SUM($R$2:R1861) -SUM($Q$2:Q1861) + SUM($T$2:T1860)</f>
        <v>-7.7339921236143709</v>
      </c>
      <c r="T1861">
        <f t="shared" si="416"/>
        <v>0</v>
      </c>
      <c r="U1861">
        <f>-SUM($T$2:T1861) - 500 * SUM($V$2:V1861)</f>
        <v>20.539999999999964</v>
      </c>
      <c r="V1861">
        <f t="shared" si="417"/>
        <v>0</v>
      </c>
    </row>
    <row r="1862" spans="1:22" x14ac:dyDescent="0.3">
      <c r="A1862" s="1">
        <v>43865</v>
      </c>
      <c r="B1862" s="2">
        <v>0.30407407407407411</v>
      </c>
      <c r="C1862" s="2">
        <v>0.67956018518518524</v>
      </c>
      <c r="D1862" s="3">
        <v>5</v>
      </c>
      <c r="E1862" s="3">
        <v>81.599999999999994</v>
      </c>
      <c r="F1862" s="4">
        <f t="shared" si="406"/>
        <v>2</v>
      </c>
      <c r="G1862">
        <f t="shared" si="418"/>
        <v>29</v>
      </c>
      <c r="H1862" s="3">
        <f t="shared" si="407"/>
        <v>9.0116666666666667</v>
      </c>
      <c r="I1862">
        <f t="shared" si="419"/>
        <v>600</v>
      </c>
      <c r="J1862">
        <f t="shared" si="408"/>
        <v>0.18400000000000005</v>
      </c>
      <c r="K1862">
        <f t="shared" si="409"/>
        <v>7.2129380000000021</v>
      </c>
      <c r="L1862">
        <v>4.8</v>
      </c>
      <c r="M1862">
        <f t="shared" si="410"/>
        <v>0.3994166666666667</v>
      </c>
      <c r="N1862">
        <f t="shared" si="411"/>
        <v>4</v>
      </c>
      <c r="O1862">
        <f t="shared" si="412"/>
        <v>9.1994166666666661</v>
      </c>
      <c r="P1862">
        <f t="shared" si="413"/>
        <v>-1.9864786666666641</v>
      </c>
      <c r="Q1862">
        <f t="shared" si="414"/>
        <v>0.99323933333333203</v>
      </c>
      <c r="R1862">
        <f t="shared" si="415"/>
        <v>0</v>
      </c>
      <c r="S1862">
        <f>SUM($R$2:R1862) -SUM($Q$2:Q1862) + SUM($T$2:T1861)</f>
        <v>-8.7272314569472655</v>
      </c>
      <c r="T1862">
        <f t="shared" si="416"/>
        <v>0</v>
      </c>
      <c r="U1862">
        <f>-SUM($T$2:T1862) - 500 * SUM($V$2:V1862)</f>
        <v>20.539999999999964</v>
      </c>
      <c r="V1862">
        <f t="shared" si="417"/>
        <v>0</v>
      </c>
    </row>
    <row r="1863" spans="1:22" x14ac:dyDescent="0.3">
      <c r="A1863" s="1">
        <v>43866</v>
      </c>
      <c r="B1863" s="2">
        <v>0.30284722222222221</v>
      </c>
      <c r="C1863" s="2">
        <v>0.68093750000000008</v>
      </c>
      <c r="D1863" s="3">
        <v>1.4</v>
      </c>
      <c r="E1863" s="3">
        <v>78.599999999999994</v>
      </c>
      <c r="F1863" s="4">
        <f t="shared" si="406"/>
        <v>2</v>
      </c>
      <c r="G1863">
        <f t="shared" si="418"/>
        <v>29</v>
      </c>
      <c r="H1863" s="3">
        <f t="shared" si="407"/>
        <v>9.0741666666666685</v>
      </c>
      <c r="I1863">
        <f t="shared" si="419"/>
        <v>600</v>
      </c>
      <c r="J1863">
        <f t="shared" si="408"/>
        <v>0.21400000000000008</v>
      </c>
      <c r="K1863">
        <f t="shared" si="409"/>
        <v>8.4471417500000037</v>
      </c>
      <c r="L1863">
        <v>4.8</v>
      </c>
      <c r="M1863">
        <f t="shared" si="410"/>
        <v>0.3962916666666666</v>
      </c>
      <c r="N1863">
        <f t="shared" si="411"/>
        <v>4.9000000000000004</v>
      </c>
      <c r="O1863">
        <f t="shared" si="412"/>
        <v>10.096291666666666</v>
      </c>
      <c r="P1863">
        <f t="shared" si="413"/>
        <v>-1.6491499166666621</v>
      </c>
      <c r="Q1863">
        <f t="shared" si="414"/>
        <v>0.82457495833333105</v>
      </c>
      <c r="R1863">
        <f t="shared" si="415"/>
        <v>0</v>
      </c>
      <c r="S1863">
        <f>SUM($R$2:R1863) -SUM($Q$2:Q1863) + SUM($T$2:T1862)</f>
        <v>-9.5518064152811348</v>
      </c>
      <c r="T1863">
        <f t="shared" si="416"/>
        <v>0</v>
      </c>
      <c r="U1863">
        <f>-SUM($T$2:T1863) - 500 * SUM($V$2:V1863)</f>
        <v>20.539999999999964</v>
      </c>
      <c r="V1863">
        <f t="shared" si="417"/>
        <v>0</v>
      </c>
    </row>
    <row r="1864" spans="1:22" x14ac:dyDescent="0.3">
      <c r="A1864" s="1">
        <v>43867</v>
      </c>
      <c r="B1864" s="2">
        <v>0.30159722222222224</v>
      </c>
      <c r="C1864" s="2">
        <v>0.68232638888888886</v>
      </c>
      <c r="D1864" s="3">
        <v>0.6</v>
      </c>
      <c r="E1864" s="3">
        <v>64.099999999999994</v>
      </c>
      <c r="F1864" s="4">
        <f t="shared" si="406"/>
        <v>2</v>
      </c>
      <c r="G1864">
        <f t="shared" si="418"/>
        <v>29</v>
      </c>
      <c r="H1864" s="3">
        <f t="shared" si="407"/>
        <v>9.1374999999999993</v>
      </c>
      <c r="I1864">
        <f t="shared" si="419"/>
        <v>600</v>
      </c>
      <c r="J1864">
        <f t="shared" si="408"/>
        <v>0.3590000000000001</v>
      </c>
      <c r="K1864">
        <f t="shared" si="409"/>
        <v>14.269576875</v>
      </c>
      <c r="L1864">
        <v>4.8</v>
      </c>
      <c r="M1864">
        <f t="shared" si="410"/>
        <v>0.39312500000000006</v>
      </c>
      <c r="N1864">
        <f t="shared" si="411"/>
        <v>5.0999999999999996</v>
      </c>
      <c r="O1864">
        <f t="shared" si="412"/>
        <v>10.293125</v>
      </c>
      <c r="P1864">
        <f t="shared" si="413"/>
        <v>3.9764518750000004</v>
      </c>
      <c r="Q1864">
        <f t="shared" si="414"/>
        <v>0</v>
      </c>
      <c r="R1864">
        <f t="shared" si="415"/>
        <v>0.7952903750000001</v>
      </c>
      <c r="S1864">
        <f>SUM($R$2:R1864) -SUM($Q$2:Q1864) + SUM($T$2:T1863)</f>
        <v>-8.7565160402809852</v>
      </c>
      <c r="T1864">
        <f t="shared" si="416"/>
        <v>0</v>
      </c>
      <c r="U1864">
        <f>-SUM($T$2:T1864) - 500 * SUM($V$2:V1864)</f>
        <v>20.539999999999964</v>
      </c>
      <c r="V1864">
        <f t="shared" si="417"/>
        <v>0</v>
      </c>
    </row>
    <row r="1865" spans="1:22" x14ac:dyDescent="0.3">
      <c r="A1865" s="1">
        <v>43868</v>
      </c>
      <c r="B1865" s="2">
        <v>0.30032407407407408</v>
      </c>
      <c r="C1865" s="2">
        <v>0.68371527777777785</v>
      </c>
      <c r="D1865" s="3">
        <v>1.7</v>
      </c>
      <c r="E1865" s="3">
        <v>93.6</v>
      </c>
      <c r="F1865" s="4">
        <f t="shared" si="406"/>
        <v>2</v>
      </c>
      <c r="G1865">
        <f t="shared" si="418"/>
        <v>29</v>
      </c>
      <c r="H1865" s="3">
        <f t="shared" si="407"/>
        <v>9.2013888888888911</v>
      </c>
      <c r="I1865">
        <f t="shared" si="419"/>
        <v>600</v>
      </c>
      <c r="J1865">
        <f t="shared" si="408"/>
        <v>6.4000000000000057E-2</v>
      </c>
      <c r="K1865">
        <f t="shared" si="409"/>
        <v>2.5616666666666692</v>
      </c>
      <c r="L1865">
        <v>4.8</v>
      </c>
      <c r="M1865">
        <f t="shared" si="410"/>
        <v>0.38993055555555545</v>
      </c>
      <c r="N1865">
        <f t="shared" si="411"/>
        <v>4.8250000000000002</v>
      </c>
      <c r="O1865">
        <f t="shared" si="412"/>
        <v>10.014930555555555</v>
      </c>
      <c r="P1865">
        <f t="shared" si="413"/>
        <v>-7.4532638888888858</v>
      </c>
      <c r="Q1865">
        <f t="shared" si="414"/>
        <v>3.7266319444444429</v>
      </c>
      <c r="R1865">
        <f t="shared" si="415"/>
        <v>0</v>
      </c>
      <c r="S1865">
        <f>SUM($R$2:R1865) -SUM($Q$2:Q1865) + SUM($T$2:T1864)</f>
        <v>-12.483147984725292</v>
      </c>
      <c r="T1865">
        <f t="shared" si="416"/>
        <v>0</v>
      </c>
      <c r="U1865">
        <f>-SUM($T$2:T1865) - 500 * SUM($V$2:V1865)</f>
        <v>20.539999999999964</v>
      </c>
      <c r="V1865">
        <f t="shared" si="417"/>
        <v>0</v>
      </c>
    </row>
    <row r="1866" spans="1:22" x14ac:dyDescent="0.3">
      <c r="A1866" s="1">
        <v>43869</v>
      </c>
      <c r="B1866" s="2">
        <v>0.29902777777777778</v>
      </c>
      <c r="C1866" s="2">
        <v>0.68510416666666663</v>
      </c>
      <c r="D1866" s="3">
        <v>3.3</v>
      </c>
      <c r="E1866" s="3">
        <v>15.2</v>
      </c>
      <c r="F1866" s="4">
        <f t="shared" si="406"/>
        <v>2</v>
      </c>
      <c r="G1866">
        <f t="shared" si="418"/>
        <v>29</v>
      </c>
      <c r="H1866" s="3">
        <f t="shared" si="407"/>
        <v>9.2658333333333331</v>
      </c>
      <c r="I1866">
        <f t="shared" si="419"/>
        <v>600</v>
      </c>
      <c r="J1866">
        <f t="shared" si="408"/>
        <v>0.84799999999999998</v>
      </c>
      <c r="K1866">
        <f t="shared" si="409"/>
        <v>34.179805999999999</v>
      </c>
      <c r="L1866">
        <v>4.8</v>
      </c>
      <c r="M1866">
        <f t="shared" si="410"/>
        <v>0.38670833333333338</v>
      </c>
      <c r="N1866">
        <f t="shared" si="411"/>
        <v>4.4249999999999998</v>
      </c>
      <c r="O1866">
        <f t="shared" si="412"/>
        <v>9.6117083333333326</v>
      </c>
      <c r="P1866">
        <f t="shared" si="413"/>
        <v>24.568097666666667</v>
      </c>
      <c r="Q1866">
        <f t="shared" si="414"/>
        <v>0</v>
      </c>
      <c r="R1866">
        <f t="shared" si="415"/>
        <v>4.9136195333333337</v>
      </c>
      <c r="S1866">
        <f>SUM($R$2:R1866) -SUM($Q$2:Q1866) + SUM($T$2:T1865)</f>
        <v>-7.5695284513922161</v>
      </c>
      <c r="T1866">
        <f t="shared" si="416"/>
        <v>0</v>
      </c>
      <c r="U1866">
        <f>-SUM($T$2:T1866) - 500 * SUM($V$2:V1866)</f>
        <v>20.539999999999964</v>
      </c>
      <c r="V1866">
        <f t="shared" si="417"/>
        <v>0</v>
      </c>
    </row>
    <row r="1867" spans="1:22" x14ac:dyDescent="0.3">
      <c r="A1867" s="1">
        <v>43870</v>
      </c>
      <c r="B1867" s="2">
        <v>0.29771990740740739</v>
      </c>
      <c r="C1867" s="2">
        <v>0.68650462962962966</v>
      </c>
      <c r="D1867" s="3">
        <v>4.5</v>
      </c>
      <c r="E1867" s="3">
        <v>56.6</v>
      </c>
      <c r="F1867" s="4">
        <f t="shared" si="406"/>
        <v>2</v>
      </c>
      <c r="G1867">
        <f t="shared" si="418"/>
        <v>29</v>
      </c>
      <c r="H1867" s="3">
        <f t="shared" si="407"/>
        <v>9.3308333333333344</v>
      </c>
      <c r="I1867">
        <f t="shared" si="419"/>
        <v>600</v>
      </c>
      <c r="J1867">
        <f t="shared" si="408"/>
        <v>0.43399999999999994</v>
      </c>
      <c r="K1867">
        <f t="shared" si="409"/>
        <v>17.61568025</v>
      </c>
      <c r="L1867">
        <v>4.8</v>
      </c>
      <c r="M1867">
        <f t="shared" si="410"/>
        <v>0.38345833333333323</v>
      </c>
      <c r="N1867">
        <f t="shared" si="411"/>
        <v>4.125</v>
      </c>
      <c r="O1867">
        <f t="shared" si="412"/>
        <v>9.3084583333333342</v>
      </c>
      <c r="P1867">
        <f t="shared" si="413"/>
        <v>8.3072219166666663</v>
      </c>
      <c r="Q1867">
        <f t="shared" si="414"/>
        <v>0</v>
      </c>
      <c r="R1867">
        <f t="shared" si="415"/>
        <v>1.6614443833333334</v>
      </c>
      <c r="S1867">
        <f>SUM($R$2:R1867) -SUM($Q$2:Q1867) + SUM($T$2:T1866)</f>
        <v>-5.9080840680589972</v>
      </c>
      <c r="T1867">
        <f t="shared" si="416"/>
        <v>0</v>
      </c>
      <c r="U1867">
        <f>-SUM($T$2:T1867) - 500 * SUM($V$2:V1867)</f>
        <v>20.539999999999964</v>
      </c>
      <c r="V1867">
        <f t="shared" si="417"/>
        <v>0</v>
      </c>
    </row>
    <row r="1868" spans="1:22" x14ac:dyDescent="0.3">
      <c r="A1868" s="1">
        <v>43871</v>
      </c>
      <c r="B1868" s="2">
        <v>0.29638888888888887</v>
      </c>
      <c r="C1868" s="2">
        <v>0.68789351851851854</v>
      </c>
      <c r="D1868" s="3">
        <v>6.2</v>
      </c>
      <c r="E1868" s="3">
        <v>78.5</v>
      </c>
      <c r="F1868" s="4">
        <f t="shared" si="406"/>
        <v>2</v>
      </c>
      <c r="G1868">
        <f t="shared" si="418"/>
        <v>29</v>
      </c>
      <c r="H1868" s="3">
        <f t="shared" si="407"/>
        <v>9.3961111111111126</v>
      </c>
      <c r="I1868">
        <f t="shared" si="419"/>
        <v>600</v>
      </c>
      <c r="J1868">
        <f t="shared" si="408"/>
        <v>0.21499999999999997</v>
      </c>
      <c r="K1868">
        <f t="shared" si="409"/>
        <v>8.787712916666667</v>
      </c>
      <c r="L1868">
        <v>4.8</v>
      </c>
      <c r="M1868">
        <f t="shared" si="410"/>
        <v>0.38019444444444433</v>
      </c>
      <c r="N1868">
        <f t="shared" si="411"/>
        <v>3.7</v>
      </c>
      <c r="O1868">
        <f t="shared" si="412"/>
        <v>8.8801944444444452</v>
      </c>
      <c r="P1868">
        <f t="shared" si="413"/>
        <v>-9.2481527777778183E-2</v>
      </c>
      <c r="Q1868">
        <f t="shared" si="414"/>
        <v>4.6240763888889092E-2</v>
      </c>
      <c r="R1868">
        <f t="shared" si="415"/>
        <v>0</v>
      </c>
      <c r="S1868">
        <f>SUM($R$2:R1868) -SUM($Q$2:Q1868) + SUM($T$2:T1867)</f>
        <v>-5.9543248319478153</v>
      </c>
      <c r="T1868">
        <f t="shared" si="416"/>
        <v>0</v>
      </c>
      <c r="U1868">
        <f>-SUM($T$2:T1868) - 500 * SUM($V$2:V1868)</f>
        <v>20.539999999999964</v>
      </c>
      <c r="V1868">
        <f t="shared" si="417"/>
        <v>0</v>
      </c>
    </row>
    <row r="1869" spans="1:22" x14ac:dyDescent="0.3">
      <c r="A1869" s="1">
        <v>43872</v>
      </c>
      <c r="B1869" s="2">
        <v>0.29503472222222221</v>
      </c>
      <c r="C1869" s="2">
        <v>0.68929398148148147</v>
      </c>
      <c r="D1869" s="3">
        <v>5.2</v>
      </c>
      <c r="E1869" s="3">
        <v>97.8</v>
      </c>
      <c r="F1869" s="4">
        <f t="shared" si="406"/>
        <v>2</v>
      </c>
      <c r="G1869">
        <f t="shared" si="418"/>
        <v>29</v>
      </c>
      <c r="H1869" s="3">
        <f t="shared" si="407"/>
        <v>9.4622222222222216</v>
      </c>
      <c r="I1869">
        <f t="shared" si="419"/>
        <v>600</v>
      </c>
      <c r="J1869">
        <f t="shared" si="408"/>
        <v>2.200000000000002E-2</v>
      </c>
      <c r="K1869">
        <f t="shared" si="409"/>
        <v>0.90553466666666738</v>
      </c>
      <c r="L1869">
        <v>4.8</v>
      </c>
      <c r="M1869">
        <f t="shared" si="410"/>
        <v>0.37688888888888894</v>
      </c>
      <c r="N1869">
        <f t="shared" si="411"/>
        <v>3.95</v>
      </c>
      <c r="O1869">
        <f t="shared" si="412"/>
        <v>9.1268888888888888</v>
      </c>
      <c r="P1869">
        <f t="shared" si="413"/>
        <v>-8.2213542222222209</v>
      </c>
      <c r="Q1869">
        <f t="shared" si="414"/>
        <v>4.1106771111111104</v>
      </c>
      <c r="R1869">
        <f t="shared" si="415"/>
        <v>0</v>
      </c>
      <c r="S1869">
        <f>SUM($R$2:R1869) -SUM($Q$2:Q1869) + SUM($T$2:T1868)</f>
        <v>-10.065001943058633</v>
      </c>
      <c r="T1869">
        <f t="shared" si="416"/>
        <v>0</v>
      </c>
      <c r="U1869">
        <f>-SUM($T$2:T1869) - 500 * SUM($V$2:V1869)</f>
        <v>20.539999999999964</v>
      </c>
      <c r="V1869">
        <f t="shared" si="417"/>
        <v>0</v>
      </c>
    </row>
    <row r="1870" spans="1:22" x14ac:dyDescent="0.3">
      <c r="A1870" s="1">
        <v>43873</v>
      </c>
      <c r="B1870" s="2">
        <v>0.29366898148148152</v>
      </c>
      <c r="C1870" s="2">
        <v>0.69068287037037035</v>
      </c>
      <c r="D1870" s="3">
        <v>1.1000000000000001</v>
      </c>
      <c r="E1870" s="3">
        <v>95.6</v>
      </c>
      <c r="F1870" s="4">
        <f t="shared" si="406"/>
        <v>2</v>
      </c>
      <c r="G1870">
        <f t="shared" si="418"/>
        <v>29</v>
      </c>
      <c r="H1870" s="3">
        <f t="shared" si="407"/>
        <v>9.5283333333333324</v>
      </c>
      <c r="I1870">
        <f t="shared" si="419"/>
        <v>600</v>
      </c>
      <c r="J1870">
        <f t="shared" si="408"/>
        <v>4.4000000000000039E-2</v>
      </c>
      <c r="K1870">
        <f t="shared" si="409"/>
        <v>1.8237230000000015</v>
      </c>
      <c r="L1870">
        <v>4.8</v>
      </c>
      <c r="M1870">
        <f t="shared" si="410"/>
        <v>0.37358333333333338</v>
      </c>
      <c r="N1870">
        <f t="shared" si="411"/>
        <v>4.9749999999999996</v>
      </c>
      <c r="O1870">
        <f t="shared" si="412"/>
        <v>10.148583333333333</v>
      </c>
      <c r="P1870">
        <f t="shared" si="413"/>
        <v>-8.3248603333333318</v>
      </c>
      <c r="Q1870">
        <f t="shared" si="414"/>
        <v>4.1624301666666659</v>
      </c>
      <c r="R1870">
        <f t="shared" si="415"/>
        <v>0</v>
      </c>
      <c r="S1870">
        <f>SUM($R$2:R1870) -SUM($Q$2:Q1870) + SUM($T$2:T1869)</f>
        <v>-14.227432109725669</v>
      </c>
      <c r="T1870">
        <f t="shared" si="416"/>
        <v>0</v>
      </c>
      <c r="U1870">
        <f>-SUM($T$2:T1870) - 500 * SUM($V$2:V1870)</f>
        <v>20.539999999999964</v>
      </c>
      <c r="V1870">
        <f t="shared" si="417"/>
        <v>0</v>
      </c>
    </row>
    <row r="1871" spans="1:22" x14ac:dyDescent="0.3">
      <c r="A1871" s="1">
        <v>43874</v>
      </c>
      <c r="B1871" s="2">
        <v>0.29228009259259258</v>
      </c>
      <c r="C1871" s="2">
        <v>0.69207175925925923</v>
      </c>
      <c r="D1871" s="3">
        <v>2</v>
      </c>
      <c r="E1871" s="3">
        <v>92.5</v>
      </c>
      <c r="F1871" s="4">
        <f t="shared" si="406"/>
        <v>2</v>
      </c>
      <c r="G1871">
        <f t="shared" si="418"/>
        <v>29</v>
      </c>
      <c r="H1871" s="3">
        <f t="shared" si="407"/>
        <v>9.5949999999999989</v>
      </c>
      <c r="I1871">
        <f t="shared" si="419"/>
        <v>600</v>
      </c>
      <c r="J1871">
        <f t="shared" si="408"/>
        <v>7.4999999999999956E-2</v>
      </c>
      <c r="K1871">
        <f t="shared" si="409"/>
        <v>3.1303687499999984</v>
      </c>
      <c r="L1871">
        <v>4.8</v>
      </c>
      <c r="M1871">
        <f t="shared" si="410"/>
        <v>0.37025000000000008</v>
      </c>
      <c r="N1871">
        <f t="shared" si="411"/>
        <v>4.75</v>
      </c>
      <c r="O1871">
        <f t="shared" si="412"/>
        <v>9.9202499999999993</v>
      </c>
      <c r="P1871">
        <f t="shared" si="413"/>
        <v>-6.7898812500000005</v>
      </c>
      <c r="Q1871">
        <f t="shared" si="414"/>
        <v>3.3949406250000003</v>
      </c>
      <c r="R1871">
        <f t="shared" si="415"/>
        <v>0</v>
      </c>
      <c r="S1871">
        <f>SUM($R$2:R1871) -SUM($Q$2:Q1871) + SUM($T$2:T1870)</f>
        <v>-17.622372734725104</v>
      </c>
      <c r="T1871">
        <f t="shared" si="416"/>
        <v>0</v>
      </c>
      <c r="U1871">
        <f>-SUM($T$2:T1871) - 500 * SUM($V$2:V1871)</f>
        <v>20.539999999999964</v>
      </c>
      <c r="V1871">
        <f t="shared" si="417"/>
        <v>0</v>
      </c>
    </row>
    <row r="1872" spans="1:22" x14ac:dyDescent="0.3">
      <c r="A1872" s="1">
        <v>43875</v>
      </c>
      <c r="B1872" s="2">
        <v>0.2908796296296296</v>
      </c>
      <c r="C1872" s="2">
        <v>0.69347222222222227</v>
      </c>
      <c r="D1872" s="3">
        <v>0.9</v>
      </c>
      <c r="E1872" s="3">
        <v>93.1</v>
      </c>
      <c r="F1872" s="4">
        <f t="shared" si="406"/>
        <v>2</v>
      </c>
      <c r="G1872">
        <f t="shared" si="418"/>
        <v>29</v>
      </c>
      <c r="H1872" s="3">
        <f t="shared" si="407"/>
        <v>9.6622222222222245</v>
      </c>
      <c r="I1872">
        <f t="shared" si="419"/>
        <v>600</v>
      </c>
      <c r="J1872">
        <f t="shared" si="408"/>
        <v>6.9000000000000061E-2</v>
      </c>
      <c r="K1872">
        <f t="shared" si="409"/>
        <v>2.9001160000000037</v>
      </c>
      <c r="L1872">
        <v>4.8</v>
      </c>
      <c r="M1872">
        <f t="shared" si="410"/>
        <v>0.36688888888888882</v>
      </c>
      <c r="N1872">
        <f t="shared" si="411"/>
        <v>5.0250000000000004</v>
      </c>
      <c r="O1872">
        <f t="shared" si="412"/>
        <v>10.19188888888889</v>
      </c>
      <c r="P1872">
        <f t="shared" si="413"/>
        <v>-7.291772888888886</v>
      </c>
      <c r="Q1872">
        <f t="shared" si="414"/>
        <v>3.645886444444443</v>
      </c>
      <c r="R1872">
        <f t="shared" si="415"/>
        <v>0</v>
      </c>
      <c r="S1872">
        <f>SUM($R$2:R1872) -SUM($Q$2:Q1872) + SUM($T$2:T1871)</f>
        <v>-21.268259179169945</v>
      </c>
      <c r="T1872">
        <f t="shared" si="416"/>
        <v>0</v>
      </c>
      <c r="U1872">
        <f>-SUM($T$2:T1872) - 500 * SUM($V$2:V1872)</f>
        <v>20.539999999999964</v>
      </c>
      <c r="V1872">
        <f t="shared" si="417"/>
        <v>0</v>
      </c>
    </row>
    <row r="1873" spans="1:22" x14ac:dyDescent="0.3">
      <c r="A1873" s="1">
        <v>43876</v>
      </c>
      <c r="B1873" s="2">
        <v>0.28945601851851849</v>
      </c>
      <c r="C1873" s="2">
        <v>0.69486111111111104</v>
      </c>
      <c r="D1873" s="3">
        <v>1.6</v>
      </c>
      <c r="E1873" s="3">
        <v>89.4</v>
      </c>
      <c r="F1873" s="4">
        <f t="shared" si="406"/>
        <v>2</v>
      </c>
      <c r="G1873">
        <f t="shared" si="418"/>
        <v>29</v>
      </c>
      <c r="H1873" s="3">
        <f t="shared" si="407"/>
        <v>9.7297222222222217</v>
      </c>
      <c r="I1873">
        <f t="shared" si="419"/>
        <v>600</v>
      </c>
      <c r="J1873">
        <f t="shared" si="408"/>
        <v>0.10599999999999998</v>
      </c>
      <c r="K1873">
        <f t="shared" si="409"/>
        <v>4.4863749166666658</v>
      </c>
      <c r="L1873">
        <v>4.8</v>
      </c>
      <c r="M1873">
        <f t="shared" si="410"/>
        <v>0.36351388888888891</v>
      </c>
      <c r="N1873">
        <f t="shared" si="411"/>
        <v>4.8499999999999996</v>
      </c>
      <c r="O1873">
        <f t="shared" si="412"/>
        <v>10.013513888888887</v>
      </c>
      <c r="P1873">
        <f t="shared" si="413"/>
        <v>-5.5271389722222217</v>
      </c>
      <c r="Q1873">
        <f t="shared" si="414"/>
        <v>2.7635694861111109</v>
      </c>
      <c r="R1873">
        <f t="shared" si="415"/>
        <v>0</v>
      </c>
      <c r="S1873">
        <f>SUM($R$2:R1873) -SUM($Q$2:Q1873) + SUM($T$2:T1872)</f>
        <v>-24.031828665280955</v>
      </c>
      <c r="T1873">
        <f t="shared" si="416"/>
        <v>0</v>
      </c>
      <c r="U1873">
        <f>-SUM($T$2:T1873) - 500 * SUM($V$2:V1873)</f>
        <v>20.539999999999964</v>
      </c>
      <c r="V1873">
        <f t="shared" si="417"/>
        <v>0</v>
      </c>
    </row>
    <row r="1874" spans="1:22" x14ac:dyDescent="0.3">
      <c r="A1874" s="1">
        <v>43877</v>
      </c>
      <c r="B1874" s="2">
        <v>0.28802083333333334</v>
      </c>
      <c r="C1874" s="2">
        <v>0.69625000000000004</v>
      </c>
      <c r="D1874" s="3">
        <v>3.4</v>
      </c>
      <c r="E1874" s="3">
        <v>78.400000000000006</v>
      </c>
      <c r="F1874" s="4">
        <f t="shared" si="406"/>
        <v>2</v>
      </c>
      <c r="G1874">
        <f t="shared" si="418"/>
        <v>29</v>
      </c>
      <c r="H1874" s="3">
        <f t="shared" si="407"/>
        <v>9.7975000000000012</v>
      </c>
      <c r="I1874">
        <f t="shared" si="419"/>
        <v>600</v>
      </c>
      <c r="J1874">
        <f t="shared" si="408"/>
        <v>0.21599999999999997</v>
      </c>
      <c r="K1874">
        <f t="shared" si="409"/>
        <v>9.2057310000000001</v>
      </c>
      <c r="L1874">
        <v>4.8</v>
      </c>
      <c r="M1874">
        <f t="shared" si="410"/>
        <v>0.36012499999999992</v>
      </c>
      <c r="N1874">
        <f t="shared" si="411"/>
        <v>4.4000000000000004</v>
      </c>
      <c r="O1874">
        <f t="shared" si="412"/>
        <v>9.5601249999999993</v>
      </c>
      <c r="P1874">
        <f t="shared" si="413"/>
        <v>-0.35439399999999921</v>
      </c>
      <c r="Q1874">
        <f t="shared" si="414"/>
        <v>0.1771969999999996</v>
      </c>
      <c r="R1874">
        <f t="shared" si="415"/>
        <v>0</v>
      </c>
      <c r="S1874">
        <f>SUM($R$2:R1874) -SUM($Q$2:Q1874) + SUM($T$2:T1873)</f>
        <v>-24.209025665280933</v>
      </c>
      <c r="T1874">
        <f t="shared" si="416"/>
        <v>0</v>
      </c>
      <c r="U1874">
        <f>-SUM($T$2:T1874) - 500 * SUM($V$2:V1874)</f>
        <v>20.539999999999964</v>
      </c>
      <c r="V1874">
        <f t="shared" si="417"/>
        <v>0</v>
      </c>
    </row>
    <row r="1875" spans="1:22" x14ac:dyDescent="0.3">
      <c r="A1875" s="1">
        <v>43878</v>
      </c>
      <c r="B1875" s="2">
        <v>0.28657407407407409</v>
      </c>
      <c r="C1875" s="2">
        <v>0.69763888888888881</v>
      </c>
      <c r="D1875" s="3">
        <v>1.4</v>
      </c>
      <c r="E1875" s="3">
        <v>73.8</v>
      </c>
      <c r="F1875" s="4">
        <f t="shared" si="406"/>
        <v>2</v>
      </c>
      <c r="G1875">
        <f t="shared" si="418"/>
        <v>29</v>
      </c>
      <c r="H1875" s="3">
        <f t="shared" si="407"/>
        <v>9.8655555555555523</v>
      </c>
      <c r="I1875">
        <f t="shared" si="419"/>
        <v>600</v>
      </c>
      <c r="J1875">
        <f t="shared" si="408"/>
        <v>0.26200000000000001</v>
      </c>
      <c r="K1875">
        <f t="shared" si="409"/>
        <v>11.243773666666664</v>
      </c>
      <c r="L1875">
        <v>4.8</v>
      </c>
      <c r="M1875">
        <f t="shared" si="410"/>
        <v>0.35672222222222238</v>
      </c>
      <c r="N1875">
        <f t="shared" si="411"/>
        <v>4.9000000000000004</v>
      </c>
      <c r="O1875">
        <f t="shared" si="412"/>
        <v>10.056722222222223</v>
      </c>
      <c r="P1875">
        <f t="shared" si="413"/>
        <v>1.1870514444444407</v>
      </c>
      <c r="Q1875">
        <f t="shared" si="414"/>
        <v>0</v>
      </c>
      <c r="R1875">
        <f t="shared" si="415"/>
        <v>0.23741028888888815</v>
      </c>
      <c r="S1875">
        <f>SUM($R$2:R1875) -SUM($Q$2:Q1875) + SUM($T$2:T1874)</f>
        <v>-23.971615376392037</v>
      </c>
      <c r="T1875">
        <f t="shared" si="416"/>
        <v>0</v>
      </c>
      <c r="U1875">
        <f>-SUM($T$2:T1875) - 500 * SUM($V$2:V1875)</f>
        <v>20.539999999999964</v>
      </c>
      <c r="V1875">
        <f t="shared" si="417"/>
        <v>0</v>
      </c>
    </row>
    <row r="1876" spans="1:22" x14ac:dyDescent="0.3">
      <c r="A1876" s="1">
        <v>43879</v>
      </c>
      <c r="B1876" s="2">
        <v>0.28510416666666666</v>
      </c>
      <c r="C1876" s="2">
        <v>0.6990277777777778</v>
      </c>
      <c r="D1876" s="3">
        <v>-1.3</v>
      </c>
      <c r="E1876" s="3">
        <v>21.4</v>
      </c>
      <c r="F1876" s="4">
        <f t="shared" si="406"/>
        <v>2</v>
      </c>
      <c r="G1876">
        <f t="shared" si="418"/>
        <v>29</v>
      </c>
      <c r="H1876" s="3">
        <f t="shared" si="407"/>
        <v>9.9341666666666679</v>
      </c>
      <c r="I1876">
        <f t="shared" si="419"/>
        <v>600</v>
      </c>
      <c r="J1876">
        <f t="shared" si="408"/>
        <v>0.78600000000000003</v>
      </c>
      <c r="K1876">
        <f t="shared" si="409"/>
        <v>33.965909250000003</v>
      </c>
      <c r="L1876">
        <v>4.8</v>
      </c>
      <c r="M1876">
        <f t="shared" si="410"/>
        <v>0.35329166666666662</v>
      </c>
      <c r="N1876">
        <f t="shared" si="411"/>
        <v>5.5750000000000002</v>
      </c>
      <c r="O1876">
        <f t="shared" si="412"/>
        <v>10.728291666666667</v>
      </c>
      <c r="P1876">
        <f t="shared" si="413"/>
        <v>23.237617583333336</v>
      </c>
      <c r="Q1876">
        <f t="shared" si="414"/>
        <v>0</v>
      </c>
      <c r="R1876">
        <f t="shared" si="415"/>
        <v>4.6475235166666673</v>
      </c>
      <c r="S1876">
        <f>SUM($R$2:R1876) -SUM($Q$2:Q1876) + SUM($T$2:T1875)</f>
        <v>-19.324091859725741</v>
      </c>
      <c r="T1876">
        <f t="shared" si="416"/>
        <v>0</v>
      </c>
      <c r="U1876">
        <f>-SUM($T$2:T1876) - 500 * SUM($V$2:V1876)</f>
        <v>20.539999999999964</v>
      </c>
      <c r="V1876">
        <f t="shared" si="417"/>
        <v>0</v>
      </c>
    </row>
    <row r="1877" spans="1:22" x14ac:dyDescent="0.3">
      <c r="A1877" s="1">
        <v>43880</v>
      </c>
      <c r="B1877" s="2">
        <v>0.28362268518518519</v>
      </c>
      <c r="C1877" s="2">
        <v>0.70040509259259265</v>
      </c>
      <c r="D1877" s="3">
        <v>2.6</v>
      </c>
      <c r="E1877" s="3">
        <v>92.9</v>
      </c>
      <c r="F1877" s="4">
        <f t="shared" si="406"/>
        <v>2</v>
      </c>
      <c r="G1877">
        <f t="shared" si="418"/>
        <v>29</v>
      </c>
      <c r="H1877" s="3">
        <f t="shared" si="407"/>
        <v>10.00277777777778</v>
      </c>
      <c r="I1877">
        <f t="shared" si="419"/>
        <v>600</v>
      </c>
      <c r="J1877">
        <f t="shared" si="408"/>
        <v>7.0999999999999952E-2</v>
      </c>
      <c r="K1877">
        <f t="shared" si="409"/>
        <v>3.0893579166666654</v>
      </c>
      <c r="L1877">
        <v>4.8</v>
      </c>
      <c r="M1877">
        <f t="shared" si="410"/>
        <v>0.34986111111111096</v>
      </c>
      <c r="N1877">
        <f t="shared" si="411"/>
        <v>4.5999999999999996</v>
      </c>
      <c r="O1877">
        <f t="shared" si="412"/>
        <v>9.7498611111111106</v>
      </c>
      <c r="P1877">
        <f t="shared" si="413"/>
        <v>-6.6605031944444448</v>
      </c>
      <c r="Q1877">
        <f t="shared" si="414"/>
        <v>3.3302515972222224</v>
      </c>
      <c r="R1877">
        <f t="shared" si="415"/>
        <v>0</v>
      </c>
      <c r="S1877">
        <f>SUM($R$2:R1877) -SUM($Q$2:Q1877) + SUM($T$2:T1876)</f>
        <v>-22.654343456947572</v>
      </c>
      <c r="T1877">
        <f t="shared" si="416"/>
        <v>0</v>
      </c>
      <c r="U1877">
        <f>-SUM($T$2:T1877) - 500 * SUM($V$2:V1877)</f>
        <v>20.539999999999964</v>
      </c>
      <c r="V1877">
        <f t="shared" si="417"/>
        <v>0</v>
      </c>
    </row>
    <row r="1878" spans="1:22" x14ac:dyDescent="0.3">
      <c r="A1878" s="1">
        <v>43881</v>
      </c>
      <c r="B1878" s="2">
        <v>0.28212962962962962</v>
      </c>
      <c r="C1878" s="2">
        <v>0.70179398148148142</v>
      </c>
      <c r="D1878" s="3">
        <v>1</v>
      </c>
      <c r="E1878" s="3">
        <v>97.4</v>
      </c>
      <c r="F1878" s="4">
        <f t="shared" si="406"/>
        <v>2</v>
      </c>
      <c r="G1878">
        <f t="shared" si="418"/>
        <v>29</v>
      </c>
      <c r="H1878" s="3">
        <f t="shared" si="407"/>
        <v>10.071944444444444</v>
      </c>
      <c r="I1878">
        <f t="shared" si="419"/>
        <v>600</v>
      </c>
      <c r="J1878">
        <f t="shared" si="408"/>
        <v>2.5999999999999912E-2</v>
      </c>
      <c r="K1878">
        <f t="shared" si="409"/>
        <v>1.1391369166666629</v>
      </c>
      <c r="L1878">
        <v>4.8</v>
      </c>
      <c r="M1878">
        <f t="shared" si="410"/>
        <v>0.34640277777777778</v>
      </c>
      <c r="N1878">
        <f t="shared" si="411"/>
        <v>5</v>
      </c>
      <c r="O1878">
        <f t="shared" si="412"/>
        <v>10.146402777777777</v>
      </c>
      <c r="P1878">
        <f t="shared" si="413"/>
        <v>-9.0072658611111134</v>
      </c>
      <c r="Q1878">
        <f t="shared" si="414"/>
        <v>4.5036329305555567</v>
      </c>
      <c r="R1878">
        <f t="shared" si="415"/>
        <v>0</v>
      </c>
      <c r="S1878">
        <f>SUM($R$2:R1878) -SUM($Q$2:Q1878) + SUM($T$2:T1877)</f>
        <v>-27.157976387503368</v>
      </c>
      <c r="T1878">
        <f t="shared" si="416"/>
        <v>0</v>
      </c>
      <c r="U1878">
        <f>-SUM($T$2:T1878) - 500 * SUM($V$2:V1878)</f>
        <v>20.539999999999964</v>
      </c>
      <c r="V1878">
        <f t="shared" si="417"/>
        <v>0</v>
      </c>
    </row>
    <row r="1879" spans="1:22" x14ac:dyDescent="0.3">
      <c r="A1879" s="1">
        <v>43882</v>
      </c>
      <c r="B1879" s="2">
        <v>0.28062500000000001</v>
      </c>
      <c r="C1879" s="2">
        <v>0.70317129629629627</v>
      </c>
      <c r="D1879" s="3">
        <v>0.4</v>
      </c>
      <c r="E1879" s="3">
        <v>95</v>
      </c>
      <c r="F1879" s="4">
        <f t="shared" si="406"/>
        <v>2</v>
      </c>
      <c r="G1879">
        <f t="shared" si="418"/>
        <v>29</v>
      </c>
      <c r="H1879" s="3">
        <f t="shared" si="407"/>
        <v>10.14111111111111</v>
      </c>
      <c r="I1879">
        <f t="shared" si="419"/>
        <v>600</v>
      </c>
      <c r="J1879">
        <f t="shared" si="408"/>
        <v>5.0000000000000044E-2</v>
      </c>
      <c r="K1879">
        <f t="shared" si="409"/>
        <v>2.2056916666666684</v>
      </c>
      <c r="L1879">
        <v>4.8</v>
      </c>
      <c r="M1879">
        <f t="shared" si="410"/>
        <v>0.3429444444444445</v>
      </c>
      <c r="N1879">
        <f t="shared" si="411"/>
        <v>5.15</v>
      </c>
      <c r="O1879">
        <f t="shared" si="412"/>
        <v>10.292944444444444</v>
      </c>
      <c r="P1879">
        <f t="shared" si="413"/>
        <v>-8.0872527777777758</v>
      </c>
      <c r="Q1879">
        <f t="shared" si="414"/>
        <v>4.0436263888888879</v>
      </c>
      <c r="R1879">
        <f t="shared" si="415"/>
        <v>0</v>
      </c>
      <c r="S1879">
        <f>SUM($R$2:R1879) -SUM($Q$2:Q1879) + SUM($T$2:T1878)</f>
        <v>-31.201602776392065</v>
      </c>
      <c r="T1879">
        <f t="shared" si="416"/>
        <v>0</v>
      </c>
      <c r="U1879">
        <f>-SUM($T$2:T1879) - 500 * SUM($V$2:V1879)</f>
        <v>20.539999999999964</v>
      </c>
      <c r="V1879">
        <f t="shared" si="417"/>
        <v>0</v>
      </c>
    </row>
    <row r="1880" spans="1:22" x14ac:dyDescent="0.3">
      <c r="A1880" s="1">
        <v>43883</v>
      </c>
      <c r="B1880" s="2">
        <v>0.27909722222222222</v>
      </c>
      <c r="C1880" s="2">
        <v>0.70454861111111111</v>
      </c>
      <c r="D1880" s="3">
        <v>2.2000000000000002</v>
      </c>
      <c r="E1880" s="3">
        <v>89.2</v>
      </c>
      <c r="F1880" s="4">
        <f t="shared" si="406"/>
        <v>2</v>
      </c>
      <c r="G1880">
        <f t="shared" si="418"/>
        <v>29</v>
      </c>
      <c r="H1880" s="3">
        <f t="shared" si="407"/>
        <v>10.210833333333333</v>
      </c>
      <c r="I1880">
        <f t="shared" si="419"/>
        <v>600</v>
      </c>
      <c r="J1880">
        <f t="shared" si="408"/>
        <v>0.10799999999999998</v>
      </c>
      <c r="K1880">
        <f t="shared" si="409"/>
        <v>4.7970494999999991</v>
      </c>
      <c r="L1880">
        <v>4.8</v>
      </c>
      <c r="M1880">
        <f t="shared" si="410"/>
        <v>0.33945833333333331</v>
      </c>
      <c r="N1880">
        <f t="shared" si="411"/>
        <v>4.7</v>
      </c>
      <c r="O1880">
        <f t="shared" si="412"/>
        <v>9.839458333333333</v>
      </c>
      <c r="P1880">
        <f t="shared" si="413"/>
        <v>-5.0424088333333339</v>
      </c>
      <c r="Q1880">
        <f t="shared" si="414"/>
        <v>2.5212044166666669</v>
      </c>
      <c r="R1880">
        <f t="shared" si="415"/>
        <v>0</v>
      </c>
      <c r="S1880">
        <f>SUM($R$2:R1880) -SUM($Q$2:Q1880) + SUM($T$2:T1879)</f>
        <v>-33.722807193059452</v>
      </c>
      <c r="T1880">
        <f t="shared" si="416"/>
        <v>0</v>
      </c>
      <c r="U1880">
        <f>-SUM($T$2:T1880) - 500 * SUM($V$2:V1880)</f>
        <v>20.539999999999964</v>
      </c>
      <c r="V1880">
        <f t="shared" si="417"/>
        <v>0</v>
      </c>
    </row>
    <row r="1881" spans="1:22" x14ac:dyDescent="0.3">
      <c r="A1881" s="1">
        <v>43884</v>
      </c>
      <c r="B1881" s="2">
        <v>0.27756944444444448</v>
      </c>
      <c r="C1881" s="2">
        <v>0.70591435185185192</v>
      </c>
      <c r="D1881" s="3">
        <v>4.5999999999999996</v>
      </c>
      <c r="E1881" s="3">
        <v>93.8</v>
      </c>
      <c r="F1881" s="4">
        <f t="shared" si="406"/>
        <v>2</v>
      </c>
      <c r="G1881">
        <f t="shared" si="418"/>
        <v>29</v>
      </c>
      <c r="H1881" s="3">
        <f t="shared" si="407"/>
        <v>10.280277777777778</v>
      </c>
      <c r="I1881">
        <f t="shared" si="419"/>
        <v>600</v>
      </c>
      <c r="J1881">
        <f t="shared" si="408"/>
        <v>6.2000000000000055E-2</v>
      </c>
      <c r="K1881">
        <f t="shared" si="409"/>
        <v>2.7725909166666693</v>
      </c>
      <c r="L1881">
        <v>4.8</v>
      </c>
      <c r="M1881">
        <f t="shared" si="410"/>
        <v>0.3359861111111111</v>
      </c>
      <c r="N1881">
        <f t="shared" si="411"/>
        <v>4.0999999999999996</v>
      </c>
      <c r="O1881">
        <f t="shared" si="412"/>
        <v>9.2359861111111101</v>
      </c>
      <c r="P1881">
        <f t="shared" si="413"/>
        <v>-6.4633951944444412</v>
      </c>
      <c r="Q1881">
        <f t="shared" si="414"/>
        <v>3.2316975972222206</v>
      </c>
      <c r="R1881">
        <f t="shared" si="415"/>
        <v>0</v>
      </c>
      <c r="S1881">
        <f>SUM($R$2:R1881) -SUM($Q$2:Q1881) + SUM($T$2:T1880)</f>
        <v>-36.954504790281135</v>
      </c>
      <c r="T1881">
        <f t="shared" si="416"/>
        <v>0</v>
      </c>
      <c r="U1881">
        <f>-SUM($T$2:T1881) - 500 * SUM($V$2:V1881)</f>
        <v>20.539999999999964</v>
      </c>
      <c r="V1881">
        <f t="shared" si="417"/>
        <v>0</v>
      </c>
    </row>
    <row r="1882" spans="1:22" x14ac:dyDescent="0.3">
      <c r="A1882" s="1">
        <v>43885</v>
      </c>
      <c r="B1882" s="2">
        <v>0.2760185185185185</v>
      </c>
      <c r="C1882" s="2">
        <v>0.70729166666666676</v>
      </c>
      <c r="D1882" s="3">
        <v>3.3</v>
      </c>
      <c r="E1882" s="3">
        <v>78.7</v>
      </c>
      <c r="F1882" s="4">
        <f t="shared" si="406"/>
        <v>2</v>
      </c>
      <c r="G1882">
        <f t="shared" si="418"/>
        <v>29</v>
      </c>
      <c r="H1882" s="3">
        <f t="shared" si="407"/>
        <v>10.350555555555559</v>
      </c>
      <c r="I1882">
        <f t="shared" si="419"/>
        <v>600</v>
      </c>
      <c r="J1882">
        <f t="shared" si="408"/>
        <v>0.21299999999999997</v>
      </c>
      <c r="K1882">
        <f t="shared" si="409"/>
        <v>9.5903072500000022</v>
      </c>
      <c r="L1882">
        <v>4.8</v>
      </c>
      <c r="M1882">
        <f t="shared" si="410"/>
        <v>0.33247222222222206</v>
      </c>
      <c r="N1882">
        <f t="shared" si="411"/>
        <v>4.4249999999999998</v>
      </c>
      <c r="O1882">
        <f t="shared" si="412"/>
        <v>9.5574722222222217</v>
      </c>
      <c r="P1882">
        <f t="shared" si="413"/>
        <v>3.2835027777780468E-2</v>
      </c>
      <c r="Q1882">
        <f t="shared" si="414"/>
        <v>0</v>
      </c>
      <c r="R1882">
        <f t="shared" si="415"/>
        <v>6.5670055555560941E-3</v>
      </c>
      <c r="S1882">
        <f>SUM($R$2:R1882) -SUM($Q$2:Q1882) + SUM($T$2:T1881)</f>
        <v>-36.947937784725582</v>
      </c>
      <c r="T1882">
        <f t="shared" si="416"/>
        <v>0</v>
      </c>
      <c r="U1882">
        <f>-SUM($T$2:T1882) - 500 * SUM($V$2:V1882)</f>
        <v>20.539999999999964</v>
      </c>
      <c r="V1882">
        <f t="shared" si="417"/>
        <v>0</v>
      </c>
    </row>
    <row r="1883" spans="1:22" x14ac:dyDescent="0.3">
      <c r="A1883" s="1">
        <v>43886</v>
      </c>
      <c r="B1883" s="2">
        <v>0.27446759259259262</v>
      </c>
      <c r="C1883" s="2">
        <v>0.70865740740740746</v>
      </c>
      <c r="D1883" s="3">
        <v>1.8</v>
      </c>
      <c r="E1883" s="3">
        <v>87.7</v>
      </c>
      <c r="F1883" s="4">
        <f t="shared" si="406"/>
        <v>2</v>
      </c>
      <c r="G1883">
        <f t="shared" si="418"/>
        <v>29</v>
      </c>
      <c r="H1883" s="3">
        <f t="shared" si="407"/>
        <v>10.420555555555556</v>
      </c>
      <c r="I1883">
        <f t="shared" si="419"/>
        <v>600</v>
      </c>
      <c r="J1883">
        <f t="shared" si="408"/>
        <v>0.123</v>
      </c>
      <c r="K1883">
        <f t="shared" si="409"/>
        <v>5.57551825</v>
      </c>
      <c r="L1883">
        <v>4.8</v>
      </c>
      <c r="M1883">
        <f t="shared" si="410"/>
        <v>0.32897222222222222</v>
      </c>
      <c r="N1883">
        <f t="shared" si="411"/>
        <v>4.8</v>
      </c>
      <c r="O1883">
        <f t="shared" si="412"/>
        <v>9.928972222222221</v>
      </c>
      <c r="P1883">
        <f t="shared" si="413"/>
        <v>-4.353453972222221</v>
      </c>
      <c r="Q1883">
        <f t="shared" si="414"/>
        <v>2.1767269861111105</v>
      </c>
      <c r="R1883">
        <f t="shared" si="415"/>
        <v>0</v>
      </c>
      <c r="S1883">
        <f>SUM($R$2:R1883) -SUM($Q$2:Q1883) + SUM($T$2:T1882)</f>
        <v>-39.124664770836716</v>
      </c>
      <c r="T1883">
        <f t="shared" si="416"/>
        <v>0</v>
      </c>
      <c r="U1883">
        <f>-SUM($T$2:T1883) - 500 * SUM($V$2:V1883)</f>
        <v>20.539999999999964</v>
      </c>
      <c r="V1883">
        <f t="shared" si="417"/>
        <v>0</v>
      </c>
    </row>
    <row r="1884" spans="1:22" x14ac:dyDescent="0.3">
      <c r="A1884" s="1">
        <v>43887</v>
      </c>
      <c r="B1884" s="2">
        <v>0.2729050925925926</v>
      </c>
      <c r="C1884" s="2">
        <v>0.71001157407407411</v>
      </c>
      <c r="D1884" s="3">
        <v>0.1</v>
      </c>
      <c r="E1884" s="3">
        <v>69.5</v>
      </c>
      <c r="F1884" s="4">
        <f t="shared" si="406"/>
        <v>2</v>
      </c>
      <c r="G1884">
        <f t="shared" si="418"/>
        <v>29</v>
      </c>
      <c r="H1884" s="3">
        <f t="shared" si="407"/>
        <v>10.490555555555556</v>
      </c>
      <c r="I1884">
        <f t="shared" si="419"/>
        <v>600</v>
      </c>
      <c r="J1884">
        <f t="shared" si="408"/>
        <v>0.30500000000000005</v>
      </c>
      <c r="K1884">
        <f t="shared" si="409"/>
        <v>13.918344583333335</v>
      </c>
      <c r="L1884">
        <v>4.8</v>
      </c>
      <c r="M1884">
        <f t="shared" si="410"/>
        <v>0.32547222222222222</v>
      </c>
      <c r="N1884">
        <f t="shared" si="411"/>
        <v>5.2249999999999996</v>
      </c>
      <c r="O1884">
        <f t="shared" si="412"/>
        <v>10.350472222222223</v>
      </c>
      <c r="P1884">
        <f t="shared" si="413"/>
        <v>3.5678723611111121</v>
      </c>
      <c r="Q1884">
        <f t="shared" si="414"/>
        <v>0</v>
      </c>
      <c r="R1884">
        <f t="shared" si="415"/>
        <v>0.71357447222222248</v>
      </c>
      <c r="S1884">
        <f>SUM($R$2:R1884) -SUM($Q$2:Q1884) + SUM($T$2:T1883)</f>
        <v>-38.411090298614909</v>
      </c>
      <c r="T1884">
        <f t="shared" si="416"/>
        <v>0</v>
      </c>
      <c r="U1884">
        <f>-SUM($T$2:T1884) - 500 * SUM($V$2:V1884)</f>
        <v>20.539999999999964</v>
      </c>
      <c r="V1884">
        <f t="shared" si="417"/>
        <v>0</v>
      </c>
    </row>
    <row r="1885" spans="1:22" x14ac:dyDescent="0.3">
      <c r="A1885" s="1">
        <v>43888</v>
      </c>
      <c r="B1885" s="2">
        <v>0.27131944444444445</v>
      </c>
      <c r="C1885" s="2">
        <v>0.71137731481481481</v>
      </c>
      <c r="D1885" s="3">
        <v>-0.6</v>
      </c>
      <c r="E1885" s="3">
        <v>67.2</v>
      </c>
      <c r="F1885" s="4">
        <f t="shared" si="406"/>
        <v>2</v>
      </c>
      <c r="G1885">
        <f t="shared" si="418"/>
        <v>29</v>
      </c>
      <c r="H1885" s="3">
        <f t="shared" si="407"/>
        <v>10.561388888888889</v>
      </c>
      <c r="I1885">
        <f t="shared" si="419"/>
        <v>600</v>
      </c>
      <c r="J1885">
        <f t="shared" si="408"/>
        <v>0.32799999999999996</v>
      </c>
      <c r="K1885">
        <f t="shared" si="409"/>
        <v>15.068989666666665</v>
      </c>
      <c r="L1885">
        <v>4.8</v>
      </c>
      <c r="M1885">
        <f t="shared" si="410"/>
        <v>0.32193055555555555</v>
      </c>
      <c r="N1885">
        <f t="shared" si="411"/>
        <v>5.4</v>
      </c>
      <c r="O1885">
        <f t="shared" si="412"/>
        <v>10.521930555555556</v>
      </c>
      <c r="P1885">
        <f t="shared" si="413"/>
        <v>4.5470591111111087</v>
      </c>
      <c r="Q1885">
        <f t="shared" si="414"/>
        <v>0</v>
      </c>
      <c r="R1885">
        <f t="shared" si="415"/>
        <v>0.90941182222222183</v>
      </c>
      <c r="S1885">
        <f>SUM($R$2:R1885) -SUM($Q$2:Q1885) + SUM($T$2:T1884)</f>
        <v>-37.501678476392954</v>
      </c>
      <c r="T1885">
        <f t="shared" si="416"/>
        <v>0</v>
      </c>
      <c r="U1885">
        <f>-SUM($T$2:T1885) - 500 * SUM($V$2:V1885)</f>
        <v>20.539999999999964</v>
      </c>
      <c r="V1885">
        <f t="shared" si="417"/>
        <v>0</v>
      </c>
    </row>
    <row r="1886" spans="1:22" x14ac:dyDescent="0.3">
      <c r="A1886" s="1">
        <v>43889</v>
      </c>
      <c r="B1886" s="2">
        <v>0.26973379629629629</v>
      </c>
      <c r="C1886" s="2">
        <v>0.71273148148148147</v>
      </c>
      <c r="D1886" s="3">
        <v>-0.9</v>
      </c>
      <c r="E1886" s="3">
        <v>83.9</v>
      </c>
      <c r="F1886" s="4">
        <f t="shared" si="406"/>
        <v>2</v>
      </c>
      <c r="G1886">
        <f t="shared" si="418"/>
        <v>29</v>
      </c>
      <c r="H1886" s="3">
        <f t="shared" si="407"/>
        <v>10.631944444444445</v>
      </c>
      <c r="I1886">
        <f t="shared" si="419"/>
        <v>600</v>
      </c>
      <c r="J1886">
        <f t="shared" si="408"/>
        <v>0.16099999999999992</v>
      </c>
      <c r="K1886">
        <f t="shared" si="409"/>
        <v>7.4460822916666629</v>
      </c>
      <c r="L1886">
        <v>4.8</v>
      </c>
      <c r="M1886">
        <f t="shared" si="410"/>
        <v>0.31840277777777776</v>
      </c>
      <c r="N1886">
        <f t="shared" si="411"/>
        <v>5.4749999999999996</v>
      </c>
      <c r="O1886">
        <f t="shared" si="412"/>
        <v>10.593402777777778</v>
      </c>
      <c r="P1886">
        <f t="shared" si="413"/>
        <v>-3.1473204861111146</v>
      </c>
      <c r="Q1886">
        <f t="shared" si="414"/>
        <v>1.5736602430555573</v>
      </c>
      <c r="R1886">
        <f t="shared" si="415"/>
        <v>0</v>
      </c>
      <c r="S1886">
        <f>SUM($R$2:R1886) -SUM($Q$2:Q1886) + SUM($T$2:T1885)</f>
        <v>-39.075338719448155</v>
      </c>
      <c r="T1886">
        <f t="shared" si="416"/>
        <v>0</v>
      </c>
      <c r="U1886">
        <f>-SUM($T$2:T1886) - 500 * SUM($V$2:V1886)</f>
        <v>20.539999999999964</v>
      </c>
      <c r="V1886">
        <f t="shared" si="417"/>
        <v>0</v>
      </c>
    </row>
    <row r="1887" spans="1:22" x14ac:dyDescent="0.3">
      <c r="A1887" s="1">
        <v>43890</v>
      </c>
      <c r="B1887" s="2">
        <v>0.26813657407407404</v>
      </c>
      <c r="C1887" s="2">
        <v>0.71408564814814823</v>
      </c>
      <c r="D1887" s="3">
        <v>-0.7</v>
      </c>
      <c r="E1887" s="3">
        <v>93.5</v>
      </c>
      <c r="F1887" s="4">
        <f t="shared" si="406"/>
        <v>2</v>
      </c>
      <c r="G1887">
        <f t="shared" si="418"/>
        <v>29</v>
      </c>
      <c r="H1887" s="3">
        <f t="shared" si="407"/>
        <v>10.702777777777781</v>
      </c>
      <c r="I1887">
        <f t="shared" si="419"/>
        <v>600</v>
      </c>
      <c r="J1887">
        <f t="shared" si="408"/>
        <v>6.4999999999999947E-2</v>
      </c>
      <c r="K1887">
        <f t="shared" si="409"/>
        <v>3.0262104166666655</v>
      </c>
      <c r="L1887">
        <v>4.8</v>
      </c>
      <c r="M1887">
        <f t="shared" si="410"/>
        <v>0.31486111111111098</v>
      </c>
      <c r="N1887">
        <f t="shared" si="411"/>
        <v>5.4249999999999998</v>
      </c>
      <c r="O1887">
        <f t="shared" si="412"/>
        <v>10.539861111111112</v>
      </c>
      <c r="P1887">
        <f t="shared" si="413"/>
        <v>-7.5136506944444461</v>
      </c>
      <c r="Q1887">
        <f t="shared" si="414"/>
        <v>3.7568253472222231</v>
      </c>
      <c r="R1887">
        <f t="shared" si="415"/>
        <v>0</v>
      </c>
      <c r="S1887">
        <f>SUM($R$2:R1887) -SUM($Q$2:Q1887) + SUM($T$2:T1886)</f>
        <v>-42.832164066670884</v>
      </c>
      <c r="T1887">
        <f t="shared" si="416"/>
        <v>42.83</v>
      </c>
      <c r="U1887">
        <f>-SUM($T$2:T1887) - 500 * SUM($V$2:V1887)</f>
        <v>-22.289999999999964</v>
      </c>
      <c r="V1887">
        <f t="shared" si="417"/>
        <v>0</v>
      </c>
    </row>
    <row r="1888" spans="1:22" x14ac:dyDescent="0.3">
      <c r="A1888" s="1">
        <v>43891</v>
      </c>
      <c r="B1888" s="2">
        <v>0.26653935185185185</v>
      </c>
      <c r="C1888" s="2">
        <v>0.71543981481481478</v>
      </c>
      <c r="D1888" s="3">
        <v>-0.8</v>
      </c>
      <c r="E1888" s="3">
        <v>87.4</v>
      </c>
      <c r="F1888" s="4">
        <f t="shared" si="406"/>
        <v>3</v>
      </c>
      <c r="G1888">
        <f t="shared" si="418"/>
        <v>29</v>
      </c>
      <c r="H1888" s="3">
        <f t="shared" si="407"/>
        <v>10.77361111111111</v>
      </c>
      <c r="I1888">
        <f t="shared" si="419"/>
        <v>700</v>
      </c>
      <c r="J1888">
        <f t="shared" si="408"/>
        <v>0.12599999999999989</v>
      </c>
      <c r="K1888">
        <f t="shared" si="409"/>
        <v>6.8891856249999934</v>
      </c>
      <c r="L1888">
        <v>4.8</v>
      </c>
      <c r="M1888">
        <f t="shared" si="410"/>
        <v>0.31131944444444448</v>
      </c>
      <c r="N1888">
        <f t="shared" si="411"/>
        <v>5.45</v>
      </c>
      <c r="O1888">
        <f t="shared" si="412"/>
        <v>10.561319444444443</v>
      </c>
      <c r="P1888">
        <f t="shared" si="413"/>
        <v>-3.6721338194444497</v>
      </c>
      <c r="Q1888">
        <f t="shared" si="414"/>
        <v>1.8360669097222249</v>
      </c>
      <c r="R1888">
        <f t="shared" si="415"/>
        <v>0</v>
      </c>
      <c r="S1888">
        <f>SUM($R$2:R1888) -SUM($Q$2:Q1888) + SUM($T$2:T1887)</f>
        <v>-1.8382309763928788</v>
      </c>
      <c r="T1888">
        <f t="shared" si="416"/>
        <v>0</v>
      </c>
      <c r="U1888">
        <f>-SUM($T$2:T1888) - 500 * SUM($V$2:V1888)</f>
        <v>-22.289999999999964</v>
      </c>
      <c r="V1888">
        <f t="shared" si="417"/>
        <v>0</v>
      </c>
    </row>
    <row r="1889" spans="1:22" x14ac:dyDescent="0.3">
      <c r="A1889" s="1">
        <v>43892</v>
      </c>
      <c r="B1889" s="2">
        <v>0.26491898148148146</v>
      </c>
      <c r="C1889" s="2">
        <v>0.71678240740740751</v>
      </c>
      <c r="D1889" s="3">
        <v>-0.3</v>
      </c>
      <c r="E1889" s="3">
        <v>97.7</v>
      </c>
      <c r="F1889" s="4">
        <f t="shared" si="406"/>
        <v>3</v>
      </c>
      <c r="G1889">
        <f t="shared" si="418"/>
        <v>29</v>
      </c>
      <c r="H1889" s="3">
        <f t="shared" si="407"/>
        <v>10.844722222222225</v>
      </c>
      <c r="I1889">
        <f t="shared" si="419"/>
        <v>700</v>
      </c>
      <c r="J1889">
        <f t="shared" si="408"/>
        <v>2.300000000000002E-2</v>
      </c>
      <c r="K1889">
        <f t="shared" si="409"/>
        <v>1.2658502013888904</v>
      </c>
      <c r="L1889">
        <v>4.8</v>
      </c>
      <c r="M1889">
        <f t="shared" si="410"/>
        <v>0.30776388888888873</v>
      </c>
      <c r="N1889">
        <f t="shared" si="411"/>
        <v>5.3250000000000002</v>
      </c>
      <c r="O1889">
        <f t="shared" si="412"/>
        <v>10.432763888888889</v>
      </c>
      <c r="P1889">
        <f t="shared" si="413"/>
        <v>-9.1669136874999992</v>
      </c>
      <c r="Q1889">
        <f t="shared" si="414"/>
        <v>4.5834568437499996</v>
      </c>
      <c r="R1889">
        <f t="shared" si="415"/>
        <v>0</v>
      </c>
      <c r="S1889">
        <f>SUM($R$2:R1889) -SUM($Q$2:Q1889) + SUM($T$2:T1888)</f>
        <v>-6.4216878201432337</v>
      </c>
      <c r="T1889">
        <f t="shared" si="416"/>
        <v>0</v>
      </c>
      <c r="U1889">
        <f>-SUM($T$2:T1889) - 500 * SUM($V$2:V1889)</f>
        <v>-22.289999999999964</v>
      </c>
      <c r="V1889">
        <f t="shared" si="417"/>
        <v>0</v>
      </c>
    </row>
    <row r="1890" spans="1:22" x14ac:dyDescent="0.3">
      <c r="A1890" s="1">
        <v>43893</v>
      </c>
      <c r="B1890" s="2">
        <v>0.26329861111111114</v>
      </c>
      <c r="C1890" s="2">
        <v>0.71812500000000001</v>
      </c>
      <c r="D1890" s="3">
        <v>0.6</v>
      </c>
      <c r="E1890" s="3">
        <v>94.7</v>
      </c>
      <c r="F1890" s="4">
        <f t="shared" si="406"/>
        <v>3</v>
      </c>
      <c r="G1890">
        <f t="shared" si="418"/>
        <v>29</v>
      </c>
      <c r="H1890" s="3">
        <f t="shared" si="407"/>
        <v>10.915833333333333</v>
      </c>
      <c r="I1890">
        <f t="shared" si="419"/>
        <v>700</v>
      </c>
      <c r="J1890">
        <f t="shared" si="408"/>
        <v>5.2999999999999936E-2</v>
      </c>
      <c r="K1890">
        <f t="shared" si="409"/>
        <v>2.93608627083333</v>
      </c>
      <c r="L1890">
        <v>4.8</v>
      </c>
      <c r="M1890">
        <f t="shared" si="410"/>
        <v>0.3042083333333333</v>
      </c>
      <c r="N1890">
        <f t="shared" si="411"/>
        <v>5.0999999999999996</v>
      </c>
      <c r="O1890">
        <f t="shared" si="412"/>
        <v>10.204208333333334</v>
      </c>
      <c r="P1890">
        <f t="shared" si="413"/>
        <v>-7.2681220625000034</v>
      </c>
      <c r="Q1890">
        <f t="shared" si="414"/>
        <v>3.6340610312500017</v>
      </c>
      <c r="R1890">
        <f t="shared" si="415"/>
        <v>0</v>
      </c>
      <c r="S1890">
        <f>SUM($R$2:R1890) -SUM($Q$2:Q1890) + SUM($T$2:T1889)</f>
        <v>-10.055748851393219</v>
      </c>
      <c r="T1890">
        <f t="shared" si="416"/>
        <v>0</v>
      </c>
      <c r="U1890">
        <f>-SUM($T$2:T1890) - 500 * SUM($V$2:V1890)</f>
        <v>-22.289999999999964</v>
      </c>
      <c r="V1890">
        <f t="shared" si="417"/>
        <v>0</v>
      </c>
    </row>
    <row r="1891" spans="1:22" x14ac:dyDescent="0.3">
      <c r="A1891" s="1">
        <v>43894</v>
      </c>
      <c r="B1891" s="2">
        <v>0.26166666666666666</v>
      </c>
      <c r="C1891" s="2">
        <v>0.71946759259259263</v>
      </c>
      <c r="D1891" s="3">
        <v>2.7</v>
      </c>
      <c r="E1891" s="3">
        <v>95.6</v>
      </c>
      <c r="F1891" s="4">
        <f t="shared" si="406"/>
        <v>3</v>
      </c>
      <c r="G1891">
        <f t="shared" si="418"/>
        <v>29</v>
      </c>
      <c r="H1891" s="3">
        <f t="shared" si="407"/>
        <v>10.987222222222224</v>
      </c>
      <c r="I1891">
        <f t="shared" si="419"/>
        <v>700</v>
      </c>
      <c r="J1891">
        <f t="shared" si="408"/>
        <v>4.4000000000000039E-2</v>
      </c>
      <c r="K1891">
        <f t="shared" si="409"/>
        <v>2.4534467222222247</v>
      </c>
      <c r="L1891">
        <v>4.8</v>
      </c>
      <c r="M1891">
        <f t="shared" si="410"/>
        <v>0.30063888888888879</v>
      </c>
      <c r="N1891">
        <f t="shared" si="411"/>
        <v>4.5750000000000002</v>
      </c>
      <c r="O1891">
        <f t="shared" si="412"/>
        <v>9.6756388888888889</v>
      </c>
      <c r="P1891">
        <f t="shared" si="413"/>
        <v>-7.2221921666666642</v>
      </c>
      <c r="Q1891">
        <f t="shared" si="414"/>
        <v>3.6110960833333321</v>
      </c>
      <c r="R1891">
        <f t="shared" si="415"/>
        <v>0</v>
      </c>
      <c r="S1891">
        <f>SUM($R$2:R1891) -SUM($Q$2:Q1891) + SUM($T$2:T1890)</f>
        <v>-13.666844934726214</v>
      </c>
      <c r="T1891">
        <f t="shared" si="416"/>
        <v>0</v>
      </c>
      <c r="U1891">
        <f>-SUM($T$2:T1891) - 500 * SUM($V$2:V1891)</f>
        <v>-22.289999999999964</v>
      </c>
      <c r="V1891">
        <f t="shared" si="417"/>
        <v>0</v>
      </c>
    </row>
    <row r="1892" spans="1:22" x14ac:dyDescent="0.3">
      <c r="A1892" s="1">
        <v>43895</v>
      </c>
      <c r="B1892" s="2">
        <v>0.26003472222222224</v>
      </c>
      <c r="C1892" s="2">
        <v>0.72079861111111121</v>
      </c>
      <c r="D1892" s="3">
        <v>0.9</v>
      </c>
      <c r="E1892" s="3">
        <v>92.2</v>
      </c>
      <c r="F1892" s="4">
        <f t="shared" si="406"/>
        <v>3</v>
      </c>
      <c r="G1892">
        <f t="shared" si="418"/>
        <v>29</v>
      </c>
      <c r="H1892" s="3">
        <f t="shared" si="407"/>
        <v>11.058333333333335</v>
      </c>
      <c r="I1892">
        <f t="shared" si="419"/>
        <v>700</v>
      </c>
      <c r="J1892">
        <f t="shared" si="408"/>
        <v>7.7999999999999958E-2</v>
      </c>
      <c r="K1892">
        <f t="shared" si="409"/>
        <v>4.3774412499999986</v>
      </c>
      <c r="L1892">
        <v>4.8</v>
      </c>
      <c r="M1892">
        <f t="shared" si="410"/>
        <v>0.29708333333333325</v>
      </c>
      <c r="N1892">
        <f t="shared" si="411"/>
        <v>5.0250000000000004</v>
      </c>
      <c r="O1892">
        <f t="shared" si="412"/>
        <v>10.122083333333332</v>
      </c>
      <c r="P1892">
        <f t="shared" si="413"/>
        <v>-5.7446420833333338</v>
      </c>
      <c r="Q1892">
        <f t="shared" si="414"/>
        <v>2.8723210416666669</v>
      </c>
      <c r="R1892">
        <f t="shared" si="415"/>
        <v>0</v>
      </c>
      <c r="S1892">
        <f>SUM($R$2:R1892) -SUM($Q$2:Q1892) + SUM($T$2:T1891)</f>
        <v>-16.539165976392724</v>
      </c>
      <c r="T1892">
        <f t="shared" si="416"/>
        <v>0</v>
      </c>
      <c r="U1892">
        <f>-SUM($T$2:T1892) - 500 * SUM($V$2:V1892)</f>
        <v>-22.289999999999964</v>
      </c>
      <c r="V1892">
        <f t="shared" si="417"/>
        <v>0</v>
      </c>
    </row>
    <row r="1893" spans="1:22" x14ac:dyDescent="0.3">
      <c r="A1893" s="1">
        <v>43896</v>
      </c>
      <c r="B1893" s="2">
        <v>0.25839120370370372</v>
      </c>
      <c r="C1893" s="2">
        <v>0.72212962962962957</v>
      </c>
      <c r="D1893" s="3">
        <v>0.7</v>
      </c>
      <c r="E1893" s="3">
        <v>95.5</v>
      </c>
      <c r="F1893" s="4">
        <f t="shared" si="406"/>
        <v>3</v>
      </c>
      <c r="G1893">
        <f t="shared" si="418"/>
        <v>29</v>
      </c>
      <c r="H1893" s="3">
        <f t="shared" si="407"/>
        <v>11.12972222222222</v>
      </c>
      <c r="I1893">
        <f t="shared" si="419"/>
        <v>700</v>
      </c>
      <c r="J1893">
        <f t="shared" si="408"/>
        <v>4.500000000000004E-2</v>
      </c>
      <c r="K1893">
        <f t="shared" si="409"/>
        <v>2.5417503125000018</v>
      </c>
      <c r="L1893">
        <v>4.8</v>
      </c>
      <c r="M1893">
        <f t="shared" si="410"/>
        <v>0.29351388888888896</v>
      </c>
      <c r="N1893">
        <f t="shared" si="411"/>
        <v>5.0750000000000002</v>
      </c>
      <c r="O1893">
        <f t="shared" si="412"/>
        <v>10.168513888888889</v>
      </c>
      <c r="P1893">
        <f t="shared" si="413"/>
        <v>-7.6267635763888872</v>
      </c>
      <c r="Q1893">
        <f t="shared" si="414"/>
        <v>3.8133817881944436</v>
      </c>
      <c r="R1893">
        <f t="shared" si="415"/>
        <v>0</v>
      </c>
      <c r="S1893">
        <f>SUM($R$2:R1893) -SUM($Q$2:Q1893) + SUM($T$2:T1892)</f>
        <v>-20.352547764587143</v>
      </c>
      <c r="T1893">
        <f t="shared" si="416"/>
        <v>0</v>
      </c>
      <c r="U1893">
        <f>-SUM($T$2:T1893) - 500 * SUM($V$2:V1893)</f>
        <v>-22.289999999999964</v>
      </c>
      <c r="V1893">
        <f t="shared" si="417"/>
        <v>0</v>
      </c>
    </row>
    <row r="1894" spans="1:22" x14ac:dyDescent="0.3">
      <c r="A1894" s="1">
        <v>43897</v>
      </c>
      <c r="B1894" s="2">
        <v>0.25674768518518515</v>
      </c>
      <c r="C1894" s="2">
        <v>0.72346064814814814</v>
      </c>
      <c r="D1894" s="3">
        <v>3.4</v>
      </c>
      <c r="E1894" s="3">
        <v>97.4</v>
      </c>
      <c r="F1894" s="4">
        <f t="shared" si="406"/>
        <v>3</v>
      </c>
      <c r="G1894">
        <f t="shared" si="418"/>
        <v>29</v>
      </c>
      <c r="H1894" s="3">
        <f t="shared" si="407"/>
        <v>11.201111111111112</v>
      </c>
      <c r="I1894">
        <f t="shared" si="419"/>
        <v>700</v>
      </c>
      <c r="J1894">
        <f t="shared" si="408"/>
        <v>2.5999999999999912E-2</v>
      </c>
      <c r="K1894">
        <f t="shared" si="409"/>
        <v>1.4779866111111062</v>
      </c>
      <c r="L1894">
        <v>4.8</v>
      </c>
      <c r="M1894">
        <f t="shared" si="410"/>
        <v>0.28994444444444439</v>
      </c>
      <c r="N1894">
        <f t="shared" si="411"/>
        <v>4.4000000000000004</v>
      </c>
      <c r="O1894">
        <f t="shared" si="412"/>
        <v>9.4899444444444434</v>
      </c>
      <c r="P1894">
        <f t="shared" si="413"/>
        <v>-8.0119578333333372</v>
      </c>
      <c r="Q1894">
        <f t="shared" si="414"/>
        <v>4.0059789166666686</v>
      </c>
      <c r="R1894">
        <f t="shared" si="415"/>
        <v>0</v>
      </c>
      <c r="S1894">
        <f>SUM($R$2:R1894) -SUM($Q$2:Q1894) + SUM($T$2:T1893)</f>
        <v>-24.358526681254261</v>
      </c>
      <c r="T1894">
        <f t="shared" si="416"/>
        <v>0</v>
      </c>
      <c r="U1894">
        <f>-SUM($T$2:T1894) - 500 * SUM($V$2:V1894)</f>
        <v>-22.289999999999964</v>
      </c>
      <c r="V1894">
        <f t="shared" si="417"/>
        <v>0</v>
      </c>
    </row>
    <row r="1895" spans="1:22" x14ac:dyDescent="0.3">
      <c r="A1895" s="1">
        <v>43898</v>
      </c>
      <c r="B1895" s="2">
        <v>0.25508101851851855</v>
      </c>
      <c r="C1895" s="2">
        <v>0.72479166666666661</v>
      </c>
      <c r="D1895" s="3">
        <v>4.0999999999999996</v>
      </c>
      <c r="E1895" s="3">
        <v>81.400000000000006</v>
      </c>
      <c r="F1895" s="4">
        <f t="shared" si="406"/>
        <v>3</v>
      </c>
      <c r="G1895">
        <f t="shared" si="418"/>
        <v>29</v>
      </c>
      <c r="H1895" s="3">
        <f t="shared" si="407"/>
        <v>11.273055555555553</v>
      </c>
      <c r="I1895">
        <f t="shared" si="419"/>
        <v>700</v>
      </c>
      <c r="J1895">
        <f t="shared" si="408"/>
        <v>0.18599999999999994</v>
      </c>
      <c r="K1895">
        <f t="shared" si="409"/>
        <v>10.641200791666661</v>
      </c>
      <c r="L1895">
        <v>4.8</v>
      </c>
      <c r="M1895">
        <f t="shared" si="410"/>
        <v>0.28634722222222236</v>
      </c>
      <c r="N1895">
        <f t="shared" si="411"/>
        <v>4.2249999999999996</v>
      </c>
      <c r="O1895">
        <f t="shared" si="412"/>
        <v>9.3113472222222207</v>
      </c>
      <c r="P1895">
        <f t="shared" si="413"/>
        <v>1.32985356944444</v>
      </c>
      <c r="Q1895">
        <f t="shared" si="414"/>
        <v>0</v>
      </c>
      <c r="R1895">
        <f t="shared" si="415"/>
        <v>0.26597071388888799</v>
      </c>
      <c r="S1895">
        <f>SUM($R$2:R1895) -SUM($Q$2:Q1895) + SUM($T$2:T1894)</f>
        <v>-24.092555967365115</v>
      </c>
      <c r="T1895">
        <f t="shared" si="416"/>
        <v>0</v>
      </c>
      <c r="U1895">
        <f>-SUM($T$2:T1895) - 500 * SUM($V$2:V1895)</f>
        <v>-22.289999999999964</v>
      </c>
      <c r="V1895">
        <f t="shared" si="417"/>
        <v>0</v>
      </c>
    </row>
    <row r="1896" spans="1:22" x14ac:dyDescent="0.3">
      <c r="A1896" s="1">
        <v>43899</v>
      </c>
      <c r="B1896" s="2">
        <v>0.25342592592592594</v>
      </c>
      <c r="C1896" s="2">
        <v>0.72611111111111104</v>
      </c>
      <c r="D1896" s="3">
        <v>4</v>
      </c>
      <c r="E1896" s="3">
        <v>89.1</v>
      </c>
      <c r="F1896" s="4">
        <f t="shared" si="406"/>
        <v>3</v>
      </c>
      <c r="G1896">
        <f t="shared" si="418"/>
        <v>29</v>
      </c>
      <c r="H1896" s="3">
        <f t="shared" si="407"/>
        <v>11.344444444444441</v>
      </c>
      <c r="I1896">
        <f t="shared" si="419"/>
        <v>700</v>
      </c>
      <c r="J1896">
        <f t="shared" si="408"/>
        <v>0.1090000000000001</v>
      </c>
      <c r="K1896">
        <f t="shared" si="409"/>
        <v>6.2754630555555604</v>
      </c>
      <c r="L1896">
        <v>4.8</v>
      </c>
      <c r="M1896">
        <f t="shared" si="410"/>
        <v>0.28277777777777796</v>
      </c>
      <c r="N1896">
        <f t="shared" si="411"/>
        <v>4.25</v>
      </c>
      <c r="O1896">
        <f t="shared" si="412"/>
        <v>9.3327777777777783</v>
      </c>
      <c r="P1896">
        <f t="shared" si="413"/>
        <v>-3.0573147222222179</v>
      </c>
      <c r="Q1896">
        <f t="shared" si="414"/>
        <v>1.5286573611111089</v>
      </c>
      <c r="R1896">
        <f t="shared" si="415"/>
        <v>0</v>
      </c>
      <c r="S1896">
        <f>SUM($R$2:R1896) -SUM($Q$2:Q1896) + SUM($T$2:T1895)</f>
        <v>-25.621213328476188</v>
      </c>
      <c r="T1896">
        <f t="shared" si="416"/>
        <v>0</v>
      </c>
      <c r="U1896">
        <f>-SUM($T$2:T1896) - 500 * SUM($V$2:V1896)</f>
        <v>-22.289999999999964</v>
      </c>
      <c r="V1896">
        <f t="shared" si="417"/>
        <v>0</v>
      </c>
    </row>
    <row r="1897" spans="1:22" x14ac:dyDescent="0.3">
      <c r="A1897" s="1">
        <v>43900</v>
      </c>
      <c r="B1897" s="2">
        <v>0.25175925925925929</v>
      </c>
      <c r="C1897" s="2">
        <v>0.72743055555555547</v>
      </c>
      <c r="D1897" s="3">
        <v>3</v>
      </c>
      <c r="E1897" s="3">
        <v>71.3</v>
      </c>
      <c r="F1897" s="4">
        <f t="shared" si="406"/>
        <v>3</v>
      </c>
      <c r="G1897">
        <f t="shared" si="418"/>
        <v>29</v>
      </c>
      <c r="H1897" s="3">
        <f t="shared" si="407"/>
        <v>11.416111111111109</v>
      </c>
      <c r="I1897">
        <f t="shared" si="419"/>
        <v>700</v>
      </c>
      <c r="J1897">
        <f t="shared" si="408"/>
        <v>0.28700000000000003</v>
      </c>
      <c r="K1897">
        <f t="shared" si="409"/>
        <v>16.627851236111109</v>
      </c>
      <c r="L1897">
        <v>4.8</v>
      </c>
      <c r="M1897">
        <f t="shared" si="410"/>
        <v>0.27919444444444458</v>
      </c>
      <c r="N1897">
        <f t="shared" si="411"/>
        <v>4.5</v>
      </c>
      <c r="O1897">
        <f t="shared" si="412"/>
        <v>9.5791944444444432</v>
      </c>
      <c r="P1897">
        <f t="shared" si="413"/>
        <v>7.0486567916666658</v>
      </c>
      <c r="Q1897">
        <f t="shared" si="414"/>
        <v>0</v>
      </c>
      <c r="R1897">
        <f t="shared" si="415"/>
        <v>1.4097313583333333</v>
      </c>
      <c r="S1897">
        <f>SUM($R$2:R1897) -SUM($Q$2:Q1897) + SUM($T$2:T1896)</f>
        <v>-24.211481970142813</v>
      </c>
      <c r="T1897">
        <f t="shared" si="416"/>
        <v>0</v>
      </c>
      <c r="U1897">
        <f>-SUM($T$2:T1897) - 500 * SUM($V$2:V1897)</f>
        <v>-22.289999999999964</v>
      </c>
      <c r="V1897">
        <f t="shared" si="417"/>
        <v>0</v>
      </c>
    </row>
    <row r="1898" spans="1:22" x14ac:dyDescent="0.3">
      <c r="A1898" s="1">
        <v>43901</v>
      </c>
      <c r="B1898" s="2">
        <v>0.25009259259259259</v>
      </c>
      <c r="C1898" s="2">
        <v>0.7287499999999999</v>
      </c>
      <c r="D1898" s="3">
        <v>3.3</v>
      </c>
      <c r="E1898" s="3">
        <v>97.7</v>
      </c>
      <c r="F1898" s="4">
        <f t="shared" si="406"/>
        <v>3</v>
      </c>
      <c r="G1898">
        <f t="shared" si="418"/>
        <v>29</v>
      </c>
      <c r="H1898" s="3">
        <f t="shared" si="407"/>
        <v>11.487777777777776</v>
      </c>
      <c r="I1898">
        <f t="shared" si="419"/>
        <v>700</v>
      </c>
      <c r="J1898">
        <f t="shared" si="408"/>
        <v>2.300000000000002E-2</v>
      </c>
      <c r="K1898">
        <f t="shared" si="409"/>
        <v>1.340910861111112</v>
      </c>
      <c r="L1898">
        <v>4.8</v>
      </c>
      <c r="M1898">
        <f t="shared" si="410"/>
        <v>0.2756111111111112</v>
      </c>
      <c r="N1898">
        <f t="shared" si="411"/>
        <v>4.4249999999999998</v>
      </c>
      <c r="O1898">
        <f t="shared" si="412"/>
        <v>9.5006111111111107</v>
      </c>
      <c r="P1898">
        <f t="shared" si="413"/>
        <v>-8.1597002499999984</v>
      </c>
      <c r="Q1898">
        <f t="shared" si="414"/>
        <v>4.0798501249999992</v>
      </c>
      <c r="R1898">
        <f t="shared" si="415"/>
        <v>0</v>
      </c>
      <c r="S1898">
        <f>SUM($R$2:R1898) -SUM($Q$2:Q1898) + SUM($T$2:T1897)</f>
        <v>-28.291332095142025</v>
      </c>
      <c r="T1898">
        <f t="shared" si="416"/>
        <v>0</v>
      </c>
      <c r="U1898">
        <f>-SUM($T$2:T1898) - 500 * SUM($V$2:V1898)</f>
        <v>-22.289999999999964</v>
      </c>
      <c r="V1898">
        <f t="shared" si="417"/>
        <v>0</v>
      </c>
    </row>
    <row r="1899" spans="1:22" x14ac:dyDescent="0.3">
      <c r="A1899" s="1">
        <v>43902</v>
      </c>
      <c r="B1899" s="2">
        <v>0.24841435185185187</v>
      </c>
      <c r="C1899" s="2">
        <v>0.73006944444444455</v>
      </c>
      <c r="D1899" s="3">
        <v>2.7</v>
      </c>
      <c r="E1899" s="3">
        <v>97.6</v>
      </c>
      <c r="F1899" s="4">
        <f t="shared" si="406"/>
        <v>3</v>
      </c>
      <c r="G1899">
        <f t="shared" si="418"/>
        <v>29</v>
      </c>
      <c r="H1899" s="3">
        <f t="shared" si="407"/>
        <v>11.559722222222224</v>
      </c>
      <c r="I1899">
        <f t="shared" si="419"/>
        <v>700</v>
      </c>
      <c r="J1899">
        <f t="shared" si="408"/>
        <v>2.4000000000000021E-2</v>
      </c>
      <c r="K1899">
        <f t="shared" si="409"/>
        <v>1.4079741666666681</v>
      </c>
      <c r="L1899">
        <v>4.8</v>
      </c>
      <c r="M1899">
        <f t="shared" si="410"/>
        <v>0.27201388888888878</v>
      </c>
      <c r="N1899">
        <f t="shared" si="411"/>
        <v>4.5750000000000002</v>
      </c>
      <c r="O1899">
        <f t="shared" si="412"/>
        <v>9.647013888888889</v>
      </c>
      <c r="P1899">
        <f t="shared" si="413"/>
        <v>-8.2390397222222216</v>
      </c>
      <c r="Q1899">
        <f t="shared" si="414"/>
        <v>4.1195198611111108</v>
      </c>
      <c r="R1899">
        <f t="shared" si="415"/>
        <v>0</v>
      </c>
      <c r="S1899">
        <f>SUM($R$2:R1899) -SUM($Q$2:Q1899) + SUM($T$2:T1898)</f>
        <v>-32.410851956253282</v>
      </c>
      <c r="T1899">
        <f t="shared" si="416"/>
        <v>0</v>
      </c>
      <c r="U1899">
        <f>-SUM($T$2:T1899) - 500 * SUM($V$2:V1899)</f>
        <v>-22.289999999999964</v>
      </c>
      <c r="V1899">
        <f t="shared" si="417"/>
        <v>0</v>
      </c>
    </row>
    <row r="1900" spans="1:22" x14ac:dyDescent="0.3">
      <c r="A1900" s="1">
        <v>43903</v>
      </c>
      <c r="B1900" s="2">
        <v>0.24673611111111113</v>
      </c>
      <c r="C1900" s="2">
        <v>0.73137731481481483</v>
      </c>
      <c r="D1900" s="3">
        <v>2.2999999999999998</v>
      </c>
      <c r="E1900" s="3">
        <v>97.6</v>
      </c>
      <c r="F1900" s="4">
        <f t="shared" si="406"/>
        <v>3</v>
      </c>
      <c r="G1900">
        <f t="shared" si="418"/>
        <v>29</v>
      </c>
      <c r="H1900" s="3">
        <f t="shared" si="407"/>
        <v>11.631388888888889</v>
      </c>
      <c r="I1900">
        <f t="shared" si="419"/>
        <v>700</v>
      </c>
      <c r="J1900">
        <f t="shared" si="408"/>
        <v>2.4000000000000021E-2</v>
      </c>
      <c r="K1900">
        <f t="shared" si="409"/>
        <v>1.4167031666666681</v>
      </c>
      <c r="L1900">
        <v>4.8</v>
      </c>
      <c r="M1900">
        <f t="shared" si="410"/>
        <v>0.26843055555555556</v>
      </c>
      <c r="N1900">
        <f t="shared" si="411"/>
        <v>4.6749999999999998</v>
      </c>
      <c r="O1900">
        <f t="shared" si="412"/>
        <v>9.7434305555555554</v>
      </c>
      <c r="P1900">
        <f t="shared" si="413"/>
        <v>-8.3267273888888873</v>
      </c>
      <c r="Q1900">
        <f t="shared" si="414"/>
        <v>4.1633636944444437</v>
      </c>
      <c r="R1900">
        <f t="shared" si="415"/>
        <v>0</v>
      </c>
      <c r="S1900">
        <f>SUM($R$2:R1900) -SUM($Q$2:Q1900) + SUM($T$2:T1899)</f>
        <v>-36.574215650697624</v>
      </c>
      <c r="T1900">
        <f t="shared" si="416"/>
        <v>0</v>
      </c>
      <c r="U1900">
        <f>-SUM($T$2:T1900) - 500 * SUM($V$2:V1900)</f>
        <v>-22.289999999999964</v>
      </c>
      <c r="V1900">
        <f t="shared" si="417"/>
        <v>0</v>
      </c>
    </row>
    <row r="1901" spans="1:22" x14ac:dyDescent="0.3">
      <c r="A1901" s="1">
        <v>43904</v>
      </c>
      <c r="B1901" s="2">
        <v>0.24504629629629629</v>
      </c>
      <c r="C1901" s="2">
        <v>0.73268518518518511</v>
      </c>
      <c r="D1901" s="3">
        <v>2.7</v>
      </c>
      <c r="E1901" s="3">
        <v>29</v>
      </c>
      <c r="F1901" s="4">
        <f t="shared" si="406"/>
        <v>3</v>
      </c>
      <c r="G1901">
        <f t="shared" si="418"/>
        <v>29</v>
      </c>
      <c r="H1901" s="3">
        <f t="shared" si="407"/>
        <v>11.703333333333333</v>
      </c>
      <c r="I1901">
        <f t="shared" si="419"/>
        <v>700</v>
      </c>
      <c r="J1901">
        <f t="shared" si="408"/>
        <v>0.71</v>
      </c>
      <c r="K1901">
        <f t="shared" si="409"/>
        <v>42.17003583333333</v>
      </c>
      <c r="L1901">
        <v>4.8</v>
      </c>
      <c r="M1901">
        <f t="shared" si="410"/>
        <v>0.26483333333333337</v>
      </c>
      <c r="N1901">
        <f t="shared" si="411"/>
        <v>4.5750000000000002</v>
      </c>
      <c r="O1901">
        <f t="shared" si="412"/>
        <v>9.6398333333333337</v>
      </c>
      <c r="P1901">
        <f t="shared" si="413"/>
        <v>32.530202499999994</v>
      </c>
      <c r="Q1901">
        <f t="shared" si="414"/>
        <v>0</v>
      </c>
      <c r="R1901">
        <f t="shared" si="415"/>
        <v>6.5060404999999992</v>
      </c>
      <c r="S1901">
        <f>SUM($R$2:R1901) -SUM($Q$2:Q1901) + SUM($T$2:T1900)</f>
        <v>-30.068175150697243</v>
      </c>
      <c r="T1901">
        <f t="shared" si="416"/>
        <v>0</v>
      </c>
      <c r="U1901">
        <f>-SUM($T$2:T1901) - 500 * SUM($V$2:V1901)</f>
        <v>-22.289999999999964</v>
      </c>
      <c r="V1901">
        <f t="shared" si="417"/>
        <v>0</v>
      </c>
    </row>
    <row r="1902" spans="1:22" x14ac:dyDescent="0.3">
      <c r="A1902" s="1">
        <v>43905</v>
      </c>
      <c r="B1902" s="2">
        <v>0.24335648148148148</v>
      </c>
      <c r="C1902" s="2">
        <v>0.73399305555555561</v>
      </c>
      <c r="D1902" s="3">
        <v>0.1</v>
      </c>
      <c r="E1902" s="3">
        <v>73.3</v>
      </c>
      <c r="F1902" s="4">
        <f t="shared" si="406"/>
        <v>3</v>
      </c>
      <c r="G1902">
        <f t="shared" si="418"/>
        <v>29</v>
      </c>
      <c r="H1902" s="3">
        <f t="shared" si="407"/>
        <v>11.775277777777779</v>
      </c>
      <c r="I1902">
        <f t="shared" si="419"/>
        <v>700</v>
      </c>
      <c r="J1902">
        <f t="shared" si="408"/>
        <v>0.26700000000000002</v>
      </c>
      <c r="K1902">
        <f t="shared" si="409"/>
        <v>15.955795770833339</v>
      </c>
      <c r="L1902">
        <v>4.8</v>
      </c>
      <c r="M1902">
        <f t="shared" si="410"/>
        <v>0.261236111111111</v>
      </c>
      <c r="N1902">
        <f t="shared" si="411"/>
        <v>5.2249999999999996</v>
      </c>
      <c r="O1902">
        <f t="shared" si="412"/>
        <v>10.28623611111111</v>
      </c>
      <c r="P1902">
        <f t="shared" si="413"/>
        <v>5.6695596597222284</v>
      </c>
      <c r="Q1902">
        <f t="shared" si="414"/>
        <v>0</v>
      </c>
      <c r="R1902">
        <f t="shared" si="415"/>
        <v>1.1339119319444457</v>
      </c>
      <c r="S1902">
        <f>SUM($R$2:R1902) -SUM($Q$2:Q1902) + SUM($T$2:T1901)</f>
        <v>-28.934263218752676</v>
      </c>
      <c r="T1902">
        <f t="shared" si="416"/>
        <v>0</v>
      </c>
      <c r="U1902">
        <f>-SUM($T$2:T1902) - 500 * SUM($V$2:V1902)</f>
        <v>-22.289999999999964</v>
      </c>
      <c r="V1902">
        <f t="shared" si="417"/>
        <v>0</v>
      </c>
    </row>
    <row r="1903" spans="1:22" x14ac:dyDescent="0.3">
      <c r="A1903" s="1">
        <v>43906</v>
      </c>
      <c r="B1903" s="2">
        <v>0.24166666666666667</v>
      </c>
      <c r="C1903" s="2">
        <v>0.73530092592592589</v>
      </c>
      <c r="D1903" s="3">
        <v>1.5</v>
      </c>
      <c r="E1903" s="3">
        <v>84.8</v>
      </c>
      <c r="F1903" s="4">
        <f t="shared" si="406"/>
        <v>3</v>
      </c>
      <c r="G1903">
        <f t="shared" si="418"/>
        <v>29</v>
      </c>
      <c r="H1903" s="3">
        <f t="shared" si="407"/>
        <v>11.847222222222221</v>
      </c>
      <c r="I1903">
        <f t="shared" si="419"/>
        <v>700</v>
      </c>
      <c r="J1903">
        <f t="shared" si="408"/>
        <v>0.15200000000000002</v>
      </c>
      <c r="K1903">
        <f t="shared" si="409"/>
        <v>9.138947222222221</v>
      </c>
      <c r="L1903">
        <v>4.8</v>
      </c>
      <c r="M1903">
        <f t="shared" si="410"/>
        <v>0.25763888888888892</v>
      </c>
      <c r="N1903">
        <f t="shared" si="411"/>
        <v>4.875</v>
      </c>
      <c r="O1903">
        <f t="shared" si="412"/>
        <v>9.9326388888888886</v>
      </c>
      <c r="P1903">
        <f t="shared" si="413"/>
        <v>-0.79369166666666757</v>
      </c>
      <c r="Q1903">
        <f t="shared" si="414"/>
        <v>0.39684583333333379</v>
      </c>
      <c r="R1903">
        <f t="shared" si="415"/>
        <v>0</v>
      </c>
      <c r="S1903">
        <f>SUM($R$2:R1903) -SUM($Q$2:Q1903) + SUM($T$2:T1902)</f>
        <v>-29.331109052086504</v>
      </c>
      <c r="T1903">
        <f t="shared" si="416"/>
        <v>0</v>
      </c>
      <c r="U1903">
        <f>-SUM($T$2:T1903) - 500 * SUM($V$2:V1903)</f>
        <v>-22.289999999999964</v>
      </c>
      <c r="V1903">
        <f t="shared" si="417"/>
        <v>0</v>
      </c>
    </row>
    <row r="1904" spans="1:22" x14ac:dyDescent="0.3">
      <c r="A1904" s="1">
        <v>43907</v>
      </c>
      <c r="B1904" s="2">
        <v>0.23997685185185183</v>
      </c>
      <c r="C1904" s="2">
        <v>0.73659722222222224</v>
      </c>
      <c r="D1904" s="3">
        <v>0.5</v>
      </c>
      <c r="E1904" s="3">
        <v>38.799999999999997</v>
      </c>
      <c r="F1904" s="4">
        <f t="shared" si="406"/>
        <v>3</v>
      </c>
      <c r="G1904">
        <f t="shared" si="418"/>
        <v>29</v>
      </c>
      <c r="H1904" s="3">
        <f t="shared" si="407"/>
        <v>11.91888888888889</v>
      </c>
      <c r="I1904">
        <f t="shared" si="419"/>
        <v>700</v>
      </c>
      <c r="J1904">
        <f t="shared" si="408"/>
        <v>0.6120000000000001</v>
      </c>
      <c r="K1904">
        <f t="shared" si="409"/>
        <v>37.018877000000018</v>
      </c>
      <c r="L1904">
        <v>4.8</v>
      </c>
      <c r="M1904">
        <f t="shared" si="410"/>
        <v>0.25405555555555548</v>
      </c>
      <c r="N1904">
        <f t="shared" si="411"/>
        <v>5.125</v>
      </c>
      <c r="O1904">
        <f t="shared" si="412"/>
        <v>10.179055555555555</v>
      </c>
      <c r="P1904">
        <f t="shared" si="413"/>
        <v>26.83982144444446</v>
      </c>
      <c r="Q1904">
        <f t="shared" si="414"/>
        <v>0</v>
      </c>
      <c r="R1904">
        <f t="shared" si="415"/>
        <v>5.3679642888888921</v>
      </c>
      <c r="S1904">
        <f>SUM($R$2:R1904) -SUM($Q$2:Q1904) + SUM($T$2:T1903)</f>
        <v>-23.963144763197306</v>
      </c>
      <c r="T1904">
        <f t="shared" si="416"/>
        <v>0</v>
      </c>
      <c r="U1904">
        <f>-SUM($T$2:T1904) - 500 * SUM($V$2:V1904)</f>
        <v>-22.289999999999964</v>
      </c>
      <c r="V1904">
        <f t="shared" si="417"/>
        <v>0</v>
      </c>
    </row>
    <row r="1905" spans="1:22" x14ac:dyDescent="0.3">
      <c r="A1905" s="1">
        <v>43908</v>
      </c>
      <c r="B1905" s="2">
        <v>0.23827546296296295</v>
      </c>
      <c r="C1905" s="2">
        <v>0.73789351851851848</v>
      </c>
      <c r="D1905" s="3">
        <v>2.4</v>
      </c>
      <c r="E1905" s="3">
        <v>84.9</v>
      </c>
      <c r="F1905" s="4">
        <f t="shared" si="406"/>
        <v>3</v>
      </c>
      <c r="G1905">
        <f t="shared" si="418"/>
        <v>29</v>
      </c>
      <c r="H1905" s="3">
        <f t="shared" si="407"/>
        <v>11.990833333333331</v>
      </c>
      <c r="I1905">
        <f t="shared" si="419"/>
        <v>700</v>
      </c>
      <c r="J1905">
        <f t="shared" si="408"/>
        <v>0.15099999999999991</v>
      </c>
      <c r="K1905">
        <f t="shared" si="409"/>
        <v>9.1888753541666599</v>
      </c>
      <c r="L1905">
        <v>4.8</v>
      </c>
      <c r="M1905">
        <f t="shared" si="410"/>
        <v>0.25045833333333345</v>
      </c>
      <c r="N1905">
        <f t="shared" si="411"/>
        <v>4.6500000000000004</v>
      </c>
      <c r="O1905">
        <f t="shared" si="412"/>
        <v>9.7004583333333336</v>
      </c>
      <c r="P1905">
        <f t="shared" si="413"/>
        <v>-0.51158297916667372</v>
      </c>
      <c r="Q1905">
        <f t="shared" si="414"/>
        <v>0.25579148958333686</v>
      </c>
      <c r="R1905">
        <f t="shared" si="415"/>
        <v>0</v>
      </c>
      <c r="S1905">
        <f>SUM($R$2:R1905) -SUM($Q$2:Q1905) + SUM($T$2:T1904)</f>
        <v>-24.218936252780622</v>
      </c>
      <c r="T1905">
        <f t="shared" si="416"/>
        <v>0</v>
      </c>
      <c r="U1905">
        <f>-SUM($T$2:T1905) - 500 * SUM($V$2:V1905)</f>
        <v>-22.289999999999964</v>
      </c>
      <c r="V1905">
        <f t="shared" si="417"/>
        <v>0</v>
      </c>
    </row>
    <row r="1906" spans="1:22" x14ac:dyDescent="0.3">
      <c r="A1906" s="1">
        <v>43909</v>
      </c>
      <c r="B1906" s="2">
        <v>0.23658564814814817</v>
      </c>
      <c r="C1906" s="2">
        <v>0.73918981481481483</v>
      </c>
      <c r="D1906" s="3">
        <v>3.6</v>
      </c>
      <c r="E1906" s="3">
        <v>76.7</v>
      </c>
      <c r="F1906" s="4">
        <f t="shared" si="406"/>
        <v>3</v>
      </c>
      <c r="G1906">
        <f t="shared" si="418"/>
        <v>29</v>
      </c>
      <c r="H1906" s="3">
        <f t="shared" si="407"/>
        <v>12.0625</v>
      </c>
      <c r="I1906">
        <f t="shared" si="419"/>
        <v>700</v>
      </c>
      <c r="J1906">
        <f t="shared" si="408"/>
        <v>0.23299999999999998</v>
      </c>
      <c r="K1906">
        <f t="shared" si="409"/>
        <v>14.263604687499999</v>
      </c>
      <c r="L1906">
        <v>4.8</v>
      </c>
      <c r="M1906">
        <f t="shared" si="410"/>
        <v>0.24687500000000001</v>
      </c>
      <c r="N1906">
        <f t="shared" si="411"/>
        <v>4.3499999999999996</v>
      </c>
      <c r="O1906">
        <f t="shared" si="412"/>
        <v>9.3968749999999996</v>
      </c>
      <c r="P1906">
        <f t="shared" si="413"/>
        <v>4.8667296874999995</v>
      </c>
      <c r="Q1906">
        <f t="shared" si="414"/>
        <v>0</v>
      </c>
      <c r="R1906">
        <f t="shared" si="415"/>
        <v>0.97334593749999998</v>
      </c>
      <c r="S1906">
        <f>SUM($R$2:R1906) -SUM($Q$2:Q1906) + SUM($T$2:T1905)</f>
        <v>-23.245590315280424</v>
      </c>
      <c r="T1906">
        <f t="shared" si="416"/>
        <v>0</v>
      </c>
      <c r="U1906">
        <f>-SUM($T$2:T1906) - 500 * SUM($V$2:V1906)</f>
        <v>-22.289999999999964</v>
      </c>
      <c r="V1906">
        <f t="shared" si="417"/>
        <v>0</v>
      </c>
    </row>
    <row r="1907" spans="1:22" x14ac:dyDescent="0.3">
      <c r="A1907" s="1">
        <v>43910</v>
      </c>
      <c r="B1907" s="2">
        <v>0.23488425925925926</v>
      </c>
      <c r="C1907" s="2">
        <v>0.74048611111111118</v>
      </c>
      <c r="D1907" s="3">
        <v>-1.1000000000000001</v>
      </c>
      <c r="E1907" s="3">
        <v>77.099999999999994</v>
      </c>
      <c r="F1907" s="4">
        <f t="shared" si="406"/>
        <v>3</v>
      </c>
      <c r="G1907">
        <f t="shared" si="418"/>
        <v>29</v>
      </c>
      <c r="H1907" s="3">
        <f t="shared" si="407"/>
        <v>12.134444444444446</v>
      </c>
      <c r="I1907">
        <f t="shared" si="419"/>
        <v>700</v>
      </c>
      <c r="J1907">
        <f t="shared" si="408"/>
        <v>0.22900000000000009</v>
      </c>
      <c r="K1907">
        <f t="shared" si="409"/>
        <v>14.10234797222223</v>
      </c>
      <c r="L1907">
        <v>4.8</v>
      </c>
      <c r="M1907">
        <f t="shared" si="410"/>
        <v>0.2432777777777777</v>
      </c>
      <c r="N1907">
        <f t="shared" si="411"/>
        <v>5.5250000000000004</v>
      </c>
      <c r="O1907">
        <f t="shared" si="412"/>
        <v>10.568277777777778</v>
      </c>
      <c r="P1907">
        <f t="shared" si="413"/>
        <v>3.5340701944444515</v>
      </c>
      <c r="Q1907">
        <f t="shared" si="414"/>
        <v>0</v>
      </c>
      <c r="R1907">
        <f t="shared" si="415"/>
        <v>0.70681403888889038</v>
      </c>
      <c r="S1907">
        <f>SUM($R$2:R1907) -SUM($Q$2:Q1907) + SUM($T$2:T1906)</f>
        <v>-22.538776276391218</v>
      </c>
      <c r="T1907">
        <f t="shared" si="416"/>
        <v>0</v>
      </c>
      <c r="U1907">
        <f>-SUM($T$2:T1907) - 500 * SUM($V$2:V1907)</f>
        <v>-22.289999999999964</v>
      </c>
      <c r="V1907">
        <f t="shared" si="417"/>
        <v>0</v>
      </c>
    </row>
    <row r="1908" spans="1:22" x14ac:dyDescent="0.3">
      <c r="A1908" s="1">
        <v>43911</v>
      </c>
      <c r="B1908" s="2">
        <v>0.23318287037037036</v>
      </c>
      <c r="C1908" s="2">
        <v>0.74178240740740742</v>
      </c>
      <c r="D1908" s="3">
        <v>3.8</v>
      </c>
      <c r="E1908" s="3">
        <v>96</v>
      </c>
      <c r="F1908" s="4">
        <f t="shared" si="406"/>
        <v>3</v>
      </c>
      <c r="G1908">
        <f t="shared" si="418"/>
        <v>29</v>
      </c>
      <c r="H1908" s="3">
        <f t="shared" si="407"/>
        <v>12.20638888888889</v>
      </c>
      <c r="I1908">
        <f t="shared" si="419"/>
        <v>700</v>
      </c>
      <c r="J1908">
        <f t="shared" si="408"/>
        <v>4.0000000000000036E-2</v>
      </c>
      <c r="K1908">
        <f t="shared" si="409"/>
        <v>2.477896944444447</v>
      </c>
      <c r="L1908">
        <v>4.8</v>
      </c>
      <c r="M1908">
        <f t="shared" si="410"/>
        <v>0.23968055555555548</v>
      </c>
      <c r="N1908">
        <f t="shared" si="411"/>
        <v>4.3</v>
      </c>
      <c r="O1908">
        <f t="shared" si="412"/>
        <v>9.3396805555555549</v>
      </c>
      <c r="P1908">
        <f t="shared" si="413"/>
        <v>-6.8617836111111075</v>
      </c>
      <c r="Q1908">
        <f t="shared" si="414"/>
        <v>3.4308918055555537</v>
      </c>
      <c r="R1908">
        <f t="shared" si="415"/>
        <v>0</v>
      </c>
      <c r="S1908">
        <f>SUM($R$2:R1908) -SUM($Q$2:Q1908) + SUM($T$2:T1907)</f>
        <v>-25.969668081946111</v>
      </c>
      <c r="T1908">
        <f t="shared" si="416"/>
        <v>0</v>
      </c>
      <c r="U1908">
        <f>-SUM($T$2:T1908) - 500 * SUM($V$2:V1908)</f>
        <v>-22.289999999999964</v>
      </c>
      <c r="V1908">
        <f t="shared" si="417"/>
        <v>0</v>
      </c>
    </row>
    <row r="1909" spans="1:22" x14ac:dyDescent="0.3">
      <c r="A1909" s="1">
        <v>43912</v>
      </c>
      <c r="B1909" s="2">
        <v>0.23148148148148148</v>
      </c>
      <c r="C1909" s="2">
        <v>0.74307870370370377</v>
      </c>
      <c r="D1909" s="3">
        <v>4.9000000000000004</v>
      </c>
      <c r="E1909" s="3">
        <v>83.1</v>
      </c>
      <c r="F1909" s="4">
        <f t="shared" si="406"/>
        <v>3</v>
      </c>
      <c r="G1909">
        <f t="shared" si="418"/>
        <v>29</v>
      </c>
      <c r="H1909" s="3">
        <f t="shared" si="407"/>
        <v>12.278333333333334</v>
      </c>
      <c r="I1909">
        <f t="shared" si="419"/>
        <v>700</v>
      </c>
      <c r="J1909">
        <f t="shared" si="408"/>
        <v>0.16900000000000004</v>
      </c>
      <c r="K1909">
        <f t="shared" si="409"/>
        <v>10.53081954166667</v>
      </c>
      <c r="L1909">
        <v>4.8</v>
      </c>
      <c r="M1909">
        <f t="shared" si="410"/>
        <v>0.23608333333333328</v>
      </c>
      <c r="N1909">
        <f t="shared" si="411"/>
        <v>4.0250000000000004</v>
      </c>
      <c r="O1909">
        <f t="shared" si="412"/>
        <v>9.0610833333333325</v>
      </c>
      <c r="P1909">
        <f t="shared" si="413"/>
        <v>1.4697362083333374</v>
      </c>
      <c r="Q1909">
        <f t="shared" si="414"/>
        <v>0</v>
      </c>
      <c r="R1909">
        <f t="shared" si="415"/>
        <v>0.29394724166666747</v>
      </c>
      <c r="S1909">
        <f>SUM($R$2:R1909) -SUM($Q$2:Q1909) + SUM($T$2:T1908)</f>
        <v>-25.675720840280519</v>
      </c>
      <c r="T1909">
        <f t="shared" si="416"/>
        <v>0</v>
      </c>
      <c r="U1909">
        <f>-SUM($T$2:T1909) - 500 * SUM($V$2:V1909)</f>
        <v>-22.289999999999964</v>
      </c>
      <c r="V1909">
        <f t="shared" si="417"/>
        <v>0</v>
      </c>
    </row>
    <row r="1910" spans="1:22" x14ac:dyDescent="0.3">
      <c r="A1910" s="1">
        <v>43913</v>
      </c>
      <c r="B1910" s="2">
        <v>0.22978009259259258</v>
      </c>
      <c r="C1910" s="2">
        <v>0.74436342592592597</v>
      </c>
      <c r="D1910" s="3">
        <v>2.2000000000000002</v>
      </c>
      <c r="E1910" s="3">
        <v>73.400000000000006</v>
      </c>
      <c r="F1910" s="4">
        <f t="shared" si="406"/>
        <v>3</v>
      </c>
      <c r="G1910">
        <f t="shared" si="418"/>
        <v>29</v>
      </c>
      <c r="H1910" s="3">
        <f t="shared" si="407"/>
        <v>12.350000000000001</v>
      </c>
      <c r="I1910">
        <f t="shared" si="419"/>
        <v>700</v>
      </c>
      <c r="J1910">
        <f t="shared" si="408"/>
        <v>0.2659999999999999</v>
      </c>
      <c r="K1910">
        <f t="shared" si="409"/>
        <v>16.671882499999995</v>
      </c>
      <c r="L1910">
        <v>4.8</v>
      </c>
      <c r="M1910">
        <f t="shared" si="410"/>
        <v>0.23249999999999996</v>
      </c>
      <c r="N1910">
        <f t="shared" si="411"/>
        <v>4.7</v>
      </c>
      <c r="O1910">
        <f t="shared" si="412"/>
        <v>9.7324999999999999</v>
      </c>
      <c r="P1910">
        <f t="shared" si="413"/>
        <v>6.9393824999999953</v>
      </c>
      <c r="Q1910">
        <f t="shared" si="414"/>
        <v>0</v>
      </c>
      <c r="R1910">
        <f t="shared" si="415"/>
        <v>1.3878764999999991</v>
      </c>
      <c r="S1910">
        <f>SUM($R$2:R1910) -SUM($Q$2:Q1910) + SUM($T$2:T1909)</f>
        <v>-24.287844340279662</v>
      </c>
      <c r="T1910">
        <f t="shared" si="416"/>
        <v>0</v>
      </c>
      <c r="U1910">
        <f>-SUM($T$2:T1910) - 500 * SUM($V$2:V1910)</f>
        <v>-22.289999999999964</v>
      </c>
      <c r="V1910">
        <f t="shared" si="417"/>
        <v>0</v>
      </c>
    </row>
    <row r="1911" spans="1:22" x14ac:dyDescent="0.3">
      <c r="A1911" s="1">
        <v>43914</v>
      </c>
      <c r="B1911" s="2">
        <v>0.22807870370370373</v>
      </c>
      <c r="C1911" s="2">
        <v>0.74565972222222221</v>
      </c>
      <c r="D1911" s="3">
        <v>1.1000000000000001</v>
      </c>
      <c r="E1911" s="3">
        <v>36</v>
      </c>
      <c r="F1911" s="4">
        <f t="shared" si="406"/>
        <v>3</v>
      </c>
      <c r="G1911">
        <f t="shared" si="418"/>
        <v>29</v>
      </c>
      <c r="H1911" s="3">
        <f t="shared" si="407"/>
        <v>12.421944444444442</v>
      </c>
      <c r="I1911">
        <f t="shared" si="419"/>
        <v>700</v>
      </c>
      <c r="J1911">
        <f t="shared" si="408"/>
        <v>0.64</v>
      </c>
      <c r="K1911">
        <f t="shared" si="409"/>
        <v>40.34647555555555</v>
      </c>
      <c r="L1911">
        <v>4.8</v>
      </c>
      <c r="M1911">
        <f t="shared" si="410"/>
        <v>0.22890277777777787</v>
      </c>
      <c r="N1911">
        <f t="shared" si="411"/>
        <v>4.9749999999999996</v>
      </c>
      <c r="O1911">
        <f t="shared" si="412"/>
        <v>10.003902777777778</v>
      </c>
      <c r="P1911">
        <f t="shared" si="413"/>
        <v>30.342572777777772</v>
      </c>
      <c r="Q1911">
        <f t="shared" si="414"/>
        <v>0</v>
      </c>
      <c r="R1911">
        <f t="shared" si="415"/>
        <v>6.0685145555555549</v>
      </c>
      <c r="S1911">
        <f>SUM($R$2:R1911) -SUM($Q$2:Q1911) + SUM($T$2:T1910)</f>
        <v>-18.219329784725232</v>
      </c>
      <c r="T1911">
        <f t="shared" si="416"/>
        <v>0</v>
      </c>
      <c r="U1911">
        <f>-SUM($T$2:T1911) - 500 * SUM($V$2:V1911)</f>
        <v>-22.289999999999964</v>
      </c>
      <c r="V1911">
        <f t="shared" si="417"/>
        <v>0</v>
      </c>
    </row>
    <row r="1912" spans="1:22" x14ac:dyDescent="0.3">
      <c r="A1912" s="1">
        <v>43915</v>
      </c>
      <c r="B1912" s="2">
        <v>0.22637731481481482</v>
      </c>
      <c r="C1912" s="2">
        <v>0.74694444444444441</v>
      </c>
      <c r="D1912" s="3">
        <v>0.6</v>
      </c>
      <c r="E1912" s="3">
        <v>7.7</v>
      </c>
      <c r="F1912" s="4">
        <f t="shared" si="406"/>
        <v>3</v>
      </c>
      <c r="G1912">
        <f t="shared" si="418"/>
        <v>29</v>
      </c>
      <c r="H1912" s="3">
        <f t="shared" si="407"/>
        <v>12.493611111111111</v>
      </c>
      <c r="I1912">
        <f t="shared" si="419"/>
        <v>700</v>
      </c>
      <c r="J1912">
        <f t="shared" si="408"/>
        <v>0.92300000000000004</v>
      </c>
      <c r="K1912">
        <f t="shared" si="409"/>
        <v>58.522885506944441</v>
      </c>
      <c r="L1912">
        <v>4.8</v>
      </c>
      <c r="M1912">
        <f t="shared" si="410"/>
        <v>0.22531944444444446</v>
      </c>
      <c r="N1912">
        <f t="shared" si="411"/>
        <v>5.0999999999999996</v>
      </c>
      <c r="O1912">
        <f t="shared" si="412"/>
        <v>10.125319444444443</v>
      </c>
      <c r="P1912">
        <f t="shared" si="413"/>
        <v>48.397566062499997</v>
      </c>
      <c r="Q1912">
        <f t="shared" si="414"/>
        <v>0</v>
      </c>
      <c r="R1912">
        <f t="shared" si="415"/>
        <v>9.6795132124999999</v>
      </c>
      <c r="S1912">
        <f>SUM($R$2:R1912) -SUM($Q$2:Q1912) + SUM($T$2:T1911)</f>
        <v>-8.5398165722244812</v>
      </c>
      <c r="T1912">
        <f t="shared" si="416"/>
        <v>0</v>
      </c>
      <c r="U1912">
        <f>-SUM($T$2:T1912) - 500 * SUM($V$2:V1912)</f>
        <v>-22.289999999999964</v>
      </c>
      <c r="V1912">
        <f t="shared" si="417"/>
        <v>0</v>
      </c>
    </row>
    <row r="1913" spans="1:22" x14ac:dyDescent="0.3">
      <c r="A1913" s="1">
        <v>43916</v>
      </c>
      <c r="B1913" s="2">
        <v>0.22467592592592592</v>
      </c>
      <c r="C1913" s="2">
        <v>0.74822916666666661</v>
      </c>
      <c r="D1913" s="3">
        <v>3.4</v>
      </c>
      <c r="E1913" s="3">
        <v>79.5</v>
      </c>
      <c r="F1913" s="4">
        <f t="shared" si="406"/>
        <v>3</v>
      </c>
      <c r="G1913">
        <f t="shared" si="418"/>
        <v>29</v>
      </c>
      <c r="H1913" s="3">
        <f t="shared" si="407"/>
        <v>12.565277777777776</v>
      </c>
      <c r="I1913">
        <f t="shared" si="419"/>
        <v>700</v>
      </c>
      <c r="J1913">
        <f t="shared" si="408"/>
        <v>0.20499999999999996</v>
      </c>
      <c r="K1913">
        <f t="shared" si="409"/>
        <v>13.072600868055552</v>
      </c>
      <c r="L1913">
        <v>4.8</v>
      </c>
      <c r="M1913">
        <f t="shared" si="410"/>
        <v>0.22173611111111116</v>
      </c>
      <c r="N1913">
        <f t="shared" si="411"/>
        <v>4.4000000000000004</v>
      </c>
      <c r="O1913">
        <f t="shared" si="412"/>
        <v>9.4217361111111124</v>
      </c>
      <c r="P1913">
        <f t="shared" si="413"/>
        <v>3.6508647569444399</v>
      </c>
      <c r="Q1913">
        <f t="shared" si="414"/>
        <v>0</v>
      </c>
      <c r="R1913">
        <f t="shared" si="415"/>
        <v>0.73017295138888805</v>
      </c>
      <c r="S1913">
        <f>SUM($R$2:R1913) -SUM($Q$2:Q1913) + SUM($T$2:T1912)</f>
        <v>-7.8096436208352316</v>
      </c>
      <c r="T1913">
        <f t="shared" si="416"/>
        <v>0</v>
      </c>
      <c r="U1913">
        <f>-SUM($T$2:T1913) - 500 * SUM($V$2:V1913)</f>
        <v>-22.289999999999964</v>
      </c>
      <c r="V1913">
        <f t="shared" si="417"/>
        <v>0</v>
      </c>
    </row>
    <row r="1914" spans="1:22" x14ac:dyDescent="0.3">
      <c r="A1914" s="1">
        <v>43917</v>
      </c>
      <c r="B1914" s="2">
        <v>0.22297453703703704</v>
      </c>
      <c r="C1914" s="2">
        <v>0.74951388888888892</v>
      </c>
      <c r="D1914" s="3">
        <v>4</v>
      </c>
      <c r="E1914" s="3">
        <v>92.8</v>
      </c>
      <c r="F1914" s="4">
        <f t="shared" si="406"/>
        <v>3</v>
      </c>
      <c r="G1914">
        <f t="shared" si="418"/>
        <v>29</v>
      </c>
      <c r="H1914" s="3">
        <f t="shared" si="407"/>
        <v>12.636944444444445</v>
      </c>
      <c r="I1914">
        <f t="shared" si="419"/>
        <v>700</v>
      </c>
      <c r="J1914">
        <f t="shared" si="408"/>
        <v>7.2000000000000064E-2</v>
      </c>
      <c r="K1914">
        <f t="shared" si="409"/>
        <v>4.6175395000000048</v>
      </c>
      <c r="L1914">
        <v>4.8</v>
      </c>
      <c r="M1914">
        <f t="shared" si="410"/>
        <v>0.21815277777777772</v>
      </c>
      <c r="N1914">
        <f t="shared" si="411"/>
        <v>4.25</v>
      </c>
      <c r="O1914">
        <f t="shared" si="412"/>
        <v>9.2681527777777788</v>
      </c>
      <c r="P1914">
        <f t="shared" si="413"/>
        <v>-4.650613277777774</v>
      </c>
      <c r="Q1914">
        <f t="shared" si="414"/>
        <v>2.325306638888887</v>
      </c>
      <c r="R1914">
        <f t="shared" si="415"/>
        <v>0</v>
      </c>
      <c r="S1914">
        <f>SUM($R$2:R1914) -SUM($Q$2:Q1914) + SUM($T$2:T1913)</f>
        <v>-10.134950259724974</v>
      </c>
      <c r="T1914">
        <f t="shared" si="416"/>
        <v>0</v>
      </c>
      <c r="U1914">
        <f>-SUM($T$2:T1914) - 500 * SUM($V$2:V1914)</f>
        <v>-22.289999999999964</v>
      </c>
      <c r="V1914">
        <f t="shared" si="417"/>
        <v>0</v>
      </c>
    </row>
    <row r="1915" spans="1:22" x14ac:dyDescent="0.3">
      <c r="A1915" s="1">
        <v>43918</v>
      </c>
      <c r="B1915" s="2">
        <v>0.26293981481481482</v>
      </c>
      <c r="C1915" s="2">
        <v>0.79246527777777775</v>
      </c>
      <c r="D1915" s="3">
        <v>4</v>
      </c>
      <c r="E1915" s="3">
        <v>21.4</v>
      </c>
      <c r="F1915" s="4">
        <f t="shared" si="406"/>
        <v>3</v>
      </c>
      <c r="G1915">
        <f t="shared" si="418"/>
        <v>29</v>
      </c>
      <c r="H1915" s="3">
        <f t="shared" si="407"/>
        <v>12.708611111111109</v>
      </c>
      <c r="I1915">
        <f t="shared" si="419"/>
        <v>700</v>
      </c>
      <c r="J1915">
        <f t="shared" si="408"/>
        <v>0.78600000000000003</v>
      </c>
      <c r="K1915">
        <f t="shared" si="409"/>
        <v>50.694014291666662</v>
      </c>
      <c r="L1915">
        <v>4.8</v>
      </c>
      <c r="M1915">
        <f t="shared" si="410"/>
        <v>0.21456944444444453</v>
      </c>
      <c r="N1915">
        <f t="shared" si="411"/>
        <v>4.25</v>
      </c>
      <c r="O1915">
        <f t="shared" si="412"/>
        <v>9.2645694444444437</v>
      </c>
      <c r="P1915">
        <f t="shared" si="413"/>
        <v>41.429444847222214</v>
      </c>
      <c r="Q1915">
        <f t="shared" si="414"/>
        <v>0</v>
      </c>
      <c r="R1915">
        <f t="shared" si="415"/>
        <v>8.2858889694444429</v>
      </c>
      <c r="S1915">
        <f>SUM($R$2:R1915) -SUM($Q$2:Q1915) + SUM($T$2:T1914)</f>
        <v>-1.8490612902796784</v>
      </c>
      <c r="T1915">
        <f t="shared" si="416"/>
        <v>0</v>
      </c>
      <c r="U1915">
        <f>-SUM($T$2:T1915) - 500 * SUM($V$2:V1915)</f>
        <v>-22.289999999999964</v>
      </c>
      <c r="V1915">
        <f t="shared" si="417"/>
        <v>0</v>
      </c>
    </row>
    <row r="1916" spans="1:22" x14ac:dyDescent="0.3">
      <c r="A1916" s="1">
        <v>43919</v>
      </c>
      <c r="B1916" s="2">
        <v>0.26123842592592594</v>
      </c>
      <c r="C1916" s="2">
        <v>0.79375000000000007</v>
      </c>
      <c r="D1916" s="3">
        <v>6.6</v>
      </c>
      <c r="E1916" s="3">
        <v>5.3</v>
      </c>
      <c r="F1916" s="4">
        <f t="shared" si="406"/>
        <v>3</v>
      </c>
      <c r="G1916">
        <f t="shared" si="418"/>
        <v>29</v>
      </c>
      <c r="H1916" s="3">
        <f t="shared" si="407"/>
        <v>12.78027777777778</v>
      </c>
      <c r="I1916">
        <f t="shared" si="419"/>
        <v>700</v>
      </c>
      <c r="J1916">
        <f t="shared" si="408"/>
        <v>0.94699999999999995</v>
      </c>
      <c r="K1916">
        <f t="shared" si="409"/>
        <v>61.422334506944445</v>
      </c>
      <c r="L1916">
        <v>4.8</v>
      </c>
      <c r="M1916">
        <f t="shared" si="410"/>
        <v>0.21098611111111101</v>
      </c>
      <c r="N1916">
        <f t="shared" si="411"/>
        <v>3.6</v>
      </c>
      <c r="O1916">
        <f t="shared" si="412"/>
        <v>8.6109861111111101</v>
      </c>
      <c r="P1916">
        <f t="shared" si="413"/>
        <v>52.811348395833335</v>
      </c>
      <c r="Q1916">
        <f t="shared" si="414"/>
        <v>0</v>
      </c>
      <c r="R1916">
        <f t="shared" si="415"/>
        <v>10.562269679166668</v>
      </c>
      <c r="S1916">
        <f>SUM($R$2:R1916) -SUM($Q$2:Q1916) + SUM($T$2:T1915)</f>
        <v>8.713208388887324</v>
      </c>
      <c r="T1916">
        <f t="shared" si="416"/>
        <v>0</v>
      </c>
      <c r="U1916">
        <f>-SUM($T$2:T1916) - 500 * SUM($V$2:V1916)</f>
        <v>-22.289999999999964</v>
      </c>
      <c r="V1916">
        <f t="shared" si="417"/>
        <v>0</v>
      </c>
    </row>
    <row r="1917" spans="1:22" x14ac:dyDescent="0.3">
      <c r="A1917" s="1">
        <v>43920</v>
      </c>
      <c r="B1917" s="2">
        <v>0.25953703703703707</v>
      </c>
      <c r="C1917" s="2">
        <v>0.79503472222222227</v>
      </c>
      <c r="D1917" s="3">
        <v>6.4</v>
      </c>
      <c r="E1917" s="3">
        <v>76.2</v>
      </c>
      <c r="F1917" s="4">
        <f t="shared" si="406"/>
        <v>3</v>
      </c>
      <c r="G1917">
        <f t="shared" si="418"/>
        <v>29</v>
      </c>
      <c r="H1917" s="3">
        <f t="shared" si="407"/>
        <v>12.851944444444444</v>
      </c>
      <c r="I1917">
        <f t="shared" si="419"/>
        <v>700</v>
      </c>
      <c r="J1917">
        <f t="shared" si="408"/>
        <v>0.23799999999999999</v>
      </c>
      <c r="K1917">
        <f t="shared" si="409"/>
        <v>15.523221097222221</v>
      </c>
      <c r="L1917">
        <v>4.8</v>
      </c>
      <c r="M1917">
        <f t="shared" si="410"/>
        <v>0.20740277777777782</v>
      </c>
      <c r="N1917">
        <f t="shared" si="411"/>
        <v>3.65</v>
      </c>
      <c r="O1917">
        <f t="shared" si="412"/>
        <v>8.6574027777777776</v>
      </c>
      <c r="P1917">
        <f t="shared" si="413"/>
        <v>6.8658183194444433</v>
      </c>
      <c r="Q1917">
        <f t="shared" si="414"/>
        <v>0</v>
      </c>
      <c r="R1917">
        <f t="shared" si="415"/>
        <v>1.3731636638888887</v>
      </c>
      <c r="S1917">
        <f>SUM($R$2:R1917) -SUM($Q$2:Q1917) + SUM($T$2:T1916)</f>
        <v>10.086372052775005</v>
      </c>
      <c r="T1917">
        <f t="shared" si="416"/>
        <v>0</v>
      </c>
      <c r="U1917">
        <f>-SUM($T$2:T1917) - 500 * SUM($V$2:V1917)</f>
        <v>-22.289999999999964</v>
      </c>
      <c r="V1917">
        <f t="shared" si="417"/>
        <v>0</v>
      </c>
    </row>
    <row r="1918" spans="1:22" x14ac:dyDescent="0.3">
      <c r="A1918" s="1">
        <v>43921</v>
      </c>
      <c r="B1918" s="2">
        <v>0.25784722222222223</v>
      </c>
      <c r="C1918" s="2">
        <v>0.79631944444444447</v>
      </c>
      <c r="D1918" s="3">
        <v>5.9</v>
      </c>
      <c r="E1918" s="3">
        <v>91.4</v>
      </c>
      <c r="F1918" s="4">
        <f t="shared" si="406"/>
        <v>3</v>
      </c>
      <c r="G1918">
        <f t="shared" si="418"/>
        <v>29</v>
      </c>
      <c r="H1918" s="3">
        <f t="shared" si="407"/>
        <v>12.923333333333334</v>
      </c>
      <c r="I1918">
        <f t="shared" si="419"/>
        <v>700</v>
      </c>
      <c r="J1918">
        <f t="shared" si="408"/>
        <v>8.5999999999999965E-2</v>
      </c>
      <c r="K1918">
        <f t="shared" si="409"/>
        <v>5.6403888333333319</v>
      </c>
      <c r="L1918">
        <v>4.8</v>
      </c>
      <c r="M1918">
        <f t="shared" si="410"/>
        <v>0.20383333333333331</v>
      </c>
      <c r="N1918">
        <f t="shared" si="411"/>
        <v>3.7749999999999999</v>
      </c>
      <c r="O1918">
        <f t="shared" si="412"/>
        <v>8.778833333333333</v>
      </c>
      <c r="P1918">
        <f t="shared" si="413"/>
        <v>-3.1384445000000012</v>
      </c>
      <c r="Q1918">
        <f t="shared" si="414"/>
        <v>1.5692222500000006</v>
      </c>
      <c r="R1918">
        <f t="shared" si="415"/>
        <v>0</v>
      </c>
      <c r="S1918">
        <f>SUM($R$2:R1918) -SUM($Q$2:Q1918) + SUM($T$2:T1917)</f>
        <v>8.517149802775748</v>
      </c>
      <c r="T1918">
        <f t="shared" si="416"/>
        <v>-8.52</v>
      </c>
      <c r="U1918">
        <f>-SUM($T$2:T1918) - 500 * SUM($V$2:V1918)</f>
        <v>-13.769999999999527</v>
      </c>
      <c r="V1918">
        <f t="shared" si="417"/>
        <v>0</v>
      </c>
    </row>
    <row r="1919" spans="1:22" x14ac:dyDescent="0.3">
      <c r="A1919" s="1">
        <v>43922</v>
      </c>
      <c r="B1919" s="2">
        <v>0.25615740740740739</v>
      </c>
      <c r="C1919" s="2">
        <v>0.79760416666666656</v>
      </c>
      <c r="D1919" s="3">
        <v>5.6</v>
      </c>
      <c r="E1919" s="3">
        <v>64.5</v>
      </c>
      <c r="F1919" s="4">
        <f t="shared" si="406"/>
        <v>4</v>
      </c>
      <c r="G1919">
        <f t="shared" si="418"/>
        <v>29</v>
      </c>
      <c r="H1919" s="3">
        <f t="shared" si="407"/>
        <v>12.994722222222219</v>
      </c>
      <c r="I1919">
        <f t="shared" si="419"/>
        <v>800</v>
      </c>
      <c r="J1919">
        <f t="shared" si="408"/>
        <v>0.35499999999999998</v>
      </c>
      <c r="K1919">
        <f t="shared" si="409"/>
        <v>26.756133055555544</v>
      </c>
      <c r="L1919">
        <v>4.8</v>
      </c>
      <c r="M1919">
        <f t="shared" si="410"/>
        <v>0.20026388888888905</v>
      </c>
      <c r="N1919">
        <f t="shared" si="411"/>
        <v>3.85</v>
      </c>
      <c r="O1919">
        <f t="shared" si="412"/>
        <v>8.8502638888888896</v>
      </c>
      <c r="P1919">
        <f t="shared" si="413"/>
        <v>17.905869166666655</v>
      </c>
      <c r="Q1919">
        <f t="shared" si="414"/>
        <v>0</v>
      </c>
      <c r="R1919">
        <f t="shared" si="415"/>
        <v>3.5811738333333309</v>
      </c>
      <c r="S1919">
        <f>SUM($R$2:R1919) -SUM($Q$2:Q1919) + SUM($T$2:T1918)</f>
        <v>3.5783236361085073</v>
      </c>
      <c r="T1919">
        <f t="shared" si="416"/>
        <v>0</v>
      </c>
      <c r="U1919">
        <f>-SUM($T$2:T1919) - 500 * SUM($V$2:V1919)</f>
        <v>-13.769999999999527</v>
      </c>
      <c r="V1919">
        <f t="shared" si="417"/>
        <v>0</v>
      </c>
    </row>
    <row r="1920" spans="1:22" x14ac:dyDescent="0.3">
      <c r="A1920" s="1">
        <v>43923</v>
      </c>
      <c r="B1920" s="2">
        <v>0.25446759259259261</v>
      </c>
      <c r="C1920" s="2">
        <v>0.79888888888888887</v>
      </c>
      <c r="D1920" s="3">
        <v>3.9</v>
      </c>
      <c r="E1920" s="3">
        <v>85.8</v>
      </c>
      <c r="F1920" s="4">
        <f t="shared" si="406"/>
        <v>4</v>
      </c>
      <c r="G1920">
        <f t="shared" si="418"/>
        <v>29</v>
      </c>
      <c r="H1920" s="3">
        <f t="shared" si="407"/>
        <v>13.066111111111109</v>
      </c>
      <c r="I1920">
        <f t="shared" si="419"/>
        <v>800</v>
      </c>
      <c r="J1920">
        <f t="shared" si="408"/>
        <v>0.14200000000000002</v>
      </c>
      <c r="K1920">
        <f t="shared" si="409"/>
        <v>10.761249111111113</v>
      </c>
      <c r="L1920">
        <v>4.8</v>
      </c>
      <c r="M1920">
        <f t="shared" si="410"/>
        <v>0.19669444444444453</v>
      </c>
      <c r="N1920">
        <f t="shared" si="411"/>
        <v>4.2750000000000004</v>
      </c>
      <c r="O1920">
        <f t="shared" si="412"/>
        <v>9.2716944444444458</v>
      </c>
      <c r="P1920">
        <f t="shared" si="413"/>
        <v>1.4895546666666668</v>
      </c>
      <c r="Q1920">
        <f t="shared" si="414"/>
        <v>0</v>
      </c>
      <c r="R1920">
        <f t="shared" si="415"/>
        <v>0.29791093333333335</v>
      </c>
      <c r="S1920">
        <f>SUM($R$2:R1920) -SUM($Q$2:Q1920) + SUM($T$2:T1919)</f>
        <v>3.8762345694422038</v>
      </c>
      <c r="T1920">
        <f t="shared" si="416"/>
        <v>0</v>
      </c>
      <c r="U1920">
        <f>-SUM($T$2:T1920) - 500 * SUM($V$2:V1920)</f>
        <v>-13.769999999999527</v>
      </c>
      <c r="V1920">
        <f t="shared" si="417"/>
        <v>0</v>
      </c>
    </row>
    <row r="1921" spans="1:22" x14ac:dyDescent="0.3">
      <c r="A1921" s="1">
        <v>43924</v>
      </c>
      <c r="B1921" s="2">
        <v>0.25277777777777777</v>
      </c>
      <c r="C1921" s="2">
        <v>0.80016203703703714</v>
      </c>
      <c r="D1921" s="3">
        <v>5.7</v>
      </c>
      <c r="E1921" s="3">
        <v>47.3</v>
      </c>
      <c r="F1921" s="4">
        <f t="shared" si="406"/>
        <v>4</v>
      </c>
      <c r="G1921">
        <f t="shared" si="418"/>
        <v>29</v>
      </c>
      <c r="H1921" s="3">
        <f t="shared" si="407"/>
        <v>13.137222222222224</v>
      </c>
      <c r="I1921">
        <f t="shared" si="419"/>
        <v>800</v>
      </c>
      <c r="J1921">
        <f t="shared" si="408"/>
        <v>0.52700000000000002</v>
      </c>
      <c r="K1921">
        <f t="shared" si="409"/>
        <v>40.155233444444448</v>
      </c>
      <c r="L1921">
        <v>4.8</v>
      </c>
      <c r="M1921">
        <f t="shared" si="410"/>
        <v>0.1931388888888888</v>
      </c>
      <c r="N1921">
        <f t="shared" si="411"/>
        <v>3.8250000000000002</v>
      </c>
      <c r="O1921">
        <f t="shared" si="412"/>
        <v>8.818138888888889</v>
      </c>
      <c r="P1921">
        <f t="shared" si="413"/>
        <v>31.337094555555559</v>
      </c>
      <c r="Q1921">
        <f t="shared" si="414"/>
        <v>0</v>
      </c>
      <c r="R1921">
        <f t="shared" si="415"/>
        <v>6.267418911111112</v>
      </c>
      <c r="S1921">
        <f>SUM($R$2:R1921) -SUM($Q$2:Q1921) + SUM($T$2:T1920)</f>
        <v>10.143653480553439</v>
      </c>
      <c r="T1921">
        <f t="shared" si="416"/>
        <v>0</v>
      </c>
      <c r="U1921">
        <f>-SUM($T$2:T1921) - 500 * SUM($V$2:V1921)</f>
        <v>-13.769999999999527</v>
      </c>
      <c r="V1921">
        <f t="shared" si="417"/>
        <v>0</v>
      </c>
    </row>
    <row r="1922" spans="1:22" x14ac:dyDescent="0.3">
      <c r="A1922" s="1">
        <v>43925</v>
      </c>
      <c r="B1922" s="2">
        <v>0.25108796296296293</v>
      </c>
      <c r="C1922" s="2">
        <v>0.80144675925925923</v>
      </c>
      <c r="D1922" s="3">
        <v>7.8</v>
      </c>
      <c r="E1922" s="3">
        <v>63.9</v>
      </c>
      <c r="F1922" s="4">
        <f t="shared" si="406"/>
        <v>4</v>
      </c>
      <c r="G1922">
        <f t="shared" si="418"/>
        <v>29</v>
      </c>
      <c r="H1922" s="3">
        <f t="shared" si="407"/>
        <v>13.208611111111113</v>
      </c>
      <c r="I1922">
        <f t="shared" si="419"/>
        <v>800</v>
      </c>
      <c r="J1922">
        <f t="shared" si="408"/>
        <v>0.36099999999999999</v>
      </c>
      <c r="K1922">
        <f t="shared" si="409"/>
        <v>27.656189944444446</v>
      </c>
      <c r="L1922">
        <v>4.8</v>
      </c>
      <c r="M1922">
        <f t="shared" si="410"/>
        <v>0.18956944444444437</v>
      </c>
      <c r="N1922">
        <f t="shared" si="411"/>
        <v>3.3</v>
      </c>
      <c r="O1922">
        <f t="shared" si="412"/>
        <v>8.2895694444444441</v>
      </c>
      <c r="P1922">
        <f t="shared" si="413"/>
        <v>19.366620500000003</v>
      </c>
      <c r="Q1922">
        <f t="shared" si="414"/>
        <v>0</v>
      </c>
      <c r="R1922">
        <f t="shared" si="415"/>
        <v>3.8733241000000009</v>
      </c>
      <c r="S1922">
        <f>SUM($R$2:R1922) -SUM($Q$2:Q1922) + SUM($T$2:T1921)</f>
        <v>14.01697758055343</v>
      </c>
      <c r="T1922">
        <f t="shared" si="416"/>
        <v>0</v>
      </c>
      <c r="U1922">
        <f>-SUM($T$2:T1922) - 500 * SUM($V$2:V1922)</f>
        <v>-13.769999999999527</v>
      </c>
      <c r="V1922">
        <f t="shared" si="417"/>
        <v>0</v>
      </c>
    </row>
    <row r="1923" spans="1:22" x14ac:dyDescent="0.3">
      <c r="A1923" s="1">
        <v>43926</v>
      </c>
      <c r="B1923" s="2">
        <v>0.24940972222222224</v>
      </c>
      <c r="C1923" s="2">
        <v>0.80273148148148143</v>
      </c>
      <c r="D1923" s="3">
        <v>10.4</v>
      </c>
      <c r="E1923" s="3">
        <v>53.9</v>
      </c>
      <c r="F1923" s="4">
        <f t="shared" ref="F1923:F1986" si="420">MONTH(A1923)</f>
        <v>4</v>
      </c>
      <c r="G1923">
        <f t="shared" si="418"/>
        <v>29</v>
      </c>
      <c r="H1923" s="3">
        <f t="shared" ref="H1923:H1986" si="421">(C1923-B1923) * 24</f>
        <v>13.279722222222221</v>
      </c>
      <c r="I1923">
        <f t="shared" si="419"/>
        <v>800</v>
      </c>
      <c r="J1923">
        <f t="shared" ref="J1923:J1986" si="422">1-(E1923/100)</f>
        <v>0.46099999999999997</v>
      </c>
      <c r="K1923">
        <f t="shared" ref="K1923:K1986" si="423">PRODUCT(G1923:J1923) * $W$2 / 1000</f>
        <v>35.507321277777777</v>
      </c>
      <c r="L1923">
        <v>4.8</v>
      </c>
      <c r="M1923">
        <f t="shared" ref="M1923:M1986" si="424">IF(H1923&lt;17,(17-H1923) * 50,0) / 1000</f>
        <v>0.18601388888888898</v>
      </c>
      <c r="N1923">
        <f t="shared" ref="N1923:N1986" si="425">IF(D1923&lt;21,(21-D1923)*250,0) / 1000</f>
        <v>2.65</v>
      </c>
      <c r="O1923">
        <f t="shared" ref="O1923:O1986" si="426">SUM(L1923:N1923)</f>
        <v>7.636013888888888</v>
      </c>
      <c r="P1923">
        <f t="shared" ref="P1923:P1986" si="427">K1923-O1923</f>
        <v>27.871307388888887</v>
      </c>
      <c r="Q1923">
        <f t="shared" ref="Q1923:Q1986" si="428">IF(P1923&lt;0,ABS(P1923) * 0.5,0)</f>
        <v>0</v>
      </c>
      <c r="R1923">
        <f t="shared" ref="R1923:R1986" si="429">IF(P1923&gt;0,P1923*0.2,0)</f>
        <v>5.5742614777777781</v>
      </c>
      <c r="S1923">
        <f>SUM($R$2:R1923) -SUM($Q$2:Q1923) + SUM($T$2:T1922)</f>
        <v>19.591239058330757</v>
      </c>
      <c r="T1923">
        <f t="shared" ref="T1923:T1986" si="430">-IF(F1924&lt;&gt;F1923,ROUND(S1923,2),0)</f>
        <v>0</v>
      </c>
      <c r="U1923">
        <f>-SUM($T$2:T1923) - 500 * SUM($V$2:V1923)</f>
        <v>-13.769999999999527</v>
      </c>
      <c r="V1923">
        <f t="shared" ref="V1923:V1986" si="431">IF(U1922&gt;500,ROUNDDOWN(U1922/500, 0),0)</f>
        <v>0</v>
      </c>
    </row>
    <row r="1924" spans="1:22" x14ac:dyDescent="0.3">
      <c r="A1924" s="1">
        <v>43927</v>
      </c>
      <c r="B1924" s="2">
        <v>0.24774305555555554</v>
      </c>
      <c r="C1924" s="2">
        <v>0.8040046296296296</v>
      </c>
      <c r="D1924" s="3">
        <v>12.9</v>
      </c>
      <c r="E1924" s="3">
        <v>57.5</v>
      </c>
      <c r="F1924" s="4">
        <f t="shared" si="420"/>
        <v>4</v>
      </c>
      <c r="G1924">
        <f t="shared" ref="G1924:G1987" si="432">G1923 + V1924</f>
        <v>29</v>
      </c>
      <c r="H1924" s="3">
        <f t="shared" si="421"/>
        <v>13.350277777777777</v>
      </c>
      <c r="I1924">
        <f t="shared" ref="I1924:I1987" si="433">IF(F1924&gt;F1923,IF(F1924=7,I1923,IF(F1924&lt;7,I1923+100,I1923-100)),I1923)</f>
        <v>800</v>
      </c>
      <c r="J1924">
        <f t="shared" si="422"/>
        <v>0.42500000000000004</v>
      </c>
      <c r="K1924">
        <f t="shared" si="423"/>
        <v>32.908434722222218</v>
      </c>
      <c r="L1924">
        <v>4.8</v>
      </c>
      <c r="M1924">
        <f t="shared" si="424"/>
        <v>0.18248611111111118</v>
      </c>
      <c r="N1924">
        <f t="shared" si="425"/>
        <v>2.0249999999999999</v>
      </c>
      <c r="O1924">
        <f t="shared" si="426"/>
        <v>7.0074861111111115</v>
      </c>
      <c r="P1924">
        <f t="shared" si="427"/>
        <v>25.900948611111104</v>
      </c>
      <c r="Q1924">
        <f t="shared" si="428"/>
        <v>0</v>
      </c>
      <c r="R1924">
        <f t="shared" si="429"/>
        <v>5.1801897222222211</v>
      </c>
      <c r="S1924">
        <f>SUM($R$2:R1924) -SUM($Q$2:Q1924) + SUM($T$2:T1923)</f>
        <v>24.771428780552924</v>
      </c>
      <c r="T1924">
        <f t="shared" si="430"/>
        <v>0</v>
      </c>
      <c r="U1924">
        <f>-SUM($T$2:T1924) - 500 * SUM($V$2:V1924)</f>
        <v>-13.769999999999527</v>
      </c>
      <c r="V1924">
        <f t="shared" si="431"/>
        <v>0</v>
      </c>
    </row>
    <row r="1925" spans="1:22" x14ac:dyDescent="0.3">
      <c r="A1925" s="1">
        <v>43928</v>
      </c>
      <c r="B1925" s="2">
        <v>0.24606481481481482</v>
      </c>
      <c r="C1925" s="2">
        <v>0.8052893518518518</v>
      </c>
      <c r="D1925" s="3">
        <v>9.6999999999999993</v>
      </c>
      <c r="E1925" s="3">
        <v>53.7</v>
      </c>
      <c r="F1925" s="4">
        <f t="shared" si="420"/>
        <v>4</v>
      </c>
      <c r="G1925">
        <f t="shared" si="432"/>
        <v>29</v>
      </c>
      <c r="H1925" s="3">
        <f t="shared" si="421"/>
        <v>13.421388888888888</v>
      </c>
      <c r="I1925">
        <f t="shared" si="433"/>
        <v>800</v>
      </c>
      <c r="J1925">
        <f t="shared" si="422"/>
        <v>0.46299999999999997</v>
      </c>
      <c r="K1925">
        <f t="shared" si="423"/>
        <v>36.041797722222221</v>
      </c>
      <c r="L1925">
        <v>4.8</v>
      </c>
      <c r="M1925">
        <f t="shared" si="424"/>
        <v>0.17893055555555559</v>
      </c>
      <c r="N1925">
        <f t="shared" si="425"/>
        <v>2.8250000000000002</v>
      </c>
      <c r="O1925">
        <f t="shared" si="426"/>
        <v>7.8039305555555556</v>
      </c>
      <c r="P1925">
        <f t="shared" si="427"/>
        <v>28.237867166666664</v>
      </c>
      <c r="Q1925">
        <f t="shared" si="428"/>
        <v>0</v>
      </c>
      <c r="R1925">
        <f t="shared" si="429"/>
        <v>5.6475734333333332</v>
      </c>
      <c r="S1925">
        <f>SUM($R$2:R1925) -SUM($Q$2:Q1925) + SUM($T$2:T1924)</f>
        <v>30.419002213886415</v>
      </c>
      <c r="T1925">
        <f t="shared" si="430"/>
        <v>0</v>
      </c>
      <c r="U1925">
        <f>-SUM($T$2:T1925) - 500 * SUM($V$2:V1925)</f>
        <v>-13.769999999999527</v>
      </c>
      <c r="V1925">
        <f t="shared" si="431"/>
        <v>0</v>
      </c>
    </row>
    <row r="1926" spans="1:22" x14ac:dyDescent="0.3">
      <c r="A1926" s="1">
        <v>43929</v>
      </c>
      <c r="B1926" s="2">
        <v>0.24439814814814817</v>
      </c>
      <c r="C1926" s="2">
        <v>0.806574074074074</v>
      </c>
      <c r="D1926" s="3">
        <v>10.6</v>
      </c>
      <c r="E1926" s="3">
        <v>43.6</v>
      </c>
      <c r="F1926" s="4">
        <f t="shared" si="420"/>
        <v>4</v>
      </c>
      <c r="G1926">
        <f t="shared" si="432"/>
        <v>29</v>
      </c>
      <c r="H1926" s="3">
        <f t="shared" si="421"/>
        <v>13.492222222222219</v>
      </c>
      <c r="I1926">
        <f t="shared" si="433"/>
        <v>800</v>
      </c>
      <c r="J1926">
        <f t="shared" si="422"/>
        <v>0.56400000000000006</v>
      </c>
      <c r="K1926">
        <f t="shared" si="423"/>
        <v>44.135757333333331</v>
      </c>
      <c r="L1926">
        <v>4.8</v>
      </c>
      <c r="M1926">
        <f t="shared" si="424"/>
        <v>0.17538888888888904</v>
      </c>
      <c r="N1926">
        <f t="shared" si="425"/>
        <v>2.6</v>
      </c>
      <c r="O1926">
        <f t="shared" si="426"/>
        <v>7.5753888888888881</v>
      </c>
      <c r="P1926">
        <f t="shared" si="427"/>
        <v>36.560368444444443</v>
      </c>
      <c r="Q1926">
        <f t="shared" si="428"/>
        <v>0</v>
      </c>
      <c r="R1926">
        <f t="shared" si="429"/>
        <v>7.3120736888888889</v>
      </c>
      <c r="S1926">
        <f>SUM($R$2:R1926) -SUM($Q$2:Q1926) + SUM($T$2:T1925)</f>
        <v>37.731075902775046</v>
      </c>
      <c r="T1926">
        <f t="shared" si="430"/>
        <v>0</v>
      </c>
      <c r="U1926">
        <f>-SUM($T$2:T1926) - 500 * SUM($V$2:V1926)</f>
        <v>-13.769999999999527</v>
      </c>
      <c r="V1926">
        <f t="shared" si="431"/>
        <v>0</v>
      </c>
    </row>
    <row r="1927" spans="1:22" x14ac:dyDescent="0.3">
      <c r="A1927" s="1">
        <v>43930</v>
      </c>
      <c r="B1927" s="2">
        <v>0.24274305555555556</v>
      </c>
      <c r="C1927" s="2">
        <v>0.80784722222222216</v>
      </c>
      <c r="D1927" s="3">
        <v>9.8000000000000007</v>
      </c>
      <c r="E1927" s="3">
        <v>71.8</v>
      </c>
      <c r="F1927" s="4">
        <f t="shared" si="420"/>
        <v>4</v>
      </c>
      <c r="G1927">
        <f t="shared" si="432"/>
        <v>29</v>
      </c>
      <c r="H1927" s="3">
        <f t="shared" si="421"/>
        <v>13.5625</v>
      </c>
      <c r="I1927">
        <f t="shared" si="433"/>
        <v>800</v>
      </c>
      <c r="J1927">
        <f t="shared" si="422"/>
        <v>0.28200000000000003</v>
      </c>
      <c r="K1927">
        <f t="shared" si="423"/>
        <v>22.182825000000001</v>
      </c>
      <c r="L1927">
        <v>4.8</v>
      </c>
      <c r="M1927">
        <f t="shared" si="424"/>
        <v>0.171875</v>
      </c>
      <c r="N1927">
        <f t="shared" si="425"/>
        <v>2.8</v>
      </c>
      <c r="O1927">
        <f t="shared" si="426"/>
        <v>7.7718749999999996</v>
      </c>
      <c r="P1927">
        <f t="shared" si="427"/>
        <v>14.410950000000001</v>
      </c>
      <c r="Q1927">
        <f t="shared" si="428"/>
        <v>0</v>
      </c>
      <c r="R1927">
        <f t="shared" si="429"/>
        <v>2.8821900000000005</v>
      </c>
      <c r="S1927">
        <f>SUM($R$2:R1927) -SUM($Q$2:Q1927) + SUM($T$2:T1926)</f>
        <v>40.613265902775311</v>
      </c>
      <c r="T1927">
        <f t="shared" si="430"/>
        <v>0</v>
      </c>
      <c r="U1927">
        <f>-SUM($T$2:T1927) - 500 * SUM($V$2:V1927)</f>
        <v>-13.769999999999527</v>
      </c>
      <c r="V1927">
        <f t="shared" si="431"/>
        <v>0</v>
      </c>
    </row>
    <row r="1928" spans="1:22" x14ac:dyDescent="0.3">
      <c r="A1928" s="1">
        <v>43931</v>
      </c>
      <c r="B1928" s="2">
        <v>0.24108796296296298</v>
      </c>
      <c r="C1928" s="2">
        <v>0.80913194444444436</v>
      </c>
      <c r="D1928" s="3">
        <v>8.9</v>
      </c>
      <c r="E1928" s="3">
        <v>93.5</v>
      </c>
      <c r="F1928" s="4">
        <f t="shared" si="420"/>
        <v>4</v>
      </c>
      <c r="G1928">
        <f t="shared" si="432"/>
        <v>29</v>
      </c>
      <c r="H1928" s="3">
        <f t="shared" si="421"/>
        <v>13.633055555555554</v>
      </c>
      <c r="I1928">
        <f t="shared" si="433"/>
        <v>800</v>
      </c>
      <c r="J1928">
        <f t="shared" si="422"/>
        <v>6.4999999999999947E-2</v>
      </c>
      <c r="K1928">
        <f t="shared" si="423"/>
        <v>5.1396619444444402</v>
      </c>
      <c r="L1928">
        <v>4.8</v>
      </c>
      <c r="M1928">
        <f t="shared" si="424"/>
        <v>0.16834722222222229</v>
      </c>
      <c r="N1928">
        <f t="shared" si="425"/>
        <v>3.0249999999999999</v>
      </c>
      <c r="O1928">
        <f t="shared" si="426"/>
        <v>7.9933472222222228</v>
      </c>
      <c r="P1928">
        <f t="shared" si="427"/>
        <v>-2.8536852777777826</v>
      </c>
      <c r="Q1928">
        <f t="shared" si="428"/>
        <v>1.4268426388888913</v>
      </c>
      <c r="R1928">
        <f t="shared" si="429"/>
        <v>0</v>
      </c>
      <c r="S1928">
        <f>SUM($R$2:R1928) -SUM($Q$2:Q1928) + SUM($T$2:T1927)</f>
        <v>39.186423263886354</v>
      </c>
      <c r="T1928">
        <f t="shared" si="430"/>
        <v>0</v>
      </c>
      <c r="U1928">
        <f>-SUM($T$2:T1928) - 500 * SUM($V$2:V1928)</f>
        <v>-13.769999999999527</v>
      </c>
      <c r="V1928">
        <f t="shared" si="431"/>
        <v>0</v>
      </c>
    </row>
    <row r="1929" spans="1:22" x14ac:dyDescent="0.3">
      <c r="A1929" s="1">
        <v>43932</v>
      </c>
      <c r="B1929" s="2">
        <v>0.23943287037037039</v>
      </c>
      <c r="C1929" s="2">
        <v>0.81041666666666667</v>
      </c>
      <c r="D1929" s="3">
        <v>9.1999999999999993</v>
      </c>
      <c r="E1929" s="3">
        <v>93.9</v>
      </c>
      <c r="F1929" s="4">
        <f t="shared" si="420"/>
        <v>4</v>
      </c>
      <c r="G1929">
        <f t="shared" si="432"/>
        <v>29</v>
      </c>
      <c r="H1929" s="3">
        <f t="shared" si="421"/>
        <v>13.70361111111111</v>
      </c>
      <c r="I1929">
        <f t="shared" si="433"/>
        <v>800</v>
      </c>
      <c r="J1929">
        <f t="shared" si="422"/>
        <v>6.0999999999999943E-2</v>
      </c>
      <c r="K1929">
        <f t="shared" si="423"/>
        <v>4.8483376111111065</v>
      </c>
      <c r="L1929">
        <v>4.8</v>
      </c>
      <c r="M1929">
        <f t="shared" si="424"/>
        <v>0.16481944444444449</v>
      </c>
      <c r="N1929">
        <f t="shared" si="425"/>
        <v>2.95</v>
      </c>
      <c r="O1929">
        <f t="shared" si="426"/>
        <v>7.9148194444444444</v>
      </c>
      <c r="P1929">
        <f t="shared" si="427"/>
        <v>-3.0664818333333379</v>
      </c>
      <c r="Q1929">
        <f t="shared" si="428"/>
        <v>1.533240916666669</v>
      </c>
      <c r="R1929">
        <f t="shared" si="429"/>
        <v>0</v>
      </c>
      <c r="S1929">
        <f>SUM($R$2:R1929) -SUM($Q$2:Q1929) + SUM($T$2:T1928)</f>
        <v>37.653182347219627</v>
      </c>
      <c r="T1929">
        <f t="shared" si="430"/>
        <v>0</v>
      </c>
      <c r="U1929">
        <f>-SUM($T$2:T1929) - 500 * SUM($V$2:V1929)</f>
        <v>-13.769999999999527</v>
      </c>
      <c r="V1929">
        <f t="shared" si="431"/>
        <v>0</v>
      </c>
    </row>
    <row r="1930" spans="1:22" x14ac:dyDescent="0.3">
      <c r="A1930" s="1">
        <v>43933</v>
      </c>
      <c r="B1930" s="2">
        <v>0.23778935185185182</v>
      </c>
      <c r="C1930" s="2">
        <v>0.81170138888888888</v>
      </c>
      <c r="D1930" s="3">
        <v>9.6</v>
      </c>
      <c r="E1930" s="3">
        <v>87.3</v>
      </c>
      <c r="F1930" s="4">
        <f t="shared" si="420"/>
        <v>4</v>
      </c>
      <c r="G1930">
        <f t="shared" si="432"/>
        <v>29</v>
      </c>
      <c r="H1930" s="3">
        <f t="shared" si="421"/>
        <v>13.773888888888891</v>
      </c>
      <c r="I1930">
        <f t="shared" si="433"/>
        <v>800</v>
      </c>
      <c r="J1930">
        <f t="shared" si="422"/>
        <v>0.127</v>
      </c>
      <c r="K1930">
        <f t="shared" si="423"/>
        <v>10.145846555555558</v>
      </c>
      <c r="L1930">
        <v>4.8</v>
      </c>
      <c r="M1930">
        <f t="shared" si="424"/>
        <v>0.16130555555555545</v>
      </c>
      <c r="N1930">
        <f t="shared" si="425"/>
        <v>2.85</v>
      </c>
      <c r="O1930">
        <f t="shared" si="426"/>
        <v>7.8113055555555562</v>
      </c>
      <c r="P1930">
        <f t="shared" si="427"/>
        <v>2.3345410000000015</v>
      </c>
      <c r="Q1930">
        <f t="shared" si="428"/>
        <v>0</v>
      </c>
      <c r="R1930">
        <f t="shared" si="429"/>
        <v>0.46690820000000033</v>
      </c>
      <c r="S1930">
        <f>SUM($R$2:R1930) -SUM($Q$2:Q1930) + SUM($T$2:T1929)</f>
        <v>38.120090547219661</v>
      </c>
      <c r="T1930">
        <f t="shared" si="430"/>
        <v>0</v>
      </c>
      <c r="U1930">
        <f>-SUM($T$2:T1930) - 500 * SUM($V$2:V1930)</f>
        <v>-13.769999999999527</v>
      </c>
      <c r="V1930">
        <f t="shared" si="431"/>
        <v>0</v>
      </c>
    </row>
    <row r="1931" spans="1:22" x14ac:dyDescent="0.3">
      <c r="A1931" s="1">
        <v>43934</v>
      </c>
      <c r="B1931" s="2">
        <v>0.2361574074074074</v>
      </c>
      <c r="C1931" s="2">
        <v>0.81297453703703704</v>
      </c>
      <c r="D1931" s="3">
        <v>10.3</v>
      </c>
      <c r="E1931" s="3">
        <v>92.5</v>
      </c>
      <c r="F1931" s="4">
        <f t="shared" si="420"/>
        <v>4</v>
      </c>
      <c r="G1931">
        <f t="shared" si="432"/>
        <v>29</v>
      </c>
      <c r="H1931" s="3">
        <f t="shared" si="421"/>
        <v>13.843611111111111</v>
      </c>
      <c r="I1931">
        <f t="shared" si="433"/>
        <v>800</v>
      </c>
      <c r="J1931">
        <f t="shared" si="422"/>
        <v>7.4999999999999956E-2</v>
      </c>
      <c r="K1931">
        <f t="shared" si="423"/>
        <v>6.0219708333333299</v>
      </c>
      <c r="L1931">
        <v>4.8</v>
      </c>
      <c r="M1931">
        <f t="shared" si="424"/>
        <v>0.15781944444444446</v>
      </c>
      <c r="N1931">
        <f t="shared" si="425"/>
        <v>2.6749999999999998</v>
      </c>
      <c r="O1931">
        <f t="shared" si="426"/>
        <v>7.6328194444444444</v>
      </c>
      <c r="P1931">
        <f t="shared" si="427"/>
        <v>-1.6108486111111144</v>
      </c>
      <c r="Q1931">
        <f t="shared" si="428"/>
        <v>0.80542430555555722</v>
      </c>
      <c r="R1931">
        <f t="shared" si="429"/>
        <v>0</v>
      </c>
      <c r="S1931">
        <f>SUM($R$2:R1931) -SUM($Q$2:Q1931) + SUM($T$2:T1930)</f>
        <v>37.314666241663872</v>
      </c>
      <c r="T1931">
        <f t="shared" si="430"/>
        <v>0</v>
      </c>
      <c r="U1931">
        <f>-SUM($T$2:T1931) - 500 * SUM($V$2:V1931)</f>
        <v>-13.769999999999527</v>
      </c>
      <c r="V1931">
        <f t="shared" si="431"/>
        <v>0</v>
      </c>
    </row>
    <row r="1932" spans="1:22" x14ac:dyDescent="0.3">
      <c r="A1932" s="1">
        <v>43935</v>
      </c>
      <c r="B1932" s="2">
        <v>0.23452546296296295</v>
      </c>
      <c r="C1932" s="2">
        <v>0.81425925925925924</v>
      </c>
      <c r="D1932" s="3">
        <v>10.4</v>
      </c>
      <c r="E1932" s="3">
        <v>92.2</v>
      </c>
      <c r="F1932" s="4">
        <f t="shared" si="420"/>
        <v>4</v>
      </c>
      <c r="G1932">
        <f t="shared" si="432"/>
        <v>29</v>
      </c>
      <c r="H1932" s="3">
        <f t="shared" si="421"/>
        <v>13.913611111111111</v>
      </c>
      <c r="I1932">
        <f t="shared" si="433"/>
        <v>800</v>
      </c>
      <c r="J1932">
        <f t="shared" si="422"/>
        <v>7.7999999999999958E-2</v>
      </c>
      <c r="K1932">
        <f t="shared" si="423"/>
        <v>6.2945176666666631</v>
      </c>
      <c r="L1932">
        <v>4.8</v>
      </c>
      <c r="M1932">
        <f t="shared" si="424"/>
        <v>0.15431944444444445</v>
      </c>
      <c r="N1932">
        <f t="shared" si="425"/>
        <v>2.65</v>
      </c>
      <c r="O1932">
        <f t="shared" si="426"/>
        <v>7.6043194444444442</v>
      </c>
      <c r="P1932">
        <f t="shared" si="427"/>
        <v>-1.3098017777777811</v>
      </c>
      <c r="Q1932">
        <f t="shared" si="428"/>
        <v>0.65490088888889053</v>
      </c>
      <c r="R1932">
        <f t="shared" si="429"/>
        <v>0</v>
      </c>
      <c r="S1932">
        <f>SUM($R$2:R1932) -SUM($Q$2:Q1932) + SUM($T$2:T1931)</f>
        <v>36.659765352775139</v>
      </c>
      <c r="T1932">
        <f t="shared" si="430"/>
        <v>0</v>
      </c>
      <c r="U1932">
        <f>-SUM($T$2:T1932) - 500 * SUM($V$2:V1932)</f>
        <v>-13.769999999999527</v>
      </c>
      <c r="V1932">
        <f t="shared" si="431"/>
        <v>0</v>
      </c>
    </row>
    <row r="1933" spans="1:22" x14ac:dyDescent="0.3">
      <c r="A1933" s="1">
        <v>43936</v>
      </c>
      <c r="B1933" s="2">
        <v>0.23290509259259259</v>
      </c>
      <c r="C1933" s="2">
        <v>0.81554398148148144</v>
      </c>
      <c r="D1933" s="3">
        <v>8.6999999999999993</v>
      </c>
      <c r="E1933" s="3">
        <v>73.7</v>
      </c>
      <c r="F1933" s="4">
        <f t="shared" si="420"/>
        <v>4</v>
      </c>
      <c r="G1933">
        <f t="shared" si="432"/>
        <v>29</v>
      </c>
      <c r="H1933" s="3">
        <f t="shared" si="421"/>
        <v>13.983333333333331</v>
      </c>
      <c r="I1933">
        <f t="shared" si="433"/>
        <v>800</v>
      </c>
      <c r="J1933">
        <f t="shared" si="422"/>
        <v>0.26300000000000001</v>
      </c>
      <c r="K1933">
        <f t="shared" si="423"/>
        <v>21.330176666666663</v>
      </c>
      <c r="L1933">
        <v>4.8</v>
      </c>
      <c r="M1933">
        <f t="shared" si="424"/>
        <v>0.15083333333333346</v>
      </c>
      <c r="N1933">
        <f t="shared" si="425"/>
        <v>3.0750000000000002</v>
      </c>
      <c r="O1933">
        <f t="shared" si="426"/>
        <v>8.0258333333333347</v>
      </c>
      <c r="P1933">
        <f t="shared" si="427"/>
        <v>13.304343333333328</v>
      </c>
      <c r="Q1933">
        <f t="shared" si="428"/>
        <v>0</v>
      </c>
      <c r="R1933">
        <f t="shared" si="429"/>
        <v>2.6608686666666657</v>
      </c>
      <c r="S1933">
        <f>SUM($R$2:R1933) -SUM($Q$2:Q1933) + SUM($T$2:T1932)</f>
        <v>39.320634019441968</v>
      </c>
      <c r="T1933">
        <f t="shared" si="430"/>
        <v>0</v>
      </c>
      <c r="U1933">
        <f>-SUM($T$2:T1933) - 500 * SUM($V$2:V1933)</f>
        <v>-13.769999999999527</v>
      </c>
      <c r="V1933">
        <f t="shared" si="431"/>
        <v>0</v>
      </c>
    </row>
    <row r="1934" spans="1:22" x14ac:dyDescent="0.3">
      <c r="A1934" s="1">
        <v>43937</v>
      </c>
      <c r="B1934" s="2">
        <v>0.23129629629629631</v>
      </c>
      <c r="C1934" s="2">
        <v>0.8168171296296296</v>
      </c>
      <c r="D1934" s="3">
        <v>6.9</v>
      </c>
      <c r="E1934" s="3">
        <v>45</v>
      </c>
      <c r="F1934" s="4">
        <f t="shared" si="420"/>
        <v>4</v>
      </c>
      <c r="G1934">
        <f t="shared" si="432"/>
        <v>29</v>
      </c>
      <c r="H1934" s="3">
        <f t="shared" si="421"/>
        <v>14.052499999999998</v>
      </c>
      <c r="I1934">
        <f t="shared" si="433"/>
        <v>800</v>
      </c>
      <c r="J1934">
        <f t="shared" si="422"/>
        <v>0.55000000000000004</v>
      </c>
      <c r="K1934">
        <f t="shared" si="423"/>
        <v>44.827475000000007</v>
      </c>
      <c r="L1934">
        <v>4.8</v>
      </c>
      <c r="M1934">
        <f t="shared" si="424"/>
        <v>0.14737500000000009</v>
      </c>
      <c r="N1934">
        <f t="shared" si="425"/>
        <v>3.5249999999999999</v>
      </c>
      <c r="O1934">
        <f t="shared" si="426"/>
        <v>8.4723749999999995</v>
      </c>
      <c r="P1934">
        <f t="shared" si="427"/>
        <v>36.355100000000007</v>
      </c>
      <c r="Q1934">
        <f t="shared" si="428"/>
        <v>0</v>
      </c>
      <c r="R1934">
        <f t="shared" si="429"/>
        <v>7.2710200000000018</v>
      </c>
      <c r="S1934">
        <f>SUM($R$2:R1934) -SUM($Q$2:Q1934) + SUM($T$2:T1933)</f>
        <v>46.591654019442103</v>
      </c>
      <c r="T1934">
        <f t="shared" si="430"/>
        <v>0</v>
      </c>
      <c r="U1934">
        <f>-SUM($T$2:T1934) - 500 * SUM($V$2:V1934)</f>
        <v>-13.769999999999527</v>
      </c>
      <c r="V1934">
        <f t="shared" si="431"/>
        <v>0</v>
      </c>
    </row>
    <row r="1935" spans="1:22" x14ac:dyDescent="0.3">
      <c r="A1935" s="1">
        <v>43938</v>
      </c>
      <c r="B1935" s="2">
        <v>0.22968750000000002</v>
      </c>
      <c r="C1935" s="2">
        <v>0.8181018518518518</v>
      </c>
      <c r="D1935" s="3">
        <v>11.2</v>
      </c>
      <c r="E1935" s="3">
        <v>79.2</v>
      </c>
      <c r="F1935" s="4">
        <f t="shared" si="420"/>
        <v>4</v>
      </c>
      <c r="G1935">
        <f t="shared" si="432"/>
        <v>29</v>
      </c>
      <c r="H1935" s="3">
        <f t="shared" si="421"/>
        <v>14.121944444444441</v>
      </c>
      <c r="I1935">
        <f t="shared" si="433"/>
        <v>800</v>
      </c>
      <c r="J1935">
        <f t="shared" si="422"/>
        <v>0.20799999999999996</v>
      </c>
      <c r="K1935">
        <f t="shared" si="423"/>
        <v>17.036713777777766</v>
      </c>
      <c r="L1935">
        <v>4.8</v>
      </c>
      <c r="M1935">
        <f t="shared" si="424"/>
        <v>0.14390277777777793</v>
      </c>
      <c r="N1935">
        <f t="shared" si="425"/>
        <v>2.4500000000000002</v>
      </c>
      <c r="O1935">
        <f t="shared" si="426"/>
        <v>7.3939027777777779</v>
      </c>
      <c r="P1935">
        <f t="shared" si="427"/>
        <v>9.6428109999999876</v>
      </c>
      <c r="Q1935">
        <f t="shared" si="428"/>
        <v>0</v>
      </c>
      <c r="R1935">
        <f t="shared" si="429"/>
        <v>1.9285621999999976</v>
      </c>
      <c r="S1935">
        <f>SUM($R$2:R1935) -SUM($Q$2:Q1935) + SUM($T$2:T1934)</f>
        <v>48.520216219441863</v>
      </c>
      <c r="T1935">
        <f t="shared" si="430"/>
        <v>0</v>
      </c>
      <c r="U1935">
        <f>-SUM($T$2:T1935) - 500 * SUM($V$2:V1935)</f>
        <v>-13.769999999999527</v>
      </c>
      <c r="V1935">
        <f t="shared" si="431"/>
        <v>0</v>
      </c>
    </row>
    <row r="1936" spans="1:22" x14ac:dyDescent="0.3">
      <c r="A1936" s="1">
        <v>43939</v>
      </c>
      <c r="B1936" s="2">
        <v>0.22809027777777779</v>
      </c>
      <c r="C1936" s="2">
        <v>0.81938657407407411</v>
      </c>
      <c r="D1936" s="3">
        <v>9.6</v>
      </c>
      <c r="E1936" s="3">
        <v>85.3</v>
      </c>
      <c r="F1936" s="4">
        <f t="shared" si="420"/>
        <v>4</v>
      </c>
      <c r="G1936">
        <f t="shared" si="432"/>
        <v>29</v>
      </c>
      <c r="H1936" s="3">
        <f t="shared" si="421"/>
        <v>14.191111111111113</v>
      </c>
      <c r="I1936">
        <f t="shared" si="433"/>
        <v>800</v>
      </c>
      <c r="J1936">
        <f t="shared" si="422"/>
        <v>0.14700000000000002</v>
      </c>
      <c r="K1936">
        <f t="shared" si="423"/>
        <v>12.099341333333335</v>
      </c>
      <c r="L1936">
        <v>4.8</v>
      </c>
      <c r="M1936">
        <f t="shared" si="424"/>
        <v>0.14044444444444437</v>
      </c>
      <c r="N1936">
        <f t="shared" si="425"/>
        <v>2.85</v>
      </c>
      <c r="O1936">
        <f t="shared" si="426"/>
        <v>7.7904444444444447</v>
      </c>
      <c r="P1936">
        <f t="shared" si="427"/>
        <v>4.3088968888888903</v>
      </c>
      <c r="Q1936">
        <f t="shared" si="428"/>
        <v>0</v>
      </c>
      <c r="R1936">
        <f t="shared" si="429"/>
        <v>0.86177937777777813</v>
      </c>
      <c r="S1936">
        <f>SUM($R$2:R1936) -SUM($Q$2:Q1936) + SUM($T$2:T1935)</f>
        <v>49.381995597219429</v>
      </c>
      <c r="T1936">
        <f t="shared" si="430"/>
        <v>0</v>
      </c>
      <c r="U1936">
        <f>-SUM($T$2:T1936) - 500 * SUM($V$2:V1936)</f>
        <v>-13.769999999999527</v>
      </c>
      <c r="V1936">
        <f t="shared" si="431"/>
        <v>0</v>
      </c>
    </row>
    <row r="1937" spans="1:22" x14ac:dyDescent="0.3">
      <c r="A1937" s="1">
        <v>43940</v>
      </c>
      <c r="B1937" s="2">
        <v>0.22650462962962961</v>
      </c>
      <c r="C1937" s="2">
        <v>0.82065972222222217</v>
      </c>
      <c r="D1937" s="3">
        <v>8.3000000000000007</v>
      </c>
      <c r="E1937" s="3">
        <v>76.2</v>
      </c>
      <c r="F1937" s="4">
        <f t="shared" si="420"/>
        <v>4</v>
      </c>
      <c r="G1937">
        <f t="shared" si="432"/>
        <v>29</v>
      </c>
      <c r="H1937" s="3">
        <f t="shared" si="421"/>
        <v>14.259722222222223</v>
      </c>
      <c r="I1937">
        <f t="shared" si="433"/>
        <v>800</v>
      </c>
      <c r="J1937">
        <f t="shared" si="422"/>
        <v>0.23799999999999999</v>
      </c>
      <c r="K1937">
        <f t="shared" si="423"/>
        <v>19.684120555555552</v>
      </c>
      <c r="L1937">
        <v>4.8</v>
      </c>
      <c r="M1937">
        <f t="shared" si="424"/>
        <v>0.13701388888888885</v>
      </c>
      <c r="N1937">
        <f t="shared" si="425"/>
        <v>3.1749999999999998</v>
      </c>
      <c r="O1937">
        <f t="shared" si="426"/>
        <v>8.1120138888888889</v>
      </c>
      <c r="P1937">
        <f t="shared" si="427"/>
        <v>11.572106666666663</v>
      </c>
      <c r="Q1937">
        <f t="shared" si="428"/>
        <v>0</v>
      </c>
      <c r="R1937">
        <f t="shared" si="429"/>
        <v>2.3144213333333328</v>
      </c>
      <c r="S1937">
        <f>SUM($R$2:R1937) -SUM($Q$2:Q1937) + SUM($T$2:T1936)</f>
        <v>51.696416930552914</v>
      </c>
      <c r="T1937">
        <f t="shared" si="430"/>
        <v>0</v>
      </c>
      <c r="U1937">
        <f>-SUM($T$2:T1937) - 500 * SUM($V$2:V1937)</f>
        <v>-13.769999999999527</v>
      </c>
      <c r="V1937">
        <f t="shared" si="431"/>
        <v>0</v>
      </c>
    </row>
    <row r="1938" spans="1:22" x14ac:dyDescent="0.3">
      <c r="A1938" s="1">
        <v>43941</v>
      </c>
      <c r="B1938" s="2">
        <v>0.22493055555555555</v>
      </c>
      <c r="C1938" s="2">
        <v>0.82194444444444448</v>
      </c>
      <c r="D1938" s="3">
        <v>7.5</v>
      </c>
      <c r="E1938" s="3">
        <v>81.3</v>
      </c>
      <c r="F1938" s="4">
        <f t="shared" si="420"/>
        <v>4</v>
      </c>
      <c r="G1938">
        <f t="shared" si="432"/>
        <v>29</v>
      </c>
      <c r="H1938" s="3">
        <f t="shared" si="421"/>
        <v>14.328333333333335</v>
      </c>
      <c r="I1938">
        <f t="shared" si="433"/>
        <v>800</v>
      </c>
      <c r="J1938">
        <f t="shared" si="422"/>
        <v>0.18700000000000006</v>
      </c>
      <c r="K1938">
        <f t="shared" si="423"/>
        <v>15.540510333333339</v>
      </c>
      <c r="L1938">
        <v>4.8</v>
      </c>
      <c r="M1938">
        <f t="shared" si="424"/>
        <v>0.13358333333333325</v>
      </c>
      <c r="N1938">
        <f t="shared" si="425"/>
        <v>3.375</v>
      </c>
      <c r="O1938">
        <f t="shared" si="426"/>
        <v>8.308583333333333</v>
      </c>
      <c r="P1938">
        <f t="shared" si="427"/>
        <v>7.231927000000006</v>
      </c>
      <c r="Q1938">
        <f t="shared" si="428"/>
        <v>0</v>
      </c>
      <c r="R1938">
        <f t="shared" si="429"/>
        <v>1.4463854000000014</v>
      </c>
      <c r="S1938">
        <f>SUM($R$2:R1938) -SUM($Q$2:Q1938) + SUM($T$2:T1937)</f>
        <v>53.142802330552513</v>
      </c>
      <c r="T1938">
        <f t="shared" si="430"/>
        <v>0</v>
      </c>
      <c r="U1938">
        <f>-SUM($T$2:T1938) - 500 * SUM($V$2:V1938)</f>
        <v>-13.769999999999527</v>
      </c>
      <c r="V1938">
        <f t="shared" si="431"/>
        <v>0</v>
      </c>
    </row>
    <row r="1939" spans="1:22" x14ac:dyDescent="0.3">
      <c r="A1939" s="1">
        <v>43942</v>
      </c>
      <c r="B1939" s="2">
        <v>0.22335648148148149</v>
      </c>
      <c r="C1939" s="2">
        <v>0.82321759259259253</v>
      </c>
      <c r="D1939" s="3">
        <v>6.7</v>
      </c>
      <c r="E1939" s="3">
        <v>46.2</v>
      </c>
      <c r="F1939" s="4">
        <f t="shared" si="420"/>
        <v>4</v>
      </c>
      <c r="G1939">
        <f t="shared" si="432"/>
        <v>29</v>
      </c>
      <c r="H1939" s="3">
        <f t="shared" si="421"/>
        <v>14.396666666666665</v>
      </c>
      <c r="I1939">
        <f t="shared" si="433"/>
        <v>800</v>
      </c>
      <c r="J1939">
        <f t="shared" si="422"/>
        <v>0.53800000000000003</v>
      </c>
      <c r="K1939">
        <f t="shared" si="423"/>
        <v>44.923358666666665</v>
      </c>
      <c r="L1939">
        <v>4.8</v>
      </c>
      <c r="M1939">
        <f t="shared" si="424"/>
        <v>0.13016666666666676</v>
      </c>
      <c r="N1939">
        <f t="shared" si="425"/>
        <v>3.5750000000000002</v>
      </c>
      <c r="O1939">
        <f t="shared" si="426"/>
        <v>8.5051666666666677</v>
      </c>
      <c r="P1939">
        <f t="shared" si="427"/>
        <v>36.418191999999998</v>
      </c>
      <c r="Q1939">
        <f t="shared" si="428"/>
        <v>0</v>
      </c>
      <c r="R1939">
        <f t="shared" si="429"/>
        <v>7.2836384000000001</v>
      </c>
      <c r="S1939">
        <f>SUM($R$2:R1939) -SUM($Q$2:Q1939) + SUM($T$2:T1938)</f>
        <v>60.426440730552713</v>
      </c>
      <c r="T1939">
        <f t="shared" si="430"/>
        <v>0</v>
      </c>
      <c r="U1939">
        <f>-SUM($T$2:T1939) - 500 * SUM($V$2:V1939)</f>
        <v>-13.769999999999527</v>
      </c>
      <c r="V1939">
        <f t="shared" si="431"/>
        <v>0</v>
      </c>
    </row>
    <row r="1940" spans="1:22" x14ac:dyDescent="0.3">
      <c r="A1940" s="1">
        <v>43943</v>
      </c>
      <c r="B1940" s="2">
        <v>0.22180555555555556</v>
      </c>
      <c r="C1940" s="2">
        <v>0.82450231481481484</v>
      </c>
      <c r="D1940" s="3">
        <v>7.7</v>
      </c>
      <c r="E1940" s="3">
        <v>27.7</v>
      </c>
      <c r="F1940" s="4">
        <f t="shared" si="420"/>
        <v>4</v>
      </c>
      <c r="G1940">
        <f t="shared" si="432"/>
        <v>29</v>
      </c>
      <c r="H1940" s="3">
        <f t="shared" si="421"/>
        <v>14.464722222222221</v>
      </c>
      <c r="I1940">
        <f t="shared" si="433"/>
        <v>800</v>
      </c>
      <c r="J1940">
        <f t="shared" si="422"/>
        <v>0.72300000000000009</v>
      </c>
      <c r="K1940">
        <f t="shared" si="423"/>
        <v>60.656366166666672</v>
      </c>
      <c r="L1940">
        <v>4.8</v>
      </c>
      <c r="M1940">
        <f t="shared" si="424"/>
        <v>0.12676388888888895</v>
      </c>
      <c r="N1940">
        <f t="shared" si="425"/>
        <v>3.3250000000000002</v>
      </c>
      <c r="O1940">
        <f t="shared" si="426"/>
        <v>8.2517638888888882</v>
      </c>
      <c r="P1940">
        <f t="shared" si="427"/>
        <v>52.404602277777784</v>
      </c>
      <c r="Q1940">
        <f t="shared" si="428"/>
        <v>0</v>
      </c>
      <c r="R1940">
        <f t="shared" si="429"/>
        <v>10.480920455555557</v>
      </c>
      <c r="S1940">
        <f>SUM($R$2:R1940) -SUM($Q$2:Q1940) + SUM($T$2:T1939)</f>
        <v>70.907361186108574</v>
      </c>
      <c r="T1940">
        <f t="shared" si="430"/>
        <v>0</v>
      </c>
      <c r="U1940">
        <f>-SUM($T$2:T1940) - 500 * SUM($V$2:V1940)</f>
        <v>-13.769999999999527</v>
      </c>
      <c r="V1940">
        <f t="shared" si="431"/>
        <v>0</v>
      </c>
    </row>
    <row r="1941" spans="1:22" x14ac:dyDescent="0.3">
      <c r="A1941" s="1">
        <v>43944</v>
      </c>
      <c r="B1941" s="2">
        <v>0.22025462962962963</v>
      </c>
      <c r="C1941" s="2">
        <v>0.82577546296296289</v>
      </c>
      <c r="D1941" s="3">
        <v>6.8</v>
      </c>
      <c r="E1941" s="3">
        <v>64.2</v>
      </c>
      <c r="F1941" s="4">
        <f t="shared" si="420"/>
        <v>4</v>
      </c>
      <c r="G1941">
        <f t="shared" si="432"/>
        <v>29</v>
      </c>
      <c r="H1941" s="3">
        <f t="shared" si="421"/>
        <v>14.532499999999999</v>
      </c>
      <c r="I1941">
        <f t="shared" si="433"/>
        <v>800</v>
      </c>
      <c r="J1941">
        <f t="shared" si="422"/>
        <v>0.35799999999999998</v>
      </c>
      <c r="K1941">
        <f t="shared" si="423"/>
        <v>30.175283</v>
      </c>
      <c r="L1941">
        <v>4.8</v>
      </c>
      <c r="M1941">
        <f t="shared" si="424"/>
        <v>0.12337500000000005</v>
      </c>
      <c r="N1941">
        <f t="shared" si="425"/>
        <v>3.55</v>
      </c>
      <c r="O1941">
        <f t="shared" si="426"/>
        <v>8.4733750000000008</v>
      </c>
      <c r="P1941">
        <f t="shared" si="427"/>
        <v>21.701908</v>
      </c>
      <c r="Q1941">
        <f t="shared" si="428"/>
        <v>0</v>
      </c>
      <c r="R1941">
        <f t="shared" si="429"/>
        <v>4.3403815999999997</v>
      </c>
      <c r="S1941">
        <f>SUM($R$2:R1941) -SUM($Q$2:Q1941) + SUM($T$2:T1940)</f>
        <v>75.247742786108574</v>
      </c>
      <c r="T1941">
        <f t="shared" si="430"/>
        <v>0</v>
      </c>
      <c r="U1941">
        <f>-SUM($T$2:T1941) - 500 * SUM($V$2:V1941)</f>
        <v>-13.769999999999527</v>
      </c>
      <c r="V1941">
        <f t="shared" si="431"/>
        <v>0</v>
      </c>
    </row>
    <row r="1942" spans="1:22" x14ac:dyDescent="0.3">
      <c r="A1942" s="1">
        <v>43945</v>
      </c>
      <c r="B1942" s="2">
        <v>0.21872685185185184</v>
      </c>
      <c r="C1942" s="2">
        <v>0.82704861111111105</v>
      </c>
      <c r="D1942" s="3">
        <v>6.3</v>
      </c>
      <c r="E1942" s="3">
        <v>59</v>
      </c>
      <c r="F1942" s="4">
        <f t="shared" si="420"/>
        <v>4</v>
      </c>
      <c r="G1942">
        <f t="shared" si="432"/>
        <v>29</v>
      </c>
      <c r="H1942" s="3">
        <f t="shared" si="421"/>
        <v>14.599722222222223</v>
      </c>
      <c r="I1942">
        <f t="shared" si="433"/>
        <v>800</v>
      </c>
      <c r="J1942">
        <f t="shared" si="422"/>
        <v>0.41000000000000003</v>
      </c>
      <c r="K1942">
        <f t="shared" si="423"/>
        <v>34.718139444444446</v>
      </c>
      <c r="L1942">
        <v>4.8</v>
      </c>
      <c r="M1942">
        <f t="shared" si="424"/>
        <v>0.12001388888888885</v>
      </c>
      <c r="N1942">
        <f t="shared" si="425"/>
        <v>3.6749999999999998</v>
      </c>
      <c r="O1942">
        <f t="shared" si="426"/>
        <v>8.5950138888888894</v>
      </c>
      <c r="P1942">
        <f t="shared" si="427"/>
        <v>26.123125555555557</v>
      </c>
      <c r="Q1942">
        <f t="shared" si="428"/>
        <v>0</v>
      </c>
      <c r="R1942">
        <f t="shared" si="429"/>
        <v>5.2246251111111119</v>
      </c>
      <c r="S1942">
        <f>SUM($R$2:R1942) -SUM($Q$2:Q1942) + SUM($T$2:T1941)</f>
        <v>80.472367897219556</v>
      </c>
      <c r="T1942">
        <f t="shared" si="430"/>
        <v>0</v>
      </c>
      <c r="U1942">
        <f>-SUM($T$2:T1942) - 500 * SUM($V$2:V1942)</f>
        <v>-13.769999999999527</v>
      </c>
      <c r="V1942">
        <f t="shared" si="431"/>
        <v>0</v>
      </c>
    </row>
    <row r="1943" spans="1:22" x14ac:dyDescent="0.3">
      <c r="A1943" s="1">
        <v>43946</v>
      </c>
      <c r="B1943" s="2">
        <v>0.2171990740740741</v>
      </c>
      <c r="C1943" s="2">
        <v>0.82833333333333325</v>
      </c>
      <c r="D1943" s="3">
        <v>5.6</v>
      </c>
      <c r="E1943" s="3">
        <v>74.3</v>
      </c>
      <c r="F1943" s="4">
        <f t="shared" si="420"/>
        <v>4</v>
      </c>
      <c r="G1943">
        <f t="shared" si="432"/>
        <v>29</v>
      </c>
      <c r="H1943" s="3">
        <f t="shared" si="421"/>
        <v>14.667222222222218</v>
      </c>
      <c r="I1943">
        <f t="shared" si="433"/>
        <v>800</v>
      </c>
      <c r="J1943">
        <f t="shared" si="422"/>
        <v>0.25700000000000001</v>
      </c>
      <c r="K1943">
        <f t="shared" si="423"/>
        <v>21.862961444444437</v>
      </c>
      <c r="L1943">
        <v>4.8</v>
      </c>
      <c r="M1943">
        <f t="shared" si="424"/>
        <v>0.11663888888888908</v>
      </c>
      <c r="N1943">
        <f t="shared" si="425"/>
        <v>3.85</v>
      </c>
      <c r="O1943">
        <f t="shared" si="426"/>
        <v>8.7666388888888882</v>
      </c>
      <c r="P1943">
        <f t="shared" si="427"/>
        <v>13.096322555555549</v>
      </c>
      <c r="Q1943">
        <f t="shared" si="428"/>
        <v>0</v>
      </c>
      <c r="R1943">
        <f t="shared" si="429"/>
        <v>2.6192645111111101</v>
      </c>
      <c r="S1943">
        <f>SUM($R$2:R1943) -SUM($Q$2:Q1943) + SUM($T$2:T1942)</f>
        <v>83.091632408330952</v>
      </c>
      <c r="T1943">
        <f t="shared" si="430"/>
        <v>0</v>
      </c>
      <c r="U1943">
        <f>-SUM($T$2:T1943) - 500 * SUM($V$2:V1943)</f>
        <v>-13.769999999999527</v>
      </c>
      <c r="V1943">
        <f t="shared" si="431"/>
        <v>0</v>
      </c>
    </row>
    <row r="1944" spans="1:22" x14ac:dyDescent="0.3">
      <c r="A1944" s="1">
        <v>43947</v>
      </c>
      <c r="B1944" s="2">
        <v>0.21569444444444444</v>
      </c>
      <c r="C1944" s="2">
        <v>0.82960648148148142</v>
      </c>
      <c r="D1944" s="3">
        <v>4.5999999999999996</v>
      </c>
      <c r="E1944" s="3">
        <v>80</v>
      </c>
      <c r="F1944" s="4">
        <f t="shared" si="420"/>
        <v>4</v>
      </c>
      <c r="G1944">
        <f t="shared" si="432"/>
        <v>29</v>
      </c>
      <c r="H1944" s="3">
        <f t="shared" si="421"/>
        <v>14.733888888888888</v>
      </c>
      <c r="I1944">
        <f t="shared" si="433"/>
        <v>800</v>
      </c>
      <c r="J1944">
        <f t="shared" si="422"/>
        <v>0.19999999999999996</v>
      </c>
      <c r="K1944">
        <f t="shared" si="423"/>
        <v>17.091311111111107</v>
      </c>
      <c r="L1944">
        <v>4.8</v>
      </c>
      <c r="M1944">
        <f t="shared" si="424"/>
        <v>0.1133055555555556</v>
      </c>
      <c r="N1944">
        <f t="shared" si="425"/>
        <v>4.0999999999999996</v>
      </c>
      <c r="O1944">
        <f t="shared" si="426"/>
        <v>9.0133055555555543</v>
      </c>
      <c r="P1944">
        <f t="shared" si="427"/>
        <v>8.0780055555555528</v>
      </c>
      <c r="Q1944">
        <f t="shared" si="428"/>
        <v>0</v>
      </c>
      <c r="R1944">
        <f t="shared" si="429"/>
        <v>1.6156011111111106</v>
      </c>
      <c r="S1944">
        <f>SUM($R$2:R1944) -SUM($Q$2:Q1944) + SUM($T$2:T1943)</f>
        <v>84.707233519441615</v>
      </c>
      <c r="T1944">
        <f t="shared" si="430"/>
        <v>0</v>
      </c>
      <c r="U1944">
        <f>-SUM($T$2:T1944) - 500 * SUM($V$2:V1944)</f>
        <v>-13.769999999999527</v>
      </c>
      <c r="V1944">
        <f t="shared" si="431"/>
        <v>0</v>
      </c>
    </row>
    <row r="1945" spans="1:22" x14ac:dyDescent="0.3">
      <c r="A1945" s="1">
        <v>43948</v>
      </c>
      <c r="B1945" s="2">
        <v>0.21418981481481481</v>
      </c>
      <c r="C1945" s="2">
        <v>0.83086805555555554</v>
      </c>
      <c r="D1945" s="3">
        <v>6.3</v>
      </c>
      <c r="E1945" s="3">
        <v>51.7</v>
      </c>
      <c r="F1945" s="4">
        <f t="shared" si="420"/>
        <v>4</v>
      </c>
      <c r="G1945">
        <f t="shared" si="432"/>
        <v>29</v>
      </c>
      <c r="H1945" s="3">
        <f t="shared" si="421"/>
        <v>14.800277777777778</v>
      </c>
      <c r="I1945">
        <f t="shared" si="433"/>
        <v>800</v>
      </c>
      <c r="J1945">
        <f t="shared" si="422"/>
        <v>0.48299999999999998</v>
      </c>
      <c r="K1945">
        <f t="shared" si="423"/>
        <v>41.461498166666665</v>
      </c>
      <c r="L1945">
        <v>4.8</v>
      </c>
      <c r="M1945">
        <f t="shared" si="424"/>
        <v>0.10998611111111112</v>
      </c>
      <c r="N1945">
        <f t="shared" si="425"/>
        <v>3.6749999999999998</v>
      </c>
      <c r="O1945">
        <f t="shared" si="426"/>
        <v>8.5849861111111103</v>
      </c>
      <c r="P1945">
        <f t="shared" si="427"/>
        <v>32.876512055555551</v>
      </c>
      <c r="Q1945">
        <f t="shared" si="428"/>
        <v>0</v>
      </c>
      <c r="R1945">
        <f t="shared" si="429"/>
        <v>6.5753024111111102</v>
      </c>
      <c r="S1945">
        <f>SUM($R$2:R1945) -SUM($Q$2:Q1945) + SUM($T$2:T1944)</f>
        <v>91.282535930552513</v>
      </c>
      <c r="T1945">
        <f t="shared" si="430"/>
        <v>0</v>
      </c>
      <c r="U1945">
        <f>-SUM($T$2:T1945) - 500 * SUM($V$2:V1945)</f>
        <v>-13.769999999999527</v>
      </c>
      <c r="V1945">
        <f t="shared" si="431"/>
        <v>0</v>
      </c>
    </row>
    <row r="1946" spans="1:22" x14ac:dyDescent="0.3">
      <c r="A1946" s="1">
        <v>43949</v>
      </c>
      <c r="B1946" s="2">
        <v>0.21270833333333336</v>
      </c>
      <c r="C1946" s="2">
        <v>0.8321412037037037</v>
      </c>
      <c r="D1946" s="3">
        <v>6</v>
      </c>
      <c r="E1946" s="3">
        <v>86.9</v>
      </c>
      <c r="F1946" s="4">
        <f t="shared" si="420"/>
        <v>4</v>
      </c>
      <c r="G1946">
        <f t="shared" si="432"/>
        <v>29</v>
      </c>
      <c r="H1946" s="3">
        <f t="shared" si="421"/>
        <v>14.866388888888888</v>
      </c>
      <c r="I1946">
        <f t="shared" si="433"/>
        <v>800</v>
      </c>
      <c r="J1946">
        <f t="shared" si="422"/>
        <v>0.13099999999999989</v>
      </c>
      <c r="K1946">
        <f t="shared" si="423"/>
        <v>11.295482277777769</v>
      </c>
      <c r="L1946">
        <v>4.8</v>
      </c>
      <c r="M1946">
        <f t="shared" si="424"/>
        <v>0.10668055555555557</v>
      </c>
      <c r="N1946">
        <f t="shared" si="425"/>
        <v>3.75</v>
      </c>
      <c r="O1946">
        <f t="shared" si="426"/>
        <v>8.656680555555555</v>
      </c>
      <c r="P1946">
        <f t="shared" si="427"/>
        <v>2.6388017222222135</v>
      </c>
      <c r="Q1946">
        <f t="shared" si="428"/>
        <v>0</v>
      </c>
      <c r="R1946">
        <f t="shared" si="429"/>
        <v>0.52776034444444275</v>
      </c>
      <c r="S1946">
        <f>SUM($R$2:R1946) -SUM($Q$2:Q1946) + SUM($T$2:T1945)</f>
        <v>91.810296274997199</v>
      </c>
      <c r="T1946">
        <f t="shared" si="430"/>
        <v>0</v>
      </c>
      <c r="U1946">
        <f>-SUM($T$2:T1946) - 500 * SUM($V$2:V1946)</f>
        <v>-13.769999999999527</v>
      </c>
      <c r="V1946">
        <f t="shared" si="431"/>
        <v>0</v>
      </c>
    </row>
    <row r="1947" spans="1:22" x14ac:dyDescent="0.3">
      <c r="A1947" s="1">
        <v>43950</v>
      </c>
      <c r="B1947" s="2">
        <v>0.21123842592592593</v>
      </c>
      <c r="C1947" s="2">
        <v>0.83341435185185186</v>
      </c>
      <c r="D1947" s="3">
        <v>5.9</v>
      </c>
      <c r="E1947" s="3">
        <v>71.8</v>
      </c>
      <c r="F1947" s="4">
        <f t="shared" si="420"/>
        <v>4</v>
      </c>
      <c r="G1947">
        <f t="shared" si="432"/>
        <v>29</v>
      </c>
      <c r="H1947" s="3">
        <f t="shared" si="421"/>
        <v>14.932222222222222</v>
      </c>
      <c r="I1947">
        <f t="shared" si="433"/>
        <v>800</v>
      </c>
      <c r="J1947">
        <f t="shared" si="422"/>
        <v>0.28200000000000003</v>
      </c>
      <c r="K1947">
        <f t="shared" si="423"/>
        <v>24.423142666666671</v>
      </c>
      <c r="L1947">
        <v>4.8</v>
      </c>
      <c r="M1947">
        <f t="shared" si="424"/>
        <v>0.10338888888888889</v>
      </c>
      <c r="N1947">
        <f t="shared" si="425"/>
        <v>3.7749999999999999</v>
      </c>
      <c r="O1947">
        <f t="shared" si="426"/>
        <v>8.6783888888888878</v>
      </c>
      <c r="P1947">
        <f t="shared" si="427"/>
        <v>15.744753777777783</v>
      </c>
      <c r="Q1947">
        <f t="shared" si="428"/>
        <v>0</v>
      </c>
      <c r="R1947">
        <f t="shared" si="429"/>
        <v>3.1489507555555569</v>
      </c>
      <c r="S1947">
        <f>SUM($R$2:R1947) -SUM($Q$2:Q1947) + SUM($T$2:T1946)</f>
        <v>94.959247030552433</v>
      </c>
      <c r="T1947">
        <f t="shared" si="430"/>
        <v>0</v>
      </c>
      <c r="U1947">
        <f>-SUM($T$2:T1947) - 500 * SUM($V$2:V1947)</f>
        <v>-13.769999999999527</v>
      </c>
      <c r="V1947">
        <f t="shared" si="431"/>
        <v>0</v>
      </c>
    </row>
    <row r="1948" spans="1:22" x14ac:dyDescent="0.3">
      <c r="A1948" s="1">
        <v>43951</v>
      </c>
      <c r="B1948" s="2">
        <v>0.20979166666666668</v>
      </c>
      <c r="C1948" s="2">
        <v>0.83467592592592599</v>
      </c>
      <c r="D1948" s="3">
        <v>7.3</v>
      </c>
      <c r="E1948" s="3">
        <v>41.8</v>
      </c>
      <c r="F1948" s="4">
        <f t="shared" si="420"/>
        <v>4</v>
      </c>
      <c r="G1948">
        <f t="shared" si="432"/>
        <v>29</v>
      </c>
      <c r="H1948" s="3">
        <f t="shared" si="421"/>
        <v>14.997222222222224</v>
      </c>
      <c r="I1948">
        <f t="shared" si="433"/>
        <v>800</v>
      </c>
      <c r="J1948">
        <f t="shared" si="422"/>
        <v>0.58200000000000007</v>
      </c>
      <c r="K1948">
        <f t="shared" si="423"/>
        <v>50.624623333333346</v>
      </c>
      <c r="L1948">
        <v>4.8</v>
      </c>
      <c r="M1948">
        <f t="shared" si="424"/>
        <v>0.10013888888888883</v>
      </c>
      <c r="N1948">
        <f t="shared" si="425"/>
        <v>3.4249999999999998</v>
      </c>
      <c r="O1948">
        <f t="shared" si="426"/>
        <v>8.3251388888888886</v>
      </c>
      <c r="P1948">
        <f t="shared" si="427"/>
        <v>42.29948444444446</v>
      </c>
      <c r="Q1948">
        <f t="shared" si="428"/>
        <v>0</v>
      </c>
      <c r="R1948">
        <f t="shared" si="429"/>
        <v>8.4598968888888919</v>
      </c>
      <c r="S1948">
        <f>SUM($R$2:R1948) -SUM($Q$2:Q1948) + SUM($T$2:T1947)</f>
        <v>103.41914391944101</v>
      </c>
      <c r="T1948">
        <f t="shared" si="430"/>
        <v>-103.42</v>
      </c>
      <c r="U1948">
        <f>-SUM($T$2:T1948) - 500 * SUM($V$2:V1948)</f>
        <v>89.650000000000546</v>
      </c>
      <c r="V1948">
        <f t="shared" si="431"/>
        <v>0</v>
      </c>
    </row>
    <row r="1949" spans="1:22" x14ac:dyDescent="0.3">
      <c r="A1949" s="1">
        <v>43952</v>
      </c>
      <c r="B1949" s="2">
        <v>0.20834490740740741</v>
      </c>
      <c r="C1949" s="2">
        <v>0.8359375</v>
      </c>
      <c r="D1949" s="3">
        <v>7.8</v>
      </c>
      <c r="E1949" s="3">
        <v>47.4</v>
      </c>
      <c r="F1949" s="4">
        <f t="shared" si="420"/>
        <v>5</v>
      </c>
      <c r="G1949">
        <f t="shared" si="432"/>
        <v>29</v>
      </c>
      <c r="H1949" s="3">
        <f t="shared" si="421"/>
        <v>15.062222222222221</v>
      </c>
      <c r="I1949">
        <f t="shared" si="433"/>
        <v>900</v>
      </c>
      <c r="J1949">
        <f t="shared" si="422"/>
        <v>0.52600000000000002</v>
      </c>
      <c r="K1949">
        <f t="shared" si="423"/>
        <v>51.695806000000005</v>
      </c>
      <c r="L1949">
        <v>4.8</v>
      </c>
      <c r="M1949">
        <f t="shared" si="424"/>
        <v>9.6888888888888941E-2</v>
      </c>
      <c r="N1949">
        <f t="shared" si="425"/>
        <v>3.3</v>
      </c>
      <c r="O1949">
        <f t="shared" si="426"/>
        <v>8.1968888888888891</v>
      </c>
      <c r="P1949">
        <f t="shared" si="427"/>
        <v>43.498917111111112</v>
      </c>
      <c r="Q1949">
        <f t="shared" si="428"/>
        <v>0</v>
      </c>
      <c r="R1949">
        <f t="shared" si="429"/>
        <v>8.6997834222222235</v>
      </c>
      <c r="S1949">
        <f>SUM($R$2:R1949) -SUM($Q$2:Q1949) + SUM($T$2:T1948)</f>
        <v>8.6989273416629658</v>
      </c>
      <c r="T1949">
        <f t="shared" si="430"/>
        <v>0</v>
      </c>
      <c r="U1949">
        <f>-SUM($T$2:T1949) - 500 * SUM($V$2:V1949)</f>
        <v>89.650000000000546</v>
      </c>
      <c r="V1949">
        <f t="shared" si="431"/>
        <v>0</v>
      </c>
    </row>
    <row r="1950" spans="1:22" x14ac:dyDescent="0.3">
      <c r="A1950" s="1">
        <v>43953</v>
      </c>
      <c r="B1950" s="2">
        <v>0.2069212962962963</v>
      </c>
      <c r="C1950" s="2">
        <v>0.83718750000000008</v>
      </c>
      <c r="D1950" s="3">
        <v>9.5</v>
      </c>
      <c r="E1950" s="3">
        <v>81.7</v>
      </c>
      <c r="F1950" s="4">
        <f t="shared" si="420"/>
        <v>5</v>
      </c>
      <c r="G1950">
        <f t="shared" si="432"/>
        <v>29</v>
      </c>
      <c r="H1950" s="3">
        <f t="shared" si="421"/>
        <v>15.12638888888889</v>
      </c>
      <c r="I1950">
        <f t="shared" si="433"/>
        <v>900</v>
      </c>
      <c r="J1950">
        <f t="shared" si="422"/>
        <v>0.18299999999999994</v>
      </c>
      <c r="K1950">
        <f t="shared" si="423"/>
        <v>18.062042812499996</v>
      </c>
      <c r="L1950">
        <v>4.8</v>
      </c>
      <c r="M1950">
        <f t="shared" si="424"/>
        <v>9.3680555555555503E-2</v>
      </c>
      <c r="N1950">
        <f t="shared" si="425"/>
        <v>2.875</v>
      </c>
      <c r="O1950">
        <f t="shared" si="426"/>
        <v>7.7686805555555551</v>
      </c>
      <c r="P1950">
        <f t="shared" si="427"/>
        <v>10.293362256944441</v>
      </c>
      <c r="Q1950">
        <f t="shared" si="428"/>
        <v>0</v>
      </c>
      <c r="R1950">
        <f t="shared" si="429"/>
        <v>2.0586724513888881</v>
      </c>
      <c r="S1950">
        <f>SUM($R$2:R1950) -SUM($Q$2:Q1950) + SUM($T$2:T1949)</f>
        <v>10.757599793051668</v>
      </c>
      <c r="T1950">
        <f t="shared" si="430"/>
        <v>0</v>
      </c>
      <c r="U1950">
        <f>-SUM($T$2:T1950) - 500 * SUM($V$2:V1950)</f>
        <v>89.650000000000546</v>
      </c>
      <c r="V1950">
        <f t="shared" si="431"/>
        <v>0</v>
      </c>
    </row>
    <row r="1951" spans="1:22" x14ac:dyDescent="0.3">
      <c r="A1951" s="1">
        <v>43954</v>
      </c>
      <c r="B1951" s="2">
        <v>0.20550925925925925</v>
      </c>
      <c r="C1951" s="2">
        <v>0.8384490740740741</v>
      </c>
      <c r="D1951" s="3">
        <v>12.1</v>
      </c>
      <c r="E1951" s="3">
        <v>61</v>
      </c>
      <c r="F1951" s="4">
        <f t="shared" si="420"/>
        <v>5</v>
      </c>
      <c r="G1951">
        <f t="shared" si="432"/>
        <v>29</v>
      </c>
      <c r="H1951" s="3">
        <f t="shared" si="421"/>
        <v>15.190555555555557</v>
      </c>
      <c r="I1951">
        <f t="shared" si="433"/>
        <v>900</v>
      </c>
      <c r="J1951">
        <f t="shared" si="422"/>
        <v>0.39</v>
      </c>
      <c r="K1951">
        <f t="shared" si="423"/>
        <v>38.656166250000012</v>
      </c>
      <c r="L1951">
        <v>4.8</v>
      </c>
      <c r="M1951">
        <f t="shared" si="424"/>
        <v>9.0472222222222162E-2</v>
      </c>
      <c r="N1951">
        <f t="shared" si="425"/>
        <v>2.2250000000000001</v>
      </c>
      <c r="O1951">
        <f t="shared" si="426"/>
        <v>7.1154722222222215</v>
      </c>
      <c r="P1951">
        <f t="shared" si="427"/>
        <v>31.540694027777789</v>
      </c>
      <c r="Q1951">
        <f t="shared" si="428"/>
        <v>0</v>
      </c>
      <c r="R1951">
        <f t="shared" si="429"/>
        <v>6.3081388055555578</v>
      </c>
      <c r="S1951">
        <f>SUM($R$2:R1951) -SUM($Q$2:Q1951) + SUM($T$2:T1950)</f>
        <v>17.065738598606913</v>
      </c>
      <c r="T1951">
        <f t="shared" si="430"/>
        <v>0</v>
      </c>
      <c r="U1951">
        <f>-SUM($T$2:T1951) - 500 * SUM($V$2:V1951)</f>
        <v>89.650000000000546</v>
      </c>
      <c r="V1951">
        <f t="shared" si="431"/>
        <v>0</v>
      </c>
    </row>
    <row r="1952" spans="1:22" x14ac:dyDescent="0.3">
      <c r="A1952" s="1">
        <v>43955</v>
      </c>
      <c r="B1952" s="2">
        <v>0.20412037037037037</v>
      </c>
      <c r="C1952" s="2">
        <v>0.83968750000000003</v>
      </c>
      <c r="D1952" s="3">
        <v>13.4</v>
      </c>
      <c r="E1952" s="3">
        <v>38.4</v>
      </c>
      <c r="F1952" s="4">
        <f t="shared" si="420"/>
        <v>5</v>
      </c>
      <c r="G1952">
        <f t="shared" si="432"/>
        <v>29</v>
      </c>
      <c r="H1952" s="3">
        <f t="shared" si="421"/>
        <v>15.253611111111113</v>
      </c>
      <c r="I1952">
        <f t="shared" si="433"/>
        <v>900</v>
      </c>
      <c r="J1952">
        <f t="shared" si="422"/>
        <v>0.61599999999999999</v>
      </c>
      <c r="K1952">
        <f t="shared" si="423"/>
        <v>61.310364500000013</v>
      </c>
      <c r="L1952">
        <v>4.8</v>
      </c>
      <c r="M1952">
        <f t="shared" si="424"/>
        <v>8.7319444444444366E-2</v>
      </c>
      <c r="N1952">
        <f t="shared" si="425"/>
        <v>1.9</v>
      </c>
      <c r="O1952">
        <f t="shared" si="426"/>
        <v>6.787319444444444</v>
      </c>
      <c r="P1952">
        <f t="shared" si="427"/>
        <v>54.523045055555571</v>
      </c>
      <c r="Q1952">
        <f t="shared" si="428"/>
        <v>0</v>
      </c>
      <c r="R1952">
        <f t="shared" si="429"/>
        <v>10.904609011111114</v>
      </c>
      <c r="S1952">
        <f>SUM($R$2:R1952) -SUM($Q$2:Q1952) + SUM($T$2:T1951)</f>
        <v>27.970347609718374</v>
      </c>
      <c r="T1952">
        <f t="shared" si="430"/>
        <v>0</v>
      </c>
      <c r="U1952">
        <f>-SUM($T$2:T1952) - 500 * SUM($V$2:V1952)</f>
        <v>89.650000000000546</v>
      </c>
      <c r="V1952">
        <f t="shared" si="431"/>
        <v>0</v>
      </c>
    </row>
    <row r="1953" spans="1:22" x14ac:dyDescent="0.3">
      <c r="A1953" s="1">
        <v>43956</v>
      </c>
      <c r="B1953" s="2">
        <v>0.20274305555555558</v>
      </c>
      <c r="C1953" s="2">
        <v>0.8409375</v>
      </c>
      <c r="D1953" s="3">
        <v>13.9</v>
      </c>
      <c r="E1953" s="3">
        <v>14.6</v>
      </c>
      <c r="F1953" s="4">
        <f t="shared" si="420"/>
        <v>5</v>
      </c>
      <c r="G1953">
        <f t="shared" si="432"/>
        <v>29</v>
      </c>
      <c r="H1953" s="3">
        <f t="shared" si="421"/>
        <v>15.316666666666666</v>
      </c>
      <c r="I1953">
        <f t="shared" si="433"/>
        <v>900</v>
      </c>
      <c r="J1953">
        <f t="shared" si="422"/>
        <v>0.85399999999999998</v>
      </c>
      <c r="K1953">
        <f t="shared" si="423"/>
        <v>85.349827500000004</v>
      </c>
      <c r="L1953">
        <v>4.8</v>
      </c>
      <c r="M1953">
        <f t="shared" si="424"/>
        <v>8.4166666666666681E-2</v>
      </c>
      <c r="N1953">
        <f t="shared" si="425"/>
        <v>1.7749999999999999</v>
      </c>
      <c r="O1953">
        <f t="shared" si="426"/>
        <v>6.6591666666666658</v>
      </c>
      <c r="P1953">
        <f t="shared" si="427"/>
        <v>78.690660833333339</v>
      </c>
      <c r="Q1953">
        <f t="shared" si="428"/>
        <v>0</v>
      </c>
      <c r="R1953">
        <f t="shared" si="429"/>
        <v>15.738132166666668</v>
      </c>
      <c r="S1953">
        <f>SUM($R$2:R1953) -SUM($Q$2:Q1953) + SUM($T$2:T1952)</f>
        <v>43.708479776384593</v>
      </c>
      <c r="T1953">
        <f t="shared" si="430"/>
        <v>0</v>
      </c>
      <c r="U1953">
        <f>-SUM($T$2:T1953) - 500 * SUM($V$2:V1953)</f>
        <v>89.650000000000546</v>
      </c>
      <c r="V1953">
        <f t="shared" si="431"/>
        <v>0</v>
      </c>
    </row>
    <row r="1954" spans="1:22" x14ac:dyDescent="0.3">
      <c r="A1954" s="1">
        <v>43957</v>
      </c>
      <c r="B1954" s="2">
        <v>0.20138888888888887</v>
      </c>
      <c r="C1954" s="2">
        <v>0.84217592592592594</v>
      </c>
      <c r="D1954" s="3">
        <v>14</v>
      </c>
      <c r="E1954" s="3">
        <v>16.8</v>
      </c>
      <c r="F1954" s="4">
        <f t="shared" si="420"/>
        <v>5</v>
      </c>
      <c r="G1954">
        <f t="shared" si="432"/>
        <v>29</v>
      </c>
      <c r="H1954" s="3">
        <f t="shared" si="421"/>
        <v>15.378888888888891</v>
      </c>
      <c r="I1954">
        <f t="shared" si="433"/>
        <v>900</v>
      </c>
      <c r="J1954">
        <f t="shared" si="422"/>
        <v>0.83199999999999996</v>
      </c>
      <c r="K1954">
        <f t="shared" si="423"/>
        <v>83.488912000000013</v>
      </c>
      <c r="L1954">
        <v>4.8</v>
      </c>
      <c r="M1954">
        <f t="shared" si="424"/>
        <v>8.1055555555555422E-2</v>
      </c>
      <c r="N1954">
        <f t="shared" si="425"/>
        <v>1.75</v>
      </c>
      <c r="O1954">
        <f t="shared" si="426"/>
        <v>6.6310555555555553</v>
      </c>
      <c r="P1954">
        <f t="shared" si="427"/>
        <v>76.857856444444451</v>
      </c>
      <c r="Q1954">
        <f t="shared" si="428"/>
        <v>0</v>
      </c>
      <c r="R1954">
        <f t="shared" si="429"/>
        <v>15.371571288888891</v>
      </c>
      <c r="S1954">
        <f>SUM($R$2:R1954) -SUM($Q$2:Q1954) + SUM($T$2:T1953)</f>
        <v>59.080051065273437</v>
      </c>
      <c r="T1954">
        <f t="shared" si="430"/>
        <v>0</v>
      </c>
      <c r="U1954">
        <f>-SUM($T$2:T1954) - 500 * SUM($V$2:V1954)</f>
        <v>89.650000000000546</v>
      </c>
      <c r="V1954">
        <f t="shared" si="431"/>
        <v>0</v>
      </c>
    </row>
    <row r="1955" spans="1:22" x14ac:dyDescent="0.3">
      <c r="A1955" s="1">
        <v>43958</v>
      </c>
      <c r="B1955" s="2">
        <v>0.20004629629629631</v>
      </c>
      <c r="C1955" s="2">
        <v>0.84341435185185187</v>
      </c>
      <c r="D1955" s="3">
        <v>14.6</v>
      </c>
      <c r="E1955" s="3">
        <v>14.5</v>
      </c>
      <c r="F1955" s="4">
        <f t="shared" si="420"/>
        <v>5</v>
      </c>
      <c r="G1955">
        <f t="shared" si="432"/>
        <v>29</v>
      </c>
      <c r="H1955" s="3">
        <f t="shared" si="421"/>
        <v>15.440833333333334</v>
      </c>
      <c r="I1955">
        <f t="shared" si="433"/>
        <v>900</v>
      </c>
      <c r="J1955">
        <f t="shared" si="422"/>
        <v>0.85499999999999998</v>
      </c>
      <c r="K1955">
        <f t="shared" si="423"/>
        <v>86.142479062500001</v>
      </c>
      <c r="L1955">
        <v>4.8</v>
      </c>
      <c r="M1955">
        <f t="shared" si="424"/>
        <v>7.795833333333331E-2</v>
      </c>
      <c r="N1955">
        <f t="shared" si="425"/>
        <v>1.6</v>
      </c>
      <c r="O1955">
        <f t="shared" si="426"/>
        <v>6.4779583333333335</v>
      </c>
      <c r="P1955">
        <f t="shared" si="427"/>
        <v>79.664520729166668</v>
      </c>
      <c r="Q1955">
        <f t="shared" si="428"/>
        <v>0</v>
      </c>
      <c r="R1955">
        <f t="shared" si="429"/>
        <v>15.932904145833334</v>
      </c>
      <c r="S1955">
        <f>SUM($R$2:R1955) -SUM($Q$2:Q1955) + SUM($T$2:T1954)</f>
        <v>75.0129552111066</v>
      </c>
      <c r="T1955">
        <f t="shared" si="430"/>
        <v>0</v>
      </c>
      <c r="U1955">
        <f>-SUM($T$2:T1955) - 500 * SUM($V$2:V1955)</f>
        <v>89.650000000000546</v>
      </c>
      <c r="V1955">
        <f t="shared" si="431"/>
        <v>0</v>
      </c>
    </row>
    <row r="1956" spans="1:22" x14ac:dyDescent="0.3">
      <c r="A1956" s="1">
        <v>43959</v>
      </c>
      <c r="B1956" s="2">
        <v>0.19872685185185182</v>
      </c>
      <c r="C1956" s="2">
        <v>0.84464120370370377</v>
      </c>
      <c r="D1956" s="3">
        <v>15.6</v>
      </c>
      <c r="E1956" s="3">
        <v>12.3</v>
      </c>
      <c r="F1956" s="4">
        <f t="shared" si="420"/>
        <v>5</v>
      </c>
      <c r="G1956">
        <f t="shared" si="432"/>
        <v>29</v>
      </c>
      <c r="H1956" s="3">
        <f t="shared" si="421"/>
        <v>15.501944444444447</v>
      </c>
      <c r="I1956">
        <f t="shared" si="433"/>
        <v>900</v>
      </c>
      <c r="J1956">
        <f t="shared" si="422"/>
        <v>0.877</v>
      </c>
      <c r="K1956">
        <f t="shared" si="423"/>
        <v>88.708714437500021</v>
      </c>
      <c r="L1956">
        <v>4.8</v>
      </c>
      <c r="M1956">
        <f t="shared" si="424"/>
        <v>7.4902777777777624E-2</v>
      </c>
      <c r="N1956">
        <f t="shared" si="425"/>
        <v>1.35</v>
      </c>
      <c r="O1956">
        <f t="shared" si="426"/>
        <v>6.2249027777777783</v>
      </c>
      <c r="P1956">
        <f t="shared" si="427"/>
        <v>82.483811659722249</v>
      </c>
      <c r="Q1956">
        <f t="shared" si="428"/>
        <v>0</v>
      </c>
      <c r="R1956">
        <f t="shared" si="429"/>
        <v>16.496762331944449</v>
      </c>
      <c r="S1956">
        <f>SUM($R$2:R1956) -SUM($Q$2:Q1956) + SUM($T$2:T1955)</f>
        <v>91.509717543051011</v>
      </c>
      <c r="T1956">
        <f t="shared" si="430"/>
        <v>0</v>
      </c>
      <c r="U1956">
        <f>-SUM($T$2:T1956) - 500 * SUM($V$2:V1956)</f>
        <v>89.650000000000546</v>
      </c>
      <c r="V1956">
        <f t="shared" si="431"/>
        <v>0</v>
      </c>
    </row>
    <row r="1957" spans="1:22" x14ac:dyDescent="0.3">
      <c r="A1957" s="1">
        <v>43960</v>
      </c>
      <c r="B1957" s="2">
        <v>0.19741898148148149</v>
      </c>
      <c r="C1957" s="2">
        <v>0.8458564814814814</v>
      </c>
      <c r="D1957" s="3">
        <v>17.2</v>
      </c>
      <c r="E1957" s="3">
        <v>23</v>
      </c>
      <c r="F1957" s="4">
        <f t="shared" si="420"/>
        <v>5</v>
      </c>
      <c r="G1957">
        <f t="shared" si="432"/>
        <v>29</v>
      </c>
      <c r="H1957" s="3">
        <f t="shared" si="421"/>
        <v>15.562499999999996</v>
      </c>
      <c r="I1957">
        <f t="shared" si="433"/>
        <v>900</v>
      </c>
      <c r="J1957">
        <f t="shared" si="422"/>
        <v>0.77</v>
      </c>
      <c r="K1957">
        <f t="shared" si="423"/>
        <v>78.18989062499999</v>
      </c>
      <c r="L1957">
        <v>4.8</v>
      </c>
      <c r="M1957">
        <f t="shared" si="424"/>
        <v>7.1875000000000175E-2</v>
      </c>
      <c r="N1957">
        <f t="shared" si="425"/>
        <v>0.95000000000000018</v>
      </c>
      <c r="O1957">
        <f t="shared" si="426"/>
        <v>5.8218750000000004</v>
      </c>
      <c r="P1957">
        <f t="shared" si="427"/>
        <v>72.368015624999984</v>
      </c>
      <c r="Q1957">
        <f t="shared" si="428"/>
        <v>0</v>
      </c>
      <c r="R1957">
        <f t="shared" si="429"/>
        <v>14.473603124999997</v>
      </c>
      <c r="S1957">
        <f>SUM($R$2:R1957) -SUM($Q$2:Q1957) + SUM($T$2:T1956)</f>
        <v>105.98332066805142</v>
      </c>
      <c r="T1957">
        <f t="shared" si="430"/>
        <v>0</v>
      </c>
      <c r="U1957">
        <f>-SUM($T$2:T1957) - 500 * SUM($V$2:V1957)</f>
        <v>89.650000000000546</v>
      </c>
      <c r="V1957">
        <f t="shared" si="431"/>
        <v>0</v>
      </c>
    </row>
    <row r="1958" spans="1:22" x14ac:dyDescent="0.3">
      <c r="A1958" s="1">
        <v>43961</v>
      </c>
      <c r="B1958" s="2">
        <v>0.19614583333333332</v>
      </c>
      <c r="C1958" s="2">
        <v>0.84707175925925926</v>
      </c>
      <c r="D1958" s="3">
        <v>16.899999999999999</v>
      </c>
      <c r="E1958" s="3">
        <v>24.2</v>
      </c>
      <c r="F1958" s="4">
        <f t="shared" si="420"/>
        <v>5</v>
      </c>
      <c r="G1958">
        <f t="shared" si="432"/>
        <v>29</v>
      </c>
      <c r="H1958" s="3">
        <f t="shared" si="421"/>
        <v>15.622222222222222</v>
      </c>
      <c r="I1958">
        <f t="shared" si="433"/>
        <v>900</v>
      </c>
      <c r="J1958">
        <f t="shared" si="422"/>
        <v>0.75800000000000001</v>
      </c>
      <c r="K1958">
        <f t="shared" si="423"/>
        <v>77.266729999999995</v>
      </c>
      <c r="L1958">
        <v>4.8</v>
      </c>
      <c r="M1958">
        <f t="shared" si="424"/>
        <v>6.8888888888888916E-2</v>
      </c>
      <c r="N1958">
        <f t="shared" si="425"/>
        <v>1.0250000000000004</v>
      </c>
      <c r="O1958">
        <f t="shared" si="426"/>
        <v>5.8938888888888892</v>
      </c>
      <c r="P1958">
        <f t="shared" si="427"/>
        <v>71.3728411111111</v>
      </c>
      <c r="Q1958">
        <f t="shared" si="428"/>
        <v>0</v>
      </c>
      <c r="R1958">
        <f t="shared" si="429"/>
        <v>14.274568222222221</v>
      </c>
      <c r="S1958">
        <f>SUM($R$2:R1958) -SUM($Q$2:Q1958) + SUM($T$2:T1957)</f>
        <v>120.25788889027353</v>
      </c>
      <c r="T1958">
        <f t="shared" si="430"/>
        <v>0</v>
      </c>
      <c r="U1958">
        <f>-SUM($T$2:T1958) - 500 * SUM($V$2:V1958)</f>
        <v>89.650000000000546</v>
      </c>
      <c r="V1958">
        <f t="shared" si="431"/>
        <v>0</v>
      </c>
    </row>
    <row r="1959" spans="1:22" x14ac:dyDescent="0.3">
      <c r="A1959" s="1">
        <v>43962</v>
      </c>
      <c r="B1959" s="2">
        <v>0.19488425925925926</v>
      </c>
      <c r="C1959" s="2">
        <v>0.84827546296296286</v>
      </c>
      <c r="D1959" s="3">
        <v>17.2</v>
      </c>
      <c r="E1959" s="3">
        <v>16.8</v>
      </c>
      <c r="F1959" s="4">
        <f t="shared" si="420"/>
        <v>5</v>
      </c>
      <c r="G1959">
        <f t="shared" si="432"/>
        <v>29</v>
      </c>
      <c r="H1959" s="3">
        <f t="shared" si="421"/>
        <v>15.681388888888886</v>
      </c>
      <c r="I1959">
        <f t="shared" si="433"/>
        <v>900</v>
      </c>
      <c r="J1959">
        <f t="shared" si="422"/>
        <v>0.83199999999999996</v>
      </c>
      <c r="K1959">
        <f t="shared" si="423"/>
        <v>85.131123999999971</v>
      </c>
      <c r="L1959">
        <v>4.8</v>
      </c>
      <c r="M1959">
        <f t="shared" si="424"/>
        <v>6.5930555555555687E-2</v>
      </c>
      <c r="N1959">
        <f t="shared" si="425"/>
        <v>0.95000000000000018</v>
      </c>
      <c r="O1959">
        <f t="shared" si="426"/>
        <v>5.815930555555556</v>
      </c>
      <c r="P1959">
        <f t="shared" si="427"/>
        <v>79.315193444444418</v>
      </c>
      <c r="Q1959">
        <f t="shared" si="428"/>
        <v>0</v>
      </c>
      <c r="R1959">
        <f t="shared" si="429"/>
        <v>15.863038688888885</v>
      </c>
      <c r="S1959">
        <f>SUM($R$2:R1959) -SUM($Q$2:Q1959) + SUM($T$2:T1958)</f>
        <v>136.12092757916253</v>
      </c>
      <c r="T1959">
        <f t="shared" si="430"/>
        <v>0</v>
      </c>
      <c r="U1959">
        <f>-SUM($T$2:T1959) - 500 * SUM($V$2:V1959)</f>
        <v>89.650000000000546</v>
      </c>
      <c r="V1959">
        <f t="shared" si="431"/>
        <v>0</v>
      </c>
    </row>
    <row r="1960" spans="1:22" x14ac:dyDescent="0.3">
      <c r="A1960" s="1">
        <v>43963</v>
      </c>
      <c r="B1960" s="2">
        <v>0.19364583333333332</v>
      </c>
      <c r="C1960" s="2">
        <v>0.84946759259259252</v>
      </c>
      <c r="D1960" s="3">
        <v>16.7</v>
      </c>
      <c r="E1960" s="3">
        <v>51</v>
      </c>
      <c r="F1960" s="4">
        <f t="shared" si="420"/>
        <v>5</v>
      </c>
      <c r="G1960">
        <f t="shared" si="432"/>
        <v>29</v>
      </c>
      <c r="H1960" s="3">
        <f t="shared" si="421"/>
        <v>15.739722222222222</v>
      </c>
      <c r="I1960">
        <f t="shared" si="433"/>
        <v>900</v>
      </c>
      <c r="J1960">
        <f t="shared" si="422"/>
        <v>0.49</v>
      </c>
      <c r="K1960">
        <f t="shared" si="423"/>
        <v>50.323826875000002</v>
      </c>
      <c r="L1960">
        <v>4.8</v>
      </c>
      <c r="M1960">
        <f t="shared" si="424"/>
        <v>6.3013888888888925E-2</v>
      </c>
      <c r="N1960">
        <f t="shared" si="425"/>
        <v>1.0750000000000002</v>
      </c>
      <c r="O1960">
        <f t="shared" si="426"/>
        <v>5.9380138888888885</v>
      </c>
      <c r="P1960">
        <f t="shared" si="427"/>
        <v>44.385812986111112</v>
      </c>
      <c r="Q1960">
        <f t="shared" si="428"/>
        <v>0</v>
      </c>
      <c r="R1960">
        <f t="shared" si="429"/>
        <v>8.8771625972222221</v>
      </c>
      <c r="S1960">
        <f>SUM($R$2:R1960) -SUM($Q$2:Q1960) + SUM($T$2:T1959)</f>
        <v>144.99809017638472</v>
      </c>
      <c r="T1960">
        <f t="shared" si="430"/>
        <v>0</v>
      </c>
      <c r="U1960">
        <f>-SUM($T$2:T1960) - 500 * SUM($V$2:V1960)</f>
        <v>89.650000000000546</v>
      </c>
      <c r="V1960">
        <f t="shared" si="431"/>
        <v>0</v>
      </c>
    </row>
    <row r="1961" spans="1:22" x14ac:dyDescent="0.3">
      <c r="A1961" s="1">
        <v>43964</v>
      </c>
      <c r="B1961" s="2">
        <v>0.19243055555555555</v>
      </c>
      <c r="C1961" s="2">
        <v>0.85065972222222219</v>
      </c>
      <c r="D1961" s="3">
        <v>16.2</v>
      </c>
      <c r="E1961" s="3">
        <v>56.2</v>
      </c>
      <c r="F1961" s="4">
        <f t="shared" si="420"/>
        <v>5</v>
      </c>
      <c r="G1961">
        <f t="shared" si="432"/>
        <v>29</v>
      </c>
      <c r="H1961" s="3">
        <f t="shared" si="421"/>
        <v>15.797499999999999</v>
      </c>
      <c r="I1961">
        <f t="shared" si="433"/>
        <v>900</v>
      </c>
      <c r="J1961">
        <f t="shared" si="422"/>
        <v>0.43799999999999994</v>
      </c>
      <c r="K1961">
        <f t="shared" si="423"/>
        <v>45.148465124999994</v>
      </c>
      <c r="L1961">
        <v>4.8</v>
      </c>
      <c r="M1961">
        <f t="shared" si="424"/>
        <v>6.0125000000000026E-2</v>
      </c>
      <c r="N1961">
        <f t="shared" si="425"/>
        <v>1.2000000000000002</v>
      </c>
      <c r="O1961">
        <f t="shared" si="426"/>
        <v>6.0601250000000002</v>
      </c>
      <c r="P1961">
        <f t="shared" si="427"/>
        <v>39.088340124999995</v>
      </c>
      <c r="Q1961">
        <f t="shared" si="428"/>
        <v>0</v>
      </c>
      <c r="R1961">
        <f t="shared" si="429"/>
        <v>7.8176680249999997</v>
      </c>
      <c r="S1961">
        <f>SUM($R$2:R1961) -SUM($Q$2:Q1961) + SUM($T$2:T1960)</f>
        <v>152.8157582013846</v>
      </c>
      <c r="T1961">
        <f t="shared" si="430"/>
        <v>0</v>
      </c>
      <c r="U1961">
        <f>-SUM($T$2:T1961) - 500 * SUM($V$2:V1961)</f>
        <v>89.650000000000546</v>
      </c>
      <c r="V1961">
        <f t="shared" si="431"/>
        <v>0</v>
      </c>
    </row>
    <row r="1962" spans="1:22" x14ac:dyDescent="0.3">
      <c r="A1962" s="1">
        <v>43965</v>
      </c>
      <c r="B1962" s="2">
        <v>0.19122685185185184</v>
      </c>
      <c r="C1962" s="2">
        <v>0.85182870370370367</v>
      </c>
      <c r="D1962" s="3">
        <v>16.399999999999999</v>
      </c>
      <c r="E1962" s="3">
        <v>78.400000000000006</v>
      </c>
      <c r="F1962" s="4">
        <f t="shared" si="420"/>
        <v>5</v>
      </c>
      <c r="G1962">
        <f t="shared" si="432"/>
        <v>29</v>
      </c>
      <c r="H1962" s="3">
        <f t="shared" si="421"/>
        <v>15.854444444444443</v>
      </c>
      <c r="I1962">
        <f t="shared" si="433"/>
        <v>900</v>
      </c>
      <c r="J1962">
        <f t="shared" si="422"/>
        <v>0.21599999999999997</v>
      </c>
      <c r="K1962">
        <f t="shared" si="423"/>
        <v>22.345253999999994</v>
      </c>
      <c r="L1962">
        <v>4.8</v>
      </c>
      <c r="M1962">
        <f t="shared" si="424"/>
        <v>5.7277777777777851E-2</v>
      </c>
      <c r="N1962">
        <f t="shared" si="425"/>
        <v>1.1500000000000004</v>
      </c>
      <c r="O1962">
        <f t="shared" si="426"/>
        <v>6.0072777777777784</v>
      </c>
      <c r="P1962">
        <f t="shared" si="427"/>
        <v>16.337976222222217</v>
      </c>
      <c r="Q1962">
        <f t="shared" si="428"/>
        <v>0</v>
      </c>
      <c r="R1962">
        <f t="shared" si="429"/>
        <v>3.2675952444444434</v>
      </c>
      <c r="S1962">
        <f>SUM($R$2:R1962) -SUM($Q$2:Q1962) + SUM($T$2:T1961)</f>
        <v>156.08335344582883</v>
      </c>
      <c r="T1962">
        <f t="shared" si="430"/>
        <v>0</v>
      </c>
      <c r="U1962">
        <f>-SUM($T$2:T1962) - 500 * SUM($V$2:V1962)</f>
        <v>89.650000000000546</v>
      </c>
      <c r="V1962">
        <f t="shared" si="431"/>
        <v>0</v>
      </c>
    </row>
    <row r="1963" spans="1:22" x14ac:dyDescent="0.3">
      <c r="A1963" s="1">
        <v>43966</v>
      </c>
      <c r="B1963" s="2">
        <v>0.19005787037037036</v>
      </c>
      <c r="C1963" s="2">
        <v>0.85299768518518515</v>
      </c>
      <c r="D1963" s="3">
        <v>13.4</v>
      </c>
      <c r="E1963" s="3">
        <v>89.1</v>
      </c>
      <c r="F1963" s="4">
        <f t="shared" si="420"/>
        <v>5</v>
      </c>
      <c r="G1963">
        <f t="shared" si="432"/>
        <v>29</v>
      </c>
      <c r="H1963" s="3">
        <f t="shared" si="421"/>
        <v>15.910555555555554</v>
      </c>
      <c r="I1963">
        <f t="shared" si="433"/>
        <v>900</v>
      </c>
      <c r="J1963">
        <f t="shared" si="422"/>
        <v>0.1090000000000001</v>
      </c>
      <c r="K1963">
        <f t="shared" si="423"/>
        <v>11.315984875000009</v>
      </c>
      <c r="L1963">
        <v>4.8</v>
      </c>
      <c r="M1963">
        <f t="shared" si="424"/>
        <v>5.4472222222222297E-2</v>
      </c>
      <c r="N1963">
        <f t="shared" si="425"/>
        <v>1.9</v>
      </c>
      <c r="O1963">
        <f t="shared" si="426"/>
        <v>6.7544722222222227</v>
      </c>
      <c r="P1963">
        <f t="shared" si="427"/>
        <v>4.5615126527777861</v>
      </c>
      <c r="Q1963">
        <f t="shared" si="428"/>
        <v>0</v>
      </c>
      <c r="R1963">
        <f t="shared" si="429"/>
        <v>0.91230253055555721</v>
      </c>
      <c r="S1963">
        <f>SUM($R$2:R1963) -SUM($Q$2:Q1963) + SUM($T$2:T1962)</f>
        <v>156.99565597638411</v>
      </c>
      <c r="T1963">
        <f t="shared" si="430"/>
        <v>0</v>
      </c>
      <c r="U1963">
        <f>-SUM($T$2:T1963) - 500 * SUM($V$2:V1963)</f>
        <v>89.650000000000546</v>
      </c>
      <c r="V1963">
        <f t="shared" si="431"/>
        <v>0</v>
      </c>
    </row>
    <row r="1964" spans="1:22" x14ac:dyDescent="0.3">
      <c r="A1964" s="1">
        <v>43967</v>
      </c>
      <c r="B1964" s="2">
        <v>0.18891203703703704</v>
      </c>
      <c r="C1964" s="2">
        <v>0.85415509259259259</v>
      </c>
      <c r="D1964" s="3">
        <v>9.6</v>
      </c>
      <c r="E1964" s="3">
        <v>56.7</v>
      </c>
      <c r="F1964" s="4">
        <f t="shared" si="420"/>
        <v>5</v>
      </c>
      <c r="G1964">
        <f t="shared" si="432"/>
        <v>29</v>
      </c>
      <c r="H1964" s="3">
        <f t="shared" si="421"/>
        <v>15.965833333333332</v>
      </c>
      <c r="I1964">
        <f t="shared" si="433"/>
        <v>900</v>
      </c>
      <c r="J1964">
        <f t="shared" si="422"/>
        <v>0.43299999999999994</v>
      </c>
      <c r="K1964">
        <f t="shared" si="423"/>
        <v>45.108668062499994</v>
      </c>
      <c r="L1964">
        <v>4.8</v>
      </c>
      <c r="M1964">
        <f t="shared" si="424"/>
        <v>5.1708333333333377E-2</v>
      </c>
      <c r="N1964">
        <f t="shared" si="425"/>
        <v>2.85</v>
      </c>
      <c r="O1964">
        <f t="shared" si="426"/>
        <v>7.7017083333333325</v>
      </c>
      <c r="P1964">
        <f t="shared" si="427"/>
        <v>37.406959729166658</v>
      </c>
      <c r="Q1964">
        <f t="shared" si="428"/>
        <v>0</v>
      </c>
      <c r="R1964">
        <f t="shared" si="429"/>
        <v>7.481391945833332</v>
      </c>
      <c r="S1964">
        <f>SUM($R$2:R1964) -SUM($Q$2:Q1964) + SUM($T$2:T1963)</f>
        <v>164.47704792221703</v>
      </c>
      <c r="T1964">
        <f t="shared" si="430"/>
        <v>0</v>
      </c>
      <c r="U1964">
        <f>-SUM($T$2:T1964) - 500 * SUM($V$2:V1964)</f>
        <v>89.650000000000546</v>
      </c>
      <c r="V1964">
        <f t="shared" si="431"/>
        <v>0</v>
      </c>
    </row>
    <row r="1965" spans="1:22" x14ac:dyDescent="0.3">
      <c r="A1965" s="1">
        <v>43968</v>
      </c>
      <c r="B1965" s="2">
        <v>0.18778935185185186</v>
      </c>
      <c r="C1965" s="2">
        <v>0.85528935185185195</v>
      </c>
      <c r="D1965" s="3">
        <v>7</v>
      </c>
      <c r="E1965" s="3">
        <v>67.400000000000006</v>
      </c>
      <c r="F1965" s="4">
        <f t="shared" si="420"/>
        <v>5</v>
      </c>
      <c r="G1965">
        <f t="shared" si="432"/>
        <v>29</v>
      </c>
      <c r="H1965" s="3">
        <f t="shared" si="421"/>
        <v>16.020000000000003</v>
      </c>
      <c r="I1965">
        <f t="shared" si="433"/>
        <v>900</v>
      </c>
      <c r="J1965">
        <f t="shared" si="422"/>
        <v>0.32599999999999996</v>
      </c>
      <c r="K1965">
        <f t="shared" si="423"/>
        <v>34.076943000000007</v>
      </c>
      <c r="L1965">
        <v>4.8</v>
      </c>
      <c r="M1965">
        <f t="shared" si="424"/>
        <v>4.8999999999999842E-2</v>
      </c>
      <c r="N1965">
        <f t="shared" si="425"/>
        <v>3.5</v>
      </c>
      <c r="O1965">
        <f t="shared" si="426"/>
        <v>8.3490000000000002</v>
      </c>
      <c r="P1965">
        <f t="shared" si="427"/>
        <v>25.727943000000007</v>
      </c>
      <c r="Q1965">
        <f t="shared" si="428"/>
        <v>0</v>
      </c>
      <c r="R1965">
        <f t="shared" si="429"/>
        <v>5.1455886000000017</v>
      </c>
      <c r="S1965">
        <f>SUM($R$2:R1965) -SUM($Q$2:Q1965) + SUM($T$2:T1964)</f>
        <v>169.62263652221736</v>
      </c>
      <c r="T1965">
        <f t="shared" si="430"/>
        <v>0</v>
      </c>
      <c r="U1965">
        <f>-SUM($T$2:T1965) - 500 * SUM($V$2:V1965)</f>
        <v>89.650000000000546</v>
      </c>
      <c r="V1965">
        <f t="shared" si="431"/>
        <v>0</v>
      </c>
    </row>
    <row r="1966" spans="1:22" x14ac:dyDescent="0.3">
      <c r="A1966" s="1">
        <v>43969</v>
      </c>
      <c r="B1966" s="2">
        <v>0.18668981481481481</v>
      </c>
      <c r="C1966" s="2">
        <v>0.85642361111111109</v>
      </c>
      <c r="D1966" s="3">
        <v>7.5</v>
      </c>
      <c r="E1966" s="3">
        <v>81.5</v>
      </c>
      <c r="F1966" s="4">
        <f t="shared" si="420"/>
        <v>5</v>
      </c>
      <c r="G1966">
        <f t="shared" si="432"/>
        <v>29</v>
      </c>
      <c r="H1966" s="3">
        <f t="shared" si="421"/>
        <v>16.073611111111109</v>
      </c>
      <c r="I1966">
        <f t="shared" si="433"/>
        <v>900</v>
      </c>
      <c r="J1966">
        <f t="shared" si="422"/>
        <v>0.18500000000000005</v>
      </c>
      <c r="K1966">
        <f t="shared" si="423"/>
        <v>19.402857812500006</v>
      </c>
      <c r="L1966">
        <v>4.8</v>
      </c>
      <c r="M1966">
        <f t="shared" si="424"/>
        <v>4.6319444444444538E-2</v>
      </c>
      <c r="N1966">
        <f t="shared" si="425"/>
        <v>3.375</v>
      </c>
      <c r="O1966">
        <f t="shared" si="426"/>
        <v>8.2213194444444433</v>
      </c>
      <c r="P1966">
        <f t="shared" si="427"/>
        <v>11.181538368055563</v>
      </c>
      <c r="Q1966">
        <f t="shared" si="428"/>
        <v>0</v>
      </c>
      <c r="R1966">
        <f t="shared" si="429"/>
        <v>2.2363076736111127</v>
      </c>
      <c r="S1966">
        <f>SUM($R$2:R1966) -SUM($Q$2:Q1966) + SUM($T$2:T1965)</f>
        <v>171.85894419582837</v>
      </c>
      <c r="T1966">
        <f t="shared" si="430"/>
        <v>0</v>
      </c>
      <c r="U1966">
        <f>-SUM($T$2:T1966) - 500 * SUM($V$2:V1966)</f>
        <v>89.650000000000546</v>
      </c>
      <c r="V1966">
        <f t="shared" si="431"/>
        <v>0</v>
      </c>
    </row>
    <row r="1967" spans="1:22" x14ac:dyDescent="0.3">
      <c r="A1967" s="1">
        <v>43970</v>
      </c>
      <c r="B1967" s="2">
        <v>0.18562500000000001</v>
      </c>
      <c r="C1967" s="2">
        <v>0.85753472222222227</v>
      </c>
      <c r="D1967" s="3">
        <v>8.9</v>
      </c>
      <c r="E1967" s="3">
        <v>61.6</v>
      </c>
      <c r="F1967" s="4">
        <f t="shared" si="420"/>
        <v>5</v>
      </c>
      <c r="G1967">
        <f t="shared" si="432"/>
        <v>29</v>
      </c>
      <c r="H1967" s="3">
        <f t="shared" si="421"/>
        <v>16.125833333333333</v>
      </c>
      <c r="I1967">
        <f t="shared" si="433"/>
        <v>900</v>
      </c>
      <c r="J1967">
        <f t="shared" si="422"/>
        <v>0.38400000000000001</v>
      </c>
      <c r="K1967">
        <f t="shared" si="423"/>
        <v>40.404888</v>
      </c>
      <c r="L1967">
        <v>4.8</v>
      </c>
      <c r="M1967">
        <f t="shared" si="424"/>
        <v>4.370833333333337E-2</v>
      </c>
      <c r="N1967">
        <f t="shared" si="425"/>
        <v>3.0249999999999999</v>
      </c>
      <c r="O1967">
        <f t="shared" si="426"/>
        <v>7.8687083333333323</v>
      </c>
      <c r="P1967">
        <f t="shared" si="427"/>
        <v>32.536179666666669</v>
      </c>
      <c r="Q1967">
        <f t="shared" si="428"/>
        <v>0</v>
      </c>
      <c r="R1967">
        <f t="shared" si="429"/>
        <v>6.5072359333333338</v>
      </c>
      <c r="S1967">
        <f>SUM($R$2:R1967) -SUM($Q$2:Q1967) + SUM($T$2:T1966)</f>
        <v>178.36618012916188</v>
      </c>
      <c r="T1967">
        <f t="shared" si="430"/>
        <v>0</v>
      </c>
      <c r="U1967">
        <f>-SUM($T$2:T1967) - 500 * SUM($V$2:V1967)</f>
        <v>89.650000000000546</v>
      </c>
      <c r="V1967">
        <f t="shared" si="431"/>
        <v>0</v>
      </c>
    </row>
    <row r="1968" spans="1:22" x14ac:dyDescent="0.3">
      <c r="A1968" s="1">
        <v>43971</v>
      </c>
      <c r="B1968" s="2">
        <v>0.18458333333333332</v>
      </c>
      <c r="C1968" s="2">
        <v>0.85864583333333344</v>
      </c>
      <c r="D1968" s="3">
        <v>11.6</v>
      </c>
      <c r="E1968" s="3">
        <v>25.8</v>
      </c>
      <c r="F1968" s="4">
        <f t="shared" si="420"/>
        <v>5</v>
      </c>
      <c r="G1968">
        <f t="shared" si="432"/>
        <v>29</v>
      </c>
      <c r="H1968" s="3">
        <f t="shared" si="421"/>
        <v>16.177500000000002</v>
      </c>
      <c r="I1968">
        <f t="shared" si="433"/>
        <v>900</v>
      </c>
      <c r="J1968">
        <f t="shared" si="422"/>
        <v>0.74199999999999999</v>
      </c>
      <c r="K1968">
        <f t="shared" si="423"/>
        <v>78.324175125000011</v>
      </c>
      <c r="L1968">
        <v>4.8</v>
      </c>
      <c r="M1968">
        <f t="shared" si="424"/>
        <v>4.1124999999999898E-2</v>
      </c>
      <c r="N1968">
        <f t="shared" si="425"/>
        <v>2.35</v>
      </c>
      <c r="O1968">
        <f t="shared" si="426"/>
        <v>7.1911249999999995</v>
      </c>
      <c r="P1968">
        <f t="shared" si="427"/>
        <v>71.133050125000011</v>
      </c>
      <c r="Q1968">
        <f t="shared" si="428"/>
        <v>0</v>
      </c>
      <c r="R1968">
        <f t="shared" si="429"/>
        <v>14.226610025000003</v>
      </c>
      <c r="S1968">
        <f>SUM($R$2:R1968) -SUM($Q$2:Q1968) + SUM($T$2:T1967)</f>
        <v>192.59279015416178</v>
      </c>
      <c r="T1968">
        <f t="shared" si="430"/>
        <v>0</v>
      </c>
      <c r="U1968">
        <f>-SUM($T$2:T1968) - 500 * SUM($V$2:V1968)</f>
        <v>89.650000000000546</v>
      </c>
      <c r="V1968">
        <f t="shared" si="431"/>
        <v>0</v>
      </c>
    </row>
    <row r="1969" spans="1:22" x14ac:dyDescent="0.3">
      <c r="A1969" s="1">
        <v>43972</v>
      </c>
      <c r="B1969" s="2">
        <v>0.18356481481481482</v>
      </c>
      <c r="C1969" s="2">
        <v>0.85972222222222217</v>
      </c>
      <c r="D1969" s="3">
        <v>13.9</v>
      </c>
      <c r="E1969" s="3">
        <v>27</v>
      </c>
      <c r="F1969" s="4">
        <f t="shared" si="420"/>
        <v>5</v>
      </c>
      <c r="G1969">
        <f t="shared" si="432"/>
        <v>29</v>
      </c>
      <c r="H1969" s="3">
        <f t="shared" si="421"/>
        <v>16.227777777777778</v>
      </c>
      <c r="I1969">
        <f t="shared" si="433"/>
        <v>900</v>
      </c>
      <c r="J1969">
        <f t="shared" si="422"/>
        <v>0.73</v>
      </c>
      <c r="K1969">
        <f t="shared" si="423"/>
        <v>77.296962499999992</v>
      </c>
      <c r="L1969">
        <v>4.8</v>
      </c>
      <c r="M1969">
        <f t="shared" si="424"/>
        <v>3.861111111111111E-2</v>
      </c>
      <c r="N1969">
        <f t="shared" si="425"/>
        <v>1.7749999999999999</v>
      </c>
      <c r="O1969">
        <f t="shared" si="426"/>
        <v>6.6136111111111102</v>
      </c>
      <c r="P1969">
        <f t="shared" si="427"/>
        <v>70.68335138888888</v>
      </c>
      <c r="Q1969">
        <f t="shared" si="428"/>
        <v>0</v>
      </c>
      <c r="R1969">
        <f t="shared" si="429"/>
        <v>14.136670277777776</v>
      </c>
      <c r="S1969">
        <f>SUM($R$2:R1969) -SUM($Q$2:Q1969) + SUM($T$2:T1968)</f>
        <v>206.72946043193951</v>
      </c>
      <c r="T1969">
        <f t="shared" si="430"/>
        <v>0</v>
      </c>
      <c r="U1969">
        <f>-SUM($T$2:T1969) - 500 * SUM($V$2:V1969)</f>
        <v>89.650000000000546</v>
      </c>
      <c r="V1969">
        <f t="shared" si="431"/>
        <v>0</v>
      </c>
    </row>
    <row r="1970" spans="1:22" x14ac:dyDescent="0.3">
      <c r="A1970" s="1">
        <v>43973</v>
      </c>
      <c r="B1970" s="2">
        <v>0.18256944444444445</v>
      </c>
      <c r="C1970" s="2">
        <v>0.86079861111111111</v>
      </c>
      <c r="D1970" s="3">
        <v>14.3</v>
      </c>
      <c r="E1970" s="3">
        <v>39.6</v>
      </c>
      <c r="F1970" s="4">
        <f t="shared" si="420"/>
        <v>5</v>
      </c>
      <c r="G1970">
        <f t="shared" si="432"/>
        <v>29</v>
      </c>
      <c r="H1970" s="3">
        <f t="shared" si="421"/>
        <v>16.2775</v>
      </c>
      <c r="I1970">
        <f t="shared" si="433"/>
        <v>900</v>
      </c>
      <c r="J1970">
        <f t="shared" si="422"/>
        <v>0.60399999999999998</v>
      </c>
      <c r="K1970">
        <f t="shared" si="423"/>
        <v>64.151255249999991</v>
      </c>
      <c r="L1970">
        <v>4.8</v>
      </c>
      <c r="M1970">
        <f t="shared" si="424"/>
        <v>3.6125000000000004E-2</v>
      </c>
      <c r="N1970">
        <f t="shared" si="425"/>
        <v>1.6749999999999998</v>
      </c>
      <c r="O1970">
        <f t="shared" si="426"/>
        <v>6.5111249999999998</v>
      </c>
      <c r="P1970">
        <f t="shared" si="427"/>
        <v>57.640130249999991</v>
      </c>
      <c r="Q1970">
        <f t="shared" si="428"/>
        <v>0</v>
      </c>
      <c r="R1970">
        <f t="shared" si="429"/>
        <v>11.528026049999999</v>
      </c>
      <c r="S1970">
        <f>SUM($R$2:R1970) -SUM($Q$2:Q1970) + SUM($T$2:T1969)</f>
        <v>218.25748648193985</v>
      </c>
      <c r="T1970">
        <f t="shared" si="430"/>
        <v>0</v>
      </c>
      <c r="U1970">
        <f>-SUM($T$2:T1970) - 500 * SUM($V$2:V1970)</f>
        <v>89.650000000000546</v>
      </c>
      <c r="V1970">
        <f t="shared" si="431"/>
        <v>0</v>
      </c>
    </row>
    <row r="1971" spans="1:22" x14ac:dyDescent="0.3">
      <c r="A1971" s="1">
        <v>43974</v>
      </c>
      <c r="B1971" s="2">
        <v>0.18160879629629631</v>
      </c>
      <c r="C1971" s="2">
        <v>0.86185185185185187</v>
      </c>
      <c r="D1971" s="3">
        <v>16.7</v>
      </c>
      <c r="E1971" s="3">
        <v>35.799999999999997</v>
      </c>
      <c r="F1971" s="4">
        <f t="shared" si="420"/>
        <v>5</v>
      </c>
      <c r="G1971">
        <f t="shared" si="432"/>
        <v>29</v>
      </c>
      <c r="H1971" s="3">
        <f t="shared" si="421"/>
        <v>16.325833333333332</v>
      </c>
      <c r="I1971">
        <f t="shared" si="433"/>
        <v>900</v>
      </c>
      <c r="J1971">
        <f t="shared" si="422"/>
        <v>0.64200000000000002</v>
      </c>
      <c r="K1971">
        <f t="shared" si="423"/>
        <v>68.389732124999995</v>
      </c>
      <c r="L1971">
        <v>4.8</v>
      </c>
      <c r="M1971">
        <f t="shared" si="424"/>
        <v>3.370833333333341E-2</v>
      </c>
      <c r="N1971">
        <f t="shared" si="425"/>
        <v>1.0750000000000002</v>
      </c>
      <c r="O1971">
        <f t="shared" si="426"/>
        <v>5.9087083333333332</v>
      </c>
      <c r="P1971">
        <f t="shared" si="427"/>
        <v>62.481023791666658</v>
      </c>
      <c r="Q1971">
        <f t="shared" si="428"/>
        <v>0</v>
      </c>
      <c r="R1971">
        <f t="shared" si="429"/>
        <v>12.496204758333333</v>
      </c>
      <c r="S1971">
        <f>SUM($R$2:R1971) -SUM($Q$2:Q1971) + SUM($T$2:T1970)</f>
        <v>230.75369124027293</v>
      </c>
      <c r="T1971">
        <f t="shared" si="430"/>
        <v>0</v>
      </c>
      <c r="U1971">
        <f>-SUM($T$2:T1971) - 500 * SUM($V$2:V1971)</f>
        <v>89.650000000000546</v>
      </c>
      <c r="V1971">
        <f t="shared" si="431"/>
        <v>0</v>
      </c>
    </row>
    <row r="1972" spans="1:22" x14ac:dyDescent="0.3">
      <c r="A1972" s="1">
        <v>43975</v>
      </c>
      <c r="B1972" s="2">
        <v>0.18068287037037037</v>
      </c>
      <c r="C1972" s="2">
        <v>0.86288194444444455</v>
      </c>
      <c r="D1972" s="3">
        <v>18.899999999999999</v>
      </c>
      <c r="E1972" s="3">
        <v>30</v>
      </c>
      <c r="F1972" s="4">
        <f t="shared" si="420"/>
        <v>5</v>
      </c>
      <c r="G1972">
        <f t="shared" si="432"/>
        <v>29</v>
      </c>
      <c r="H1972" s="3">
        <f t="shared" si="421"/>
        <v>16.372777777777781</v>
      </c>
      <c r="I1972">
        <f t="shared" si="433"/>
        <v>900</v>
      </c>
      <c r="J1972">
        <f t="shared" si="422"/>
        <v>0.7</v>
      </c>
      <c r="K1972">
        <f t="shared" si="423"/>
        <v>74.782662500000001</v>
      </c>
      <c r="L1972">
        <v>4.8</v>
      </c>
      <c r="M1972">
        <f t="shared" si="424"/>
        <v>3.1361111111110951E-2</v>
      </c>
      <c r="N1972">
        <f t="shared" si="425"/>
        <v>0.52500000000000036</v>
      </c>
      <c r="O1972">
        <f t="shared" si="426"/>
        <v>5.3563611111111111</v>
      </c>
      <c r="P1972">
        <f t="shared" si="427"/>
        <v>69.426301388888888</v>
      </c>
      <c r="Q1972">
        <f t="shared" si="428"/>
        <v>0</v>
      </c>
      <c r="R1972">
        <f t="shared" si="429"/>
        <v>13.885260277777778</v>
      </c>
      <c r="S1972">
        <f>SUM($R$2:R1972) -SUM($Q$2:Q1972) + SUM($T$2:T1971)</f>
        <v>244.63895151805082</v>
      </c>
      <c r="T1972">
        <f t="shared" si="430"/>
        <v>0</v>
      </c>
      <c r="U1972">
        <f>-SUM($T$2:T1972) - 500 * SUM($V$2:V1972)</f>
        <v>89.650000000000546</v>
      </c>
      <c r="V1972">
        <f t="shared" si="431"/>
        <v>0</v>
      </c>
    </row>
    <row r="1973" spans="1:22" x14ac:dyDescent="0.3">
      <c r="A1973" s="1">
        <v>43976</v>
      </c>
      <c r="B1973" s="2">
        <v>0.17978009259259262</v>
      </c>
      <c r="C1973" s="2">
        <v>0.86390046296296286</v>
      </c>
      <c r="D1973" s="3">
        <v>18.600000000000001</v>
      </c>
      <c r="E1973" s="3">
        <v>4.3</v>
      </c>
      <c r="F1973" s="4">
        <f t="shared" si="420"/>
        <v>5</v>
      </c>
      <c r="G1973">
        <f t="shared" si="432"/>
        <v>29</v>
      </c>
      <c r="H1973" s="3">
        <f t="shared" si="421"/>
        <v>16.418888888888887</v>
      </c>
      <c r="I1973">
        <f t="shared" si="433"/>
        <v>900</v>
      </c>
      <c r="J1973">
        <f t="shared" si="422"/>
        <v>0.95699999999999996</v>
      </c>
      <c r="K1973">
        <f t="shared" si="423"/>
        <v>102.52652024999999</v>
      </c>
      <c r="L1973">
        <v>4.8</v>
      </c>
      <c r="M1973">
        <f t="shared" si="424"/>
        <v>2.9055555555555657E-2</v>
      </c>
      <c r="N1973">
        <f t="shared" si="425"/>
        <v>0.59999999999999964</v>
      </c>
      <c r="O1973">
        <f t="shared" si="426"/>
        <v>5.4290555555555553</v>
      </c>
      <c r="P1973">
        <f t="shared" si="427"/>
        <v>97.09746469444444</v>
      </c>
      <c r="Q1973">
        <f t="shared" si="428"/>
        <v>0</v>
      </c>
      <c r="R1973">
        <f t="shared" si="429"/>
        <v>19.41949293888889</v>
      </c>
      <c r="S1973">
        <f>SUM($R$2:R1973) -SUM($Q$2:Q1973) + SUM($T$2:T1972)</f>
        <v>264.05844445693947</v>
      </c>
      <c r="T1973">
        <f t="shared" si="430"/>
        <v>0</v>
      </c>
      <c r="U1973">
        <f>-SUM($T$2:T1973) - 500 * SUM($V$2:V1973)</f>
        <v>89.650000000000546</v>
      </c>
      <c r="V1973">
        <f t="shared" si="431"/>
        <v>0</v>
      </c>
    </row>
    <row r="1974" spans="1:22" x14ac:dyDescent="0.3">
      <c r="A1974" s="1">
        <v>43977</v>
      </c>
      <c r="B1974" s="2">
        <v>0.17891203703703704</v>
      </c>
      <c r="C1974" s="2">
        <v>0.86489583333333331</v>
      </c>
      <c r="D1974" s="3">
        <v>17.8</v>
      </c>
      <c r="E1974" s="3">
        <v>48</v>
      </c>
      <c r="F1974" s="4">
        <f t="shared" si="420"/>
        <v>5</v>
      </c>
      <c r="G1974">
        <f t="shared" si="432"/>
        <v>29</v>
      </c>
      <c r="H1974" s="3">
        <f t="shared" si="421"/>
        <v>16.46361111111111</v>
      </c>
      <c r="I1974">
        <f t="shared" si="433"/>
        <v>900</v>
      </c>
      <c r="J1974">
        <f t="shared" si="422"/>
        <v>0.52</v>
      </c>
      <c r="K1974">
        <f t="shared" si="423"/>
        <v>55.8610325</v>
      </c>
      <c r="L1974">
        <v>4.8</v>
      </c>
      <c r="M1974">
        <f t="shared" si="424"/>
        <v>2.6819444444444507E-2</v>
      </c>
      <c r="N1974">
        <f t="shared" si="425"/>
        <v>0.79999999999999982</v>
      </c>
      <c r="O1974">
        <f t="shared" si="426"/>
        <v>5.6268194444444442</v>
      </c>
      <c r="P1974">
        <f t="shared" si="427"/>
        <v>50.234213055555557</v>
      </c>
      <c r="Q1974">
        <f t="shared" si="428"/>
        <v>0</v>
      </c>
      <c r="R1974">
        <f t="shared" si="429"/>
        <v>10.046842611111112</v>
      </c>
      <c r="S1974">
        <f>SUM($R$2:R1974) -SUM($Q$2:Q1974) + SUM($T$2:T1973)</f>
        <v>274.10528706805053</v>
      </c>
      <c r="T1974">
        <f t="shared" si="430"/>
        <v>0</v>
      </c>
      <c r="U1974">
        <f>-SUM($T$2:T1974) - 500 * SUM($V$2:V1974)</f>
        <v>89.650000000000546</v>
      </c>
      <c r="V1974">
        <f t="shared" si="431"/>
        <v>0</v>
      </c>
    </row>
    <row r="1975" spans="1:22" x14ac:dyDescent="0.3">
      <c r="A1975" s="1">
        <v>43978</v>
      </c>
      <c r="B1975" s="2">
        <v>0.17806712962962964</v>
      </c>
      <c r="C1975" s="2">
        <v>0.86586805555555557</v>
      </c>
      <c r="D1975" s="3">
        <v>14</v>
      </c>
      <c r="E1975" s="3">
        <v>46.1</v>
      </c>
      <c r="F1975" s="4">
        <f t="shared" si="420"/>
        <v>5</v>
      </c>
      <c r="G1975">
        <f t="shared" si="432"/>
        <v>29</v>
      </c>
      <c r="H1975" s="3">
        <f t="shared" si="421"/>
        <v>16.507222222222222</v>
      </c>
      <c r="I1975">
        <f t="shared" si="433"/>
        <v>900</v>
      </c>
      <c r="J1975">
        <f t="shared" si="422"/>
        <v>0.53899999999999992</v>
      </c>
      <c r="K1975">
        <f t="shared" si="423"/>
        <v>58.05548787499999</v>
      </c>
      <c r="L1975">
        <v>4.8</v>
      </c>
      <c r="M1975">
        <f t="shared" si="424"/>
        <v>2.4638888888888922E-2</v>
      </c>
      <c r="N1975">
        <f t="shared" si="425"/>
        <v>1.75</v>
      </c>
      <c r="O1975">
        <f t="shared" si="426"/>
        <v>6.5746388888888889</v>
      </c>
      <c r="P1975">
        <f t="shared" si="427"/>
        <v>51.480848986111098</v>
      </c>
      <c r="Q1975">
        <f t="shared" si="428"/>
        <v>0</v>
      </c>
      <c r="R1975">
        <f t="shared" si="429"/>
        <v>10.29616979722222</v>
      </c>
      <c r="S1975">
        <f>SUM($R$2:R1975) -SUM($Q$2:Q1975) + SUM($T$2:T1974)</f>
        <v>284.40145686527285</v>
      </c>
      <c r="T1975">
        <f t="shared" si="430"/>
        <v>0</v>
      </c>
      <c r="U1975">
        <f>-SUM($T$2:T1975) - 500 * SUM($V$2:V1975)</f>
        <v>89.650000000000546</v>
      </c>
      <c r="V1975">
        <f t="shared" si="431"/>
        <v>0</v>
      </c>
    </row>
    <row r="1976" spans="1:22" x14ac:dyDescent="0.3">
      <c r="A1976" s="1">
        <v>43979</v>
      </c>
      <c r="B1976" s="2">
        <v>0.17725694444444443</v>
      </c>
      <c r="C1976" s="2">
        <v>0.86681712962962953</v>
      </c>
      <c r="D1976" s="3">
        <v>15.1</v>
      </c>
      <c r="E1976" s="3">
        <v>55.8</v>
      </c>
      <c r="F1976" s="4">
        <f t="shared" si="420"/>
        <v>5</v>
      </c>
      <c r="G1976">
        <f t="shared" si="432"/>
        <v>29</v>
      </c>
      <c r="H1976" s="3">
        <f t="shared" si="421"/>
        <v>16.549444444444443</v>
      </c>
      <c r="I1976">
        <f t="shared" si="433"/>
        <v>900</v>
      </c>
      <c r="J1976">
        <f t="shared" si="422"/>
        <v>0.44200000000000006</v>
      </c>
      <c r="K1976">
        <f t="shared" si="423"/>
        <v>47.729425250000006</v>
      </c>
      <c r="L1976">
        <v>4.8</v>
      </c>
      <c r="M1976">
        <f t="shared" si="424"/>
        <v>2.2527777777777834E-2</v>
      </c>
      <c r="N1976">
        <f t="shared" si="425"/>
        <v>1.4750000000000001</v>
      </c>
      <c r="O1976">
        <f t="shared" si="426"/>
        <v>6.2975277777777769</v>
      </c>
      <c r="P1976">
        <f t="shared" si="427"/>
        <v>41.431897472222232</v>
      </c>
      <c r="Q1976">
        <f t="shared" si="428"/>
        <v>0</v>
      </c>
      <c r="R1976">
        <f t="shared" si="429"/>
        <v>8.2863794944444464</v>
      </c>
      <c r="S1976">
        <f>SUM($R$2:R1976) -SUM($Q$2:Q1976) + SUM($T$2:T1975)</f>
        <v>292.68783635971704</v>
      </c>
      <c r="T1976">
        <f t="shared" si="430"/>
        <v>0</v>
      </c>
      <c r="U1976">
        <f>-SUM($T$2:T1976) - 500 * SUM($V$2:V1976)</f>
        <v>89.650000000000546</v>
      </c>
      <c r="V1976">
        <f t="shared" si="431"/>
        <v>0</v>
      </c>
    </row>
    <row r="1977" spans="1:22" x14ac:dyDescent="0.3">
      <c r="A1977" s="1">
        <v>43980</v>
      </c>
      <c r="B1977" s="2">
        <v>0.17648148148148149</v>
      </c>
      <c r="C1977" s="2">
        <v>0.86775462962962957</v>
      </c>
      <c r="D1977" s="3">
        <v>19</v>
      </c>
      <c r="E1977" s="3">
        <v>70.900000000000006</v>
      </c>
      <c r="F1977" s="4">
        <f t="shared" si="420"/>
        <v>5</v>
      </c>
      <c r="G1977">
        <f t="shared" si="432"/>
        <v>29</v>
      </c>
      <c r="H1977" s="3">
        <f t="shared" si="421"/>
        <v>16.590555555555554</v>
      </c>
      <c r="I1977">
        <f t="shared" si="433"/>
        <v>900</v>
      </c>
      <c r="J1977">
        <f t="shared" si="422"/>
        <v>0.29099999999999993</v>
      </c>
      <c r="K1977">
        <f t="shared" si="423"/>
        <v>31.501732124999986</v>
      </c>
      <c r="L1977">
        <v>4.8</v>
      </c>
      <c r="M1977">
        <f t="shared" si="424"/>
        <v>2.0472222222222315E-2</v>
      </c>
      <c r="N1977">
        <f t="shared" si="425"/>
        <v>0.5</v>
      </c>
      <c r="O1977">
        <f t="shared" si="426"/>
        <v>5.3204722222222225</v>
      </c>
      <c r="P1977">
        <f t="shared" si="427"/>
        <v>26.181259902777764</v>
      </c>
      <c r="Q1977">
        <f t="shared" si="428"/>
        <v>0</v>
      </c>
      <c r="R1977">
        <f t="shared" si="429"/>
        <v>5.2362519805555534</v>
      </c>
      <c r="S1977">
        <f>SUM($R$2:R1977) -SUM($Q$2:Q1977) + SUM($T$2:T1976)</f>
        <v>297.92408834027265</v>
      </c>
      <c r="T1977">
        <f t="shared" si="430"/>
        <v>0</v>
      </c>
      <c r="U1977">
        <f>-SUM($T$2:T1977) - 500 * SUM($V$2:V1977)</f>
        <v>89.650000000000546</v>
      </c>
      <c r="V1977">
        <f t="shared" si="431"/>
        <v>0</v>
      </c>
    </row>
    <row r="1978" spans="1:22" x14ac:dyDescent="0.3">
      <c r="A1978" s="1">
        <v>43981</v>
      </c>
      <c r="B1978" s="2">
        <v>0.17574074074074075</v>
      </c>
      <c r="C1978" s="2">
        <v>0.86865740740740749</v>
      </c>
      <c r="D1978" s="3">
        <v>21.1</v>
      </c>
      <c r="E1978" s="3">
        <v>35.6</v>
      </c>
      <c r="F1978" s="4">
        <f t="shared" si="420"/>
        <v>5</v>
      </c>
      <c r="G1978">
        <f t="shared" si="432"/>
        <v>29</v>
      </c>
      <c r="H1978" s="3">
        <f t="shared" si="421"/>
        <v>16.630000000000003</v>
      </c>
      <c r="I1978">
        <f t="shared" si="433"/>
        <v>900</v>
      </c>
      <c r="J1978">
        <f t="shared" si="422"/>
        <v>0.64399999999999991</v>
      </c>
      <c r="K1978">
        <f t="shared" si="423"/>
        <v>69.880922999999996</v>
      </c>
      <c r="L1978">
        <v>4.8</v>
      </c>
      <c r="M1978">
        <f t="shared" si="424"/>
        <v>1.8499999999999871E-2</v>
      </c>
      <c r="N1978">
        <f t="shared" si="425"/>
        <v>0</v>
      </c>
      <c r="O1978">
        <f t="shared" si="426"/>
        <v>4.8184999999999993</v>
      </c>
      <c r="P1978">
        <f t="shared" si="427"/>
        <v>65.062422999999995</v>
      </c>
      <c r="Q1978">
        <f t="shared" si="428"/>
        <v>0</v>
      </c>
      <c r="R1978">
        <f t="shared" si="429"/>
        <v>13.012484600000001</v>
      </c>
      <c r="S1978">
        <f>SUM($R$2:R1978) -SUM($Q$2:Q1978) + SUM($T$2:T1977)</f>
        <v>310.93657294027253</v>
      </c>
      <c r="T1978">
        <f t="shared" si="430"/>
        <v>0</v>
      </c>
      <c r="U1978">
        <f>-SUM($T$2:T1978) - 500 * SUM($V$2:V1978)</f>
        <v>89.650000000000546</v>
      </c>
      <c r="V1978">
        <f t="shared" si="431"/>
        <v>0</v>
      </c>
    </row>
    <row r="1979" spans="1:22" x14ac:dyDescent="0.3">
      <c r="A1979" s="1">
        <v>43982</v>
      </c>
      <c r="B1979" s="2">
        <v>0.17503472222222224</v>
      </c>
      <c r="C1979" s="2">
        <v>0.86953703703703711</v>
      </c>
      <c r="D1979" s="3">
        <v>21.5</v>
      </c>
      <c r="E1979" s="3">
        <v>36.9</v>
      </c>
      <c r="F1979" s="4">
        <f t="shared" si="420"/>
        <v>5</v>
      </c>
      <c r="G1979">
        <f t="shared" si="432"/>
        <v>29</v>
      </c>
      <c r="H1979" s="3">
        <f t="shared" si="421"/>
        <v>16.668055555555554</v>
      </c>
      <c r="I1979">
        <f t="shared" si="433"/>
        <v>900</v>
      </c>
      <c r="J1979">
        <f t="shared" si="422"/>
        <v>0.63100000000000001</v>
      </c>
      <c r="K1979">
        <f t="shared" si="423"/>
        <v>68.626968437499997</v>
      </c>
      <c r="L1979">
        <v>4.8</v>
      </c>
      <c r="M1979">
        <f t="shared" si="424"/>
        <v>1.6597222222222284E-2</v>
      </c>
      <c r="N1979">
        <f t="shared" si="425"/>
        <v>0</v>
      </c>
      <c r="O1979">
        <f t="shared" si="426"/>
        <v>4.8165972222222218</v>
      </c>
      <c r="P1979">
        <f t="shared" si="427"/>
        <v>63.810371215277776</v>
      </c>
      <c r="Q1979">
        <f t="shared" si="428"/>
        <v>0</v>
      </c>
      <c r="R1979">
        <f t="shared" si="429"/>
        <v>12.762074243055556</v>
      </c>
      <c r="S1979">
        <f>SUM($R$2:R1979) -SUM($Q$2:Q1979) + SUM($T$2:T1978)</f>
        <v>323.69864718332792</v>
      </c>
      <c r="T1979">
        <f t="shared" si="430"/>
        <v>-323.7</v>
      </c>
      <c r="U1979">
        <f>-SUM($T$2:T1979) - 500 * SUM($V$2:V1979)</f>
        <v>413.35000000000036</v>
      </c>
      <c r="V1979">
        <f t="shared" si="431"/>
        <v>0</v>
      </c>
    </row>
    <row r="1980" spans="1:22" x14ac:dyDescent="0.3">
      <c r="A1980" s="1">
        <v>43983</v>
      </c>
      <c r="B1980" s="2">
        <v>0.17436342592592591</v>
      </c>
      <c r="C1980" s="2">
        <v>0.87039351851851843</v>
      </c>
      <c r="D1980" s="3">
        <v>20.5</v>
      </c>
      <c r="E1980" s="3">
        <v>64.7</v>
      </c>
      <c r="F1980" s="4">
        <f t="shared" si="420"/>
        <v>6</v>
      </c>
      <c r="G1980">
        <f t="shared" si="432"/>
        <v>29</v>
      </c>
      <c r="H1980" s="3">
        <f t="shared" si="421"/>
        <v>16.70472222222222</v>
      </c>
      <c r="I1980">
        <f t="shared" si="433"/>
        <v>1000</v>
      </c>
      <c r="J1980">
        <f t="shared" si="422"/>
        <v>0.35299999999999998</v>
      </c>
      <c r="K1980">
        <f t="shared" si="423"/>
        <v>42.75156034722221</v>
      </c>
      <c r="L1980">
        <v>4.8</v>
      </c>
      <c r="M1980">
        <f t="shared" si="424"/>
        <v>1.4763888888889021E-2</v>
      </c>
      <c r="N1980">
        <f t="shared" si="425"/>
        <v>0.125</v>
      </c>
      <c r="O1980">
        <f t="shared" si="426"/>
        <v>4.9397638888888888</v>
      </c>
      <c r="P1980">
        <f t="shared" si="427"/>
        <v>37.811796458333319</v>
      </c>
      <c r="Q1980">
        <f t="shared" si="428"/>
        <v>0</v>
      </c>
      <c r="R1980">
        <f t="shared" si="429"/>
        <v>7.562359291666664</v>
      </c>
      <c r="S1980">
        <f>SUM($R$2:R1980) -SUM($Q$2:Q1980) + SUM($T$2:T1979)</f>
        <v>7.5610064749944286</v>
      </c>
      <c r="T1980">
        <f t="shared" si="430"/>
        <v>0</v>
      </c>
      <c r="U1980">
        <f>-SUM($T$2:T1980) - 500 * SUM($V$2:V1980)</f>
        <v>413.35000000000036</v>
      </c>
      <c r="V1980">
        <f t="shared" si="431"/>
        <v>0</v>
      </c>
    </row>
    <row r="1981" spans="1:22" x14ac:dyDescent="0.3">
      <c r="A1981" s="1">
        <v>43984</v>
      </c>
      <c r="B1981" s="2">
        <v>0.17372685185185185</v>
      </c>
      <c r="C1981" s="2">
        <v>0.87122685185185189</v>
      </c>
      <c r="D1981" s="3">
        <v>20.399999999999999</v>
      </c>
      <c r="E1981" s="3">
        <v>52.7</v>
      </c>
      <c r="F1981" s="4">
        <f t="shared" si="420"/>
        <v>6</v>
      </c>
      <c r="G1981">
        <f t="shared" si="432"/>
        <v>29</v>
      </c>
      <c r="H1981" s="3">
        <f t="shared" si="421"/>
        <v>16.740000000000002</v>
      </c>
      <c r="I1981">
        <f t="shared" si="433"/>
        <v>1000</v>
      </c>
      <c r="J1981">
        <f t="shared" si="422"/>
        <v>0.47299999999999998</v>
      </c>
      <c r="K1981">
        <f t="shared" si="423"/>
        <v>57.405645000000007</v>
      </c>
      <c r="L1981">
        <v>4.8</v>
      </c>
      <c r="M1981">
        <f t="shared" si="424"/>
        <v>1.2999999999999901E-2</v>
      </c>
      <c r="N1981">
        <f t="shared" si="425"/>
        <v>0.15000000000000033</v>
      </c>
      <c r="O1981">
        <f t="shared" si="426"/>
        <v>4.9630000000000001</v>
      </c>
      <c r="P1981">
        <f t="shared" si="427"/>
        <v>52.442645000000006</v>
      </c>
      <c r="Q1981">
        <f t="shared" si="428"/>
        <v>0</v>
      </c>
      <c r="R1981">
        <f t="shared" si="429"/>
        <v>10.488529000000002</v>
      </c>
      <c r="S1981">
        <f>SUM($R$2:R1981) -SUM($Q$2:Q1981) + SUM($T$2:T1980)</f>
        <v>18.049535474994627</v>
      </c>
      <c r="T1981">
        <f t="shared" si="430"/>
        <v>0</v>
      </c>
      <c r="U1981">
        <f>-SUM($T$2:T1981) - 500 * SUM($V$2:V1981)</f>
        <v>413.35000000000036</v>
      </c>
      <c r="V1981">
        <f t="shared" si="431"/>
        <v>0</v>
      </c>
    </row>
    <row r="1982" spans="1:22" x14ac:dyDescent="0.3">
      <c r="A1982" s="1">
        <v>43985</v>
      </c>
      <c r="B1982" s="2">
        <v>0.173125</v>
      </c>
      <c r="C1982" s="2">
        <v>0.87202546296296291</v>
      </c>
      <c r="D1982" s="3">
        <v>20.9</v>
      </c>
      <c r="E1982" s="3">
        <v>45.3</v>
      </c>
      <c r="F1982" s="4">
        <f t="shared" si="420"/>
        <v>6</v>
      </c>
      <c r="G1982">
        <f t="shared" si="432"/>
        <v>29</v>
      </c>
      <c r="H1982" s="3">
        <f t="shared" si="421"/>
        <v>16.773611111111109</v>
      </c>
      <c r="I1982">
        <f t="shared" si="433"/>
        <v>1000</v>
      </c>
      <c r="J1982">
        <f t="shared" si="422"/>
        <v>0.54700000000000004</v>
      </c>
      <c r="K1982">
        <f t="shared" si="423"/>
        <v>66.519948263888892</v>
      </c>
      <c r="L1982">
        <v>4.8</v>
      </c>
      <c r="M1982">
        <f t="shared" si="424"/>
        <v>1.1319444444444571E-2</v>
      </c>
      <c r="N1982">
        <f t="shared" si="425"/>
        <v>2.5000000000000355E-2</v>
      </c>
      <c r="O1982">
        <f t="shared" si="426"/>
        <v>4.8363194444444444</v>
      </c>
      <c r="P1982">
        <f t="shared" si="427"/>
        <v>61.683628819444451</v>
      </c>
      <c r="Q1982">
        <f t="shared" si="428"/>
        <v>0</v>
      </c>
      <c r="R1982">
        <f t="shared" si="429"/>
        <v>12.336725763888891</v>
      </c>
      <c r="S1982">
        <f>SUM($R$2:R1982) -SUM($Q$2:Q1982) + SUM($T$2:T1981)</f>
        <v>30.38626123888389</v>
      </c>
      <c r="T1982">
        <f t="shared" si="430"/>
        <v>0</v>
      </c>
      <c r="U1982">
        <f>-SUM($T$2:T1982) - 500 * SUM($V$2:V1982)</f>
        <v>413.35000000000036</v>
      </c>
      <c r="V1982">
        <f t="shared" si="431"/>
        <v>0</v>
      </c>
    </row>
    <row r="1983" spans="1:22" x14ac:dyDescent="0.3">
      <c r="A1983" s="1">
        <v>43986</v>
      </c>
      <c r="B1983" s="2">
        <v>0.17255787037037038</v>
      </c>
      <c r="C1983" s="2">
        <v>0.87280092592592595</v>
      </c>
      <c r="D1983" s="3">
        <v>20.3</v>
      </c>
      <c r="E1983" s="3">
        <v>31.4</v>
      </c>
      <c r="F1983" s="4">
        <f t="shared" si="420"/>
        <v>6</v>
      </c>
      <c r="G1983">
        <f t="shared" si="432"/>
        <v>29</v>
      </c>
      <c r="H1983" s="3">
        <f t="shared" si="421"/>
        <v>16.805833333333332</v>
      </c>
      <c r="I1983">
        <f t="shared" si="433"/>
        <v>1000</v>
      </c>
      <c r="J1983">
        <f t="shared" si="422"/>
        <v>0.68599999999999994</v>
      </c>
      <c r="K1983">
        <f t="shared" si="423"/>
        <v>83.583812083333328</v>
      </c>
      <c r="L1983">
        <v>4.8</v>
      </c>
      <c r="M1983">
        <f t="shared" si="424"/>
        <v>9.7083333333333847E-3</v>
      </c>
      <c r="N1983">
        <f t="shared" si="425"/>
        <v>0.17499999999999982</v>
      </c>
      <c r="O1983">
        <f t="shared" si="426"/>
        <v>4.9847083333333329</v>
      </c>
      <c r="P1983">
        <f t="shared" si="427"/>
        <v>78.599103749999998</v>
      </c>
      <c r="Q1983">
        <f t="shared" si="428"/>
        <v>0</v>
      </c>
      <c r="R1983">
        <f t="shared" si="429"/>
        <v>15.71982075</v>
      </c>
      <c r="S1983">
        <f>SUM($R$2:R1983) -SUM($Q$2:Q1983) + SUM($T$2:T1982)</f>
        <v>46.106081988883489</v>
      </c>
      <c r="T1983">
        <f t="shared" si="430"/>
        <v>0</v>
      </c>
      <c r="U1983">
        <f>-SUM($T$2:T1983) - 500 * SUM($V$2:V1983)</f>
        <v>413.35000000000036</v>
      </c>
      <c r="V1983">
        <f t="shared" si="431"/>
        <v>0</v>
      </c>
    </row>
    <row r="1984" spans="1:22" x14ac:dyDescent="0.3">
      <c r="A1984" s="1">
        <v>43987</v>
      </c>
      <c r="B1984" s="2">
        <v>0.17202546296296295</v>
      </c>
      <c r="C1984" s="2">
        <v>0.87355324074074081</v>
      </c>
      <c r="D1984" s="3">
        <v>20.3</v>
      </c>
      <c r="E1984" s="3">
        <v>29.8</v>
      </c>
      <c r="F1984" s="4">
        <f t="shared" si="420"/>
        <v>6</v>
      </c>
      <c r="G1984">
        <f t="shared" si="432"/>
        <v>29</v>
      </c>
      <c r="H1984" s="3">
        <f t="shared" si="421"/>
        <v>16.83666666666667</v>
      </c>
      <c r="I1984">
        <f t="shared" si="433"/>
        <v>1000</v>
      </c>
      <c r="J1984">
        <f t="shared" si="422"/>
        <v>0.70199999999999996</v>
      </c>
      <c r="K1984">
        <f t="shared" si="423"/>
        <v>85.690215000000009</v>
      </c>
      <c r="L1984">
        <v>4.8</v>
      </c>
      <c r="M1984">
        <f t="shared" si="424"/>
        <v>8.1666666666665218E-3</v>
      </c>
      <c r="N1984">
        <f t="shared" si="425"/>
        <v>0.17499999999999982</v>
      </c>
      <c r="O1984">
        <f t="shared" si="426"/>
        <v>4.9831666666666665</v>
      </c>
      <c r="P1984">
        <f t="shared" si="427"/>
        <v>80.707048333333347</v>
      </c>
      <c r="Q1984">
        <f t="shared" si="428"/>
        <v>0</v>
      </c>
      <c r="R1984">
        <f t="shared" si="429"/>
        <v>16.141409666666672</v>
      </c>
      <c r="S1984">
        <f>SUM($R$2:R1984) -SUM($Q$2:Q1984) + SUM($T$2:T1983)</f>
        <v>62.24749165555022</v>
      </c>
      <c r="T1984">
        <f t="shared" si="430"/>
        <v>0</v>
      </c>
      <c r="U1984">
        <f>-SUM($T$2:T1984) - 500 * SUM($V$2:V1984)</f>
        <v>413.35000000000036</v>
      </c>
      <c r="V1984">
        <f t="shared" si="431"/>
        <v>0</v>
      </c>
    </row>
    <row r="1985" spans="1:22" x14ac:dyDescent="0.3">
      <c r="A1985" s="1">
        <v>43988</v>
      </c>
      <c r="B1985" s="2">
        <v>0.17153935185185185</v>
      </c>
      <c r="C1985" s="2">
        <v>0.87425925925925929</v>
      </c>
      <c r="D1985" s="3">
        <v>14.9</v>
      </c>
      <c r="E1985" s="3">
        <v>16.600000000000001</v>
      </c>
      <c r="F1985" s="4">
        <f t="shared" si="420"/>
        <v>6</v>
      </c>
      <c r="G1985">
        <f t="shared" si="432"/>
        <v>29</v>
      </c>
      <c r="H1985" s="3">
        <f t="shared" si="421"/>
        <v>16.865277777777777</v>
      </c>
      <c r="I1985">
        <f t="shared" si="433"/>
        <v>1000</v>
      </c>
      <c r="J1985">
        <f t="shared" si="422"/>
        <v>0.83399999999999996</v>
      </c>
      <c r="K1985">
        <f t="shared" si="423"/>
        <v>101.97590208333334</v>
      </c>
      <c r="L1985">
        <v>4.8</v>
      </c>
      <c r="M1985">
        <f t="shared" si="424"/>
        <v>6.7361111111111423E-3</v>
      </c>
      <c r="N1985">
        <f t="shared" si="425"/>
        <v>1.5249999999999999</v>
      </c>
      <c r="O1985">
        <f t="shared" si="426"/>
        <v>6.3317361111111108</v>
      </c>
      <c r="P1985">
        <f t="shared" si="427"/>
        <v>95.644165972222225</v>
      </c>
      <c r="Q1985">
        <f t="shared" si="428"/>
        <v>0</v>
      </c>
      <c r="R1985">
        <f t="shared" si="429"/>
        <v>19.128833194444447</v>
      </c>
      <c r="S1985">
        <f>SUM($R$2:R1985) -SUM($Q$2:Q1985) + SUM($T$2:T1984)</f>
        <v>81.376324849994489</v>
      </c>
      <c r="T1985">
        <f t="shared" si="430"/>
        <v>0</v>
      </c>
      <c r="U1985">
        <f>-SUM($T$2:T1985) - 500 * SUM($V$2:V1985)</f>
        <v>413.35000000000036</v>
      </c>
      <c r="V1985">
        <f t="shared" si="431"/>
        <v>0</v>
      </c>
    </row>
    <row r="1986" spans="1:22" x14ac:dyDescent="0.3">
      <c r="A1986" s="1">
        <v>43989</v>
      </c>
      <c r="B1986" s="2">
        <v>0.17107638888888888</v>
      </c>
      <c r="C1986" s="2">
        <v>0.87494212962962958</v>
      </c>
      <c r="D1986" s="3">
        <v>12.3</v>
      </c>
      <c r="E1986" s="3">
        <v>27.5</v>
      </c>
      <c r="F1986" s="4">
        <f t="shared" si="420"/>
        <v>6</v>
      </c>
      <c r="G1986">
        <f t="shared" si="432"/>
        <v>29</v>
      </c>
      <c r="H1986" s="3">
        <f t="shared" si="421"/>
        <v>16.892777777777777</v>
      </c>
      <c r="I1986">
        <f t="shared" si="433"/>
        <v>1000</v>
      </c>
      <c r="J1986">
        <f t="shared" si="422"/>
        <v>0.72499999999999998</v>
      </c>
      <c r="K1986">
        <f t="shared" si="423"/>
        <v>88.792663194444444</v>
      </c>
      <c r="L1986">
        <v>4.8</v>
      </c>
      <c r="M1986">
        <f t="shared" si="424"/>
        <v>5.3611111111111498E-3</v>
      </c>
      <c r="N1986">
        <f t="shared" si="425"/>
        <v>2.1749999999999998</v>
      </c>
      <c r="O1986">
        <f t="shared" si="426"/>
        <v>6.9803611111111108</v>
      </c>
      <c r="P1986">
        <f t="shared" si="427"/>
        <v>81.812302083333336</v>
      </c>
      <c r="Q1986">
        <f t="shared" si="428"/>
        <v>0</v>
      </c>
      <c r="R1986">
        <f t="shared" si="429"/>
        <v>16.362460416666668</v>
      </c>
      <c r="S1986">
        <f>SUM($R$2:R1986) -SUM($Q$2:Q1986) + SUM($T$2:T1985)</f>
        <v>97.73878526666158</v>
      </c>
      <c r="T1986">
        <f t="shared" si="430"/>
        <v>0</v>
      </c>
      <c r="U1986">
        <f>-SUM($T$2:T1986) - 500 * SUM($V$2:V1986)</f>
        <v>413.35000000000036</v>
      </c>
      <c r="V1986">
        <f t="shared" si="431"/>
        <v>0</v>
      </c>
    </row>
    <row r="1987" spans="1:22" x14ac:dyDescent="0.3">
      <c r="A1987" s="1">
        <v>43990</v>
      </c>
      <c r="B1987" s="2">
        <v>0.17065972222222223</v>
      </c>
      <c r="C1987" s="2">
        <v>0.8756018518518518</v>
      </c>
      <c r="D1987" s="3">
        <v>13.5</v>
      </c>
      <c r="E1987" s="3">
        <v>8.1</v>
      </c>
      <c r="F1987" s="4">
        <f t="shared" ref="F1987:F2050" si="434">MONTH(A1987)</f>
        <v>6</v>
      </c>
      <c r="G1987">
        <f t="shared" si="432"/>
        <v>29</v>
      </c>
      <c r="H1987" s="3">
        <f t="shared" ref="H1987:H2050" si="435">(C1987-B1987) * 24</f>
        <v>16.918611111111108</v>
      </c>
      <c r="I1987">
        <f t="shared" si="433"/>
        <v>1000</v>
      </c>
      <c r="J1987">
        <f t="shared" ref="J1987:J2050" si="436">1-(E1987/100)</f>
        <v>0.91900000000000004</v>
      </c>
      <c r="K1987">
        <f t="shared" ref="K1987:K2050" si="437">PRODUCT(G1987:J1987) * $W$2 / 1000</f>
        <v>112.72447618055554</v>
      </c>
      <c r="L1987">
        <v>4.8</v>
      </c>
      <c r="M1987">
        <f t="shared" ref="M1987:M2050" si="438">IF(H1987&lt;17,(17-H1987) * 50,0) / 1000</f>
        <v>4.0694444444445924E-3</v>
      </c>
      <c r="N1987">
        <f t="shared" ref="N1987:N2050" si="439">IF(D1987&lt;21,(21-D1987)*250,0) / 1000</f>
        <v>1.875</v>
      </c>
      <c r="O1987">
        <f t="shared" ref="O1987:O2050" si="440">SUM(L1987:N1987)</f>
        <v>6.6790694444444441</v>
      </c>
      <c r="P1987">
        <f t="shared" ref="P1987:P2050" si="441">K1987-O1987</f>
        <v>106.04540673611109</v>
      </c>
      <c r="Q1987">
        <f t="shared" ref="Q1987:Q2050" si="442">IF(P1987&lt;0,ABS(P1987) * 0.5,0)</f>
        <v>0</v>
      </c>
      <c r="R1987">
        <f t="shared" ref="R1987:R2050" si="443">IF(P1987&gt;0,P1987*0.2,0)</f>
        <v>21.20908134722222</v>
      </c>
      <c r="S1987">
        <f>SUM($R$2:R1987) -SUM($Q$2:Q1987) + SUM($T$2:T1986)</f>
        <v>118.94786661388389</v>
      </c>
      <c r="T1987">
        <f t="shared" ref="T1987:T2050" si="444">-IF(F1988&lt;&gt;F1987,ROUND(S1987,2),0)</f>
        <v>0</v>
      </c>
      <c r="U1987">
        <f>-SUM($T$2:T1987) - 500 * SUM($V$2:V1987)</f>
        <v>413.35000000000036</v>
      </c>
      <c r="V1987">
        <f t="shared" ref="V1987:V2050" si="445">IF(U1986&gt;500,ROUNDDOWN(U1986/500, 0),0)</f>
        <v>0</v>
      </c>
    </row>
    <row r="1988" spans="1:22" x14ac:dyDescent="0.3">
      <c r="A1988" s="1">
        <v>43991</v>
      </c>
      <c r="B1988" s="2">
        <v>0.17028935185185187</v>
      </c>
      <c r="C1988" s="2">
        <v>0.87621527777777775</v>
      </c>
      <c r="D1988" s="3">
        <v>16.8</v>
      </c>
      <c r="E1988" s="3">
        <v>27.9</v>
      </c>
      <c r="F1988" s="4">
        <f t="shared" si="434"/>
        <v>6</v>
      </c>
      <c r="G1988">
        <f t="shared" ref="G1988:G2051" si="446">G1987 + V1988</f>
        <v>29</v>
      </c>
      <c r="H1988" s="3">
        <f t="shared" si="435"/>
        <v>16.94222222222222</v>
      </c>
      <c r="I1988">
        <f t="shared" ref="I1988:I2051" si="447">IF(F1988&gt;F1987,IF(F1988=7,I1987,IF(F1988&lt;7,I1987+100,I1987-100)),I1987)</f>
        <v>1000</v>
      </c>
      <c r="J1988">
        <f t="shared" si="436"/>
        <v>0.72100000000000009</v>
      </c>
      <c r="K1988">
        <f t="shared" si="437"/>
        <v>88.561231111111098</v>
      </c>
      <c r="L1988">
        <v>4.8</v>
      </c>
      <c r="M1988">
        <f t="shared" si="438"/>
        <v>2.888888888888985E-3</v>
      </c>
      <c r="N1988">
        <f t="shared" si="439"/>
        <v>1.0499999999999998</v>
      </c>
      <c r="O1988">
        <f t="shared" si="440"/>
        <v>5.8528888888888888</v>
      </c>
      <c r="P1988">
        <f t="shared" si="441"/>
        <v>82.708342222222214</v>
      </c>
      <c r="Q1988">
        <f t="shared" si="442"/>
        <v>0</v>
      </c>
      <c r="R1988">
        <f t="shared" si="443"/>
        <v>16.541668444444444</v>
      </c>
      <c r="S1988">
        <f>SUM($R$2:R1988) -SUM($Q$2:Q1988) + SUM($T$2:T1987)</f>
        <v>135.48953505832833</v>
      </c>
      <c r="T1988">
        <f t="shared" si="444"/>
        <v>0</v>
      </c>
      <c r="U1988">
        <f>-SUM($T$2:T1988) - 500 * SUM($V$2:V1988)</f>
        <v>413.35000000000036</v>
      </c>
      <c r="V1988">
        <f t="shared" si="445"/>
        <v>0</v>
      </c>
    </row>
    <row r="1989" spans="1:22" x14ac:dyDescent="0.3">
      <c r="A1989" s="1">
        <v>43992</v>
      </c>
      <c r="B1989" s="2">
        <v>0.16994212962962962</v>
      </c>
      <c r="C1989" s="2">
        <v>0.8768055555555555</v>
      </c>
      <c r="D1989" s="3">
        <v>13.9</v>
      </c>
      <c r="E1989" s="3">
        <v>46.1</v>
      </c>
      <c r="F1989" s="4">
        <f t="shared" si="434"/>
        <v>6</v>
      </c>
      <c r="G1989">
        <f t="shared" si="446"/>
        <v>29</v>
      </c>
      <c r="H1989" s="3">
        <f t="shared" si="435"/>
        <v>16.964722222222221</v>
      </c>
      <c r="I1989">
        <f t="shared" si="447"/>
        <v>1000</v>
      </c>
      <c r="J1989">
        <f t="shared" si="436"/>
        <v>0.53899999999999992</v>
      </c>
      <c r="K1989">
        <f t="shared" si="437"/>
        <v>66.293893263888876</v>
      </c>
      <c r="L1989">
        <v>4.8</v>
      </c>
      <c r="M1989">
        <f t="shared" si="438"/>
        <v>1.7638888888889426E-3</v>
      </c>
      <c r="N1989">
        <f t="shared" si="439"/>
        <v>1.7749999999999999</v>
      </c>
      <c r="O1989">
        <f t="shared" si="440"/>
        <v>6.5767638888888893</v>
      </c>
      <c r="P1989">
        <f t="shared" si="441"/>
        <v>59.717129374999985</v>
      </c>
      <c r="Q1989">
        <f t="shared" si="442"/>
        <v>0</v>
      </c>
      <c r="R1989">
        <f t="shared" si="443"/>
        <v>11.943425874999997</v>
      </c>
      <c r="S1989">
        <f>SUM($R$2:R1989) -SUM($Q$2:Q1989) + SUM($T$2:T1988)</f>
        <v>147.4329609333281</v>
      </c>
      <c r="T1989">
        <f t="shared" si="444"/>
        <v>0</v>
      </c>
      <c r="U1989">
        <f>-SUM($T$2:T1989) - 500 * SUM($V$2:V1989)</f>
        <v>413.35000000000036</v>
      </c>
      <c r="V1989">
        <f t="shared" si="445"/>
        <v>0</v>
      </c>
    </row>
    <row r="1990" spans="1:22" x14ac:dyDescent="0.3">
      <c r="A1990" s="1">
        <v>43993</v>
      </c>
      <c r="B1990" s="2">
        <v>0.1696412037037037</v>
      </c>
      <c r="C1990" s="2">
        <v>0.87736111111111115</v>
      </c>
      <c r="D1990" s="3">
        <v>12.3</v>
      </c>
      <c r="E1990" s="3">
        <v>59.6</v>
      </c>
      <c r="F1990" s="4">
        <f t="shared" si="434"/>
        <v>6</v>
      </c>
      <c r="G1990">
        <f t="shared" si="446"/>
        <v>29</v>
      </c>
      <c r="H1990" s="3">
        <f t="shared" si="435"/>
        <v>16.985277777777778</v>
      </c>
      <c r="I1990">
        <f t="shared" si="447"/>
        <v>1000</v>
      </c>
      <c r="J1990">
        <f t="shared" si="436"/>
        <v>0.40400000000000003</v>
      </c>
      <c r="K1990">
        <f t="shared" si="437"/>
        <v>49.749878611111122</v>
      </c>
      <c r="L1990">
        <v>4.8</v>
      </c>
      <c r="M1990">
        <f t="shared" si="438"/>
        <v>7.36111111111093E-4</v>
      </c>
      <c r="N1990">
        <f t="shared" si="439"/>
        <v>2.1749999999999998</v>
      </c>
      <c r="O1990">
        <f t="shared" si="440"/>
        <v>6.9757361111111109</v>
      </c>
      <c r="P1990">
        <f t="shared" si="441"/>
        <v>42.774142500000011</v>
      </c>
      <c r="Q1990">
        <f t="shared" si="442"/>
        <v>0</v>
      </c>
      <c r="R1990">
        <f t="shared" si="443"/>
        <v>8.5548285000000028</v>
      </c>
      <c r="S1990">
        <f>SUM($R$2:R1990) -SUM($Q$2:Q1990) + SUM($T$2:T1989)</f>
        <v>155.98778943332854</v>
      </c>
      <c r="T1990">
        <f t="shared" si="444"/>
        <v>0</v>
      </c>
      <c r="U1990">
        <f>-SUM($T$2:T1990) - 500 * SUM($V$2:V1990)</f>
        <v>413.35000000000036</v>
      </c>
      <c r="V1990">
        <f t="shared" si="445"/>
        <v>0</v>
      </c>
    </row>
    <row r="1991" spans="1:22" x14ac:dyDescent="0.3">
      <c r="A1991" s="1">
        <v>43994</v>
      </c>
      <c r="B1991" s="2">
        <v>0.16938657407407409</v>
      </c>
      <c r="C1991" s="2">
        <v>0.87787037037037041</v>
      </c>
      <c r="D1991" s="3">
        <v>10.8</v>
      </c>
      <c r="E1991" s="3">
        <v>39.5</v>
      </c>
      <c r="F1991" s="4">
        <f t="shared" si="434"/>
        <v>6</v>
      </c>
      <c r="G1991">
        <f t="shared" si="446"/>
        <v>29</v>
      </c>
      <c r="H1991" s="3">
        <f t="shared" si="435"/>
        <v>17.003611111111113</v>
      </c>
      <c r="I1991">
        <f t="shared" si="447"/>
        <v>1000</v>
      </c>
      <c r="J1991">
        <f t="shared" si="436"/>
        <v>0.60499999999999998</v>
      </c>
      <c r="K1991">
        <f t="shared" si="437"/>
        <v>74.582089236111116</v>
      </c>
      <c r="L1991">
        <v>4.8</v>
      </c>
      <c r="M1991">
        <f t="shared" si="438"/>
        <v>0</v>
      </c>
      <c r="N1991">
        <f t="shared" si="439"/>
        <v>2.5499999999999998</v>
      </c>
      <c r="O1991">
        <f t="shared" si="440"/>
        <v>7.35</v>
      </c>
      <c r="P1991">
        <f t="shared" si="441"/>
        <v>67.232089236111122</v>
      </c>
      <c r="Q1991">
        <f t="shared" si="442"/>
        <v>0</v>
      </c>
      <c r="R1991">
        <f t="shared" si="443"/>
        <v>13.446417847222225</v>
      </c>
      <c r="S1991">
        <f>SUM($R$2:R1991) -SUM($Q$2:Q1991) + SUM($T$2:T1990)</f>
        <v>169.43420728055116</v>
      </c>
      <c r="T1991">
        <f t="shared" si="444"/>
        <v>0</v>
      </c>
      <c r="U1991">
        <f>-SUM($T$2:T1991) - 500 * SUM($V$2:V1991)</f>
        <v>413.35000000000036</v>
      </c>
      <c r="V1991">
        <f t="shared" si="445"/>
        <v>0</v>
      </c>
    </row>
    <row r="1992" spans="1:22" x14ac:dyDescent="0.3">
      <c r="A1992" s="1">
        <v>43995</v>
      </c>
      <c r="B1992" s="2">
        <v>0.16916666666666666</v>
      </c>
      <c r="C1992" s="2">
        <v>0.87835648148148149</v>
      </c>
      <c r="D1992" s="3">
        <v>12</v>
      </c>
      <c r="E1992" s="3">
        <v>28.7</v>
      </c>
      <c r="F1992" s="4">
        <f t="shared" si="434"/>
        <v>6</v>
      </c>
      <c r="G1992">
        <f t="shared" si="446"/>
        <v>29</v>
      </c>
      <c r="H1992" s="3">
        <f t="shared" si="435"/>
        <v>17.020555555555553</v>
      </c>
      <c r="I1992">
        <f t="shared" si="447"/>
        <v>1000</v>
      </c>
      <c r="J1992">
        <f t="shared" si="436"/>
        <v>0.71300000000000008</v>
      </c>
      <c r="K1992">
        <f t="shared" si="437"/>
        <v>87.983506805555564</v>
      </c>
      <c r="L1992">
        <v>4.8</v>
      </c>
      <c r="M1992">
        <f t="shared" si="438"/>
        <v>0</v>
      </c>
      <c r="N1992">
        <f t="shared" si="439"/>
        <v>2.25</v>
      </c>
      <c r="O1992">
        <f t="shared" si="440"/>
        <v>7.05</v>
      </c>
      <c r="P1992">
        <f t="shared" si="441"/>
        <v>80.933506805555567</v>
      </c>
      <c r="Q1992">
        <f t="shared" si="442"/>
        <v>0</v>
      </c>
      <c r="R1992">
        <f t="shared" si="443"/>
        <v>16.186701361111115</v>
      </c>
      <c r="S1992">
        <f>SUM($R$2:R1992) -SUM($Q$2:Q1992) + SUM($T$2:T1991)</f>
        <v>185.62090864166203</v>
      </c>
      <c r="T1992">
        <f t="shared" si="444"/>
        <v>0</v>
      </c>
      <c r="U1992">
        <f>-SUM($T$2:T1992) - 500 * SUM($V$2:V1992)</f>
        <v>413.35000000000036</v>
      </c>
      <c r="V1992">
        <f t="shared" si="445"/>
        <v>0</v>
      </c>
    </row>
    <row r="1993" spans="1:22" x14ac:dyDescent="0.3">
      <c r="A1993" s="1">
        <v>43996</v>
      </c>
      <c r="B1993" s="2">
        <v>0.16898148148148148</v>
      </c>
      <c r="C1993" s="2">
        <v>0.87880787037037045</v>
      </c>
      <c r="D1993" s="3">
        <v>14.7</v>
      </c>
      <c r="E1993" s="3">
        <v>40.299999999999997</v>
      </c>
      <c r="F1993" s="4">
        <f t="shared" si="434"/>
        <v>6</v>
      </c>
      <c r="G1993">
        <f t="shared" si="446"/>
        <v>29</v>
      </c>
      <c r="H1993" s="3">
        <f t="shared" si="435"/>
        <v>17.035833333333336</v>
      </c>
      <c r="I1993">
        <f t="shared" si="447"/>
        <v>1000</v>
      </c>
      <c r="J1993">
        <f t="shared" si="436"/>
        <v>0.59699999999999998</v>
      </c>
      <c r="K1993">
        <f t="shared" si="437"/>
        <v>73.735345625000008</v>
      </c>
      <c r="L1993">
        <v>4.8</v>
      </c>
      <c r="M1993">
        <f t="shared" si="438"/>
        <v>0</v>
      </c>
      <c r="N1993">
        <f t="shared" si="439"/>
        <v>1.5750000000000002</v>
      </c>
      <c r="O1993">
        <f t="shared" si="440"/>
        <v>6.375</v>
      </c>
      <c r="P1993">
        <f t="shared" si="441"/>
        <v>67.360345625000008</v>
      </c>
      <c r="Q1993">
        <f t="shared" si="442"/>
        <v>0</v>
      </c>
      <c r="R1993">
        <f t="shared" si="443"/>
        <v>13.472069125000003</v>
      </c>
      <c r="S1993">
        <f>SUM($R$2:R1993) -SUM($Q$2:Q1993) + SUM($T$2:T1992)</f>
        <v>199.09297776666244</v>
      </c>
      <c r="T1993">
        <f t="shared" si="444"/>
        <v>0</v>
      </c>
      <c r="U1993">
        <f>-SUM($T$2:T1993) - 500 * SUM($V$2:V1993)</f>
        <v>413.35000000000036</v>
      </c>
      <c r="V1993">
        <f t="shared" si="445"/>
        <v>0</v>
      </c>
    </row>
    <row r="1994" spans="1:22" x14ac:dyDescent="0.3">
      <c r="A1994" s="1">
        <v>43997</v>
      </c>
      <c r="B1994" s="2">
        <v>0.1688425925925926</v>
      </c>
      <c r="C1994" s="2">
        <v>0.87921296296296303</v>
      </c>
      <c r="D1994" s="3">
        <v>17.5</v>
      </c>
      <c r="E1994" s="3">
        <v>63.9</v>
      </c>
      <c r="F1994" s="4">
        <f t="shared" si="434"/>
        <v>6</v>
      </c>
      <c r="G1994">
        <f t="shared" si="446"/>
        <v>29</v>
      </c>
      <c r="H1994" s="3">
        <f t="shared" si="435"/>
        <v>17.048888888888889</v>
      </c>
      <c r="I1994">
        <f t="shared" si="447"/>
        <v>1000</v>
      </c>
      <c r="J1994">
        <f t="shared" si="436"/>
        <v>0.36099999999999999</v>
      </c>
      <c r="K1994">
        <f t="shared" si="437"/>
        <v>44.621204444444444</v>
      </c>
      <c r="L1994">
        <v>4.8</v>
      </c>
      <c r="M1994">
        <f t="shared" si="438"/>
        <v>0</v>
      </c>
      <c r="N1994">
        <f t="shared" si="439"/>
        <v>0.875</v>
      </c>
      <c r="O1994">
        <f t="shared" si="440"/>
        <v>5.6749999999999998</v>
      </c>
      <c r="P1994">
        <f t="shared" si="441"/>
        <v>38.946204444444447</v>
      </c>
      <c r="Q1994">
        <f t="shared" si="442"/>
        <v>0</v>
      </c>
      <c r="R1994">
        <f t="shared" si="443"/>
        <v>7.78924088888889</v>
      </c>
      <c r="S1994">
        <f>SUM($R$2:R1994) -SUM($Q$2:Q1994) + SUM($T$2:T1993)</f>
        <v>206.8822186555517</v>
      </c>
      <c r="T1994">
        <f t="shared" si="444"/>
        <v>0</v>
      </c>
      <c r="U1994">
        <f>-SUM($T$2:T1994) - 500 * SUM($V$2:V1994)</f>
        <v>413.35000000000036</v>
      </c>
      <c r="V1994">
        <f t="shared" si="445"/>
        <v>0</v>
      </c>
    </row>
    <row r="1995" spans="1:22" x14ac:dyDescent="0.3">
      <c r="A1995" s="1">
        <v>43998</v>
      </c>
      <c r="B1995" s="2">
        <v>0.16873842592592592</v>
      </c>
      <c r="C1995" s="2">
        <v>0.87958333333333327</v>
      </c>
      <c r="D1995" s="3">
        <v>15.9</v>
      </c>
      <c r="E1995" s="3">
        <v>72.8</v>
      </c>
      <c r="F1995" s="4">
        <f t="shared" si="434"/>
        <v>6</v>
      </c>
      <c r="G1995">
        <f t="shared" si="446"/>
        <v>29</v>
      </c>
      <c r="H1995" s="3">
        <f t="shared" si="435"/>
        <v>17.060277777777777</v>
      </c>
      <c r="I1995">
        <f t="shared" si="447"/>
        <v>1000</v>
      </c>
      <c r="J1995">
        <f t="shared" si="436"/>
        <v>0.27200000000000002</v>
      </c>
      <c r="K1995">
        <f t="shared" si="437"/>
        <v>33.642867777777781</v>
      </c>
      <c r="L1995">
        <v>4.8</v>
      </c>
      <c r="M1995">
        <f t="shared" si="438"/>
        <v>0</v>
      </c>
      <c r="N1995">
        <f t="shared" si="439"/>
        <v>1.2749999999999999</v>
      </c>
      <c r="O1995">
        <f t="shared" si="440"/>
        <v>6.0749999999999993</v>
      </c>
      <c r="P1995">
        <f t="shared" si="441"/>
        <v>27.567867777777781</v>
      </c>
      <c r="Q1995">
        <f t="shared" si="442"/>
        <v>0</v>
      </c>
      <c r="R1995">
        <f t="shared" si="443"/>
        <v>5.5135735555555563</v>
      </c>
      <c r="S1995">
        <f>SUM($R$2:R1995) -SUM($Q$2:Q1995) + SUM($T$2:T1994)</f>
        <v>212.39579221110762</v>
      </c>
      <c r="T1995">
        <f t="shared" si="444"/>
        <v>0</v>
      </c>
      <c r="U1995">
        <f>-SUM($T$2:T1995) - 500 * SUM($V$2:V1995)</f>
        <v>413.35000000000036</v>
      </c>
      <c r="V1995">
        <f t="shared" si="445"/>
        <v>0</v>
      </c>
    </row>
    <row r="1996" spans="1:22" x14ac:dyDescent="0.3">
      <c r="A1996" s="1">
        <v>43999</v>
      </c>
      <c r="B1996" s="2">
        <v>0.16866898148148149</v>
      </c>
      <c r="C1996" s="2">
        <v>0.87991898148148151</v>
      </c>
      <c r="D1996" s="3">
        <v>18.100000000000001</v>
      </c>
      <c r="E1996" s="3">
        <v>50.3</v>
      </c>
      <c r="F1996" s="4">
        <f t="shared" si="434"/>
        <v>6</v>
      </c>
      <c r="G1996">
        <f t="shared" si="446"/>
        <v>29</v>
      </c>
      <c r="H1996" s="3">
        <f t="shared" si="435"/>
        <v>17.07</v>
      </c>
      <c r="I1996">
        <f t="shared" si="447"/>
        <v>1000</v>
      </c>
      <c r="J1996">
        <f t="shared" si="436"/>
        <v>0.497</v>
      </c>
      <c r="K1996">
        <f t="shared" si="437"/>
        <v>61.507477500000007</v>
      </c>
      <c r="L1996">
        <v>4.8</v>
      </c>
      <c r="M1996">
        <f t="shared" si="438"/>
        <v>0</v>
      </c>
      <c r="N1996">
        <f t="shared" si="439"/>
        <v>0.72499999999999964</v>
      </c>
      <c r="O1996">
        <f t="shared" si="440"/>
        <v>5.5249999999999995</v>
      </c>
      <c r="P1996">
        <f t="shared" si="441"/>
        <v>55.982477500000009</v>
      </c>
      <c r="Q1996">
        <f t="shared" si="442"/>
        <v>0</v>
      </c>
      <c r="R1996">
        <f t="shared" si="443"/>
        <v>11.196495500000003</v>
      </c>
      <c r="S1996">
        <f>SUM($R$2:R1996) -SUM($Q$2:Q1996) + SUM($T$2:T1995)</f>
        <v>223.59228771110793</v>
      </c>
      <c r="T1996">
        <f t="shared" si="444"/>
        <v>0</v>
      </c>
      <c r="U1996">
        <f>-SUM($T$2:T1996) - 500 * SUM($V$2:V1996)</f>
        <v>413.35000000000036</v>
      </c>
      <c r="V1996">
        <f t="shared" si="445"/>
        <v>0</v>
      </c>
    </row>
    <row r="1997" spans="1:22" x14ac:dyDescent="0.3">
      <c r="A1997" s="1">
        <v>44000</v>
      </c>
      <c r="B1997" s="2">
        <v>0.16865740740740742</v>
      </c>
      <c r="C1997" s="2">
        <v>0.88020833333333337</v>
      </c>
      <c r="D1997" s="3">
        <v>19.399999999999999</v>
      </c>
      <c r="E1997" s="3">
        <v>67</v>
      </c>
      <c r="F1997" s="4">
        <f t="shared" si="434"/>
        <v>6</v>
      </c>
      <c r="G1997">
        <f t="shared" si="446"/>
        <v>29</v>
      </c>
      <c r="H1997" s="3">
        <f t="shared" si="435"/>
        <v>17.077222222222222</v>
      </c>
      <c r="I1997">
        <f t="shared" si="447"/>
        <v>1000</v>
      </c>
      <c r="J1997">
        <f t="shared" si="436"/>
        <v>0.32999999999999996</v>
      </c>
      <c r="K1997">
        <f t="shared" si="437"/>
        <v>40.857254166666657</v>
      </c>
      <c r="L1997">
        <v>4.8</v>
      </c>
      <c r="M1997">
        <f t="shared" si="438"/>
        <v>0</v>
      </c>
      <c r="N1997">
        <f t="shared" si="439"/>
        <v>0.40000000000000036</v>
      </c>
      <c r="O1997">
        <f t="shared" si="440"/>
        <v>5.2</v>
      </c>
      <c r="P1997">
        <f t="shared" si="441"/>
        <v>35.657254166666654</v>
      </c>
      <c r="Q1997">
        <f t="shared" si="442"/>
        <v>0</v>
      </c>
      <c r="R1997">
        <f t="shared" si="443"/>
        <v>7.1314508333333313</v>
      </c>
      <c r="S1997">
        <f>SUM($R$2:R1997) -SUM($Q$2:Q1997) + SUM($T$2:T1996)</f>
        <v>230.7237385444414</v>
      </c>
      <c r="T1997">
        <f t="shared" si="444"/>
        <v>0</v>
      </c>
      <c r="U1997">
        <f>-SUM($T$2:T1997) - 500 * SUM($V$2:V1997)</f>
        <v>413.35000000000036</v>
      </c>
      <c r="V1997">
        <f t="shared" si="445"/>
        <v>0</v>
      </c>
    </row>
    <row r="1998" spans="1:22" x14ac:dyDescent="0.3">
      <c r="A1998" s="1">
        <v>44001</v>
      </c>
      <c r="B1998" s="2">
        <v>0.16866898148148149</v>
      </c>
      <c r="C1998" s="2">
        <v>0.88046296296296289</v>
      </c>
      <c r="D1998" s="3">
        <v>17.399999999999999</v>
      </c>
      <c r="E1998" s="3">
        <v>57.3</v>
      </c>
      <c r="F1998" s="4">
        <f t="shared" si="434"/>
        <v>6</v>
      </c>
      <c r="G1998">
        <f t="shared" si="446"/>
        <v>29</v>
      </c>
      <c r="H1998" s="3">
        <f t="shared" si="435"/>
        <v>17.083055555555553</v>
      </c>
      <c r="I1998">
        <f t="shared" si="447"/>
        <v>1000</v>
      </c>
      <c r="J1998">
        <f t="shared" si="436"/>
        <v>0.42700000000000005</v>
      </c>
      <c r="K1998">
        <f t="shared" si="437"/>
        <v>52.884869236111108</v>
      </c>
      <c r="L1998">
        <v>4.8</v>
      </c>
      <c r="M1998">
        <f t="shared" si="438"/>
        <v>0</v>
      </c>
      <c r="N1998">
        <f t="shared" si="439"/>
        <v>0.90000000000000036</v>
      </c>
      <c r="O1998">
        <f t="shared" si="440"/>
        <v>5.7</v>
      </c>
      <c r="P1998">
        <f t="shared" si="441"/>
        <v>47.184869236111105</v>
      </c>
      <c r="Q1998">
        <f t="shared" si="442"/>
        <v>0</v>
      </c>
      <c r="R1998">
        <f t="shared" si="443"/>
        <v>9.4369738472222213</v>
      </c>
      <c r="S1998">
        <f>SUM($R$2:R1998) -SUM($Q$2:Q1998) + SUM($T$2:T1997)</f>
        <v>240.16071239166376</v>
      </c>
      <c r="T1998">
        <f t="shared" si="444"/>
        <v>0</v>
      </c>
      <c r="U1998">
        <f>-SUM($T$2:T1998) - 500 * SUM($V$2:V1998)</f>
        <v>413.35000000000036</v>
      </c>
      <c r="V1998">
        <f t="shared" si="445"/>
        <v>0</v>
      </c>
    </row>
    <row r="1999" spans="1:22" x14ac:dyDescent="0.3">
      <c r="A1999" s="1">
        <v>44002</v>
      </c>
      <c r="B1999" s="2">
        <v>0.16872685185185185</v>
      </c>
      <c r="C1999" s="2">
        <v>0.8806828703703703</v>
      </c>
      <c r="D1999" s="3">
        <v>19.7</v>
      </c>
      <c r="E1999" s="3">
        <v>30.6</v>
      </c>
      <c r="F1999" s="4">
        <f t="shared" si="434"/>
        <v>6</v>
      </c>
      <c r="G1999">
        <f t="shared" si="446"/>
        <v>29</v>
      </c>
      <c r="H1999" s="3">
        <f t="shared" si="435"/>
        <v>17.086944444444441</v>
      </c>
      <c r="I1999">
        <f t="shared" si="447"/>
        <v>1000</v>
      </c>
      <c r="J1999">
        <f t="shared" si="436"/>
        <v>0.69399999999999995</v>
      </c>
      <c r="K1999">
        <f t="shared" si="437"/>
        <v>85.972960972222211</v>
      </c>
      <c r="L1999">
        <v>4.8</v>
      </c>
      <c r="M1999">
        <f t="shared" si="438"/>
        <v>0</v>
      </c>
      <c r="N1999">
        <f t="shared" si="439"/>
        <v>0.32500000000000018</v>
      </c>
      <c r="O1999">
        <f t="shared" si="440"/>
        <v>5.125</v>
      </c>
      <c r="P1999">
        <f t="shared" si="441"/>
        <v>80.847960972222211</v>
      </c>
      <c r="Q1999">
        <f t="shared" si="442"/>
        <v>0</v>
      </c>
      <c r="R1999">
        <f t="shared" si="443"/>
        <v>16.169592194444444</v>
      </c>
      <c r="S1999">
        <f>SUM($R$2:R1999) -SUM($Q$2:Q1999) + SUM($T$2:T1998)</f>
        <v>256.33030458610847</v>
      </c>
      <c r="T1999">
        <f t="shared" si="444"/>
        <v>0</v>
      </c>
      <c r="U1999">
        <f>-SUM($T$2:T1999) - 500 * SUM($V$2:V1999)</f>
        <v>413.35000000000036</v>
      </c>
      <c r="V1999">
        <f t="shared" si="445"/>
        <v>0</v>
      </c>
    </row>
    <row r="2000" spans="1:22" x14ac:dyDescent="0.3">
      <c r="A2000" s="1">
        <v>44003</v>
      </c>
      <c r="B2000" s="2">
        <v>0.16883101851851853</v>
      </c>
      <c r="C2000" s="2">
        <v>0.88085648148148143</v>
      </c>
      <c r="D2000" s="3">
        <v>16.3</v>
      </c>
      <c r="E2000" s="3">
        <v>74.3</v>
      </c>
      <c r="F2000" s="4">
        <f t="shared" si="434"/>
        <v>6</v>
      </c>
      <c r="G2000">
        <f t="shared" si="446"/>
        <v>29</v>
      </c>
      <c r="H2000" s="3">
        <f t="shared" si="435"/>
        <v>17.08861111111111</v>
      </c>
      <c r="I2000">
        <f t="shared" si="447"/>
        <v>1000</v>
      </c>
      <c r="J2000">
        <f t="shared" si="436"/>
        <v>0.25700000000000001</v>
      </c>
      <c r="K2000">
        <f t="shared" si="437"/>
        <v>31.840354652777776</v>
      </c>
      <c r="L2000">
        <v>4.8</v>
      </c>
      <c r="M2000">
        <f t="shared" si="438"/>
        <v>0</v>
      </c>
      <c r="N2000">
        <f t="shared" si="439"/>
        <v>1.1749999999999998</v>
      </c>
      <c r="O2000">
        <f t="shared" si="440"/>
        <v>5.9749999999999996</v>
      </c>
      <c r="P2000">
        <f t="shared" si="441"/>
        <v>25.865354652777775</v>
      </c>
      <c r="Q2000">
        <f t="shared" si="442"/>
        <v>0</v>
      </c>
      <c r="R2000">
        <f t="shared" si="443"/>
        <v>5.1730709305555553</v>
      </c>
      <c r="S2000">
        <f>SUM($R$2:R2000) -SUM($Q$2:Q2000) + SUM($T$2:T1999)</f>
        <v>261.50337551666416</v>
      </c>
      <c r="T2000">
        <f t="shared" si="444"/>
        <v>0</v>
      </c>
      <c r="U2000">
        <f>-SUM($T$2:T2000) - 500 * SUM($V$2:V2000)</f>
        <v>413.35000000000036</v>
      </c>
      <c r="V2000">
        <f t="shared" si="445"/>
        <v>0</v>
      </c>
    </row>
    <row r="2001" spans="1:22" x14ac:dyDescent="0.3">
      <c r="A2001" s="1">
        <v>44004</v>
      </c>
      <c r="B2001" s="2">
        <v>0.16895833333333332</v>
      </c>
      <c r="C2001" s="2">
        <v>0.88099537037037035</v>
      </c>
      <c r="D2001" s="3">
        <v>17.100000000000001</v>
      </c>
      <c r="E2001" s="3">
        <v>81.7</v>
      </c>
      <c r="F2001" s="4">
        <f t="shared" si="434"/>
        <v>6</v>
      </c>
      <c r="G2001">
        <f t="shared" si="446"/>
        <v>29</v>
      </c>
      <c r="H2001" s="3">
        <f t="shared" si="435"/>
        <v>17.088888888888889</v>
      </c>
      <c r="I2001">
        <f t="shared" si="447"/>
        <v>1000</v>
      </c>
      <c r="J2001">
        <f t="shared" si="436"/>
        <v>0.18299999999999994</v>
      </c>
      <c r="K2001">
        <f t="shared" si="437"/>
        <v>22.672683333333328</v>
      </c>
      <c r="L2001">
        <v>4.8</v>
      </c>
      <c r="M2001">
        <f t="shared" si="438"/>
        <v>0</v>
      </c>
      <c r="N2001">
        <f t="shared" si="439"/>
        <v>0.97499999999999964</v>
      </c>
      <c r="O2001">
        <f t="shared" si="440"/>
        <v>5.7749999999999995</v>
      </c>
      <c r="P2001">
        <f t="shared" si="441"/>
        <v>16.89768333333333</v>
      </c>
      <c r="Q2001">
        <f t="shared" si="442"/>
        <v>0</v>
      </c>
      <c r="R2001">
        <f t="shared" si="443"/>
        <v>3.3795366666666662</v>
      </c>
      <c r="S2001">
        <f>SUM($R$2:R2001) -SUM($Q$2:Q2001) + SUM($T$2:T2000)</f>
        <v>264.88291218333052</v>
      </c>
      <c r="T2001">
        <f t="shared" si="444"/>
        <v>0</v>
      </c>
      <c r="U2001">
        <f>-SUM($T$2:T2001) - 500 * SUM($V$2:V2001)</f>
        <v>413.35000000000036</v>
      </c>
      <c r="V2001">
        <f t="shared" si="445"/>
        <v>0</v>
      </c>
    </row>
    <row r="2002" spans="1:22" x14ac:dyDescent="0.3">
      <c r="A2002" s="1">
        <v>44005</v>
      </c>
      <c r="B2002" s="2">
        <v>0.16914351851851853</v>
      </c>
      <c r="C2002" s="2">
        <v>0.88108796296296299</v>
      </c>
      <c r="D2002" s="3">
        <v>19.100000000000001</v>
      </c>
      <c r="E2002" s="3">
        <v>31.8</v>
      </c>
      <c r="F2002" s="4">
        <f t="shared" si="434"/>
        <v>6</v>
      </c>
      <c r="G2002">
        <f t="shared" si="446"/>
        <v>29</v>
      </c>
      <c r="H2002" s="3">
        <f t="shared" si="435"/>
        <v>17.086666666666666</v>
      </c>
      <c r="I2002">
        <f t="shared" si="447"/>
        <v>1000</v>
      </c>
      <c r="J2002">
        <f t="shared" si="436"/>
        <v>0.68199999999999994</v>
      </c>
      <c r="K2002">
        <f t="shared" si="437"/>
        <v>84.485023333333316</v>
      </c>
      <c r="L2002">
        <v>4.8</v>
      </c>
      <c r="M2002">
        <f t="shared" si="438"/>
        <v>0</v>
      </c>
      <c r="N2002">
        <f t="shared" si="439"/>
        <v>0.47499999999999964</v>
      </c>
      <c r="O2002">
        <f t="shared" si="440"/>
        <v>5.2749999999999995</v>
      </c>
      <c r="P2002">
        <f t="shared" si="441"/>
        <v>79.210023333333311</v>
      </c>
      <c r="Q2002">
        <f t="shared" si="442"/>
        <v>0</v>
      </c>
      <c r="R2002">
        <f t="shared" si="443"/>
        <v>15.842004666666663</v>
      </c>
      <c r="S2002">
        <f>SUM($R$2:R2002) -SUM($Q$2:Q2002) + SUM($T$2:T2001)</f>
        <v>280.7249168499975</v>
      </c>
      <c r="T2002">
        <f t="shared" si="444"/>
        <v>0</v>
      </c>
      <c r="U2002">
        <f>-SUM($T$2:T2002) - 500 * SUM($V$2:V2002)</f>
        <v>413.35000000000036</v>
      </c>
      <c r="V2002">
        <f t="shared" si="445"/>
        <v>0</v>
      </c>
    </row>
    <row r="2003" spans="1:22" x14ac:dyDescent="0.3">
      <c r="A2003" s="1">
        <v>44006</v>
      </c>
      <c r="B2003" s="2">
        <v>0.16935185185185186</v>
      </c>
      <c r="C2003" s="2">
        <v>0.88114583333333341</v>
      </c>
      <c r="D2003" s="3">
        <v>21.4</v>
      </c>
      <c r="E2003" s="3">
        <v>20.5</v>
      </c>
      <c r="F2003" s="4">
        <f t="shared" si="434"/>
        <v>6</v>
      </c>
      <c r="G2003">
        <f t="shared" si="446"/>
        <v>29</v>
      </c>
      <c r="H2003" s="3">
        <f t="shared" si="435"/>
        <v>17.083055555555557</v>
      </c>
      <c r="I2003">
        <f t="shared" si="447"/>
        <v>1000</v>
      </c>
      <c r="J2003">
        <f t="shared" si="436"/>
        <v>0.79500000000000004</v>
      </c>
      <c r="K2003">
        <f t="shared" si="437"/>
        <v>98.462461458333351</v>
      </c>
      <c r="L2003">
        <v>4.8</v>
      </c>
      <c r="M2003">
        <f t="shared" si="438"/>
        <v>0</v>
      </c>
      <c r="N2003">
        <f t="shared" si="439"/>
        <v>0</v>
      </c>
      <c r="O2003">
        <f t="shared" si="440"/>
        <v>4.8</v>
      </c>
      <c r="P2003">
        <f t="shared" si="441"/>
        <v>93.662461458333354</v>
      </c>
      <c r="Q2003">
        <f t="shared" si="442"/>
        <v>0</v>
      </c>
      <c r="R2003">
        <f t="shared" si="443"/>
        <v>18.73249229166667</v>
      </c>
      <c r="S2003">
        <f>SUM($R$2:R2003) -SUM($Q$2:Q2003) + SUM($T$2:T2002)</f>
        <v>299.45740914166436</v>
      </c>
      <c r="T2003">
        <f t="shared" si="444"/>
        <v>0</v>
      </c>
      <c r="U2003">
        <f>-SUM($T$2:T2003) - 500 * SUM($V$2:V2003)</f>
        <v>413.35000000000036</v>
      </c>
      <c r="V2003">
        <f t="shared" si="445"/>
        <v>0</v>
      </c>
    </row>
    <row r="2004" spans="1:22" x14ac:dyDescent="0.3">
      <c r="A2004" s="1">
        <v>44007</v>
      </c>
      <c r="B2004" s="2">
        <v>0.1696064814814815</v>
      </c>
      <c r="C2004" s="2">
        <v>0.88115740740740733</v>
      </c>
      <c r="D2004" s="3">
        <v>23.7</v>
      </c>
      <c r="E2004" s="3">
        <v>7</v>
      </c>
      <c r="F2004" s="4">
        <f t="shared" si="434"/>
        <v>6</v>
      </c>
      <c r="G2004">
        <f t="shared" si="446"/>
        <v>29</v>
      </c>
      <c r="H2004" s="3">
        <f t="shared" si="435"/>
        <v>17.077222222222218</v>
      </c>
      <c r="I2004">
        <f t="shared" si="447"/>
        <v>1000</v>
      </c>
      <c r="J2004">
        <f t="shared" si="436"/>
        <v>0.92999999999999994</v>
      </c>
      <c r="K2004">
        <f t="shared" si="437"/>
        <v>115.1431708333333</v>
      </c>
      <c r="L2004">
        <v>4.8</v>
      </c>
      <c r="M2004">
        <f t="shared" si="438"/>
        <v>0</v>
      </c>
      <c r="N2004">
        <f t="shared" si="439"/>
        <v>0</v>
      </c>
      <c r="O2004">
        <f t="shared" si="440"/>
        <v>4.8</v>
      </c>
      <c r="P2004">
        <f t="shared" si="441"/>
        <v>110.3431708333333</v>
      </c>
      <c r="Q2004">
        <f t="shared" si="442"/>
        <v>0</v>
      </c>
      <c r="R2004">
        <f t="shared" si="443"/>
        <v>22.068634166666662</v>
      </c>
      <c r="S2004">
        <f>SUM($R$2:R2004) -SUM($Q$2:Q2004) + SUM($T$2:T2003)</f>
        <v>321.52604330833128</v>
      </c>
      <c r="T2004">
        <f t="shared" si="444"/>
        <v>0</v>
      </c>
      <c r="U2004">
        <f>-SUM($T$2:T2004) - 500 * SUM($V$2:V2004)</f>
        <v>413.35000000000036</v>
      </c>
      <c r="V2004">
        <f t="shared" si="445"/>
        <v>0</v>
      </c>
    </row>
    <row r="2005" spans="1:22" x14ac:dyDescent="0.3">
      <c r="A2005" s="1">
        <v>44008</v>
      </c>
      <c r="B2005" s="2">
        <v>0.16989583333333333</v>
      </c>
      <c r="C2005" s="2">
        <v>0.88113425925925926</v>
      </c>
      <c r="D2005" s="3">
        <v>26.2</v>
      </c>
      <c r="E2005" s="3">
        <v>22.1</v>
      </c>
      <c r="F2005" s="4">
        <f t="shared" si="434"/>
        <v>6</v>
      </c>
      <c r="G2005">
        <f t="shared" si="446"/>
        <v>29</v>
      </c>
      <c r="H2005" s="3">
        <f t="shared" si="435"/>
        <v>17.069722222222222</v>
      </c>
      <c r="I2005">
        <f t="shared" si="447"/>
        <v>1000</v>
      </c>
      <c r="J2005">
        <f t="shared" si="436"/>
        <v>0.77900000000000003</v>
      </c>
      <c r="K2005">
        <f t="shared" si="437"/>
        <v>96.405523680555561</v>
      </c>
      <c r="L2005">
        <v>4.8</v>
      </c>
      <c r="M2005">
        <f t="shared" si="438"/>
        <v>0</v>
      </c>
      <c r="N2005">
        <f t="shared" si="439"/>
        <v>0</v>
      </c>
      <c r="O2005">
        <f t="shared" si="440"/>
        <v>4.8</v>
      </c>
      <c r="P2005">
        <f t="shared" si="441"/>
        <v>91.605523680555564</v>
      </c>
      <c r="Q2005">
        <f t="shared" si="442"/>
        <v>0</v>
      </c>
      <c r="R2005">
        <f t="shared" si="443"/>
        <v>18.321104736111113</v>
      </c>
      <c r="S2005">
        <f>SUM($R$2:R2005) -SUM($Q$2:Q2005) + SUM($T$2:T2004)</f>
        <v>339.84714804444229</v>
      </c>
      <c r="T2005">
        <f t="shared" si="444"/>
        <v>0</v>
      </c>
      <c r="U2005">
        <f>-SUM($T$2:T2005) - 500 * SUM($V$2:V2005)</f>
        <v>413.35000000000036</v>
      </c>
      <c r="V2005">
        <f t="shared" si="445"/>
        <v>0</v>
      </c>
    </row>
    <row r="2006" spans="1:22" x14ac:dyDescent="0.3">
      <c r="A2006" s="1">
        <v>44009</v>
      </c>
      <c r="B2006" s="2">
        <v>0.17023148148148148</v>
      </c>
      <c r="C2006" s="2">
        <v>0.88106481481481491</v>
      </c>
      <c r="D2006" s="3">
        <v>24.2</v>
      </c>
      <c r="E2006" s="3">
        <v>41.8</v>
      </c>
      <c r="F2006" s="4">
        <f t="shared" si="434"/>
        <v>6</v>
      </c>
      <c r="G2006">
        <f t="shared" si="446"/>
        <v>29</v>
      </c>
      <c r="H2006" s="3">
        <f t="shared" si="435"/>
        <v>17.060000000000002</v>
      </c>
      <c r="I2006">
        <f t="shared" si="447"/>
        <v>1000</v>
      </c>
      <c r="J2006">
        <f t="shared" si="436"/>
        <v>0.58200000000000007</v>
      </c>
      <c r="K2006">
        <f t="shared" si="437"/>
        <v>71.984670000000008</v>
      </c>
      <c r="L2006">
        <v>4.8</v>
      </c>
      <c r="M2006">
        <f t="shared" si="438"/>
        <v>0</v>
      </c>
      <c r="N2006">
        <f t="shared" si="439"/>
        <v>0</v>
      </c>
      <c r="O2006">
        <f t="shared" si="440"/>
        <v>4.8</v>
      </c>
      <c r="P2006">
        <f t="shared" si="441"/>
        <v>67.184670000000011</v>
      </c>
      <c r="Q2006">
        <f t="shared" si="442"/>
        <v>0</v>
      </c>
      <c r="R2006">
        <f t="shared" si="443"/>
        <v>13.436934000000003</v>
      </c>
      <c r="S2006">
        <f>SUM($R$2:R2006) -SUM($Q$2:Q2006) + SUM($T$2:T2005)</f>
        <v>353.28408204444258</v>
      </c>
      <c r="T2006">
        <f t="shared" si="444"/>
        <v>0</v>
      </c>
      <c r="U2006">
        <f>-SUM($T$2:T2006) - 500 * SUM($V$2:V2006)</f>
        <v>413.35000000000036</v>
      </c>
      <c r="V2006">
        <f t="shared" si="445"/>
        <v>0</v>
      </c>
    </row>
    <row r="2007" spans="1:22" x14ac:dyDescent="0.3">
      <c r="A2007" s="1">
        <v>44010</v>
      </c>
      <c r="B2007" s="2">
        <v>0.17060185185185184</v>
      </c>
      <c r="C2007" s="2">
        <v>0.88096064814814812</v>
      </c>
      <c r="D2007" s="3">
        <v>18.600000000000001</v>
      </c>
      <c r="E2007" s="3">
        <v>63.1</v>
      </c>
      <c r="F2007" s="4">
        <f t="shared" si="434"/>
        <v>6</v>
      </c>
      <c r="G2007">
        <f t="shared" si="446"/>
        <v>29</v>
      </c>
      <c r="H2007" s="3">
        <f t="shared" si="435"/>
        <v>17.048611111111111</v>
      </c>
      <c r="I2007">
        <f t="shared" si="447"/>
        <v>1000</v>
      </c>
      <c r="J2007">
        <f t="shared" si="436"/>
        <v>0.36899999999999999</v>
      </c>
      <c r="K2007">
        <f t="shared" si="437"/>
        <v>45.609296874999998</v>
      </c>
      <c r="L2007">
        <v>4.8</v>
      </c>
      <c r="M2007">
        <f t="shared" si="438"/>
        <v>0</v>
      </c>
      <c r="N2007">
        <f t="shared" si="439"/>
        <v>0.59999999999999964</v>
      </c>
      <c r="O2007">
        <f t="shared" si="440"/>
        <v>5.3999999999999995</v>
      </c>
      <c r="P2007">
        <f t="shared" si="441"/>
        <v>40.209296875</v>
      </c>
      <c r="Q2007">
        <f t="shared" si="442"/>
        <v>0</v>
      </c>
      <c r="R2007">
        <f t="shared" si="443"/>
        <v>8.0418593749999996</v>
      </c>
      <c r="S2007">
        <f>SUM($R$2:R2007) -SUM($Q$2:Q2007) + SUM($T$2:T2006)</f>
        <v>361.32594141944264</v>
      </c>
      <c r="T2007">
        <f t="shared" si="444"/>
        <v>0</v>
      </c>
      <c r="U2007">
        <f>-SUM($T$2:T2007) - 500 * SUM($V$2:V2007)</f>
        <v>413.35000000000036</v>
      </c>
      <c r="V2007">
        <f t="shared" si="445"/>
        <v>0</v>
      </c>
    </row>
    <row r="2008" spans="1:22" x14ac:dyDescent="0.3">
      <c r="A2008" s="1">
        <v>44011</v>
      </c>
      <c r="B2008" s="2">
        <v>0.17099537037037038</v>
      </c>
      <c r="C2008" s="2">
        <v>0.88082175925925921</v>
      </c>
      <c r="D2008" s="3">
        <v>17.899999999999999</v>
      </c>
      <c r="E2008" s="3">
        <v>75.099999999999994</v>
      </c>
      <c r="F2008" s="4">
        <f t="shared" si="434"/>
        <v>6</v>
      </c>
      <c r="G2008">
        <f t="shared" si="446"/>
        <v>29</v>
      </c>
      <c r="H2008" s="3">
        <f t="shared" si="435"/>
        <v>17.035833333333333</v>
      </c>
      <c r="I2008">
        <f t="shared" si="447"/>
        <v>1000</v>
      </c>
      <c r="J2008">
        <f t="shared" si="436"/>
        <v>0.24900000000000011</v>
      </c>
      <c r="K2008">
        <f t="shared" si="437"/>
        <v>30.753938125000012</v>
      </c>
      <c r="L2008">
        <v>4.8</v>
      </c>
      <c r="M2008">
        <f t="shared" si="438"/>
        <v>0</v>
      </c>
      <c r="N2008">
        <f t="shared" si="439"/>
        <v>0.77500000000000036</v>
      </c>
      <c r="O2008">
        <f t="shared" si="440"/>
        <v>5.5750000000000002</v>
      </c>
      <c r="P2008">
        <f t="shared" si="441"/>
        <v>25.178938125000013</v>
      </c>
      <c r="Q2008">
        <f t="shared" si="442"/>
        <v>0</v>
      </c>
      <c r="R2008">
        <f t="shared" si="443"/>
        <v>5.0357876250000029</v>
      </c>
      <c r="S2008">
        <f>SUM($R$2:R2008) -SUM($Q$2:Q2008) + SUM($T$2:T2007)</f>
        <v>366.36172904444265</v>
      </c>
      <c r="T2008">
        <f t="shared" si="444"/>
        <v>0</v>
      </c>
      <c r="U2008">
        <f>-SUM($T$2:T2008) - 500 * SUM($V$2:V2008)</f>
        <v>413.35000000000036</v>
      </c>
      <c r="V2008">
        <f t="shared" si="445"/>
        <v>0</v>
      </c>
    </row>
    <row r="2009" spans="1:22" x14ac:dyDescent="0.3">
      <c r="A2009" s="1">
        <v>44012</v>
      </c>
      <c r="B2009" s="2">
        <v>0.17143518518518519</v>
      </c>
      <c r="C2009" s="2">
        <v>0.8806250000000001</v>
      </c>
      <c r="D2009" s="3">
        <v>20.399999999999999</v>
      </c>
      <c r="E2009" s="3">
        <v>51.5</v>
      </c>
      <c r="F2009" s="4">
        <f t="shared" si="434"/>
        <v>6</v>
      </c>
      <c r="G2009">
        <f t="shared" si="446"/>
        <v>29</v>
      </c>
      <c r="H2009" s="3">
        <f t="shared" si="435"/>
        <v>17.020555555555557</v>
      </c>
      <c r="I2009">
        <f t="shared" si="447"/>
        <v>1000</v>
      </c>
      <c r="J2009">
        <f t="shared" si="436"/>
        <v>0.48499999999999999</v>
      </c>
      <c r="K2009">
        <f t="shared" si="437"/>
        <v>59.848528472222227</v>
      </c>
      <c r="L2009">
        <v>4.8</v>
      </c>
      <c r="M2009">
        <f t="shared" si="438"/>
        <v>0</v>
      </c>
      <c r="N2009">
        <f t="shared" si="439"/>
        <v>0.15000000000000033</v>
      </c>
      <c r="O2009">
        <f t="shared" si="440"/>
        <v>4.95</v>
      </c>
      <c r="P2009">
        <f t="shared" si="441"/>
        <v>54.898528472222225</v>
      </c>
      <c r="Q2009">
        <f t="shared" si="442"/>
        <v>0</v>
      </c>
      <c r="R2009">
        <f t="shared" si="443"/>
        <v>10.979705694444446</v>
      </c>
      <c r="S2009">
        <f>SUM($R$2:R2009) -SUM($Q$2:Q2009) + SUM($T$2:T2008)</f>
        <v>377.34143473888707</v>
      </c>
      <c r="T2009">
        <f t="shared" si="444"/>
        <v>-377.34</v>
      </c>
      <c r="U2009">
        <f>-SUM($T$2:T2009) - 500 * SUM($V$2:V2009)</f>
        <v>790.69000000000051</v>
      </c>
      <c r="V2009">
        <f t="shared" si="445"/>
        <v>0</v>
      </c>
    </row>
    <row r="2010" spans="1:22" x14ac:dyDescent="0.3">
      <c r="A2010" s="1">
        <v>44013</v>
      </c>
      <c r="B2010" s="2">
        <v>0.17190972222222223</v>
      </c>
      <c r="C2010" s="2">
        <v>0.8804050925925927</v>
      </c>
      <c r="D2010" s="3">
        <v>22.5</v>
      </c>
      <c r="E2010" s="3">
        <v>42.2</v>
      </c>
      <c r="F2010" s="4">
        <f t="shared" si="434"/>
        <v>7</v>
      </c>
      <c r="G2010">
        <f t="shared" si="446"/>
        <v>30</v>
      </c>
      <c r="H2010" s="3">
        <f t="shared" si="435"/>
        <v>17.003888888888891</v>
      </c>
      <c r="I2010">
        <f t="shared" si="447"/>
        <v>1000</v>
      </c>
      <c r="J2010">
        <f t="shared" si="436"/>
        <v>0.57799999999999996</v>
      </c>
      <c r="K2010">
        <f t="shared" si="437"/>
        <v>73.711858333333339</v>
      </c>
      <c r="L2010">
        <v>4.8</v>
      </c>
      <c r="M2010">
        <f t="shared" si="438"/>
        <v>0</v>
      </c>
      <c r="N2010">
        <f t="shared" si="439"/>
        <v>0</v>
      </c>
      <c r="O2010">
        <f t="shared" si="440"/>
        <v>4.8</v>
      </c>
      <c r="P2010">
        <f t="shared" si="441"/>
        <v>68.911858333333342</v>
      </c>
      <c r="Q2010">
        <f t="shared" si="442"/>
        <v>0</v>
      </c>
      <c r="R2010">
        <f t="shared" si="443"/>
        <v>13.78237166666667</v>
      </c>
      <c r="S2010">
        <f>SUM($R$2:R2010) -SUM($Q$2:Q2010) + SUM($T$2:T2009)</f>
        <v>13.78380640555315</v>
      </c>
      <c r="T2010">
        <f t="shared" si="444"/>
        <v>0</v>
      </c>
      <c r="U2010">
        <f>-SUM($T$2:T2010) - 500 * SUM($V$2:V2010)</f>
        <v>290.69000000000051</v>
      </c>
      <c r="V2010">
        <f t="shared" si="445"/>
        <v>1</v>
      </c>
    </row>
    <row r="2011" spans="1:22" x14ac:dyDescent="0.3">
      <c r="A2011" s="1">
        <v>44014</v>
      </c>
      <c r="B2011" s="2">
        <v>0.17241898148148149</v>
      </c>
      <c r="C2011" s="2">
        <v>0.88013888888888892</v>
      </c>
      <c r="D2011" s="3">
        <v>22</v>
      </c>
      <c r="E2011" s="3">
        <v>65.099999999999994</v>
      </c>
      <c r="F2011" s="4">
        <f t="shared" si="434"/>
        <v>7</v>
      </c>
      <c r="G2011">
        <f t="shared" si="446"/>
        <v>30</v>
      </c>
      <c r="H2011" s="3">
        <f t="shared" si="435"/>
        <v>16.985277777777778</v>
      </c>
      <c r="I2011">
        <f t="shared" si="447"/>
        <v>1000</v>
      </c>
      <c r="J2011">
        <f t="shared" si="436"/>
        <v>0.34900000000000009</v>
      </c>
      <c r="K2011">
        <f t="shared" si="437"/>
        <v>44.458964583333341</v>
      </c>
      <c r="L2011">
        <v>4.8</v>
      </c>
      <c r="M2011">
        <f t="shared" si="438"/>
        <v>7.36111111111093E-4</v>
      </c>
      <c r="N2011">
        <f t="shared" si="439"/>
        <v>0</v>
      </c>
      <c r="O2011">
        <f t="shared" si="440"/>
        <v>4.8007361111111111</v>
      </c>
      <c r="P2011">
        <f t="shared" si="441"/>
        <v>39.658228472222227</v>
      </c>
      <c r="Q2011">
        <f t="shared" si="442"/>
        <v>0</v>
      </c>
      <c r="R2011">
        <f t="shared" si="443"/>
        <v>7.9316456944444456</v>
      </c>
      <c r="S2011">
        <f>SUM($R$2:R2011) -SUM($Q$2:Q2011) + SUM($T$2:T2010)</f>
        <v>21.715452099997492</v>
      </c>
      <c r="T2011">
        <f t="shared" si="444"/>
        <v>0</v>
      </c>
      <c r="U2011">
        <f>-SUM($T$2:T2011) - 500 * SUM($V$2:V2011)</f>
        <v>290.69000000000051</v>
      </c>
      <c r="V2011">
        <f t="shared" si="445"/>
        <v>0</v>
      </c>
    </row>
    <row r="2012" spans="1:22" x14ac:dyDescent="0.3">
      <c r="A2012" s="1">
        <v>44015</v>
      </c>
      <c r="B2012" s="2">
        <v>0.17296296296296296</v>
      </c>
      <c r="C2012" s="2">
        <v>0.87982638888888898</v>
      </c>
      <c r="D2012" s="3">
        <v>24.4</v>
      </c>
      <c r="E2012" s="3">
        <v>34.1</v>
      </c>
      <c r="F2012" s="4">
        <f t="shared" si="434"/>
        <v>7</v>
      </c>
      <c r="G2012">
        <f t="shared" si="446"/>
        <v>30</v>
      </c>
      <c r="H2012" s="3">
        <f t="shared" si="435"/>
        <v>16.964722222222225</v>
      </c>
      <c r="I2012">
        <f t="shared" si="447"/>
        <v>1000</v>
      </c>
      <c r="J2012">
        <f t="shared" si="436"/>
        <v>0.65900000000000003</v>
      </c>
      <c r="K2012">
        <f t="shared" si="437"/>
        <v>83.848139583333349</v>
      </c>
      <c r="L2012">
        <v>4.8</v>
      </c>
      <c r="M2012">
        <f t="shared" si="438"/>
        <v>1.763888888888765E-3</v>
      </c>
      <c r="N2012">
        <f t="shared" si="439"/>
        <v>0</v>
      </c>
      <c r="O2012">
        <f t="shared" si="440"/>
        <v>4.8017638888888889</v>
      </c>
      <c r="P2012">
        <f t="shared" si="441"/>
        <v>79.046375694444464</v>
      </c>
      <c r="Q2012">
        <f t="shared" si="442"/>
        <v>0</v>
      </c>
      <c r="R2012">
        <f t="shared" si="443"/>
        <v>15.809275138888893</v>
      </c>
      <c r="S2012">
        <f>SUM($R$2:R2012) -SUM($Q$2:Q2012) + SUM($T$2:T2011)</f>
        <v>37.524727238886044</v>
      </c>
      <c r="T2012">
        <f t="shared" si="444"/>
        <v>0</v>
      </c>
      <c r="U2012">
        <f>-SUM($T$2:T2012) - 500 * SUM($V$2:V2012)</f>
        <v>290.69000000000051</v>
      </c>
      <c r="V2012">
        <f t="shared" si="445"/>
        <v>0</v>
      </c>
    </row>
    <row r="2013" spans="1:22" x14ac:dyDescent="0.3">
      <c r="A2013" s="1">
        <v>44016</v>
      </c>
      <c r="B2013" s="2">
        <v>0.17354166666666668</v>
      </c>
      <c r="C2013" s="2">
        <v>0.8794791666666667</v>
      </c>
      <c r="D2013" s="3">
        <v>16.899999999999999</v>
      </c>
      <c r="E2013" s="3">
        <v>75.900000000000006</v>
      </c>
      <c r="F2013" s="4">
        <f t="shared" si="434"/>
        <v>7</v>
      </c>
      <c r="G2013">
        <f t="shared" si="446"/>
        <v>30</v>
      </c>
      <c r="H2013" s="3">
        <f t="shared" si="435"/>
        <v>16.942499999999999</v>
      </c>
      <c r="I2013">
        <f t="shared" si="447"/>
        <v>1000</v>
      </c>
      <c r="J2013">
        <f t="shared" si="436"/>
        <v>0.24099999999999999</v>
      </c>
      <c r="K2013">
        <f t="shared" si="437"/>
        <v>30.623568749999997</v>
      </c>
      <c r="L2013">
        <v>4.8</v>
      </c>
      <c r="M2013">
        <f t="shared" si="438"/>
        <v>2.8750000000000498E-3</v>
      </c>
      <c r="N2013">
        <f t="shared" si="439"/>
        <v>1.0250000000000004</v>
      </c>
      <c r="O2013">
        <f t="shared" si="440"/>
        <v>5.8278750000000006</v>
      </c>
      <c r="P2013">
        <f t="shared" si="441"/>
        <v>24.795693749999998</v>
      </c>
      <c r="Q2013">
        <f t="shared" si="442"/>
        <v>0</v>
      </c>
      <c r="R2013">
        <f t="shared" si="443"/>
        <v>4.9591387500000002</v>
      </c>
      <c r="S2013">
        <f>SUM($R$2:R2013) -SUM($Q$2:Q2013) + SUM($T$2:T2012)</f>
        <v>42.483865988886464</v>
      </c>
      <c r="T2013">
        <f t="shared" si="444"/>
        <v>0</v>
      </c>
      <c r="U2013">
        <f>-SUM($T$2:T2013) - 500 * SUM($V$2:V2013)</f>
        <v>290.69000000000051</v>
      </c>
      <c r="V2013">
        <f t="shared" si="445"/>
        <v>0</v>
      </c>
    </row>
    <row r="2014" spans="1:22" x14ac:dyDescent="0.3">
      <c r="A2014" s="1">
        <v>44017</v>
      </c>
      <c r="B2014" s="2">
        <v>0.17415509259259257</v>
      </c>
      <c r="C2014" s="2">
        <v>0.8790972222222222</v>
      </c>
      <c r="D2014" s="3">
        <v>14.8</v>
      </c>
      <c r="E2014" s="3">
        <v>32.9</v>
      </c>
      <c r="F2014" s="4">
        <f t="shared" si="434"/>
        <v>7</v>
      </c>
      <c r="G2014">
        <f t="shared" si="446"/>
        <v>30</v>
      </c>
      <c r="H2014" s="3">
        <f t="shared" si="435"/>
        <v>16.918611111111112</v>
      </c>
      <c r="I2014">
        <f t="shared" si="447"/>
        <v>1000</v>
      </c>
      <c r="J2014">
        <f t="shared" si="436"/>
        <v>0.67100000000000004</v>
      </c>
      <c r="K2014">
        <f t="shared" si="437"/>
        <v>85.142910416666666</v>
      </c>
      <c r="L2014">
        <v>4.8</v>
      </c>
      <c r="M2014">
        <f t="shared" si="438"/>
        <v>4.0694444444444146E-3</v>
      </c>
      <c r="N2014">
        <f t="shared" si="439"/>
        <v>1.5499999999999998</v>
      </c>
      <c r="O2014">
        <f t="shared" si="440"/>
        <v>6.3540694444444439</v>
      </c>
      <c r="P2014">
        <f t="shared" si="441"/>
        <v>78.788840972222218</v>
      </c>
      <c r="Q2014">
        <f t="shared" si="442"/>
        <v>0</v>
      </c>
      <c r="R2014">
        <f t="shared" si="443"/>
        <v>15.757768194444445</v>
      </c>
      <c r="S2014">
        <f>SUM($R$2:R2014) -SUM($Q$2:Q2014) + SUM($T$2:T2013)</f>
        <v>58.241634183330461</v>
      </c>
      <c r="T2014">
        <f t="shared" si="444"/>
        <v>0</v>
      </c>
      <c r="U2014">
        <f>-SUM($T$2:T2014) - 500 * SUM($V$2:V2014)</f>
        <v>290.69000000000051</v>
      </c>
      <c r="V2014">
        <f t="shared" si="445"/>
        <v>0</v>
      </c>
    </row>
    <row r="2015" spans="1:22" x14ac:dyDescent="0.3">
      <c r="A2015" s="1">
        <v>44018</v>
      </c>
      <c r="B2015" s="2">
        <v>0.17479166666666668</v>
      </c>
      <c r="C2015" s="2">
        <v>0.87866898148148154</v>
      </c>
      <c r="D2015" s="3">
        <v>16.8</v>
      </c>
      <c r="E2015" s="3">
        <v>26.3</v>
      </c>
      <c r="F2015" s="4">
        <f t="shared" si="434"/>
        <v>7</v>
      </c>
      <c r="G2015">
        <f t="shared" si="446"/>
        <v>30</v>
      </c>
      <c r="H2015" s="3">
        <f t="shared" si="435"/>
        <v>16.893055555555556</v>
      </c>
      <c r="I2015">
        <f t="shared" si="447"/>
        <v>1000</v>
      </c>
      <c r="J2015">
        <f t="shared" si="436"/>
        <v>0.73699999999999999</v>
      </c>
      <c r="K2015">
        <f t="shared" si="437"/>
        <v>93.376364583333327</v>
      </c>
      <c r="L2015">
        <v>4.8</v>
      </c>
      <c r="M2015">
        <f t="shared" si="438"/>
        <v>5.3472222222222142E-3</v>
      </c>
      <c r="N2015">
        <f t="shared" si="439"/>
        <v>1.0499999999999998</v>
      </c>
      <c r="O2015">
        <f t="shared" si="440"/>
        <v>5.855347222222222</v>
      </c>
      <c r="P2015">
        <f t="shared" si="441"/>
        <v>87.521017361111106</v>
      </c>
      <c r="Q2015">
        <f t="shared" si="442"/>
        <v>0</v>
      </c>
      <c r="R2015">
        <f t="shared" si="443"/>
        <v>17.504203472222223</v>
      </c>
      <c r="S2015">
        <f>SUM($R$2:R2015) -SUM($Q$2:Q2015) + SUM($T$2:T2014)</f>
        <v>75.74583765555235</v>
      </c>
      <c r="T2015">
        <f t="shared" si="444"/>
        <v>0</v>
      </c>
      <c r="U2015">
        <f>-SUM($T$2:T2015) - 500 * SUM($V$2:V2015)</f>
        <v>290.69000000000051</v>
      </c>
      <c r="V2015">
        <f t="shared" si="445"/>
        <v>0</v>
      </c>
    </row>
    <row r="2016" spans="1:22" x14ac:dyDescent="0.3">
      <c r="A2016" s="1">
        <v>44019</v>
      </c>
      <c r="B2016" s="2">
        <v>0.17546296296296296</v>
      </c>
      <c r="C2016" s="2">
        <v>0.87820601851851843</v>
      </c>
      <c r="D2016" s="3">
        <v>15.3</v>
      </c>
      <c r="E2016" s="3">
        <v>79</v>
      </c>
      <c r="F2016" s="4">
        <f t="shared" si="434"/>
        <v>7</v>
      </c>
      <c r="G2016">
        <f t="shared" si="446"/>
        <v>30</v>
      </c>
      <c r="H2016" s="3">
        <f t="shared" si="435"/>
        <v>16.865833333333331</v>
      </c>
      <c r="I2016">
        <f t="shared" si="447"/>
        <v>1000</v>
      </c>
      <c r="J2016">
        <f t="shared" si="436"/>
        <v>0.20999999999999996</v>
      </c>
      <c r="K2016">
        <f t="shared" si="437"/>
        <v>26.56368749999999</v>
      </c>
      <c r="L2016">
        <v>4.8</v>
      </c>
      <c r="M2016">
        <f t="shared" si="438"/>
        <v>6.7083333333334497E-3</v>
      </c>
      <c r="N2016">
        <f t="shared" si="439"/>
        <v>1.4249999999999998</v>
      </c>
      <c r="O2016">
        <f t="shared" si="440"/>
        <v>6.2317083333333327</v>
      </c>
      <c r="P2016">
        <f t="shared" si="441"/>
        <v>20.331979166666656</v>
      </c>
      <c r="Q2016">
        <f t="shared" si="442"/>
        <v>0</v>
      </c>
      <c r="R2016">
        <f t="shared" si="443"/>
        <v>4.0663958333333312</v>
      </c>
      <c r="S2016">
        <f>SUM($R$2:R2016) -SUM($Q$2:Q2016) + SUM($T$2:T2015)</f>
        <v>79.812233488885795</v>
      </c>
      <c r="T2016">
        <f t="shared" si="444"/>
        <v>0</v>
      </c>
      <c r="U2016">
        <f>-SUM($T$2:T2016) - 500 * SUM($V$2:V2016)</f>
        <v>290.69000000000051</v>
      </c>
      <c r="V2016">
        <f t="shared" si="445"/>
        <v>0</v>
      </c>
    </row>
    <row r="2017" spans="1:22" x14ac:dyDescent="0.3">
      <c r="A2017" s="1">
        <v>44020</v>
      </c>
      <c r="B2017" s="2">
        <v>0.1761574074074074</v>
      </c>
      <c r="C2017" s="2">
        <v>0.87770833333333342</v>
      </c>
      <c r="D2017" s="3">
        <v>14.9</v>
      </c>
      <c r="E2017" s="3">
        <v>65.099999999999994</v>
      </c>
      <c r="F2017" s="4">
        <f t="shared" si="434"/>
        <v>7</v>
      </c>
      <c r="G2017">
        <f t="shared" si="446"/>
        <v>30</v>
      </c>
      <c r="H2017" s="3">
        <f t="shared" si="435"/>
        <v>16.837222222222223</v>
      </c>
      <c r="I2017">
        <f t="shared" si="447"/>
        <v>1000</v>
      </c>
      <c r="J2017">
        <f t="shared" si="436"/>
        <v>0.34900000000000009</v>
      </c>
      <c r="K2017">
        <f t="shared" si="437"/>
        <v>44.071429166666675</v>
      </c>
      <c r="L2017">
        <v>4.8</v>
      </c>
      <c r="M2017">
        <f t="shared" si="438"/>
        <v>8.1388888888888292E-3</v>
      </c>
      <c r="N2017">
        <f t="shared" si="439"/>
        <v>1.5249999999999999</v>
      </c>
      <c r="O2017">
        <f t="shared" si="440"/>
        <v>6.3331388888888878</v>
      </c>
      <c r="P2017">
        <f t="shared" si="441"/>
        <v>37.738290277777786</v>
      </c>
      <c r="Q2017">
        <f t="shared" si="442"/>
        <v>0</v>
      </c>
      <c r="R2017">
        <f t="shared" si="443"/>
        <v>7.5476580555555577</v>
      </c>
      <c r="S2017">
        <f>SUM($R$2:R2017) -SUM($Q$2:Q2017) + SUM($T$2:T2016)</f>
        <v>87.35989154444178</v>
      </c>
      <c r="T2017">
        <f t="shared" si="444"/>
        <v>0</v>
      </c>
      <c r="U2017">
        <f>-SUM($T$2:T2017) - 500 * SUM($V$2:V2017)</f>
        <v>290.69000000000051</v>
      </c>
      <c r="V2017">
        <f t="shared" si="445"/>
        <v>0</v>
      </c>
    </row>
    <row r="2018" spans="1:22" x14ac:dyDescent="0.3">
      <c r="A2018" s="1">
        <v>44021</v>
      </c>
      <c r="B2018" s="2">
        <v>0.17688657407407407</v>
      </c>
      <c r="C2018" s="2">
        <v>0.87716435185185182</v>
      </c>
      <c r="D2018" s="3">
        <v>16.100000000000001</v>
      </c>
      <c r="E2018" s="3">
        <v>62</v>
      </c>
      <c r="F2018" s="4">
        <f t="shared" si="434"/>
        <v>7</v>
      </c>
      <c r="G2018">
        <f t="shared" si="446"/>
        <v>30</v>
      </c>
      <c r="H2018" s="3">
        <f t="shared" si="435"/>
        <v>16.806666666666665</v>
      </c>
      <c r="I2018">
        <f t="shared" si="447"/>
        <v>1000</v>
      </c>
      <c r="J2018">
        <f t="shared" si="436"/>
        <v>0.38</v>
      </c>
      <c r="K2018">
        <f t="shared" si="437"/>
        <v>47.898999999999994</v>
      </c>
      <c r="L2018">
        <v>4.8</v>
      </c>
      <c r="M2018">
        <f t="shared" si="438"/>
        <v>9.6666666666667574E-3</v>
      </c>
      <c r="N2018">
        <f t="shared" si="439"/>
        <v>1.2249999999999996</v>
      </c>
      <c r="O2018">
        <f t="shared" si="440"/>
        <v>6.0346666666666664</v>
      </c>
      <c r="P2018">
        <f t="shared" si="441"/>
        <v>41.864333333333327</v>
      </c>
      <c r="Q2018">
        <f t="shared" si="442"/>
        <v>0</v>
      </c>
      <c r="R2018">
        <f t="shared" si="443"/>
        <v>8.3728666666666651</v>
      </c>
      <c r="S2018">
        <f>SUM($R$2:R2018) -SUM($Q$2:Q2018) + SUM($T$2:T2017)</f>
        <v>95.732758211108376</v>
      </c>
      <c r="T2018">
        <f t="shared" si="444"/>
        <v>0</v>
      </c>
      <c r="U2018">
        <f>-SUM($T$2:T2018) - 500 * SUM($V$2:V2018)</f>
        <v>290.69000000000051</v>
      </c>
      <c r="V2018">
        <f t="shared" si="445"/>
        <v>0</v>
      </c>
    </row>
    <row r="2019" spans="1:22" x14ac:dyDescent="0.3">
      <c r="A2019" s="1">
        <v>44022</v>
      </c>
      <c r="B2019" s="2">
        <v>0.17765046296296297</v>
      </c>
      <c r="C2019" s="2">
        <v>0.87659722222222225</v>
      </c>
      <c r="D2019" s="3">
        <v>17</v>
      </c>
      <c r="E2019" s="3">
        <v>82.5</v>
      </c>
      <c r="F2019" s="4">
        <f t="shared" si="434"/>
        <v>7</v>
      </c>
      <c r="G2019">
        <f t="shared" si="446"/>
        <v>30</v>
      </c>
      <c r="H2019" s="3">
        <f t="shared" si="435"/>
        <v>16.774722222222223</v>
      </c>
      <c r="I2019">
        <f t="shared" si="447"/>
        <v>1000</v>
      </c>
      <c r="J2019">
        <f t="shared" si="436"/>
        <v>0.17500000000000004</v>
      </c>
      <c r="K2019">
        <f t="shared" si="437"/>
        <v>22.016822916666673</v>
      </c>
      <c r="L2019">
        <v>4.8</v>
      </c>
      <c r="M2019">
        <f t="shared" si="438"/>
        <v>1.1263888888888829E-2</v>
      </c>
      <c r="N2019">
        <f t="shared" si="439"/>
        <v>1</v>
      </c>
      <c r="O2019">
        <f t="shared" si="440"/>
        <v>5.811263888888889</v>
      </c>
      <c r="P2019">
        <f t="shared" si="441"/>
        <v>16.205559027777785</v>
      </c>
      <c r="Q2019">
        <f t="shared" si="442"/>
        <v>0</v>
      </c>
      <c r="R2019">
        <f t="shared" si="443"/>
        <v>3.241111805555557</v>
      </c>
      <c r="S2019">
        <f>SUM($R$2:R2019) -SUM($Q$2:Q2019) + SUM($T$2:T2018)</f>
        <v>98.973870016663568</v>
      </c>
      <c r="T2019">
        <f t="shared" si="444"/>
        <v>0</v>
      </c>
      <c r="U2019">
        <f>-SUM($T$2:T2019) - 500 * SUM($V$2:V2019)</f>
        <v>290.69000000000051</v>
      </c>
      <c r="V2019">
        <f t="shared" si="445"/>
        <v>0</v>
      </c>
    </row>
    <row r="2020" spans="1:22" x14ac:dyDescent="0.3">
      <c r="A2020" s="1">
        <v>44023</v>
      </c>
      <c r="B2020" s="2">
        <v>0.1784375</v>
      </c>
      <c r="C2020" s="2">
        <v>0.8759837962962963</v>
      </c>
      <c r="D2020" s="3">
        <v>17.5</v>
      </c>
      <c r="E2020" s="3">
        <v>56.5</v>
      </c>
      <c r="F2020" s="4">
        <f t="shared" si="434"/>
        <v>7</v>
      </c>
      <c r="G2020">
        <f t="shared" si="446"/>
        <v>30</v>
      </c>
      <c r="H2020" s="3">
        <f t="shared" si="435"/>
        <v>16.74111111111111</v>
      </c>
      <c r="I2020">
        <f t="shared" si="447"/>
        <v>1000</v>
      </c>
      <c r="J2020">
        <f t="shared" si="436"/>
        <v>0.43500000000000005</v>
      </c>
      <c r="K2020">
        <f t="shared" si="437"/>
        <v>54.617875000000005</v>
      </c>
      <c r="L2020">
        <v>4.8</v>
      </c>
      <c r="M2020">
        <f t="shared" si="438"/>
        <v>1.2944444444444514E-2</v>
      </c>
      <c r="N2020">
        <f t="shared" si="439"/>
        <v>0.875</v>
      </c>
      <c r="O2020">
        <f t="shared" si="440"/>
        <v>5.6879444444444447</v>
      </c>
      <c r="P2020">
        <f t="shared" si="441"/>
        <v>48.929930555555558</v>
      </c>
      <c r="Q2020">
        <f t="shared" si="442"/>
        <v>0</v>
      </c>
      <c r="R2020">
        <f t="shared" si="443"/>
        <v>9.7859861111111126</v>
      </c>
      <c r="S2020">
        <f>SUM($R$2:R2020) -SUM($Q$2:Q2020) + SUM($T$2:T2019)</f>
        <v>108.75985612777458</v>
      </c>
      <c r="T2020">
        <f t="shared" si="444"/>
        <v>0</v>
      </c>
      <c r="U2020">
        <f>-SUM($T$2:T2020) - 500 * SUM($V$2:V2020)</f>
        <v>290.69000000000051</v>
      </c>
      <c r="V2020">
        <f t="shared" si="445"/>
        <v>0</v>
      </c>
    </row>
    <row r="2021" spans="1:22" x14ac:dyDescent="0.3">
      <c r="A2021" s="1">
        <v>44024</v>
      </c>
      <c r="B2021" s="2">
        <v>0.17924768518518519</v>
      </c>
      <c r="C2021" s="2">
        <v>0.87533564814814813</v>
      </c>
      <c r="D2021" s="3">
        <v>21.2</v>
      </c>
      <c r="E2021" s="3">
        <v>74.400000000000006</v>
      </c>
      <c r="F2021" s="4">
        <f t="shared" si="434"/>
        <v>7</v>
      </c>
      <c r="G2021">
        <f t="shared" si="446"/>
        <v>30</v>
      </c>
      <c r="H2021" s="3">
        <f t="shared" si="435"/>
        <v>16.70611111111111</v>
      </c>
      <c r="I2021">
        <f t="shared" si="447"/>
        <v>1000</v>
      </c>
      <c r="J2021">
        <f t="shared" si="436"/>
        <v>0.25599999999999989</v>
      </c>
      <c r="K2021">
        <f t="shared" si="437"/>
        <v>32.075733333333318</v>
      </c>
      <c r="L2021">
        <v>4.8</v>
      </c>
      <c r="M2021">
        <f t="shared" si="438"/>
        <v>1.469444444444452E-2</v>
      </c>
      <c r="N2021">
        <f t="shared" si="439"/>
        <v>0</v>
      </c>
      <c r="O2021">
        <f t="shared" si="440"/>
        <v>4.8146944444444442</v>
      </c>
      <c r="P2021">
        <f t="shared" si="441"/>
        <v>27.261038888888873</v>
      </c>
      <c r="Q2021">
        <f t="shared" si="442"/>
        <v>0</v>
      </c>
      <c r="R2021">
        <f t="shared" si="443"/>
        <v>5.4522077777777751</v>
      </c>
      <c r="S2021">
        <f>SUM($R$2:R2021) -SUM($Q$2:Q2021) + SUM($T$2:T2020)</f>
        <v>114.21206390555199</v>
      </c>
      <c r="T2021">
        <f t="shared" si="444"/>
        <v>0</v>
      </c>
      <c r="U2021">
        <f>-SUM($T$2:T2021) - 500 * SUM($V$2:V2021)</f>
        <v>290.69000000000051</v>
      </c>
      <c r="V2021">
        <f t="shared" si="445"/>
        <v>0</v>
      </c>
    </row>
    <row r="2022" spans="1:22" x14ac:dyDescent="0.3">
      <c r="A2022" s="1">
        <v>44025</v>
      </c>
      <c r="B2022" s="2">
        <v>0.18008101851851852</v>
      </c>
      <c r="C2022" s="2">
        <v>0.87465277777777783</v>
      </c>
      <c r="D2022" s="3">
        <v>19.5</v>
      </c>
      <c r="E2022" s="3">
        <v>81.7</v>
      </c>
      <c r="F2022" s="4">
        <f t="shared" si="434"/>
        <v>7</v>
      </c>
      <c r="G2022">
        <f t="shared" si="446"/>
        <v>30</v>
      </c>
      <c r="H2022" s="3">
        <f t="shared" si="435"/>
        <v>16.669722222222223</v>
      </c>
      <c r="I2022">
        <f t="shared" si="447"/>
        <v>1000</v>
      </c>
      <c r="J2022">
        <f t="shared" si="436"/>
        <v>0.18299999999999994</v>
      </c>
      <c r="K2022">
        <f t="shared" si="437"/>
        <v>22.879193749999995</v>
      </c>
      <c r="L2022">
        <v>4.8</v>
      </c>
      <c r="M2022">
        <f t="shared" si="438"/>
        <v>1.6513888888888849E-2</v>
      </c>
      <c r="N2022">
        <f t="shared" si="439"/>
        <v>0.375</v>
      </c>
      <c r="O2022">
        <f t="shared" si="440"/>
        <v>5.1915138888888883</v>
      </c>
      <c r="P2022">
        <f t="shared" si="441"/>
        <v>17.687679861111107</v>
      </c>
      <c r="Q2022">
        <f t="shared" si="442"/>
        <v>0</v>
      </c>
      <c r="R2022">
        <f t="shared" si="443"/>
        <v>3.5375359722222215</v>
      </c>
      <c r="S2022">
        <f>SUM($R$2:R2022) -SUM($Q$2:Q2022) + SUM($T$2:T2021)</f>
        <v>117.74959987777402</v>
      </c>
      <c r="T2022">
        <f t="shared" si="444"/>
        <v>0</v>
      </c>
      <c r="U2022">
        <f>-SUM($T$2:T2022) - 500 * SUM($V$2:V2022)</f>
        <v>290.69000000000051</v>
      </c>
      <c r="V2022">
        <f t="shared" si="445"/>
        <v>0</v>
      </c>
    </row>
    <row r="2023" spans="1:22" x14ac:dyDescent="0.3">
      <c r="A2023" s="1">
        <v>44026</v>
      </c>
      <c r="B2023" s="2">
        <v>0.1809490740740741</v>
      </c>
      <c r="C2023" s="2">
        <v>0.8739351851851852</v>
      </c>
      <c r="D2023" s="3">
        <v>18.3</v>
      </c>
      <c r="E2023" s="3">
        <v>81.3</v>
      </c>
      <c r="F2023" s="4">
        <f t="shared" si="434"/>
        <v>7</v>
      </c>
      <c r="G2023">
        <f t="shared" si="446"/>
        <v>30</v>
      </c>
      <c r="H2023" s="3">
        <f t="shared" si="435"/>
        <v>16.631666666666668</v>
      </c>
      <c r="I2023">
        <f t="shared" si="447"/>
        <v>1000</v>
      </c>
      <c r="J2023">
        <f t="shared" si="436"/>
        <v>0.18700000000000006</v>
      </c>
      <c r="K2023">
        <f t="shared" si="437"/>
        <v>23.325912500000008</v>
      </c>
      <c r="L2023">
        <v>4.8</v>
      </c>
      <c r="M2023">
        <f t="shared" si="438"/>
        <v>1.8416666666666616E-2</v>
      </c>
      <c r="N2023">
        <f t="shared" si="439"/>
        <v>0.67499999999999982</v>
      </c>
      <c r="O2023">
        <f t="shared" si="440"/>
        <v>5.4934166666666666</v>
      </c>
      <c r="P2023">
        <f t="shared" si="441"/>
        <v>17.83249583333334</v>
      </c>
      <c r="Q2023">
        <f t="shared" si="442"/>
        <v>0</v>
      </c>
      <c r="R2023">
        <f t="shared" si="443"/>
        <v>3.5664991666666683</v>
      </c>
      <c r="S2023">
        <f>SUM($R$2:R2023) -SUM($Q$2:Q2023) + SUM($T$2:T2022)</f>
        <v>121.31609904444031</v>
      </c>
      <c r="T2023">
        <f t="shared" si="444"/>
        <v>0</v>
      </c>
      <c r="U2023">
        <f>-SUM($T$2:T2023) - 500 * SUM($V$2:V2023)</f>
        <v>290.69000000000051</v>
      </c>
      <c r="V2023">
        <f t="shared" si="445"/>
        <v>0</v>
      </c>
    </row>
    <row r="2024" spans="1:22" x14ac:dyDescent="0.3">
      <c r="A2024" s="1">
        <v>44027</v>
      </c>
      <c r="B2024" s="2">
        <v>0.18182870370370371</v>
      </c>
      <c r="C2024" s="2">
        <v>0.87318287037037035</v>
      </c>
      <c r="D2024" s="3">
        <v>16.7</v>
      </c>
      <c r="E2024" s="3">
        <v>90.2</v>
      </c>
      <c r="F2024" s="4">
        <f t="shared" si="434"/>
        <v>7</v>
      </c>
      <c r="G2024">
        <f t="shared" si="446"/>
        <v>30</v>
      </c>
      <c r="H2024" s="3">
        <f t="shared" si="435"/>
        <v>16.592499999999998</v>
      </c>
      <c r="I2024">
        <f t="shared" si="447"/>
        <v>1000</v>
      </c>
      <c r="J2024">
        <f t="shared" si="436"/>
        <v>9.7999999999999976E-2</v>
      </c>
      <c r="K2024">
        <f t="shared" si="437"/>
        <v>12.195487499999995</v>
      </c>
      <c r="L2024">
        <v>4.8</v>
      </c>
      <c r="M2024">
        <f t="shared" si="438"/>
        <v>2.0375000000000122E-2</v>
      </c>
      <c r="N2024">
        <f t="shared" si="439"/>
        <v>1.0750000000000002</v>
      </c>
      <c r="O2024">
        <f t="shared" si="440"/>
        <v>5.8953750000000005</v>
      </c>
      <c r="P2024">
        <f t="shared" si="441"/>
        <v>6.3001124999999947</v>
      </c>
      <c r="Q2024">
        <f t="shared" si="442"/>
        <v>0</v>
      </c>
      <c r="R2024">
        <f t="shared" si="443"/>
        <v>1.2600224999999989</v>
      </c>
      <c r="S2024">
        <f>SUM($R$2:R2024) -SUM($Q$2:Q2024) + SUM($T$2:T2023)</f>
        <v>122.57612154443996</v>
      </c>
      <c r="T2024">
        <f t="shared" si="444"/>
        <v>0</v>
      </c>
      <c r="U2024">
        <f>-SUM($T$2:T2024) - 500 * SUM($V$2:V2024)</f>
        <v>290.69000000000051</v>
      </c>
      <c r="V2024">
        <f t="shared" si="445"/>
        <v>0</v>
      </c>
    </row>
    <row r="2025" spans="1:22" x14ac:dyDescent="0.3">
      <c r="A2025" s="1">
        <v>44028</v>
      </c>
      <c r="B2025" s="2">
        <v>0.18273148148148147</v>
      </c>
      <c r="C2025" s="2">
        <v>0.87239583333333337</v>
      </c>
      <c r="D2025" s="3">
        <v>15.5</v>
      </c>
      <c r="E2025" s="3">
        <v>81.3</v>
      </c>
      <c r="F2025" s="4">
        <f t="shared" si="434"/>
        <v>7</v>
      </c>
      <c r="G2025">
        <f t="shared" si="446"/>
        <v>30</v>
      </c>
      <c r="H2025" s="3">
        <f t="shared" si="435"/>
        <v>16.551944444444445</v>
      </c>
      <c r="I2025">
        <f t="shared" si="447"/>
        <v>1000</v>
      </c>
      <c r="J2025">
        <f t="shared" si="436"/>
        <v>0.18700000000000006</v>
      </c>
      <c r="K2025">
        <f t="shared" si="437"/>
        <v>23.214102083333337</v>
      </c>
      <c r="L2025">
        <v>4.8</v>
      </c>
      <c r="M2025">
        <f t="shared" si="438"/>
        <v>2.2402777777777771E-2</v>
      </c>
      <c r="N2025">
        <f t="shared" si="439"/>
        <v>1.375</v>
      </c>
      <c r="O2025">
        <f t="shared" si="440"/>
        <v>6.1974027777777776</v>
      </c>
      <c r="P2025">
        <f t="shared" si="441"/>
        <v>17.016699305555559</v>
      </c>
      <c r="Q2025">
        <f t="shared" si="442"/>
        <v>0</v>
      </c>
      <c r="R2025">
        <f t="shared" si="443"/>
        <v>3.4033398611111121</v>
      </c>
      <c r="S2025">
        <f>SUM($R$2:R2025) -SUM($Q$2:Q2025) + SUM($T$2:T2024)</f>
        <v>125.97946140555086</v>
      </c>
      <c r="T2025">
        <f t="shared" si="444"/>
        <v>0</v>
      </c>
      <c r="U2025">
        <f>-SUM($T$2:T2025) - 500 * SUM($V$2:V2025)</f>
        <v>290.69000000000051</v>
      </c>
      <c r="V2025">
        <f t="shared" si="445"/>
        <v>0</v>
      </c>
    </row>
    <row r="2026" spans="1:22" x14ac:dyDescent="0.3">
      <c r="A2026" s="1">
        <v>44029</v>
      </c>
      <c r="B2026" s="2">
        <v>0.18366898148148147</v>
      </c>
      <c r="C2026" s="2">
        <v>0.8715856481481481</v>
      </c>
      <c r="D2026" s="3">
        <v>17</v>
      </c>
      <c r="E2026" s="3">
        <v>63.5</v>
      </c>
      <c r="F2026" s="4">
        <f t="shared" si="434"/>
        <v>7</v>
      </c>
      <c r="G2026">
        <f t="shared" si="446"/>
        <v>30</v>
      </c>
      <c r="H2026" s="3">
        <f t="shared" si="435"/>
        <v>16.509999999999998</v>
      </c>
      <c r="I2026">
        <f t="shared" si="447"/>
        <v>1000</v>
      </c>
      <c r="J2026">
        <f t="shared" si="436"/>
        <v>0.36499999999999999</v>
      </c>
      <c r="K2026">
        <f t="shared" si="437"/>
        <v>45.196124999999995</v>
      </c>
      <c r="L2026">
        <v>4.8</v>
      </c>
      <c r="M2026">
        <f t="shared" si="438"/>
        <v>2.4500000000000098E-2</v>
      </c>
      <c r="N2026">
        <f t="shared" si="439"/>
        <v>1</v>
      </c>
      <c r="O2026">
        <f t="shared" si="440"/>
        <v>5.8244999999999996</v>
      </c>
      <c r="P2026">
        <f t="shared" si="441"/>
        <v>39.371624999999995</v>
      </c>
      <c r="Q2026">
        <f t="shared" si="442"/>
        <v>0</v>
      </c>
      <c r="R2026">
        <f t="shared" si="443"/>
        <v>7.8743249999999989</v>
      </c>
      <c r="S2026">
        <f>SUM($R$2:R2026) -SUM($Q$2:Q2026) + SUM($T$2:T2025)</f>
        <v>133.85378640555064</v>
      </c>
      <c r="T2026">
        <f t="shared" si="444"/>
        <v>0</v>
      </c>
      <c r="U2026">
        <f>-SUM($T$2:T2026) - 500 * SUM($V$2:V2026)</f>
        <v>290.69000000000051</v>
      </c>
      <c r="V2026">
        <f t="shared" si="445"/>
        <v>0</v>
      </c>
    </row>
    <row r="2027" spans="1:22" x14ac:dyDescent="0.3">
      <c r="A2027" s="1">
        <v>44030</v>
      </c>
      <c r="B2027" s="2">
        <v>0.18461805555555555</v>
      </c>
      <c r="C2027" s="2">
        <v>0.87072916666666667</v>
      </c>
      <c r="D2027" s="3">
        <v>18.2</v>
      </c>
      <c r="E2027" s="3">
        <v>80.2</v>
      </c>
      <c r="F2027" s="4">
        <f t="shared" si="434"/>
        <v>7</v>
      </c>
      <c r="G2027">
        <f t="shared" si="446"/>
        <v>30</v>
      </c>
      <c r="H2027" s="3">
        <f t="shared" si="435"/>
        <v>16.466666666666669</v>
      </c>
      <c r="I2027">
        <f t="shared" si="447"/>
        <v>1000</v>
      </c>
      <c r="J2027">
        <f t="shared" si="436"/>
        <v>0.19799999999999995</v>
      </c>
      <c r="K2027">
        <f t="shared" si="437"/>
        <v>24.452999999999996</v>
      </c>
      <c r="L2027">
        <v>4.8</v>
      </c>
      <c r="M2027">
        <f t="shared" si="438"/>
        <v>2.6666666666666571E-2</v>
      </c>
      <c r="N2027">
        <f t="shared" si="439"/>
        <v>0.70000000000000018</v>
      </c>
      <c r="O2027">
        <f t="shared" si="440"/>
        <v>5.5266666666666664</v>
      </c>
      <c r="P2027">
        <f t="shared" si="441"/>
        <v>18.926333333333329</v>
      </c>
      <c r="Q2027">
        <f t="shared" si="442"/>
        <v>0</v>
      </c>
      <c r="R2027">
        <f t="shared" si="443"/>
        <v>3.7852666666666659</v>
      </c>
      <c r="S2027">
        <f>SUM($R$2:R2027) -SUM($Q$2:Q2027) + SUM($T$2:T2026)</f>
        <v>137.63905307221739</v>
      </c>
      <c r="T2027">
        <f t="shared" si="444"/>
        <v>0</v>
      </c>
      <c r="U2027">
        <f>-SUM($T$2:T2027) - 500 * SUM($V$2:V2027)</f>
        <v>290.69000000000051</v>
      </c>
      <c r="V2027">
        <f t="shared" si="445"/>
        <v>0</v>
      </c>
    </row>
    <row r="2028" spans="1:22" x14ac:dyDescent="0.3">
      <c r="A2028" s="1">
        <v>44031</v>
      </c>
      <c r="B2028" s="2">
        <v>0.18557870370370369</v>
      </c>
      <c r="C2028" s="2">
        <v>0.86984953703703705</v>
      </c>
      <c r="D2028" s="3">
        <v>16.3</v>
      </c>
      <c r="E2028" s="3">
        <v>73.2</v>
      </c>
      <c r="F2028" s="4">
        <f t="shared" si="434"/>
        <v>7</v>
      </c>
      <c r="G2028">
        <f t="shared" si="446"/>
        <v>30</v>
      </c>
      <c r="H2028" s="3">
        <f t="shared" si="435"/>
        <v>16.422499999999999</v>
      </c>
      <c r="I2028">
        <f t="shared" si="447"/>
        <v>1000</v>
      </c>
      <c r="J2028">
        <f t="shared" si="436"/>
        <v>0.26800000000000002</v>
      </c>
      <c r="K2028">
        <f t="shared" si="437"/>
        <v>33.009225000000001</v>
      </c>
      <c r="L2028">
        <v>4.8</v>
      </c>
      <c r="M2028">
        <f t="shared" si="438"/>
        <v>2.8875000000000029E-2</v>
      </c>
      <c r="N2028">
        <f t="shared" si="439"/>
        <v>1.1749999999999998</v>
      </c>
      <c r="O2028">
        <f t="shared" si="440"/>
        <v>6.0038749999999999</v>
      </c>
      <c r="P2028">
        <f t="shared" si="441"/>
        <v>27.00535</v>
      </c>
      <c r="Q2028">
        <f t="shared" si="442"/>
        <v>0</v>
      </c>
      <c r="R2028">
        <f t="shared" si="443"/>
        <v>5.4010700000000007</v>
      </c>
      <c r="S2028">
        <f>SUM($R$2:R2028) -SUM($Q$2:Q2028) + SUM($T$2:T2027)</f>
        <v>143.04012307221728</v>
      </c>
      <c r="T2028">
        <f t="shared" si="444"/>
        <v>0</v>
      </c>
      <c r="U2028">
        <f>-SUM($T$2:T2028) - 500 * SUM($V$2:V2028)</f>
        <v>290.69000000000051</v>
      </c>
      <c r="V2028">
        <f t="shared" si="445"/>
        <v>0</v>
      </c>
    </row>
    <row r="2029" spans="1:22" x14ac:dyDescent="0.3">
      <c r="A2029" s="1">
        <v>44032</v>
      </c>
      <c r="B2029" s="2">
        <v>0.18657407407407409</v>
      </c>
      <c r="C2029" s="2">
        <v>0.86894675925925924</v>
      </c>
      <c r="D2029" s="3">
        <v>17.100000000000001</v>
      </c>
      <c r="E2029" s="3">
        <v>42.2</v>
      </c>
      <c r="F2029" s="4">
        <f t="shared" si="434"/>
        <v>7</v>
      </c>
      <c r="G2029">
        <f t="shared" si="446"/>
        <v>30</v>
      </c>
      <c r="H2029" s="3">
        <f t="shared" si="435"/>
        <v>16.376944444444444</v>
      </c>
      <c r="I2029">
        <f t="shared" si="447"/>
        <v>1000</v>
      </c>
      <c r="J2029">
        <f t="shared" si="436"/>
        <v>0.57799999999999996</v>
      </c>
      <c r="K2029">
        <f t="shared" si="437"/>
        <v>70.994054166666658</v>
      </c>
      <c r="L2029">
        <v>4.8</v>
      </c>
      <c r="M2029">
        <f t="shared" si="438"/>
        <v>3.1152777777777807E-2</v>
      </c>
      <c r="N2029">
        <f t="shared" si="439"/>
        <v>0.97499999999999964</v>
      </c>
      <c r="O2029">
        <f t="shared" si="440"/>
        <v>5.8061527777777773</v>
      </c>
      <c r="P2029">
        <f t="shared" si="441"/>
        <v>65.187901388888875</v>
      </c>
      <c r="Q2029">
        <f t="shared" si="442"/>
        <v>0</v>
      </c>
      <c r="R2029">
        <f t="shared" si="443"/>
        <v>13.037580277777776</v>
      </c>
      <c r="S2029">
        <f>SUM($R$2:R2029) -SUM($Q$2:Q2029) + SUM($T$2:T2028)</f>
        <v>156.07770334999532</v>
      </c>
      <c r="T2029">
        <f t="shared" si="444"/>
        <v>0</v>
      </c>
      <c r="U2029">
        <f>-SUM($T$2:T2029) - 500 * SUM($V$2:V2029)</f>
        <v>290.69000000000051</v>
      </c>
      <c r="V2029">
        <f t="shared" si="445"/>
        <v>0</v>
      </c>
    </row>
    <row r="2030" spans="1:22" x14ac:dyDescent="0.3">
      <c r="A2030" s="1">
        <v>44033</v>
      </c>
      <c r="B2030" s="2">
        <v>0.18758101851851852</v>
      </c>
      <c r="C2030" s="2">
        <v>0.86799768518518527</v>
      </c>
      <c r="D2030" s="3">
        <v>17.3</v>
      </c>
      <c r="E2030" s="3">
        <v>35.6</v>
      </c>
      <c r="F2030" s="4">
        <f t="shared" si="434"/>
        <v>7</v>
      </c>
      <c r="G2030">
        <f t="shared" si="446"/>
        <v>30</v>
      </c>
      <c r="H2030" s="3">
        <f t="shared" si="435"/>
        <v>16.330000000000002</v>
      </c>
      <c r="I2030">
        <f t="shared" si="447"/>
        <v>1000</v>
      </c>
      <c r="J2030">
        <f t="shared" si="436"/>
        <v>0.64399999999999991</v>
      </c>
      <c r="K2030">
        <f t="shared" si="437"/>
        <v>78.873899999999992</v>
      </c>
      <c r="L2030">
        <v>4.8</v>
      </c>
      <c r="M2030">
        <f t="shared" si="438"/>
        <v>3.3499999999999905E-2</v>
      </c>
      <c r="N2030">
        <f t="shared" si="439"/>
        <v>0.92499999999999982</v>
      </c>
      <c r="O2030">
        <f t="shared" si="440"/>
        <v>5.7584999999999997</v>
      </c>
      <c r="P2030">
        <f t="shared" si="441"/>
        <v>73.115399999999994</v>
      </c>
      <c r="Q2030">
        <f t="shared" si="442"/>
        <v>0</v>
      </c>
      <c r="R2030">
        <f t="shared" si="443"/>
        <v>14.62308</v>
      </c>
      <c r="S2030">
        <f>SUM($R$2:R2030) -SUM($Q$2:Q2030) + SUM($T$2:T2029)</f>
        <v>170.70078334999562</v>
      </c>
      <c r="T2030">
        <f t="shared" si="444"/>
        <v>0</v>
      </c>
      <c r="U2030">
        <f>-SUM($T$2:T2030) - 500 * SUM($V$2:V2030)</f>
        <v>290.69000000000051</v>
      </c>
      <c r="V2030">
        <f t="shared" si="445"/>
        <v>0</v>
      </c>
    </row>
    <row r="2031" spans="1:22" x14ac:dyDescent="0.3">
      <c r="A2031" s="1">
        <v>44034</v>
      </c>
      <c r="B2031" s="2">
        <v>0.18859953703703702</v>
      </c>
      <c r="C2031" s="2">
        <v>0.86702546296296301</v>
      </c>
      <c r="D2031" s="3">
        <v>17.7</v>
      </c>
      <c r="E2031" s="3">
        <v>32.1</v>
      </c>
      <c r="F2031" s="4">
        <f t="shared" si="434"/>
        <v>7</v>
      </c>
      <c r="G2031">
        <f t="shared" si="446"/>
        <v>30</v>
      </c>
      <c r="H2031" s="3">
        <f t="shared" si="435"/>
        <v>16.282222222222224</v>
      </c>
      <c r="I2031">
        <f t="shared" si="447"/>
        <v>1000</v>
      </c>
      <c r="J2031">
        <f t="shared" si="436"/>
        <v>0.67900000000000005</v>
      </c>
      <c r="K2031">
        <f t="shared" si="437"/>
        <v>82.917216666666675</v>
      </c>
      <c r="L2031">
        <v>4.8</v>
      </c>
      <c r="M2031">
        <f t="shared" si="438"/>
        <v>3.5888888888888817E-2</v>
      </c>
      <c r="N2031">
        <f t="shared" si="439"/>
        <v>0.82500000000000018</v>
      </c>
      <c r="O2031">
        <f t="shared" si="440"/>
        <v>5.6608888888888886</v>
      </c>
      <c r="P2031">
        <f t="shared" si="441"/>
        <v>77.256327777777784</v>
      </c>
      <c r="Q2031">
        <f t="shared" si="442"/>
        <v>0</v>
      </c>
      <c r="R2031">
        <f t="shared" si="443"/>
        <v>15.451265555555558</v>
      </c>
      <c r="S2031">
        <f>SUM($R$2:R2031) -SUM($Q$2:Q2031) + SUM($T$2:T2030)</f>
        <v>186.15204890555106</v>
      </c>
      <c r="T2031">
        <f t="shared" si="444"/>
        <v>0</v>
      </c>
      <c r="U2031">
        <f>-SUM($T$2:T2031) - 500 * SUM($V$2:V2031)</f>
        <v>290.69000000000051</v>
      </c>
      <c r="V2031">
        <f t="shared" si="445"/>
        <v>0</v>
      </c>
    </row>
    <row r="2032" spans="1:22" x14ac:dyDescent="0.3">
      <c r="A2032" s="1">
        <v>44035</v>
      </c>
      <c r="B2032" s="2">
        <v>0.18964120370370371</v>
      </c>
      <c r="C2032" s="2">
        <v>0.86603009259259256</v>
      </c>
      <c r="D2032" s="3">
        <v>17.399999999999999</v>
      </c>
      <c r="E2032" s="3">
        <v>89.1</v>
      </c>
      <c r="F2032" s="4">
        <f t="shared" si="434"/>
        <v>7</v>
      </c>
      <c r="G2032">
        <f t="shared" si="446"/>
        <v>30</v>
      </c>
      <c r="H2032" s="3">
        <f t="shared" si="435"/>
        <v>16.233333333333331</v>
      </c>
      <c r="I2032">
        <f t="shared" si="447"/>
        <v>1000</v>
      </c>
      <c r="J2032">
        <f t="shared" si="436"/>
        <v>0.1090000000000001</v>
      </c>
      <c r="K2032">
        <f t="shared" si="437"/>
        <v>13.27075000000001</v>
      </c>
      <c r="L2032">
        <v>4.8</v>
      </c>
      <c r="M2032">
        <f t="shared" si="438"/>
        <v>3.8333333333333462E-2</v>
      </c>
      <c r="N2032">
        <f t="shared" si="439"/>
        <v>0.90000000000000036</v>
      </c>
      <c r="O2032">
        <f t="shared" si="440"/>
        <v>5.7383333333333333</v>
      </c>
      <c r="P2032">
        <f t="shared" si="441"/>
        <v>7.532416666666677</v>
      </c>
      <c r="Q2032">
        <f t="shared" si="442"/>
        <v>0</v>
      </c>
      <c r="R2032">
        <f t="shared" si="443"/>
        <v>1.5064833333333354</v>
      </c>
      <c r="S2032">
        <f>SUM($R$2:R2032) -SUM($Q$2:Q2032) + SUM($T$2:T2031)</f>
        <v>187.65853223888462</v>
      </c>
      <c r="T2032">
        <f t="shared" si="444"/>
        <v>0</v>
      </c>
      <c r="U2032">
        <f>-SUM($T$2:T2032) - 500 * SUM($V$2:V2032)</f>
        <v>290.69000000000051</v>
      </c>
      <c r="V2032">
        <f t="shared" si="445"/>
        <v>0</v>
      </c>
    </row>
    <row r="2033" spans="1:22" x14ac:dyDescent="0.3">
      <c r="A2033" s="1">
        <v>44036</v>
      </c>
      <c r="B2033" s="2">
        <v>0.19069444444444442</v>
      </c>
      <c r="C2033" s="2">
        <v>0.8650000000000001</v>
      </c>
      <c r="D2033" s="3">
        <v>19.399999999999999</v>
      </c>
      <c r="E2033" s="3">
        <v>71.2</v>
      </c>
      <c r="F2033" s="4">
        <f t="shared" si="434"/>
        <v>7</v>
      </c>
      <c r="G2033">
        <f t="shared" si="446"/>
        <v>30</v>
      </c>
      <c r="H2033" s="3">
        <f t="shared" si="435"/>
        <v>16.183333333333337</v>
      </c>
      <c r="I2033">
        <f t="shared" si="447"/>
        <v>1000</v>
      </c>
      <c r="J2033">
        <f t="shared" si="436"/>
        <v>0.28799999999999992</v>
      </c>
      <c r="K2033">
        <f t="shared" si="437"/>
        <v>34.956000000000003</v>
      </c>
      <c r="L2033">
        <v>4.8</v>
      </c>
      <c r="M2033">
        <f t="shared" si="438"/>
        <v>4.0833333333333145E-2</v>
      </c>
      <c r="N2033">
        <f t="shared" si="439"/>
        <v>0.40000000000000036</v>
      </c>
      <c r="O2033">
        <f t="shared" si="440"/>
        <v>5.2408333333333337</v>
      </c>
      <c r="P2033">
        <f t="shared" si="441"/>
        <v>29.715166666666669</v>
      </c>
      <c r="Q2033">
        <f t="shared" si="442"/>
        <v>0</v>
      </c>
      <c r="R2033">
        <f t="shared" si="443"/>
        <v>5.9430333333333341</v>
      </c>
      <c r="S2033">
        <f>SUM($R$2:R2033) -SUM($Q$2:Q2033) + SUM($T$2:T2032)</f>
        <v>193.60156557221762</v>
      </c>
      <c r="T2033">
        <f t="shared" si="444"/>
        <v>0</v>
      </c>
      <c r="U2033">
        <f>-SUM($T$2:T2033) - 500 * SUM($V$2:V2033)</f>
        <v>290.69000000000051</v>
      </c>
      <c r="V2033">
        <f t="shared" si="445"/>
        <v>0</v>
      </c>
    </row>
    <row r="2034" spans="1:22" x14ac:dyDescent="0.3">
      <c r="A2034" s="1">
        <v>44037</v>
      </c>
      <c r="B2034" s="2">
        <v>0.19175925925925927</v>
      </c>
      <c r="C2034" s="2">
        <v>0.86394675925925923</v>
      </c>
      <c r="D2034" s="3">
        <v>19.899999999999999</v>
      </c>
      <c r="E2034" s="3">
        <v>53</v>
      </c>
      <c r="F2034" s="4">
        <f t="shared" si="434"/>
        <v>7</v>
      </c>
      <c r="G2034">
        <f t="shared" si="446"/>
        <v>30</v>
      </c>
      <c r="H2034" s="3">
        <f t="shared" si="435"/>
        <v>16.1325</v>
      </c>
      <c r="I2034">
        <f t="shared" si="447"/>
        <v>1000</v>
      </c>
      <c r="J2034">
        <f t="shared" si="436"/>
        <v>0.47</v>
      </c>
      <c r="K2034">
        <f t="shared" si="437"/>
        <v>56.867062500000003</v>
      </c>
      <c r="L2034">
        <v>4.8</v>
      </c>
      <c r="M2034">
        <f t="shared" si="438"/>
        <v>4.3374999999999983E-2</v>
      </c>
      <c r="N2034">
        <f t="shared" si="439"/>
        <v>0.27500000000000036</v>
      </c>
      <c r="O2034">
        <f t="shared" si="440"/>
        <v>5.1183750000000003</v>
      </c>
      <c r="P2034">
        <f t="shared" si="441"/>
        <v>51.748687500000003</v>
      </c>
      <c r="Q2034">
        <f t="shared" si="442"/>
        <v>0</v>
      </c>
      <c r="R2034">
        <f t="shared" si="443"/>
        <v>10.349737500000002</v>
      </c>
      <c r="S2034">
        <f>SUM($R$2:R2034) -SUM($Q$2:Q2034) + SUM($T$2:T2033)</f>
        <v>203.95130307221734</v>
      </c>
      <c r="T2034">
        <f t="shared" si="444"/>
        <v>0</v>
      </c>
      <c r="U2034">
        <f>-SUM($T$2:T2034) - 500 * SUM($V$2:V2034)</f>
        <v>290.69000000000051</v>
      </c>
      <c r="V2034">
        <f t="shared" si="445"/>
        <v>0</v>
      </c>
    </row>
    <row r="2035" spans="1:22" x14ac:dyDescent="0.3">
      <c r="A2035" s="1">
        <v>44038</v>
      </c>
      <c r="B2035" s="2">
        <v>0.19284722222222225</v>
      </c>
      <c r="C2035" s="2">
        <v>0.8628703703703704</v>
      </c>
      <c r="D2035" s="3">
        <v>22.2</v>
      </c>
      <c r="E2035" s="3">
        <v>65.099999999999994</v>
      </c>
      <c r="F2035" s="4">
        <f t="shared" si="434"/>
        <v>7</v>
      </c>
      <c r="G2035">
        <f t="shared" si="446"/>
        <v>30</v>
      </c>
      <c r="H2035" s="3">
        <f t="shared" si="435"/>
        <v>16.080555555555556</v>
      </c>
      <c r="I2035">
        <f t="shared" si="447"/>
        <v>1000</v>
      </c>
      <c r="J2035">
        <f t="shared" si="436"/>
        <v>0.34900000000000009</v>
      </c>
      <c r="K2035">
        <f t="shared" si="437"/>
        <v>42.090854166666681</v>
      </c>
      <c r="L2035">
        <v>4.8</v>
      </c>
      <c r="M2035">
        <f t="shared" si="438"/>
        <v>4.5972222222222213E-2</v>
      </c>
      <c r="N2035">
        <f t="shared" si="439"/>
        <v>0</v>
      </c>
      <c r="O2035">
        <f t="shared" si="440"/>
        <v>4.8459722222222217</v>
      </c>
      <c r="P2035">
        <f t="shared" si="441"/>
        <v>37.244881944444458</v>
      </c>
      <c r="Q2035">
        <f t="shared" si="442"/>
        <v>0</v>
      </c>
      <c r="R2035">
        <f t="shared" si="443"/>
        <v>7.4489763888888918</v>
      </c>
      <c r="S2035">
        <f>SUM($R$2:R2035) -SUM($Q$2:Q2035) + SUM($T$2:T2034)</f>
        <v>211.40027946110604</v>
      </c>
      <c r="T2035">
        <f t="shared" si="444"/>
        <v>0</v>
      </c>
      <c r="U2035">
        <f>-SUM($T$2:T2035) - 500 * SUM($V$2:V2035)</f>
        <v>290.69000000000051</v>
      </c>
      <c r="V2035">
        <f t="shared" si="445"/>
        <v>0</v>
      </c>
    </row>
    <row r="2036" spans="1:22" x14ac:dyDescent="0.3">
      <c r="A2036" s="1">
        <v>44039</v>
      </c>
      <c r="B2036" s="2">
        <v>0.19393518518518518</v>
      </c>
      <c r="C2036" s="2">
        <v>0.86175925925925922</v>
      </c>
      <c r="D2036" s="3">
        <v>23.1</v>
      </c>
      <c r="E2036" s="3">
        <v>50.3</v>
      </c>
      <c r="F2036" s="4">
        <f t="shared" si="434"/>
        <v>7</v>
      </c>
      <c r="G2036">
        <f t="shared" si="446"/>
        <v>30</v>
      </c>
      <c r="H2036" s="3">
        <f t="shared" si="435"/>
        <v>16.027777777777779</v>
      </c>
      <c r="I2036">
        <f t="shared" si="447"/>
        <v>1000</v>
      </c>
      <c r="J2036">
        <f t="shared" si="436"/>
        <v>0.497</v>
      </c>
      <c r="K2036">
        <f t="shared" si="437"/>
        <v>59.743541666666673</v>
      </c>
      <c r="L2036">
        <v>4.8</v>
      </c>
      <c r="M2036">
        <f t="shared" si="438"/>
        <v>4.861111111111107E-2</v>
      </c>
      <c r="N2036">
        <f t="shared" si="439"/>
        <v>0</v>
      </c>
      <c r="O2036">
        <f t="shared" si="440"/>
        <v>4.8486111111111105</v>
      </c>
      <c r="P2036">
        <f t="shared" si="441"/>
        <v>54.894930555555561</v>
      </c>
      <c r="Q2036">
        <f t="shared" si="442"/>
        <v>0</v>
      </c>
      <c r="R2036">
        <f t="shared" si="443"/>
        <v>10.978986111111112</v>
      </c>
      <c r="S2036">
        <f>SUM($R$2:R2036) -SUM($Q$2:Q2036) + SUM($T$2:T2035)</f>
        <v>222.37926557221726</v>
      </c>
      <c r="T2036">
        <f t="shared" si="444"/>
        <v>0</v>
      </c>
      <c r="U2036">
        <f>-SUM($T$2:T2036) - 500 * SUM($V$2:V2036)</f>
        <v>290.69000000000051</v>
      </c>
      <c r="V2036">
        <f t="shared" si="445"/>
        <v>0</v>
      </c>
    </row>
    <row r="2037" spans="1:22" x14ac:dyDescent="0.3">
      <c r="A2037" s="1">
        <v>44040</v>
      </c>
      <c r="B2037" s="2">
        <v>0.1950462962962963</v>
      </c>
      <c r="C2037" s="2">
        <v>0.86062500000000008</v>
      </c>
      <c r="D2037" s="3">
        <v>21.1</v>
      </c>
      <c r="E2037" s="3">
        <v>46.9</v>
      </c>
      <c r="F2037" s="4">
        <f t="shared" si="434"/>
        <v>7</v>
      </c>
      <c r="G2037">
        <f t="shared" si="446"/>
        <v>30</v>
      </c>
      <c r="H2037" s="3">
        <f t="shared" si="435"/>
        <v>15.97388888888889</v>
      </c>
      <c r="I2037">
        <f t="shared" si="447"/>
        <v>1000</v>
      </c>
      <c r="J2037">
        <f t="shared" si="436"/>
        <v>0.53100000000000003</v>
      </c>
      <c r="K2037">
        <f t="shared" si="437"/>
        <v>63.616012500000004</v>
      </c>
      <c r="L2037">
        <v>4.8</v>
      </c>
      <c r="M2037">
        <f t="shared" si="438"/>
        <v>5.1305555555555493E-2</v>
      </c>
      <c r="N2037">
        <f t="shared" si="439"/>
        <v>0</v>
      </c>
      <c r="O2037">
        <f t="shared" si="440"/>
        <v>4.8513055555555553</v>
      </c>
      <c r="P2037">
        <f t="shared" si="441"/>
        <v>58.764706944444448</v>
      </c>
      <c r="Q2037">
        <f t="shared" si="442"/>
        <v>0</v>
      </c>
      <c r="R2037">
        <f t="shared" si="443"/>
        <v>11.752941388888891</v>
      </c>
      <c r="S2037">
        <f>SUM($R$2:R2037) -SUM($Q$2:Q2037) + SUM($T$2:T2036)</f>
        <v>234.13220696110602</v>
      </c>
      <c r="T2037">
        <f t="shared" si="444"/>
        <v>0</v>
      </c>
      <c r="U2037">
        <f>-SUM($T$2:T2037) - 500 * SUM($V$2:V2037)</f>
        <v>290.69000000000051</v>
      </c>
      <c r="V2037">
        <f t="shared" si="445"/>
        <v>0</v>
      </c>
    </row>
    <row r="2038" spans="1:22" x14ac:dyDescent="0.3">
      <c r="A2038" s="1">
        <v>44041</v>
      </c>
      <c r="B2038" s="2">
        <v>0.19615740740740742</v>
      </c>
      <c r="C2038" s="2">
        <v>0.85946759259259264</v>
      </c>
      <c r="D2038" s="3">
        <v>21.2</v>
      </c>
      <c r="E2038" s="3">
        <v>77.099999999999994</v>
      </c>
      <c r="F2038" s="4">
        <f t="shared" si="434"/>
        <v>7</v>
      </c>
      <c r="G2038">
        <f t="shared" si="446"/>
        <v>30</v>
      </c>
      <c r="H2038" s="3">
        <f t="shared" si="435"/>
        <v>15.919444444444446</v>
      </c>
      <c r="I2038">
        <f t="shared" si="447"/>
        <v>1000</v>
      </c>
      <c r="J2038">
        <f t="shared" si="436"/>
        <v>0.22900000000000009</v>
      </c>
      <c r="K2038">
        <f t="shared" si="437"/>
        <v>27.341645833333345</v>
      </c>
      <c r="L2038">
        <v>4.8</v>
      </c>
      <c r="M2038">
        <f t="shared" si="438"/>
        <v>5.4027777777777702E-2</v>
      </c>
      <c r="N2038">
        <f t="shared" si="439"/>
        <v>0</v>
      </c>
      <c r="O2038">
        <f t="shared" si="440"/>
        <v>4.8540277777777776</v>
      </c>
      <c r="P2038">
        <f t="shared" si="441"/>
        <v>22.487618055555568</v>
      </c>
      <c r="Q2038">
        <f t="shared" si="442"/>
        <v>0</v>
      </c>
      <c r="R2038">
        <f t="shared" si="443"/>
        <v>4.4975236111111139</v>
      </c>
      <c r="S2038">
        <f>SUM($R$2:R2038) -SUM($Q$2:Q2038) + SUM($T$2:T2037)</f>
        <v>238.62973057221734</v>
      </c>
      <c r="T2038">
        <f t="shared" si="444"/>
        <v>0</v>
      </c>
      <c r="U2038">
        <f>-SUM($T$2:T2038) - 500 * SUM($V$2:V2038)</f>
        <v>290.69000000000051</v>
      </c>
      <c r="V2038">
        <f t="shared" si="445"/>
        <v>0</v>
      </c>
    </row>
    <row r="2039" spans="1:22" x14ac:dyDescent="0.3">
      <c r="A2039" s="1">
        <v>44042</v>
      </c>
      <c r="B2039" s="2">
        <v>0.19729166666666667</v>
      </c>
      <c r="C2039" s="2">
        <v>0.85828703703703713</v>
      </c>
      <c r="D2039" s="3">
        <v>18.899999999999999</v>
      </c>
      <c r="E2039" s="3">
        <v>79</v>
      </c>
      <c r="F2039" s="4">
        <f t="shared" si="434"/>
        <v>7</v>
      </c>
      <c r="G2039">
        <f t="shared" si="446"/>
        <v>30</v>
      </c>
      <c r="H2039" s="3">
        <f t="shared" si="435"/>
        <v>15.863888888888891</v>
      </c>
      <c r="I2039">
        <f t="shared" si="447"/>
        <v>1000</v>
      </c>
      <c r="J2039">
        <f t="shared" si="436"/>
        <v>0.20999999999999996</v>
      </c>
      <c r="K2039">
        <f t="shared" si="437"/>
        <v>24.985624999999999</v>
      </c>
      <c r="L2039">
        <v>4.8</v>
      </c>
      <c r="M2039">
        <f t="shared" si="438"/>
        <v>5.6805555555555463E-2</v>
      </c>
      <c r="N2039">
        <f t="shared" si="439"/>
        <v>0.52500000000000036</v>
      </c>
      <c r="O2039">
        <f t="shared" si="440"/>
        <v>5.3818055555555553</v>
      </c>
      <c r="P2039">
        <f t="shared" si="441"/>
        <v>19.603819444444444</v>
      </c>
      <c r="Q2039">
        <f t="shared" si="442"/>
        <v>0</v>
      </c>
      <c r="R2039">
        <f t="shared" si="443"/>
        <v>3.9207638888888887</v>
      </c>
      <c r="S2039">
        <f>SUM($R$2:R2039) -SUM($Q$2:Q2039) + SUM($T$2:T2038)</f>
        <v>242.55049446110661</v>
      </c>
      <c r="T2039">
        <f t="shared" si="444"/>
        <v>0</v>
      </c>
      <c r="U2039">
        <f>-SUM($T$2:T2039) - 500 * SUM($V$2:V2039)</f>
        <v>290.69000000000051</v>
      </c>
      <c r="V2039">
        <f t="shared" si="445"/>
        <v>0</v>
      </c>
    </row>
    <row r="2040" spans="1:22" x14ac:dyDescent="0.3">
      <c r="A2040" s="1">
        <v>44043</v>
      </c>
      <c r="B2040" s="2">
        <v>0.19842592592592592</v>
      </c>
      <c r="C2040" s="2">
        <v>0.85708333333333331</v>
      </c>
      <c r="D2040" s="3">
        <v>19.399999999999999</v>
      </c>
      <c r="E2040" s="3">
        <v>73.599999999999994</v>
      </c>
      <c r="F2040" s="4">
        <f t="shared" si="434"/>
        <v>7</v>
      </c>
      <c r="G2040">
        <f t="shared" si="446"/>
        <v>30</v>
      </c>
      <c r="H2040" s="3">
        <f t="shared" si="435"/>
        <v>15.807777777777778</v>
      </c>
      <c r="I2040">
        <f t="shared" si="447"/>
        <v>1000</v>
      </c>
      <c r="J2040">
        <f t="shared" si="436"/>
        <v>0.26400000000000001</v>
      </c>
      <c r="K2040">
        <f t="shared" si="437"/>
        <v>31.299400000000006</v>
      </c>
      <c r="L2040">
        <v>4.8</v>
      </c>
      <c r="M2040">
        <f t="shared" si="438"/>
        <v>5.9611111111111101E-2</v>
      </c>
      <c r="N2040">
        <f t="shared" si="439"/>
        <v>0.40000000000000036</v>
      </c>
      <c r="O2040">
        <f t="shared" si="440"/>
        <v>5.259611111111111</v>
      </c>
      <c r="P2040">
        <f t="shared" si="441"/>
        <v>26.039788888888893</v>
      </c>
      <c r="Q2040">
        <f t="shared" si="442"/>
        <v>0</v>
      </c>
      <c r="R2040">
        <f t="shared" si="443"/>
        <v>5.2079577777777786</v>
      </c>
      <c r="S2040">
        <f>SUM($R$2:R2040) -SUM($Q$2:Q2040) + SUM($T$2:T2039)</f>
        <v>247.75845223888427</v>
      </c>
      <c r="T2040">
        <f t="shared" si="444"/>
        <v>-247.76</v>
      </c>
      <c r="U2040">
        <f>-SUM($T$2:T2040) - 500 * SUM($V$2:V2040)</f>
        <v>538.45000000000073</v>
      </c>
      <c r="V2040">
        <f t="shared" si="445"/>
        <v>0</v>
      </c>
    </row>
    <row r="2041" spans="1:22" x14ac:dyDescent="0.3">
      <c r="A2041" s="1">
        <v>44044</v>
      </c>
      <c r="B2041" s="2">
        <v>0.19957175925925927</v>
      </c>
      <c r="C2041" s="2">
        <v>0.85585648148148152</v>
      </c>
      <c r="D2041" s="3">
        <v>21.2</v>
      </c>
      <c r="E2041" s="3">
        <v>56.9</v>
      </c>
      <c r="F2041" s="4">
        <f t="shared" si="434"/>
        <v>8</v>
      </c>
      <c r="G2041">
        <f t="shared" si="446"/>
        <v>31</v>
      </c>
      <c r="H2041" s="3">
        <f t="shared" si="435"/>
        <v>15.750833333333333</v>
      </c>
      <c r="I2041">
        <f t="shared" si="447"/>
        <v>900</v>
      </c>
      <c r="J2041">
        <f t="shared" si="436"/>
        <v>0.43100000000000005</v>
      </c>
      <c r="K2041">
        <f t="shared" si="437"/>
        <v>47.350548937500001</v>
      </c>
      <c r="L2041">
        <v>4.8</v>
      </c>
      <c r="M2041">
        <f t="shared" si="438"/>
        <v>6.2458333333333373E-2</v>
      </c>
      <c r="N2041">
        <f t="shared" si="439"/>
        <v>0</v>
      </c>
      <c r="O2041">
        <f t="shared" si="440"/>
        <v>4.8624583333333335</v>
      </c>
      <c r="P2041">
        <f t="shared" si="441"/>
        <v>42.488090604166665</v>
      </c>
      <c r="Q2041">
        <f t="shared" si="442"/>
        <v>0</v>
      </c>
      <c r="R2041">
        <f t="shared" si="443"/>
        <v>8.4976181208333337</v>
      </c>
      <c r="S2041">
        <f>SUM($R$2:R2041) -SUM($Q$2:Q2041) + SUM($T$2:T2040)</f>
        <v>8.4960703597171232</v>
      </c>
      <c r="T2041">
        <f t="shared" si="444"/>
        <v>0</v>
      </c>
      <c r="U2041">
        <f>-SUM($T$2:T2041) - 500 * SUM($V$2:V2041)</f>
        <v>38.450000000000728</v>
      </c>
      <c r="V2041">
        <f t="shared" si="445"/>
        <v>1</v>
      </c>
    </row>
    <row r="2042" spans="1:22" x14ac:dyDescent="0.3">
      <c r="A2042" s="1">
        <v>44045</v>
      </c>
      <c r="B2042" s="2">
        <v>0.20072916666666665</v>
      </c>
      <c r="C2042" s="2">
        <v>0.85460648148148144</v>
      </c>
      <c r="D2042" s="3">
        <v>18.5</v>
      </c>
      <c r="E2042" s="3">
        <v>84.8</v>
      </c>
      <c r="F2042" s="4">
        <f t="shared" si="434"/>
        <v>8</v>
      </c>
      <c r="G2042">
        <f t="shared" si="446"/>
        <v>31</v>
      </c>
      <c r="H2042" s="3">
        <f t="shared" si="435"/>
        <v>15.693055555555556</v>
      </c>
      <c r="I2042">
        <f t="shared" si="447"/>
        <v>900</v>
      </c>
      <c r="J2042">
        <f t="shared" si="436"/>
        <v>0.15200000000000002</v>
      </c>
      <c r="K2042">
        <f t="shared" si="437"/>
        <v>16.637777500000002</v>
      </c>
      <c r="L2042">
        <v>4.8</v>
      </c>
      <c r="M2042">
        <f t="shared" si="438"/>
        <v>6.5347222222222168E-2</v>
      </c>
      <c r="N2042">
        <f t="shared" si="439"/>
        <v>0.625</v>
      </c>
      <c r="O2042">
        <f t="shared" si="440"/>
        <v>5.4903472222222218</v>
      </c>
      <c r="P2042">
        <f t="shared" si="441"/>
        <v>11.147430277777779</v>
      </c>
      <c r="Q2042">
        <f t="shared" si="442"/>
        <v>0</v>
      </c>
      <c r="R2042">
        <f t="shared" si="443"/>
        <v>2.2294860555555558</v>
      </c>
      <c r="S2042">
        <f>SUM($R$2:R2042) -SUM($Q$2:Q2042) + SUM($T$2:T2041)</f>
        <v>10.725556415272877</v>
      </c>
      <c r="T2042">
        <f t="shared" si="444"/>
        <v>0</v>
      </c>
      <c r="U2042">
        <f>-SUM($T$2:T2042) - 500 * SUM($V$2:V2042)</f>
        <v>38.450000000000728</v>
      </c>
      <c r="V2042">
        <f t="shared" si="445"/>
        <v>0</v>
      </c>
    </row>
    <row r="2043" spans="1:22" x14ac:dyDescent="0.3">
      <c r="A2043" s="1">
        <v>44046</v>
      </c>
      <c r="B2043" s="2">
        <v>0.20189814814814813</v>
      </c>
      <c r="C2043" s="2">
        <v>0.85333333333333339</v>
      </c>
      <c r="D2043" s="3">
        <v>17.899999999999999</v>
      </c>
      <c r="E2043" s="3">
        <v>63.9</v>
      </c>
      <c r="F2043" s="4">
        <f t="shared" si="434"/>
        <v>8</v>
      </c>
      <c r="G2043">
        <f t="shared" si="446"/>
        <v>31</v>
      </c>
      <c r="H2043" s="3">
        <f t="shared" si="435"/>
        <v>15.634444444444448</v>
      </c>
      <c r="I2043">
        <f t="shared" si="447"/>
        <v>900</v>
      </c>
      <c r="J2043">
        <f t="shared" si="436"/>
        <v>0.36099999999999999</v>
      </c>
      <c r="K2043">
        <f t="shared" si="437"/>
        <v>39.367140250000006</v>
      </c>
      <c r="L2043">
        <v>4.8</v>
      </c>
      <c r="M2043">
        <f t="shared" si="438"/>
        <v>6.8277777777777618E-2</v>
      </c>
      <c r="N2043">
        <f t="shared" si="439"/>
        <v>0.77500000000000036</v>
      </c>
      <c r="O2043">
        <f t="shared" si="440"/>
        <v>5.6432777777777776</v>
      </c>
      <c r="P2043">
        <f t="shared" si="441"/>
        <v>33.72386247222223</v>
      </c>
      <c r="Q2043">
        <f t="shared" si="442"/>
        <v>0</v>
      </c>
      <c r="R2043">
        <f t="shared" si="443"/>
        <v>6.7447724944444465</v>
      </c>
      <c r="S2043">
        <f>SUM($R$2:R2043) -SUM($Q$2:Q2043) + SUM($T$2:T2042)</f>
        <v>17.470328909716955</v>
      </c>
      <c r="T2043">
        <f t="shared" si="444"/>
        <v>0</v>
      </c>
      <c r="U2043">
        <f>-SUM($T$2:T2043) - 500 * SUM($V$2:V2043)</f>
        <v>38.450000000000728</v>
      </c>
      <c r="V2043">
        <f t="shared" si="445"/>
        <v>0</v>
      </c>
    </row>
    <row r="2044" spans="1:22" x14ac:dyDescent="0.3">
      <c r="A2044" s="1">
        <v>44047</v>
      </c>
      <c r="B2044" s="2">
        <v>0.20306712962962961</v>
      </c>
      <c r="C2044" s="2">
        <v>0.85204861111111108</v>
      </c>
      <c r="D2044" s="3">
        <v>16.600000000000001</v>
      </c>
      <c r="E2044" s="3">
        <v>73.599999999999994</v>
      </c>
      <c r="F2044" s="4">
        <f t="shared" si="434"/>
        <v>8</v>
      </c>
      <c r="G2044">
        <f t="shared" si="446"/>
        <v>31</v>
      </c>
      <c r="H2044" s="3">
        <f t="shared" si="435"/>
        <v>15.575555555555557</v>
      </c>
      <c r="I2044">
        <f t="shared" si="447"/>
        <v>900</v>
      </c>
      <c r="J2044">
        <f t="shared" si="436"/>
        <v>0.26400000000000001</v>
      </c>
      <c r="K2044">
        <f t="shared" si="437"/>
        <v>28.680828000000002</v>
      </c>
      <c r="L2044">
        <v>4.8</v>
      </c>
      <c r="M2044">
        <f t="shared" si="438"/>
        <v>7.1222222222222173E-2</v>
      </c>
      <c r="N2044">
        <f t="shared" si="439"/>
        <v>1.0999999999999996</v>
      </c>
      <c r="O2044">
        <f t="shared" si="440"/>
        <v>5.971222222222222</v>
      </c>
      <c r="P2044">
        <f t="shared" si="441"/>
        <v>22.709605777777782</v>
      </c>
      <c r="Q2044">
        <f t="shared" si="442"/>
        <v>0</v>
      </c>
      <c r="R2044">
        <f t="shared" si="443"/>
        <v>4.5419211555555563</v>
      </c>
      <c r="S2044">
        <f>SUM($R$2:R2044) -SUM($Q$2:Q2044) + SUM($T$2:T2043)</f>
        <v>22.012250065272383</v>
      </c>
      <c r="T2044">
        <f t="shared" si="444"/>
        <v>0</v>
      </c>
      <c r="U2044">
        <f>-SUM($T$2:T2044) - 500 * SUM($V$2:V2044)</f>
        <v>38.450000000000728</v>
      </c>
      <c r="V2044">
        <f t="shared" si="445"/>
        <v>0</v>
      </c>
    </row>
    <row r="2045" spans="1:22" x14ac:dyDescent="0.3">
      <c r="A2045" s="1">
        <v>44048</v>
      </c>
      <c r="B2045" s="2">
        <v>0.20424768518518518</v>
      </c>
      <c r="C2045" s="2">
        <v>0.85072916666666665</v>
      </c>
      <c r="D2045" s="3">
        <v>20.6</v>
      </c>
      <c r="E2045" s="3">
        <v>70.099999999999994</v>
      </c>
      <c r="F2045" s="4">
        <f t="shared" si="434"/>
        <v>8</v>
      </c>
      <c r="G2045">
        <f t="shared" si="446"/>
        <v>31</v>
      </c>
      <c r="H2045" s="3">
        <f t="shared" si="435"/>
        <v>15.515555555555554</v>
      </c>
      <c r="I2045">
        <f t="shared" si="447"/>
        <v>900</v>
      </c>
      <c r="J2045">
        <f t="shared" si="436"/>
        <v>0.29900000000000004</v>
      </c>
      <c r="K2045">
        <f t="shared" si="437"/>
        <v>32.358079000000004</v>
      </c>
      <c r="L2045">
        <v>4.8</v>
      </c>
      <c r="M2045">
        <f t="shared" si="438"/>
        <v>7.4222222222222287E-2</v>
      </c>
      <c r="N2045">
        <f t="shared" si="439"/>
        <v>9.9999999999999645E-2</v>
      </c>
      <c r="O2045">
        <f t="shared" si="440"/>
        <v>4.9742222222222221</v>
      </c>
      <c r="P2045">
        <f t="shared" si="441"/>
        <v>27.38385677777778</v>
      </c>
      <c r="Q2045">
        <f t="shared" si="442"/>
        <v>0</v>
      </c>
      <c r="R2045">
        <f t="shared" si="443"/>
        <v>5.4767713555555559</v>
      </c>
      <c r="S2045">
        <f>SUM($R$2:R2045) -SUM($Q$2:Q2045) + SUM($T$2:T2044)</f>
        <v>27.489021420828067</v>
      </c>
      <c r="T2045">
        <f t="shared" si="444"/>
        <v>0</v>
      </c>
      <c r="U2045">
        <f>-SUM($T$2:T2045) - 500 * SUM($V$2:V2045)</f>
        <v>38.450000000000728</v>
      </c>
      <c r="V2045">
        <f t="shared" si="445"/>
        <v>0</v>
      </c>
    </row>
    <row r="2046" spans="1:22" x14ac:dyDescent="0.3">
      <c r="A2046" s="1">
        <v>44049</v>
      </c>
      <c r="B2046" s="2">
        <v>0.20542824074074073</v>
      </c>
      <c r="C2046" s="2">
        <v>0.84939814814814818</v>
      </c>
      <c r="D2046" s="3">
        <v>22.8</v>
      </c>
      <c r="E2046" s="3">
        <v>56.1</v>
      </c>
      <c r="F2046" s="4">
        <f t="shared" si="434"/>
        <v>8</v>
      </c>
      <c r="G2046">
        <f t="shared" si="446"/>
        <v>31</v>
      </c>
      <c r="H2046" s="3">
        <f t="shared" si="435"/>
        <v>15.455277777777779</v>
      </c>
      <c r="I2046">
        <f t="shared" si="447"/>
        <v>900</v>
      </c>
      <c r="J2046">
        <f t="shared" si="436"/>
        <v>0.43899999999999995</v>
      </c>
      <c r="K2046">
        <f t="shared" si="437"/>
        <v>47.324446937499999</v>
      </c>
      <c r="L2046">
        <v>4.8</v>
      </c>
      <c r="M2046">
        <f t="shared" si="438"/>
        <v>7.7236111111111061E-2</v>
      </c>
      <c r="N2046">
        <f t="shared" si="439"/>
        <v>0</v>
      </c>
      <c r="O2046">
        <f t="shared" si="440"/>
        <v>4.8772361111111113</v>
      </c>
      <c r="P2046">
        <f t="shared" si="441"/>
        <v>42.44721082638889</v>
      </c>
      <c r="Q2046">
        <f t="shared" si="442"/>
        <v>0</v>
      </c>
      <c r="R2046">
        <f t="shared" si="443"/>
        <v>8.4894421652777776</v>
      </c>
      <c r="S2046">
        <f>SUM($R$2:R2046) -SUM($Q$2:Q2046) + SUM($T$2:T2045)</f>
        <v>35.978463586106045</v>
      </c>
      <c r="T2046">
        <f t="shared" si="444"/>
        <v>0</v>
      </c>
      <c r="U2046">
        <f>-SUM($T$2:T2046) - 500 * SUM($V$2:V2046)</f>
        <v>38.450000000000728</v>
      </c>
      <c r="V2046">
        <f t="shared" si="445"/>
        <v>0</v>
      </c>
    </row>
    <row r="2047" spans="1:22" x14ac:dyDescent="0.3">
      <c r="A2047" s="1">
        <v>44050</v>
      </c>
      <c r="B2047" s="2">
        <v>0.20662037037037037</v>
      </c>
      <c r="C2047" s="2">
        <v>0.84805555555555545</v>
      </c>
      <c r="D2047" s="3">
        <v>17.399999999999999</v>
      </c>
      <c r="E2047" s="3">
        <v>87.9</v>
      </c>
      <c r="F2047" s="4">
        <f t="shared" si="434"/>
        <v>8</v>
      </c>
      <c r="G2047">
        <f t="shared" si="446"/>
        <v>31</v>
      </c>
      <c r="H2047" s="3">
        <f t="shared" si="435"/>
        <v>15.394444444444442</v>
      </c>
      <c r="I2047">
        <f t="shared" si="447"/>
        <v>900</v>
      </c>
      <c r="J2047">
        <f t="shared" si="436"/>
        <v>0.121</v>
      </c>
      <c r="K2047">
        <f t="shared" si="437"/>
        <v>12.992526249999997</v>
      </c>
      <c r="L2047">
        <v>4.8</v>
      </c>
      <c r="M2047">
        <f t="shared" si="438"/>
        <v>8.0277777777777878E-2</v>
      </c>
      <c r="N2047">
        <f t="shared" si="439"/>
        <v>0.90000000000000036</v>
      </c>
      <c r="O2047">
        <f t="shared" si="440"/>
        <v>5.7802777777777781</v>
      </c>
      <c r="P2047">
        <f t="shared" si="441"/>
        <v>7.2122484722222193</v>
      </c>
      <c r="Q2047">
        <f t="shared" si="442"/>
        <v>0</v>
      </c>
      <c r="R2047">
        <f t="shared" si="443"/>
        <v>1.442449694444444</v>
      </c>
      <c r="S2047">
        <f>SUM($R$2:R2047) -SUM($Q$2:Q2047) + SUM($T$2:T2046)</f>
        <v>37.420913280550849</v>
      </c>
      <c r="T2047">
        <f t="shared" si="444"/>
        <v>0</v>
      </c>
      <c r="U2047">
        <f>-SUM($T$2:T2047) - 500 * SUM($V$2:V2047)</f>
        <v>38.450000000000728</v>
      </c>
      <c r="V2047">
        <f t="shared" si="445"/>
        <v>0</v>
      </c>
    </row>
    <row r="2048" spans="1:22" x14ac:dyDescent="0.3">
      <c r="A2048" s="1">
        <v>44051</v>
      </c>
      <c r="B2048" s="2">
        <v>0.20781249999999998</v>
      </c>
      <c r="C2048" s="2">
        <v>0.84668981481481476</v>
      </c>
      <c r="D2048" s="3">
        <v>16.100000000000001</v>
      </c>
      <c r="E2048" s="3">
        <v>44.5</v>
      </c>
      <c r="F2048" s="4">
        <f t="shared" si="434"/>
        <v>8</v>
      </c>
      <c r="G2048">
        <f t="shared" si="446"/>
        <v>31</v>
      </c>
      <c r="H2048" s="3">
        <f t="shared" si="435"/>
        <v>15.333055555555555</v>
      </c>
      <c r="I2048">
        <f t="shared" si="447"/>
        <v>900</v>
      </c>
      <c r="J2048">
        <f t="shared" si="436"/>
        <v>0.55499999999999994</v>
      </c>
      <c r="K2048">
        <f t="shared" si="437"/>
        <v>59.356174687499994</v>
      </c>
      <c r="L2048">
        <v>4.8</v>
      </c>
      <c r="M2048">
        <f t="shared" si="438"/>
        <v>8.3347222222222239E-2</v>
      </c>
      <c r="N2048">
        <f t="shared" si="439"/>
        <v>1.2249999999999996</v>
      </c>
      <c r="O2048">
        <f t="shared" si="440"/>
        <v>6.1083472222222213</v>
      </c>
      <c r="P2048">
        <f t="shared" si="441"/>
        <v>53.247827465277773</v>
      </c>
      <c r="Q2048">
        <f t="shared" si="442"/>
        <v>0</v>
      </c>
      <c r="R2048">
        <f t="shared" si="443"/>
        <v>10.649565493055555</v>
      </c>
      <c r="S2048">
        <f>SUM($R$2:R2048) -SUM($Q$2:Q2048) + SUM($T$2:T2047)</f>
        <v>48.070478773606737</v>
      </c>
      <c r="T2048">
        <f t="shared" si="444"/>
        <v>0</v>
      </c>
      <c r="U2048">
        <f>-SUM($T$2:T2048) - 500 * SUM($V$2:V2048)</f>
        <v>38.450000000000728</v>
      </c>
      <c r="V2048">
        <f t="shared" si="445"/>
        <v>0</v>
      </c>
    </row>
    <row r="2049" spans="1:22" x14ac:dyDescent="0.3">
      <c r="A2049" s="1">
        <v>44052</v>
      </c>
      <c r="B2049" s="2">
        <v>0.20900462962962962</v>
      </c>
      <c r="C2049" s="2">
        <v>0.84530092592592598</v>
      </c>
      <c r="D2049" s="3">
        <v>19.899999999999999</v>
      </c>
      <c r="E2049" s="3">
        <v>55.8</v>
      </c>
      <c r="F2049" s="4">
        <f t="shared" si="434"/>
        <v>8</v>
      </c>
      <c r="G2049">
        <f t="shared" si="446"/>
        <v>31</v>
      </c>
      <c r="H2049" s="3">
        <f t="shared" si="435"/>
        <v>15.271111111111113</v>
      </c>
      <c r="I2049">
        <f t="shared" si="447"/>
        <v>900</v>
      </c>
      <c r="J2049">
        <f t="shared" si="436"/>
        <v>0.44200000000000006</v>
      </c>
      <c r="K2049">
        <f t="shared" si="437"/>
        <v>47.080072000000015</v>
      </c>
      <c r="L2049">
        <v>4.8</v>
      </c>
      <c r="M2049">
        <f t="shared" si="438"/>
        <v>8.6444444444444365E-2</v>
      </c>
      <c r="N2049">
        <f t="shared" si="439"/>
        <v>0.27500000000000036</v>
      </c>
      <c r="O2049">
        <f t="shared" si="440"/>
        <v>5.1614444444444443</v>
      </c>
      <c r="P2049">
        <f t="shared" si="441"/>
        <v>41.918627555555574</v>
      </c>
      <c r="Q2049">
        <f t="shared" si="442"/>
        <v>0</v>
      </c>
      <c r="R2049">
        <f t="shared" si="443"/>
        <v>8.3837255111111144</v>
      </c>
      <c r="S2049">
        <f>SUM($R$2:R2049) -SUM($Q$2:Q2049) + SUM($T$2:T2048)</f>
        <v>56.454204284717889</v>
      </c>
      <c r="T2049">
        <f t="shared" si="444"/>
        <v>0</v>
      </c>
      <c r="U2049">
        <f>-SUM($T$2:T2049) - 500 * SUM($V$2:V2049)</f>
        <v>38.450000000000728</v>
      </c>
      <c r="V2049">
        <f t="shared" si="445"/>
        <v>0</v>
      </c>
    </row>
    <row r="2050" spans="1:22" x14ac:dyDescent="0.3">
      <c r="A2050" s="1">
        <v>44053</v>
      </c>
      <c r="B2050" s="2">
        <v>0.21020833333333333</v>
      </c>
      <c r="C2050" s="2">
        <v>0.84390046296296306</v>
      </c>
      <c r="D2050" s="3">
        <v>17.600000000000001</v>
      </c>
      <c r="E2050" s="3">
        <v>85.2</v>
      </c>
      <c r="F2050" s="4">
        <f t="shared" si="434"/>
        <v>8</v>
      </c>
      <c r="G2050">
        <f t="shared" si="446"/>
        <v>31</v>
      </c>
      <c r="H2050" s="3">
        <f t="shared" si="435"/>
        <v>15.208611111111114</v>
      </c>
      <c r="I2050">
        <f t="shared" si="447"/>
        <v>900</v>
      </c>
      <c r="J2050">
        <f t="shared" si="436"/>
        <v>0.14800000000000002</v>
      </c>
      <c r="K2050">
        <f t="shared" si="437"/>
        <v>15.699849250000007</v>
      </c>
      <c r="L2050">
        <v>4.8</v>
      </c>
      <c r="M2050">
        <f t="shared" si="438"/>
        <v>8.9569444444444285E-2</v>
      </c>
      <c r="N2050">
        <f t="shared" si="439"/>
        <v>0.84999999999999964</v>
      </c>
      <c r="O2050">
        <f t="shared" si="440"/>
        <v>5.7395694444444434</v>
      </c>
      <c r="P2050">
        <f t="shared" si="441"/>
        <v>9.9602798055555635</v>
      </c>
      <c r="Q2050">
        <f t="shared" si="442"/>
        <v>0</v>
      </c>
      <c r="R2050">
        <f t="shared" si="443"/>
        <v>1.9920559611111128</v>
      </c>
      <c r="S2050">
        <f>SUM($R$2:R2050) -SUM($Q$2:Q2050) + SUM($T$2:T2049)</f>
        <v>58.446260245828853</v>
      </c>
      <c r="T2050">
        <f t="shared" si="444"/>
        <v>0</v>
      </c>
      <c r="U2050">
        <f>-SUM($T$2:T2050) - 500 * SUM($V$2:V2050)</f>
        <v>38.450000000000728</v>
      </c>
      <c r="V2050">
        <f t="shared" si="445"/>
        <v>0</v>
      </c>
    </row>
    <row r="2051" spans="1:22" x14ac:dyDescent="0.3">
      <c r="A2051" s="1">
        <v>44054</v>
      </c>
      <c r="B2051" s="2">
        <v>0.2114236111111111</v>
      </c>
      <c r="C2051" s="2">
        <v>0.84247685185185184</v>
      </c>
      <c r="D2051" s="3">
        <v>13.7</v>
      </c>
      <c r="E2051" s="3">
        <v>88.7</v>
      </c>
      <c r="F2051" s="4">
        <f t="shared" ref="F2051:F2114" si="448">MONTH(A2051)</f>
        <v>8</v>
      </c>
      <c r="G2051">
        <f t="shared" si="446"/>
        <v>31</v>
      </c>
      <c r="H2051" s="3">
        <f t="shared" ref="H2051:H2114" si="449">(C2051-B2051) * 24</f>
        <v>15.145277777777778</v>
      </c>
      <c r="I2051">
        <f t="shared" si="447"/>
        <v>900</v>
      </c>
      <c r="J2051">
        <f t="shared" ref="J2051:J2114" si="450">1-(E2051/100)</f>
        <v>0.11299999999999999</v>
      </c>
      <c r="K2051">
        <f t="shared" ref="K2051:K2114" si="451">PRODUCT(G2051:J2051) * $W$2 / 1000</f>
        <v>11.9371293125</v>
      </c>
      <c r="L2051">
        <v>4.8</v>
      </c>
      <c r="M2051">
        <f t="shared" ref="M2051:M2114" si="452">IF(H2051&lt;17,(17-H2051) * 50,0) / 1000</f>
        <v>9.2736111111111089E-2</v>
      </c>
      <c r="N2051">
        <f t="shared" ref="N2051:N2114" si="453">IF(D2051&lt;21,(21-D2051)*250,0) / 1000</f>
        <v>1.8250000000000002</v>
      </c>
      <c r="O2051">
        <f t="shared" ref="O2051:O2114" si="454">SUM(L2051:N2051)</f>
        <v>6.7177361111111109</v>
      </c>
      <c r="P2051">
        <f t="shared" ref="P2051:P2114" si="455">K2051-O2051</f>
        <v>5.2193932013888888</v>
      </c>
      <c r="Q2051">
        <f t="shared" ref="Q2051:Q2114" si="456">IF(P2051&lt;0,ABS(P2051) * 0.5,0)</f>
        <v>0</v>
      </c>
      <c r="R2051">
        <f t="shared" ref="R2051:R2114" si="457">IF(P2051&gt;0,P2051*0.2,0)</f>
        <v>1.0438786402777778</v>
      </c>
      <c r="S2051">
        <f>SUM($R$2:R2051) -SUM($Q$2:Q2051) + SUM($T$2:T2050)</f>
        <v>59.490138886106251</v>
      </c>
      <c r="T2051">
        <f t="shared" ref="T2051:T2114" si="458">-IF(F2052&lt;&gt;F2051,ROUND(S2051,2),0)</f>
        <v>0</v>
      </c>
      <c r="U2051">
        <f>-SUM($T$2:T2051) - 500 * SUM($V$2:V2051)</f>
        <v>38.450000000000728</v>
      </c>
      <c r="V2051">
        <f t="shared" ref="V2051:V2114" si="459">IF(U2050&gt;500,ROUNDDOWN(U2050/500, 0),0)</f>
        <v>0</v>
      </c>
    </row>
    <row r="2052" spans="1:22" x14ac:dyDescent="0.3">
      <c r="A2052" s="1">
        <v>44055</v>
      </c>
      <c r="B2052" s="2">
        <v>0.21262731481481481</v>
      </c>
      <c r="C2052" s="2">
        <v>0.84104166666666658</v>
      </c>
      <c r="D2052" s="3">
        <v>14.1</v>
      </c>
      <c r="E2052" s="3">
        <v>50.3</v>
      </c>
      <c r="F2052" s="4">
        <f t="shared" si="448"/>
        <v>8</v>
      </c>
      <c r="G2052">
        <f t="shared" ref="G2052:G2115" si="460">G2051 + V2052</f>
        <v>31</v>
      </c>
      <c r="H2052" s="3">
        <f t="shared" si="449"/>
        <v>15.081944444444442</v>
      </c>
      <c r="I2052">
        <f t="shared" ref="I2052:I2115" si="461">IF(F2052&gt;F2051,IF(F2052=7,I2051,IF(F2052&lt;7,I2051+100,I2051-100)),I2051)</f>
        <v>900</v>
      </c>
      <c r="J2052">
        <f t="shared" si="450"/>
        <v>0.497</v>
      </c>
      <c r="K2052">
        <f t="shared" si="451"/>
        <v>52.282691562499991</v>
      </c>
      <c r="L2052">
        <v>4.8</v>
      </c>
      <c r="M2052">
        <f t="shared" si="452"/>
        <v>9.5902777777777878E-2</v>
      </c>
      <c r="N2052">
        <f t="shared" si="453"/>
        <v>1.7250000000000001</v>
      </c>
      <c r="O2052">
        <f t="shared" si="454"/>
        <v>6.6209027777777774</v>
      </c>
      <c r="P2052">
        <f t="shared" si="455"/>
        <v>45.661788784722212</v>
      </c>
      <c r="Q2052">
        <f t="shared" si="456"/>
        <v>0</v>
      </c>
      <c r="R2052">
        <f t="shared" si="457"/>
        <v>9.1323577569444421</v>
      </c>
      <c r="S2052">
        <f>SUM($R$2:R2052) -SUM($Q$2:Q2052) + SUM($T$2:T2051)</f>
        <v>68.622496643050908</v>
      </c>
      <c r="T2052">
        <f t="shared" si="458"/>
        <v>0</v>
      </c>
      <c r="U2052">
        <f>-SUM($T$2:T2052) - 500 * SUM($V$2:V2052)</f>
        <v>38.450000000000728</v>
      </c>
      <c r="V2052">
        <f t="shared" si="459"/>
        <v>0</v>
      </c>
    </row>
    <row r="2053" spans="1:22" x14ac:dyDescent="0.3">
      <c r="A2053" s="1">
        <v>44056</v>
      </c>
      <c r="B2053" s="2">
        <v>0.21384259259259261</v>
      </c>
      <c r="C2053" s="2">
        <v>0.83958333333333324</v>
      </c>
      <c r="D2053" s="3">
        <v>14.3</v>
      </c>
      <c r="E2053" s="3">
        <v>32.1</v>
      </c>
      <c r="F2053" s="4">
        <f t="shared" si="448"/>
        <v>8</v>
      </c>
      <c r="G2053">
        <f t="shared" si="460"/>
        <v>31</v>
      </c>
      <c r="H2053" s="3">
        <f t="shared" si="449"/>
        <v>15.017777777777773</v>
      </c>
      <c r="I2053">
        <f t="shared" si="461"/>
        <v>900</v>
      </c>
      <c r="J2053">
        <f t="shared" si="450"/>
        <v>0.67900000000000005</v>
      </c>
      <c r="K2053">
        <f t="shared" si="451"/>
        <v>71.124570999999975</v>
      </c>
      <c r="L2053">
        <v>4.8</v>
      </c>
      <c r="M2053">
        <f t="shared" si="452"/>
        <v>9.911111111111133E-2</v>
      </c>
      <c r="N2053">
        <f t="shared" si="453"/>
        <v>1.6749999999999998</v>
      </c>
      <c r="O2053">
        <f t="shared" si="454"/>
        <v>6.5741111111111108</v>
      </c>
      <c r="P2053">
        <f t="shared" si="455"/>
        <v>64.550459888888867</v>
      </c>
      <c r="Q2053">
        <f t="shared" si="456"/>
        <v>0</v>
      </c>
      <c r="R2053">
        <f t="shared" si="457"/>
        <v>12.910091977777775</v>
      </c>
      <c r="S2053">
        <f>SUM($R$2:R2053) -SUM($Q$2:Q2053) + SUM($T$2:T2052)</f>
        <v>81.532588620828392</v>
      </c>
      <c r="T2053">
        <f t="shared" si="458"/>
        <v>0</v>
      </c>
      <c r="U2053">
        <f>-SUM($T$2:T2053) - 500 * SUM($V$2:V2053)</f>
        <v>38.450000000000728</v>
      </c>
      <c r="V2053">
        <f t="shared" si="459"/>
        <v>0</v>
      </c>
    </row>
    <row r="2054" spans="1:22" x14ac:dyDescent="0.3">
      <c r="A2054" s="1">
        <v>44057</v>
      </c>
      <c r="B2054" s="2">
        <v>0.21505787037037039</v>
      </c>
      <c r="C2054" s="2">
        <v>0.8381249999999999</v>
      </c>
      <c r="D2054" s="3">
        <v>16.2</v>
      </c>
      <c r="E2054" s="3">
        <v>70.099999999999994</v>
      </c>
      <c r="F2054" s="4">
        <f t="shared" si="448"/>
        <v>8</v>
      </c>
      <c r="G2054">
        <f t="shared" si="460"/>
        <v>31</v>
      </c>
      <c r="H2054" s="3">
        <f t="shared" si="449"/>
        <v>14.953611111111108</v>
      </c>
      <c r="I2054">
        <f t="shared" si="461"/>
        <v>900</v>
      </c>
      <c r="J2054">
        <f t="shared" si="450"/>
        <v>0.29900000000000004</v>
      </c>
      <c r="K2054">
        <f t="shared" si="451"/>
        <v>31.186129812499999</v>
      </c>
      <c r="L2054">
        <v>4.8</v>
      </c>
      <c r="M2054">
        <f t="shared" si="452"/>
        <v>0.10231944444444459</v>
      </c>
      <c r="N2054">
        <f t="shared" si="453"/>
        <v>1.2000000000000002</v>
      </c>
      <c r="O2054">
        <f t="shared" si="454"/>
        <v>6.1023194444444444</v>
      </c>
      <c r="P2054">
        <f t="shared" si="455"/>
        <v>25.083810368055556</v>
      </c>
      <c r="Q2054">
        <f t="shared" si="456"/>
        <v>0</v>
      </c>
      <c r="R2054">
        <f t="shared" si="457"/>
        <v>5.0167620736111118</v>
      </c>
      <c r="S2054">
        <f>SUM($R$2:R2054) -SUM($Q$2:Q2054) + SUM($T$2:T2053)</f>
        <v>86.549350694439454</v>
      </c>
      <c r="T2054">
        <f t="shared" si="458"/>
        <v>0</v>
      </c>
      <c r="U2054">
        <f>-SUM($T$2:T2054) - 500 * SUM($V$2:V2054)</f>
        <v>38.450000000000728</v>
      </c>
      <c r="V2054">
        <f t="shared" si="459"/>
        <v>0</v>
      </c>
    </row>
    <row r="2055" spans="1:22" x14ac:dyDescent="0.3">
      <c r="A2055" s="1">
        <v>44058</v>
      </c>
      <c r="B2055" s="2">
        <v>0.21627314814814813</v>
      </c>
      <c r="C2055" s="2">
        <v>0.83664351851851848</v>
      </c>
      <c r="D2055" s="3">
        <v>17.2</v>
      </c>
      <c r="E2055" s="3">
        <v>55</v>
      </c>
      <c r="F2055" s="4">
        <f t="shared" si="448"/>
        <v>8</v>
      </c>
      <c r="G2055">
        <f t="shared" si="460"/>
        <v>31</v>
      </c>
      <c r="H2055" s="3">
        <f t="shared" si="449"/>
        <v>14.888888888888889</v>
      </c>
      <c r="I2055">
        <f t="shared" si="461"/>
        <v>900</v>
      </c>
      <c r="J2055">
        <f t="shared" si="450"/>
        <v>0.44999999999999996</v>
      </c>
      <c r="K2055">
        <f t="shared" si="451"/>
        <v>46.732499999999995</v>
      </c>
      <c r="L2055">
        <v>4.8</v>
      </c>
      <c r="M2055">
        <f t="shared" si="452"/>
        <v>0.10555555555555554</v>
      </c>
      <c r="N2055">
        <f t="shared" si="453"/>
        <v>0.95000000000000018</v>
      </c>
      <c r="O2055">
        <f t="shared" si="454"/>
        <v>5.8555555555555552</v>
      </c>
      <c r="P2055">
        <f t="shared" si="455"/>
        <v>40.87694444444444</v>
      </c>
      <c r="Q2055">
        <f t="shared" si="456"/>
        <v>0</v>
      </c>
      <c r="R2055">
        <f t="shared" si="457"/>
        <v>8.1753888888888877</v>
      </c>
      <c r="S2055">
        <f>SUM($R$2:R2055) -SUM($Q$2:Q2055) + SUM($T$2:T2054)</f>
        <v>94.724739583328301</v>
      </c>
      <c r="T2055">
        <f t="shared" si="458"/>
        <v>0</v>
      </c>
      <c r="U2055">
        <f>-SUM($T$2:T2055) - 500 * SUM($V$2:V2055)</f>
        <v>38.450000000000728</v>
      </c>
      <c r="V2055">
        <f t="shared" si="459"/>
        <v>0</v>
      </c>
    </row>
    <row r="2056" spans="1:22" x14ac:dyDescent="0.3">
      <c r="A2056" s="1">
        <v>44059</v>
      </c>
      <c r="B2056" s="2">
        <v>0.2175</v>
      </c>
      <c r="C2056" s="2">
        <v>0.83515046296296302</v>
      </c>
      <c r="D2056" s="3">
        <v>15.1</v>
      </c>
      <c r="E2056" s="3">
        <v>38.700000000000003</v>
      </c>
      <c r="F2056" s="4">
        <f t="shared" si="448"/>
        <v>8</v>
      </c>
      <c r="G2056">
        <f t="shared" si="460"/>
        <v>31</v>
      </c>
      <c r="H2056" s="3">
        <f t="shared" si="449"/>
        <v>14.823611111111113</v>
      </c>
      <c r="I2056">
        <f t="shared" si="461"/>
        <v>900</v>
      </c>
      <c r="J2056">
        <f t="shared" si="450"/>
        <v>0.61299999999999999</v>
      </c>
      <c r="K2056">
        <f t="shared" si="451"/>
        <v>63.380943437500008</v>
      </c>
      <c r="L2056">
        <v>4.8</v>
      </c>
      <c r="M2056">
        <f t="shared" si="452"/>
        <v>0.10881944444444436</v>
      </c>
      <c r="N2056">
        <f t="shared" si="453"/>
        <v>1.4750000000000001</v>
      </c>
      <c r="O2056">
        <f t="shared" si="454"/>
        <v>6.3838194444444447</v>
      </c>
      <c r="P2056">
        <f t="shared" si="455"/>
        <v>56.997123993055567</v>
      </c>
      <c r="Q2056">
        <f t="shared" si="456"/>
        <v>0</v>
      </c>
      <c r="R2056">
        <f t="shared" si="457"/>
        <v>11.399424798611115</v>
      </c>
      <c r="S2056">
        <f>SUM($R$2:R2056) -SUM($Q$2:Q2056) + SUM($T$2:T2055)</f>
        <v>106.12416438193941</v>
      </c>
      <c r="T2056">
        <f t="shared" si="458"/>
        <v>0</v>
      </c>
      <c r="U2056">
        <f>-SUM($T$2:T2056) - 500 * SUM($V$2:V2056)</f>
        <v>38.450000000000728</v>
      </c>
      <c r="V2056">
        <f t="shared" si="459"/>
        <v>0</v>
      </c>
    </row>
    <row r="2057" spans="1:22" x14ac:dyDescent="0.3">
      <c r="A2057" s="1">
        <v>44060</v>
      </c>
      <c r="B2057" s="2">
        <v>0.21871527777777777</v>
      </c>
      <c r="C2057" s="2">
        <v>0.83363425925925927</v>
      </c>
      <c r="D2057" s="3">
        <v>14.6</v>
      </c>
      <c r="E2057" s="3">
        <v>66.599999999999994</v>
      </c>
      <c r="F2057" s="4">
        <f t="shared" si="448"/>
        <v>8</v>
      </c>
      <c r="G2057">
        <f t="shared" si="460"/>
        <v>31</v>
      </c>
      <c r="H2057" s="3">
        <f t="shared" si="449"/>
        <v>14.758055555555556</v>
      </c>
      <c r="I2057">
        <f t="shared" si="461"/>
        <v>900</v>
      </c>
      <c r="J2057">
        <f t="shared" si="450"/>
        <v>0.33400000000000007</v>
      </c>
      <c r="K2057">
        <f t="shared" si="451"/>
        <v>34.381104125000014</v>
      </c>
      <c r="L2057">
        <v>4.8</v>
      </c>
      <c r="M2057">
        <f t="shared" si="452"/>
        <v>0.1120972222222222</v>
      </c>
      <c r="N2057">
        <f t="shared" si="453"/>
        <v>1.6</v>
      </c>
      <c r="O2057">
        <f t="shared" si="454"/>
        <v>6.5120972222222218</v>
      </c>
      <c r="P2057">
        <f t="shared" si="455"/>
        <v>27.869006902777791</v>
      </c>
      <c r="Q2057">
        <f t="shared" si="456"/>
        <v>0</v>
      </c>
      <c r="R2057">
        <f t="shared" si="457"/>
        <v>5.5738013805555582</v>
      </c>
      <c r="S2057">
        <f>SUM($R$2:R2057) -SUM($Q$2:Q2057) + SUM($T$2:T2056)</f>
        <v>111.69796576249519</v>
      </c>
      <c r="T2057">
        <f t="shared" si="458"/>
        <v>0</v>
      </c>
      <c r="U2057">
        <f>-SUM($T$2:T2057) - 500 * SUM($V$2:V2057)</f>
        <v>38.450000000000728</v>
      </c>
      <c r="V2057">
        <f t="shared" si="459"/>
        <v>0</v>
      </c>
    </row>
    <row r="2058" spans="1:22" x14ac:dyDescent="0.3">
      <c r="A2058" s="1">
        <v>44061</v>
      </c>
      <c r="B2058" s="2">
        <v>0.21994212962962964</v>
      </c>
      <c r="C2058" s="2">
        <v>0.83211805555555562</v>
      </c>
      <c r="D2058" s="3">
        <v>12.9</v>
      </c>
      <c r="E2058" s="3">
        <v>64.7</v>
      </c>
      <c r="F2058" s="4">
        <f t="shared" si="448"/>
        <v>8</v>
      </c>
      <c r="G2058">
        <f t="shared" si="460"/>
        <v>31</v>
      </c>
      <c r="H2058" s="3">
        <f t="shared" si="449"/>
        <v>14.692222222222224</v>
      </c>
      <c r="I2058">
        <f t="shared" si="461"/>
        <v>900</v>
      </c>
      <c r="J2058">
        <f t="shared" si="450"/>
        <v>0.35299999999999998</v>
      </c>
      <c r="K2058">
        <f t="shared" si="451"/>
        <v>36.174822250000005</v>
      </c>
      <c r="L2058">
        <v>4.8</v>
      </c>
      <c r="M2058">
        <f t="shared" si="452"/>
        <v>0.1153888888888888</v>
      </c>
      <c r="N2058">
        <f t="shared" si="453"/>
        <v>2.0249999999999999</v>
      </c>
      <c r="O2058">
        <f t="shared" si="454"/>
        <v>6.9403888888888883</v>
      </c>
      <c r="P2058">
        <f t="shared" si="455"/>
        <v>29.234433361111115</v>
      </c>
      <c r="Q2058">
        <f t="shared" si="456"/>
        <v>0</v>
      </c>
      <c r="R2058">
        <f t="shared" si="457"/>
        <v>5.8468866722222232</v>
      </c>
      <c r="S2058">
        <f>SUM($R$2:R2058) -SUM($Q$2:Q2058) + SUM($T$2:T2057)</f>
        <v>117.54485243471754</v>
      </c>
      <c r="T2058">
        <f t="shared" si="458"/>
        <v>0</v>
      </c>
      <c r="U2058">
        <f>-SUM($T$2:T2058) - 500 * SUM($V$2:V2058)</f>
        <v>38.450000000000728</v>
      </c>
      <c r="V2058">
        <f t="shared" si="459"/>
        <v>0</v>
      </c>
    </row>
    <row r="2059" spans="1:22" x14ac:dyDescent="0.3">
      <c r="A2059" s="1">
        <v>44062</v>
      </c>
      <c r="B2059" s="2">
        <v>0.22115740740740741</v>
      </c>
      <c r="C2059" s="2">
        <v>0.83059027777777772</v>
      </c>
      <c r="D2059" s="3">
        <v>14.4</v>
      </c>
      <c r="E2059" s="3">
        <v>89.1</v>
      </c>
      <c r="F2059" s="4">
        <f t="shared" si="448"/>
        <v>8</v>
      </c>
      <c r="G2059">
        <f t="shared" si="460"/>
        <v>31</v>
      </c>
      <c r="H2059" s="3">
        <f t="shared" si="449"/>
        <v>14.626388888888886</v>
      </c>
      <c r="I2059">
        <f t="shared" si="461"/>
        <v>900</v>
      </c>
      <c r="J2059">
        <f t="shared" si="450"/>
        <v>0.1090000000000001</v>
      </c>
      <c r="K2059">
        <f t="shared" si="451"/>
        <v>11.120077812500009</v>
      </c>
      <c r="L2059">
        <v>4.8</v>
      </c>
      <c r="M2059">
        <f t="shared" si="452"/>
        <v>0.11868055555555569</v>
      </c>
      <c r="N2059">
        <f t="shared" si="453"/>
        <v>1.65</v>
      </c>
      <c r="O2059">
        <f t="shared" si="454"/>
        <v>6.5686805555555559</v>
      </c>
      <c r="P2059">
        <f t="shared" si="455"/>
        <v>4.551397256944453</v>
      </c>
      <c r="Q2059">
        <f t="shared" si="456"/>
        <v>0</v>
      </c>
      <c r="R2059">
        <f t="shared" si="457"/>
        <v>0.91027945138889066</v>
      </c>
      <c r="S2059">
        <f>SUM($R$2:R2059) -SUM($Q$2:Q2059) + SUM($T$2:T2058)</f>
        <v>118.45513188610676</v>
      </c>
      <c r="T2059">
        <f t="shared" si="458"/>
        <v>0</v>
      </c>
      <c r="U2059">
        <f>-SUM($T$2:T2059) - 500 * SUM($V$2:V2059)</f>
        <v>38.450000000000728</v>
      </c>
      <c r="V2059">
        <f t="shared" si="459"/>
        <v>0</v>
      </c>
    </row>
    <row r="2060" spans="1:22" x14ac:dyDescent="0.3">
      <c r="A2060" s="1">
        <v>44063</v>
      </c>
      <c r="B2060" s="2">
        <v>0.22238425925925928</v>
      </c>
      <c r="C2060" s="2">
        <v>0.82903935185185185</v>
      </c>
      <c r="D2060" s="3">
        <v>17</v>
      </c>
      <c r="E2060" s="3">
        <v>49.6</v>
      </c>
      <c r="F2060" s="4">
        <f t="shared" si="448"/>
        <v>8</v>
      </c>
      <c r="G2060">
        <f t="shared" si="460"/>
        <v>31</v>
      </c>
      <c r="H2060" s="3">
        <f t="shared" si="449"/>
        <v>14.55972222222222</v>
      </c>
      <c r="I2060">
        <f t="shared" si="461"/>
        <v>900</v>
      </c>
      <c r="J2060">
        <f t="shared" si="450"/>
        <v>0.504</v>
      </c>
      <c r="K2060">
        <f t="shared" si="451"/>
        <v>51.183247499999993</v>
      </c>
      <c r="L2060">
        <v>4.8</v>
      </c>
      <c r="M2060">
        <f t="shared" si="452"/>
        <v>0.122013888888889</v>
      </c>
      <c r="N2060">
        <f t="shared" si="453"/>
        <v>1</v>
      </c>
      <c r="O2060">
        <f t="shared" si="454"/>
        <v>5.9220138888888885</v>
      </c>
      <c r="P2060">
        <f t="shared" si="455"/>
        <v>45.261233611111102</v>
      </c>
      <c r="Q2060">
        <f t="shared" si="456"/>
        <v>0</v>
      </c>
      <c r="R2060">
        <f t="shared" si="457"/>
        <v>9.05224672222222</v>
      </c>
      <c r="S2060">
        <f>SUM($R$2:R2060) -SUM($Q$2:Q2060) + SUM($T$2:T2059)</f>
        <v>127.50737860832942</v>
      </c>
      <c r="T2060">
        <f t="shared" si="458"/>
        <v>0</v>
      </c>
      <c r="U2060">
        <f>-SUM($T$2:T2060) - 500 * SUM($V$2:V2060)</f>
        <v>38.450000000000728</v>
      </c>
      <c r="V2060">
        <f t="shared" si="459"/>
        <v>0</v>
      </c>
    </row>
    <row r="2061" spans="1:22" x14ac:dyDescent="0.3">
      <c r="A2061" s="1">
        <v>44064</v>
      </c>
      <c r="B2061" s="2">
        <v>0.22361111111111109</v>
      </c>
      <c r="C2061" s="2">
        <v>0.82748842592592586</v>
      </c>
      <c r="D2061" s="3">
        <v>19.5</v>
      </c>
      <c r="E2061" s="3">
        <v>39.9</v>
      </c>
      <c r="F2061" s="4">
        <f t="shared" si="448"/>
        <v>8</v>
      </c>
      <c r="G2061">
        <f t="shared" si="460"/>
        <v>31</v>
      </c>
      <c r="H2061" s="3">
        <f t="shared" si="449"/>
        <v>14.493055555555554</v>
      </c>
      <c r="I2061">
        <f t="shared" si="461"/>
        <v>900</v>
      </c>
      <c r="J2061">
        <f t="shared" si="450"/>
        <v>0.60099999999999998</v>
      </c>
      <c r="K2061">
        <f t="shared" si="451"/>
        <v>60.75452656249999</v>
      </c>
      <c r="L2061">
        <v>4.8</v>
      </c>
      <c r="M2061">
        <f t="shared" si="452"/>
        <v>0.1253472222222223</v>
      </c>
      <c r="N2061">
        <f t="shared" si="453"/>
        <v>0.375</v>
      </c>
      <c r="O2061">
        <f t="shared" si="454"/>
        <v>5.3003472222222223</v>
      </c>
      <c r="P2061">
        <f t="shared" si="455"/>
        <v>55.454179340277769</v>
      </c>
      <c r="Q2061">
        <f t="shared" si="456"/>
        <v>0</v>
      </c>
      <c r="R2061">
        <f t="shared" si="457"/>
        <v>11.090835868055555</v>
      </c>
      <c r="S2061">
        <f>SUM($R$2:R2061) -SUM($Q$2:Q2061) + SUM($T$2:T2060)</f>
        <v>138.59821447638478</v>
      </c>
      <c r="T2061">
        <f t="shared" si="458"/>
        <v>0</v>
      </c>
      <c r="U2061">
        <f>-SUM($T$2:T2061) - 500 * SUM($V$2:V2061)</f>
        <v>38.450000000000728</v>
      </c>
      <c r="V2061">
        <f t="shared" si="459"/>
        <v>0</v>
      </c>
    </row>
    <row r="2062" spans="1:22" x14ac:dyDescent="0.3">
      <c r="A2062" s="1">
        <v>44065</v>
      </c>
      <c r="B2062" s="2">
        <v>0.22483796296296296</v>
      </c>
      <c r="C2062" s="2">
        <v>0.8259143518518518</v>
      </c>
      <c r="D2062" s="3">
        <v>20.7</v>
      </c>
      <c r="E2062" s="3">
        <v>80.5</v>
      </c>
      <c r="F2062" s="4">
        <f t="shared" si="448"/>
        <v>8</v>
      </c>
      <c r="G2062">
        <f t="shared" si="460"/>
        <v>31</v>
      </c>
      <c r="H2062" s="3">
        <f t="shared" si="449"/>
        <v>14.425833333333332</v>
      </c>
      <c r="I2062">
        <f t="shared" si="461"/>
        <v>900</v>
      </c>
      <c r="J2062">
        <f t="shared" si="450"/>
        <v>0.19499999999999995</v>
      </c>
      <c r="K2062">
        <f t="shared" si="451"/>
        <v>19.620936562499992</v>
      </c>
      <c r="L2062">
        <v>4.8</v>
      </c>
      <c r="M2062">
        <f t="shared" si="452"/>
        <v>0.12870833333333342</v>
      </c>
      <c r="N2062">
        <f t="shared" si="453"/>
        <v>7.5000000000000164E-2</v>
      </c>
      <c r="O2062">
        <f t="shared" si="454"/>
        <v>5.003708333333333</v>
      </c>
      <c r="P2062">
        <f t="shared" si="455"/>
        <v>14.61722822916666</v>
      </c>
      <c r="Q2062">
        <f t="shared" si="456"/>
        <v>0</v>
      </c>
      <c r="R2062">
        <f t="shared" si="457"/>
        <v>2.9234456458333322</v>
      </c>
      <c r="S2062">
        <f>SUM($R$2:R2062) -SUM($Q$2:Q2062) + SUM($T$2:T2061)</f>
        <v>141.52166012221824</v>
      </c>
      <c r="T2062">
        <f t="shared" si="458"/>
        <v>0</v>
      </c>
      <c r="U2062">
        <f>-SUM($T$2:T2062) - 500 * SUM($V$2:V2062)</f>
        <v>38.450000000000728</v>
      </c>
      <c r="V2062">
        <f t="shared" si="459"/>
        <v>0</v>
      </c>
    </row>
    <row r="2063" spans="1:22" x14ac:dyDescent="0.3">
      <c r="A2063" s="1">
        <v>44066</v>
      </c>
      <c r="B2063" s="2">
        <v>0.2260648148148148</v>
      </c>
      <c r="C2063" s="2">
        <v>0.82434027777777785</v>
      </c>
      <c r="D2063" s="3">
        <v>17.3</v>
      </c>
      <c r="E2063" s="3">
        <v>92.9</v>
      </c>
      <c r="F2063" s="4">
        <f t="shared" si="448"/>
        <v>8</v>
      </c>
      <c r="G2063">
        <f t="shared" si="460"/>
        <v>31</v>
      </c>
      <c r="H2063" s="3">
        <f t="shared" si="449"/>
        <v>14.358611111111113</v>
      </c>
      <c r="I2063">
        <f t="shared" si="461"/>
        <v>900</v>
      </c>
      <c r="J2063">
        <f t="shared" si="450"/>
        <v>7.0999999999999952E-2</v>
      </c>
      <c r="K2063">
        <f t="shared" si="451"/>
        <v>7.1107431874999962</v>
      </c>
      <c r="L2063">
        <v>4.8</v>
      </c>
      <c r="M2063">
        <f t="shared" si="452"/>
        <v>0.13206944444444435</v>
      </c>
      <c r="N2063">
        <f t="shared" si="453"/>
        <v>0.92499999999999982</v>
      </c>
      <c r="O2063">
        <f t="shared" si="454"/>
        <v>5.857069444444444</v>
      </c>
      <c r="P2063">
        <f t="shared" si="455"/>
        <v>1.2536737430555522</v>
      </c>
      <c r="Q2063">
        <f t="shared" si="456"/>
        <v>0</v>
      </c>
      <c r="R2063">
        <f t="shared" si="457"/>
        <v>0.25073474861111045</v>
      </c>
      <c r="S2063">
        <f>SUM($R$2:R2063) -SUM($Q$2:Q2063) + SUM($T$2:T2062)</f>
        <v>141.77239487082898</v>
      </c>
      <c r="T2063">
        <f t="shared" si="458"/>
        <v>0</v>
      </c>
      <c r="U2063">
        <f>-SUM($T$2:T2063) - 500 * SUM($V$2:V2063)</f>
        <v>38.450000000000728</v>
      </c>
      <c r="V2063">
        <f t="shared" si="459"/>
        <v>0</v>
      </c>
    </row>
    <row r="2064" spans="1:22" x14ac:dyDescent="0.3">
      <c r="A2064" s="1">
        <v>44067</v>
      </c>
      <c r="B2064" s="2">
        <v>0.22729166666666667</v>
      </c>
      <c r="C2064" s="2">
        <v>0.82275462962962964</v>
      </c>
      <c r="D2064" s="3">
        <v>17.2</v>
      </c>
      <c r="E2064" s="3">
        <v>60</v>
      </c>
      <c r="F2064" s="4">
        <f t="shared" si="448"/>
        <v>8</v>
      </c>
      <c r="G2064">
        <f t="shared" si="460"/>
        <v>31</v>
      </c>
      <c r="H2064" s="3">
        <f t="shared" si="449"/>
        <v>14.29111111111111</v>
      </c>
      <c r="I2064">
        <f t="shared" si="461"/>
        <v>900</v>
      </c>
      <c r="J2064">
        <f t="shared" si="450"/>
        <v>0.4</v>
      </c>
      <c r="K2064">
        <f t="shared" si="451"/>
        <v>39.872200000000007</v>
      </c>
      <c r="L2064">
        <v>4.8</v>
      </c>
      <c r="M2064">
        <f t="shared" si="452"/>
        <v>0.13544444444444448</v>
      </c>
      <c r="N2064">
        <f t="shared" si="453"/>
        <v>0.95000000000000018</v>
      </c>
      <c r="O2064">
        <f t="shared" si="454"/>
        <v>5.8854444444444445</v>
      </c>
      <c r="P2064">
        <f t="shared" si="455"/>
        <v>33.986755555555561</v>
      </c>
      <c r="Q2064">
        <f t="shared" si="456"/>
        <v>0</v>
      </c>
      <c r="R2064">
        <f t="shared" si="457"/>
        <v>6.7973511111111122</v>
      </c>
      <c r="S2064">
        <f>SUM($R$2:R2064) -SUM($Q$2:Q2064) + SUM($T$2:T2063)</f>
        <v>148.56974598194029</v>
      </c>
      <c r="T2064">
        <f t="shared" si="458"/>
        <v>0</v>
      </c>
      <c r="U2064">
        <f>-SUM($T$2:T2064) - 500 * SUM($V$2:V2064)</f>
        <v>38.450000000000728</v>
      </c>
      <c r="V2064">
        <f t="shared" si="459"/>
        <v>0</v>
      </c>
    </row>
    <row r="2065" spans="1:22" x14ac:dyDescent="0.3">
      <c r="A2065" s="1">
        <v>44068</v>
      </c>
      <c r="B2065" s="2">
        <v>0.22851851851851854</v>
      </c>
      <c r="C2065" s="2">
        <v>0.82115740740740739</v>
      </c>
      <c r="D2065" s="3">
        <v>17.7</v>
      </c>
      <c r="E2065" s="3">
        <v>62</v>
      </c>
      <c r="F2065" s="4">
        <f t="shared" si="448"/>
        <v>8</v>
      </c>
      <c r="G2065">
        <f t="shared" si="460"/>
        <v>31</v>
      </c>
      <c r="H2065" s="3">
        <f t="shared" si="449"/>
        <v>14.223333333333333</v>
      </c>
      <c r="I2065">
        <f t="shared" si="461"/>
        <v>900</v>
      </c>
      <c r="J2065">
        <f t="shared" si="450"/>
        <v>0.38</v>
      </c>
      <c r="K2065">
        <f t="shared" si="451"/>
        <v>37.698944999999995</v>
      </c>
      <c r="L2065">
        <v>4.8</v>
      </c>
      <c r="M2065">
        <f t="shared" si="452"/>
        <v>0.13883333333333336</v>
      </c>
      <c r="N2065">
        <f t="shared" si="453"/>
        <v>0.82500000000000018</v>
      </c>
      <c r="O2065">
        <f t="shared" si="454"/>
        <v>5.7638333333333334</v>
      </c>
      <c r="P2065">
        <f t="shared" si="455"/>
        <v>31.935111666666661</v>
      </c>
      <c r="Q2065">
        <f t="shared" si="456"/>
        <v>0</v>
      </c>
      <c r="R2065">
        <f t="shared" si="457"/>
        <v>6.3870223333333325</v>
      </c>
      <c r="S2065">
        <f>SUM($R$2:R2065) -SUM($Q$2:Q2065) + SUM($T$2:T2064)</f>
        <v>154.95676831527362</v>
      </c>
      <c r="T2065">
        <f t="shared" si="458"/>
        <v>0</v>
      </c>
      <c r="U2065">
        <f>-SUM($T$2:T2065) - 500 * SUM($V$2:V2065)</f>
        <v>38.450000000000728</v>
      </c>
      <c r="V2065">
        <f t="shared" si="459"/>
        <v>0</v>
      </c>
    </row>
    <row r="2066" spans="1:22" x14ac:dyDescent="0.3">
      <c r="A2066" s="1">
        <v>44069</v>
      </c>
      <c r="B2066" s="2">
        <v>0.22974537037037038</v>
      </c>
      <c r="C2066" s="2">
        <v>0.8195486111111111</v>
      </c>
      <c r="D2066" s="3">
        <v>18.100000000000001</v>
      </c>
      <c r="E2066" s="3">
        <v>9.6999999999999993</v>
      </c>
      <c r="F2066" s="4">
        <f t="shared" si="448"/>
        <v>8</v>
      </c>
      <c r="G2066">
        <f t="shared" si="460"/>
        <v>31</v>
      </c>
      <c r="H2066" s="3">
        <f t="shared" si="449"/>
        <v>14.155277777777778</v>
      </c>
      <c r="I2066">
        <f t="shared" si="461"/>
        <v>900</v>
      </c>
      <c r="J2066">
        <f t="shared" si="450"/>
        <v>0.90300000000000002</v>
      </c>
      <c r="K2066">
        <f t="shared" si="451"/>
        <v>89.155955437499998</v>
      </c>
      <c r="L2066">
        <v>4.8</v>
      </c>
      <c r="M2066">
        <f t="shared" si="452"/>
        <v>0.14223611111111109</v>
      </c>
      <c r="N2066">
        <f t="shared" si="453"/>
        <v>0.72499999999999964</v>
      </c>
      <c r="O2066">
        <f t="shared" si="454"/>
        <v>5.6672361111111105</v>
      </c>
      <c r="P2066">
        <f t="shared" si="455"/>
        <v>83.488719326388889</v>
      </c>
      <c r="Q2066">
        <f t="shared" si="456"/>
        <v>0</v>
      </c>
      <c r="R2066">
        <f t="shared" si="457"/>
        <v>16.697743865277779</v>
      </c>
      <c r="S2066">
        <f>SUM($R$2:R2066) -SUM($Q$2:Q2066) + SUM($T$2:T2065)</f>
        <v>171.65451218055114</v>
      </c>
      <c r="T2066">
        <f t="shared" si="458"/>
        <v>0</v>
      </c>
      <c r="U2066">
        <f>-SUM($T$2:T2066) - 500 * SUM($V$2:V2066)</f>
        <v>38.450000000000728</v>
      </c>
      <c r="V2066">
        <f t="shared" si="459"/>
        <v>0</v>
      </c>
    </row>
    <row r="2067" spans="1:22" x14ac:dyDescent="0.3">
      <c r="A2067" s="1">
        <v>44070</v>
      </c>
      <c r="B2067" s="2">
        <v>0.23096064814814818</v>
      </c>
      <c r="C2067" s="2">
        <v>0.81792824074074078</v>
      </c>
      <c r="D2067" s="3">
        <v>20.3</v>
      </c>
      <c r="E2067" s="3">
        <v>0.8</v>
      </c>
      <c r="F2067" s="4">
        <f t="shared" si="448"/>
        <v>8</v>
      </c>
      <c r="G2067">
        <f t="shared" si="460"/>
        <v>31</v>
      </c>
      <c r="H2067" s="3">
        <f t="shared" si="449"/>
        <v>14.087222222222222</v>
      </c>
      <c r="I2067">
        <f t="shared" si="461"/>
        <v>900</v>
      </c>
      <c r="J2067">
        <f t="shared" si="450"/>
        <v>0.99199999999999999</v>
      </c>
      <c r="K2067">
        <f t="shared" si="451"/>
        <v>97.472307999999984</v>
      </c>
      <c r="L2067">
        <v>4.8</v>
      </c>
      <c r="M2067">
        <f t="shared" si="452"/>
        <v>0.1456388888888889</v>
      </c>
      <c r="N2067">
        <f t="shared" si="453"/>
        <v>0.17499999999999982</v>
      </c>
      <c r="O2067">
        <f t="shared" si="454"/>
        <v>5.1206388888888883</v>
      </c>
      <c r="P2067">
        <f t="shared" si="455"/>
        <v>92.351669111111093</v>
      </c>
      <c r="Q2067">
        <f t="shared" si="456"/>
        <v>0</v>
      </c>
      <c r="R2067">
        <f t="shared" si="457"/>
        <v>18.470333822222219</v>
      </c>
      <c r="S2067">
        <f>SUM($R$2:R2067) -SUM($Q$2:Q2067) + SUM($T$2:T2066)</f>
        <v>190.12484600277367</v>
      </c>
      <c r="T2067">
        <f t="shared" si="458"/>
        <v>0</v>
      </c>
      <c r="U2067">
        <f>-SUM($T$2:T2067) - 500 * SUM($V$2:V2067)</f>
        <v>38.450000000000728</v>
      </c>
      <c r="V2067">
        <f t="shared" si="459"/>
        <v>0</v>
      </c>
    </row>
    <row r="2068" spans="1:22" x14ac:dyDescent="0.3">
      <c r="A2068" s="1">
        <v>44071</v>
      </c>
      <c r="B2068" s="2">
        <v>0.23218749999999999</v>
      </c>
      <c r="C2068" s="2">
        <v>0.81630787037037045</v>
      </c>
      <c r="D2068" s="3">
        <v>21.9</v>
      </c>
      <c r="E2068" s="3">
        <v>1.2</v>
      </c>
      <c r="F2068" s="4">
        <f t="shared" si="448"/>
        <v>8</v>
      </c>
      <c r="G2068">
        <f t="shared" si="460"/>
        <v>31</v>
      </c>
      <c r="H2068" s="3">
        <f t="shared" si="449"/>
        <v>14.018888888888892</v>
      </c>
      <c r="I2068">
        <f t="shared" si="461"/>
        <v>900</v>
      </c>
      <c r="J2068">
        <f t="shared" si="450"/>
        <v>0.98799999999999999</v>
      </c>
      <c r="K2068">
        <f t="shared" si="451"/>
        <v>96.608369000000025</v>
      </c>
      <c r="L2068">
        <v>4.8</v>
      </c>
      <c r="M2068">
        <f t="shared" si="452"/>
        <v>0.14905555555555541</v>
      </c>
      <c r="N2068">
        <f t="shared" si="453"/>
        <v>0</v>
      </c>
      <c r="O2068">
        <f t="shared" si="454"/>
        <v>4.9490555555555549</v>
      </c>
      <c r="P2068">
        <f t="shared" si="455"/>
        <v>91.659313444444464</v>
      </c>
      <c r="Q2068">
        <f t="shared" si="456"/>
        <v>0</v>
      </c>
      <c r="R2068">
        <f t="shared" si="457"/>
        <v>18.331862688888894</v>
      </c>
      <c r="S2068">
        <f>SUM($R$2:R2068) -SUM($Q$2:Q2068) + SUM($T$2:T2067)</f>
        <v>208.45670869166224</v>
      </c>
      <c r="T2068">
        <f t="shared" si="458"/>
        <v>0</v>
      </c>
      <c r="U2068">
        <f>-SUM($T$2:T2068) - 500 * SUM($V$2:V2068)</f>
        <v>38.450000000000728</v>
      </c>
      <c r="V2068">
        <f t="shared" si="459"/>
        <v>0</v>
      </c>
    </row>
    <row r="2069" spans="1:22" x14ac:dyDescent="0.3">
      <c r="A2069" s="1">
        <v>44072</v>
      </c>
      <c r="B2069" s="2">
        <v>0.23341435185185186</v>
      </c>
      <c r="C2069" s="2">
        <v>0.81467592592592597</v>
      </c>
      <c r="D2069" s="3">
        <v>21.1</v>
      </c>
      <c r="E2069" s="3">
        <v>3.5</v>
      </c>
      <c r="F2069" s="4">
        <f t="shared" si="448"/>
        <v>8</v>
      </c>
      <c r="G2069">
        <f t="shared" si="460"/>
        <v>31</v>
      </c>
      <c r="H2069" s="3">
        <f t="shared" si="449"/>
        <v>13.950277777777778</v>
      </c>
      <c r="I2069">
        <f t="shared" si="461"/>
        <v>900</v>
      </c>
      <c r="J2069">
        <f t="shared" si="450"/>
        <v>0.96499999999999997</v>
      </c>
      <c r="K2069">
        <f t="shared" si="451"/>
        <v>93.897575937499994</v>
      </c>
      <c r="L2069">
        <v>4.8</v>
      </c>
      <c r="M2069">
        <f t="shared" si="452"/>
        <v>0.15248611111111107</v>
      </c>
      <c r="N2069">
        <f t="shared" si="453"/>
        <v>0</v>
      </c>
      <c r="O2069">
        <f t="shared" si="454"/>
        <v>4.9524861111111109</v>
      </c>
      <c r="P2069">
        <f t="shared" si="455"/>
        <v>88.94508982638888</v>
      </c>
      <c r="Q2069">
        <f t="shared" si="456"/>
        <v>0</v>
      </c>
      <c r="R2069">
        <f t="shared" si="457"/>
        <v>17.789017965277775</v>
      </c>
      <c r="S2069">
        <f>SUM($R$2:R2069) -SUM($Q$2:Q2069) + SUM($T$2:T2068)</f>
        <v>226.24572665693995</v>
      </c>
      <c r="T2069">
        <f t="shared" si="458"/>
        <v>0</v>
      </c>
      <c r="U2069">
        <f>-SUM($T$2:T2069) - 500 * SUM($V$2:V2069)</f>
        <v>38.450000000000728</v>
      </c>
      <c r="V2069">
        <f t="shared" si="459"/>
        <v>0</v>
      </c>
    </row>
    <row r="2070" spans="1:22" x14ac:dyDescent="0.3">
      <c r="A2070" s="1">
        <v>44073</v>
      </c>
      <c r="B2070" s="2">
        <v>0.2346412037037037</v>
      </c>
      <c r="C2070" s="2">
        <v>0.81303240740740745</v>
      </c>
      <c r="D2070" s="3">
        <v>21.4</v>
      </c>
      <c r="E2070" s="3">
        <v>40.299999999999997</v>
      </c>
      <c r="F2070" s="4">
        <f t="shared" si="448"/>
        <v>8</v>
      </c>
      <c r="G2070">
        <f t="shared" si="460"/>
        <v>31</v>
      </c>
      <c r="H2070" s="3">
        <f t="shared" si="449"/>
        <v>13.881388888888891</v>
      </c>
      <c r="I2070">
        <f t="shared" si="461"/>
        <v>900</v>
      </c>
      <c r="J2070">
        <f t="shared" si="450"/>
        <v>0.59699999999999998</v>
      </c>
      <c r="K2070">
        <f t="shared" si="451"/>
        <v>57.803144437500009</v>
      </c>
      <c r="L2070">
        <v>4.8</v>
      </c>
      <c r="M2070">
        <f t="shared" si="452"/>
        <v>0.15593055555555546</v>
      </c>
      <c r="N2070">
        <f t="shared" si="453"/>
        <v>0</v>
      </c>
      <c r="O2070">
        <f t="shared" si="454"/>
        <v>4.9559305555555557</v>
      </c>
      <c r="P2070">
        <f t="shared" si="455"/>
        <v>52.847213881944455</v>
      </c>
      <c r="Q2070">
        <f t="shared" si="456"/>
        <v>0</v>
      </c>
      <c r="R2070">
        <f t="shared" si="457"/>
        <v>10.569442776388891</v>
      </c>
      <c r="S2070">
        <f>SUM($R$2:R2070) -SUM($Q$2:Q2070) + SUM($T$2:T2069)</f>
        <v>236.81516943332917</v>
      </c>
      <c r="T2070">
        <f t="shared" si="458"/>
        <v>0</v>
      </c>
      <c r="U2070">
        <f>-SUM($T$2:T2070) - 500 * SUM($V$2:V2070)</f>
        <v>38.450000000000728</v>
      </c>
      <c r="V2070">
        <f t="shared" si="459"/>
        <v>0</v>
      </c>
    </row>
    <row r="2071" spans="1:22" x14ac:dyDescent="0.3">
      <c r="A2071" s="1">
        <v>44074</v>
      </c>
      <c r="B2071" s="2">
        <v>0.23586805555555557</v>
      </c>
      <c r="C2071" s="2">
        <v>0.81138888888888883</v>
      </c>
      <c r="D2071" s="3">
        <v>16</v>
      </c>
      <c r="E2071" s="3">
        <v>37.6</v>
      </c>
      <c r="F2071" s="4">
        <f t="shared" si="448"/>
        <v>8</v>
      </c>
      <c r="G2071">
        <f t="shared" si="460"/>
        <v>31</v>
      </c>
      <c r="H2071" s="3">
        <f t="shared" si="449"/>
        <v>13.812499999999998</v>
      </c>
      <c r="I2071">
        <f t="shared" si="461"/>
        <v>900</v>
      </c>
      <c r="J2071">
        <f t="shared" si="450"/>
        <v>0.624</v>
      </c>
      <c r="K2071">
        <f t="shared" si="451"/>
        <v>60.117524999999993</v>
      </c>
      <c r="L2071">
        <v>4.8</v>
      </c>
      <c r="M2071">
        <f t="shared" si="452"/>
        <v>0.15937500000000007</v>
      </c>
      <c r="N2071">
        <f t="shared" si="453"/>
        <v>1.25</v>
      </c>
      <c r="O2071">
        <f t="shared" si="454"/>
        <v>6.2093749999999996</v>
      </c>
      <c r="P2071">
        <f t="shared" si="455"/>
        <v>53.908149999999992</v>
      </c>
      <c r="Q2071">
        <f t="shared" si="456"/>
        <v>0</v>
      </c>
      <c r="R2071">
        <f t="shared" si="457"/>
        <v>10.78163</v>
      </c>
      <c r="S2071">
        <f>SUM($R$2:R2071) -SUM($Q$2:Q2071) + SUM($T$2:T2070)</f>
        <v>247.59679943332958</v>
      </c>
      <c r="T2071">
        <f t="shared" si="458"/>
        <v>-247.6</v>
      </c>
      <c r="U2071">
        <f>-SUM($T$2:T2071) - 500 * SUM($V$2:V2071)</f>
        <v>286.05000000000109</v>
      </c>
      <c r="V2071">
        <f t="shared" si="459"/>
        <v>0</v>
      </c>
    </row>
    <row r="2072" spans="1:22" x14ac:dyDescent="0.3">
      <c r="A2072" s="1">
        <v>44075</v>
      </c>
      <c r="B2072" s="2">
        <v>0.23709490740740743</v>
      </c>
      <c r="C2072" s="2">
        <v>0.80973379629629638</v>
      </c>
      <c r="D2072" s="3">
        <v>15.5</v>
      </c>
      <c r="E2072" s="3">
        <v>58.9</v>
      </c>
      <c r="F2072" s="4">
        <f t="shared" si="448"/>
        <v>9</v>
      </c>
      <c r="G2072">
        <f t="shared" si="460"/>
        <v>31</v>
      </c>
      <c r="H2072" s="3">
        <f t="shared" si="449"/>
        <v>13.743333333333334</v>
      </c>
      <c r="I2072">
        <f t="shared" si="461"/>
        <v>800</v>
      </c>
      <c r="J2072">
        <f t="shared" si="450"/>
        <v>0.41100000000000003</v>
      </c>
      <c r="K2072">
        <f t="shared" si="451"/>
        <v>35.020762000000005</v>
      </c>
      <c r="L2072">
        <v>4.8</v>
      </c>
      <c r="M2072">
        <f t="shared" si="452"/>
        <v>0.16283333333333327</v>
      </c>
      <c r="N2072">
        <f t="shared" si="453"/>
        <v>1.375</v>
      </c>
      <c r="O2072">
        <f t="shared" si="454"/>
        <v>6.3378333333333332</v>
      </c>
      <c r="P2072">
        <f t="shared" si="455"/>
        <v>28.682928666666673</v>
      </c>
      <c r="Q2072">
        <f t="shared" si="456"/>
        <v>0</v>
      </c>
      <c r="R2072">
        <f t="shared" si="457"/>
        <v>5.7365857333333352</v>
      </c>
      <c r="S2072">
        <f>SUM($R$2:R2072) -SUM($Q$2:Q2072) + SUM($T$2:T2071)</f>
        <v>5.7333851666626288</v>
      </c>
      <c r="T2072">
        <f t="shared" si="458"/>
        <v>0</v>
      </c>
      <c r="U2072">
        <f>-SUM($T$2:T2072) - 500 * SUM($V$2:V2072)</f>
        <v>286.05000000000109</v>
      </c>
      <c r="V2072">
        <f t="shared" si="459"/>
        <v>0</v>
      </c>
    </row>
    <row r="2073" spans="1:22" x14ac:dyDescent="0.3">
      <c r="A2073" s="1">
        <v>44076</v>
      </c>
      <c r="B2073" s="2">
        <v>0.23832175925925925</v>
      </c>
      <c r="C2073" s="2">
        <v>0.80806712962962957</v>
      </c>
      <c r="D2073" s="3">
        <v>18.2</v>
      </c>
      <c r="E2073" s="3">
        <v>15.5</v>
      </c>
      <c r="F2073" s="4">
        <f t="shared" si="448"/>
        <v>9</v>
      </c>
      <c r="G2073">
        <f t="shared" si="460"/>
        <v>31</v>
      </c>
      <c r="H2073" s="3">
        <f t="shared" si="449"/>
        <v>13.673888888888888</v>
      </c>
      <c r="I2073">
        <f t="shared" si="461"/>
        <v>800</v>
      </c>
      <c r="J2073">
        <f t="shared" si="450"/>
        <v>0.84499999999999997</v>
      </c>
      <c r="K2073">
        <f t="shared" si="451"/>
        <v>71.637503888888887</v>
      </c>
      <c r="L2073">
        <v>4.8</v>
      </c>
      <c r="M2073">
        <f t="shared" si="452"/>
        <v>0.16630555555555562</v>
      </c>
      <c r="N2073">
        <f t="shared" si="453"/>
        <v>0.70000000000000018</v>
      </c>
      <c r="O2073">
        <f t="shared" si="454"/>
        <v>5.6663055555555557</v>
      </c>
      <c r="P2073">
        <f t="shared" si="455"/>
        <v>65.971198333333334</v>
      </c>
      <c r="Q2073">
        <f t="shared" si="456"/>
        <v>0</v>
      </c>
      <c r="R2073">
        <f t="shared" si="457"/>
        <v>13.194239666666668</v>
      </c>
      <c r="S2073">
        <f>SUM($R$2:R2073) -SUM($Q$2:Q2073) + SUM($T$2:T2072)</f>
        <v>18.927624833328991</v>
      </c>
      <c r="T2073">
        <f t="shared" si="458"/>
        <v>0</v>
      </c>
      <c r="U2073">
        <f>-SUM($T$2:T2073) - 500 * SUM($V$2:V2073)</f>
        <v>286.05000000000109</v>
      </c>
      <c r="V2073">
        <f t="shared" si="459"/>
        <v>0</v>
      </c>
    </row>
    <row r="2074" spans="1:22" x14ac:dyDescent="0.3">
      <c r="A2074" s="1">
        <v>44077</v>
      </c>
      <c r="B2074" s="2">
        <v>0.23953703703703702</v>
      </c>
      <c r="C2074" s="2">
        <v>0.80640046296296297</v>
      </c>
      <c r="D2074" s="3">
        <v>16.600000000000001</v>
      </c>
      <c r="E2074" s="3">
        <v>30.6</v>
      </c>
      <c r="F2074" s="4">
        <f t="shared" si="448"/>
        <v>9</v>
      </c>
      <c r="G2074">
        <f t="shared" si="460"/>
        <v>31</v>
      </c>
      <c r="H2074" s="3">
        <f t="shared" si="449"/>
        <v>13.604722222222223</v>
      </c>
      <c r="I2074">
        <f t="shared" si="461"/>
        <v>800</v>
      </c>
      <c r="J2074">
        <f t="shared" si="450"/>
        <v>0.69399999999999995</v>
      </c>
      <c r="K2074">
        <f t="shared" si="451"/>
        <v>58.538398777777772</v>
      </c>
      <c r="L2074">
        <v>4.8</v>
      </c>
      <c r="M2074">
        <f t="shared" si="452"/>
        <v>0.16976388888888883</v>
      </c>
      <c r="N2074">
        <f t="shared" si="453"/>
        <v>1.0999999999999996</v>
      </c>
      <c r="O2074">
        <f t="shared" si="454"/>
        <v>6.0697638888888878</v>
      </c>
      <c r="P2074">
        <f t="shared" si="455"/>
        <v>52.468634888888886</v>
      </c>
      <c r="Q2074">
        <f t="shared" si="456"/>
        <v>0</v>
      </c>
      <c r="R2074">
        <f t="shared" si="457"/>
        <v>10.493726977777778</v>
      </c>
      <c r="S2074">
        <f>SUM($R$2:R2074) -SUM($Q$2:Q2074) + SUM($T$2:T2073)</f>
        <v>29.421351811106433</v>
      </c>
      <c r="T2074">
        <f t="shared" si="458"/>
        <v>0</v>
      </c>
      <c r="U2074">
        <f>-SUM($T$2:T2074) - 500 * SUM($V$2:V2074)</f>
        <v>286.05000000000109</v>
      </c>
      <c r="V2074">
        <f t="shared" si="459"/>
        <v>0</v>
      </c>
    </row>
    <row r="2075" spans="1:22" x14ac:dyDescent="0.3">
      <c r="A2075" s="1">
        <v>44078</v>
      </c>
      <c r="B2075" s="2">
        <v>0.24076388888888889</v>
      </c>
      <c r="C2075" s="2">
        <v>0.80473379629629627</v>
      </c>
      <c r="D2075" s="3">
        <v>17.2</v>
      </c>
      <c r="E2075" s="3">
        <v>60</v>
      </c>
      <c r="F2075" s="4">
        <f t="shared" si="448"/>
        <v>9</v>
      </c>
      <c r="G2075">
        <f t="shared" si="460"/>
        <v>31</v>
      </c>
      <c r="H2075" s="3">
        <f t="shared" si="449"/>
        <v>13.535277777777777</v>
      </c>
      <c r="I2075">
        <f t="shared" si="461"/>
        <v>800</v>
      </c>
      <c r="J2075">
        <f t="shared" si="450"/>
        <v>0.4</v>
      </c>
      <c r="K2075">
        <f t="shared" si="451"/>
        <v>33.567488888888889</v>
      </c>
      <c r="L2075">
        <v>4.8</v>
      </c>
      <c r="M2075">
        <f t="shared" si="452"/>
        <v>0.17323611111111115</v>
      </c>
      <c r="N2075">
        <f t="shared" si="453"/>
        <v>0.95000000000000018</v>
      </c>
      <c r="O2075">
        <f t="shared" si="454"/>
        <v>5.9232361111111116</v>
      </c>
      <c r="P2075">
        <f t="shared" si="455"/>
        <v>27.644252777777776</v>
      </c>
      <c r="Q2075">
        <f t="shared" si="456"/>
        <v>0</v>
      </c>
      <c r="R2075">
        <f t="shared" si="457"/>
        <v>5.5288505555555556</v>
      </c>
      <c r="S2075">
        <f>SUM($R$2:R2075) -SUM($Q$2:Q2075) + SUM($T$2:T2074)</f>
        <v>34.95020236666187</v>
      </c>
      <c r="T2075">
        <f t="shared" si="458"/>
        <v>0</v>
      </c>
      <c r="U2075">
        <f>-SUM($T$2:T2075) - 500 * SUM($V$2:V2075)</f>
        <v>286.05000000000109</v>
      </c>
      <c r="V2075">
        <f t="shared" si="459"/>
        <v>0</v>
      </c>
    </row>
    <row r="2076" spans="1:22" x14ac:dyDescent="0.3">
      <c r="A2076" s="1">
        <v>44079</v>
      </c>
      <c r="B2076" s="2">
        <v>0.24199074074074076</v>
      </c>
      <c r="C2076" s="2">
        <v>0.80305555555555552</v>
      </c>
      <c r="D2076" s="3">
        <v>15.7</v>
      </c>
      <c r="E2076" s="3">
        <v>91</v>
      </c>
      <c r="F2076" s="4">
        <f t="shared" si="448"/>
        <v>9</v>
      </c>
      <c r="G2076">
        <f t="shared" si="460"/>
        <v>31</v>
      </c>
      <c r="H2076" s="3">
        <f t="shared" si="449"/>
        <v>13.465555555555554</v>
      </c>
      <c r="I2076">
        <f t="shared" si="461"/>
        <v>800</v>
      </c>
      <c r="J2076">
        <f t="shared" si="450"/>
        <v>8.9999999999999969E-2</v>
      </c>
      <c r="K2076">
        <f t="shared" si="451"/>
        <v>7.5137799999999952</v>
      </c>
      <c r="L2076">
        <v>4.8</v>
      </c>
      <c r="M2076">
        <f t="shared" si="452"/>
        <v>0.17672222222222231</v>
      </c>
      <c r="N2076">
        <f t="shared" si="453"/>
        <v>1.3250000000000002</v>
      </c>
      <c r="O2076">
        <f t="shared" si="454"/>
        <v>6.3017222222222227</v>
      </c>
      <c r="P2076">
        <f t="shared" si="455"/>
        <v>1.2120577777777726</v>
      </c>
      <c r="Q2076">
        <f t="shared" si="456"/>
        <v>0</v>
      </c>
      <c r="R2076">
        <f t="shared" si="457"/>
        <v>0.24241155555555452</v>
      </c>
      <c r="S2076">
        <f>SUM($R$2:R2076) -SUM($Q$2:Q2076) + SUM($T$2:T2075)</f>
        <v>35.192613922217788</v>
      </c>
      <c r="T2076">
        <f t="shared" si="458"/>
        <v>0</v>
      </c>
      <c r="U2076">
        <f>-SUM($T$2:T2076) - 500 * SUM($V$2:V2076)</f>
        <v>286.05000000000109</v>
      </c>
      <c r="V2076">
        <f t="shared" si="459"/>
        <v>0</v>
      </c>
    </row>
    <row r="2077" spans="1:22" x14ac:dyDescent="0.3">
      <c r="A2077" s="1">
        <v>44080</v>
      </c>
      <c r="B2077" s="2">
        <v>0.24320601851851853</v>
      </c>
      <c r="C2077" s="2">
        <v>0.80136574074074074</v>
      </c>
      <c r="D2077" s="3">
        <v>15.3</v>
      </c>
      <c r="E2077" s="3">
        <v>72.8</v>
      </c>
      <c r="F2077" s="4">
        <f t="shared" si="448"/>
        <v>9</v>
      </c>
      <c r="G2077">
        <f t="shared" si="460"/>
        <v>31</v>
      </c>
      <c r="H2077" s="3">
        <f t="shared" si="449"/>
        <v>13.395833333333332</v>
      </c>
      <c r="I2077">
        <f t="shared" si="461"/>
        <v>800</v>
      </c>
      <c r="J2077">
        <f t="shared" si="450"/>
        <v>0.27200000000000002</v>
      </c>
      <c r="K2077">
        <f t="shared" si="451"/>
        <v>22.590733333333333</v>
      </c>
      <c r="L2077">
        <v>4.8</v>
      </c>
      <c r="M2077">
        <f t="shared" si="452"/>
        <v>0.18020833333333339</v>
      </c>
      <c r="N2077">
        <f t="shared" si="453"/>
        <v>1.4249999999999998</v>
      </c>
      <c r="O2077">
        <f t="shared" si="454"/>
        <v>6.4052083333333334</v>
      </c>
      <c r="P2077">
        <f t="shared" si="455"/>
        <v>16.185524999999998</v>
      </c>
      <c r="Q2077">
        <f t="shared" si="456"/>
        <v>0</v>
      </c>
      <c r="R2077">
        <f t="shared" si="457"/>
        <v>3.2371049999999997</v>
      </c>
      <c r="S2077">
        <f>SUM($R$2:R2077) -SUM($Q$2:Q2077) + SUM($T$2:T2076)</f>
        <v>38.429718922217944</v>
      </c>
      <c r="T2077">
        <f t="shared" si="458"/>
        <v>0</v>
      </c>
      <c r="U2077">
        <f>-SUM($T$2:T2077) - 500 * SUM($V$2:V2077)</f>
        <v>286.05000000000109</v>
      </c>
      <c r="V2077">
        <f t="shared" si="459"/>
        <v>0</v>
      </c>
    </row>
    <row r="2078" spans="1:22" x14ac:dyDescent="0.3">
      <c r="A2078" s="1">
        <v>44081</v>
      </c>
      <c r="B2078" s="2">
        <v>0.24443287037037034</v>
      </c>
      <c r="C2078" s="2">
        <v>0.79967592592592596</v>
      </c>
      <c r="D2078" s="3">
        <v>15.5</v>
      </c>
      <c r="E2078" s="3">
        <v>27.9</v>
      </c>
      <c r="F2078" s="4">
        <f t="shared" si="448"/>
        <v>9</v>
      </c>
      <c r="G2078">
        <f t="shared" si="460"/>
        <v>31</v>
      </c>
      <c r="H2078" s="3">
        <f t="shared" si="449"/>
        <v>13.325833333333335</v>
      </c>
      <c r="I2078">
        <f t="shared" si="461"/>
        <v>800</v>
      </c>
      <c r="J2078">
        <f t="shared" si="450"/>
        <v>0.72100000000000009</v>
      </c>
      <c r="K2078">
        <f t="shared" si="451"/>
        <v>59.569140166666685</v>
      </c>
      <c r="L2078">
        <v>4.8</v>
      </c>
      <c r="M2078">
        <f t="shared" si="452"/>
        <v>0.18370833333333322</v>
      </c>
      <c r="N2078">
        <f t="shared" si="453"/>
        <v>1.375</v>
      </c>
      <c r="O2078">
        <f t="shared" si="454"/>
        <v>6.3587083333333334</v>
      </c>
      <c r="P2078">
        <f t="shared" si="455"/>
        <v>53.210431833333352</v>
      </c>
      <c r="Q2078">
        <f t="shared" si="456"/>
        <v>0</v>
      </c>
      <c r="R2078">
        <f t="shared" si="457"/>
        <v>10.642086366666671</v>
      </c>
      <c r="S2078">
        <f>SUM($R$2:R2078) -SUM($Q$2:Q2078) + SUM($T$2:T2077)</f>
        <v>49.071805288884207</v>
      </c>
      <c r="T2078">
        <f t="shared" si="458"/>
        <v>0</v>
      </c>
      <c r="U2078">
        <f>-SUM($T$2:T2078) - 500 * SUM($V$2:V2078)</f>
        <v>286.05000000000109</v>
      </c>
      <c r="V2078">
        <f t="shared" si="459"/>
        <v>0</v>
      </c>
    </row>
    <row r="2079" spans="1:22" x14ac:dyDescent="0.3">
      <c r="A2079" s="1">
        <v>44082</v>
      </c>
      <c r="B2079" s="2">
        <v>0.24564814814814814</v>
      </c>
      <c r="C2079" s="2">
        <v>0.79798611111111117</v>
      </c>
      <c r="D2079" s="3">
        <v>16.5</v>
      </c>
      <c r="E2079" s="3">
        <v>23.6</v>
      </c>
      <c r="F2079" s="4">
        <f t="shared" si="448"/>
        <v>9</v>
      </c>
      <c r="G2079">
        <f t="shared" si="460"/>
        <v>31</v>
      </c>
      <c r="H2079" s="3">
        <f t="shared" si="449"/>
        <v>13.256111111111112</v>
      </c>
      <c r="I2079">
        <f t="shared" si="461"/>
        <v>800</v>
      </c>
      <c r="J2079">
        <f t="shared" si="450"/>
        <v>0.76400000000000001</v>
      </c>
      <c r="K2079">
        <f t="shared" si="451"/>
        <v>62.791547111111115</v>
      </c>
      <c r="L2079">
        <v>4.8</v>
      </c>
      <c r="M2079">
        <f t="shared" si="452"/>
        <v>0.18719444444444441</v>
      </c>
      <c r="N2079">
        <f t="shared" si="453"/>
        <v>1.125</v>
      </c>
      <c r="O2079">
        <f t="shared" si="454"/>
        <v>6.1121944444444445</v>
      </c>
      <c r="P2079">
        <f t="shared" si="455"/>
        <v>56.679352666666674</v>
      </c>
      <c r="Q2079">
        <f t="shared" si="456"/>
        <v>0</v>
      </c>
      <c r="R2079">
        <f t="shared" si="457"/>
        <v>11.335870533333335</v>
      </c>
      <c r="S2079">
        <f>SUM($R$2:R2079) -SUM($Q$2:Q2079) + SUM($T$2:T2078)</f>
        <v>60.407675822217243</v>
      </c>
      <c r="T2079">
        <f t="shared" si="458"/>
        <v>0</v>
      </c>
      <c r="U2079">
        <f>-SUM($T$2:T2079) - 500 * SUM($V$2:V2079)</f>
        <v>286.05000000000109</v>
      </c>
      <c r="V2079">
        <f t="shared" si="459"/>
        <v>0</v>
      </c>
    </row>
    <row r="2080" spans="1:22" x14ac:dyDescent="0.3">
      <c r="A2080" s="1">
        <v>44083</v>
      </c>
      <c r="B2080" s="2">
        <v>0.24687499999999998</v>
      </c>
      <c r="C2080" s="2">
        <v>0.79629629629629628</v>
      </c>
      <c r="D2080" s="3">
        <v>17.399999999999999</v>
      </c>
      <c r="E2080" s="3">
        <v>8.9</v>
      </c>
      <c r="F2080" s="4">
        <f t="shared" si="448"/>
        <v>9</v>
      </c>
      <c r="G2080">
        <f t="shared" si="460"/>
        <v>31</v>
      </c>
      <c r="H2080" s="3">
        <f t="shared" si="449"/>
        <v>13.186111111111112</v>
      </c>
      <c r="I2080">
        <f t="shared" si="461"/>
        <v>800</v>
      </c>
      <c r="J2080">
        <f t="shared" si="450"/>
        <v>0.91100000000000003</v>
      </c>
      <c r="K2080">
        <f t="shared" si="451"/>
        <v>74.477792777777779</v>
      </c>
      <c r="L2080">
        <v>4.8</v>
      </c>
      <c r="M2080">
        <f t="shared" si="452"/>
        <v>0.19069444444444439</v>
      </c>
      <c r="N2080">
        <f t="shared" si="453"/>
        <v>0.90000000000000036</v>
      </c>
      <c r="O2080">
        <f t="shared" si="454"/>
        <v>5.8906944444444447</v>
      </c>
      <c r="P2080">
        <f t="shared" si="455"/>
        <v>68.58709833333333</v>
      </c>
      <c r="Q2080">
        <f t="shared" si="456"/>
        <v>0</v>
      </c>
      <c r="R2080">
        <f t="shared" si="457"/>
        <v>13.717419666666666</v>
      </c>
      <c r="S2080">
        <f>SUM($R$2:R2080) -SUM($Q$2:Q2080) + SUM($T$2:T2079)</f>
        <v>74.125095488883744</v>
      </c>
      <c r="T2080">
        <f t="shared" si="458"/>
        <v>0</v>
      </c>
      <c r="U2080">
        <f>-SUM($T$2:T2080) - 500 * SUM($V$2:V2080)</f>
        <v>286.05000000000109</v>
      </c>
      <c r="V2080">
        <f t="shared" si="459"/>
        <v>0</v>
      </c>
    </row>
    <row r="2081" spans="1:22" x14ac:dyDescent="0.3">
      <c r="A2081" s="1">
        <v>44084</v>
      </c>
      <c r="B2081" s="2">
        <v>0.24810185185185185</v>
      </c>
      <c r="C2081" s="2">
        <v>0.79459490740740746</v>
      </c>
      <c r="D2081" s="3">
        <v>18.899999999999999</v>
      </c>
      <c r="E2081" s="3">
        <v>1.9</v>
      </c>
      <c r="F2081" s="4">
        <f t="shared" si="448"/>
        <v>9</v>
      </c>
      <c r="G2081">
        <f t="shared" si="460"/>
        <v>31</v>
      </c>
      <c r="H2081" s="3">
        <f t="shared" si="449"/>
        <v>13.115833333333335</v>
      </c>
      <c r="I2081">
        <f t="shared" si="461"/>
        <v>800</v>
      </c>
      <c r="J2081">
        <f t="shared" si="450"/>
        <v>0.98099999999999998</v>
      </c>
      <c r="K2081">
        <f t="shared" si="451"/>
        <v>79.773121500000002</v>
      </c>
      <c r="L2081">
        <v>4.8</v>
      </c>
      <c r="M2081">
        <f t="shared" si="452"/>
        <v>0.19420833333333326</v>
      </c>
      <c r="N2081">
        <f t="shared" si="453"/>
        <v>0.52500000000000036</v>
      </c>
      <c r="O2081">
        <f t="shared" si="454"/>
        <v>5.5192083333333333</v>
      </c>
      <c r="P2081">
        <f t="shared" si="455"/>
        <v>74.253913166666663</v>
      </c>
      <c r="Q2081">
        <f t="shared" si="456"/>
        <v>0</v>
      </c>
      <c r="R2081">
        <f t="shared" si="457"/>
        <v>14.850782633333333</v>
      </c>
      <c r="S2081">
        <f>SUM($R$2:R2081) -SUM($Q$2:Q2081) + SUM($T$2:T2080)</f>
        <v>88.975878122217182</v>
      </c>
      <c r="T2081">
        <f t="shared" si="458"/>
        <v>0</v>
      </c>
      <c r="U2081">
        <f>-SUM($T$2:T2081) - 500 * SUM($V$2:V2081)</f>
        <v>286.05000000000109</v>
      </c>
      <c r="V2081">
        <f t="shared" si="459"/>
        <v>0</v>
      </c>
    </row>
    <row r="2082" spans="1:22" x14ac:dyDescent="0.3">
      <c r="A2082" s="1">
        <v>44085</v>
      </c>
      <c r="B2082" s="2">
        <v>0.24931712962962962</v>
      </c>
      <c r="C2082" s="2">
        <v>0.79289351851851853</v>
      </c>
      <c r="D2082" s="3">
        <v>20.7</v>
      </c>
      <c r="E2082" s="3">
        <v>22.1</v>
      </c>
      <c r="F2082" s="4">
        <f t="shared" si="448"/>
        <v>9</v>
      </c>
      <c r="G2082">
        <f t="shared" si="460"/>
        <v>31</v>
      </c>
      <c r="H2082" s="3">
        <f t="shared" si="449"/>
        <v>13.045833333333334</v>
      </c>
      <c r="I2082">
        <f t="shared" si="461"/>
        <v>800</v>
      </c>
      <c r="J2082">
        <f t="shared" si="450"/>
        <v>0.77900000000000003</v>
      </c>
      <c r="K2082">
        <f t="shared" si="451"/>
        <v>63.008765833333335</v>
      </c>
      <c r="L2082">
        <v>4.8</v>
      </c>
      <c r="M2082">
        <f t="shared" si="452"/>
        <v>0.19770833333333329</v>
      </c>
      <c r="N2082">
        <f t="shared" si="453"/>
        <v>7.5000000000000164E-2</v>
      </c>
      <c r="O2082">
        <f t="shared" si="454"/>
        <v>5.0727083333333329</v>
      </c>
      <c r="P2082">
        <f t="shared" si="455"/>
        <v>57.936057500000004</v>
      </c>
      <c r="Q2082">
        <f t="shared" si="456"/>
        <v>0</v>
      </c>
      <c r="R2082">
        <f t="shared" si="457"/>
        <v>11.587211500000002</v>
      </c>
      <c r="S2082">
        <f>SUM($R$2:R2082) -SUM($Q$2:Q2082) + SUM($T$2:T2081)</f>
        <v>100.56308962221738</v>
      </c>
      <c r="T2082">
        <f t="shared" si="458"/>
        <v>0</v>
      </c>
      <c r="U2082">
        <f>-SUM($T$2:T2082) - 500 * SUM($V$2:V2082)</f>
        <v>286.05000000000109</v>
      </c>
      <c r="V2082">
        <f t="shared" si="459"/>
        <v>0</v>
      </c>
    </row>
    <row r="2083" spans="1:22" x14ac:dyDescent="0.3">
      <c r="A2083" s="1">
        <v>44086</v>
      </c>
      <c r="B2083" s="2">
        <v>0.25054398148148149</v>
      </c>
      <c r="C2083" s="2">
        <v>0.79118055555555555</v>
      </c>
      <c r="D2083" s="3">
        <v>20</v>
      </c>
      <c r="E2083" s="3">
        <v>21.7</v>
      </c>
      <c r="F2083" s="4">
        <f t="shared" si="448"/>
        <v>9</v>
      </c>
      <c r="G2083">
        <f t="shared" si="460"/>
        <v>31</v>
      </c>
      <c r="H2083" s="3">
        <f t="shared" si="449"/>
        <v>12.975277777777777</v>
      </c>
      <c r="I2083">
        <f t="shared" si="461"/>
        <v>800</v>
      </c>
      <c r="J2083">
        <f t="shared" si="450"/>
        <v>0.78300000000000003</v>
      </c>
      <c r="K2083">
        <f t="shared" si="451"/>
        <v>62.989783499999994</v>
      </c>
      <c r="L2083">
        <v>4.8</v>
      </c>
      <c r="M2083">
        <f t="shared" si="452"/>
        <v>0.20123611111111117</v>
      </c>
      <c r="N2083">
        <f t="shared" si="453"/>
        <v>0.25</v>
      </c>
      <c r="O2083">
        <f t="shared" si="454"/>
        <v>5.251236111111111</v>
      </c>
      <c r="P2083">
        <f t="shared" si="455"/>
        <v>57.738547388888882</v>
      </c>
      <c r="Q2083">
        <f t="shared" si="456"/>
        <v>0</v>
      </c>
      <c r="R2083">
        <f t="shared" si="457"/>
        <v>11.547709477777778</v>
      </c>
      <c r="S2083">
        <f>SUM($R$2:R2083) -SUM($Q$2:Q2083) + SUM($T$2:T2082)</f>
        <v>112.11079909999535</v>
      </c>
      <c r="T2083">
        <f t="shared" si="458"/>
        <v>0</v>
      </c>
      <c r="U2083">
        <f>-SUM($T$2:T2083) - 500 * SUM($V$2:V2083)</f>
        <v>286.05000000000109</v>
      </c>
      <c r="V2083">
        <f t="shared" si="459"/>
        <v>0</v>
      </c>
    </row>
    <row r="2084" spans="1:22" x14ac:dyDescent="0.3">
      <c r="A2084" s="1">
        <v>44087</v>
      </c>
      <c r="B2084" s="2">
        <v>0.25177083333333333</v>
      </c>
      <c r="C2084" s="2">
        <v>0.78947916666666673</v>
      </c>
      <c r="D2084" s="3">
        <v>19.2</v>
      </c>
      <c r="E2084" s="3">
        <v>10.8</v>
      </c>
      <c r="F2084" s="4">
        <f t="shared" si="448"/>
        <v>9</v>
      </c>
      <c r="G2084">
        <f t="shared" si="460"/>
        <v>31</v>
      </c>
      <c r="H2084" s="3">
        <f t="shared" si="449"/>
        <v>12.905000000000003</v>
      </c>
      <c r="I2084">
        <f t="shared" si="461"/>
        <v>800</v>
      </c>
      <c r="J2084">
        <f t="shared" si="450"/>
        <v>0.89200000000000002</v>
      </c>
      <c r="K2084">
        <f t="shared" si="451"/>
        <v>71.369812000000024</v>
      </c>
      <c r="L2084">
        <v>4.8</v>
      </c>
      <c r="M2084">
        <f t="shared" si="452"/>
        <v>0.20474999999999985</v>
      </c>
      <c r="N2084">
        <f t="shared" si="453"/>
        <v>0.45000000000000018</v>
      </c>
      <c r="O2084">
        <f t="shared" si="454"/>
        <v>5.4547499999999998</v>
      </c>
      <c r="P2084">
        <f t="shared" si="455"/>
        <v>65.91506200000002</v>
      </c>
      <c r="Q2084">
        <f t="shared" si="456"/>
        <v>0</v>
      </c>
      <c r="R2084">
        <f t="shared" si="457"/>
        <v>13.183012400000004</v>
      </c>
      <c r="S2084">
        <f>SUM($R$2:R2084) -SUM($Q$2:Q2084) + SUM($T$2:T2083)</f>
        <v>125.29381149999517</v>
      </c>
      <c r="T2084">
        <f t="shared" si="458"/>
        <v>0</v>
      </c>
      <c r="U2084">
        <f>-SUM($T$2:T2084) - 500 * SUM($V$2:V2084)</f>
        <v>286.05000000000109</v>
      </c>
      <c r="V2084">
        <f t="shared" si="459"/>
        <v>0</v>
      </c>
    </row>
    <row r="2085" spans="1:22" x14ac:dyDescent="0.3">
      <c r="A2085" s="1">
        <v>44088</v>
      </c>
      <c r="B2085" s="2">
        <v>0.25298611111111108</v>
      </c>
      <c r="C2085" s="2">
        <v>0.78776620370370365</v>
      </c>
      <c r="D2085" s="3">
        <v>18.7</v>
      </c>
      <c r="E2085" s="3">
        <v>10.8</v>
      </c>
      <c r="F2085" s="4">
        <f t="shared" si="448"/>
        <v>9</v>
      </c>
      <c r="G2085">
        <f t="shared" si="460"/>
        <v>31</v>
      </c>
      <c r="H2085" s="3">
        <f t="shared" si="449"/>
        <v>12.83472222222222</v>
      </c>
      <c r="I2085">
        <f t="shared" si="461"/>
        <v>800</v>
      </c>
      <c r="J2085">
        <f t="shared" si="450"/>
        <v>0.89200000000000002</v>
      </c>
      <c r="K2085">
        <f t="shared" si="451"/>
        <v>70.981147777777764</v>
      </c>
      <c r="L2085">
        <v>4.8</v>
      </c>
      <c r="M2085">
        <f t="shared" si="452"/>
        <v>0.20826388888888897</v>
      </c>
      <c r="N2085">
        <f t="shared" si="453"/>
        <v>0.57500000000000018</v>
      </c>
      <c r="O2085">
        <f t="shared" si="454"/>
        <v>5.5832638888888892</v>
      </c>
      <c r="P2085">
        <f t="shared" si="455"/>
        <v>65.39788388888887</v>
      </c>
      <c r="Q2085">
        <f t="shared" si="456"/>
        <v>0</v>
      </c>
      <c r="R2085">
        <f t="shared" si="457"/>
        <v>13.079576777777774</v>
      </c>
      <c r="S2085">
        <f>SUM($R$2:R2085) -SUM($Q$2:Q2085) + SUM($T$2:T2084)</f>
        <v>138.3733882777733</v>
      </c>
      <c r="T2085">
        <f t="shared" si="458"/>
        <v>0</v>
      </c>
      <c r="U2085">
        <f>-SUM($T$2:T2085) - 500 * SUM($V$2:V2085)</f>
        <v>286.05000000000109</v>
      </c>
      <c r="V2085">
        <f t="shared" si="459"/>
        <v>0</v>
      </c>
    </row>
    <row r="2086" spans="1:22" x14ac:dyDescent="0.3">
      <c r="A2086" s="1">
        <v>44089</v>
      </c>
      <c r="B2086" s="2">
        <v>0.25421296296296297</v>
      </c>
      <c r="C2086" s="2">
        <v>0.78605324074074068</v>
      </c>
      <c r="D2086" s="3">
        <v>15.2</v>
      </c>
      <c r="E2086" s="3">
        <v>19.8</v>
      </c>
      <c r="F2086" s="4">
        <f t="shared" si="448"/>
        <v>9</v>
      </c>
      <c r="G2086">
        <f t="shared" si="460"/>
        <v>31</v>
      </c>
      <c r="H2086" s="3">
        <f t="shared" si="449"/>
        <v>12.764166666666666</v>
      </c>
      <c r="I2086">
        <f t="shared" si="461"/>
        <v>800</v>
      </c>
      <c r="J2086">
        <f t="shared" si="450"/>
        <v>0.80200000000000005</v>
      </c>
      <c r="K2086">
        <f t="shared" si="451"/>
        <v>63.468542333333332</v>
      </c>
      <c r="L2086">
        <v>4.8</v>
      </c>
      <c r="M2086">
        <f t="shared" si="452"/>
        <v>0.21179166666666668</v>
      </c>
      <c r="N2086">
        <f t="shared" si="453"/>
        <v>1.4500000000000002</v>
      </c>
      <c r="O2086">
        <f t="shared" si="454"/>
        <v>6.4617916666666666</v>
      </c>
      <c r="P2086">
        <f t="shared" si="455"/>
        <v>57.006750666666662</v>
      </c>
      <c r="Q2086">
        <f t="shared" si="456"/>
        <v>0</v>
      </c>
      <c r="R2086">
        <f t="shared" si="457"/>
        <v>11.401350133333333</v>
      </c>
      <c r="S2086">
        <f>SUM($R$2:R2086) -SUM($Q$2:Q2086) + SUM($T$2:T2085)</f>
        <v>149.77473841110623</v>
      </c>
      <c r="T2086">
        <f t="shared" si="458"/>
        <v>0</v>
      </c>
      <c r="U2086">
        <f>-SUM($T$2:T2086) - 500 * SUM($V$2:V2086)</f>
        <v>286.05000000000109</v>
      </c>
      <c r="V2086">
        <f t="shared" si="459"/>
        <v>0</v>
      </c>
    </row>
    <row r="2087" spans="1:22" x14ac:dyDescent="0.3">
      <c r="A2087" s="1">
        <v>44090</v>
      </c>
      <c r="B2087" s="2">
        <v>0.25543981481481481</v>
      </c>
      <c r="C2087" s="2">
        <v>0.78434027777777782</v>
      </c>
      <c r="D2087" s="3">
        <v>14.5</v>
      </c>
      <c r="E2087" s="3">
        <v>1.9</v>
      </c>
      <c r="F2087" s="4">
        <f t="shared" si="448"/>
        <v>9</v>
      </c>
      <c r="G2087">
        <f t="shared" si="460"/>
        <v>31</v>
      </c>
      <c r="H2087" s="3">
        <f t="shared" si="449"/>
        <v>12.693611111111112</v>
      </c>
      <c r="I2087">
        <f t="shared" si="461"/>
        <v>800</v>
      </c>
      <c r="J2087">
        <f t="shared" si="450"/>
        <v>0.98099999999999998</v>
      </c>
      <c r="K2087">
        <f t="shared" si="451"/>
        <v>77.205081500000006</v>
      </c>
      <c r="L2087">
        <v>4.8</v>
      </c>
      <c r="M2087">
        <f t="shared" si="452"/>
        <v>0.2153194444444444</v>
      </c>
      <c r="N2087">
        <f t="shared" si="453"/>
        <v>1.625</v>
      </c>
      <c r="O2087">
        <f t="shared" si="454"/>
        <v>6.6403194444444438</v>
      </c>
      <c r="P2087">
        <f t="shared" si="455"/>
        <v>70.564762055555562</v>
      </c>
      <c r="Q2087">
        <f t="shared" si="456"/>
        <v>0</v>
      </c>
      <c r="R2087">
        <f t="shared" si="457"/>
        <v>14.112952411111113</v>
      </c>
      <c r="S2087">
        <f>SUM($R$2:R2087) -SUM($Q$2:Q2087) + SUM($T$2:T2086)</f>
        <v>163.88769082221734</v>
      </c>
      <c r="T2087">
        <f t="shared" si="458"/>
        <v>0</v>
      </c>
      <c r="U2087">
        <f>-SUM($T$2:T2087) - 500 * SUM($V$2:V2087)</f>
        <v>286.05000000000109</v>
      </c>
      <c r="V2087">
        <f t="shared" si="459"/>
        <v>0</v>
      </c>
    </row>
    <row r="2088" spans="1:22" x14ac:dyDescent="0.3">
      <c r="A2088" s="1">
        <v>44091</v>
      </c>
      <c r="B2088" s="2">
        <v>0.25665509259259262</v>
      </c>
      <c r="C2088" s="2">
        <v>0.7826157407407407</v>
      </c>
      <c r="D2088" s="3">
        <v>14.9</v>
      </c>
      <c r="E2088" s="3">
        <v>5</v>
      </c>
      <c r="F2088" s="4">
        <f t="shared" si="448"/>
        <v>9</v>
      </c>
      <c r="G2088">
        <f t="shared" si="460"/>
        <v>31</v>
      </c>
      <c r="H2088" s="3">
        <f t="shared" si="449"/>
        <v>12.623055555555553</v>
      </c>
      <c r="I2088">
        <f t="shared" si="461"/>
        <v>800</v>
      </c>
      <c r="J2088">
        <f t="shared" si="450"/>
        <v>0.95</v>
      </c>
      <c r="K2088">
        <f t="shared" si="451"/>
        <v>74.349797222222207</v>
      </c>
      <c r="L2088">
        <v>4.8</v>
      </c>
      <c r="M2088">
        <f t="shared" si="452"/>
        <v>0.21884722222222236</v>
      </c>
      <c r="N2088">
        <f t="shared" si="453"/>
        <v>1.5249999999999999</v>
      </c>
      <c r="O2088">
        <f t="shared" si="454"/>
        <v>6.5438472222222224</v>
      </c>
      <c r="P2088">
        <f t="shared" si="455"/>
        <v>67.805949999999982</v>
      </c>
      <c r="Q2088">
        <f t="shared" si="456"/>
        <v>0</v>
      </c>
      <c r="R2088">
        <f t="shared" si="457"/>
        <v>13.561189999999996</v>
      </c>
      <c r="S2088">
        <f>SUM($R$2:R2088) -SUM($Q$2:Q2088) + SUM($T$2:T2087)</f>
        <v>177.44888082221769</v>
      </c>
      <c r="T2088">
        <f t="shared" si="458"/>
        <v>0</v>
      </c>
      <c r="U2088">
        <f>-SUM($T$2:T2088) - 500 * SUM($V$2:V2088)</f>
        <v>286.05000000000109</v>
      </c>
      <c r="V2088">
        <f t="shared" si="459"/>
        <v>0</v>
      </c>
    </row>
    <row r="2089" spans="1:22" x14ac:dyDescent="0.3">
      <c r="A2089" s="1">
        <v>44092</v>
      </c>
      <c r="B2089" s="2">
        <v>0.25788194444444446</v>
      </c>
      <c r="C2089" s="2">
        <v>0.78090277777777783</v>
      </c>
      <c r="D2089" s="3">
        <v>14</v>
      </c>
      <c r="E2089" s="3">
        <v>33.700000000000003</v>
      </c>
      <c r="F2089" s="4">
        <f t="shared" si="448"/>
        <v>9</v>
      </c>
      <c r="G2089">
        <f t="shared" si="460"/>
        <v>31</v>
      </c>
      <c r="H2089" s="3">
        <f t="shared" si="449"/>
        <v>12.552500000000002</v>
      </c>
      <c r="I2089">
        <f t="shared" si="461"/>
        <v>800</v>
      </c>
      <c r="J2089">
        <f t="shared" si="450"/>
        <v>0.66300000000000003</v>
      </c>
      <c r="K2089">
        <f t="shared" si="451"/>
        <v>51.598306500000014</v>
      </c>
      <c r="L2089">
        <v>4.8</v>
      </c>
      <c r="M2089">
        <f t="shared" si="452"/>
        <v>0.22237499999999988</v>
      </c>
      <c r="N2089">
        <f t="shared" si="453"/>
        <v>1.75</v>
      </c>
      <c r="O2089">
        <f t="shared" si="454"/>
        <v>6.7723749999999994</v>
      </c>
      <c r="P2089">
        <f t="shared" si="455"/>
        <v>44.825931500000017</v>
      </c>
      <c r="Q2089">
        <f t="shared" si="456"/>
        <v>0</v>
      </c>
      <c r="R2089">
        <f t="shared" si="457"/>
        <v>8.9651863000000045</v>
      </c>
      <c r="S2089">
        <f>SUM($R$2:R2089) -SUM($Q$2:Q2089) + SUM($T$2:T2088)</f>
        <v>186.4140671222176</v>
      </c>
      <c r="T2089">
        <f t="shared" si="458"/>
        <v>0</v>
      </c>
      <c r="U2089">
        <f>-SUM($T$2:T2089) - 500 * SUM($V$2:V2089)</f>
        <v>286.05000000000109</v>
      </c>
      <c r="V2089">
        <f t="shared" si="459"/>
        <v>0</v>
      </c>
    </row>
    <row r="2090" spans="1:22" x14ac:dyDescent="0.3">
      <c r="A2090" s="1">
        <v>44093</v>
      </c>
      <c r="B2090" s="2">
        <v>0.2591087962962963</v>
      </c>
      <c r="C2090" s="2">
        <v>0.77918981481481486</v>
      </c>
      <c r="D2090" s="3">
        <v>11.5</v>
      </c>
      <c r="E2090" s="3">
        <v>22.8</v>
      </c>
      <c r="F2090" s="4">
        <f t="shared" si="448"/>
        <v>9</v>
      </c>
      <c r="G2090">
        <f t="shared" si="460"/>
        <v>31</v>
      </c>
      <c r="H2090" s="3">
        <f t="shared" si="449"/>
        <v>12.481944444444444</v>
      </c>
      <c r="I2090">
        <f t="shared" si="461"/>
        <v>800</v>
      </c>
      <c r="J2090">
        <f t="shared" si="450"/>
        <v>0.77200000000000002</v>
      </c>
      <c r="K2090">
        <f t="shared" si="451"/>
        <v>59.743578888888891</v>
      </c>
      <c r="L2090">
        <v>4.8</v>
      </c>
      <c r="M2090">
        <f t="shared" si="452"/>
        <v>0.22590277777777776</v>
      </c>
      <c r="N2090">
        <f t="shared" si="453"/>
        <v>2.375</v>
      </c>
      <c r="O2090">
        <f t="shared" si="454"/>
        <v>7.4009027777777776</v>
      </c>
      <c r="P2090">
        <f t="shared" si="455"/>
        <v>52.342676111111111</v>
      </c>
      <c r="Q2090">
        <f t="shared" si="456"/>
        <v>0</v>
      </c>
      <c r="R2090">
        <f t="shared" si="457"/>
        <v>10.468535222222222</v>
      </c>
      <c r="S2090">
        <f>SUM($R$2:R2090) -SUM($Q$2:Q2090) + SUM($T$2:T2089)</f>
        <v>196.88260234443987</v>
      </c>
      <c r="T2090">
        <f t="shared" si="458"/>
        <v>0</v>
      </c>
      <c r="U2090">
        <f>-SUM($T$2:T2090) - 500 * SUM($V$2:V2090)</f>
        <v>286.05000000000109</v>
      </c>
      <c r="V2090">
        <f t="shared" si="459"/>
        <v>0</v>
      </c>
    </row>
    <row r="2091" spans="1:22" x14ac:dyDescent="0.3">
      <c r="A2091" s="1">
        <v>44094</v>
      </c>
      <c r="B2091" s="2">
        <v>0.26033564814814814</v>
      </c>
      <c r="C2091" s="2">
        <v>0.77746527777777785</v>
      </c>
      <c r="D2091" s="3">
        <v>10.3</v>
      </c>
      <c r="E2091" s="3">
        <v>65.099999999999994</v>
      </c>
      <c r="F2091" s="4">
        <f t="shared" si="448"/>
        <v>9</v>
      </c>
      <c r="G2091">
        <f t="shared" si="460"/>
        <v>31</v>
      </c>
      <c r="H2091" s="3">
        <f t="shared" si="449"/>
        <v>12.411111111111113</v>
      </c>
      <c r="I2091">
        <f t="shared" si="461"/>
        <v>800</v>
      </c>
      <c r="J2091">
        <f t="shared" si="450"/>
        <v>0.34900000000000009</v>
      </c>
      <c r="K2091">
        <f t="shared" si="451"/>
        <v>26.855162222222237</v>
      </c>
      <c r="L2091">
        <v>4.8</v>
      </c>
      <c r="M2091">
        <f t="shared" si="452"/>
        <v>0.22944444444444434</v>
      </c>
      <c r="N2091">
        <f t="shared" si="453"/>
        <v>2.6749999999999998</v>
      </c>
      <c r="O2091">
        <f t="shared" si="454"/>
        <v>7.7044444444444435</v>
      </c>
      <c r="P2091">
        <f t="shared" si="455"/>
        <v>19.150717777777793</v>
      </c>
      <c r="Q2091">
        <f t="shared" si="456"/>
        <v>0</v>
      </c>
      <c r="R2091">
        <f t="shared" si="457"/>
        <v>3.8301435555555585</v>
      </c>
      <c r="S2091">
        <f>SUM($R$2:R2091) -SUM($Q$2:Q2091) + SUM($T$2:T2090)</f>
        <v>200.71274589999575</v>
      </c>
      <c r="T2091">
        <f t="shared" si="458"/>
        <v>0</v>
      </c>
      <c r="U2091">
        <f>-SUM($T$2:T2091) - 500 * SUM($V$2:V2091)</f>
        <v>286.05000000000109</v>
      </c>
      <c r="V2091">
        <f t="shared" si="459"/>
        <v>0</v>
      </c>
    </row>
    <row r="2092" spans="1:22" x14ac:dyDescent="0.3">
      <c r="A2092" s="1">
        <v>44095</v>
      </c>
      <c r="B2092" s="2">
        <v>0.26156249999999998</v>
      </c>
      <c r="C2092" s="2">
        <v>0.77575231481481488</v>
      </c>
      <c r="D2092" s="3">
        <v>10.4</v>
      </c>
      <c r="E2092" s="3">
        <v>73.2</v>
      </c>
      <c r="F2092" s="4">
        <f t="shared" si="448"/>
        <v>9</v>
      </c>
      <c r="G2092">
        <f t="shared" si="460"/>
        <v>31</v>
      </c>
      <c r="H2092" s="3">
        <f t="shared" si="449"/>
        <v>12.340555555555559</v>
      </c>
      <c r="I2092">
        <f t="shared" si="461"/>
        <v>800</v>
      </c>
      <c r="J2092">
        <f t="shared" si="450"/>
        <v>0.26800000000000002</v>
      </c>
      <c r="K2092">
        <f t="shared" si="451"/>
        <v>20.505067111111117</v>
      </c>
      <c r="L2092">
        <v>4.8</v>
      </c>
      <c r="M2092">
        <f t="shared" si="452"/>
        <v>0.23297222222222205</v>
      </c>
      <c r="N2092">
        <f t="shared" si="453"/>
        <v>2.65</v>
      </c>
      <c r="O2092">
        <f t="shared" si="454"/>
        <v>7.6829722222222223</v>
      </c>
      <c r="P2092">
        <f t="shared" si="455"/>
        <v>12.822094888888895</v>
      </c>
      <c r="Q2092">
        <f t="shared" si="456"/>
        <v>0</v>
      </c>
      <c r="R2092">
        <f t="shared" si="457"/>
        <v>2.5644189777777791</v>
      </c>
      <c r="S2092">
        <f>SUM($R$2:R2092) -SUM($Q$2:Q2092) + SUM($T$2:T2091)</f>
        <v>203.27716487777343</v>
      </c>
      <c r="T2092">
        <f t="shared" si="458"/>
        <v>0</v>
      </c>
      <c r="U2092">
        <f>-SUM($T$2:T2092) - 500 * SUM($V$2:V2092)</f>
        <v>286.05000000000109</v>
      </c>
      <c r="V2092">
        <f t="shared" si="459"/>
        <v>0</v>
      </c>
    </row>
    <row r="2093" spans="1:22" x14ac:dyDescent="0.3">
      <c r="A2093" s="1">
        <v>44096</v>
      </c>
      <c r="B2093" s="2">
        <v>0.26280092592592591</v>
      </c>
      <c r="C2093" s="2">
        <v>0.77402777777777787</v>
      </c>
      <c r="D2093" s="3">
        <v>10.1</v>
      </c>
      <c r="E2093" s="3">
        <v>54.2</v>
      </c>
      <c r="F2093" s="4">
        <f t="shared" si="448"/>
        <v>9</v>
      </c>
      <c r="G2093">
        <f t="shared" si="460"/>
        <v>31</v>
      </c>
      <c r="H2093" s="3">
        <f t="shared" si="449"/>
        <v>12.269444444444446</v>
      </c>
      <c r="I2093">
        <f t="shared" si="461"/>
        <v>800</v>
      </c>
      <c r="J2093">
        <f t="shared" si="450"/>
        <v>0.45799999999999996</v>
      </c>
      <c r="K2093">
        <f t="shared" si="451"/>
        <v>34.840314444444445</v>
      </c>
      <c r="L2093">
        <v>4.8</v>
      </c>
      <c r="M2093">
        <f t="shared" si="452"/>
        <v>0.23652777777777773</v>
      </c>
      <c r="N2093">
        <f t="shared" si="453"/>
        <v>2.7250000000000001</v>
      </c>
      <c r="O2093">
        <f t="shared" si="454"/>
        <v>7.7615277777777774</v>
      </c>
      <c r="P2093">
        <f t="shared" si="455"/>
        <v>27.078786666666666</v>
      </c>
      <c r="Q2093">
        <f t="shared" si="456"/>
        <v>0</v>
      </c>
      <c r="R2093">
        <f t="shared" si="457"/>
        <v>5.4157573333333335</v>
      </c>
      <c r="S2093">
        <f>SUM($R$2:R2093) -SUM($Q$2:Q2093) + SUM($T$2:T2092)</f>
        <v>208.69292221110663</v>
      </c>
      <c r="T2093">
        <f t="shared" si="458"/>
        <v>0</v>
      </c>
      <c r="U2093">
        <f>-SUM($T$2:T2093) - 500 * SUM($V$2:V2093)</f>
        <v>286.05000000000109</v>
      </c>
      <c r="V2093">
        <f t="shared" si="459"/>
        <v>0</v>
      </c>
    </row>
    <row r="2094" spans="1:22" x14ac:dyDescent="0.3">
      <c r="A2094" s="1">
        <v>44097</v>
      </c>
      <c r="B2094" s="2">
        <v>0.26402777777777781</v>
      </c>
      <c r="C2094" s="2">
        <v>0.77231481481481479</v>
      </c>
      <c r="D2094" s="3">
        <v>11</v>
      </c>
      <c r="E2094" s="3">
        <v>59.6</v>
      </c>
      <c r="F2094" s="4">
        <f t="shared" si="448"/>
        <v>9</v>
      </c>
      <c r="G2094">
        <f t="shared" si="460"/>
        <v>31</v>
      </c>
      <c r="H2094" s="3">
        <f t="shared" si="449"/>
        <v>12.198888888888886</v>
      </c>
      <c r="I2094">
        <f t="shared" si="461"/>
        <v>800</v>
      </c>
      <c r="J2094">
        <f t="shared" si="450"/>
        <v>0.40400000000000003</v>
      </c>
      <c r="K2094">
        <f t="shared" si="451"/>
        <v>30.555776888888886</v>
      </c>
      <c r="L2094">
        <v>4.8</v>
      </c>
      <c r="M2094">
        <f t="shared" si="452"/>
        <v>0.24005555555555569</v>
      </c>
      <c r="N2094">
        <f t="shared" si="453"/>
        <v>2.5</v>
      </c>
      <c r="O2094">
        <f t="shared" si="454"/>
        <v>7.540055555555556</v>
      </c>
      <c r="P2094">
        <f t="shared" si="455"/>
        <v>23.015721333333332</v>
      </c>
      <c r="Q2094">
        <f t="shared" si="456"/>
        <v>0</v>
      </c>
      <c r="R2094">
        <f t="shared" si="457"/>
        <v>4.6031442666666669</v>
      </c>
      <c r="S2094">
        <f>SUM($R$2:R2094) -SUM($Q$2:Q2094) + SUM($T$2:T2093)</f>
        <v>213.29606647777291</v>
      </c>
      <c r="T2094">
        <f t="shared" si="458"/>
        <v>0</v>
      </c>
      <c r="U2094">
        <f>-SUM($T$2:T2094) - 500 * SUM($V$2:V2094)</f>
        <v>286.05000000000109</v>
      </c>
      <c r="V2094">
        <f t="shared" si="459"/>
        <v>0</v>
      </c>
    </row>
    <row r="2095" spans="1:22" x14ac:dyDescent="0.3">
      <c r="A2095" s="1">
        <v>44098</v>
      </c>
      <c r="B2095" s="2">
        <v>0.26526620370370374</v>
      </c>
      <c r="C2095" s="2">
        <v>0.77060185185185182</v>
      </c>
      <c r="D2095" s="3">
        <v>11.6</v>
      </c>
      <c r="E2095" s="3">
        <v>78.2</v>
      </c>
      <c r="F2095" s="4">
        <f t="shared" si="448"/>
        <v>9</v>
      </c>
      <c r="G2095">
        <f t="shared" si="460"/>
        <v>31</v>
      </c>
      <c r="H2095" s="3">
        <f t="shared" si="449"/>
        <v>12.128055555555555</v>
      </c>
      <c r="I2095">
        <f t="shared" si="461"/>
        <v>800</v>
      </c>
      <c r="J2095">
        <f t="shared" si="450"/>
        <v>0.21799999999999997</v>
      </c>
      <c r="K2095">
        <f t="shared" si="451"/>
        <v>16.39227988888889</v>
      </c>
      <c r="L2095">
        <v>4.8</v>
      </c>
      <c r="M2095">
        <f t="shared" si="452"/>
        <v>0.24359722222222221</v>
      </c>
      <c r="N2095">
        <f t="shared" si="453"/>
        <v>2.35</v>
      </c>
      <c r="O2095">
        <f t="shared" si="454"/>
        <v>7.3935972222222226</v>
      </c>
      <c r="P2095">
        <f t="shared" si="455"/>
        <v>8.9986826666666673</v>
      </c>
      <c r="Q2095">
        <f t="shared" si="456"/>
        <v>0</v>
      </c>
      <c r="R2095">
        <f t="shared" si="457"/>
        <v>1.7997365333333335</v>
      </c>
      <c r="S2095">
        <f>SUM($R$2:R2095) -SUM($Q$2:Q2095) + SUM($T$2:T2094)</f>
        <v>215.095803011106</v>
      </c>
      <c r="T2095">
        <f t="shared" si="458"/>
        <v>0</v>
      </c>
      <c r="U2095">
        <f>-SUM($T$2:T2095) - 500 * SUM($V$2:V2095)</f>
        <v>286.05000000000109</v>
      </c>
      <c r="V2095">
        <f t="shared" si="459"/>
        <v>0</v>
      </c>
    </row>
    <row r="2096" spans="1:22" x14ac:dyDescent="0.3">
      <c r="A2096" s="1">
        <v>44099</v>
      </c>
      <c r="B2096" s="2">
        <v>0.26649305555555552</v>
      </c>
      <c r="C2096" s="2">
        <v>0.76888888888888884</v>
      </c>
      <c r="D2096" s="3">
        <v>13.1</v>
      </c>
      <c r="E2096" s="3">
        <v>61.6</v>
      </c>
      <c r="F2096" s="4">
        <f t="shared" si="448"/>
        <v>9</v>
      </c>
      <c r="G2096">
        <f t="shared" si="460"/>
        <v>31</v>
      </c>
      <c r="H2096" s="3">
        <f t="shared" si="449"/>
        <v>12.057500000000001</v>
      </c>
      <c r="I2096">
        <f t="shared" si="461"/>
        <v>800</v>
      </c>
      <c r="J2096">
        <f t="shared" si="450"/>
        <v>0.38400000000000001</v>
      </c>
      <c r="K2096">
        <f t="shared" si="451"/>
        <v>28.706495999999998</v>
      </c>
      <c r="L2096">
        <v>4.8</v>
      </c>
      <c r="M2096">
        <f t="shared" si="452"/>
        <v>0.24712499999999996</v>
      </c>
      <c r="N2096">
        <f t="shared" si="453"/>
        <v>1.9750000000000001</v>
      </c>
      <c r="O2096">
        <f t="shared" si="454"/>
        <v>7.0221249999999991</v>
      </c>
      <c r="P2096">
        <f t="shared" si="455"/>
        <v>21.684370999999999</v>
      </c>
      <c r="Q2096">
        <f t="shared" si="456"/>
        <v>0</v>
      </c>
      <c r="R2096">
        <f t="shared" si="457"/>
        <v>4.3368741999999996</v>
      </c>
      <c r="S2096">
        <f>SUM($R$2:R2096) -SUM($Q$2:Q2096) + SUM($T$2:T2095)</f>
        <v>219.43267721110624</v>
      </c>
      <c r="T2096">
        <f t="shared" si="458"/>
        <v>0</v>
      </c>
      <c r="U2096">
        <f>-SUM($T$2:T2096) - 500 * SUM($V$2:V2096)</f>
        <v>286.05000000000109</v>
      </c>
      <c r="V2096">
        <f t="shared" si="459"/>
        <v>0</v>
      </c>
    </row>
    <row r="2097" spans="1:22" x14ac:dyDescent="0.3">
      <c r="A2097" s="1">
        <v>44100</v>
      </c>
      <c r="B2097" s="2">
        <v>0.26773148148148146</v>
      </c>
      <c r="C2097" s="2">
        <v>0.76717592592592598</v>
      </c>
      <c r="D2097" s="3">
        <v>12.1</v>
      </c>
      <c r="E2097" s="3">
        <v>33</v>
      </c>
      <c r="F2097" s="4">
        <f t="shared" si="448"/>
        <v>9</v>
      </c>
      <c r="G2097">
        <f t="shared" si="460"/>
        <v>31</v>
      </c>
      <c r="H2097" s="3">
        <f t="shared" si="449"/>
        <v>11.986666666666668</v>
      </c>
      <c r="I2097">
        <f t="shared" si="461"/>
        <v>800</v>
      </c>
      <c r="J2097">
        <f t="shared" si="450"/>
        <v>0.66999999999999993</v>
      </c>
      <c r="K2097">
        <f t="shared" si="451"/>
        <v>49.792613333333335</v>
      </c>
      <c r="L2097">
        <v>4.8</v>
      </c>
      <c r="M2097">
        <f t="shared" si="452"/>
        <v>0.25066666666666659</v>
      </c>
      <c r="N2097">
        <f t="shared" si="453"/>
        <v>2.2250000000000001</v>
      </c>
      <c r="O2097">
        <f t="shared" si="454"/>
        <v>7.2756666666666661</v>
      </c>
      <c r="P2097">
        <f t="shared" si="455"/>
        <v>42.516946666666669</v>
      </c>
      <c r="Q2097">
        <f t="shared" si="456"/>
        <v>0</v>
      </c>
      <c r="R2097">
        <f t="shared" si="457"/>
        <v>8.5033893333333346</v>
      </c>
      <c r="S2097">
        <f>SUM($R$2:R2097) -SUM($Q$2:Q2097) + SUM($T$2:T2096)</f>
        <v>227.9360665444392</v>
      </c>
      <c r="T2097">
        <f t="shared" si="458"/>
        <v>0</v>
      </c>
      <c r="U2097">
        <f>-SUM($T$2:T2097) - 500 * SUM($V$2:V2097)</f>
        <v>286.05000000000109</v>
      </c>
      <c r="V2097">
        <f t="shared" si="459"/>
        <v>0</v>
      </c>
    </row>
    <row r="2098" spans="1:22" x14ac:dyDescent="0.3">
      <c r="A2098" s="1">
        <v>44101</v>
      </c>
      <c r="B2098" s="2">
        <v>0.26896990740740739</v>
      </c>
      <c r="C2098" s="2">
        <v>0.76546296296296301</v>
      </c>
      <c r="D2098" s="3">
        <v>9.8000000000000007</v>
      </c>
      <c r="E2098" s="3">
        <v>31</v>
      </c>
      <c r="F2098" s="4">
        <f t="shared" si="448"/>
        <v>9</v>
      </c>
      <c r="G2098">
        <f t="shared" si="460"/>
        <v>31</v>
      </c>
      <c r="H2098" s="3">
        <f t="shared" si="449"/>
        <v>11.915833333333335</v>
      </c>
      <c r="I2098">
        <f t="shared" si="461"/>
        <v>800</v>
      </c>
      <c r="J2098">
        <f t="shared" si="450"/>
        <v>0.69</v>
      </c>
      <c r="K2098">
        <f t="shared" si="451"/>
        <v>50.975935</v>
      </c>
      <c r="L2098">
        <v>4.8</v>
      </c>
      <c r="M2098">
        <f t="shared" si="452"/>
        <v>0.2542083333333332</v>
      </c>
      <c r="N2098">
        <f t="shared" si="453"/>
        <v>2.8</v>
      </c>
      <c r="O2098">
        <f t="shared" si="454"/>
        <v>7.8542083333333332</v>
      </c>
      <c r="P2098">
        <f t="shared" si="455"/>
        <v>43.121726666666667</v>
      </c>
      <c r="Q2098">
        <f t="shared" si="456"/>
        <v>0</v>
      </c>
      <c r="R2098">
        <f t="shared" si="457"/>
        <v>8.6243453333333342</v>
      </c>
      <c r="S2098">
        <f>SUM($R$2:R2098) -SUM($Q$2:Q2098) + SUM($T$2:T2097)</f>
        <v>236.56041187777282</v>
      </c>
      <c r="T2098">
        <f t="shared" si="458"/>
        <v>0</v>
      </c>
      <c r="U2098">
        <f>-SUM($T$2:T2098) - 500 * SUM($V$2:V2098)</f>
        <v>286.05000000000109</v>
      </c>
      <c r="V2098">
        <f t="shared" si="459"/>
        <v>0</v>
      </c>
    </row>
    <row r="2099" spans="1:22" x14ac:dyDescent="0.3">
      <c r="A2099" s="1">
        <v>44102</v>
      </c>
      <c r="B2099" s="2">
        <v>0.27020833333333333</v>
      </c>
      <c r="C2099" s="2">
        <v>0.76374999999999993</v>
      </c>
      <c r="D2099" s="3">
        <v>8.5</v>
      </c>
      <c r="E2099" s="3">
        <v>33.299999999999997</v>
      </c>
      <c r="F2099" s="4">
        <f t="shared" si="448"/>
        <v>9</v>
      </c>
      <c r="G2099">
        <f t="shared" si="460"/>
        <v>31</v>
      </c>
      <c r="H2099" s="3">
        <f t="shared" si="449"/>
        <v>11.844999999999999</v>
      </c>
      <c r="I2099">
        <f t="shared" si="461"/>
        <v>800</v>
      </c>
      <c r="J2099">
        <f t="shared" si="450"/>
        <v>0.66700000000000004</v>
      </c>
      <c r="K2099">
        <f t="shared" si="451"/>
        <v>48.983812999999998</v>
      </c>
      <c r="L2099">
        <v>4.8</v>
      </c>
      <c r="M2099">
        <f t="shared" si="452"/>
        <v>0.25775000000000003</v>
      </c>
      <c r="N2099">
        <f t="shared" si="453"/>
        <v>3.125</v>
      </c>
      <c r="O2099">
        <f t="shared" si="454"/>
        <v>8.1827499999999986</v>
      </c>
      <c r="P2099">
        <f t="shared" si="455"/>
        <v>40.801062999999999</v>
      </c>
      <c r="Q2099">
        <f t="shared" si="456"/>
        <v>0</v>
      </c>
      <c r="R2099">
        <f t="shared" si="457"/>
        <v>8.1602125999999995</v>
      </c>
      <c r="S2099">
        <f>SUM($R$2:R2099) -SUM($Q$2:Q2099) + SUM($T$2:T2098)</f>
        <v>244.72062447777262</v>
      </c>
      <c r="T2099">
        <f t="shared" si="458"/>
        <v>0</v>
      </c>
      <c r="U2099">
        <f>-SUM($T$2:T2099) - 500 * SUM($V$2:V2099)</f>
        <v>286.05000000000109</v>
      </c>
      <c r="V2099">
        <f t="shared" si="459"/>
        <v>0</v>
      </c>
    </row>
    <row r="2100" spans="1:22" x14ac:dyDescent="0.3">
      <c r="A2100" s="1">
        <v>44103</v>
      </c>
      <c r="B2100" s="2">
        <v>0.2714583333333333</v>
      </c>
      <c r="C2100" s="2">
        <v>0.76204861111111111</v>
      </c>
      <c r="D2100" s="3">
        <v>9.6</v>
      </c>
      <c r="E2100" s="3">
        <v>63.9</v>
      </c>
      <c r="F2100" s="4">
        <f t="shared" si="448"/>
        <v>9</v>
      </c>
      <c r="G2100">
        <f t="shared" si="460"/>
        <v>31</v>
      </c>
      <c r="H2100" s="3">
        <f t="shared" si="449"/>
        <v>11.774166666666668</v>
      </c>
      <c r="I2100">
        <f t="shared" si="461"/>
        <v>800</v>
      </c>
      <c r="J2100">
        <f t="shared" si="450"/>
        <v>0.36099999999999999</v>
      </c>
      <c r="K2100">
        <f t="shared" si="451"/>
        <v>26.352939833333338</v>
      </c>
      <c r="L2100">
        <v>4.8</v>
      </c>
      <c r="M2100">
        <f t="shared" si="452"/>
        <v>0.26129166666666664</v>
      </c>
      <c r="N2100">
        <f t="shared" si="453"/>
        <v>2.85</v>
      </c>
      <c r="O2100">
        <f t="shared" si="454"/>
        <v>7.9112916666666671</v>
      </c>
      <c r="P2100">
        <f t="shared" si="455"/>
        <v>18.441648166666671</v>
      </c>
      <c r="Q2100">
        <f t="shared" si="456"/>
        <v>0</v>
      </c>
      <c r="R2100">
        <f t="shared" si="457"/>
        <v>3.6883296333333342</v>
      </c>
      <c r="S2100">
        <f>SUM($R$2:R2100) -SUM($Q$2:Q2100) + SUM($T$2:T2099)</f>
        <v>248.40895411110614</v>
      </c>
      <c r="T2100">
        <f t="shared" si="458"/>
        <v>0</v>
      </c>
      <c r="U2100">
        <f>-SUM($T$2:T2100) - 500 * SUM($V$2:V2100)</f>
        <v>286.05000000000109</v>
      </c>
      <c r="V2100">
        <f t="shared" si="459"/>
        <v>0</v>
      </c>
    </row>
    <row r="2101" spans="1:22" x14ac:dyDescent="0.3">
      <c r="A2101" s="1">
        <v>44104</v>
      </c>
      <c r="B2101" s="2">
        <v>0.27269675925925924</v>
      </c>
      <c r="C2101" s="2">
        <v>0.76033564814814814</v>
      </c>
      <c r="D2101" s="3">
        <v>16.100000000000001</v>
      </c>
      <c r="E2101" s="3">
        <v>70.3</v>
      </c>
      <c r="F2101" s="4">
        <f t="shared" si="448"/>
        <v>9</v>
      </c>
      <c r="G2101">
        <f t="shared" si="460"/>
        <v>31</v>
      </c>
      <c r="H2101" s="3">
        <f t="shared" si="449"/>
        <v>11.703333333333333</v>
      </c>
      <c r="I2101">
        <f t="shared" si="461"/>
        <v>800</v>
      </c>
      <c r="J2101">
        <f t="shared" si="450"/>
        <v>0.29700000000000004</v>
      </c>
      <c r="K2101">
        <f t="shared" si="451"/>
        <v>21.550518000000004</v>
      </c>
      <c r="L2101">
        <v>4.8</v>
      </c>
      <c r="M2101">
        <f t="shared" si="452"/>
        <v>0.26483333333333337</v>
      </c>
      <c r="N2101">
        <f t="shared" si="453"/>
        <v>1.2249999999999996</v>
      </c>
      <c r="O2101">
        <f t="shared" si="454"/>
        <v>6.2898333333333332</v>
      </c>
      <c r="P2101">
        <f t="shared" si="455"/>
        <v>15.26068466666667</v>
      </c>
      <c r="Q2101">
        <f t="shared" si="456"/>
        <v>0</v>
      </c>
      <c r="R2101">
        <f t="shared" si="457"/>
        <v>3.0521369333333341</v>
      </c>
      <c r="S2101">
        <f>SUM($R$2:R2101) -SUM($Q$2:Q2101) + SUM($T$2:T2100)</f>
        <v>251.46109104443985</v>
      </c>
      <c r="T2101">
        <f t="shared" si="458"/>
        <v>-251.46</v>
      </c>
      <c r="U2101">
        <f>-SUM($T$2:T2101) - 500 * SUM($V$2:V2101)</f>
        <v>537.51000000000113</v>
      </c>
      <c r="V2101">
        <f t="shared" si="459"/>
        <v>0</v>
      </c>
    </row>
    <row r="2102" spans="1:22" x14ac:dyDescent="0.3">
      <c r="A2102" s="1">
        <v>44105</v>
      </c>
      <c r="B2102" s="2">
        <v>0.27394675925925926</v>
      </c>
      <c r="C2102" s="2">
        <v>0.75864583333333335</v>
      </c>
      <c r="D2102" s="3">
        <v>16.3</v>
      </c>
      <c r="E2102" s="3">
        <v>65.099999999999994</v>
      </c>
      <c r="F2102" s="4">
        <f t="shared" si="448"/>
        <v>10</v>
      </c>
      <c r="G2102">
        <f t="shared" si="460"/>
        <v>32</v>
      </c>
      <c r="H2102" s="3">
        <f t="shared" si="449"/>
        <v>11.632777777777779</v>
      </c>
      <c r="I2102">
        <f t="shared" si="461"/>
        <v>700</v>
      </c>
      <c r="J2102">
        <f t="shared" si="450"/>
        <v>0.34900000000000009</v>
      </c>
      <c r="K2102">
        <f t="shared" si="451"/>
        <v>22.735100888888898</v>
      </c>
      <c r="L2102">
        <v>4.8</v>
      </c>
      <c r="M2102">
        <f t="shared" si="452"/>
        <v>0.26836111111111105</v>
      </c>
      <c r="N2102">
        <f t="shared" si="453"/>
        <v>1.1749999999999998</v>
      </c>
      <c r="O2102">
        <f t="shared" si="454"/>
        <v>6.2433611111111107</v>
      </c>
      <c r="P2102">
        <f t="shared" si="455"/>
        <v>16.491739777777788</v>
      </c>
      <c r="Q2102">
        <f t="shared" si="456"/>
        <v>0</v>
      </c>
      <c r="R2102">
        <f t="shared" si="457"/>
        <v>3.2983479555555579</v>
      </c>
      <c r="S2102">
        <f>SUM($R$2:R2102) -SUM($Q$2:Q2102) + SUM($T$2:T2101)</f>
        <v>3.2994389999958003</v>
      </c>
      <c r="T2102">
        <f t="shared" si="458"/>
        <v>0</v>
      </c>
      <c r="U2102">
        <f>-SUM($T$2:T2102) - 500 * SUM($V$2:V2102)</f>
        <v>37.510000000001128</v>
      </c>
      <c r="V2102">
        <f t="shared" si="459"/>
        <v>1</v>
      </c>
    </row>
    <row r="2103" spans="1:22" x14ac:dyDescent="0.3">
      <c r="A2103" s="1">
        <v>44106</v>
      </c>
      <c r="B2103" s="2">
        <v>0.27519675925925924</v>
      </c>
      <c r="C2103" s="2">
        <v>0.75694444444444453</v>
      </c>
      <c r="D2103" s="3">
        <v>13.8</v>
      </c>
      <c r="E2103" s="3">
        <v>66.2</v>
      </c>
      <c r="F2103" s="4">
        <f t="shared" si="448"/>
        <v>10</v>
      </c>
      <c r="G2103">
        <f t="shared" si="460"/>
        <v>32</v>
      </c>
      <c r="H2103" s="3">
        <f t="shared" si="449"/>
        <v>11.561944444444446</v>
      </c>
      <c r="I2103">
        <f t="shared" si="461"/>
        <v>700</v>
      </c>
      <c r="J2103">
        <f t="shared" si="450"/>
        <v>0.33799999999999997</v>
      </c>
      <c r="K2103">
        <f t="shared" si="451"/>
        <v>21.884448444444445</v>
      </c>
      <c r="L2103">
        <v>4.8</v>
      </c>
      <c r="M2103">
        <f t="shared" si="452"/>
        <v>0.27190277777777772</v>
      </c>
      <c r="N2103">
        <f t="shared" si="453"/>
        <v>1.7999999999999998</v>
      </c>
      <c r="O2103">
        <f t="shared" si="454"/>
        <v>6.8719027777777777</v>
      </c>
      <c r="P2103">
        <f t="shared" si="455"/>
        <v>15.012545666666668</v>
      </c>
      <c r="Q2103">
        <f t="shared" si="456"/>
        <v>0</v>
      </c>
      <c r="R2103">
        <f t="shared" si="457"/>
        <v>3.0025091333333336</v>
      </c>
      <c r="S2103">
        <f>SUM($R$2:R2103) -SUM($Q$2:Q2103) + SUM($T$2:T2102)</f>
        <v>6.3019481333294607</v>
      </c>
      <c r="T2103">
        <f t="shared" si="458"/>
        <v>0</v>
      </c>
      <c r="U2103">
        <f>-SUM($T$2:T2103) - 500 * SUM($V$2:V2103)</f>
        <v>37.510000000001128</v>
      </c>
      <c r="V2103">
        <f t="shared" si="459"/>
        <v>0</v>
      </c>
    </row>
    <row r="2104" spans="1:22" x14ac:dyDescent="0.3">
      <c r="A2104" s="1">
        <v>44107</v>
      </c>
      <c r="B2104" s="2">
        <v>0.27645833333333331</v>
      </c>
      <c r="C2104" s="2">
        <v>0.75525462962962964</v>
      </c>
      <c r="D2104" s="3">
        <v>15.6</v>
      </c>
      <c r="E2104" s="3">
        <v>74.7</v>
      </c>
      <c r="F2104" s="4">
        <f t="shared" si="448"/>
        <v>10</v>
      </c>
      <c r="G2104">
        <f t="shared" si="460"/>
        <v>32</v>
      </c>
      <c r="H2104" s="3">
        <f t="shared" si="449"/>
        <v>11.491111111111111</v>
      </c>
      <c r="I2104">
        <f t="shared" si="461"/>
        <v>700</v>
      </c>
      <c r="J2104">
        <f t="shared" si="450"/>
        <v>0.253</v>
      </c>
      <c r="K2104">
        <f t="shared" si="451"/>
        <v>16.280606222222222</v>
      </c>
      <c r="L2104">
        <v>4.8</v>
      </c>
      <c r="M2104">
        <f t="shared" si="452"/>
        <v>0.27544444444444438</v>
      </c>
      <c r="N2104">
        <f t="shared" si="453"/>
        <v>1.35</v>
      </c>
      <c r="O2104">
        <f t="shared" si="454"/>
        <v>6.4254444444444445</v>
      </c>
      <c r="P2104">
        <f t="shared" si="455"/>
        <v>9.8551617777777771</v>
      </c>
      <c r="Q2104">
        <f t="shared" si="456"/>
        <v>0</v>
      </c>
      <c r="R2104">
        <f t="shared" si="457"/>
        <v>1.9710323555555556</v>
      </c>
      <c r="S2104">
        <f>SUM($R$2:R2104) -SUM($Q$2:Q2104) + SUM($T$2:T2103)</f>
        <v>8.2729804888849685</v>
      </c>
      <c r="T2104">
        <f t="shared" si="458"/>
        <v>0</v>
      </c>
      <c r="U2104">
        <f>-SUM($T$2:T2104) - 500 * SUM($V$2:V2104)</f>
        <v>37.510000000001128</v>
      </c>
      <c r="V2104">
        <f t="shared" si="459"/>
        <v>0</v>
      </c>
    </row>
    <row r="2105" spans="1:22" x14ac:dyDescent="0.3">
      <c r="A2105" s="1">
        <v>44108</v>
      </c>
      <c r="B2105" s="2">
        <v>0.27770833333333333</v>
      </c>
      <c r="C2105" s="2">
        <v>0.75356481481481474</v>
      </c>
      <c r="D2105" s="3">
        <v>13.2</v>
      </c>
      <c r="E2105" s="3">
        <v>82.1</v>
      </c>
      <c r="F2105" s="4">
        <f t="shared" si="448"/>
        <v>10</v>
      </c>
      <c r="G2105">
        <f t="shared" si="460"/>
        <v>32</v>
      </c>
      <c r="H2105" s="3">
        <f t="shared" si="449"/>
        <v>11.420555555555554</v>
      </c>
      <c r="I2105">
        <f t="shared" si="461"/>
        <v>700</v>
      </c>
      <c r="J2105">
        <f t="shared" si="450"/>
        <v>0.17900000000000005</v>
      </c>
      <c r="K2105">
        <f t="shared" si="451"/>
        <v>11.44796488888889</v>
      </c>
      <c r="L2105">
        <v>4.8</v>
      </c>
      <c r="M2105">
        <f t="shared" si="452"/>
        <v>0.27897222222222229</v>
      </c>
      <c r="N2105">
        <f t="shared" si="453"/>
        <v>1.9500000000000002</v>
      </c>
      <c r="O2105">
        <f t="shared" si="454"/>
        <v>7.0289722222222224</v>
      </c>
      <c r="P2105">
        <f t="shared" si="455"/>
        <v>4.4189926666666679</v>
      </c>
      <c r="Q2105">
        <f t="shared" si="456"/>
        <v>0</v>
      </c>
      <c r="R2105">
        <f t="shared" si="457"/>
        <v>0.88379853333333358</v>
      </c>
      <c r="S2105">
        <f>SUM($R$2:R2105) -SUM($Q$2:Q2105) + SUM($T$2:T2104)</f>
        <v>9.156779022217961</v>
      </c>
      <c r="T2105">
        <f t="shared" si="458"/>
        <v>0</v>
      </c>
      <c r="U2105">
        <f>-SUM($T$2:T2105) - 500 * SUM($V$2:V2105)</f>
        <v>37.510000000001128</v>
      </c>
      <c r="V2105">
        <f t="shared" si="459"/>
        <v>0</v>
      </c>
    </row>
    <row r="2106" spans="1:22" x14ac:dyDescent="0.3">
      <c r="A2106" s="1">
        <v>44109</v>
      </c>
      <c r="B2106" s="2">
        <v>0.2789699074074074</v>
      </c>
      <c r="C2106" s="2">
        <v>0.751886574074074</v>
      </c>
      <c r="D2106" s="3">
        <v>9.1999999999999993</v>
      </c>
      <c r="E2106" s="3">
        <v>44.9</v>
      </c>
      <c r="F2106" s="4">
        <f t="shared" si="448"/>
        <v>10</v>
      </c>
      <c r="G2106">
        <f t="shared" si="460"/>
        <v>32</v>
      </c>
      <c r="H2106" s="3">
        <f t="shared" si="449"/>
        <v>11.349999999999998</v>
      </c>
      <c r="I2106">
        <f t="shared" si="461"/>
        <v>700</v>
      </c>
      <c r="J2106">
        <f t="shared" si="450"/>
        <v>0.55099999999999993</v>
      </c>
      <c r="K2106">
        <f t="shared" si="451"/>
        <v>35.021559999999994</v>
      </c>
      <c r="L2106">
        <v>4.8</v>
      </c>
      <c r="M2106">
        <f t="shared" si="452"/>
        <v>0.28250000000000014</v>
      </c>
      <c r="N2106">
        <f t="shared" si="453"/>
        <v>2.95</v>
      </c>
      <c r="O2106">
        <f t="shared" si="454"/>
        <v>8.0324999999999989</v>
      </c>
      <c r="P2106">
        <f t="shared" si="455"/>
        <v>26.989059999999995</v>
      </c>
      <c r="Q2106">
        <f t="shared" si="456"/>
        <v>0</v>
      </c>
      <c r="R2106">
        <f t="shared" si="457"/>
        <v>5.3978119999999992</v>
      </c>
      <c r="S2106">
        <f>SUM($R$2:R2106) -SUM($Q$2:Q2106) + SUM($T$2:T2105)</f>
        <v>14.554591022218119</v>
      </c>
      <c r="T2106">
        <f t="shared" si="458"/>
        <v>0</v>
      </c>
      <c r="U2106">
        <f>-SUM($T$2:T2106) - 500 * SUM($V$2:V2106)</f>
        <v>37.510000000001128</v>
      </c>
      <c r="V2106">
        <f t="shared" si="459"/>
        <v>0</v>
      </c>
    </row>
    <row r="2107" spans="1:22" x14ac:dyDescent="0.3">
      <c r="A2107" s="1">
        <v>44110</v>
      </c>
      <c r="B2107" s="2">
        <v>0.28023148148148147</v>
      </c>
      <c r="C2107" s="2">
        <v>0.75020833333333325</v>
      </c>
      <c r="D2107" s="3">
        <v>6.5</v>
      </c>
      <c r="E2107" s="3">
        <v>92.9</v>
      </c>
      <c r="F2107" s="4">
        <f t="shared" si="448"/>
        <v>10</v>
      </c>
      <c r="G2107">
        <f t="shared" si="460"/>
        <v>32</v>
      </c>
      <c r="H2107" s="3">
        <f t="shared" si="449"/>
        <v>11.279444444444444</v>
      </c>
      <c r="I2107">
        <f t="shared" si="461"/>
        <v>700</v>
      </c>
      <c r="J2107">
        <f t="shared" si="450"/>
        <v>7.0999999999999952E-2</v>
      </c>
      <c r="K2107">
        <f t="shared" si="451"/>
        <v>4.4847071111111081</v>
      </c>
      <c r="L2107">
        <v>4.8</v>
      </c>
      <c r="M2107">
        <f t="shared" si="452"/>
        <v>0.28602777777777783</v>
      </c>
      <c r="N2107">
        <f t="shared" si="453"/>
        <v>3.625</v>
      </c>
      <c r="O2107">
        <f t="shared" si="454"/>
        <v>8.7110277777777778</v>
      </c>
      <c r="P2107">
        <f t="shared" si="455"/>
        <v>-4.2263206666666697</v>
      </c>
      <c r="Q2107">
        <f t="shared" si="456"/>
        <v>2.1131603333333349</v>
      </c>
      <c r="R2107">
        <f t="shared" si="457"/>
        <v>0</v>
      </c>
      <c r="S2107">
        <f>SUM($R$2:R2107) -SUM($Q$2:Q2107) + SUM($T$2:T2106)</f>
        <v>12.441430688884793</v>
      </c>
      <c r="T2107">
        <f t="shared" si="458"/>
        <v>0</v>
      </c>
      <c r="U2107">
        <f>-SUM($T$2:T2107) - 500 * SUM($V$2:V2107)</f>
        <v>37.510000000001128</v>
      </c>
      <c r="V2107">
        <f t="shared" si="459"/>
        <v>0</v>
      </c>
    </row>
    <row r="2108" spans="1:22" x14ac:dyDescent="0.3">
      <c r="A2108" s="1">
        <v>44111</v>
      </c>
      <c r="B2108" s="2">
        <v>0.28149305555555554</v>
      </c>
      <c r="C2108" s="2">
        <v>0.74853009259259251</v>
      </c>
      <c r="D2108" s="3">
        <v>7.5</v>
      </c>
      <c r="E2108" s="3">
        <v>92.5</v>
      </c>
      <c r="F2108" s="4">
        <f t="shared" si="448"/>
        <v>10</v>
      </c>
      <c r="G2108">
        <f t="shared" si="460"/>
        <v>32</v>
      </c>
      <c r="H2108" s="3">
        <f t="shared" si="449"/>
        <v>11.208888888888888</v>
      </c>
      <c r="I2108">
        <f t="shared" si="461"/>
        <v>700</v>
      </c>
      <c r="J2108">
        <f t="shared" si="450"/>
        <v>7.4999999999999956E-2</v>
      </c>
      <c r="K2108">
        <f t="shared" si="451"/>
        <v>4.70773333333333</v>
      </c>
      <c r="L2108">
        <v>4.8</v>
      </c>
      <c r="M2108">
        <f t="shared" si="452"/>
        <v>0.28955555555555562</v>
      </c>
      <c r="N2108">
        <f t="shared" si="453"/>
        <v>3.375</v>
      </c>
      <c r="O2108">
        <f t="shared" si="454"/>
        <v>8.4645555555555561</v>
      </c>
      <c r="P2108">
        <f t="shared" si="455"/>
        <v>-3.7568222222222261</v>
      </c>
      <c r="Q2108">
        <f t="shared" si="456"/>
        <v>1.878411111111113</v>
      </c>
      <c r="R2108">
        <f t="shared" si="457"/>
        <v>0</v>
      </c>
      <c r="S2108">
        <f>SUM($R$2:R2108) -SUM($Q$2:Q2108) + SUM($T$2:T2107)</f>
        <v>10.563019577773048</v>
      </c>
      <c r="T2108">
        <f t="shared" si="458"/>
        <v>0</v>
      </c>
      <c r="U2108">
        <f>-SUM($T$2:T2108) - 500 * SUM($V$2:V2108)</f>
        <v>37.510000000001128</v>
      </c>
      <c r="V2108">
        <f t="shared" si="459"/>
        <v>0</v>
      </c>
    </row>
    <row r="2109" spans="1:22" x14ac:dyDescent="0.3">
      <c r="A2109" s="1">
        <v>44112</v>
      </c>
      <c r="B2109" s="2">
        <v>0.2827662037037037</v>
      </c>
      <c r="C2109" s="2">
        <v>0.74686342592592592</v>
      </c>
      <c r="D2109" s="3">
        <v>5.0999999999999996</v>
      </c>
      <c r="E2109" s="3">
        <v>85.2</v>
      </c>
      <c r="F2109" s="4">
        <f t="shared" si="448"/>
        <v>10</v>
      </c>
      <c r="G2109">
        <f t="shared" si="460"/>
        <v>32</v>
      </c>
      <c r="H2109" s="3">
        <f t="shared" si="449"/>
        <v>11.138333333333334</v>
      </c>
      <c r="I2109">
        <f t="shared" si="461"/>
        <v>700</v>
      </c>
      <c r="J2109">
        <f t="shared" si="450"/>
        <v>0.14800000000000002</v>
      </c>
      <c r="K2109">
        <f t="shared" si="451"/>
        <v>9.2314506666666691</v>
      </c>
      <c r="L2109">
        <v>4.8</v>
      </c>
      <c r="M2109">
        <f t="shared" si="452"/>
        <v>0.29308333333333331</v>
      </c>
      <c r="N2109">
        <f t="shared" si="453"/>
        <v>3.9750000000000001</v>
      </c>
      <c r="O2109">
        <f t="shared" si="454"/>
        <v>9.0680833333333339</v>
      </c>
      <c r="P2109">
        <f t="shared" si="455"/>
        <v>0.1633673333333352</v>
      </c>
      <c r="Q2109">
        <f t="shared" si="456"/>
        <v>0</v>
      </c>
      <c r="R2109">
        <f t="shared" si="457"/>
        <v>3.2673466666667039E-2</v>
      </c>
      <c r="S2109">
        <f>SUM($R$2:R2109) -SUM($Q$2:Q2109) + SUM($T$2:T2108)</f>
        <v>10.59569304443994</v>
      </c>
      <c r="T2109">
        <f t="shared" si="458"/>
        <v>0</v>
      </c>
      <c r="U2109">
        <f>-SUM($T$2:T2109) - 500 * SUM($V$2:V2109)</f>
        <v>37.510000000001128</v>
      </c>
      <c r="V2109">
        <f t="shared" si="459"/>
        <v>0</v>
      </c>
    </row>
    <row r="2110" spans="1:22" x14ac:dyDescent="0.3">
      <c r="A2110" s="1">
        <v>44113</v>
      </c>
      <c r="B2110" s="2">
        <v>0.28403935185185186</v>
      </c>
      <c r="C2110" s="2">
        <v>0.74520833333333336</v>
      </c>
      <c r="D2110" s="3">
        <v>6.9</v>
      </c>
      <c r="E2110" s="3">
        <v>92.9</v>
      </c>
      <c r="F2110" s="4">
        <f t="shared" si="448"/>
        <v>10</v>
      </c>
      <c r="G2110">
        <f t="shared" si="460"/>
        <v>32</v>
      </c>
      <c r="H2110" s="3">
        <f t="shared" si="449"/>
        <v>11.068055555555556</v>
      </c>
      <c r="I2110">
        <f t="shared" si="461"/>
        <v>700</v>
      </c>
      <c r="J2110">
        <f t="shared" si="450"/>
        <v>7.0999999999999952E-2</v>
      </c>
      <c r="K2110">
        <f t="shared" si="451"/>
        <v>4.400658888888886</v>
      </c>
      <c r="L2110">
        <v>4.8</v>
      </c>
      <c r="M2110">
        <f t="shared" si="452"/>
        <v>0.29659722222222218</v>
      </c>
      <c r="N2110">
        <f t="shared" si="453"/>
        <v>3.5249999999999999</v>
      </c>
      <c r="O2110">
        <f t="shared" si="454"/>
        <v>8.6215972222222224</v>
      </c>
      <c r="P2110">
        <f t="shared" si="455"/>
        <v>-4.2209383333333363</v>
      </c>
      <c r="Q2110">
        <f t="shared" si="456"/>
        <v>2.1104691666666682</v>
      </c>
      <c r="R2110">
        <f t="shared" si="457"/>
        <v>0</v>
      </c>
      <c r="S2110">
        <f>SUM($R$2:R2110) -SUM($Q$2:Q2110) + SUM($T$2:T2109)</f>
        <v>8.4852238777739331</v>
      </c>
      <c r="T2110">
        <f t="shared" si="458"/>
        <v>0</v>
      </c>
      <c r="U2110">
        <f>-SUM($T$2:T2110) - 500 * SUM($V$2:V2110)</f>
        <v>37.510000000001128</v>
      </c>
      <c r="V2110">
        <f t="shared" si="459"/>
        <v>0</v>
      </c>
    </row>
    <row r="2111" spans="1:22" x14ac:dyDescent="0.3">
      <c r="A2111" s="1">
        <v>44114</v>
      </c>
      <c r="B2111" s="2">
        <v>0.28531250000000002</v>
      </c>
      <c r="C2111" s="2">
        <v>0.7435532407407407</v>
      </c>
      <c r="D2111" s="3">
        <v>6.7</v>
      </c>
      <c r="E2111" s="3">
        <v>85.2</v>
      </c>
      <c r="F2111" s="4">
        <f t="shared" si="448"/>
        <v>10</v>
      </c>
      <c r="G2111">
        <f t="shared" si="460"/>
        <v>32</v>
      </c>
      <c r="H2111" s="3">
        <f t="shared" si="449"/>
        <v>10.997777777777776</v>
      </c>
      <c r="I2111">
        <f t="shared" si="461"/>
        <v>700</v>
      </c>
      <c r="J2111">
        <f t="shared" si="450"/>
        <v>0.14800000000000002</v>
      </c>
      <c r="K2111">
        <f t="shared" si="451"/>
        <v>9.1149582222222207</v>
      </c>
      <c r="L2111">
        <v>4.8</v>
      </c>
      <c r="M2111">
        <f t="shared" si="452"/>
        <v>0.30011111111111122</v>
      </c>
      <c r="N2111">
        <f t="shared" si="453"/>
        <v>3.5750000000000002</v>
      </c>
      <c r="O2111">
        <f t="shared" si="454"/>
        <v>8.6751111111111108</v>
      </c>
      <c r="P2111">
        <f t="shared" si="455"/>
        <v>0.43984711111110997</v>
      </c>
      <c r="Q2111">
        <f t="shared" si="456"/>
        <v>0</v>
      </c>
      <c r="R2111">
        <f t="shared" si="457"/>
        <v>8.7969422222221996E-2</v>
      </c>
      <c r="S2111">
        <f>SUM($R$2:R2111) -SUM($Q$2:Q2111) + SUM($T$2:T2110)</f>
        <v>8.5731932999960918</v>
      </c>
      <c r="T2111">
        <f t="shared" si="458"/>
        <v>0</v>
      </c>
      <c r="U2111">
        <f>-SUM($T$2:T2111) - 500 * SUM($V$2:V2111)</f>
        <v>37.510000000001128</v>
      </c>
      <c r="V2111">
        <f t="shared" si="459"/>
        <v>0</v>
      </c>
    </row>
    <row r="2112" spans="1:22" x14ac:dyDescent="0.3">
      <c r="A2112" s="1">
        <v>44115</v>
      </c>
      <c r="B2112" s="2">
        <v>0.28659722222222223</v>
      </c>
      <c r="C2112" s="2">
        <v>0.74189814814814825</v>
      </c>
      <c r="D2112" s="3">
        <v>6.8</v>
      </c>
      <c r="E2112" s="3">
        <v>92.9</v>
      </c>
      <c r="F2112" s="4">
        <f t="shared" si="448"/>
        <v>10</v>
      </c>
      <c r="G2112">
        <f t="shared" si="460"/>
        <v>32</v>
      </c>
      <c r="H2112" s="3">
        <f t="shared" si="449"/>
        <v>10.927222222222225</v>
      </c>
      <c r="I2112">
        <f t="shared" si="461"/>
        <v>700</v>
      </c>
      <c r="J2112">
        <f t="shared" si="450"/>
        <v>7.0999999999999952E-2</v>
      </c>
      <c r="K2112">
        <f t="shared" si="451"/>
        <v>4.3446635555555542</v>
      </c>
      <c r="L2112">
        <v>4.8</v>
      </c>
      <c r="M2112">
        <f t="shared" si="452"/>
        <v>0.30363888888888874</v>
      </c>
      <c r="N2112">
        <f t="shared" si="453"/>
        <v>3.55</v>
      </c>
      <c r="O2112">
        <f t="shared" si="454"/>
        <v>8.6536388888888887</v>
      </c>
      <c r="P2112">
        <f t="shared" si="455"/>
        <v>-4.3089753333333345</v>
      </c>
      <c r="Q2112">
        <f t="shared" si="456"/>
        <v>2.1544876666666672</v>
      </c>
      <c r="R2112">
        <f t="shared" si="457"/>
        <v>0</v>
      </c>
      <c r="S2112">
        <f>SUM($R$2:R2112) -SUM($Q$2:Q2112) + SUM($T$2:T2111)</f>
        <v>6.4187056333294095</v>
      </c>
      <c r="T2112">
        <f t="shared" si="458"/>
        <v>0</v>
      </c>
      <c r="U2112">
        <f>-SUM($T$2:T2112) - 500 * SUM($V$2:V2112)</f>
        <v>37.510000000001128</v>
      </c>
      <c r="V2112">
        <f t="shared" si="459"/>
        <v>0</v>
      </c>
    </row>
    <row r="2113" spans="1:22" x14ac:dyDescent="0.3">
      <c r="A2113" s="1">
        <v>44116</v>
      </c>
      <c r="B2113" s="2">
        <v>0.28788194444444443</v>
      </c>
      <c r="C2113" s="2">
        <v>0.74026620370370377</v>
      </c>
      <c r="D2113" s="3">
        <v>5.6</v>
      </c>
      <c r="E2113" s="3">
        <v>92.9</v>
      </c>
      <c r="F2113" s="4">
        <f t="shared" si="448"/>
        <v>10</v>
      </c>
      <c r="G2113">
        <f t="shared" si="460"/>
        <v>32</v>
      </c>
      <c r="H2113" s="3">
        <f t="shared" si="449"/>
        <v>10.857222222222225</v>
      </c>
      <c r="I2113">
        <f t="shared" si="461"/>
        <v>700</v>
      </c>
      <c r="J2113">
        <f t="shared" si="450"/>
        <v>7.0999999999999952E-2</v>
      </c>
      <c r="K2113">
        <f t="shared" si="451"/>
        <v>4.3168315555555541</v>
      </c>
      <c r="L2113">
        <v>4.8</v>
      </c>
      <c r="M2113">
        <f t="shared" si="452"/>
        <v>0.30713888888888874</v>
      </c>
      <c r="N2113">
        <f t="shared" si="453"/>
        <v>3.85</v>
      </c>
      <c r="O2113">
        <f t="shared" si="454"/>
        <v>8.9571388888888883</v>
      </c>
      <c r="P2113">
        <f t="shared" si="455"/>
        <v>-4.6403073333333342</v>
      </c>
      <c r="Q2113">
        <f t="shared" si="456"/>
        <v>2.3201536666666671</v>
      </c>
      <c r="R2113">
        <f t="shared" si="457"/>
        <v>0</v>
      </c>
      <c r="S2113">
        <f>SUM($R$2:R2113) -SUM($Q$2:Q2113) + SUM($T$2:T2112)</f>
        <v>4.0985519666628534</v>
      </c>
      <c r="T2113">
        <f t="shared" si="458"/>
        <v>0</v>
      </c>
      <c r="U2113">
        <f>-SUM($T$2:T2113) - 500 * SUM($V$2:V2113)</f>
        <v>37.510000000001128</v>
      </c>
      <c r="V2113">
        <f t="shared" si="459"/>
        <v>0</v>
      </c>
    </row>
    <row r="2114" spans="1:22" x14ac:dyDescent="0.3">
      <c r="A2114" s="1">
        <v>44117</v>
      </c>
      <c r="B2114" s="2">
        <v>0.28916666666666663</v>
      </c>
      <c r="C2114" s="2">
        <v>0.7386342592592593</v>
      </c>
      <c r="D2114" s="3">
        <v>6.3</v>
      </c>
      <c r="E2114" s="3">
        <v>92.9</v>
      </c>
      <c r="F2114" s="4">
        <f t="shared" si="448"/>
        <v>10</v>
      </c>
      <c r="G2114">
        <f t="shared" si="460"/>
        <v>32</v>
      </c>
      <c r="H2114" s="3">
        <f t="shared" si="449"/>
        <v>10.787222222222224</v>
      </c>
      <c r="I2114">
        <f t="shared" si="461"/>
        <v>700</v>
      </c>
      <c r="J2114">
        <f t="shared" si="450"/>
        <v>7.0999999999999952E-2</v>
      </c>
      <c r="K2114">
        <f t="shared" si="451"/>
        <v>4.2889995555555531</v>
      </c>
      <c r="L2114">
        <v>4.8</v>
      </c>
      <c r="M2114">
        <f t="shared" si="452"/>
        <v>0.3106388888888888</v>
      </c>
      <c r="N2114">
        <f t="shared" si="453"/>
        <v>3.6749999999999998</v>
      </c>
      <c r="O2114">
        <f t="shared" si="454"/>
        <v>8.7856388888888883</v>
      </c>
      <c r="P2114">
        <f t="shared" si="455"/>
        <v>-4.4966393333333352</v>
      </c>
      <c r="Q2114">
        <f t="shared" si="456"/>
        <v>2.2483196666666676</v>
      </c>
      <c r="R2114">
        <f t="shared" si="457"/>
        <v>0</v>
      </c>
      <c r="S2114">
        <f>SUM($R$2:R2114) -SUM($Q$2:Q2114) + SUM($T$2:T2113)</f>
        <v>1.8502322999956959</v>
      </c>
      <c r="T2114">
        <f t="shared" si="458"/>
        <v>0</v>
      </c>
      <c r="U2114">
        <f>-SUM($T$2:T2114) - 500 * SUM($V$2:V2114)</f>
        <v>37.510000000001128</v>
      </c>
      <c r="V2114">
        <f t="shared" si="459"/>
        <v>0</v>
      </c>
    </row>
    <row r="2115" spans="1:22" x14ac:dyDescent="0.3">
      <c r="A2115" s="1">
        <v>44118</v>
      </c>
      <c r="B2115" s="2">
        <v>0.29045138888888888</v>
      </c>
      <c r="C2115" s="2">
        <v>0.73700231481481471</v>
      </c>
      <c r="D2115" s="3">
        <v>4.5999999999999996</v>
      </c>
      <c r="E2115" s="3">
        <v>59.2</v>
      </c>
      <c r="F2115" s="4">
        <f t="shared" ref="F2115:F2178" si="462">MONTH(A2115)</f>
        <v>10</v>
      </c>
      <c r="G2115">
        <f t="shared" si="460"/>
        <v>32</v>
      </c>
      <c r="H2115" s="3">
        <f t="shared" ref="H2115:H2178" si="463">(C2115-B2115) * 24</f>
        <v>10.717222222222219</v>
      </c>
      <c r="I2115">
        <f t="shared" si="461"/>
        <v>700</v>
      </c>
      <c r="J2115">
        <f t="shared" ref="J2115:J2178" si="464">1-(E2115/100)</f>
        <v>0.40799999999999992</v>
      </c>
      <c r="K2115">
        <f t="shared" ref="K2115:K2178" si="465">PRODUCT(G2115:J2115) * $W$2 / 1000</f>
        <v>24.486709333333323</v>
      </c>
      <c r="L2115">
        <v>4.8</v>
      </c>
      <c r="M2115">
        <f t="shared" ref="M2115:M2178" si="466">IF(H2115&lt;17,(17-H2115) * 50,0) / 1000</f>
        <v>0.31413888888888902</v>
      </c>
      <c r="N2115">
        <f t="shared" ref="N2115:N2178" si="467">IF(D2115&lt;21,(21-D2115)*250,0) / 1000</f>
        <v>4.0999999999999996</v>
      </c>
      <c r="O2115">
        <f t="shared" ref="O2115:O2178" si="468">SUM(L2115:N2115)</f>
        <v>9.2141388888888898</v>
      </c>
      <c r="P2115">
        <f t="shared" ref="P2115:P2178" si="469">K2115-O2115</f>
        <v>15.272570444444433</v>
      </c>
      <c r="Q2115">
        <f t="shared" ref="Q2115:Q2178" si="470">IF(P2115&lt;0,ABS(P2115) * 0.5,0)</f>
        <v>0</v>
      </c>
      <c r="R2115">
        <f t="shared" ref="R2115:R2178" si="471">IF(P2115&gt;0,P2115*0.2,0)</f>
        <v>3.0545140888888866</v>
      </c>
      <c r="S2115">
        <f>SUM($R$2:R2115) -SUM($Q$2:Q2115) + SUM($T$2:T2114)</f>
        <v>4.9047463888846323</v>
      </c>
      <c r="T2115">
        <f t="shared" ref="T2115:T2178" si="472">-IF(F2116&lt;&gt;F2115,ROUND(S2115,2),0)</f>
        <v>0</v>
      </c>
      <c r="U2115">
        <f>-SUM($T$2:T2115) - 500 * SUM($V$2:V2115)</f>
        <v>37.510000000001128</v>
      </c>
      <c r="V2115">
        <f t="shared" ref="V2115:V2178" si="473">IF(U2114&gt;500,ROUNDDOWN(U2114/500, 0),0)</f>
        <v>0</v>
      </c>
    </row>
    <row r="2116" spans="1:22" x14ac:dyDescent="0.3">
      <c r="A2116" s="1">
        <v>44119</v>
      </c>
      <c r="B2116" s="2">
        <v>0.29174768518518518</v>
      </c>
      <c r="C2116" s="2">
        <v>0.73539351851851853</v>
      </c>
      <c r="D2116" s="3">
        <v>3.6</v>
      </c>
      <c r="E2116" s="3">
        <v>49.2</v>
      </c>
      <c r="F2116" s="4">
        <f t="shared" si="462"/>
        <v>10</v>
      </c>
      <c r="G2116">
        <f t="shared" ref="G2116:G2179" si="474">G2115 + V2116</f>
        <v>32</v>
      </c>
      <c r="H2116" s="3">
        <f t="shared" si="463"/>
        <v>10.647500000000001</v>
      </c>
      <c r="I2116">
        <f t="shared" ref="I2116:I2179" si="475">IF(F2116&gt;F2115,IF(F2116=7,I2115,IF(F2116&lt;7,I2115+100,I2115-100)),I2115)</f>
        <v>700</v>
      </c>
      <c r="J2116">
        <f t="shared" si="464"/>
        <v>0.50800000000000001</v>
      </c>
      <c r="K2116">
        <f t="shared" si="465"/>
        <v>30.290008000000004</v>
      </c>
      <c r="L2116">
        <v>4.8</v>
      </c>
      <c r="M2116">
        <f t="shared" si="466"/>
        <v>0.31762499999999994</v>
      </c>
      <c r="N2116">
        <f t="shared" si="467"/>
        <v>4.3499999999999996</v>
      </c>
      <c r="O2116">
        <f t="shared" si="468"/>
        <v>9.4676249999999982</v>
      </c>
      <c r="P2116">
        <f t="shared" si="469"/>
        <v>20.822383000000006</v>
      </c>
      <c r="Q2116">
        <f t="shared" si="470"/>
        <v>0</v>
      </c>
      <c r="R2116">
        <f t="shared" si="471"/>
        <v>4.1644766000000013</v>
      </c>
      <c r="S2116">
        <f>SUM($R$2:R2116) -SUM($Q$2:Q2116) + SUM($T$2:T2115)</f>
        <v>9.0692229888845759</v>
      </c>
      <c r="T2116">
        <f t="shared" si="472"/>
        <v>0</v>
      </c>
      <c r="U2116">
        <f>-SUM($T$2:T2116) - 500 * SUM($V$2:V2116)</f>
        <v>37.510000000001128</v>
      </c>
      <c r="V2116">
        <f t="shared" si="473"/>
        <v>0</v>
      </c>
    </row>
    <row r="2117" spans="1:22" x14ac:dyDescent="0.3">
      <c r="A2117" s="1">
        <v>44120</v>
      </c>
      <c r="B2117" s="2">
        <v>0.29304398148148147</v>
      </c>
      <c r="C2117" s="2">
        <v>0.73378472222222213</v>
      </c>
      <c r="D2117" s="3">
        <v>0.7</v>
      </c>
      <c r="E2117" s="3">
        <v>90.6</v>
      </c>
      <c r="F2117" s="4">
        <f t="shared" si="462"/>
        <v>10</v>
      </c>
      <c r="G2117">
        <f t="shared" si="474"/>
        <v>32</v>
      </c>
      <c r="H2117" s="3">
        <f t="shared" si="463"/>
        <v>10.577777777777776</v>
      </c>
      <c r="I2117">
        <f t="shared" si="475"/>
        <v>700</v>
      </c>
      <c r="J2117">
        <f t="shared" si="464"/>
        <v>9.4000000000000083E-2</v>
      </c>
      <c r="K2117">
        <f t="shared" si="465"/>
        <v>5.5681422222222263</v>
      </c>
      <c r="L2117">
        <v>4.8</v>
      </c>
      <c r="M2117">
        <f t="shared" si="466"/>
        <v>0.32111111111111118</v>
      </c>
      <c r="N2117">
        <f t="shared" si="467"/>
        <v>5.0750000000000002</v>
      </c>
      <c r="O2117">
        <f t="shared" si="468"/>
        <v>10.196111111111112</v>
      </c>
      <c r="P2117">
        <f t="shared" si="469"/>
        <v>-4.6279688888888852</v>
      </c>
      <c r="Q2117">
        <f t="shared" si="470"/>
        <v>2.3139844444444426</v>
      </c>
      <c r="R2117">
        <f t="shared" si="471"/>
        <v>0</v>
      </c>
      <c r="S2117">
        <f>SUM($R$2:R2117) -SUM($Q$2:Q2117) + SUM($T$2:T2116)</f>
        <v>6.7552385444405445</v>
      </c>
      <c r="T2117">
        <f t="shared" si="472"/>
        <v>0</v>
      </c>
      <c r="U2117">
        <f>-SUM($T$2:T2117) - 500 * SUM($V$2:V2117)</f>
        <v>37.510000000001128</v>
      </c>
      <c r="V2117">
        <f t="shared" si="473"/>
        <v>0</v>
      </c>
    </row>
    <row r="2118" spans="1:22" x14ac:dyDescent="0.3">
      <c r="A2118" s="1">
        <v>44121</v>
      </c>
      <c r="B2118" s="2">
        <v>0.29435185185185186</v>
      </c>
      <c r="C2118" s="2">
        <v>0.7321875000000001</v>
      </c>
      <c r="D2118" s="3">
        <v>3.7</v>
      </c>
      <c r="E2118" s="3">
        <v>10.8</v>
      </c>
      <c r="F2118" s="4">
        <f t="shared" si="462"/>
        <v>10</v>
      </c>
      <c r="G2118">
        <f t="shared" si="474"/>
        <v>32</v>
      </c>
      <c r="H2118" s="3">
        <f t="shared" si="463"/>
        <v>10.508055555555558</v>
      </c>
      <c r="I2118">
        <f t="shared" si="475"/>
        <v>700</v>
      </c>
      <c r="J2118">
        <f t="shared" si="464"/>
        <v>0.89200000000000002</v>
      </c>
      <c r="K2118">
        <f t="shared" si="465"/>
        <v>52.489839111111124</v>
      </c>
      <c r="L2118">
        <v>4.8</v>
      </c>
      <c r="M2118">
        <f t="shared" si="466"/>
        <v>0.32459722222222209</v>
      </c>
      <c r="N2118">
        <f t="shared" si="467"/>
        <v>4.3250000000000002</v>
      </c>
      <c r="O2118">
        <f t="shared" si="468"/>
        <v>9.4495972222222218</v>
      </c>
      <c r="P2118">
        <f t="shared" si="469"/>
        <v>43.0402418888889</v>
      </c>
      <c r="Q2118">
        <f t="shared" si="470"/>
        <v>0</v>
      </c>
      <c r="R2118">
        <f t="shared" si="471"/>
        <v>8.6080483777777808</v>
      </c>
      <c r="S2118">
        <f>SUM($R$2:R2118) -SUM($Q$2:Q2118) + SUM($T$2:T2117)</f>
        <v>15.363286922218322</v>
      </c>
      <c r="T2118">
        <f t="shared" si="472"/>
        <v>0</v>
      </c>
      <c r="U2118">
        <f>-SUM($T$2:T2118) - 500 * SUM($V$2:V2118)</f>
        <v>37.510000000001128</v>
      </c>
      <c r="V2118">
        <f t="shared" si="473"/>
        <v>0</v>
      </c>
    </row>
    <row r="2119" spans="1:22" x14ac:dyDescent="0.3">
      <c r="A2119" s="1">
        <v>44122</v>
      </c>
      <c r="B2119" s="2">
        <v>0.29564814814814816</v>
      </c>
      <c r="C2119" s="2">
        <v>0.73060185185185189</v>
      </c>
      <c r="D2119" s="3">
        <v>4.5999999999999996</v>
      </c>
      <c r="E2119" s="3">
        <v>4.3</v>
      </c>
      <c r="F2119" s="4">
        <f t="shared" si="462"/>
        <v>10</v>
      </c>
      <c r="G2119">
        <f t="shared" si="474"/>
        <v>32</v>
      </c>
      <c r="H2119" s="3">
        <f t="shared" si="463"/>
        <v>10.43888888888889</v>
      </c>
      <c r="I2119">
        <f t="shared" si="475"/>
        <v>700</v>
      </c>
      <c r="J2119">
        <f t="shared" si="464"/>
        <v>0.95699999999999996</v>
      </c>
      <c r="K2119">
        <f t="shared" si="465"/>
        <v>55.944093333333335</v>
      </c>
      <c r="L2119">
        <v>4.8</v>
      </c>
      <c r="M2119">
        <f t="shared" si="466"/>
        <v>0.32805555555555549</v>
      </c>
      <c r="N2119">
        <f t="shared" si="467"/>
        <v>4.0999999999999996</v>
      </c>
      <c r="O2119">
        <f t="shared" si="468"/>
        <v>9.2280555555555548</v>
      </c>
      <c r="P2119">
        <f t="shared" si="469"/>
        <v>46.716037777777778</v>
      </c>
      <c r="Q2119">
        <f t="shared" si="470"/>
        <v>0</v>
      </c>
      <c r="R2119">
        <f t="shared" si="471"/>
        <v>9.3432075555555567</v>
      </c>
      <c r="S2119">
        <f>SUM($R$2:R2119) -SUM($Q$2:Q2119) + SUM($T$2:T2118)</f>
        <v>24.706494477773958</v>
      </c>
      <c r="T2119">
        <f t="shared" si="472"/>
        <v>0</v>
      </c>
      <c r="U2119">
        <f>-SUM($T$2:T2119) - 500 * SUM($V$2:V2119)</f>
        <v>37.510000000001128</v>
      </c>
      <c r="V2119">
        <f t="shared" si="473"/>
        <v>0</v>
      </c>
    </row>
    <row r="2120" spans="1:22" x14ac:dyDescent="0.3">
      <c r="A2120" s="1">
        <v>44123</v>
      </c>
      <c r="B2120" s="2">
        <v>0.29696759259259259</v>
      </c>
      <c r="C2120" s="2">
        <v>0.72902777777777772</v>
      </c>
      <c r="D2120" s="3">
        <v>4.5</v>
      </c>
      <c r="E2120" s="3">
        <v>67.400000000000006</v>
      </c>
      <c r="F2120" s="4">
        <f t="shared" si="462"/>
        <v>10</v>
      </c>
      <c r="G2120">
        <f t="shared" si="474"/>
        <v>32</v>
      </c>
      <c r="H2120" s="3">
        <f t="shared" si="463"/>
        <v>10.369444444444444</v>
      </c>
      <c r="I2120">
        <f t="shared" si="475"/>
        <v>700</v>
      </c>
      <c r="J2120">
        <f t="shared" si="464"/>
        <v>0.32599999999999996</v>
      </c>
      <c r="K2120">
        <f t="shared" si="465"/>
        <v>18.930457777777775</v>
      </c>
      <c r="L2120">
        <v>4.8</v>
      </c>
      <c r="M2120">
        <f t="shared" si="466"/>
        <v>0.33152777777777781</v>
      </c>
      <c r="N2120">
        <f t="shared" si="467"/>
        <v>4.125</v>
      </c>
      <c r="O2120">
        <f t="shared" si="468"/>
        <v>9.2565277777777766</v>
      </c>
      <c r="P2120">
        <f t="shared" si="469"/>
        <v>9.6739299999999986</v>
      </c>
      <c r="Q2120">
        <f t="shared" si="470"/>
        <v>0</v>
      </c>
      <c r="R2120">
        <f t="shared" si="471"/>
        <v>1.9347859999999999</v>
      </c>
      <c r="S2120">
        <f>SUM($R$2:R2120) -SUM($Q$2:Q2120) + SUM($T$2:T2119)</f>
        <v>26.641280477773762</v>
      </c>
      <c r="T2120">
        <f t="shared" si="472"/>
        <v>0</v>
      </c>
      <c r="U2120">
        <f>-SUM($T$2:T2120) - 500 * SUM($V$2:V2120)</f>
        <v>37.510000000001128</v>
      </c>
      <c r="V2120">
        <f t="shared" si="473"/>
        <v>0</v>
      </c>
    </row>
    <row r="2121" spans="1:22" x14ac:dyDescent="0.3">
      <c r="A2121" s="1">
        <v>44124</v>
      </c>
      <c r="B2121" s="2">
        <v>0.29827546296296298</v>
      </c>
      <c r="C2121" s="2">
        <v>0.72746527777777781</v>
      </c>
      <c r="D2121" s="3">
        <v>6.2</v>
      </c>
      <c r="E2121" s="3">
        <v>92.9</v>
      </c>
      <c r="F2121" s="4">
        <f t="shared" si="462"/>
        <v>10</v>
      </c>
      <c r="G2121">
        <f t="shared" si="474"/>
        <v>32</v>
      </c>
      <c r="H2121" s="3">
        <f t="shared" si="463"/>
        <v>10.300555555555556</v>
      </c>
      <c r="I2121">
        <f t="shared" si="475"/>
        <v>700</v>
      </c>
      <c r="J2121">
        <f t="shared" si="464"/>
        <v>7.0999999999999952E-2</v>
      </c>
      <c r="K2121">
        <f t="shared" si="465"/>
        <v>4.0955008888888864</v>
      </c>
      <c r="L2121">
        <v>4.8</v>
      </c>
      <c r="M2121">
        <f t="shared" si="466"/>
        <v>0.33497222222222217</v>
      </c>
      <c r="N2121">
        <f t="shared" si="467"/>
        <v>3.7</v>
      </c>
      <c r="O2121">
        <f t="shared" si="468"/>
        <v>8.8349722222222233</v>
      </c>
      <c r="P2121">
        <f t="shared" si="469"/>
        <v>-4.7394713333333369</v>
      </c>
      <c r="Q2121">
        <f t="shared" si="470"/>
        <v>2.3697356666666685</v>
      </c>
      <c r="R2121">
        <f t="shared" si="471"/>
        <v>0</v>
      </c>
      <c r="S2121">
        <f>SUM($R$2:R2121) -SUM($Q$2:Q2121) + SUM($T$2:T2120)</f>
        <v>24.271544811106651</v>
      </c>
      <c r="T2121">
        <f t="shared" si="472"/>
        <v>0</v>
      </c>
      <c r="U2121">
        <f>-SUM($T$2:T2121) - 500 * SUM($V$2:V2121)</f>
        <v>37.510000000001128</v>
      </c>
      <c r="V2121">
        <f t="shared" si="473"/>
        <v>0</v>
      </c>
    </row>
    <row r="2122" spans="1:22" x14ac:dyDescent="0.3">
      <c r="A2122" s="1">
        <v>44125</v>
      </c>
      <c r="B2122" s="2">
        <v>0.29959490740740741</v>
      </c>
      <c r="C2122" s="2">
        <v>0.72591435185185194</v>
      </c>
      <c r="D2122" s="3">
        <v>6.5</v>
      </c>
      <c r="E2122" s="3">
        <v>92.9</v>
      </c>
      <c r="F2122" s="4">
        <f t="shared" si="462"/>
        <v>10</v>
      </c>
      <c r="G2122">
        <f t="shared" si="474"/>
        <v>32</v>
      </c>
      <c r="H2122" s="3">
        <f t="shared" si="463"/>
        <v>10.231666666666669</v>
      </c>
      <c r="I2122">
        <f t="shared" si="475"/>
        <v>700</v>
      </c>
      <c r="J2122">
        <f t="shared" si="464"/>
        <v>7.0999999999999952E-2</v>
      </c>
      <c r="K2122">
        <f t="shared" si="465"/>
        <v>4.0681106666666649</v>
      </c>
      <c r="L2122">
        <v>4.8</v>
      </c>
      <c r="M2122">
        <f t="shared" si="466"/>
        <v>0.33841666666666653</v>
      </c>
      <c r="N2122">
        <f t="shared" si="467"/>
        <v>3.625</v>
      </c>
      <c r="O2122">
        <f t="shared" si="468"/>
        <v>8.7634166666666662</v>
      </c>
      <c r="P2122">
        <f t="shared" si="469"/>
        <v>-4.6953060000000013</v>
      </c>
      <c r="Q2122">
        <f t="shared" si="470"/>
        <v>2.3476530000000007</v>
      </c>
      <c r="R2122">
        <f t="shared" si="471"/>
        <v>0</v>
      </c>
      <c r="S2122">
        <f>SUM($R$2:R2122) -SUM($Q$2:Q2122) + SUM($T$2:T2121)</f>
        <v>21.923891811106841</v>
      </c>
      <c r="T2122">
        <f t="shared" si="472"/>
        <v>0</v>
      </c>
      <c r="U2122">
        <f>-SUM($T$2:T2122) - 500 * SUM($V$2:V2122)</f>
        <v>37.510000000001128</v>
      </c>
      <c r="V2122">
        <f t="shared" si="473"/>
        <v>0</v>
      </c>
    </row>
    <row r="2123" spans="1:22" x14ac:dyDescent="0.3">
      <c r="A2123" s="1">
        <v>44126</v>
      </c>
      <c r="B2123" s="2">
        <v>0.30091435185185184</v>
      </c>
      <c r="C2123" s="2">
        <v>0.7243750000000001</v>
      </c>
      <c r="D2123" s="3">
        <v>3.9</v>
      </c>
      <c r="E2123" s="3">
        <v>92.9</v>
      </c>
      <c r="F2123" s="4">
        <f t="shared" si="462"/>
        <v>10</v>
      </c>
      <c r="G2123">
        <f t="shared" si="474"/>
        <v>32</v>
      </c>
      <c r="H2123" s="3">
        <f t="shared" si="463"/>
        <v>10.163055555555559</v>
      </c>
      <c r="I2123">
        <f t="shared" si="475"/>
        <v>700</v>
      </c>
      <c r="J2123">
        <f t="shared" si="464"/>
        <v>7.0999999999999952E-2</v>
      </c>
      <c r="K2123">
        <f t="shared" si="465"/>
        <v>4.0408308888888875</v>
      </c>
      <c r="L2123">
        <v>4.8</v>
      </c>
      <c r="M2123">
        <f t="shared" si="466"/>
        <v>0.34184722222222208</v>
      </c>
      <c r="N2123">
        <f t="shared" si="467"/>
        <v>4.2750000000000004</v>
      </c>
      <c r="O2123">
        <f t="shared" si="468"/>
        <v>9.4168472222222235</v>
      </c>
      <c r="P2123">
        <f t="shared" si="469"/>
        <v>-5.376016333333336</v>
      </c>
      <c r="Q2123">
        <f t="shared" si="470"/>
        <v>2.688008166666668</v>
      </c>
      <c r="R2123">
        <f t="shared" si="471"/>
        <v>0</v>
      </c>
      <c r="S2123">
        <f>SUM($R$2:R2123) -SUM($Q$2:Q2123) + SUM($T$2:T2122)</f>
        <v>19.235883644440037</v>
      </c>
      <c r="T2123">
        <f t="shared" si="472"/>
        <v>0</v>
      </c>
      <c r="U2123">
        <f>-SUM($T$2:T2123) - 500 * SUM($V$2:V2123)</f>
        <v>37.510000000001128</v>
      </c>
      <c r="V2123">
        <f t="shared" si="473"/>
        <v>0</v>
      </c>
    </row>
    <row r="2124" spans="1:22" x14ac:dyDescent="0.3">
      <c r="A2124" s="1">
        <v>44127</v>
      </c>
      <c r="B2124" s="2">
        <v>0.30223379629629626</v>
      </c>
      <c r="C2124" s="2">
        <v>0.7228472222222222</v>
      </c>
      <c r="D2124" s="3">
        <v>3.4</v>
      </c>
      <c r="E2124" s="3">
        <v>92.9</v>
      </c>
      <c r="F2124" s="4">
        <f t="shared" si="462"/>
        <v>10</v>
      </c>
      <c r="G2124">
        <f t="shared" si="474"/>
        <v>32</v>
      </c>
      <c r="H2124" s="3">
        <f t="shared" si="463"/>
        <v>10.094722222222222</v>
      </c>
      <c r="I2124">
        <f t="shared" si="475"/>
        <v>700</v>
      </c>
      <c r="J2124">
        <f t="shared" si="464"/>
        <v>7.0999999999999952E-2</v>
      </c>
      <c r="K2124">
        <f t="shared" si="465"/>
        <v>4.0136615555555526</v>
      </c>
      <c r="L2124">
        <v>4.8</v>
      </c>
      <c r="M2124">
        <f t="shared" si="466"/>
        <v>0.34526388888888893</v>
      </c>
      <c r="N2124">
        <f t="shared" si="467"/>
        <v>4.4000000000000004</v>
      </c>
      <c r="O2124">
        <f t="shared" si="468"/>
        <v>9.5452638888888899</v>
      </c>
      <c r="P2124">
        <f t="shared" si="469"/>
        <v>-5.5316023333333373</v>
      </c>
      <c r="Q2124">
        <f t="shared" si="470"/>
        <v>2.7658011666666686</v>
      </c>
      <c r="R2124">
        <f t="shared" si="471"/>
        <v>0</v>
      </c>
      <c r="S2124">
        <f>SUM($R$2:R2124) -SUM($Q$2:Q2124) + SUM($T$2:T2123)</f>
        <v>16.470082477773758</v>
      </c>
      <c r="T2124">
        <f t="shared" si="472"/>
        <v>0</v>
      </c>
      <c r="U2124">
        <f>-SUM($T$2:T2124) - 500 * SUM($V$2:V2124)</f>
        <v>37.510000000001128</v>
      </c>
      <c r="V2124">
        <f t="shared" si="473"/>
        <v>0</v>
      </c>
    </row>
    <row r="2125" spans="1:22" x14ac:dyDescent="0.3">
      <c r="A2125" s="1">
        <v>44128</v>
      </c>
      <c r="B2125" s="2">
        <v>0.30356481481481484</v>
      </c>
      <c r="C2125" s="2">
        <v>0.72133101851851855</v>
      </c>
      <c r="D2125" s="3">
        <v>6.3</v>
      </c>
      <c r="E2125" s="3">
        <v>87.9</v>
      </c>
      <c r="F2125" s="4">
        <f t="shared" si="462"/>
        <v>10</v>
      </c>
      <c r="G2125">
        <f t="shared" si="474"/>
        <v>32</v>
      </c>
      <c r="H2125" s="3">
        <f t="shared" si="463"/>
        <v>10.026388888888889</v>
      </c>
      <c r="I2125">
        <f t="shared" si="475"/>
        <v>700</v>
      </c>
      <c r="J2125">
        <f t="shared" si="464"/>
        <v>0.121</v>
      </c>
      <c r="K2125">
        <f t="shared" si="465"/>
        <v>6.7938811111111113</v>
      </c>
      <c r="L2125">
        <v>4.8</v>
      </c>
      <c r="M2125">
        <f t="shared" si="466"/>
        <v>0.34868055555555555</v>
      </c>
      <c r="N2125">
        <f t="shared" si="467"/>
        <v>3.6749999999999998</v>
      </c>
      <c r="O2125">
        <f t="shared" si="468"/>
        <v>8.8236805555555549</v>
      </c>
      <c r="P2125">
        <f t="shared" si="469"/>
        <v>-2.0297994444444436</v>
      </c>
      <c r="Q2125">
        <f t="shared" si="470"/>
        <v>1.0148997222222218</v>
      </c>
      <c r="R2125">
        <f t="shared" si="471"/>
        <v>0</v>
      </c>
      <c r="S2125">
        <f>SUM($R$2:R2125) -SUM($Q$2:Q2125) + SUM($T$2:T2124)</f>
        <v>15.455182755551505</v>
      </c>
      <c r="T2125">
        <f t="shared" si="472"/>
        <v>0</v>
      </c>
      <c r="U2125">
        <f>-SUM($T$2:T2125) - 500 * SUM($V$2:V2125)</f>
        <v>37.510000000001128</v>
      </c>
      <c r="V2125">
        <f t="shared" si="473"/>
        <v>0</v>
      </c>
    </row>
    <row r="2126" spans="1:22" x14ac:dyDescent="0.3">
      <c r="A2126" s="1">
        <v>44129</v>
      </c>
      <c r="B2126" s="2">
        <v>0.30488425925925927</v>
      </c>
      <c r="C2126" s="2">
        <v>0.71982638888888895</v>
      </c>
      <c r="D2126" s="3">
        <v>5.9</v>
      </c>
      <c r="E2126" s="3">
        <v>92.9</v>
      </c>
      <c r="F2126" s="4">
        <f t="shared" si="462"/>
        <v>10</v>
      </c>
      <c r="G2126">
        <f t="shared" si="474"/>
        <v>32</v>
      </c>
      <c r="H2126" s="3">
        <f t="shared" si="463"/>
        <v>9.9586111111111126</v>
      </c>
      <c r="I2126">
        <f t="shared" si="475"/>
        <v>700</v>
      </c>
      <c r="J2126">
        <f t="shared" si="464"/>
        <v>7.0999999999999952E-2</v>
      </c>
      <c r="K2126">
        <f t="shared" si="465"/>
        <v>3.959543777777776</v>
      </c>
      <c r="L2126">
        <v>4.8</v>
      </c>
      <c r="M2126">
        <f t="shared" si="466"/>
        <v>0.35206944444444432</v>
      </c>
      <c r="N2126">
        <f t="shared" si="467"/>
        <v>3.7749999999999999</v>
      </c>
      <c r="O2126">
        <f t="shared" si="468"/>
        <v>8.9270694444444434</v>
      </c>
      <c r="P2126">
        <f t="shared" si="469"/>
        <v>-4.967525666666667</v>
      </c>
      <c r="Q2126">
        <f t="shared" si="470"/>
        <v>2.4837628333333335</v>
      </c>
      <c r="R2126">
        <f t="shared" si="471"/>
        <v>0</v>
      </c>
      <c r="S2126">
        <f>SUM($R$2:R2126) -SUM($Q$2:Q2126) + SUM($T$2:T2125)</f>
        <v>12.971419922218047</v>
      </c>
      <c r="T2126">
        <f t="shared" si="472"/>
        <v>0</v>
      </c>
      <c r="U2126">
        <f>-SUM($T$2:T2126) - 500 * SUM($V$2:V2126)</f>
        <v>37.510000000001128</v>
      </c>
      <c r="V2126">
        <f t="shared" si="473"/>
        <v>0</v>
      </c>
    </row>
    <row r="2127" spans="1:22" x14ac:dyDescent="0.3">
      <c r="A2127" s="1">
        <v>44130</v>
      </c>
      <c r="B2127" s="2">
        <v>0.30622685185185183</v>
      </c>
      <c r="C2127" s="2">
        <v>0.71833333333333327</v>
      </c>
      <c r="D2127" s="3">
        <v>6.7</v>
      </c>
      <c r="E2127" s="3">
        <v>91.4</v>
      </c>
      <c r="F2127" s="4">
        <f t="shared" si="462"/>
        <v>10</v>
      </c>
      <c r="G2127">
        <f t="shared" si="474"/>
        <v>32</v>
      </c>
      <c r="H2127" s="3">
        <f t="shared" si="463"/>
        <v>9.8905555555555544</v>
      </c>
      <c r="I2127">
        <f t="shared" si="475"/>
        <v>700</v>
      </c>
      <c r="J2127">
        <f t="shared" si="464"/>
        <v>8.5999999999999965E-2</v>
      </c>
      <c r="K2127">
        <f t="shared" si="465"/>
        <v>4.7632915555555524</v>
      </c>
      <c r="L2127">
        <v>4.8</v>
      </c>
      <c r="M2127">
        <f t="shared" si="466"/>
        <v>0.3554722222222223</v>
      </c>
      <c r="N2127">
        <f t="shared" si="467"/>
        <v>3.5750000000000002</v>
      </c>
      <c r="O2127">
        <f t="shared" si="468"/>
        <v>8.7304722222222217</v>
      </c>
      <c r="P2127">
        <f t="shared" si="469"/>
        <v>-3.9671806666666694</v>
      </c>
      <c r="Q2127">
        <f t="shared" si="470"/>
        <v>1.9835903333333347</v>
      </c>
      <c r="R2127">
        <f t="shared" si="471"/>
        <v>0</v>
      </c>
      <c r="S2127">
        <f>SUM($R$2:R2127) -SUM($Q$2:Q2127) + SUM($T$2:T2126)</f>
        <v>10.987829588884779</v>
      </c>
      <c r="T2127">
        <f t="shared" si="472"/>
        <v>0</v>
      </c>
      <c r="U2127">
        <f>-SUM($T$2:T2127) - 500 * SUM($V$2:V2127)</f>
        <v>37.510000000001128</v>
      </c>
      <c r="V2127">
        <f t="shared" si="473"/>
        <v>0</v>
      </c>
    </row>
    <row r="2128" spans="1:22" x14ac:dyDescent="0.3">
      <c r="A2128" s="1">
        <v>44131</v>
      </c>
      <c r="B2128" s="2">
        <v>0.30755787037037036</v>
      </c>
      <c r="C2128" s="2">
        <v>0.716863425925926</v>
      </c>
      <c r="D2128" s="3">
        <v>5.0999999999999996</v>
      </c>
      <c r="E2128" s="3">
        <v>60.8</v>
      </c>
      <c r="F2128" s="4">
        <f t="shared" si="462"/>
        <v>10</v>
      </c>
      <c r="G2128">
        <f t="shared" si="474"/>
        <v>32</v>
      </c>
      <c r="H2128" s="3">
        <f t="shared" si="463"/>
        <v>9.8233333333333359</v>
      </c>
      <c r="I2128">
        <f t="shared" si="475"/>
        <v>700</v>
      </c>
      <c r="J2128">
        <f t="shared" si="464"/>
        <v>0.39200000000000002</v>
      </c>
      <c r="K2128">
        <f t="shared" si="465"/>
        <v>21.564181333333337</v>
      </c>
      <c r="L2128">
        <v>4.8</v>
      </c>
      <c r="M2128">
        <f t="shared" si="466"/>
        <v>0.35883333333333323</v>
      </c>
      <c r="N2128">
        <f t="shared" si="467"/>
        <v>3.9750000000000001</v>
      </c>
      <c r="O2128">
        <f t="shared" si="468"/>
        <v>9.1338333333333335</v>
      </c>
      <c r="P2128">
        <f t="shared" si="469"/>
        <v>12.430348000000004</v>
      </c>
      <c r="Q2128">
        <f t="shared" si="470"/>
        <v>0</v>
      </c>
      <c r="R2128">
        <f t="shared" si="471"/>
        <v>2.4860696000000009</v>
      </c>
      <c r="S2128">
        <f>SUM($R$2:R2128) -SUM($Q$2:Q2128) + SUM($T$2:T2127)</f>
        <v>13.473899188884388</v>
      </c>
      <c r="T2128">
        <f t="shared" si="472"/>
        <v>0</v>
      </c>
      <c r="U2128">
        <f>-SUM($T$2:T2128) - 500 * SUM($V$2:V2128)</f>
        <v>37.510000000001128</v>
      </c>
      <c r="V2128">
        <f t="shared" si="473"/>
        <v>0</v>
      </c>
    </row>
    <row r="2129" spans="1:22" x14ac:dyDescent="0.3">
      <c r="A2129" s="1">
        <v>44132</v>
      </c>
      <c r="B2129" s="2">
        <v>0.30888888888888888</v>
      </c>
      <c r="C2129" s="2">
        <v>0.71540509259259266</v>
      </c>
      <c r="D2129" s="3">
        <v>4.2</v>
      </c>
      <c r="E2129" s="3">
        <v>53.8</v>
      </c>
      <c r="F2129" s="4">
        <f t="shared" si="462"/>
        <v>10</v>
      </c>
      <c r="G2129">
        <f t="shared" si="474"/>
        <v>32</v>
      </c>
      <c r="H2129" s="3">
        <f t="shared" si="463"/>
        <v>9.7563888888888908</v>
      </c>
      <c r="I2129">
        <f t="shared" si="475"/>
        <v>700</v>
      </c>
      <c r="J2129">
        <f t="shared" si="464"/>
        <v>0.46200000000000008</v>
      </c>
      <c r="K2129">
        <f t="shared" si="465"/>
        <v>25.241729333333343</v>
      </c>
      <c r="L2129">
        <v>4.8</v>
      </c>
      <c r="M2129">
        <f t="shared" si="466"/>
        <v>0.36218055555555551</v>
      </c>
      <c r="N2129">
        <f t="shared" si="467"/>
        <v>4.2</v>
      </c>
      <c r="O2129">
        <f t="shared" si="468"/>
        <v>9.3621805555555557</v>
      </c>
      <c r="P2129">
        <f t="shared" si="469"/>
        <v>15.879548777777787</v>
      </c>
      <c r="Q2129">
        <f t="shared" si="470"/>
        <v>0</v>
      </c>
      <c r="R2129">
        <f t="shared" si="471"/>
        <v>3.1759097555555575</v>
      </c>
      <c r="S2129">
        <f>SUM($R$2:R2129) -SUM($Q$2:Q2129) + SUM($T$2:T2128)</f>
        <v>16.649808944440338</v>
      </c>
      <c r="T2129">
        <f t="shared" si="472"/>
        <v>0</v>
      </c>
      <c r="U2129">
        <f>-SUM($T$2:T2129) - 500 * SUM($V$2:V2129)</f>
        <v>37.510000000001128</v>
      </c>
      <c r="V2129">
        <f t="shared" si="473"/>
        <v>0</v>
      </c>
    </row>
    <row r="2130" spans="1:22" x14ac:dyDescent="0.3">
      <c r="A2130" s="1">
        <v>44133</v>
      </c>
      <c r="B2130" s="2">
        <v>0.3102314814814815</v>
      </c>
      <c r="C2130" s="2">
        <v>0.71395833333333336</v>
      </c>
      <c r="D2130" s="3">
        <v>7.3</v>
      </c>
      <c r="E2130" s="3">
        <v>92.5</v>
      </c>
      <c r="F2130" s="4">
        <f t="shared" si="462"/>
        <v>10</v>
      </c>
      <c r="G2130">
        <f t="shared" si="474"/>
        <v>32</v>
      </c>
      <c r="H2130" s="3">
        <f t="shared" si="463"/>
        <v>9.6894444444444439</v>
      </c>
      <c r="I2130">
        <f t="shared" si="475"/>
        <v>700</v>
      </c>
      <c r="J2130">
        <f t="shared" si="464"/>
        <v>7.4999999999999956E-2</v>
      </c>
      <c r="K2130">
        <f t="shared" si="465"/>
        <v>4.0695666666666641</v>
      </c>
      <c r="L2130">
        <v>4.8</v>
      </c>
      <c r="M2130">
        <f t="shared" si="466"/>
        <v>0.36552777777777784</v>
      </c>
      <c r="N2130">
        <f t="shared" si="467"/>
        <v>3.4249999999999998</v>
      </c>
      <c r="O2130">
        <f t="shared" si="468"/>
        <v>8.5905277777777762</v>
      </c>
      <c r="P2130">
        <f t="shared" si="469"/>
        <v>-4.5209611111111121</v>
      </c>
      <c r="Q2130">
        <f t="shared" si="470"/>
        <v>2.260480555555556</v>
      </c>
      <c r="R2130">
        <f t="shared" si="471"/>
        <v>0</v>
      </c>
      <c r="S2130">
        <f>SUM($R$2:R2130) -SUM($Q$2:Q2130) + SUM($T$2:T2129)</f>
        <v>14.389328388884678</v>
      </c>
      <c r="T2130">
        <f t="shared" si="472"/>
        <v>0</v>
      </c>
      <c r="U2130">
        <f>-SUM($T$2:T2130) - 500 * SUM($V$2:V2130)</f>
        <v>37.510000000001128</v>
      </c>
      <c r="V2130">
        <f t="shared" si="473"/>
        <v>0</v>
      </c>
    </row>
    <row r="2131" spans="1:22" x14ac:dyDescent="0.3">
      <c r="A2131" s="1">
        <v>44134</v>
      </c>
      <c r="B2131" s="2">
        <v>0.31157407407407406</v>
      </c>
      <c r="C2131" s="2">
        <v>0.71253472222222225</v>
      </c>
      <c r="D2131" s="3">
        <v>7.1</v>
      </c>
      <c r="E2131" s="3">
        <v>57.7</v>
      </c>
      <c r="F2131" s="4">
        <f t="shared" si="462"/>
        <v>10</v>
      </c>
      <c r="G2131">
        <f t="shared" si="474"/>
        <v>32</v>
      </c>
      <c r="H2131" s="3">
        <f t="shared" si="463"/>
        <v>9.6230555555555561</v>
      </c>
      <c r="I2131">
        <f t="shared" si="475"/>
        <v>700</v>
      </c>
      <c r="J2131">
        <f t="shared" si="464"/>
        <v>0.42299999999999993</v>
      </c>
      <c r="K2131">
        <f t="shared" si="465"/>
        <v>22.795093999999999</v>
      </c>
      <c r="L2131">
        <v>4.8</v>
      </c>
      <c r="M2131">
        <f t="shared" si="466"/>
        <v>0.36884722222222216</v>
      </c>
      <c r="N2131">
        <f t="shared" si="467"/>
        <v>3.4750000000000001</v>
      </c>
      <c r="O2131">
        <f t="shared" si="468"/>
        <v>8.643847222222222</v>
      </c>
      <c r="P2131">
        <f t="shared" si="469"/>
        <v>14.151246777777777</v>
      </c>
      <c r="Q2131">
        <f t="shared" si="470"/>
        <v>0</v>
      </c>
      <c r="R2131">
        <f t="shared" si="471"/>
        <v>2.8302493555555555</v>
      </c>
      <c r="S2131">
        <f>SUM($R$2:R2131) -SUM($Q$2:Q2131) + SUM($T$2:T2130)</f>
        <v>17.219577744440357</v>
      </c>
      <c r="T2131">
        <f t="shared" si="472"/>
        <v>0</v>
      </c>
      <c r="U2131">
        <f>-SUM($T$2:T2131) - 500 * SUM($V$2:V2131)</f>
        <v>37.510000000001128</v>
      </c>
      <c r="V2131">
        <f t="shared" si="473"/>
        <v>0</v>
      </c>
    </row>
    <row r="2132" spans="1:22" x14ac:dyDescent="0.3">
      <c r="A2132" s="1">
        <v>44135</v>
      </c>
      <c r="B2132" s="2">
        <v>0.27124999999999999</v>
      </c>
      <c r="C2132" s="2">
        <v>0.66945601851851855</v>
      </c>
      <c r="D2132" s="3">
        <v>5.6</v>
      </c>
      <c r="E2132" s="3">
        <v>58.1</v>
      </c>
      <c r="F2132" s="4">
        <f t="shared" si="462"/>
        <v>10</v>
      </c>
      <c r="G2132">
        <f t="shared" si="474"/>
        <v>32</v>
      </c>
      <c r="H2132" s="3">
        <f t="shared" si="463"/>
        <v>9.5569444444444454</v>
      </c>
      <c r="I2132">
        <f t="shared" si="475"/>
        <v>700</v>
      </c>
      <c r="J2132">
        <f t="shared" si="464"/>
        <v>0.41900000000000004</v>
      </c>
      <c r="K2132">
        <f t="shared" si="465"/>
        <v>22.424414444444448</v>
      </c>
      <c r="L2132">
        <v>4.8</v>
      </c>
      <c r="M2132">
        <f t="shared" si="466"/>
        <v>0.37215277777777772</v>
      </c>
      <c r="N2132">
        <f t="shared" si="467"/>
        <v>3.85</v>
      </c>
      <c r="O2132">
        <f t="shared" si="468"/>
        <v>9.0221527777777784</v>
      </c>
      <c r="P2132">
        <f t="shared" si="469"/>
        <v>13.40226166666667</v>
      </c>
      <c r="Q2132">
        <f t="shared" si="470"/>
        <v>0</v>
      </c>
      <c r="R2132">
        <f t="shared" si="471"/>
        <v>2.6804523333333341</v>
      </c>
      <c r="S2132">
        <f>SUM($R$2:R2132) -SUM($Q$2:Q2132) + SUM($T$2:T2131)</f>
        <v>19.900030077773408</v>
      </c>
      <c r="T2132">
        <f t="shared" si="472"/>
        <v>-19.899999999999999</v>
      </c>
      <c r="U2132">
        <f>-SUM($T$2:T2132) - 500 * SUM($V$2:V2132)</f>
        <v>57.410000000000764</v>
      </c>
      <c r="V2132">
        <f t="shared" si="473"/>
        <v>0</v>
      </c>
    </row>
    <row r="2133" spans="1:22" x14ac:dyDescent="0.3">
      <c r="A2133" s="1">
        <v>44136</v>
      </c>
      <c r="B2133" s="2">
        <v>0.27259259259259255</v>
      </c>
      <c r="C2133" s="2">
        <v>0.66806712962962955</v>
      </c>
      <c r="D2133" s="3">
        <v>5.0999999999999996</v>
      </c>
      <c r="E2133" s="3">
        <v>74.7</v>
      </c>
      <c r="F2133" s="4">
        <f t="shared" si="462"/>
        <v>11</v>
      </c>
      <c r="G2133">
        <f t="shared" si="474"/>
        <v>32</v>
      </c>
      <c r="H2133" s="3">
        <f t="shared" si="463"/>
        <v>9.4913888888888884</v>
      </c>
      <c r="I2133">
        <f t="shared" si="475"/>
        <v>600</v>
      </c>
      <c r="J2133">
        <f t="shared" si="464"/>
        <v>0.253</v>
      </c>
      <c r="K2133">
        <f t="shared" si="465"/>
        <v>11.526342666666666</v>
      </c>
      <c r="L2133">
        <v>4.8</v>
      </c>
      <c r="M2133">
        <f t="shared" si="466"/>
        <v>0.3754305555555556</v>
      </c>
      <c r="N2133">
        <f t="shared" si="467"/>
        <v>3.9750000000000001</v>
      </c>
      <c r="O2133">
        <f t="shared" si="468"/>
        <v>9.1504305555555554</v>
      </c>
      <c r="P2133">
        <f t="shared" si="469"/>
        <v>2.375912111111111</v>
      </c>
      <c r="Q2133">
        <f t="shared" si="470"/>
        <v>0</v>
      </c>
      <c r="R2133">
        <f t="shared" si="471"/>
        <v>0.47518242222222223</v>
      </c>
      <c r="S2133">
        <f>SUM($R$2:R2133) -SUM($Q$2:Q2133) + SUM($T$2:T2132)</f>
        <v>0.47521249999590509</v>
      </c>
      <c r="T2133">
        <f t="shared" si="472"/>
        <v>0</v>
      </c>
      <c r="U2133">
        <f>-SUM($T$2:T2133) - 500 * SUM($V$2:V2133)</f>
        <v>57.410000000000764</v>
      </c>
      <c r="V2133">
        <f t="shared" si="473"/>
        <v>0</v>
      </c>
    </row>
    <row r="2134" spans="1:22" x14ac:dyDescent="0.3">
      <c r="A2134" s="1">
        <v>44137</v>
      </c>
      <c r="B2134" s="2">
        <v>0.27393518518518517</v>
      </c>
      <c r="C2134" s="2">
        <v>0.66668981481481471</v>
      </c>
      <c r="D2134" s="3">
        <v>2.8</v>
      </c>
      <c r="E2134" s="3">
        <v>81.7</v>
      </c>
      <c r="F2134" s="4">
        <f t="shared" si="462"/>
        <v>11</v>
      </c>
      <c r="G2134">
        <f t="shared" si="474"/>
        <v>32</v>
      </c>
      <c r="H2134" s="3">
        <f t="shared" si="463"/>
        <v>9.4261111111111084</v>
      </c>
      <c r="I2134">
        <f t="shared" si="475"/>
        <v>600</v>
      </c>
      <c r="J2134">
        <f t="shared" si="464"/>
        <v>0.18299999999999994</v>
      </c>
      <c r="K2134">
        <f t="shared" si="465"/>
        <v>8.2798959999999955</v>
      </c>
      <c r="L2134">
        <v>4.8</v>
      </c>
      <c r="M2134">
        <f t="shared" si="466"/>
        <v>0.37869444444444456</v>
      </c>
      <c r="N2134">
        <f t="shared" si="467"/>
        <v>4.55</v>
      </c>
      <c r="O2134">
        <f t="shared" si="468"/>
        <v>9.728694444444443</v>
      </c>
      <c r="P2134">
        <f t="shared" si="469"/>
        <v>-1.4487984444444475</v>
      </c>
      <c r="Q2134">
        <f t="shared" si="470"/>
        <v>0.72439922222222375</v>
      </c>
      <c r="R2134">
        <f t="shared" si="471"/>
        <v>0</v>
      </c>
      <c r="S2134">
        <f>SUM($R$2:R2134) -SUM($Q$2:Q2134) + SUM($T$2:T2133)</f>
        <v>-0.24918672222611349</v>
      </c>
      <c r="T2134">
        <f t="shared" si="472"/>
        <v>0</v>
      </c>
      <c r="U2134">
        <f>-SUM($T$2:T2134) - 500 * SUM($V$2:V2134)</f>
        <v>57.410000000000764</v>
      </c>
      <c r="V2134">
        <f t="shared" si="473"/>
        <v>0</v>
      </c>
    </row>
    <row r="2135" spans="1:22" x14ac:dyDescent="0.3">
      <c r="A2135" s="1">
        <v>44138</v>
      </c>
      <c r="B2135" s="2">
        <v>0.27528935185185183</v>
      </c>
      <c r="C2135" s="2">
        <v>0.66533564814814816</v>
      </c>
      <c r="D2135" s="3">
        <v>5.0999999999999996</v>
      </c>
      <c r="E2135" s="3">
        <v>80.5</v>
      </c>
      <c r="F2135" s="4">
        <f t="shared" si="462"/>
        <v>11</v>
      </c>
      <c r="G2135">
        <f t="shared" si="474"/>
        <v>32</v>
      </c>
      <c r="H2135" s="3">
        <f t="shared" si="463"/>
        <v>9.3611111111111125</v>
      </c>
      <c r="I2135">
        <f t="shared" si="475"/>
        <v>600</v>
      </c>
      <c r="J2135">
        <f t="shared" si="464"/>
        <v>0.19499999999999995</v>
      </c>
      <c r="K2135">
        <f t="shared" si="465"/>
        <v>8.7620000000000005</v>
      </c>
      <c r="L2135">
        <v>4.8</v>
      </c>
      <c r="M2135">
        <f t="shared" si="466"/>
        <v>0.38194444444444442</v>
      </c>
      <c r="N2135">
        <f t="shared" si="467"/>
        <v>3.9750000000000001</v>
      </c>
      <c r="O2135">
        <f t="shared" si="468"/>
        <v>9.156944444444445</v>
      </c>
      <c r="P2135">
        <f t="shared" si="469"/>
        <v>-0.39494444444444454</v>
      </c>
      <c r="Q2135">
        <f t="shared" si="470"/>
        <v>0.19747222222222227</v>
      </c>
      <c r="R2135">
        <f t="shared" si="471"/>
        <v>0</v>
      </c>
      <c r="S2135">
        <f>SUM($R$2:R2135) -SUM($Q$2:Q2135) + SUM($T$2:T2134)</f>
        <v>-0.44665894444824517</v>
      </c>
      <c r="T2135">
        <f t="shared" si="472"/>
        <v>0</v>
      </c>
      <c r="U2135">
        <f>-SUM($T$2:T2135) - 500 * SUM($V$2:V2135)</f>
        <v>57.410000000000764</v>
      </c>
      <c r="V2135">
        <f t="shared" si="473"/>
        <v>0</v>
      </c>
    </row>
    <row r="2136" spans="1:22" x14ac:dyDescent="0.3">
      <c r="A2136" s="1">
        <v>44139</v>
      </c>
      <c r="B2136" s="2">
        <v>0.27663194444444444</v>
      </c>
      <c r="C2136" s="2">
        <v>0.66399305555555554</v>
      </c>
      <c r="D2136" s="3">
        <v>3</v>
      </c>
      <c r="E2136" s="3">
        <v>89.8</v>
      </c>
      <c r="F2136" s="4">
        <f t="shared" si="462"/>
        <v>11</v>
      </c>
      <c r="G2136">
        <f t="shared" si="474"/>
        <v>32</v>
      </c>
      <c r="H2136" s="3">
        <f t="shared" si="463"/>
        <v>9.2966666666666669</v>
      </c>
      <c r="I2136">
        <f t="shared" si="475"/>
        <v>600</v>
      </c>
      <c r="J2136">
        <f t="shared" si="464"/>
        <v>0.10199999999999998</v>
      </c>
      <c r="K2136">
        <f t="shared" si="465"/>
        <v>4.5516479999999993</v>
      </c>
      <c r="L2136">
        <v>4.8</v>
      </c>
      <c r="M2136">
        <f t="shared" si="466"/>
        <v>0.3851666666666666</v>
      </c>
      <c r="N2136">
        <f t="shared" si="467"/>
        <v>4.5</v>
      </c>
      <c r="O2136">
        <f t="shared" si="468"/>
        <v>9.6851666666666674</v>
      </c>
      <c r="P2136">
        <f t="shared" si="469"/>
        <v>-5.1335186666666681</v>
      </c>
      <c r="Q2136">
        <f t="shared" si="470"/>
        <v>2.5667593333333341</v>
      </c>
      <c r="R2136">
        <f t="shared" si="471"/>
        <v>0</v>
      </c>
      <c r="S2136">
        <f>SUM($R$2:R2136) -SUM($Q$2:Q2136) + SUM($T$2:T2135)</f>
        <v>-3.0134182777810565</v>
      </c>
      <c r="T2136">
        <f t="shared" si="472"/>
        <v>0</v>
      </c>
      <c r="U2136">
        <f>-SUM($T$2:T2136) - 500 * SUM($V$2:V2136)</f>
        <v>57.410000000000764</v>
      </c>
      <c r="V2136">
        <f t="shared" si="473"/>
        <v>0</v>
      </c>
    </row>
    <row r="2137" spans="1:22" x14ac:dyDescent="0.3">
      <c r="A2137" s="1">
        <v>44140</v>
      </c>
      <c r="B2137" s="2">
        <v>0.27797453703703706</v>
      </c>
      <c r="C2137" s="2">
        <v>0.66267361111111112</v>
      </c>
      <c r="D2137" s="3">
        <v>2.1</v>
      </c>
      <c r="E2137" s="3">
        <v>85.6</v>
      </c>
      <c r="F2137" s="4">
        <f t="shared" si="462"/>
        <v>11</v>
      </c>
      <c r="G2137">
        <f t="shared" si="474"/>
        <v>32</v>
      </c>
      <c r="H2137" s="3">
        <f t="shared" si="463"/>
        <v>9.2327777777777769</v>
      </c>
      <c r="I2137">
        <f t="shared" si="475"/>
        <v>600</v>
      </c>
      <c r="J2137">
        <f t="shared" si="464"/>
        <v>0.14400000000000002</v>
      </c>
      <c r="K2137">
        <f t="shared" si="465"/>
        <v>6.3816959999999998</v>
      </c>
      <c r="L2137">
        <v>4.8</v>
      </c>
      <c r="M2137">
        <f t="shared" si="466"/>
        <v>0.38836111111111116</v>
      </c>
      <c r="N2137">
        <f t="shared" si="467"/>
        <v>4.7249999999999996</v>
      </c>
      <c r="O2137">
        <f t="shared" si="468"/>
        <v>9.9133611111111115</v>
      </c>
      <c r="P2137">
        <f t="shared" si="469"/>
        <v>-3.5316651111111117</v>
      </c>
      <c r="Q2137">
        <f t="shared" si="470"/>
        <v>1.7658325555555558</v>
      </c>
      <c r="R2137">
        <f t="shared" si="471"/>
        <v>0</v>
      </c>
      <c r="S2137">
        <f>SUM($R$2:R2137) -SUM($Q$2:Q2137) + SUM($T$2:T2136)</f>
        <v>-4.779250833336846</v>
      </c>
      <c r="T2137">
        <f t="shared" si="472"/>
        <v>0</v>
      </c>
      <c r="U2137">
        <f>-SUM($T$2:T2137) - 500 * SUM($V$2:V2137)</f>
        <v>57.410000000000764</v>
      </c>
      <c r="V2137">
        <f t="shared" si="473"/>
        <v>0</v>
      </c>
    </row>
    <row r="2138" spans="1:22" x14ac:dyDescent="0.3">
      <c r="A2138" s="1">
        <v>44141</v>
      </c>
      <c r="B2138" s="2">
        <v>0.27932870370370372</v>
      </c>
      <c r="C2138" s="2">
        <v>0.66137731481481488</v>
      </c>
      <c r="D2138" s="3">
        <v>3.5</v>
      </c>
      <c r="E2138" s="3">
        <v>89.1</v>
      </c>
      <c r="F2138" s="4">
        <f t="shared" si="462"/>
        <v>11</v>
      </c>
      <c r="G2138">
        <f t="shared" si="474"/>
        <v>32</v>
      </c>
      <c r="H2138" s="3">
        <f t="shared" si="463"/>
        <v>9.1691666666666674</v>
      </c>
      <c r="I2138">
        <f t="shared" si="475"/>
        <v>600</v>
      </c>
      <c r="J2138">
        <f t="shared" si="464"/>
        <v>0.1090000000000001</v>
      </c>
      <c r="K2138">
        <f t="shared" si="465"/>
        <v>4.7973080000000046</v>
      </c>
      <c r="L2138">
        <v>4.8</v>
      </c>
      <c r="M2138">
        <f t="shared" si="466"/>
        <v>0.39154166666666662</v>
      </c>
      <c r="N2138">
        <f t="shared" si="467"/>
        <v>4.375</v>
      </c>
      <c r="O2138">
        <f t="shared" si="468"/>
        <v>9.5665416666666658</v>
      </c>
      <c r="P2138">
        <f t="shared" si="469"/>
        <v>-4.7692336666666613</v>
      </c>
      <c r="Q2138">
        <f t="shared" si="470"/>
        <v>2.3846168333333306</v>
      </c>
      <c r="R2138">
        <f t="shared" si="471"/>
        <v>0</v>
      </c>
      <c r="S2138">
        <f>SUM($R$2:R2138) -SUM($Q$2:Q2138) + SUM($T$2:T2137)</f>
        <v>-7.1638676666707397</v>
      </c>
      <c r="T2138">
        <f t="shared" si="472"/>
        <v>0</v>
      </c>
      <c r="U2138">
        <f>-SUM($T$2:T2138) - 500 * SUM($V$2:V2138)</f>
        <v>57.410000000000764</v>
      </c>
      <c r="V2138">
        <f t="shared" si="473"/>
        <v>0</v>
      </c>
    </row>
    <row r="2139" spans="1:22" x14ac:dyDescent="0.3">
      <c r="A2139" s="1">
        <v>44142</v>
      </c>
      <c r="B2139" s="2">
        <v>0.28067129629629628</v>
      </c>
      <c r="C2139" s="2">
        <v>0.6601041666666666</v>
      </c>
      <c r="D2139" s="3">
        <v>4.4000000000000004</v>
      </c>
      <c r="E2139" s="3">
        <v>91.4</v>
      </c>
      <c r="F2139" s="4">
        <f t="shared" si="462"/>
        <v>11</v>
      </c>
      <c r="G2139">
        <f t="shared" si="474"/>
        <v>32</v>
      </c>
      <c r="H2139" s="3">
        <f t="shared" si="463"/>
        <v>9.1063888888888869</v>
      </c>
      <c r="I2139">
        <f t="shared" si="475"/>
        <v>600</v>
      </c>
      <c r="J2139">
        <f t="shared" si="464"/>
        <v>8.5999999999999965E-2</v>
      </c>
      <c r="K2139">
        <f t="shared" si="465"/>
        <v>3.759117333333331</v>
      </c>
      <c r="L2139">
        <v>4.8</v>
      </c>
      <c r="M2139">
        <f t="shared" si="466"/>
        <v>0.39468055555555565</v>
      </c>
      <c r="N2139">
        <f t="shared" si="467"/>
        <v>4.1500000000000004</v>
      </c>
      <c r="O2139">
        <f t="shared" si="468"/>
        <v>9.3446805555555557</v>
      </c>
      <c r="P2139">
        <f t="shared" si="469"/>
        <v>-5.5855632222222251</v>
      </c>
      <c r="Q2139">
        <f t="shared" si="470"/>
        <v>2.7927816111111126</v>
      </c>
      <c r="R2139">
        <f t="shared" si="471"/>
        <v>0</v>
      </c>
      <c r="S2139">
        <f>SUM($R$2:R2139) -SUM($Q$2:Q2139) + SUM($T$2:T2138)</f>
        <v>-9.9566492777812527</v>
      </c>
      <c r="T2139">
        <f t="shared" si="472"/>
        <v>0</v>
      </c>
      <c r="U2139">
        <f>-SUM($T$2:T2139) - 500 * SUM($V$2:V2139)</f>
        <v>57.410000000000764</v>
      </c>
      <c r="V2139">
        <f t="shared" si="473"/>
        <v>0</v>
      </c>
    </row>
    <row r="2140" spans="1:22" x14ac:dyDescent="0.3">
      <c r="A2140" s="1">
        <v>44143</v>
      </c>
      <c r="B2140" s="2">
        <v>0.2820138888888889</v>
      </c>
      <c r="C2140" s="2">
        <v>0.65884259259259259</v>
      </c>
      <c r="D2140" s="3">
        <v>3.4</v>
      </c>
      <c r="E2140" s="3">
        <v>91</v>
      </c>
      <c r="F2140" s="4">
        <f t="shared" si="462"/>
        <v>11</v>
      </c>
      <c r="G2140">
        <f t="shared" si="474"/>
        <v>32</v>
      </c>
      <c r="H2140" s="3">
        <f t="shared" si="463"/>
        <v>9.0438888888888886</v>
      </c>
      <c r="I2140">
        <f t="shared" si="475"/>
        <v>600</v>
      </c>
      <c r="J2140">
        <f t="shared" si="464"/>
        <v>8.9999999999999969E-2</v>
      </c>
      <c r="K2140">
        <f t="shared" si="465"/>
        <v>3.9069599999999984</v>
      </c>
      <c r="L2140">
        <v>4.8</v>
      </c>
      <c r="M2140">
        <f t="shared" si="466"/>
        <v>0.39780555555555552</v>
      </c>
      <c r="N2140">
        <f t="shared" si="467"/>
        <v>4.4000000000000004</v>
      </c>
      <c r="O2140">
        <f t="shared" si="468"/>
        <v>9.5978055555555564</v>
      </c>
      <c r="P2140">
        <f t="shared" si="469"/>
        <v>-5.6908455555555584</v>
      </c>
      <c r="Q2140">
        <f t="shared" si="470"/>
        <v>2.8454227777777792</v>
      </c>
      <c r="R2140">
        <f t="shared" si="471"/>
        <v>0</v>
      </c>
      <c r="S2140">
        <f>SUM($R$2:R2140) -SUM($Q$2:Q2140) + SUM($T$2:T2139)</f>
        <v>-12.80207205555871</v>
      </c>
      <c r="T2140">
        <f t="shared" si="472"/>
        <v>0</v>
      </c>
      <c r="U2140">
        <f>-SUM($T$2:T2140) - 500 * SUM($V$2:V2140)</f>
        <v>57.410000000000764</v>
      </c>
      <c r="V2140">
        <f t="shared" si="473"/>
        <v>0</v>
      </c>
    </row>
    <row r="2141" spans="1:22" x14ac:dyDescent="0.3">
      <c r="A2141" s="1">
        <v>44144</v>
      </c>
      <c r="B2141" s="2">
        <v>0.28334490740740742</v>
      </c>
      <c r="C2141" s="2">
        <v>0.6576157407407407</v>
      </c>
      <c r="D2141" s="3">
        <v>0.9</v>
      </c>
      <c r="E2141" s="3">
        <v>41.4</v>
      </c>
      <c r="F2141" s="4">
        <f t="shared" si="462"/>
        <v>11</v>
      </c>
      <c r="G2141">
        <f t="shared" si="474"/>
        <v>32</v>
      </c>
      <c r="H2141" s="3">
        <f t="shared" si="463"/>
        <v>8.9824999999999982</v>
      </c>
      <c r="I2141">
        <f t="shared" si="475"/>
        <v>600</v>
      </c>
      <c r="J2141">
        <f t="shared" si="464"/>
        <v>0.58600000000000008</v>
      </c>
      <c r="K2141">
        <f t="shared" si="465"/>
        <v>25.265975999999998</v>
      </c>
      <c r="L2141">
        <v>4.8</v>
      </c>
      <c r="M2141">
        <f t="shared" si="466"/>
        <v>0.40087500000000009</v>
      </c>
      <c r="N2141">
        <f t="shared" si="467"/>
        <v>5.0250000000000004</v>
      </c>
      <c r="O2141">
        <f t="shared" si="468"/>
        <v>10.225875</v>
      </c>
      <c r="P2141">
        <f t="shared" si="469"/>
        <v>15.040100999999998</v>
      </c>
      <c r="Q2141">
        <f t="shared" si="470"/>
        <v>0</v>
      </c>
      <c r="R2141">
        <f t="shared" si="471"/>
        <v>3.0080201999999998</v>
      </c>
      <c r="S2141">
        <f>SUM($R$2:R2141) -SUM($Q$2:Q2141) + SUM($T$2:T2140)</f>
        <v>-9.7940518555597009</v>
      </c>
      <c r="T2141">
        <f t="shared" si="472"/>
        <v>0</v>
      </c>
      <c r="U2141">
        <f>-SUM($T$2:T2141) - 500 * SUM($V$2:V2141)</f>
        <v>57.410000000000764</v>
      </c>
      <c r="V2141">
        <f t="shared" si="473"/>
        <v>0</v>
      </c>
    </row>
    <row r="2142" spans="1:22" x14ac:dyDescent="0.3">
      <c r="A2142" s="1">
        <v>44145</v>
      </c>
      <c r="B2142" s="2">
        <v>0.28468749999999998</v>
      </c>
      <c r="C2142" s="2">
        <v>0.65640046296296295</v>
      </c>
      <c r="D2142" s="3">
        <v>-0.6</v>
      </c>
      <c r="E2142" s="3">
        <v>75.900000000000006</v>
      </c>
      <c r="F2142" s="4">
        <f t="shared" si="462"/>
        <v>11</v>
      </c>
      <c r="G2142">
        <f t="shared" si="474"/>
        <v>32</v>
      </c>
      <c r="H2142" s="3">
        <f t="shared" si="463"/>
        <v>8.9211111111111112</v>
      </c>
      <c r="I2142">
        <f t="shared" si="475"/>
        <v>600</v>
      </c>
      <c r="J2142">
        <f t="shared" si="464"/>
        <v>0.24099999999999999</v>
      </c>
      <c r="K2142">
        <f t="shared" si="465"/>
        <v>10.319941333333334</v>
      </c>
      <c r="L2142">
        <v>4.8</v>
      </c>
      <c r="M2142">
        <f t="shared" si="466"/>
        <v>0.40394444444444444</v>
      </c>
      <c r="N2142">
        <f t="shared" si="467"/>
        <v>5.4</v>
      </c>
      <c r="O2142">
        <f t="shared" si="468"/>
        <v>10.603944444444444</v>
      </c>
      <c r="P2142">
        <f t="shared" si="469"/>
        <v>-0.28400311111110987</v>
      </c>
      <c r="Q2142">
        <f t="shared" si="470"/>
        <v>0.14200155555555494</v>
      </c>
      <c r="R2142">
        <f t="shared" si="471"/>
        <v>0</v>
      </c>
      <c r="S2142">
        <f>SUM($R$2:R2142) -SUM($Q$2:Q2142) + SUM($T$2:T2141)</f>
        <v>-9.936053411114699</v>
      </c>
      <c r="T2142">
        <f t="shared" si="472"/>
        <v>0</v>
      </c>
      <c r="U2142">
        <f>-SUM($T$2:T2142) - 500 * SUM($V$2:V2142)</f>
        <v>57.410000000000764</v>
      </c>
      <c r="V2142">
        <f t="shared" si="473"/>
        <v>0</v>
      </c>
    </row>
    <row r="2143" spans="1:22" x14ac:dyDescent="0.3">
      <c r="A2143" s="1">
        <v>44146</v>
      </c>
      <c r="B2143" s="2">
        <v>0.28601851851851851</v>
      </c>
      <c r="C2143" s="2">
        <v>0.65521990740740743</v>
      </c>
      <c r="D2143" s="3">
        <v>-0.3</v>
      </c>
      <c r="E2143" s="3">
        <v>92.9</v>
      </c>
      <c r="F2143" s="4">
        <f t="shared" si="462"/>
        <v>11</v>
      </c>
      <c r="G2143">
        <f t="shared" si="474"/>
        <v>32</v>
      </c>
      <c r="H2143" s="3">
        <f t="shared" si="463"/>
        <v>8.8608333333333338</v>
      </c>
      <c r="I2143">
        <f t="shared" si="475"/>
        <v>600</v>
      </c>
      <c r="J2143">
        <f t="shared" si="464"/>
        <v>7.0999999999999952E-2</v>
      </c>
      <c r="K2143">
        <f t="shared" si="465"/>
        <v>3.0197719999999979</v>
      </c>
      <c r="L2143">
        <v>4.8</v>
      </c>
      <c r="M2143">
        <f t="shared" si="466"/>
        <v>0.40695833333333331</v>
      </c>
      <c r="N2143">
        <f t="shared" si="467"/>
        <v>5.3250000000000002</v>
      </c>
      <c r="O2143">
        <f t="shared" si="468"/>
        <v>10.531958333333332</v>
      </c>
      <c r="P2143">
        <f t="shared" si="469"/>
        <v>-7.5121863333333341</v>
      </c>
      <c r="Q2143">
        <f t="shared" si="470"/>
        <v>3.756093166666667</v>
      </c>
      <c r="R2143">
        <f t="shared" si="471"/>
        <v>0</v>
      </c>
      <c r="S2143">
        <f>SUM($R$2:R2143) -SUM($Q$2:Q2143) + SUM($T$2:T2142)</f>
        <v>-13.692146577781386</v>
      </c>
      <c r="T2143">
        <f t="shared" si="472"/>
        <v>0</v>
      </c>
      <c r="U2143">
        <f>-SUM($T$2:T2143) - 500 * SUM($V$2:V2143)</f>
        <v>57.410000000000764</v>
      </c>
      <c r="V2143">
        <f t="shared" si="473"/>
        <v>0</v>
      </c>
    </row>
    <row r="2144" spans="1:22" x14ac:dyDescent="0.3">
      <c r="A2144" s="1">
        <v>44147</v>
      </c>
      <c r="B2144" s="2">
        <v>0.28734953703703703</v>
      </c>
      <c r="C2144" s="2">
        <v>0.65405092592592595</v>
      </c>
      <c r="D2144" s="3">
        <v>-0.9</v>
      </c>
      <c r="E2144" s="3">
        <v>92.2</v>
      </c>
      <c r="F2144" s="4">
        <f t="shared" si="462"/>
        <v>11</v>
      </c>
      <c r="G2144">
        <f t="shared" si="474"/>
        <v>32</v>
      </c>
      <c r="H2144" s="3">
        <f t="shared" si="463"/>
        <v>8.8008333333333333</v>
      </c>
      <c r="I2144">
        <f t="shared" si="475"/>
        <v>600</v>
      </c>
      <c r="J2144">
        <f t="shared" si="464"/>
        <v>7.7999999999999958E-2</v>
      </c>
      <c r="K2144">
        <f t="shared" si="465"/>
        <v>3.2950319999999982</v>
      </c>
      <c r="L2144">
        <v>4.8</v>
      </c>
      <c r="M2144">
        <f t="shared" si="466"/>
        <v>0.40995833333333331</v>
      </c>
      <c r="N2144">
        <f t="shared" si="467"/>
        <v>5.4749999999999996</v>
      </c>
      <c r="O2144">
        <f t="shared" si="468"/>
        <v>10.684958333333332</v>
      </c>
      <c r="P2144">
        <f t="shared" si="469"/>
        <v>-7.3899263333333343</v>
      </c>
      <c r="Q2144">
        <f t="shared" si="470"/>
        <v>3.6949631666666671</v>
      </c>
      <c r="R2144">
        <f t="shared" si="471"/>
        <v>0</v>
      </c>
      <c r="S2144">
        <f>SUM($R$2:R2144) -SUM($Q$2:Q2144) + SUM($T$2:T2143)</f>
        <v>-17.387109744448026</v>
      </c>
      <c r="T2144">
        <f t="shared" si="472"/>
        <v>0</v>
      </c>
      <c r="U2144">
        <f>-SUM($T$2:T2144) - 500 * SUM($V$2:V2144)</f>
        <v>57.410000000000764</v>
      </c>
      <c r="V2144">
        <f t="shared" si="473"/>
        <v>0</v>
      </c>
    </row>
    <row r="2145" spans="1:22" x14ac:dyDescent="0.3">
      <c r="A2145" s="1">
        <v>44148</v>
      </c>
      <c r="B2145" s="2">
        <v>0.28866898148148151</v>
      </c>
      <c r="C2145" s="2">
        <v>0.6529166666666667</v>
      </c>
      <c r="D2145" s="3">
        <v>-1.5</v>
      </c>
      <c r="E2145" s="3">
        <v>57.7</v>
      </c>
      <c r="F2145" s="4">
        <f t="shared" si="462"/>
        <v>11</v>
      </c>
      <c r="G2145">
        <f t="shared" si="474"/>
        <v>32</v>
      </c>
      <c r="H2145" s="3">
        <f t="shared" si="463"/>
        <v>8.7419444444444441</v>
      </c>
      <c r="I2145">
        <f t="shared" si="475"/>
        <v>600</v>
      </c>
      <c r="J2145">
        <f t="shared" si="464"/>
        <v>0.42299999999999993</v>
      </c>
      <c r="K2145">
        <f t="shared" si="465"/>
        <v>17.749643999999996</v>
      </c>
      <c r="L2145">
        <v>4.8</v>
      </c>
      <c r="M2145">
        <f t="shared" si="466"/>
        <v>0.41290277777777779</v>
      </c>
      <c r="N2145">
        <f t="shared" si="467"/>
        <v>5.625</v>
      </c>
      <c r="O2145">
        <f t="shared" si="468"/>
        <v>10.837902777777778</v>
      </c>
      <c r="P2145">
        <f t="shared" si="469"/>
        <v>6.9117412222222185</v>
      </c>
      <c r="Q2145">
        <f t="shared" si="470"/>
        <v>0</v>
      </c>
      <c r="R2145">
        <f t="shared" si="471"/>
        <v>1.3823482444444437</v>
      </c>
      <c r="S2145">
        <f>SUM($R$2:R2145) -SUM($Q$2:Q2145) + SUM($T$2:T2144)</f>
        <v>-16.004761500003951</v>
      </c>
      <c r="T2145">
        <f t="shared" si="472"/>
        <v>0</v>
      </c>
      <c r="U2145">
        <f>-SUM($T$2:T2145) - 500 * SUM($V$2:V2145)</f>
        <v>57.410000000000764</v>
      </c>
      <c r="V2145">
        <f t="shared" si="473"/>
        <v>0</v>
      </c>
    </row>
    <row r="2146" spans="1:22" x14ac:dyDescent="0.3">
      <c r="A2146" s="1">
        <v>44149</v>
      </c>
      <c r="B2146" s="2">
        <v>0.28998842592592594</v>
      </c>
      <c r="C2146" s="2">
        <v>0.65180555555555553</v>
      </c>
      <c r="D2146" s="3">
        <v>1</v>
      </c>
      <c r="E2146" s="3">
        <v>90.2</v>
      </c>
      <c r="F2146" s="4">
        <f t="shared" si="462"/>
        <v>11</v>
      </c>
      <c r="G2146">
        <f t="shared" si="474"/>
        <v>32</v>
      </c>
      <c r="H2146" s="3">
        <f t="shared" si="463"/>
        <v>8.6836111111111105</v>
      </c>
      <c r="I2146">
        <f t="shared" si="475"/>
        <v>600</v>
      </c>
      <c r="J2146">
        <f t="shared" si="464"/>
        <v>9.7999999999999976E-2</v>
      </c>
      <c r="K2146">
        <f t="shared" si="465"/>
        <v>4.0847706666666648</v>
      </c>
      <c r="L2146">
        <v>4.8</v>
      </c>
      <c r="M2146">
        <f t="shared" si="466"/>
        <v>0.41581944444444446</v>
      </c>
      <c r="N2146">
        <f t="shared" si="467"/>
        <v>5</v>
      </c>
      <c r="O2146">
        <f t="shared" si="468"/>
        <v>10.215819444444445</v>
      </c>
      <c r="P2146">
        <f t="shared" si="469"/>
        <v>-6.1310487777777807</v>
      </c>
      <c r="Q2146">
        <f t="shared" si="470"/>
        <v>3.0655243888888903</v>
      </c>
      <c r="R2146">
        <f t="shared" si="471"/>
        <v>0</v>
      </c>
      <c r="S2146">
        <f>SUM($R$2:R2146) -SUM($Q$2:Q2146) + SUM($T$2:T2145)</f>
        <v>-19.070285888893522</v>
      </c>
      <c r="T2146">
        <f t="shared" si="472"/>
        <v>0</v>
      </c>
      <c r="U2146">
        <f>-SUM($T$2:T2146) - 500 * SUM($V$2:V2146)</f>
        <v>57.410000000000764</v>
      </c>
      <c r="V2146">
        <f t="shared" si="473"/>
        <v>0</v>
      </c>
    </row>
    <row r="2147" spans="1:22" x14ac:dyDescent="0.3">
      <c r="A2147" s="1">
        <v>44150</v>
      </c>
      <c r="B2147" s="2">
        <v>0.29129629629629633</v>
      </c>
      <c r="C2147" s="2">
        <v>0.65071759259259265</v>
      </c>
      <c r="D2147" s="3">
        <v>1.1000000000000001</v>
      </c>
      <c r="E2147" s="3">
        <v>75.5</v>
      </c>
      <c r="F2147" s="4">
        <f t="shared" si="462"/>
        <v>11</v>
      </c>
      <c r="G2147">
        <f t="shared" si="474"/>
        <v>32</v>
      </c>
      <c r="H2147" s="3">
        <f t="shared" si="463"/>
        <v>8.6261111111111113</v>
      </c>
      <c r="I2147">
        <f t="shared" si="475"/>
        <v>600</v>
      </c>
      <c r="J2147">
        <f t="shared" si="464"/>
        <v>0.245</v>
      </c>
      <c r="K2147">
        <f t="shared" si="465"/>
        <v>10.144306666666667</v>
      </c>
      <c r="L2147">
        <v>4.8</v>
      </c>
      <c r="M2147">
        <f t="shared" si="466"/>
        <v>0.41869444444444448</v>
      </c>
      <c r="N2147">
        <f t="shared" si="467"/>
        <v>4.9749999999999996</v>
      </c>
      <c r="O2147">
        <f t="shared" si="468"/>
        <v>10.193694444444443</v>
      </c>
      <c r="P2147">
        <f t="shared" si="469"/>
        <v>-4.938777777777581E-2</v>
      </c>
      <c r="Q2147">
        <f t="shared" si="470"/>
        <v>2.4693888888887905E-2</v>
      </c>
      <c r="R2147">
        <f t="shared" si="471"/>
        <v>0</v>
      </c>
      <c r="S2147">
        <f>SUM($R$2:R2147) -SUM($Q$2:Q2147) + SUM($T$2:T2146)</f>
        <v>-19.0949797777821</v>
      </c>
      <c r="T2147">
        <f t="shared" si="472"/>
        <v>0</v>
      </c>
      <c r="U2147">
        <f>-SUM($T$2:T2147) - 500 * SUM($V$2:V2147)</f>
        <v>57.410000000000764</v>
      </c>
      <c r="V2147">
        <f t="shared" si="473"/>
        <v>0</v>
      </c>
    </row>
    <row r="2148" spans="1:22" x14ac:dyDescent="0.3">
      <c r="A2148" s="1">
        <v>44151</v>
      </c>
      <c r="B2148" s="2">
        <v>0.29260416666666667</v>
      </c>
      <c r="C2148" s="2">
        <v>0.64966435185185178</v>
      </c>
      <c r="D2148" s="3">
        <v>0.2</v>
      </c>
      <c r="E2148" s="3">
        <v>82.5</v>
      </c>
      <c r="F2148" s="4">
        <f t="shared" si="462"/>
        <v>11</v>
      </c>
      <c r="G2148">
        <f t="shared" si="474"/>
        <v>32</v>
      </c>
      <c r="H2148" s="3">
        <f t="shared" si="463"/>
        <v>8.5694444444444429</v>
      </c>
      <c r="I2148">
        <f t="shared" si="475"/>
        <v>600</v>
      </c>
      <c r="J2148">
        <f t="shared" si="464"/>
        <v>0.17500000000000004</v>
      </c>
      <c r="K2148">
        <f t="shared" si="465"/>
        <v>7.1983333333333341</v>
      </c>
      <c r="L2148">
        <v>4.8</v>
      </c>
      <c r="M2148">
        <f t="shared" si="466"/>
        <v>0.42152777777777783</v>
      </c>
      <c r="N2148">
        <f t="shared" si="467"/>
        <v>5.2</v>
      </c>
      <c r="O2148">
        <f t="shared" si="468"/>
        <v>10.421527777777778</v>
      </c>
      <c r="P2148">
        <f t="shared" si="469"/>
        <v>-3.2231944444444434</v>
      </c>
      <c r="Q2148">
        <f t="shared" si="470"/>
        <v>1.6115972222222217</v>
      </c>
      <c r="R2148">
        <f t="shared" si="471"/>
        <v>0</v>
      </c>
      <c r="S2148">
        <f>SUM($R$2:R2148) -SUM($Q$2:Q2148) + SUM($T$2:T2147)</f>
        <v>-20.706577000004472</v>
      </c>
      <c r="T2148">
        <f t="shared" si="472"/>
        <v>0</v>
      </c>
      <c r="U2148">
        <f>-SUM($T$2:T2148) - 500 * SUM($V$2:V2148)</f>
        <v>57.410000000000764</v>
      </c>
      <c r="V2148">
        <f t="shared" si="473"/>
        <v>0</v>
      </c>
    </row>
    <row r="2149" spans="1:22" x14ac:dyDescent="0.3">
      <c r="A2149" s="1">
        <v>44152</v>
      </c>
      <c r="B2149" s="2">
        <v>0.29390046296296296</v>
      </c>
      <c r="C2149" s="2">
        <v>0.64863425925925922</v>
      </c>
      <c r="D2149" s="3">
        <v>2.4</v>
      </c>
      <c r="E2149" s="3">
        <v>92.5</v>
      </c>
      <c r="F2149" s="4">
        <f t="shared" si="462"/>
        <v>11</v>
      </c>
      <c r="G2149">
        <f t="shared" si="474"/>
        <v>32</v>
      </c>
      <c r="H2149" s="3">
        <f t="shared" si="463"/>
        <v>8.5136111111111106</v>
      </c>
      <c r="I2149">
        <f t="shared" si="475"/>
        <v>600</v>
      </c>
      <c r="J2149">
        <f t="shared" si="464"/>
        <v>7.4999999999999956E-2</v>
      </c>
      <c r="K2149">
        <f t="shared" si="465"/>
        <v>3.064899999999998</v>
      </c>
      <c r="L2149">
        <v>4.8</v>
      </c>
      <c r="M2149">
        <f t="shared" si="466"/>
        <v>0.42431944444444447</v>
      </c>
      <c r="N2149">
        <f t="shared" si="467"/>
        <v>4.6500000000000004</v>
      </c>
      <c r="O2149">
        <f t="shared" si="468"/>
        <v>9.8743194444444455</v>
      </c>
      <c r="P2149">
        <f t="shared" si="469"/>
        <v>-6.8094194444444476</v>
      </c>
      <c r="Q2149">
        <f t="shared" si="470"/>
        <v>3.4047097222222238</v>
      </c>
      <c r="R2149">
        <f t="shared" si="471"/>
        <v>0</v>
      </c>
      <c r="S2149">
        <f>SUM($R$2:R2149) -SUM($Q$2:Q2149) + SUM($T$2:T2148)</f>
        <v>-24.111286722226396</v>
      </c>
      <c r="T2149">
        <f t="shared" si="472"/>
        <v>0</v>
      </c>
      <c r="U2149">
        <f>-SUM($T$2:T2149) - 500 * SUM($V$2:V2149)</f>
        <v>57.410000000000764</v>
      </c>
      <c r="V2149">
        <f t="shared" si="473"/>
        <v>0</v>
      </c>
    </row>
    <row r="2150" spans="1:22" x14ac:dyDescent="0.3">
      <c r="A2150" s="1">
        <v>44153</v>
      </c>
      <c r="B2150" s="2">
        <v>0.29518518518518516</v>
      </c>
      <c r="C2150" s="2">
        <v>0.64763888888888888</v>
      </c>
      <c r="D2150" s="3">
        <v>5.9</v>
      </c>
      <c r="E2150" s="3">
        <v>93.1</v>
      </c>
      <c r="F2150" s="4">
        <f t="shared" si="462"/>
        <v>11</v>
      </c>
      <c r="G2150">
        <f t="shared" si="474"/>
        <v>32</v>
      </c>
      <c r="H2150" s="3">
        <f t="shared" si="463"/>
        <v>8.4588888888888896</v>
      </c>
      <c r="I2150">
        <f t="shared" si="475"/>
        <v>600</v>
      </c>
      <c r="J2150">
        <f t="shared" si="464"/>
        <v>6.9000000000000061E-2</v>
      </c>
      <c r="K2150">
        <f t="shared" si="465"/>
        <v>2.8015840000000032</v>
      </c>
      <c r="L2150">
        <v>4.8</v>
      </c>
      <c r="M2150">
        <f t="shared" si="466"/>
        <v>0.42705555555555552</v>
      </c>
      <c r="N2150">
        <f t="shared" si="467"/>
        <v>3.7749999999999999</v>
      </c>
      <c r="O2150">
        <f t="shared" si="468"/>
        <v>9.0020555555555557</v>
      </c>
      <c r="P2150">
        <f t="shared" si="469"/>
        <v>-6.2004715555555521</v>
      </c>
      <c r="Q2150">
        <f t="shared" si="470"/>
        <v>3.100235777777776</v>
      </c>
      <c r="R2150">
        <f t="shared" si="471"/>
        <v>0</v>
      </c>
      <c r="S2150">
        <f>SUM($R$2:R2150) -SUM($Q$2:Q2150) + SUM($T$2:T2149)</f>
        <v>-27.211522500004321</v>
      </c>
      <c r="T2150">
        <f t="shared" si="472"/>
        <v>0</v>
      </c>
      <c r="U2150">
        <f>-SUM($T$2:T2150) - 500 * SUM($V$2:V2150)</f>
        <v>57.410000000000764</v>
      </c>
      <c r="V2150">
        <f t="shared" si="473"/>
        <v>0</v>
      </c>
    </row>
    <row r="2151" spans="1:22" x14ac:dyDescent="0.3">
      <c r="A2151" s="1">
        <v>44154</v>
      </c>
      <c r="B2151" s="2">
        <v>0.29645833333333332</v>
      </c>
      <c r="C2151" s="2">
        <v>0.64666666666666661</v>
      </c>
      <c r="D2151" s="3">
        <v>7.1</v>
      </c>
      <c r="E2151" s="3">
        <v>87.5</v>
      </c>
      <c r="F2151" s="4">
        <f t="shared" si="462"/>
        <v>11</v>
      </c>
      <c r="G2151">
        <f t="shared" si="474"/>
        <v>32</v>
      </c>
      <c r="H2151" s="3">
        <f t="shared" si="463"/>
        <v>8.4049999999999994</v>
      </c>
      <c r="I2151">
        <f t="shared" si="475"/>
        <v>600</v>
      </c>
      <c r="J2151">
        <f t="shared" si="464"/>
        <v>0.125</v>
      </c>
      <c r="K2151">
        <f t="shared" si="465"/>
        <v>5.0430000000000001</v>
      </c>
      <c r="L2151">
        <v>4.8</v>
      </c>
      <c r="M2151">
        <f t="shared" si="466"/>
        <v>0.42975000000000008</v>
      </c>
      <c r="N2151">
        <f t="shared" si="467"/>
        <v>3.4750000000000001</v>
      </c>
      <c r="O2151">
        <f t="shared" si="468"/>
        <v>8.7047500000000007</v>
      </c>
      <c r="P2151">
        <f t="shared" si="469"/>
        <v>-3.6617500000000005</v>
      </c>
      <c r="Q2151">
        <f t="shared" si="470"/>
        <v>1.8308750000000003</v>
      </c>
      <c r="R2151">
        <f t="shared" si="471"/>
        <v>0</v>
      </c>
      <c r="S2151">
        <f>SUM($R$2:R2151) -SUM($Q$2:Q2151) + SUM($T$2:T2150)</f>
        <v>-29.042397500004881</v>
      </c>
      <c r="T2151">
        <f t="shared" si="472"/>
        <v>0</v>
      </c>
      <c r="U2151">
        <f>-SUM($T$2:T2151) - 500 * SUM($V$2:V2151)</f>
        <v>57.410000000000764</v>
      </c>
      <c r="V2151">
        <f t="shared" si="473"/>
        <v>0</v>
      </c>
    </row>
    <row r="2152" spans="1:22" x14ac:dyDescent="0.3">
      <c r="A2152" s="1">
        <v>44155</v>
      </c>
      <c r="B2152" s="2">
        <v>0.29773148148148149</v>
      </c>
      <c r="C2152" s="2">
        <v>0.64571759259259254</v>
      </c>
      <c r="D2152" s="3">
        <v>7.1</v>
      </c>
      <c r="E2152" s="3">
        <v>89.1</v>
      </c>
      <c r="F2152" s="4">
        <f t="shared" si="462"/>
        <v>11</v>
      </c>
      <c r="G2152">
        <f t="shared" si="474"/>
        <v>32</v>
      </c>
      <c r="H2152" s="3">
        <f t="shared" si="463"/>
        <v>8.3516666666666648</v>
      </c>
      <c r="I2152">
        <f t="shared" si="475"/>
        <v>600</v>
      </c>
      <c r="J2152">
        <f t="shared" si="464"/>
        <v>0.1090000000000001</v>
      </c>
      <c r="K2152">
        <f t="shared" si="465"/>
        <v>4.3695920000000035</v>
      </c>
      <c r="L2152">
        <v>4.8</v>
      </c>
      <c r="M2152">
        <f t="shared" si="466"/>
        <v>0.43241666666666673</v>
      </c>
      <c r="N2152">
        <f t="shared" si="467"/>
        <v>3.4750000000000001</v>
      </c>
      <c r="O2152">
        <f t="shared" si="468"/>
        <v>8.707416666666667</v>
      </c>
      <c r="P2152">
        <f t="shared" si="469"/>
        <v>-4.3378246666666636</v>
      </c>
      <c r="Q2152">
        <f t="shared" si="470"/>
        <v>2.1689123333333318</v>
      </c>
      <c r="R2152">
        <f t="shared" si="471"/>
        <v>0</v>
      </c>
      <c r="S2152">
        <f>SUM($R$2:R2152) -SUM($Q$2:Q2152) + SUM($T$2:T2151)</f>
        <v>-31.211309833338419</v>
      </c>
      <c r="T2152">
        <f t="shared" si="472"/>
        <v>0</v>
      </c>
      <c r="U2152">
        <f>-SUM($T$2:T2152) - 500 * SUM($V$2:V2152)</f>
        <v>57.410000000000764</v>
      </c>
      <c r="V2152">
        <f t="shared" si="473"/>
        <v>0</v>
      </c>
    </row>
    <row r="2153" spans="1:22" x14ac:dyDescent="0.3">
      <c r="A2153" s="1">
        <v>44156</v>
      </c>
      <c r="B2153" s="2">
        <v>0.29898148148148146</v>
      </c>
      <c r="C2153" s="2">
        <v>0.64481481481481484</v>
      </c>
      <c r="D2153" s="3">
        <v>6.7</v>
      </c>
      <c r="E2153" s="3">
        <v>83.2</v>
      </c>
      <c r="F2153" s="4">
        <f t="shared" si="462"/>
        <v>11</v>
      </c>
      <c r="G2153">
        <f t="shared" si="474"/>
        <v>32</v>
      </c>
      <c r="H2153" s="3">
        <f t="shared" si="463"/>
        <v>8.3000000000000007</v>
      </c>
      <c r="I2153">
        <f t="shared" si="475"/>
        <v>600</v>
      </c>
      <c r="J2153">
        <f t="shared" si="464"/>
        <v>0.16799999999999993</v>
      </c>
      <c r="K2153">
        <f t="shared" si="465"/>
        <v>6.6931199999999968</v>
      </c>
      <c r="L2153">
        <v>4.8</v>
      </c>
      <c r="M2153">
        <f t="shared" si="466"/>
        <v>0.43499999999999994</v>
      </c>
      <c r="N2153">
        <f t="shared" si="467"/>
        <v>3.5750000000000002</v>
      </c>
      <c r="O2153">
        <f t="shared" si="468"/>
        <v>8.8099999999999987</v>
      </c>
      <c r="P2153">
        <f t="shared" si="469"/>
        <v>-2.1168800000000019</v>
      </c>
      <c r="Q2153">
        <f t="shared" si="470"/>
        <v>1.0584400000000009</v>
      </c>
      <c r="R2153">
        <f t="shared" si="471"/>
        <v>0</v>
      </c>
      <c r="S2153">
        <f>SUM($R$2:R2153) -SUM($Q$2:Q2153) + SUM($T$2:T2152)</f>
        <v>-32.26974983333821</v>
      </c>
      <c r="T2153">
        <f t="shared" si="472"/>
        <v>0</v>
      </c>
      <c r="U2153">
        <f>-SUM($T$2:T2153) - 500 * SUM($V$2:V2153)</f>
        <v>57.410000000000764</v>
      </c>
      <c r="V2153">
        <f t="shared" si="473"/>
        <v>0</v>
      </c>
    </row>
    <row r="2154" spans="1:22" x14ac:dyDescent="0.3">
      <c r="A2154" s="1">
        <v>44157</v>
      </c>
      <c r="B2154" s="2">
        <v>0.30023148148148149</v>
      </c>
      <c r="C2154" s="2">
        <v>0.64393518518518522</v>
      </c>
      <c r="D2154" s="3">
        <v>7.4</v>
      </c>
      <c r="E2154" s="3">
        <v>45.7</v>
      </c>
      <c r="F2154" s="4">
        <f t="shared" si="462"/>
        <v>11</v>
      </c>
      <c r="G2154">
        <f t="shared" si="474"/>
        <v>32</v>
      </c>
      <c r="H2154" s="3">
        <f t="shared" si="463"/>
        <v>8.2488888888888887</v>
      </c>
      <c r="I2154">
        <f t="shared" si="475"/>
        <v>600</v>
      </c>
      <c r="J2154">
        <f t="shared" si="464"/>
        <v>0.54299999999999993</v>
      </c>
      <c r="K2154">
        <f t="shared" si="465"/>
        <v>21.499903999999994</v>
      </c>
      <c r="L2154">
        <v>4.8</v>
      </c>
      <c r="M2154">
        <f t="shared" si="466"/>
        <v>0.43755555555555553</v>
      </c>
      <c r="N2154">
        <f t="shared" si="467"/>
        <v>3.4</v>
      </c>
      <c r="O2154">
        <f t="shared" si="468"/>
        <v>8.6375555555555561</v>
      </c>
      <c r="P2154">
        <f t="shared" si="469"/>
        <v>12.862348444444438</v>
      </c>
      <c r="Q2154">
        <f t="shared" si="470"/>
        <v>0</v>
      </c>
      <c r="R2154">
        <f t="shared" si="471"/>
        <v>2.5724696888888876</v>
      </c>
      <c r="S2154">
        <f>SUM($R$2:R2154) -SUM($Q$2:Q2154) + SUM($T$2:T2153)</f>
        <v>-29.697280144448996</v>
      </c>
      <c r="T2154">
        <f t="shared" si="472"/>
        <v>0</v>
      </c>
      <c r="U2154">
        <f>-SUM($T$2:T2154) - 500 * SUM($V$2:V2154)</f>
        <v>57.410000000000764</v>
      </c>
      <c r="V2154">
        <f t="shared" si="473"/>
        <v>0</v>
      </c>
    </row>
    <row r="2155" spans="1:22" x14ac:dyDescent="0.3">
      <c r="A2155" s="1">
        <v>44158</v>
      </c>
      <c r="B2155" s="2">
        <v>0.30145833333333333</v>
      </c>
      <c r="C2155" s="2">
        <v>0.64309027777777772</v>
      </c>
      <c r="D2155" s="3">
        <v>3.8</v>
      </c>
      <c r="E2155" s="3">
        <v>75.099999999999994</v>
      </c>
      <c r="F2155" s="4">
        <f t="shared" si="462"/>
        <v>11</v>
      </c>
      <c r="G2155">
        <f t="shared" si="474"/>
        <v>32</v>
      </c>
      <c r="H2155" s="3">
        <f t="shared" si="463"/>
        <v>8.1991666666666649</v>
      </c>
      <c r="I2155">
        <f t="shared" si="475"/>
        <v>600</v>
      </c>
      <c r="J2155">
        <f t="shared" si="464"/>
        <v>0.24900000000000011</v>
      </c>
      <c r="K2155">
        <f t="shared" si="465"/>
        <v>9.7996440000000025</v>
      </c>
      <c r="L2155">
        <v>4.8</v>
      </c>
      <c r="M2155">
        <f t="shared" si="466"/>
        <v>0.44004166666666672</v>
      </c>
      <c r="N2155">
        <f t="shared" si="467"/>
        <v>4.3</v>
      </c>
      <c r="O2155">
        <f t="shared" si="468"/>
        <v>9.5400416666666672</v>
      </c>
      <c r="P2155">
        <f t="shared" si="469"/>
        <v>0.25960233333333527</v>
      </c>
      <c r="Q2155">
        <f t="shared" si="470"/>
        <v>0</v>
      </c>
      <c r="R2155">
        <f t="shared" si="471"/>
        <v>5.1920466666667053E-2</v>
      </c>
      <c r="S2155">
        <f>SUM($R$2:R2155) -SUM($Q$2:Q2155) + SUM($T$2:T2154)</f>
        <v>-29.645359677781926</v>
      </c>
      <c r="T2155">
        <f t="shared" si="472"/>
        <v>0</v>
      </c>
      <c r="U2155">
        <f>-SUM($T$2:T2155) - 500 * SUM($V$2:V2155)</f>
        <v>57.410000000000764</v>
      </c>
      <c r="V2155">
        <f t="shared" si="473"/>
        <v>0</v>
      </c>
    </row>
    <row r="2156" spans="1:22" x14ac:dyDescent="0.3">
      <c r="A2156" s="1">
        <v>44159</v>
      </c>
      <c r="B2156" s="2">
        <v>0.30266203703703703</v>
      </c>
      <c r="C2156" s="2">
        <v>0.64226851851851852</v>
      </c>
      <c r="D2156" s="3">
        <v>3.2</v>
      </c>
      <c r="E2156" s="3">
        <v>88.5</v>
      </c>
      <c r="F2156" s="4">
        <f t="shared" si="462"/>
        <v>11</v>
      </c>
      <c r="G2156">
        <f t="shared" si="474"/>
        <v>32</v>
      </c>
      <c r="H2156" s="3">
        <f t="shared" si="463"/>
        <v>8.150555555555556</v>
      </c>
      <c r="I2156">
        <f t="shared" si="475"/>
        <v>600</v>
      </c>
      <c r="J2156">
        <f t="shared" si="464"/>
        <v>0.11499999999999999</v>
      </c>
      <c r="K2156">
        <f t="shared" si="465"/>
        <v>4.4991066666666661</v>
      </c>
      <c r="L2156">
        <v>4.8</v>
      </c>
      <c r="M2156">
        <f t="shared" si="466"/>
        <v>0.44247222222222216</v>
      </c>
      <c r="N2156">
        <f t="shared" si="467"/>
        <v>4.45</v>
      </c>
      <c r="O2156">
        <f t="shared" si="468"/>
        <v>9.6924722222222215</v>
      </c>
      <c r="P2156">
        <f t="shared" si="469"/>
        <v>-5.1933655555555553</v>
      </c>
      <c r="Q2156">
        <f t="shared" si="470"/>
        <v>2.5966827777777777</v>
      </c>
      <c r="R2156">
        <f t="shared" si="471"/>
        <v>0</v>
      </c>
      <c r="S2156">
        <f>SUM($R$2:R2156) -SUM($Q$2:Q2156) + SUM($T$2:T2155)</f>
        <v>-32.242042455559385</v>
      </c>
      <c r="T2156">
        <f t="shared" si="472"/>
        <v>0</v>
      </c>
      <c r="U2156">
        <f>-SUM($T$2:T2156) - 500 * SUM($V$2:V2156)</f>
        <v>57.410000000000764</v>
      </c>
      <c r="V2156">
        <f t="shared" si="473"/>
        <v>0</v>
      </c>
    </row>
    <row r="2157" spans="1:22" x14ac:dyDescent="0.3">
      <c r="A2157" s="1">
        <v>44160</v>
      </c>
      <c r="B2157" s="2">
        <v>0.30386574074074074</v>
      </c>
      <c r="C2157" s="2">
        <v>0.64149305555555558</v>
      </c>
      <c r="D2157" s="3">
        <v>3.1</v>
      </c>
      <c r="E2157" s="3">
        <v>63.9</v>
      </c>
      <c r="F2157" s="4">
        <f t="shared" si="462"/>
        <v>11</v>
      </c>
      <c r="G2157">
        <f t="shared" si="474"/>
        <v>32</v>
      </c>
      <c r="H2157" s="3">
        <f t="shared" si="463"/>
        <v>8.1030555555555566</v>
      </c>
      <c r="I2157">
        <f t="shared" si="475"/>
        <v>600</v>
      </c>
      <c r="J2157">
        <f t="shared" si="464"/>
        <v>0.36099999999999999</v>
      </c>
      <c r="K2157">
        <f t="shared" si="465"/>
        <v>14.040974666666669</v>
      </c>
      <c r="L2157">
        <v>4.8</v>
      </c>
      <c r="M2157">
        <f t="shared" si="466"/>
        <v>0.44484722222222217</v>
      </c>
      <c r="N2157">
        <f t="shared" si="467"/>
        <v>4.4749999999999996</v>
      </c>
      <c r="O2157">
        <f t="shared" si="468"/>
        <v>9.7198472222222208</v>
      </c>
      <c r="P2157">
        <f t="shared" si="469"/>
        <v>4.3211274444444481</v>
      </c>
      <c r="Q2157">
        <f t="shared" si="470"/>
        <v>0</v>
      </c>
      <c r="R2157">
        <f t="shared" si="471"/>
        <v>0.86422548888888961</v>
      </c>
      <c r="S2157">
        <f>SUM($R$2:R2157) -SUM($Q$2:Q2157) + SUM($T$2:T2156)</f>
        <v>-31.377816966670252</v>
      </c>
      <c r="T2157">
        <f t="shared" si="472"/>
        <v>0</v>
      </c>
      <c r="U2157">
        <f>-SUM($T$2:T2157) - 500 * SUM($V$2:V2157)</f>
        <v>57.410000000000764</v>
      </c>
      <c r="V2157">
        <f t="shared" si="473"/>
        <v>0</v>
      </c>
    </row>
    <row r="2158" spans="1:22" x14ac:dyDescent="0.3">
      <c r="A2158" s="1">
        <v>44161</v>
      </c>
      <c r="B2158" s="2">
        <v>0.30504629629629626</v>
      </c>
      <c r="C2158" s="2">
        <v>0.64075231481481476</v>
      </c>
      <c r="D2158" s="3">
        <v>1.8</v>
      </c>
      <c r="E2158" s="3">
        <v>75.400000000000006</v>
      </c>
      <c r="F2158" s="4">
        <f t="shared" si="462"/>
        <v>11</v>
      </c>
      <c r="G2158">
        <f t="shared" si="474"/>
        <v>32</v>
      </c>
      <c r="H2158" s="3">
        <f t="shared" si="463"/>
        <v>8.0569444444444436</v>
      </c>
      <c r="I2158">
        <f t="shared" si="475"/>
        <v>600</v>
      </c>
      <c r="J2158">
        <f t="shared" si="464"/>
        <v>0.246</v>
      </c>
      <c r="K2158">
        <f t="shared" si="465"/>
        <v>9.5136399999999988</v>
      </c>
      <c r="L2158">
        <v>4.8</v>
      </c>
      <c r="M2158">
        <f t="shared" si="466"/>
        <v>0.44715277777777784</v>
      </c>
      <c r="N2158">
        <f t="shared" si="467"/>
        <v>4.8</v>
      </c>
      <c r="O2158">
        <f t="shared" si="468"/>
        <v>10.047152777777779</v>
      </c>
      <c r="P2158">
        <f t="shared" si="469"/>
        <v>-0.53351277777777995</v>
      </c>
      <c r="Q2158">
        <f t="shared" si="470"/>
        <v>0.26675638888888997</v>
      </c>
      <c r="R2158">
        <f t="shared" si="471"/>
        <v>0</v>
      </c>
      <c r="S2158">
        <f>SUM($R$2:R2158) -SUM($Q$2:Q2158) + SUM($T$2:T2157)</f>
        <v>-31.644573355560169</v>
      </c>
      <c r="T2158">
        <f t="shared" si="472"/>
        <v>0</v>
      </c>
      <c r="U2158">
        <f>-SUM($T$2:T2158) - 500 * SUM($V$2:V2158)</f>
        <v>57.410000000000764</v>
      </c>
      <c r="V2158">
        <f t="shared" si="473"/>
        <v>0</v>
      </c>
    </row>
    <row r="2159" spans="1:22" x14ac:dyDescent="0.3">
      <c r="A2159" s="1">
        <v>44162</v>
      </c>
      <c r="B2159" s="2">
        <v>0.3062037037037037</v>
      </c>
      <c r="C2159" s="2">
        <v>0.64003472222222224</v>
      </c>
      <c r="D2159" s="3">
        <v>2.5</v>
      </c>
      <c r="E2159" s="3">
        <v>88.3</v>
      </c>
      <c r="F2159" s="4">
        <f t="shared" si="462"/>
        <v>11</v>
      </c>
      <c r="G2159">
        <f t="shared" si="474"/>
        <v>32</v>
      </c>
      <c r="H2159" s="3">
        <f t="shared" si="463"/>
        <v>8.0119444444444454</v>
      </c>
      <c r="I2159">
        <f t="shared" si="475"/>
        <v>600</v>
      </c>
      <c r="J2159">
        <f t="shared" si="464"/>
        <v>0.11699999999999999</v>
      </c>
      <c r="K2159">
        <f t="shared" si="465"/>
        <v>4.4995079999999996</v>
      </c>
      <c r="L2159">
        <v>4.8</v>
      </c>
      <c r="M2159">
        <f t="shared" si="466"/>
        <v>0.44940277777777771</v>
      </c>
      <c r="N2159">
        <f t="shared" si="467"/>
        <v>4.625</v>
      </c>
      <c r="O2159">
        <f t="shared" si="468"/>
        <v>9.8744027777777781</v>
      </c>
      <c r="P2159">
        <f t="shared" si="469"/>
        <v>-5.3748947777777785</v>
      </c>
      <c r="Q2159">
        <f t="shared" si="470"/>
        <v>2.6874473888888892</v>
      </c>
      <c r="R2159">
        <f t="shared" si="471"/>
        <v>0</v>
      </c>
      <c r="S2159">
        <f>SUM($R$2:R2159) -SUM($Q$2:Q2159) + SUM($T$2:T2158)</f>
        <v>-34.332020744448528</v>
      </c>
      <c r="T2159">
        <f t="shared" si="472"/>
        <v>0</v>
      </c>
      <c r="U2159">
        <f>-SUM($T$2:T2159) - 500 * SUM($V$2:V2159)</f>
        <v>57.410000000000764</v>
      </c>
      <c r="V2159">
        <f t="shared" si="473"/>
        <v>0</v>
      </c>
    </row>
    <row r="2160" spans="1:22" x14ac:dyDescent="0.3">
      <c r="A2160" s="1">
        <v>44163</v>
      </c>
      <c r="B2160" s="2">
        <v>0.30734953703703705</v>
      </c>
      <c r="C2160" s="2">
        <v>0.63936342592592588</v>
      </c>
      <c r="D2160" s="3">
        <v>2.4</v>
      </c>
      <c r="E2160" s="3">
        <v>87.5</v>
      </c>
      <c r="F2160" s="4">
        <f t="shared" si="462"/>
        <v>11</v>
      </c>
      <c r="G2160">
        <f t="shared" si="474"/>
        <v>32</v>
      </c>
      <c r="H2160" s="3">
        <f t="shared" si="463"/>
        <v>7.9683333333333319</v>
      </c>
      <c r="I2160">
        <f t="shared" si="475"/>
        <v>600</v>
      </c>
      <c r="J2160">
        <f t="shared" si="464"/>
        <v>0.125</v>
      </c>
      <c r="K2160">
        <f t="shared" si="465"/>
        <v>4.7809999999999988</v>
      </c>
      <c r="L2160">
        <v>4.8</v>
      </c>
      <c r="M2160">
        <f t="shared" si="466"/>
        <v>0.45158333333333345</v>
      </c>
      <c r="N2160">
        <f t="shared" si="467"/>
        <v>4.6500000000000004</v>
      </c>
      <c r="O2160">
        <f t="shared" si="468"/>
        <v>9.9015833333333347</v>
      </c>
      <c r="P2160">
        <f t="shared" si="469"/>
        <v>-5.1205833333333359</v>
      </c>
      <c r="Q2160">
        <f t="shared" si="470"/>
        <v>2.560291666666668</v>
      </c>
      <c r="R2160">
        <f t="shared" si="471"/>
        <v>0</v>
      </c>
      <c r="S2160">
        <f>SUM($R$2:R2160) -SUM($Q$2:Q2160) + SUM($T$2:T2159)</f>
        <v>-36.892312411115199</v>
      </c>
      <c r="T2160">
        <f t="shared" si="472"/>
        <v>0</v>
      </c>
      <c r="U2160">
        <f>-SUM($T$2:T2160) - 500 * SUM($V$2:V2160)</f>
        <v>57.410000000000764</v>
      </c>
      <c r="V2160">
        <f t="shared" si="473"/>
        <v>0</v>
      </c>
    </row>
    <row r="2161" spans="1:22" x14ac:dyDescent="0.3">
      <c r="A2161" s="1">
        <v>44164</v>
      </c>
      <c r="B2161" s="2">
        <v>0.3084722222222222</v>
      </c>
      <c r="C2161" s="2">
        <v>0.63872685185185185</v>
      </c>
      <c r="D2161" s="3">
        <v>-2.2999999999999998</v>
      </c>
      <c r="E2161" s="3">
        <v>84.1</v>
      </c>
      <c r="F2161" s="4">
        <f t="shared" si="462"/>
        <v>11</v>
      </c>
      <c r="G2161">
        <f t="shared" si="474"/>
        <v>32</v>
      </c>
      <c r="H2161" s="3">
        <f t="shared" si="463"/>
        <v>7.926111111111112</v>
      </c>
      <c r="I2161">
        <f t="shared" si="475"/>
        <v>600</v>
      </c>
      <c r="J2161">
        <f t="shared" si="464"/>
        <v>0.15900000000000003</v>
      </c>
      <c r="K2161">
        <f t="shared" si="465"/>
        <v>6.049208000000001</v>
      </c>
      <c r="L2161">
        <v>4.8</v>
      </c>
      <c r="M2161">
        <f t="shared" si="466"/>
        <v>0.4536944444444444</v>
      </c>
      <c r="N2161">
        <f t="shared" si="467"/>
        <v>5.8250000000000002</v>
      </c>
      <c r="O2161">
        <f t="shared" si="468"/>
        <v>11.078694444444444</v>
      </c>
      <c r="P2161">
        <f t="shared" si="469"/>
        <v>-5.0294864444444434</v>
      </c>
      <c r="Q2161">
        <f t="shared" si="470"/>
        <v>2.5147432222222217</v>
      </c>
      <c r="R2161">
        <f t="shared" si="471"/>
        <v>0</v>
      </c>
      <c r="S2161">
        <f>SUM($R$2:R2161) -SUM($Q$2:Q2161) + SUM($T$2:T2160)</f>
        <v>-39.407055633337222</v>
      </c>
      <c r="T2161">
        <f t="shared" si="472"/>
        <v>0</v>
      </c>
      <c r="U2161">
        <f>-SUM($T$2:T2161) - 500 * SUM($V$2:V2161)</f>
        <v>57.410000000000764</v>
      </c>
      <c r="V2161">
        <f t="shared" si="473"/>
        <v>0</v>
      </c>
    </row>
    <row r="2162" spans="1:22" x14ac:dyDescent="0.3">
      <c r="A2162" s="1">
        <v>44165</v>
      </c>
      <c r="B2162" s="2">
        <v>0.30957175925925923</v>
      </c>
      <c r="C2162" s="2">
        <v>0.63812499999999994</v>
      </c>
      <c r="D2162" s="3">
        <v>-0.8</v>
      </c>
      <c r="E2162" s="3">
        <v>49.6</v>
      </c>
      <c r="F2162" s="4">
        <f t="shared" si="462"/>
        <v>11</v>
      </c>
      <c r="G2162">
        <f t="shared" si="474"/>
        <v>32</v>
      </c>
      <c r="H2162" s="3">
        <f t="shared" si="463"/>
        <v>7.8852777777777767</v>
      </c>
      <c r="I2162">
        <f t="shared" si="475"/>
        <v>600</v>
      </c>
      <c r="J2162">
        <f t="shared" si="464"/>
        <v>0.504</v>
      </c>
      <c r="K2162">
        <f t="shared" si="465"/>
        <v>19.076063999999999</v>
      </c>
      <c r="L2162">
        <v>4.8</v>
      </c>
      <c r="M2162">
        <f t="shared" si="466"/>
        <v>0.45573611111111112</v>
      </c>
      <c r="N2162">
        <f t="shared" si="467"/>
        <v>5.45</v>
      </c>
      <c r="O2162">
        <f t="shared" si="468"/>
        <v>10.705736111111111</v>
      </c>
      <c r="P2162">
        <f t="shared" si="469"/>
        <v>8.3703278888888875</v>
      </c>
      <c r="Q2162">
        <f t="shared" si="470"/>
        <v>0</v>
      </c>
      <c r="R2162">
        <f t="shared" si="471"/>
        <v>1.6740655777777775</v>
      </c>
      <c r="S2162">
        <f>SUM($R$2:R2162) -SUM($Q$2:Q2162) + SUM($T$2:T2161)</f>
        <v>-37.73299005555964</v>
      </c>
      <c r="T2162">
        <f t="shared" si="472"/>
        <v>37.729999999999997</v>
      </c>
      <c r="U2162">
        <f>-SUM($T$2:T2162) - 500 * SUM($V$2:V2162)</f>
        <v>19.680000000001201</v>
      </c>
      <c r="V2162">
        <f t="shared" si="473"/>
        <v>0</v>
      </c>
    </row>
    <row r="2163" spans="1:22" x14ac:dyDescent="0.3">
      <c r="A2163" s="1">
        <v>44166</v>
      </c>
      <c r="B2163" s="2">
        <v>0.31065972222222221</v>
      </c>
      <c r="C2163" s="2">
        <v>0.63756944444444441</v>
      </c>
      <c r="D2163" s="3">
        <v>0.8</v>
      </c>
      <c r="E2163" s="3">
        <v>92.6</v>
      </c>
      <c r="F2163" s="4">
        <f t="shared" si="462"/>
        <v>12</v>
      </c>
      <c r="G2163">
        <f t="shared" si="474"/>
        <v>32</v>
      </c>
      <c r="H2163" s="3">
        <f t="shared" si="463"/>
        <v>7.8458333333333332</v>
      </c>
      <c r="I2163">
        <f t="shared" si="475"/>
        <v>500</v>
      </c>
      <c r="J2163">
        <f t="shared" si="464"/>
        <v>7.4000000000000066E-2</v>
      </c>
      <c r="K2163">
        <f t="shared" si="465"/>
        <v>2.3223666666666687</v>
      </c>
      <c r="L2163">
        <v>4.8</v>
      </c>
      <c r="M2163">
        <f t="shared" si="466"/>
        <v>0.45770833333333333</v>
      </c>
      <c r="N2163">
        <f t="shared" si="467"/>
        <v>5.05</v>
      </c>
      <c r="O2163">
        <f t="shared" si="468"/>
        <v>10.307708333333334</v>
      </c>
      <c r="P2163">
        <f t="shared" si="469"/>
        <v>-7.985341666666665</v>
      </c>
      <c r="Q2163">
        <f t="shared" si="470"/>
        <v>3.9926708333333325</v>
      </c>
      <c r="R2163">
        <f t="shared" si="471"/>
        <v>0</v>
      </c>
      <c r="S2163">
        <f>SUM($R$2:R2163) -SUM($Q$2:Q2163) + SUM($T$2:T2162)</f>
        <v>-3.995660888893326</v>
      </c>
      <c r="T2163">
        <f t="shared" si="472"/>
        <v>0</v>
      </c>
      <c r="U2163">
        <f>-SUM($T$2:T2163) - 500 * SUM($V$2:V2163)</f>
        <v>19.680000000001201</v>
      </c>
      <c r="V2163">
        <f t="shared" si="473"/>
        <v>0</v>
      </c>
    </row>
    <row r="2164" spans="1:22" x14ac:dyDescent="0.3">
      <c r="A2164" s="1">
        <v>44167</v>
      </c>
      <c r="B2164" s="2">
        <v>0.31171296296296297</v>
      </c>
      <c r="C2164" s="2">
        <v>0.63704861111111111</v>
      </c>
      <c r="D2164" s="3">
        <v>1.1000000000000001</v>
      </c>
      <c r="E2164" s="3">
        <v>69.7</v>
      </c>
      <c r="F2164" s="4">
        <f t="shared" si="462"/>
        <v>12</v>
      </c>
      <c r="G2164">
        <f t="shared" si="474"/>
        <v>32</v>
      </c>
      <c r="H2164" s="3">
        <f t="shared" si="463"/>
        <v>7.8080555555555549</v>
      </c>
      <c r="I2164">
        <f t="shared" si="475"/>
        <v>500</v>
      </c>
      <c r="J2164">
        <f t="shared" si="464"/>
        <v>0.30299999999999994</v>
      </c>
      <c r="K2164">
        <f t="shared" si="465"/>
        <v>9.4633633333333318</v>
      </c>
      <c r="L2164">
        <v>4.8</v>
      </c>
      <c r="M2164">
        <f t="shared" si="466"/>
        <v>0.45959722222222227</v>
      </c>
      <c r="N2164">
        <f t="shared" si="467"/>
        <v>4.9749999999999996</v>
      </c>
      <c r="O2164">
        <f t="shared" si="468"/>
        <v>10.234597222222222</v>
      </c>
      <c r="P2164">
        <f t="shared" si="469"/>
        <v>-0.77123388888889011</v>
      </c>
      <c r="Q2164">
        <f t="shared" si="470"/>
        <v>0.38561694444444505</v>
      </c>
      <c r="R2164">
        <f t="shared" si="471"/>
        <v>0</v>
      </c>
      <c r="S2164">
        <f>SUM($R$2:R2164) -SUM($Q$2:Q2164) + SUM($T$2:T2163)</f>
        <v>-4.3812778333376627</v>
      </c>
      <c r="T2164">
        <f t="shared" si="472"/>
        <v>0</v>
      </c>
      <c r="U2164">
        <f>-SUM($T$2:T2164) - 500 * SUM($V$2:V2164)</f>
        <v>19.680000000001201</v>
      </c>
      <c r="V2164">
        <f t="shared" si="473"/>
        <v>0</v>
      </c>
    </row>
    <row r="2165" spans="1:22" x14ac:dyDescent="0.3">
      <c r="A2165" s="1">
        <v>44168</v>
      </c>
      <c r="B2165" s="2">
        <v>0.31274305555555554</v>
      </c>
      <c r="C2165" s="2">
        <v>0.63656250000000003</v>
      </c>
      <c r="D2165" s="3">
        <v>0.3</v>
      </c>
      <c r="E2165" s="3">
        <v>91.4</v>
      </c>
      <c r="F2165" s="4">
        <f t="shared" si="462"/>
        <v>12</v>
      </c>
      <c r="G2165">
        <f t="shared" si="474"/>
        <v>32</v>
      </c>
      <c r="H2165" s="3">
        <f t="shared" si="463"/>
        <v>7.7716666666666683</v>
      </c>
      <c r="I2165">
        <f t="shared" si="475"/>
        <v>500</v>
      </c>
      <c r="J2165">
        <f t="shared" si="464"/>
        <v>8.5999999999999965E-2</v>
      </c>
      <c r="K2165">
        <f t="shared" si="465"/>
        <v>2.6734533333333323</v>
      </c>
      <c r="L2165">
        <v>4.8</v>
      </c>
      <c r="M2165">
        <f t="shared" si="466"/>
        <v>0.46141666666666659</v>
      </c>
      <c r="N2165">
        <f t="shared" si="467"/>
        <v>5.1749999999999998</v>
      </c>
      <c r="O2165">
        <f t="shared" si="468"/>
        <v>10.436416666666666</v>
      </c>
      <c r="P2165">
        <f t="shared" si="469"/>
        <v>-7.7629633333333334</v>
      </c>
      <c r="Q2165">
        <f t="shared" si="470"/>
        <v>3.8814816666666667</v>
      </c>
      <c r="R2165">
        <f t="shared" si="471"/>
        <v>0</v>
      </c>
      <c r="S2165">
        <f>SUM($R$2:R2165) -SUM($Q$2:Q2165) + SUM($T$2:T2164)</f>
        <v>-8.2627595000039946</v>
      </c>
      <c r="T2165">
        <f t="shared" si="472"/>
        <v>0</v>
      </c>
      <c r="U2165">
        <f>-SUM($T$2:T2165) - 500 * SUM($V$2:V2165)</f>
        <v>19.680000000001201</v>
      </c>
      <c r="V2165">
        <f t="shared" si="473"/>
        <v>0</v>
      </c>
    </row>
    <row r="2166" spans="1:22" x14ac:dyDescent="0.3">
      <c r="A2166" s="1">
        <v>44169</v>
      </c>
      <c r="B2166" s="2">
        <v>0.31375000000000003</v>
      </c>
      <c r="C2166" s="2">
        <v>0.63611111111111118</v>
      </c>
      <c r="D2166" s="3">
        <v>-0.3</v>
      </c>
      <c r="E2166" s="3">
        <v>72.400000000000006</v>
      </c>
      <c r="F2166" s="4">
        <f t="shared" si="462"/>
        <v>12</v>
      </c>
      <c r="G2166">
        <f t="shared" si="474"/>
        <v>32</v>
      </c>
      <c r="H2166" s="3">
        <f t="shared" si="463"/>
        <v>7.7366666666666681</v>
      </c>
      <c r="I2166">
        <f t="shared" si="475"/>
        <v>500</v>
      </c>
      <c r="J2166">
        <f t="shared" si="464"/>
        <v>0.27599999999999991</v>
      </c>
      <c r="K2166">
        <f t="shared" si="465"/>
        <v>8.5412799999999987</v>
      </c>
      <c r="L2166">
        <v>4.8</v>
      </c>
      <c r="M2166">
        <f t="shared" si="466"/>
        <v>0.46316666666666656</v>
      </c>
      <c r="N2166">
        <f t="shared" si="467"/>
        <v>5.3250000000000002</v>
      </c>
      <c r="O2166">
        <f t="shared" si="468"/>
        <v>10.588166666666666</v>
      </c>
      <c r="P2166">
        <f t="shared" si="469"/>
        <v>-2.0468866666666674</v>
      </c>
      <c r="Q2166">
        <f t="shared" si="470"/>
        <v>1.0234433333333337</v>
      </c>
      <c r="R2166">
        <f t="shared" si="471"/>
        <v>0</v>
      </c>
      <c r="S2166">
        <f>SUM($R$2:R2166) -SUM($Q$2:Q2166) + SUM($T$2:T2165)</f>
        <v>-9.2862028333374838</v>
      </c>
      <c r="T2166">
        <f t="shared" si="472"/>
        <v>0</v>
      </c>
      <c r="U2166">
        <f>-SUM($T$2:T2166) - 500 * SUM($V$2:V2166)</f>
        <v>19.680000000001201</v>
      </c>
      <c r="V2166">
        <f t="shared" si="473"/>
        <v>0</v>
      </c>
    </row>
    <row r="2167" spans="1:22" x14ac:dyDescent="0.3">
      <c r="A2167" s="1">
        <v>44170</v>
      </c>
      <c r="B2167" s="2">
        <v>0.31473379629629633</v>
      </c>
      <c r="C2167" s="2">
        <v>0.63570601851851849</v>
      </c>
      <c r="D2167" s="3">
        <v>-2.6</v>
      </c>
      <c r="E2167" s="3">
        <v>66.2</v>
      </c>
      <c r="F2167" s="4">
        <f t="shared" si="462"/>
        <v>12</v>
      </c>
      <c r="G2167">
        <f t="shared" si="474"/>
        <v>32</v>
      </c>
      <c r="H2167" s="3">
        <f t="shared" si="463"/>
        <v>7.7033333333333314</v>
      </c>
      <c r="I2167">
        <f t="shared" si="475"/>
        <v>500</v>
      </c>
      <c r="J2167">
        <f t="shared" si="464"/>
        <v>0.33799999999999997</v>
      </c>
      <c r="K2167">
        <f t="shared" si="465"/>
        <v>10.414906666666662</v>
      </c>
      <c r="L2167">
        <v>4.8</v>
      </c>
      <c r="M2167">
        <f t="shared" si="466"/>
        <v>0.46483333333333343</v>
      </c>
      <c r="N2167">
        <f t="shared" si="467"/>
        <v>5.9</v>
      </c>
      <c r="O2167">
        <f t="shared" si="468"/>
        <v>11.164833333333334</v>
      </c>
      <c r="P2167">
        <f t="shared" si="469"/>
        <v>-0.7499266666666724</v>
      </c>
      <c r="Q2167">
        <f t="shared" si="470"/>
        <v>0.3749633333333362</v>
      </c>
      <c r="R2167">
        <f t="shared" si="471"/>
        <v>0</v>
      </c>
      <c r="S2167">
        <f>SUM($R$2:R2167) -SUM($Q$2:Q2167) + SUM($T$2:T2166)</f>
        <v>-9.661166166671137</v>
      </c>
      <c r="T2167">
        <f t="shared" si="472"/>
        <v>0</v>
      </c>
      <c r="U2167">
        <f>-SUM($T$2:T2167) - 500 * SUM($V$2:V2167)</f>
        <v>19.680000000001201</v>
      </c>
      <c r="V2167">
        <f t="shared" si="473"/>
        <v>0</v>
      </c>
    </row>
    <row r="2168" spans="1:22" x14ac:dyDescent="0.3">
      <c r="A2168" s="1">
        <v>44171</v>
      </c>
      <c r="B2168" s="2">
        <v>0.31568287037037041</v>
      </c>
      <c r="C2168" s="2">
        <v>0.63534722222222217</v>
      </c>
      <c r="D2168" s="3">
        <v>0.7</v>
      </c>
      <c r="E2168" s="3">
        <v>90.1</v>
      </c>
      <c r="F2168" s="4">
        <f t="shared" si="462"/>
        <v>12</v>
      </c>
      <c r="G2168">
        <f t="shared" si="474"/>
        <v>32</v>
      </c>
      <c r="H2168" s="3">
        <f t="shared" si="463"/>
        <v>7.671944444444442</v>
      </c>
      <c r="I2168">
        <f t="shared" si="475"/>
        <v>500</v>
      </c>
      <c r="J2168">
        <f t="shared" si="464"/>
        <v>9.9000000000000088E-2</v>
      </c>
      <c r="K2168">
        <f t="shared" si="465"/>
        <v>3.0380900000000013</v>
      </c>
      <c r="L2168">
        <v>4.8</v>
      </c>
      <c r="M2168">
        <f t="shared" si="466"/>
        <v>0.46640277777777789</v>
      </c>
      <c r="N2168">
        <f t="shared" si="467"/>
        <v>5.0750000000000002</v>
      </c>
      <c r="O2168">
        <f t="shared" si="468"/>
        <v>10.341402777777777</v>
      </c>
      <c r="P2168">
        <f t="shared" si="469"/>
        <v>-7.3033127777777755</v>
      </c>
      <c r="Q2168">
        <f t="shared" si="470"/>
        <v>3.6516563888888878</v>
      </c>
      <c r="R2168">
        <f t="shared" si="471"/>
        <v>0</v>
      </c>
      <c r="S2168">
        <f>SUM($R$2:R2168) -SUM($Q$2:Q2168) + SUM($T$2:T2167)</f>
        <v>-13.31282255556016</v>
      </c>
      <c r="T2168">
        <f t="shared" si="472"/>
        <v>0</v>
      </c>
      <c r="U2168">
        <f>-SUM($T$2:T2168) - 500 * SUM($V$2:V2168)</f>
        <v>19.680000000001201</v>
      </c>
      <c r="V2168">
        <f t="shared" si="473"/>
        <v>0</v>
      </c>
    </row>
    <row r="2169" spans="1:22" x14ac:dyDescent="0.3">
      <c r="A2169" s="1">
        <v>44172</v>
      </c>
      <c r="B2169" s="2">
        <v>0.31659722222222225</v>
      </c>
      <c r="C2169" s="2">
        <v>0.6350231481481482</v>
      </c>
      <c r="D2169" s="3">
        <v>1.3</v>
      </c>
      <c r="E2169" s="3">
        <v>63.1</v>
      </c>
      <c r="F2169" s="4">
        <f t="shared" si="462"/>
        <v>12</v>
      </c>
      <c r="G2169">
        <f t="shared" si="474"/>
        <v>32</v>
      </c>
      <c r="H2169" s="3">
        <f t="shared" si="463"/>
        <v>7.6422222222222231</v>
      </c>
      <c r="I2169">
        <f t="shared" si="475"/>
        <v>500</v>
      </c>
      <c r="J2169">
        <f t="shared" si="464"/>
        <v>0.36899999999999999</v>
      </c>
      <c r="K2169">
        <f t="shared" si="465"/>
        <v>11.279920000000002</v>
      </c>
      <c r="L2169">
        <v>4.8</v>
      </c>
      <c r="M2169">
        <f t="shared" si="466"/>
        <v>0.46788888888888885</v>
      </c>
      <c r="N2169">
        <f t="shared" si="467"/>
        <v>4.9249999999999998</v>
      </c>
      <c r="O2169">
        <f t="shared" si="468"/>
        <v>10.192888888888888</v>
      </c>
      <c r="P2169">
        <f t="shared" si="469"/>
        <v>1.0870311111111146</v>
      </c>
      <c r="Q2169">
        <f t="shared" si="470"/>
        <v>0</v>
      </c>
      <c r="R2169">
        <f t="shared" si="471"/>
        <v>0.21740622222222294</v>
      </c>
      <c r="S2169">
        <f>SUM($R$2:R2169) -SUM($Q$2:Q2169) + SUM($T$2:T2168)</f>
        <v>-13.095416333338108</v>
      </c>
      <c r="T2169">
        <f t="shared" si="472"/>
        <v>0</v>
      </c>
      <c r="U2169">
        <f>-SUM($T$2:T2169) - 500 * SUM($V$2:V2169)</f>
        <v>19.680000000001201</v>
      </c>
      <c r="V2169">
        <f t="shared" si="473"/>
        <v>0</v>
      </c>
    </row>
    <row r="2170" spans="1:22" x14ac:dyDescent="0.3">
      <c r="A2170" s="1">
        <v>44173</v>
      </c>
      <c r="B2170" s="2">
        <v>0.31748842592592591</v>
      </c>
      <c r="C2170" s="2">
        <v>0.63474537037037038</v>
      </c>
      <c r="D2170" s="3">
        <v>-2.5</v>
      </c>
      <c r="E2170" s="3">
        <v>49.6</v>
      </c>
      <c r="F2170" s="4">
        <f t="shared" si="462"/>
        <v>12</v>
      </c>
      <c r="G2170">
        <f t="shared" si="474"/>
        <v>32</v>
      </c>
      <c r="H2170" s="3">
        <f t="shared" si="463"/>
        <v>7.6141666666666676</v>
      </c>
      <c r="I2170">
        <f t="shared" si="475"/>
        <v>500</v>
      </c>
      <c r="J2170">
        <f t="shared" si="464"/>
        <v>0.504</v>
      </c>
      <c r="K2170">
        <f t="shared" si="465"/>
        <v>15.350160000000002</v>
      </c>
      <c r="L2170">
        <v>4.8</v>
      </c>
      <c r="M2170">
        <f t="shared" si="466"/>
        <v>0.46929166666666661</v>
      </c>
      <c r="N2170">
        <f t="shared" si="467"/>
        <v>5.875</v>
      </c>
      <c r="O2170">
        <f t="shared" si="468"/>
        <v>11.144291666666668</v>
      </c>
      <c r="P2170">
        <f t="shared" si="469"/>
        <v>4.2058683333333349</v>
      </c>
      <c r="Q2170">
        <f t="shared" si="470"/>
        <v>0</v>
      </c>
      <c r="R2170">
        <f t="shared" si="471"/>
        <v>0.84117366666666704</v>
      </c>
      <c r="S2170">
        <f>SUM($R$2:R2170) -SUM($Q$2:Q2170) + SUM($T$2:T2169)</f>
        <v>-12.254242666671416</v>
      </c>
      <c r="T2170">
        <f t="shared" si="472"/>
        <v>0</v>
      </c>
      <c r="U2170">
        <f>-SUM($T$2:T2170) - 500 * SUM($V$2:V2170)</f>
        <v>19.680000000001201</v>
      </c>
      <c r="V2170">
        <f t="shared" si="473"/>
        <v>0</v>
      </c>
    </row>
    <row r="2171" spans="1:22" x14ac:dyDescent="0.3">
      <c r="A2171" s="1">
        <v>44174</v>
      </c>
      <c r="B2171" s="2">
        <v>0.31835648148148149</v>
      </c>
      <c r="C2171" s="2">
        <v>0.63451388888888893</v>
      </c>
      <c r="D2171" s="3">
        <v>4.5999999999999996</v>
      </c>
      <c r="E2171" s="3">
        <v>91.8</v>
      </c>
      <c r="F2171" s="4">
        <f t="shared" si="462"/>
        <v>12</v>
      </c>
      <c r="G2171">
        <f t="shared" si="474"/>
        <v>32</v>
      </c>
      <c r="H2171" s="3">
        <f t="shared" si="463"/>
        <v>7.5877777777777791</v>
      </c>
      <c r="I2171">
        <f t="shared" si="475"/>
        <v>500</v>
      </c>
      <c r="J2171">
        <f t="shared" si="464"/>
        <v>8.2000000000000073E-2</v>
      </c>
      <c r="K2171">
        <f t="shared" si="465"/>
        <v>2.4887911111111141</v>
      </c>
      <c r="L2171">
        <v>4.8</v>
      </c>
      <c r="M2171">
        <f t="shared" si="466"/>
        <v>0.47061111111111104</v>
      </c>
      <c r="N2171">
        <f t="shared" si="467"/>
        <v>4.0999999999999996</v>
      </c>
      <c r="O2171">
        <f t="shared" si="468"/>
        <v>9.3706111111111099</v>
      </c>
      <c r="P2171">
        <f t="shared" si="469"/>
        <v>-6.8818199999999958</v>
      </c>
      <c r="Q2171">
        <f t="shared" si="470"/>
        <v>3.4409099999999979</v>
      </c>
      <c r="R2171">
        <f t="shared" si="471"/>
        <v>0</v>
      </c>
      <c r="S2171">
        <f>SUM($R$2:R2171) -SUM($Q$2:Q2171) + SUM($T$2:T2170)</f>
        <v>-15.695152666671675</v>
      </c>
      <c r="T2171">
        <f t="shared" si="472"/>
        <v>0</v>
      </c>
      <c r="U2171">
        <f>-SUM($T$2:T2171) - 500 * SUM($V$2:V2171)</f>
        <v>19.680000000001201</v>
      </c>
      <c r="V2171">
        <f t="shared" si="473"/>
        <v>0</v>
      </c>
    </row>
    <row r="2172" spans="1:22" x14ac:dyDescent="0.3">
      <c r="A2172" s="1">
        <v>44175</v>
      </c>
      <c r="B2172" s="2">
        <v>0.31917824074074075</v>
      </c>
      <c r="C2172" s="2">
        <v>0.63431712962962961</v>
      </c>
      <c r="D2172" s="3">
        <v>7.7</v>
      </c>
      <c r="E2172" s="3">
        <v>92.5</v>
      </c>
      <c r="F2172" s="4">
        <f t="shared" si="462"/>
        <v>12</v>
      </c>
      <c r="G2172">
        <f t="shared" si="474"/>
        <v>32</v>
      </c>
      <c r="H2172" s="3">
        <f t="shared" si="463"/>
        <v>7.5633333333333326</v>
      </c>
      <c r="I2172">
        <f t="shared" si="475"/>
        <v>500</v>
      </c>
      <c r="J2172">
        <f t="shared" si="464"/>
        <v>7.4999999999999956E-2</v>
      </c>
      <c r="K2172">
        <f t="shared" si="465"/>
        <v>2.2689999999999984</v>
      </c>
      <c r="L2172">
        <v>4.8</v>
      </c>
      <c r="M2172">
        <f t="shared" si="466"/>
        <v>0.47183333333333338</v>
      </c>
      <c r="N2172">
        <f t="shared" si="467"/>
        <v>3.3250000000000002</v>
      </c>
      <c r="O2172">
        <f t="shared" si="468"/>
        <v>8.5968333333333327</v>
      </c>
      <c r="P2172">
        <f t="shared" si="469"/>
        <v>-6.3278333333333343</v>
      </c>
      <c r="Q2172">
        <f t="shared" si="470"/>
        <v>3.1639166666666672</v>
      </c>
      <c r="R2172">
        <f t="shared" si="471"/>
        <v>0</v>
      </c>
      <c r="S2172">
        <f>SUM($R$2:R2172) -SUM($Q$2:Q2172) + SUM($T$2:T2171)</f>
        <v>-18.859069333338084</v>
      </c>
      <c r="T2172">
        <f t="shared" si="472"/>
        <v>0</v>
      </c>
      <c r="U2172">
        <f>-SUM($T$2:T2172) - 500 * SUM($V$2:V2172)</f>
        <v>19.680000000001201</v>
      </c>
      <c r="V2172">
        <f t="shared" si="473"/>
        <v>0</v>
      </c>
    </row>
    <row r="2173" spans="1:22" x14ac:dyDescent="0.3">
      <c r="A2173" s="1">
        <v>44176</v>
      </c>
      <c r="B2173" s="2">
        <v>0.31997685185185182</v>
      </c>
      <c r="C2173" s="2">
        <v>0.63416666666666666</v>
      </c>
      <c r="D2173" s="3">
        <v>7.6</v>
      </c>
      <c r="E2173" s="3">
        <v>92.9</v>
      </c>
      <c r="F2173" s="4">
        <f t="shared" si="462"/>
        <v>12</v>
      </c>
      <c r="G2173">
        <f t="shared" si="474"/>
        <v>32</v>
      </c>
      <c r="H2173" s="3">
        <f t="shared" si="463"/>
        <v>7.5405555555555566</v>
      </c>
      <c r="I2173">
        <f t="shared" si="475"/>
        <v>500</v>
      </c>
      <c r="J2173">
        <f t="shared" si="464"/>
        <v>7.0999999999999952E-2</v>
      </c>
      <c r="K2173">
        <f t="shared" si="465"/>
        <v>2.1415177777777767</v>
      </c>
      <c r="L2173">
        <v>4.8</v>
      </c>
      <c r="M2173">
        <f t="shared" si="466"/>
        <v>0.47297222222222218</v>
      </c>
      <c r="N2173">
        <f t="shared" si="467"/>
        <v>3.35</v>
      </c>
      <c r="O2173">
        <f t="shared" si="468"/>
        <v>8.6229722222222218</v>
      </c>
      <c r="P2173">
        <f t="shared" si="469"/>
        <v>-6.4814544444444451</v>
      </c>
      <c r="Q2173">
        <f t="shared" si="470"/>
        <v>3.2407272222222225</v>
      </c>
      <c r="R2173">
        <f t="shared" si="471"/>
        <v>0</v>
      </c>
      <c r="S2173">
        <f>SUM($R$2:R2173) -SUM($Q$2:Q2173) + SUM($T$2:T2172)</f>
        <v>-22.099796555560715</v>
      </c>
      <c r="T2173">
        <f t="shared" si="472"/>
        <v>0</v>
      </c>
      <c r="U2173">
        <f>-SUM($T$2:T2173) - 500 * SUM($V$2:V2173)</f>
        <v>19.680000000001201</v>
      </c>
      <c r="V2173">
        <f t="shared" si="473"/>
        <v>0</v>
      </c>
    </row>
    <row r="2174" spans="1:22" x14ac:dyDescent="0.3">
      <c r="A2174" s="1">
        <v>44177</v>
      </c>
      <c r="B2174" s="2">
        <v>0.32072916666666668</v>
      </c>
      <c r="C2174" s="2">
        <v>0.63405092592592593</v>
      </c>
      <c r="D2174" s="3">
        <v>5.9</v>
      </c>
      <c r="E2174" s="3">
        <v>92.9</v>
      </c>
      <c r="F2174" s="4">
        <f t="shared" si="462"/>
        <v>12</v>
      </c>
      <c r="G2174">
        <f t="shared" si="474"/>
        <v>32</v>
      </c>
      <c r="H2174" s="3">
        <f t="shared" si="463"/>
        <v>7.5197222222222226</v>
      </c>
      <c r="I2174">
        <f t="shared" si="475"/>
        <v>500</v>
      </c>
      <c r="J2174">
        <f t="shared" si="464"/>
        <v>7.0999999999999952E-2</v>
      </c>
      <c r="K2174">
        <f t="shared" si="465"/>
        <v>2.13560111111111</v>
      </c>
      <c r="L2174">
        <v>4.8</v>
      </c>
      <c r="M2174">
        <f t="shared" si="466"/>
        <v>0.47401388888888885</v>
      </c>
      <c r="N2174">
        <f t="shared" si="467"/>
        <v>3.7749999999999999</v>
      </c>
      <c r="O2174">
        <f t="shared" si="468"/>
        <v>9.0490138888888882</v>
      </c>
      <c r="P2174">
        <f t="shared" si="469"/>
        <v>-6.9134127777777783</v>
      </c>
      <c r="Q2174">
        <f t="shared" si="470"/>
        <v>3.4567063888888891</v>
      </c>
      <c r="R2174">
        <f t="shared" si="471"/>
        <v>0</v>
      </c>
      <c r="S2174">
        <f>SUM($R$2:R2174) -SUM($Q$2:Q2174) + SUM($T$2:T2173)</f>
        <v>-25.556502944448766</v>
      </c>
      <c r="T2174">
        <f t="shared" si="472"/>
        <v>0</v>
      </c>
      <c r="U2174">
        <f>-SUM($T$2:T2174) - 500 * SUM($V$2:V2174)</f>
        <v>19.680000000001201</v>
      </c>
      <c r="V2174">
        <f t="shared" si="473"/>
        <v>0</v>
      </c>
    </row>
    <row r="2175" spans="1:22" x14ac:dyDescent="0.3">
      <c r="A2175" s="1">
        <v>44178</v>
      </c>
      <c r="B2175" s="2">
        <v>0.32145833333333335</v>
      </c>
      <c r="C2175" s="2">
        <v>0.63399305555555552</v>
      </c>
      <c r="D2175" s="3">
        <v>-3.7</v>
      </c>
      <c r="E2175" s="3">
        <v>52.7</v>
      </c>
      <c r="F2175" s="4">
        <f t="shared" si="462"/>
        <v>12</v>
      </c>
      <c r="G2175">
        <f t="shared" si="474"/>
        <v>32</v>
      </c>
      <c r="H2175" s="3">
        <f t="shared" si="463"/>
        <v>7.5008333333333326</v>
      </c>
      <c r="I2175">
        <f t="shared" si="475"/>
        <v>500</v>
      </c>
      <c r="J2175">
        <f t="shared" si="464"/>
        <v>0.47299999999999998</v>
      </c>
      <c r="K2175">
        <f t="shared" si="465"/>
        <v>14.191576666666665</v>
      </c>
      <c r="L2175">
        <v>4.8</v>
      </c>
      <c r="M2175">
        <f t="shared" si="466"/>
        <v>0.47495833333333337</v>
      </c>
      <c r="N2175">
        <f t="shared" si="467"/>
        <v>6.1749999999999998</v>
      </c>
      <c r="O2175">
        <f t="shared" si="468"/>
        <v>11.449958333333333</v>
      </c>
      <c r="P2175">
        <f t="shared" si="469"/>
        <v>2.7416183333333315</v>
      </c>
      <c r="Q2175">
        <f t="shared" si="470"/>
        <v>0</v>
      </c>
      <c r="R2175">
        <f t="shared" si="471"/>
        <v>0.54832366666666632</v>
      </c>
      <c r="S2175">
        <f>SUM($R$2:R2175) -SUM($Q$2:Q2175) + SUM($T$2:T2174)</f>
        <v>-25.008179277782801</v>
      </c>
      <c r="T2175">
        <f t="shared" si="472"/>
        <v>0</v>
      </c>
      <c r="U2175">
        <f>-SUM($T$2:T2175) - 500 * SUM($V$2:V2175)</f>
        <v>19.680000000001201</v>
      </c>
      <c r="V2175">
        <f t="shared" si="473"/>
        <v>0</v>
      </c>
    </row>
    <row r="2176" spans="1:22" x14ac:dyDescent="0.3">
      <c r="A2176" s="1">
        <v>44179</v>
      </c>
      <c r="B2176" s="2">
        <v>0.32215277777777779</v>
      </c>
      <c r="C2176" s="2">
        <v>0.63396990740740744</v>
      </c>
      <c r="D2176" s="3">
        <v>-3.8</v>
      </c>
      <c r="E2176" s="3">
        <v>59.6</v>
      </c>
      <c r="F2176" s="4">
        <f t="shared" si="462"/>
        <v>12</v>
      </c>
      <c r="G2176">
        <f t="shared" si="474"/>
        <v>32</v>
      </c>
      <c r="H2176" s="3">
        <f t="shared" si="463"/>
        <v>7.4836111111111112</v>
      </c>
      <c r="I2176">
        <f t="shared" si="475"/>
        <v>500</v>
      </c>
      <c r="J2176">
        <f t="shared" si="464"/>
        <v>0.40400000000000003</v>
      </c>
      <c r="K2176">
        <f t="shared" si="465"/>
        <v>12.093515555555557</v>
      </c>
      <c r="L2176">
        <v>4.8</v>
      </c>
      <c r="M2176">
        <f t="shared" si="466"/>
        <v>0.47581944444444446</v>
      </c>
      <c r="N2176">
        <f t="shared" si="467"/>
        <v>6.2</v>
      </c>
      <c r="O2176">
        <f t="shared" si="468"/>
        <v>11.475819444444443</v>
      </c>
      <c r="P2176">
        <f t="shared" si="469"/>
        <v>0.61769611111111367</v>
      </c>
      <c r="Q2176">
        <f t="shared" si="470"/>
        <v>0</v>
      </c>
      <c r="R2176">
        <f t="shared" si="471"/>
        <v>0.12353922222222274</v>
      </c>
      <c r="S2176">
        <f>SUM($R$2:R2176) -SUM($Q$2:Q2176) + SUM($T$2:T2175)</f>
        <v>-24.88464005556034</v>
      </c>
      <c r="T2176">
        <f t="shared" si="472"/>
        <v>0</v>
      </c>
      <c r="U2176">
        <f>-SUM($T$2:T2176) - 500 * SUM($V$2:V2176)</f>
        <v>19.680000000001201</v>
      </c>
      <c r="V2176">
        <f t="shared" si="473"/>
        <v>0</v>
      </c>
    </row>
    <row r="2177" spans="1:22" x14ac:dyDescent="0.3">
      <c r="A2177" s="1">
        <v>44180</v>
      </c>
      <c r="B2177" s="2">
        <v>0.32280092592592591</v>
      </c>
      <c r="C2177" s="2">
        <v>0.63399305555555552</v>
      </c>
      <c r="D2177" s="3">
        <v>0.8</v>
      </c>
      <c r="E2177" s="3">
        <v>91.4</v>
      </c>
      <c r="F2177" s="4">
        <f t="shared" si="462"/>
        <v>12</v>
      </c>
      <c r="G2177">
        <f t="shared" si="474"/>
        <v>32</v>
      </c>
      <c r="H2177" s="3">
        <f t="shared" si="463"/>
        <v>7.4686111111111106</v>
      </c>
      <c r="I2177">
        <f t="shared" si="475"/>
        <v>500</v>
      </c>
      <c r="J2177">
        <f t="shared" si="464"/>
        <v>8.5999999999999965E-2</v>
      </c>
      <c r="K2177">
        <f t="shared" si="465"/>
        <v>2.5692022222222208</v>
      </c>
      <c r="L2177">
        <v>4.8</v>
      </c>
      <c r="M2177">
        <f t="shared" si="466"/>
        <v>0.47656944444444443</v>
      </c>
      <c r="N2177">
        <f t="shared" si="467"/>
        <v>5.05</v>
      </c>
      <c r="O2177">
        <f t="shared" si="468"/>
        <v>10.326569444444445</v>
      </c>
      <c r="P2177">
        <f t="shared" si="469"/>
        <v>-7.7573672222222241</v>
      </c>
      <c r="Q2177">
        <f t="shared" si="470"/>
        <v>3.878683611111112</v>
      </c>
      <c r="R2177">
        <f t="shared" si="471"/>
        <v>0</v>
      </c>
      <c r="S2177">
        <f>SUM($R$2:R2177) -SUM($Q$2:Q2177) + SUM($T$2:T2176)</f>
        <v>-28.763323666670658</v>
      </c>
      <c r="T2177">
        <f t="shared" si="472"/>
        <v>0</v>
      </c>
      <c r="U2177">
        <f>-SUM($T$2:T2177) - 500 * SUM($V$2:V2177)</f>
        <v>19.680000000001201</v>
      </c>
      <c r="V2177">
        <f t="shared" si="473"/>
        <v>0</v>
      </c>
    </row>
    <row r="2178" spans="1:22" x14ac:dyDescent="0.3">
      <c r="A2178" s="1">
        <v>44181</v>
      </c>
      <c r="B2178" s="2">
        <v>0.32341435185185186</v>
      </c>
      <c r="C2178" s="2">
        <v>0.63406249999999997</v>
      </c>
      <c r="D2178" s="3">
        <v>-0.2</v>
      </c>
      <c r="E2178" s="3">
        <v>75.5</v>
      </c>
      <c r="F2178" s="4">
        <f t="shared" si="462"/>
        <v>12</v>
      </c>
      <c r="G2178">
        <f t="shared" si="474"/>
        <v>32</v>
      </c>
      <c r="H2178" s="3">
        <f t="shared" si="463"/>
        <v>7.4555555555555548</v>
      </c>
      <c r="I2178">
        <f t="shared" si="475"/>
        <v>500</v>
      </c>
      <c r="J2178">
        <f t="shared" si="464"/>
        <v>0.245</v>
      </c>
      <c r="K2178">
        <f t="shared" si="465"/>
        <v>7.3064444444444439</v>
      </c>
      <c r="L2178">
        <v>4.8</v>
      </c>
      <c r="M2178">
        <f t="shared" si="466"/>
        <v>0.47722222222222221</v>
      </c>
      <c r="N2178">
        <f t="shared" si="467"/>
        <v>5.3</v>
      </c>
      <c r="O2178">
        <f t="shared" si="468"/>
        <v>10.577222222222222</v>
      </c>
      <c r="P2178">
        <f t="shared" si="469"/>
        <v>-3.270777777777778</v>
      </c>
      <c r="Q2178">
        <f t="shared" si="470"/>
        <v>1.635388888888889</v>
      </c>
      <c r="R2178">
        <f t="shared" si="471"/>
        <v>0</v>
      </c>
      <c r="S2178">
        <f>SUM($R$2:R2178) -SUM($Q$2:Q2178) + SUM($T$2:T2177)</f>
        <v>-30.398712555560451</v>
      </c>
      <c r="T2178">
        <f t="shared" si="472"/>
        <v>0</v>
      </c>
      <c r="U2178">
        <f>-SUM($T$2:T2178) - 500 * SUM($V$2:V2178)</f>
        <v>19.680000000001201</v>
      </c>
      <c r="V2178">
        <f t="shared" si="473"/>
        <v>0</v>
      </c>
    </row>
    <row r="2179" spans="1:22" x14ac:dyDescent="0.3">
      <c r="A2179" s="1">
        <v>44182</v>
      </c>
      <c r="B2179" s="2">
        <v>0.32399305555555552</v>
      </c>
      <c r="C2179" s="2">
        <v>0.63416666666666666</v>
      </c>
      <c r="D2179" s="3">
        <v>-1.3</v>
      </c>
      <c r="E2179" s="3">
        <v>89.4</v>
      </c>
      <c r="F2179" s="4">
        <f t="shared" ref="F2179:F2242" si="476">MONTH(A2179)</f>
        <v>12</v>
      </c>
      <c r="G2179">
        <f t="shared" si="474"/>
        <v>32</v>
      </c>
      <c r="H2179" s="3">
        <f t="shared" ref="H2179:H2242" si="477">(C2179-B2179) * 24</f>
        <v>7.4441666666666677</v>
      </c>
      <c r="I2179">
        <f t="shared" si="475"/>
        <v>500</v>
      </c>
      <c r="J2179">
        <f t="shared" ref="J2179:J2242" si="478">1-(E2179/100)</f>
        <v>0.10599999999999998</v>
      </c>
      <c r="K2179">
        <f t="shared" ref="K2179:K2242" si="479">PRODUCT(G2179:J2179) * $W$2 / 1000</f>
        <v>3.1563266666666667</v>
      </c>
      <c r="L2179">
        <v>4.8</v>
      </c>
      <c r="M2179">
        <f t="shared" ref="M2179:M2242" si="480">IF(H2179&lt;17,(17-H2179) * 50,0) / 1000</f>
        <v>0.47779166666666661</v>
      </c>
      <c r="N2179">
        <f t="shared" ref="N2179:N2242" si="481">IF(D2179&lt;21,(21-D2179)*250,0) / 1000</f>
        <v>5.5750000000000002</v>
      </c>
      <c r="O2179">
        <f t="shared" ref="O2179:O2242" si="482">SUM(L2179:N2179)</f>
        <v>10.852791666666667</v>
      </c>
      <c r="P2179">
        <f t="shared" ref="P2179:P2242" si="483">K2179-O2179</f>
        <v>-7.6964649999999999</v>
      </c>
      <c r="Q2179">
        <f t="shared" ref="Q2179:Q2242" si="484">IF(P2179&lt;0,ABS(P2179) * 0.5,0)</f>
        <v>3.8482324999999999</v>
      </c>
      <c r="R2179">
        <f t="shared" ref="R2179:R2242" si="485">IF(P2179&gt;0,P2179*0.2,0)</f>
        <v>0</v>
      </c>
      <c r="S2179">
        <f>SUM($R$2:R2179) -SUM($Q$2:Q2179) + SUM($T$2:T2178)</f>
        <v>-34.246945055559991</v>
      </c>
      <c r="T2179">
        <f t="shared" ref="T2179:T2242" si="486">-IF(F2180&lt;&gt;F2179,ROUND(S2179,2),0)</f>
        <v>0</v>
      </c>
      <c r="U2179">
        <f>-SUM($T$2:T2179) - 500 * SUM($V$2:V2179)</f>
        <v>19.680000000001201</v>
      </c>
      <c r="V2179">
        <f t="shared" ref="V2179:V2242" si="487">IF(U2178&gt;500,ROUNDDOWN(U2178/500, 0),0)</f>
        <v>0</v>
      </c>
    </row>
    <row r="2180" spans="1:22" x14ac:dyDescent="0.3">
      <c r="A2180" s="1">
        <v>44183</v>
      </c>
      <c r="B2180" s="2">
        <v>0.32452546296296297</v>
      </c>
      <c r="C2180" s="2">
        <v>0.63432870370370364</v>
      </c>
      <c r="D2180" s="3">
        <v>-1.5</v>
      </c>
      <c r="E2180" s="3">
        <v>92.9</v>
      </c>
      <c r="F2180" s="4">
        <f t="shared" si="476"/>
        <v>12</v>
      </c>
      <c r="G2180">
        <f t="shared" ref="G2180:G2243" si="488">G2179 + V2180</f>
        <v>32</v>
      </c>
      <c r="H2180" s="3">
        <f t="shared" si="477"/>
        <v>7.4352777777777757</v>
      </c>
      <c r="I2180">
        <f t="shared" ref="I2180:I2243" si="489">IF(F2180&gt;F2179,IF(F2180=7,I2179,IF(F2180&lt;7,I2179+100,I2179-100)),I2179)</f>
        <v>500</v>
      </c>
      <c r="J2180">
        <f t="shared" si="478"/>
        <v>7.0999999999999952E-2</v>
      </c>
      <c r="K2180">
        <f t="shared" si="479"/>
        <v>2.1116188888888869</v>
      </c>
      <c r="L2180">
        <v>4.8</v>
      </c>
      <c r="M2180">
        <f t="shared" si="480"/>
        <v>0.4782361111111112</v>
      </c>
      <c r="N2180">
        <f t="shared" si="481"/>
        <v>5.625</v>
      </c>
      <c r="O2180">
        <f t="shared" si="482"/>
        <v>10.903236111111111</v>
      </c>
      <c r="P2180">
        <f t="shared" si="483"/>
        <v>-8.7916172222222251</v>
      </c>
      <c r="Q2180">
        <f t="shared" si="484"/>
        <v>4.3958086111111125</v>
      </c>
      <c r="R2180">
        <f t="shared" si="485"/>
        <v>0</v>
      </c>
      <c r="S2180">
        <f>SUM($R$2:R2180) -SUM($Q$2:Q2180) + SUM($T$2:T2179)</f>
        <v>-38.642753666671524</v>
      </c>
      <c r="T2180">
        <f t="shared" si="486"/>
        <v>0</v>
      </c>
      <c r="U2180">
        <f>-SUM($T$2:T2180) - 500 * SUM($V$2:V2180)</f>
        <v>19.680000000001201</v>
      </c>
      <c r="V2180">
        <f t="shared" si="487"/>
        <v>0</v>
      </c>
    </row>
    <row r="2181" spans="1:22" x14ac:dyDescent="0.3">
      <c r="A2181" s="1">
        <v>44184</v>
      </c>
      <c r="B2181" s="2">
        <v>0.32502314814814814</v>
      </c>
      <c r="C2181" s="2">
        <v>0.63452546296296297</v>
      </c>
      <c r="D2181" s="3">
        <v>-1</v>
      </c>
      <c r="E2181" s="3">
        <v>92.9</v>
      </c>
      <c r="F2181" s="4">
        <f t="shared" si="476"/>
        <v>12</v>
      </c>
      <c r="G2181">
        <f t="shared" si="488"/>
        <v>32</v>
      </c>
      <c r="H2181" s="3">
        <f t="shared" si="477"/>
        <v>7.4280555555555559</v>
      </c>
      <c r="I2181">
        <f t="shared" si="489"/>
        <v>500</v>
      </c>
      <c r="J2181">
        <f t="shared" si="478"/>
        <v>7.0999999999999952E-2</v>
      </c>
      <c r="K2181">
        <f t="shared" si="479"/>
        <v>2.1095677777777766</v>
      </c>
      <c r="L2181">
        <v>4.8</v>
      </c>
      <c r="M2181">
        <f t="shared" si="480"/>
        <v>0.47859722222222223</v>
      </c>
      <c r="N2181">
        <f t="shared" si="481"/>
        <v>5.5</v>
      </c>
      <c r="O2181">
        <f t="shared" si="482"/>
        <v>10.778597222222222</v>
      </c>
      <c r="P2181">
        <f t="shared" si="483"/>
        <v>-8.6690294444444458</v>
      </c>
      <c r="Q2181">
        <f t="shared" si="484"/>
        <v>4.3345147222222229</v>
      </c>
      <c r="R2181">
        <f t="shared" si="485"/>
        <v>0</v>
      </c>
      <c r="S2181">
        <f>SUM($R$2:R2181) -SUM($Q$2:Q2181) + SUM($T$2:T2180)</f>
        <v>-42.977268388893208</v>
      </c>
      <c r="T2181">
        <f t="shared" si="486"/>
        <v>0</v>
      </c>
      <c r="U2181">
        <f>-SUM($T$2:T2181) - 500 * SUM($V$2:V2181)</f>
        <v>19.680000000001201</v>
      </c>
      <c r="V2181">
        <f t="shared" si="487"/>
        <v>0</v>
      </c>
    </row>
    <row r="2182" spans="1:22" x14ac:dyDescent="0.3">
      <c r="A2182" s="1">
        <v>44185</v>
      </c>
      <c r="B2182" s="2">
        <v>0.32547453703703705</v>
      </c>
      <c r="C2182" s="2">
        <v>0.63476851851851845</v>
      </c>
      <c r="D2182" s="3">
        <v>1.5</v>
      </c>
      <c r="E2182" s="3">
        <v>92.9</v>
      </c>
      <c r="F2182" s="4">
        <f t="shared" si="476"/>
        <v>12</v>
      </c>
      <c r="G2182">
        <f t="shared" si="488"/>
        <v>32</v>
      </c>
      <c r="H2182" s="3">
        <f t="shared" si="477"/>
        <v>7.4230555555555533</v>
      </c>
      <c r="I2182">
        <f t="shared" si="489"/>
        <v>500</v>
      </c>
      <c r="J2182">
        <f t="shared" si="478"/>
        <v>7.0999999999999952E-2</v>
      </c>
      <c r="K2182">
        <f t="shared" si="479"/>
        <v>2.1081477777777753</v>
      </c>
      <c r="L2182">
        <v>4.8</v>
      </c>
      <c r="M2182">
        <f t="shared" si="480"/>
        <v>0.47884722222222237</v>
      </c>
      <c r="N2182">
        <f t="shared" si="481"/>
        <v>4.875</v>
      </c>
      <c r="O2182">
        <f t="shared" si="482"/>
        <v>10.153847222222222</v>
      </c>
      <c r="P2182">
        <f t="shared" si="483"/>
        <v>-8.0456994444444465</v>
      </c>
      <c r="Q2182">
        <f t="shared" si="484"/>
        <v>4.0228497222222233</v>
      </c>
      <c r="R2182">
        <f t="shared" si="485"/>
        <v>0</v>
      </c>
      <c r="S2182">
        <f>SUM($R$2:R2182) -SUM($Q$2:Q2182) + SUM($T$2:T2181)</f>
        <v>-47.000118111115626</v>
      </c>
      <c r="T2182">
        <f t="shared" si="486"/>
        <v>0</v>
      </c>
      <c r="U2182">
        <f>-SUM($T$2:T2182) - 500 * SUM($V$2:V2182)</f>
        <v>19.680000000001201</v>
      </c>
      <c r="V2182">
        <f t="shared" si="487"/>
        <v>0</v>
      </c>
    </row>
    <row r="2183" spans="1:22" x14ac:dyDescent="0.3">
      <c r="A2183" s="1">
        <v>44186</v>
      </c>
      <c r="B2183" s="2">
        <v>0.32589120370370367</v>
      </c>
      <c r="C2183" s="2">
        <v>0.63505787037037031</v>
      </c>
      <c r="D2183" s="3">
        <v>2.7</v>
      </c>
      <c r="E2183" s="3">
        <v>69.7</v>
      </c>
      <c r="F2183" s="4">
        <f t="shared" si="476"/>
        <v>12</v>
      </c>
      <c r="G2183">
        <f t="shared" si="488"/>
        <v>32</v>
      </c>
      <c r="H2183" s="3">
        <f t="shared" si="477"/>
        <v>7.42</v>
      </c>
      <c r="I2183">
        <f t="shared" si="489"/>
        <v>500</v>
      </c>
      <c r="J2183">
        <f t="shared" si="478"/>
        <v>0.30299999999999994</v>
      </c>
      <c r="K2183">
        <f t="shared" si="479"/>
        <v>8.993039999999997</v>
      </c>
      <c r="L2183">
        <v>4.8</v>
      </c>
      <c r="M2183">
        <f t="shared" si="480"/>
        <v>0.47899999999999998</v>
      </c>
      <c r="N2183">
        <f t="shared" si="481"/>
        <v>4.5750000000000002</v>
      </c>
      <c r="O2183">
        <f t="shared" si="482"/>
        <v>9.8539999999999992</v>
      </c>
      <c r="P2183">
        <f t="shared" si="483"/>
        <v>-0.86096000000000217</v>
      </c>
      <c r="Q2183">
        <f t="shared" si="484"/>
        <v>0.43048000000000108</v>
      </c>
      <c r="R2183">
        <f t="shared" si="485"/>
        <v>0</v>
      </c>
      <c r="S2183">
        <f>SUM($R$2:R2183) -SUM($Q$2:Q2183) + SUM($T$2:T2182)</f>
        <v>-47.430598111115614</v>
      </c>
      <c r="T2183">
        <f t="shared" si="486"/>
        <v>0</v>
      </c>
      <c r="U2183">
        <f>-SUM($T$2:T2183) - 500 * SUM($V$2:V2183)</f>
        <v>19.680000000001201</v>
      </c>
      <c r="V2183">
        <f t="shared" si="487"/>
        <v>0</v>
      </c>
    </row>
    <row r="2184" spans="1:22" x14ac:dyDescent="0.3">
      <c r="A2184" s="1">
        <v>44187</v>
      </c>
      <c r="B2184" s="2">
        <v>0.32626157407407408</v>
      </c>
      <c r="C2184" s="2">
        <v>0.63538194444444451</v>
      </c>
      <c r="D2184" s="3">
        <v>0.7</v>
      </c>
      <c r="E2184" s="3">
        <v>92.9</v>
      </c>
      <c r="F2184" s="4">
        <f t="shared" si="476"/>
        <v>12</v>
      </c>
      <c r="G2184">
        <f t="shared" si="488"/>
        <v>32</v>
      </c>
      <c r="H2184" s="3">
        <f t="shared" si="477"/>
        <v>7.4188888888888904</v>
      </c>
      <c r="I2184">
        <f t="shared" si="489"/>
        <v>500</v>
      </c>
      <c r="J2184">
        <f t="shared" si="478"/>
        <v>7.0999999999999952E-2</v>
      </c>
      <c r="K2184">
        <f t="shared" si="479"/>
        <v>2.1069644444444435</v>
      </c>
      <c r="L2184">
        <v>4.8</v>
      </c>
      <c r="M2184">
        <f t="shared" si="480"/>
        <v>0.47905555555555551</v>
      </c>
      <c r="N2184">
        <f t="shared" si="481"/>
        <v>5.0750000000000002</v>
      </c>
      <c r="O2184">
        <f t="shared" si="482"/>
        <v>10.354055555555554</v>
      </c>
      <c r="P2184">
        <f t="shared" si="483"/>
        <v>-8.2470911111111107</v>
      </c>
      <c r="Q2184">
        <f t="shared" si="484"/>
        <v>4.1235455555555554</v>
      </c>
      <c r="R2184">
        <f t="shared" si="485"/>
        <v>0</v>
      </c>
      <c r="S2184">
        <f>SUM($R$2:R2184) -SUM($Q$2:Q2184) + SUM($T$2:T2183)</f>
        <v>-51.554143666670825</v>
      </c>
      <c r="T2184">
        <f t="shared" si="486"/>
        <v>0</v>
      </c>
      <c r="U2184">
        <f>-SUM($T$2:T2184) - 500 * SUM($V$2:V2184)</f>
        <v>19.680000000001201</v>
      </c>
      <c r="V2184">
        <f t="shared" si="487"/>
        <v>0</v>
      </c>
    </row>
    <row r="2185" spans="1:22" x14ac:dyDescent="0.3">
      <c r="A2185" s="1">
        <v>44188</v>
      </c>
      <c r="B2185" s="2">
        <v>0.32658564814814817</v>
      </c>
      <c r="C2185" s="2">
        <v>0.63575231481481487</v>
      </c>
      <c r="D2185" s="3">
        <v>-0.4</v>
      </c>
      <c r="E2185" s="3">
        <v>62.7</v>
      </c>
      <c r="F2185" s="4">
        <f t="shared" si="476"/>
        <v>12</v>
      </c>
      <c r="G2185">
        <f t="shared" si="488"/>
        <v>32</v>
      </c>
      <c r="H2185" s="3">
        <f t="shared" si="477"/>
        <v>7.4200000000000008</v>
      </c>
      <c r="I2185">
        <f t="shared" si="489"/>
        <v>500</v>
      </c>
      <c r="J2185">
        <f t="shared" si="478"/>
        <v>0.373</v>
      </c>
      <c r="K2185">
        <f t="shared" si="479"/>
        <v>11.070640000000001</v>
      </c>
      <c r="L2185">
        <v>4.8</v>
      </c>
      <c r="M2185">
        <f t="shared" si="480"/>
        <v>0.47899999999999987</v>
      </c>
      <c r="N2185">
        <f t="shared" si="481"/>
        <v>5.35</v>
      </c>
      <c r="O2185">
        <f t="shared" si="482"/>
        <v>10.629</v>
      </c>
      <c r="P2185">
        <f t="shared" si="483"/>
        <v>0.44164000000000136</v>
      </c>
      <c r="Q2185">
        <f t="shared" si="484"/>
        <v>0</v>
      </c>
      <c r="R2185">
        <f t="shared" si="485"/>
        <v>8.8328000000000281E-2</v>
      </c>
      <c r="S2185">
        <f>SUM($R$2:R2185) -SUM($Q$2:Q2185) + SUM($T$2:T2184)</f>
        <v>-51.465815666671006</v>
      </c>
      <c r="T2185">
        <f t="shared" si="486"/>
        <v>0</v>
      </c>
      <c r="U2185">
        <f>-SUM($T$2:T2185) - 500 * SUM($V$2:V2185)</f>
        <v>19.680000000001201</v>
      </c>
      <c r="V2185">
        <f t="shared" si="487"/>
        <v>0</v>
      </c>
    </row>
    <row r="2186" spans="1:22" x14ac:dyDescent="0.3">
      <c r="A2186" s="1">
        <v>44189</v>
      </c>
      <c r="B2186" s="2">
        <v>0.32687499999999997</v>
      </c>
      <c r="C2186" s="2">
        <v>0.63616898148148149</v>
      </c>
      <c r="D2186" s="3">
        <v>1</v>
      </c>
      <c r="E2186" s="3">
        <v>92.5</v>
      </c>
      <c r="F2186" s="4">
        <f t="shared" si="476"/>
        <v>12</v>
      </c>
      <c r="G2186">
        <f t="shared" si="488"/>
        <v>32</v>
      </c>
      <c r="H2186" s="3">
        <f t="shared" si="477"/>
        <v>7.4230555555555569</v>
      </c>
      <c r="I2186">
        <f t="shared" si="489"/>
        <v>500</v>
      </c>
      <c r="J2186">
        <f t="shared" si="478"/>
        <v>7.4999999999999956E-2</v>
      </c>
      <c r="K2186">
        <f t="shared" si="479"/>
        <v>2.2269166666666655</v>
      </c>
      <c r="L2186">
        <v>4.8</v>
      </c>
      <c r="M2186">
        <f t="shared" si="480"/>
        <v>0.47884722222222215</v>
      </c>
      <c r="N2186">
        <f t="shared" si="481"/>
        <v>5</v>
      </c>
      <c r="O2186">
        <f t="shared" si="482"/>
        <v>10.278847222222222</v>
      </c>
      <c r="P2186">
        <f t="shared" si="483"/>
        <v>-8.0519305555555558</v>
      </c>
      <c r="Q2186">
        <f t="shared" si="484"/>
        <v>4.0259652777777779</v>
      </c>
      <c r="R2186">
        <f t="shared" si="485"/>
        <v>0</v>
      </c>
      <c r="S2186">
        <f>SUM($R$2:R2186) -SUM($Q$2:Q2186) + SUM($T$2:T2185)</f>
        <v>-55.491780944449602</v>
      </c>
      <c r="T2186">
        <f t="shared" si="486"/>
        <v>0</v>
      </c>
      <c r="U2186">
        <f>-SUM($T$2:T2186) - 500 * SUM($V$2:V2186)</f>
        <v>19.680000000001201</v>
      </c>
      <c r="V2186">
        <f t="shared" si="487"/>
        <v>0</v>
      </c>
    </row>
    <row r="2187" spans="1:22" x14ac:dyDescent="0.3">
      <c r="A2187" s="1">
        <v>44190</v>
      </c>
      <c r="B2187" s="2">
        <v>0.32711805555555556</v>
      </c>
      <c r="C2187" s="2">
        <v>0.63663194444444449</v>
      </c>
      <c r="D2187" s="3">
        <v>1.3</v>
      </c>
      <c r="E2187" s="3">
        <v>92.9</v>
      </c>
      <c r="F2187" s="4">
        <f t="shared" si="476"/>
        <v>12</v>
      </c>
      <c r="G2187">
        <f t="shared" si="488"/>
        <v>32</v>
      </c>
      <c r="H2187" s="3">
        <f t="shared" si="477"/>
        <v>7.4283333333333346</v>
      </c>
      <c r="I2187">
        <f t="shared" si="489"/>
        <v>500</v>
      </c>
      <c r="J2187">
        <f t="shared" si="478"/>
        <v>7.0999999999999952E-2</v>
      </c>
      <c r="K2187">
        <f t="shared" si="479"/>
        <v>2.1096466666666656</v>
      </c>
      <c r="L2187">
        <v>4.8</v>
      </c>
      <c r="M2187">
        <f t="shared" si="480"/>
        <v>0.47858333333333325</v>
      </c>
      <c r="N2187">
        <f t="shared" si="481"/>
        <v>4.9249999999999998</v>
      </c>
      <c r="O2187">
        <f t="shared" si="482"/>
        <v>10.203583333333333</v>
      </c>
      <c r="P2187">
        <f t="shared" si="483"/>
        <v>-8.0939366666666679</v>
      </c>
      <c r="Q2187">
        <f t="shared" si="484"/>
        <v>4.0469683333333339</v>
      </c>
      <c r="R2187">
        <f t="shared" si="485"/>
        <v>0</v>
      </c>
      <c r="S2187">
        <f>SUM($R$2:R2187) -SUM($Q$2:Q2187) + SUM($T$2:T2186)</f>
        <v>-59.538749277782699</v>
      </c>
      <c r="T2187">
        <f t="shared" si="486"/>
        <v>0</v>
      </c>
      <c r="U2187">
        <f>-SUM($T$2:T2187) - 500 * SUM($V$2:V2187)</f>
        <v>19.680000000001201</v>
      </c>
      <c r="V2187">
        <f t="shared" si="487"/>
        <v>0</v>
      </c>
    </row>
    <row r="2188" spans="1:22" x14ac:dyDescent="0.3">
      <c r="A2188" s="1">
        <v>44191</v>
      </c>
      <c r="B2188" s="2">
        <v>0.32732638888888888</v>
      </c>
      <c r="C2188" s="2">
        <v>0.6371296296296296</v>
      </c>
      <c r="D2188" s="3">
        <v>2.7</v>
      </c>
      <c r="E2188" s="3">
        <v>76.7</v>
      </c>
      <c r="F2188" s="4">
        <f t="shared" si="476"/>
        <v>12</v>
      </c>
      <c r="G2188">
        <f t="shared" si="488"/>
        <v>32</v>
      </c>
      <c r="H2188" s="3">
        <f t="shared" si="477"/>
        <v>7.4352777777777774</v>
      </c>
      <c r="I2188">
        <f t="shared" si="489"/>
        <v>500</v>
      </c>
      <c r="J2188">
        <f t="shared" si="478"/>
        <v>0.23299999999999998</v>
      </c>
      <c r="K2188">
        <f t="shared" si="479"/>
        <v>6.9296788888888878</v>
      </c>
      <c r="L2188">
        <v>4.8</v>
      </c>
      <c r="M2188">
        <f t="shared" si="480"/>
        <v>0.47823611111111114</v>
      </c>
      <c r="N2188">
        <f t="shared" si="481"/>
        <v>4.5750000000000002</v>
      </c>
      <c r="O2188">
        <f t="shared" si="482"/>
        <v>9.8532361111111122</v>
      </c>
      <c r="P2188">
        <f t="shared" si="483"/>
        <v>-2.9235572222222244</v>
      </c>
      <c r="Q2188">
        <f t="shared" si="484"/>
        <v>1.4617786111111122</v>
      </c>
      <c r="R2188">
        <f t="shared" si="485"/>
        <v>0</v>
      </c>
      <c r="S2188">
        <f>SUM($R$2:R2188) -SUM($Q$2:Q2188) + SUM($T$2:T2187)</f>
        <v>-61.000527888893885</v>
      </c>
      <c r="T2188">
        <f t="shared" si="486"/>
        <v>0</v>
      </c>
      <c r="U2188">
        <f>-SUM($T$2:T2188) - 500 * SUM($V$2:V2188)</f>
        <v>19.680000000001201</v>
      </c>
      <c r="V2188">
        <f t="shared" si="487"/>
        <v>0</v>
      </c>
    </row>
    <row r="2189" spans="1:22" x14ac:dyDescent="0.3">
      <c r="A2189" s="1">
        <v>44192</v>
      </c>
      <c r="B2189" s="2">
        <v>0.32747685185185188</v>
      </c>
      <c r="C2189" s="2">
        <v>0.63766203703703705</v>
      </c>
      <c r="D2189" s="3">
        <v>6.8</v>
      </c>
      <c r="E2189" s="3">
        <v>89.4</v>
      </c>
      <c r="F2189" s="4">
        <f t="shared" si="476"/>
        <v>12</v>
      </c>
      <c r="G2189">
        <f t="shared" si="488"/>
        <v>32</v>
      </c>
      <c r="H2189" s="3">
        <f t="shared" si="477"/>
        <v>7.4444444444444446</v>
      </c>
      <c r="I2189">
        <f t="shared" si="489"/>
        <v>500</v>
      </c>
      <c r="J2189">
        <f t="shared" si="478"/>
        <v>0.10599999999999998</v>
      </c>
      <c r="K2189">
        <f t="shared" si="479"/>
        <v>3.1564444444444439</v>
      </c>
      <c r="L2189">
        <v>4.8</v>
      </c>
      <c r="M2189">
        <f t="shared" si="480"/>
        <v>0.47777777777777775</v>
      </c>
      <c r="N2189">
        <f t="shared" si="481"/>
        <v>3.55</v>
      </c>
      <c r="O2189">
        <f t="shared" si="482"/>
        <v>8.8277777777777775</v>
      </c>
      <c r="P2189">
        <f t="shared" si="483"/>
        <v>-5.6713333333333331</v>
      </c>
      <c r="Q2189">
        <f t="shared" si="484"/>
        <v>2.8356666666666666</v>
      </c>
      <c r="R2189">
        <f t="shared" si="485"/>
        <v>0</v>
      </c>
      <c r="S2189">
        <f>SUM($R$2:R2189) -SUM($Q$2:Q2189) + SUM($T$2:T2188)</f>
        <v>-63.836194555560724</v>
      </c>
      <c r="T2189">
        <f t="shared" si="486"/>
        <v>0</v>
      </c>
      <c r="U2189">
        <f>-SUM($T$2:T2189) - 500 * SUM($V$2:V2189)</f>
        <v>19.680000000001201</v>
      </c>
      <c r="V2189">
        <f t="shared" si="487"/>
        <v>0</v>
      </c>
    </row>
    <row r="2190" spans="1:22" x14ac:dyDescent="0.3">
      <c r="A2190" s="1">
        <v>44193</v>
      </c>
      <c r="B2190" s="2">
        <v>0.3275925925925926</v>
      </c>
      <c r="C2190" s="2">
        <v>0.63824074074074078</v>
      </c>
      <c r="D2190" s="3">
        <v>2.9</v>
      </c>
      <c r="E2190" s="3">
        <v>82.9</v>
      </c>
      <c r="F2190" s="4">
        <f t="shared" si="476"/>
        <v>12</v>
      </c>
      <c r="G2190">
        <f t="shared" si="488"/>
        <v>32</v>
      </c>
      <c r="H2190" s="3">
        <f t="shared" si="477"/>
        <v>7.4555555555555557</v>
      </c>
      <c r="I2190">
        <f t="shared" si="489"/>
        <v>500</v>
      </c>
      <c r="J2190">
        <f t="shared" si="478"/>
        <v>0.17099999999999993</v>
      </c>
      <c r="K2190">
        <f t="shared" si="479"/>
        <v>5.0995999999999979</v>
      </c>
      <c r="L2190">
        <v>4.8</v>
      </c>
      <c r="M2190">
        <f t="shared" si="480"/>
        <v>0.47722222222222221</v>
      </c>
      <c r="N2190">
        <f t="shared" si="481"/>
        <v>4.5250000000000004</v>
      </c>
      <c r="O2190">
        <f t="shared" si="482"/>
        <v>9.8022222222222233</v>
      </c>
      <c r="P2190">
        <f t="shared" si="483"/>
        <v>-4.7026222222222254</v>
      </c>
      <c r="Q2190">
        <f t="shared" si="484"/>
        <v>2.3513111111111127</v>
      </c>
      <c r="R2190">
        <f t="shared" si="485"/>
        <v>0</v>
      </c>
      <c r="S2190">
        <f>SUM($R$2:R2190) -SUM($Q$2:Q2190) + SUM($T$2:T2189)</f>
        <v>-66.187505666671314</v>
      </c>
      <c r="T2190">
        <f t="shared" si="486"/>
        <v>0</v>
      </c>
      <c r="U2190">
        <f>-SUM($T$2:T2190) - 500 * SUM($V$2:V2190)</f>
        <v>19.680000000001201</v>
      </c>
      <c r="V2190">
        <f t="shared" si="487"/>
        <v>0</v>
      </c>
    </row>
    <row r="2191" spans="1:22" x14ac:dyDescent="0.3">
      <c r="A2191" s="1">
        <v>44194</v>
      </c>
      <c r="B2191" s="2">
        <v>0.3276736111111111</v>
      </c>
      <c r="C2191" s="2">
        <v>0.63886574074074076</v>
      </c>
      <c r="D2191" s="3">
        <v>1</v>
      </c>
      <c r="E2191" s="3">
        <v>71.599999999999994</v>
      </c>
      <c r="F2191" s="4">
        <f t="shared" si="476"/>
        <v>12</v>
      </c>
      <c r="G2191">
        <f t="shared" si="488"/>
        <v>32</v>
      </c>
      <c r="H2191" s="3">
        <f t="shared" si="477"/>
        <v>7.4686111111111124</v>
      </c>
      <c r="I2191">
        <f t="shared" si="489"/>
        <v>500</v>
      </c>
      <c r="J2191">
        <f t="shared" si="478"/>
        <v>0.28400000000000003</v>
      </c>
      <c r="K2191">
        <f t="shared" si="479"/>
        <v>8.4843422222222244</v>
      </c>
      <c r="L2191">
        <v>4.8</v>
      </c>
      <c r="M2191">
        <f t="shared" si="480"/>
        <v>0.47656944444444438</v>
      </c>
      <c r="N2191">
        <f t="shared" si="481"/>
        <v>5</v>
      </c>
      <c r="O2191">
        <f t="shared" si="482"/>
        <v>10.276569444444444</v>
      </c>
      <c r="P2191">
        <f t="shared" si="483"/>
        <v>-1.7922272222222198</v>
      </c>
      <c r="Q2191">
        <f t="shared" si="484"/>
        <v>0.89611361111110988</v>
      </c>
      <c r="R2191">
        <f t="shared" si="485"/>
        <v>0</v>
      </c>
      <c r="S2191">
        <f>SUM($R$2:R2191) -SUM($Q$2:Q2191) + SUM($T$2:T2190)</f>
        <v>-67.083619277783328</v>
      </c>
      <c r="T2191">
        <f t="shared" si="486"/>
        <v>0</v>
      </c>
      <c r="U2191">
        <f>-SUM($T$2:T2191) - 500 * SUM($V$2:V2191)</f>
        <v>19.680000000001201</v>
      </c>
      <c r="V2191">
        <f t="shared" si="487"/>
        <v>0</v>
      </c>
    </row>
    <row r="2192" spans="1:22" x14ac:dyDescent="0.3">
      <c r="A2192" s="1">
        <v>44195</v>
      </c>
      <c r="B2192" s="2">
        <v>0.32769675925925928</v>
      </c>
      <c r="C2192" s="2">
        <v>0.63952546296296298</v>
      </c>
      <c r="D2192" s="3">
        <v>0.1</v>
      </c>
      <c r="E2192" s="3">
        <v>57.3</v>
      </c>
      <c r="F2192" s="4">
        <f t="shared" si="476"/>
        <v>12</v>
      </c>
      <c r="G2192">
        <f t="shared" si="488"/>
        <v>32</v>
      </c>
      <c r="H2192" s="3">
        <f t="shared" si="477"/>
        <v>7.4838888888888881</v>
      </c>
      <c r="I2192">
        <f t="shared" si="489"/>
        <v>500</v>
      </c>
      <c r="J2192">
        <f t="shared" si="478"/>
        <v>0.42700000000000005</v>
      </c>
      <c r="K2192">
        <f t="shared" si="479"/>
        <v>12.782482222222221</v>
      </c>
      <c r="L2192">
        <v>4.8</v>
      </c>
      <c r="M2192">
        <f t="shared" si="480"/>
        <v>0.47580555555555559</v>
      </c>
      <c r="N2192">
        <f t="shared" si="481"/>
        <v>5.2249999999999996</v>
      </c>
      <c r="O2192">
        <f t="shared" si="482"/>
        <v>10.500805555555555</v>
      </c>
      <c r="P2192">
        <f t="shared" si="483"/>
        <v>2.2816766666666659</v>
      </c>
      <c r="Q2192">
        <f t="shared" si="484"/>
        <v>0</v>
      </c>
      <c r="R2192">
        <f t="shared" si="485"/>
        <v>0.4563353333333332</v>
      </c>
      <c r="S2192">
        <f>SUM($R$2:R2192) -SUM($Q$2:Q2192) + SUM($T$2:T2191)</f>
        <v>-66.627283944449118</v>
      </c>
      <c r="T2192">
        <f t="shared" si="486"/>
        <v>0</v>
      </c>
      <c r="U2192">
        <f>-SUM($T$2:T2192) - 500 * SUM($V$2:V2192)</f>
        <v>19.680000000001201</v>
      </c>
      <c r="V2192">
        <f t="shared" si="487"/>
        <v>0</v>
      </c>
    </row>
    <row r="2193" spans="1:22" x14ac:dyDescent="0.3">
      <c r="A2193" s="1">
        <v>44196</v>
      </c>
      <c r="B2193" s="2">
        <v>0.32768518518518519</v>
      </c>
      <c r="C2193" s="2">
        <v>0.64021990740740742</v>
      </c>
      <c r="D2193" s="3">
        <v>0.8</v>
      </c>
      <c r="E2193" s="3">
        <v>63.5</v>
      </c>
      <c r="F2193" s="4">
        <f t="shared" si="476"/>
        <v>12</v>
      </c>
      <c r="G2193">
        <f t="shared" si="488"/>
        <v>32</v>
      </c>
      <c r="H2193" s="3">
        <f t="shared" si="477"/>
        <v>7.5008333333333335</v>
      </c>
      <c r="I2193">
        <f t="shared" si="489"/>
        <v>500</v>
      </c>
      <c r="J2193">
        <f t="shared" si="478"/>
        <v>0.36499999999999999</v>
      </c>
      <c r="K2193">
        <f t="shared" si="479"/>
        <v>10.951216666666665</v>
      </c>
      <c r="L2193">
        <v>4.8</v>
      </c>
      <c r="M2193">
        <f t="shared" si="480"/>
        <v>0.47495833333333337</v>
      </c>
      <c r="N2193">
        <f t="shared" si="481"/>
        <v>5.05</v>
      </c>
      <c r="O2193">
        <f t="shared" si="482"/>
        <v>10.324958333333333</v>
      </c>
      <c r="P2193">
        <f t="shared" si="483"/>
        <v>0.62625833333333247</v>
      </c>
      <c r="Q2193">
        <f t="shared" si="484"/>
        <v>0</v>
      </c>
      <c r="R2193">
        <f t="shared" si="485"/>
        <v>0.12525166666666651</v>
      </c>
      <c r="S2193">
        <f>SUM($R$2:R2193) -SUM($Q$2:Q2193) + SUM($T$2:T2192)</f>
        <v>-66.502032277782746</v>
      </c>
      <c r="T2193">
        <f t="shared" si="486"/>
        <v>66.5</v>
      </c>
      <c r="U2193">
        <f>-SUM($T$2:T2193) - 500 * SUM($V$2:V2193)</f>
        <v>-46.819999999998799</v>
      </c>
      <c r="V2193">
        <f t="shared" si="487"/>
        <v>0</v>
      </c>
    </row>
    <row r="2194" spans="1:22" x14ac:dyDescent="0.3">
      <c r="A2194" s="1">
        <v>44197</v>
      </c>
      <c r="B2194" s="2">
        <v>0.32762731481481483</v>
      </c>
      <c r="C2194" s="2">
        <v>0.64094907407407409</v>
      </c>
      <c r="D2194" s="3">
        <v>-0.4</v>
      </c>
      <c r="E2194" s="3">
        <v>72.8</v>
      </c>
      <c r="F2194" s="4">
        <f t="shared" si="476"/>
        <v>1</v>
      </c>
      <c r="G2194">
        <f t="shared" si="488"/>
        <v>32</v>
      </c>
      <c r="H2194" s="3">
        <f t="shared" si="477"/>
        <v>7.5197222222222226</v>
      </c>
      <c r="I2194">
        <f t="shared" si="489"/>
        <v>500</v>
      </c>
      <c r="J2194">
        <f t="shared" si="478"/>
        <v>0.27200000000000002</v>
      </c>
      <c r="K2194">
        <f t="shared" si="479"/>
        <v>8.1814577777777782</v>
      </c>
      <c r="L2194">
        <v>4.8</v>
      </c>
      <c r="M2194">
        <f t="shared" si="480"/>
        <v>0.47401388888888885</v>
      </c>
      <c r="N2194">
        <f t="shared" si="481"/>
        <v>5.35</v>
      </c>
      <c r="O2194">
        <f t="shared" si="482"/>
        <v>10.624013888888889</v>
      </c>
      <c r="P2194">
        <f t="shared" si="483"/>
        <v>-2.4425561111111112</v>
      </c>
      <c r="Q2194">
        <f t="shared" si="484"/>
        <v>1.2212780555555556</v>
      </c>
      <c r="R2194">
        <f t="shared" si="485"/>
        <v>0</v>
      </c>
      <c r="S2194">
        <f>SUM($R$2:R2194) -SUM($Q$2:Q2194) + SUM($T$2:T2193)</f>
        <v>-1.2233103333392137</v>
      </c>
      <c r="T2194">
        <f t="shared" si="486"/>
        <v>0</v>
      </c>
      <c r="U2194">
        <f>-SUM($T$2:T2194) - 500 * SUM($V$2:V2194)</f>
        <v>-46.819999999998799</v>
      </c>
      <c r="V2194">
        <f t="shared" si="487"/>
        <v>0</v>
      </c>
    </row>
    <row r="2195" spans="1:22" x14ac:dyDescent="0.3">
      <c r="A2195" s="1">
        <v>44198</v>
      </c>
      <c r="B2195" s="2">
        <v>0.32758101851851851</v>
      </c>
      <c r="C2195" s="2">
        <v>0.64131944444444444</v>
      </c>
      <c r="D2195" s="3">
        <v>1.9</v>
      </c>
      <c r="E2195" s="3">
        <v>92.9</v>
      </c>
      <c r="F2195" s="4">
        <f t="shared" si="476"/>
        <v>1</v>
      </c>
      <c r="G2195">
        <f t="shared" si="488"/>
        <v>32</v>
      </c>
      <c r="H2195" s="3">
        <f t="shared" si="477"/>
        <v>7.5297222222222224</v>
      </c>
      <c r="I2195">
        <f t="shared" si="489"/>
        <v>500</v>
      </c>
      <c r="J2195">
        <f t="shared" si="478"/>
        <v>7.0999999999999952E-2</v>
      </c>
      <c r="K2195">
        <f t="shared" si="479"/>
        <v>2.1384411111111099</v>
      </c>
      <c r="L2195">
        <v>4.8</v>
      </c>
      <c r="M2195">
        <f t="shared" si="480"/>
        <v>0.47351388888888885</v>
      </c>
      <c r="N2195">
        <f t="shared" si="481"/>
        <v>4.7750000000000004</v>
      </c>
      <c r="O2195">
        <f t="shared" si="482"/>
        <v>10.048513888888889</v>
      </c>
      <c r="P2195">
        <f t="shared" si="483"/>
        <v>-7.9100727777777795</v>
      </c>
      <c r="Q2195">
        <f t="shared" si="484"/>
        <v>3.9550363888888898</v>
      </c>
      <c r="R2195">
        <f t="shared" si="485"/>
        <v>0</v>
      </c>
      <c r="S2195">
        <f>SUM($R$2:R2195) -SUM($Q$2:Q2195) + SUM($T$2:T2194)</f>
        <v>-5.1783467222276158</v>
      </c>
      <c r="T2195">
        <f t="shared" si="486"/>
        <v>0</v>
      </c>
      <c r="U2195">
        <f>-SUM($T$2:T2195) - 500 * SUM($V$2:V2195)</f>
        <v>-46.819999999998799</v>
      </c>
      <c r="V2195">
        <f t="shared" si="487"/>
        <v>0</v>
      </c>
    </row>
    <row r="2196" spans="1:22" x14ac:dyDescent="0.3">
      <c r="A2196" s="1">
        <v>44199</v>
      </c>
      <c r="B2196" s="2">
        <v>0.32746527777777779</v>
      </c>
      <c r="C2196" s="2">
        <v>0.64210648148148153</v>
      </c>
      <c r="D2196" s="3">
        <v>3.2</v>
      </c>
      <c r="E2196" s="3">
        <v>90.6</v>
      </c>
      <c r="F2196" s="4">
        <f t="shared" si="476"/>
        <v>1</v>
      </c>
      <c r="G2196">
        <f t="shared" si="488"/>
        <v>32</v>
      </c>
      <c r="H2196" s="3">
        <f t="shared" si="477"/>
        <v>7.5513888888888898</v>
      </c>
      <c r="I2196">
        <f t="shared" si="489"/>
        <v>500</v>
      </c>
      <c r="J2196">
        <f t="shared" si="478"/>
        <v>9.4000000000000083E-2</v>
      </c>
      <c r="K2196">
        <f t="shared" si="479"/>
        <v>2.8393222222222247</v>
      </c>
      <c r="L2196">
        <v>4.8</v>
      </c>
      <c r="M2196">
        <f t="shared" si="480"/>
        <v>0.47243055555555546</v>
      </c>
      <c r="N2196">
        <f t="shared" si="481"/>
        <v>4.45</v>
      </c>
      <c r="O2196">
        <f t="shared" si="482"/>
        <v>9.7224305555555546</v>
      </c>
      <c r="P2196">
        <f t="shared" si="483"/>
        <v>-6.8831083333333298</v>
      </c>
      <c r="Q2196">
        <f t="shared" si="484"/>
        <v>3.4415541666666649</v>
      </c>
      <c r="R2196">
        <f t="shared" si="485"/>
        <v>0</v>
      </c>
      <c r="S2196">
        <f>SUM($R$2:R2196) -SUM($Q$2:Q2196) + SUM($T$2:T2195)</f>
        <v>-8.6199008888943354</v>
      </c>
      <c r="T2196">
        <f t="shared" si="486"/>
        <v>0</v>
      </c>
      <c r="U2196">
        <f>-SUM($T$2:T2196) - 500 * SUM($V$2:V2196)</f>
        <v>-46.819999999998799</v>
      </c>
      <c r="V2196">
        <f t="shared" si="487"/>
        <v>0</v>
      </c>
    </row>
    <row r="2197" spans="1:22" x14ac:dyDescent="0.3">
      <c r="A2197" s="1">
        <v>44200</v>
      </c>
      <c r="B2197" s="2">
        <v>0.3272916666666667</v>
      </c>
      <c r="C2197" s="2">
        <v>0.64292824074074073</v>
      </c>
      <c r="D2197" s="3">
        <v>2.6</v>
      </c>
      <c r="E2197" s="3">
        <v>82.5</v>
      </c>
      <c r="F2197" s="4">
        <f t="shared" si="476"/>
        <v>1</v>
      </c>
      <c r="G2197">
        <f t="shared" si="488"/>
        <v>32</v>
      </c>
      <c r="H2197" s="3">
        <f t="shared" si="477"/>
        <v>7.5752777777777762</v>
      </c>
      <c r="I2197">
        <f t="shared" si="489"/>
        <v>500</v>
      </c>
      <c r="J2197">
        <f t="shared" si="478"/>
        <v>0.17500000000000004</v>
      </c>
      <c r="K2197">
        <f t="shared" si="479"/>
        <v>5.3026944444444455</v>
      </c>
      <c r="L2197">
        <v>4.8</v>
      </c>
      <c r="M2197">
        <f t="shared" si="480"/>
        <v>0.47123611111111119</v>
      </c>
      <c r="N2197">
        <f t="shared" si="481"/>
        <v>4.5999999999999996</v>
      </c>
      <c r="O2197">
        <f t="shared" si="482"/>
        <v>9.8712361111111111</v>
      </c>
      <c r="P2197">
        <f t="shared" si="483"/>
        <v>-4.5685416666666656</v>
      </c>
      <c r="Q2197">
        <f t="shared" si="484"/>
        <v>2.2842708333333328</v>
      </c>
      <c r="R2197">
        <f t="shared" si="485"/>
        <v>0</v>
      </c>
      <c r="S2197">
        <f>SUM($R$2:R2197) -SUM($Q$2:Q2197) + SUM($T$2:T2196)</f>
        <v>-10.904171722227147</v>
      </c>
      <c r="T2197">
        <f t="shared" si="486"/>
        <v>0</v>
      </c>
      <c r="U2197">
        <f>-SUM($T$2:T2197) - 500 * SUM($V$2:V2197)</f>
        <v>-46.819999999998799</v>
      </c>
      <c r="V2197">
        <f t="shared" si="487"/>
        <v>0</v>
      </c>
    </row>
    <row r="2198" spans="1:22" x14ac:dyDescent="0.3">
      <c r="A2198" s="1">
        <v>44201</v>
      </c>
      <c r="B2198" s="2">
        <v>0.32708333333333334</v>
      </c>
      <c r="C2198" s="2">
        <v>0.64378472222222227</v>
      </c>
      <c r="D2198" s="3">
        <v>1.4</v>
      </c>
      <c r="E2198" s="3">
        <v>79</v>
      </c>
      <c r="F2198" s="4">
        <f t="shared" si="476"/>
        <v>1</v>
      </c>
      <c r="G2198">
        <f t="shared" si="488"/>
        <v>32</v>
      </c>
      <c r="H2198" s="3">
        <f t="shared" si="477"/>
        <v>7.600833333333334</v>
      </c>
      <c r="I2198">
        <f t="shared" si="489"/>
        <v>500</v>
      </c>
      <c r="J2198">
        <f t="shared" si="478"/>
        <v>0.20999999999999996</v>
      </c>
      <c r="K2198">
        <f t="shared" si="479"/>
        <v>6.3846999999999996</v>
      </c>
      <c r="L2198">
        <v>4.8</v>
      </c>
      <c r="M2198">
        <f t="shared" si="480"/>
        <v>0.46995833333333331</v>
      </c>
      <c r="N2198">
        <f t="shared" si="481"/>
        <v>4.9000000000000004</v>
      </c>
      <c r="O2198">
        <f t="shared" si="482"/>
        <v>10.169958333333334</v>
      </c>
      <c r="P2198">
        <f t="shared" si="483"/>
        <v>-3.7852583333333341</v>
      </c>
      <c r="Q2198">
        <f t="shared" si="484"/>
        <v>1.892629166666667</v>
      </c>
      <c r="R2198">
        <f t="shared" si="485"/>
        <v>0</v>
      </c>
      <c r="S2198">
        <f>SUM($R$2:R2198) -SUM($Q$2:Q2198) + SUM($T$2:T2197)</f>
        <v>-12.796800888893813</v>
      </c>
      <c r="T2198">
        <f t="shared" si="486"/>
        <v>0</v>
      </c>
      <c r="U2198">
        <f>-SUM($T$2:T2198) - 500 * SUM($V$2:V2198)</f>
        <v>-46.819999999998799</v>
      </c>
      <c r="V2198">
        <f t="shared" si="487"/>
        <v>0</v>
      </c>
    </row>
    <row r="2199" spans="1:22" x14ac:dyDescent="0.3">
      <c r="A2199" s="1">
        <v>44202</v>
      </c>
      <c r="B2199" s="2">
        <v>0.32684027777777774</v>
      </c>
      <c r="C2199" s="2">
        <v>0.64467592592592593</v>
      </c>
      <c r="D2199" s="3">
        <v>0</v>
      </c>
      <c r="E2199" s="3">
        <v>74.3</v>
      </c>
      <c r="F2199" s="4">
        <f t="shared" si="476"/>
        <v>1</v>
      </c>
      <c r="G2199">
        <f t="shared" si="488"/>
        <v>32</v>
      </c>
      <c r="H2199" s="3">
        <f t="shared" si="477"/>
        <v>7.6280555555555569</v>
      </c>
      <c r="I2199">
        <f t="shared" si="489"/>
        <v>500</v>
      </c>
      <c r="J2199">
        <f t="shared" si="478"/>
        <v>0.25700000000000001</v>
      </c>
      <c r="K2199">
        <f t="shared" si="479"/>
        <v>7.8416411111111124</v>
      </c>
      <c r="L2199">
        <v>4.8</v>
      </c>
      <c r="M2199">
        <f t="shared" si="480"/>
        <v>0.46859722222222217</v>
      </c>
      <c r="N2199">
        <f t="shared" si="481"/>
        <v>5.25</v>
      </c>
      <c r="O2199">
        <f t="shared" si="482"/>
        <v>10.518597222222223</v>
      </c>
      <c r="P2199">
        <f t="shared" si="483"/>
        <v>-2.6769561111111102</v>
      </c>
      <c r="Q2199">
        <f t="shared" si="484"/>
        <v>1.3384780555555551</v>
      </c>
      <c r="R2199">
        <f t="shared" si="485"/>
        <v>0</v>
      </c>
      <c r="S2199">
        <f>SUM($R$2:R2199) -SUM($Q$2:Q2199) + SUM($T$2:T2198)</f>
        <v>-14.135278944449965</v>
      </c>
      <c r="T2199">
        <f t="shared" si="486"/>
        <v>0</v>
      </c>
      <c r="U2199">
        <f>-SUM($T$2:T2199) - 500 * SUM($V$2:V2199)</f>
        <v>-46.819999999998799</v>
      </c>
      <c r="V2199">
        <f t="shared" si="487"/>
        <v>0</v>
      </c>
    </row>
    <row r="2200" spans="1:22" x14ac:dyDescent="0.3">
      <c r="A2200" s="1">
        <v>44203</v>
      </c>
      <c r="B2200" s="2">
        <v>0.32653935185185184</v>
      </c>
      <c r="C2200" s="2">
        <v>0.64559027777777778</v>
      </c>
      <c r="D2200" s="3">
        <v>-8.6</v>
      </c>
      <c r="E2200" s="3">
        <v>24.2</v>
      </c>
      <c r="F2200" s="4">
        <f t="shared" si="476"/>
        <v>1</v>
      </c>
      <c r="G2200">
        <f t="shared" si="488"/>
        <v>32</v>
      </c>
      <c r="H2200" s="3">
        <f t="shared" si="477"/>
        <v>7.6572222222222219</v>
      </c>
      <c r="I2200">
        <f t="shared" si="489"/>
        <v>500</v>
      </c>
      <c r="J2200">
        <f t="shared" si="478"/>
        <v>0.75800000000000001</v>
      </c>
      <c r="K2200">
        <f t="shared" si="479"/>
        <v>23.216697777777775</v>
      </c>
      <c r="L2200">
        <v>4.8</v>
      </c>
      <c r="M2200">
        <f t="shared" si="480"/>
        <v>0.46713888888888894</v>
      </c>
      <c r="N2200">
        <f t="shared" si="481"/>
        <v>7.4</v>
      </c>
      <c r="O2200">
        <f t="shared" si="482"/>
        <v>12.667138888888889</v>
      </c>
      <c r="P2200">
        <f t="shared" si="483"/>
        <v>10.549558888888885</v>
      </c>
      <c r="Q2200">
        <f t="shared" si="484"/>
        <v>0</v>
      </c>
      <c r="R2200">
        <f t="shared" si="485"/>
        <v>2.1099117777777772</v>
      </c>
      <c r="S2200">
        <f>SUM($R$2:R2200) -SUM($Q$2:Q2200) + SUM($T$2:T2199)</f>
        <v>-12.025367166672368</v>
      </c>
      <c r="T2200">
        <f t="shared" si="486"/>
        <v>0</v>
      </c>
      <c r="U2200">
        <f>-SUM($T$2:T2200) - 500 * SUM($V$2:V2200)</f>
        <v>-46.819999999998799</v>
      </c>
      <c r="V2200">
        <f t="shared" si="487"/>
        <v>0</v>
      </c>
    </row>
    <row r="2201" spans="1:22" x14ac:dyDescent="0.3">
      <c r="A2201" s="1">
        <v>44204</v>
      </c>
      <c r="B2201" s="2">
        <v>0.32621527777777776</v>
      </c>
      <c r="C2201" s="2">
        <v>0.646550925925926</v>
      </c>
      <c r="D2201" s="3">
        <v>-8.6</v>
      </c>
      <c r="E2201" s="3">
        <v>78.2</v>
      </c>
      <c r="F2201" s="4">
        <f t="shared" si="476"/>
        <v>1</v>
      </c>
      <c r="G2201">
        <f t="shared" si="488"/>
        <v>32</v>
      </c>
      <c r="H2201" s="3">
        <f t="shared" si="477"/>
        <v>7.6880555555555574</v>
      </c>
      <c r="I2201">
        <f t="shared" si="489"/>
        <v>500</v>
      </c>
      <c r="J2201">
        <f t="shared" si="478"/>
        <v>0.21799999999999997</v>
      </c>
      <c r="K2201">
        <f t="shared" si="479"/>
        <v>6.703984444444445</v>
      </c>
      <c r="L2201">
        <v>4.8</v>
      </c>
      <c r="M2201">
        <f t="shared" si="480"/>
        <v>0.46559722222222211</v>
      </c>
      <c r="N2201">
        <f t="shared" si="481"/>
        <v>7.4</v>
      </c>
      <c r="O2201">
        <f t="shared" si="482"/>
        <v>12.665597222222221</v>
      </c>
      <c r="P2201">
        <f t="shared" si="483"/>
        <v>-5.9616127777777761</v>
      </c>
      <c r="Q2201">
        <f t="shared" si="484"/>
        <v>2.980806388888888</v>
      </c>
      <c r="R2201">
        <f t="shared" si="485"/>
        <v>0</v>
      </c>
      <c r="S2201">
        <f>SUM($R$2:R2201) -SUM($Q$2:Q2201) + SUM($T$2:T2200)</f>
        <v>-15.006173555561872</v>
      </c>
      <c r="T2201">
        <f t="shared" si="486"/>
        <v>0</v>
      </c>
      <c r="U2201">
        <f>-SUM($T$2:T2201) - 500 * SUM($V$2:V2201)</f>
        <v>-46.819999999998799</v>
      </c>
      <c r="V2201">
        <f t="shared" si="487"/>
        <v>0</v>
      </c>
    </row>
    <row r="2202" spans="1:22" x14ac:dyDescent="0.3">
      <c r="A2202" s="1">
        <v>44205</v>
      </c>
      <c r="B2202" s="2">
        <v>0.32583333333333336</v>
      </c>
      <c r="C2202" s="2">
        <v>0.64752314814814815</v>
      </c>
      <c r="D2202" s="3">
        <v>-2.9</v>
      </c>
      <c r="E2202" s="3">
        <v>92.9</v>
      </c>
      <c r="F2202" s="4">
        <f t="shared" si="476"/>
        <v>1</v>
      </c>
      <c r="G2202">
        <f t="shared" si="488"/>
        <v>32</v>
      </c>
      <c r="H2202" s="3">
        <f t="shared" si="477"/>
        <v>7.7205555555555545</v>
      </c>
      <c r="I2202">
        <f t="shared" si="489"/>
        <v>500</v>
      </c>
      <c r="J2202">
        <f t="shared" si="478"/>
        <v>7.0999999999999952E-2</v>
      </c>
      <c r="K2202">
        <f t="shared" si="479"/>
        <v>2.1926377777777764</v>
      </c>
      <c r="L2202">
        <v>4.8</v>
      </c>
      <c r="M2202">
        <f t="shared" si="480"/>
        <v>0.46397222222222229</v>
      </c>
      <c r="N2202">
        <f t="shared" si="481"/>
        <v>5.9749999999999996</v>
      </c>
      <c r="O2202">
        <f t="shared" si="482"/>
        <v>11.238972222222221</v>
      </c>
      <c r="P2202">
        <f t="shared" si="483"/>
        <v>-9.0463344444444456</v>
      </c>
      <c r="Q2202">
        <f t="shared" si="484"/>
        <v>4.5231672222222228</v>
      </c>
      <c r="R2202">
        <f t="shared" si="485"/>
        <v>0</v>
      </c>
      <c r="S2202">
        <f>SUM($R$2:R2202) -SUM($Q$2:Q2202) + SUM($T$2:T2201)</f>
        <v>-19.529340777783545</v>
      </c>
      <c r="T2202">
        <f t="shared" si="486"/>
        <v>0</v>
      </c>
      <c r="U2202">
        <f>-SUM($T$2:T2202) - 500 * SUM($V$2:V2202)</f>
        <v>-46.819999999998799</v>
      </c>
      <c r="V2202">
        <f t="shared" si="487"/>
        <v>0</v>
      </c>
    </row>
    <row r="2203" spans="1:22" x14ac:dyDescent="0.3">
      <c r="A2203" s="1">
        <v>44206</v>
      </c>
      <c r="B2203" s="2">
        <v>0.32541666666666669</v>
      </c>
      <c r="C2203" s="2">
        <v>0.64854166666666668</v>
      </c>
      <c r="D2203" s="3">
        <v>1.8</v>
      </c>
      <c r="E2203" s="3">
        <v>89.1</v>
      </c>
      <c r="F2203" s="4">
        <f t="shared" si="476"/>
        <v>1</v>
      </c>
      <c r="G2203">
        <f t="shared" si="488"/>
        <v>32</v>
      </c>
      <c r="H2203" s="3">
        <f t="shared" si="477"/>
        <v>7.7549999999999999</v>
      </c>
      <c r="I2203">
        <f t="shared" si="489"/>
        <v>500</v>
      </c>
      <c r="J2203">
        <f t="shared" si="478"/>
        <v>0.1090000000000001</v>
      </c>
      <c r="K2203">
        <f t="shared" si="479"/>
        <v>3.3811800000000032</v>
      </c>
      <c r="L2203">
        <v>4.8</v>
      </c>
      <c r="M2203">
        <f t="shared" si="480"/>
        <v>0.46225000000000005</v>
      </c>
      <c r="N2203">
        <f t="shared" si="481"/>
        <v>4.8</v>
      </c>
      <c r="O2203">
        <f t="shared" si="482"/>
        <v>10.062249999999999</v>
      </c>
      <c r="P2203">
        <f t="shared" si="483"/>
        <v>-6.6810699999999956</v>
      </c>
      <c r="Q2203">
        <f t="shared" si="484"/>
        <v>3.3405349999999978</v>
      </c>
      <c r="R2203">
        <f t="shared" si="485"/>
        <v>0</v>
      </c>
      <c r="S2203">
        <f>SUM($R$2:R2203) -SUM($Q$2:Q2203) + SUM($T$2:T2202)</f>
        <v>-22.869875777782909</v>
      </c>
      <c r="T2203">
        <f t="shared" si="486"/>
        <v>0</v>
      </c>
      <c r="U2203">
        <f>-SUM($T$2:T2203) - 500 * SUM($V$2:V2203)</f>
        <v>-46.819999999998799</v>
      </c>
      <c r="V2203">
        <f t="shared" si="487"/>
        <v>0</v>
      </c>
    </row>
    <row r="2204" spans="1:22" x14ac:dyDescent="0.3">
      <c r="A2204" s="1">
        <v>44207</v>
      </c>
      <c r="B2204" s="2">
        <v>0.32496527777777778</v>
      </c>
      <c r="C2204" s="2">
        <v>0.64957175925925925</v>
      </c>
      <c r="D2204" s="3">
        <v>3.4</v>
      </c>
      <c r="E2204" s="3">
        <v>89.8</v>
      </c>
      <c r="F2204" s="4">
        <f t="shared" si="476"/>
        <v>1</v>
      </c>
      <c r="G2204">
        <f t="shared" si="488"/>
        <v>32</v>
      </c>
      <c r="H2204" s="3">
        <f t="shared" si="477"/>
        <v>7.7905555555555548</v>
      </c>
      <c r="I2204">
        <f t="shared" si="489"/>
        <v>500</v>
      </c>
      <c r="J2204">
        <f t="shared" si="478"/>
        <v>0.10199999999999998</v>
      </c>
      <c r="K2204">
        <f t="shared" si="479"/>
        <v>3.1785466666666657</v>
      </c>
      <c r="L2204">
        <v>4.8</v>
      </c>
      <c r="M2204">
        <f t="shared" si="480"/>
        <v>0.46047222222222228</v>
      </c>
      <c r="N2204">
        <f t="shared" si="481"/>
        <v>4.4000000000000004</v>
      </c>
      <c r="O2204">
        <f t="shared" si="482"/>
        <v>9.6604722222222215</v>
      </c>
      <c r="P2204">
        <f t="shared" si="483"/>
        <v>-6.4819255555555557</v>
      </c>
      <c r="Q2204">
        <f t="shared" si="484"/>
        <v>3.2409627777777779</v>
      </c>
      <c r="R2204">
        <f t="shared" si="485"/>
        <v>0</v>
      </c>
      <c r="S2204">
        <f>SUM($R$2:R2204) -SUM($Q$2:Q2204) + SUM($T$2:T2203)</f>
        <v>-26.110838555560804</v>
      </c>
      <c r="T2204">
        <f t="shared" si="486"/>
        <v>0</v>
      </c>
      <c r="U2204">
        <f>-SUM($T$2:T2204) - 500 * SUM($V$2:V2204)</f>
        <v>-46.819999999998799</v>
      </c>
      <c r="V2204">
        <f t="shared" si="487"/>
        <v>0</v>
      </c>
    </row>
    <row r="2205" spans="1:22" x14ac:dyDescent="0.3">
      <c r="A2205" s="1">
        <v>44208</v>
      </c>
      <c r="B2205" s="2">
        <v>0.32446759259259261</v>
      </c>
      <c r="C2205" s="2">
        <v>0.65063657407407405</v>
      </c>
      <c r="D2205" s="3">
        <v>3.3</v>
      </c>
      <c r="E2205" s="3">
        <v>78.2</v>
      </c>
      <c r="F2205" s="4">
        <f t="shared" si="476"/>
        <v>1</v>
      </c>
      <c r="G2205">
        <f t="shared" si="488"/>
        <v>32</v>
      </c>
      <c r="H2205" s="3">
        <f t="shared" si="477"/>
        <v>7.8280555555555544</v>
      </c>
      <c r="I2205">
        <f t="shared" si="489"/>
        <v>500</v>
      </c>
      <c r="J2205">
        <f t="shared" si="478"/>
        <v>0.21799999999999997</v>
      </c>
      <c r="K2205">
        <f t="shared" si="479"/>
        <v>6.8260644444444427</v>
      </c>
      <c r="L2205">
        <v>4.8</v>
      </c>
      <c r="M2205">
        <f t="shared" si="480"/>
        <v>0.45859722222222227</v>
      </c>
      <c r="N2205">
        <f t="shared" si="481"/>
        <v>4.4249999999999998</v>
      </c>
      <c r="O2205">
        <f t="shared" si="482"/>
        <v>9.6835972222222217</v>
      </c>
      <c r="P2205">
        <f t="shared" si="483"/>
        <v>-2.857532777777779</v>
      </c>
      <c r="Q2205">
        <f t="shared" si="484"/>
        <v>1.4287663888888895</v>
      </c>
      <c r="R2205">
        <f t="shared" si="485"/>
        <v>0</v>
      </c>
      <c r="S2205">
        <f>SUM($R$2:R2205) -SUM($Q$2:Q2205) + SUM($T$2:T2204)</f>
        <v>-27.53960494445073</v>
      </c>
      <c r="T2205">
        <f t="shared" si="486"/>
        <v>0</v>
      </c>
      <c r="U2205">
        <f>-SUM($T$2:T2205) - 500 * SUM($V$2:V2205)</f>
        <v>-46.819999999998799</v>
      </c>
      <c r="V2205">
        <f t="shared" si="487"/>
        <v>0</v>
      </c>
    </row>
    <row r="2206" spans="1:22" x14ac:dyDescent="0.3">
      <c r="A2206" s="1">
        <v>44209</v>
      </c>
      <c r="B2206" s="2">
        <v>0.32393518518518521</v>
      </c>
      <c r="C2206" s="2">
        <v>0.65172453703703703</v>
      </c>
      <c r="D2206" s="3">
        <v>2</v>
      </c>
      <c r="E2206" s="3">
        <v>91.4</v>
      </c>
      <c r="F2206" s="4">
        <f t="shared" si="476"/>
        <v>1</v>
      </c>
      <c r="G2206">
        <f t="shared" si="488"/>
        <v>32</v>
      </c>
      <c r="H2206" s="3">
        <f t="shared" si="477"/>
        <v>7.8669444444444441</v>
      </c>
      <c r="I2206">
        <f t="shared" si="489"/>
        <v>500</v>
      </c>
      <c r="J2206">
        <f t="shared" si="478"/>
        <v>8.5999999999999965E-2</v>
      </c>
      <c r="K2206">
        <f t="shared" si="479"/>
        <v>2.7062288888888881</v>
      </c>
      <c r="L2206">
        <v>4.8</v>
      </c>
      <c r="M2206">
        <f t="shared" si="480"/>
        <v>0.4566527777777778</v>
      </c>
      <c r="N2206">
        <f t="shared" si="481"/>
        <v>4.75</v>
      </c>
      <c r="O2206">
        <f t="shared" si="482"/>
        <v>10.006652777777777</v>
      </c>
      <c r="P2206">
        <f t="shared" si="483"/>
        <v>-7.300423888888889</v>
      </c>
      <c r="Q2206">
        <f t="shared" si="484"/>
        <v>3.6502119444444445</v>
      </c>
      <c r="R2206">
        <f t="shared" si="485"/>
        <v>0</v>
      </c>
      <c r="S2206">
        <f>SUM($R$2:R2206) -SUM($Q$2:Q2206) + SUM($T$2:T2205)</f>
        <v>-31.189816888894711</v>
      </c>
      <c r="T2206">
        <f t="shared" si="486"/>
        <v>0</v>
      </c>
      <c r="U2206">
        <f>-SUM($T$2:T2206) - 500 * SUM($V$2:V2206)</f>
        <v>-46.819999999998799</v>
      </c>
      <c r="V2206">
        <f t="shared" si="487"/>
        <v>0</v>
      </c>
    </row>
    <row r="2207" spans="1:22" x14ac:dyDescent="0.3">
      <c r="A2207" s="1">
        <v>44210</v>
      </c>
      <c r="B2207" s="2">
        <v>0.32336805555555553</v>
      </c>
      <c r="C2207" s="2">
        <v>0.65283564814814821</v>
      </c>
      <c r="D2207" s="3">
        <v>6</v>
      </c>
      <c r="E2207" s="3">
        <v>77.8</v>
      </c>
      <c r="F2207" s="4">
        <f t="shared" si="476"/>
        <v>1</v>
      </c>
      <c r="G2207">
        <f t="shared" si="488"/>
        <v>32</v>
      </c>
      <c r="H2207" s="3">
        <f t="shared" si="477"/>
        <v>7.9072222222222237</v>
      </c>
      <c r="I2207">
        <f t="shared" si="489"/>
        <v>500</v>
      </c>
      <c r="J2207">
        <f t="shared" si="478"/>
        <v>0.22199999999999998</v>
      </c>
      <c r="K2207">
        <f t="shared" si="479"/>
        <v>7.0216133333333337</v>
      </c>
      <c r="L2207">
        <v>4.8</v>
      </c>
      <c r="M2207">
        <f t="shared" si="480"/>
        <v>0.45463888888888881</v>
      </c>
      <c r="N2207">
        <f t="shared" si="481"/>
        <v>3.75</v>
      </c>
      <c r="O2207">
        <f t="shared" si="482"/>
        <v>9.0046388888888877</v>
      </c>
      <c r="P2207">
        <f t="shared" si="483"/>
        <v>-1.983025555555554</v>
      </c>
      <c r="Q2207">
        <f t="shared" si="484"/>
        <v>0.99151277777777702</v>
      </c>
      <c r="R2207">
        <f t="shared" si="485"/>
        <v>0</v>
      </c>
      <c r="S2207">
        <f>SUM($R$2:R2207) -SUM($Q$2:Q2207) + SUM($T$2:T2206)</f>
        <v>-32.181329666672355</v>
      </c>
      <c r="T2207">
        <f t="shared" si="486"/>
        <v>0</v>
      </c>
      <c r="U2207">
        <f>-SUM($T$2:T2207) - 500 * SUM($V$2:V2207)</f>
        <v>-46.819999999998799</v>
      </c>
      <c r="V2207">
        <f t="shared" si="487"/>
        <v>0</v>
      </c>
    </row>
    <row r="2208" spans="1:22" x14ac:dyDescent="0.3">
      <c r="A2208" s="1">
        <v>44211</v>
      </c>
      <c r="B2208" s="2">
        <v>0.32275462962962964</v>
      </c>
      <c r="C2208" s="2">
        <v>0.6539814814814815</v>
      </c>
      <c r="D2208" s="3">
        <v>5.4</v>
      </c>
      <c r="E2208" s="3">
        <v>61.6</v>
      </c>
      <c r="F2208" s="4">
        <f t="shared" si="476"/>
        <v>1</v>
      </c>
      <c r="G2208">
        <f t="shared" si="488"/>
        <v>32</v>
      </c>
      <c r="H2208" s="3">
        <f t="shared" si="477"/>
        <v>7.9494444444444445</v>
      </c>
      <c r="I2208">
        <f t="shared" si="489"/>
        <v>500</v>
      </c>
      <c r="J2208">
        <f t="shared" si="478"/>
        <v>0.38400000000000001</v>
      </c>
      <c r="K2208">
        <f t="shared" si="479"/>
        <v>12.210346666666666</v>
      </c>
      <c r="L2208">
        <v>4.8</v>
      </c>
      <c r="M2208">
        <f t="shared" si="480"/>
        <v>0.4525277777777777</v>
      </c>
      <c r="N2208">
        <f t="shared" si="481"/>
        <v>3.9</v>
      </c>
      <c r="O2208">
        <f t="shared" si="482"/>
        <v>9.1525277777777774</v>
      </c>
      <c r="P2208">
        <f t="shared" si="483"/>
        <v>3.0578188888888889</v>
      </c>
      <c r="Q2208">
        <f t="shared" si="484"/>
        <v>0</v>
      </c>
      <c r="R2208">
        <f t="shared" si="485"/>
        <v>0.61156377777777782</v>
      </c>
      <c r="S2208">
        <f>SUM($R$2:R2208) -SUM($Q$2:Q2208) + SUM($T$2:T2207)</f>
        <v>-31.569765888894835</v>
      </c>
      <c r="T2208">
        <f t="shared" si="486"/>
        <v>0</v>
      </c>
      <c r="U2208">
        <f>-SUM($T$2:T2208) - 500 * SUM($V$2:V2208)</f>
        <v>-46.819999999998799</v>
      </c>
      <c r="V2208">
        <f t="shared" si="487"/>
        <v>0</v>
      </c>
    </row>
    <row r="2209" spans="1:22" x14ac:dyDescent="0.3">
      <c r="A2209" s="1">
        <v>44212</v>
      </c>
      <c r="B2209" s="2">
        <v>0.32211805555555556</v>
      </c>
      <c r="C2209" s="2">
        <v>0.65513888888888883</v>
      </c>
      <c r="D2209" s="3">
        <v>0.4</v>
      </c>
      <c r="E2209" s="3">
        <v>64.7</v>
      </c>
      <c r="F2209" s="4">
        <f t="shared" si="476"/>
        <v>1</v>
      </c>
      <c r="G2209">
        <f t="shared" si="488"/>
        <v>32</v>
      </c>
      <c r="H2209" s="3">
        <f t="shared" si="477"/>
        <v>7.9924999999999979</v>
      </c>
      <c r="I2209">
        <f t="shared" si="489"/>
        <v>500</v>
      </c>
      <c r="J2209">
        <f t="shared" si="478"/>
        <v>0.35299999999999998</v>
      </c>
      <c r="K2209">
        <f t="shared" si="479"/>
        <v>11.285409999999997</v>
      </c>
      <c r="L2209">
        <v>4.8</v>
      </c>
      <c r="M2209">
        <f t="shared" si="480"/>
        <v>0.45037500000000014</v>
      </c>
      <c r="N2209">
        <f t="shared" si="481"/>
        <v>5.15</v>
      </c>
      <c r="O2209">
        <f t="shared" si="482"/>
        <v>10.400375</v>
      </c>
      <c r="P2209">
        <f t="shared" si="483"/>
        <v>0.88503499999999669</v>
      </c>
      <c r="Q2209">
        <f t="shared" si="484"/>
        <v>0</v>
      </c>
      <c r="R2209">
        <f t="shared" si="485"/>
        <v>0.17700699999999936</v>
      </c>
      <c r="S2209">
        <f>SUM($R$2:R2209) -SUM($Q$2:Q2209) + SUM($T$2:T2208)</f>
        <v>-31.392758888894605</v>
      </c>
      <c r="T2209">
        <f t="shared" si="486"/>
        <v>0</v>
      </c>
      <c r="U2209">
        <f>-SUM($T$2:T2209) - 500 * SUM($V$2:V2209)</f>
        <v>-46.819999999998799</v>
      </c>
      <c r="V2209">
        <f t="shared" si="487"/>
        <v>0</v>
      </c>
    </row>
    <row r="2210" spans="1:22" x14ac:dyDescent="0.3">
      <c r="A2210" s="1">
        <v>44213</v>
      </c>
      <c r="B2210" s="2">
        <v>0.32143518518518516</v>
      </c>
      <c r="C2210" s="2">
        <v>0.65630787037037031</v>
      </c>
      <c r="D2210" s="3">
        <v>4.0999999999999996</v>
      </c>
      <c r="E2210" s="3">
        <v>67.8</v>
      </c>
      <c r="F2210" s="4">
        <f t="shared" si="476"/>
        <v>1</v>
      </c>
      <c r="G2210">
        <f t="shared" si="488"/>
        <v>32</v>
      </c>
      <c r="H2210" s="3">
        <f t="shared" si="477"/>
        <v>8.036944444444444</v>
      </c>
      <c r="I2210">
        <f t="shared" si="489"/>
        <v>500</v>
      </c>
      <c r="J2210">
        <f t="shared" si="478"/>
        <v>0.32200000000000006</v>
      </c>
      <c r="K2210">
        <f t="shared" si="479"/>
        <v>10.351584444444446</v>
      </c>
      <c r="L2210">
        <v>4.8</v>
      </c>
      <c r="M2210">
        <f t="shared" si="480"/>
        <v>0.44815277777777784</v>
      </c>
      <c r="N2210">
        <f t="shared" si="481"/>
        <v>4.2249999999999996</v>
      </c>
      <c r="O2210">
        <f t="shared" si="482"/>
        <v>9.4731527777777771</v>
      </c>
      <c r="P2210">
        <f t="shared" si="483"/>
        <v>0.87843166666666939</v>
      </c>
      <c r="Q2210">
        <f t="shared" si="484"/>
        <v>0</v>
      </c>
      <c r="R2210">
        <f t="shared" si="485"/>
        <v>0.17568633333333389</v>
      </c>
      <c r="S2210">
        <f>SUM($R$2:R2210) -SUM($Q$2:Q2210) + SUM($T$2:T2209)</f>
        <v>-31.217072555561572</v>
      </c>
      <c r="T2210">
        <f t="shared" si="486"/>
        <v>0</v>
      </c>
      <c r="U2210">
        <f>-SUM($T$2:T2210) - 500 * SUM($V$2:V2210)</f>
        <v>-46.819999999998799</v>
      </c>
      <c r="V2210">
        <f t="shared" si="487"/>
        <v>0</v>
      </c>
    </row>
    <row r="2211" spans="1:22" x14ac:dyDescent="0.3">
      <c r="A2211" s="1">
        <v>44214</v>
      </c>
      <c r="B2211" s="2">
        <v>0.32071759259259258</v>
      </c>
      <c r="C2211" s="2">
        <v>0.65751157407407412</v>
      </c>
      <c r="D2211" s="3">
        <v>2.5</v>
      </c>
      <c r="E2211" s="3">
        <v>83.2</v>
      </c>
      <c r="F2211" s="4">
        <f t="shared" si="476"/>
        <v>1</v>
      </c>
      <c r="G2211">
        <f t="shared" si="488"/>
        <v>32</v>
      </c>
      <c r="H2211" s="3">
        <f t="shared" si="477"/>
        <v>8.083055555555557</v>
      </c>
      <c r="I2211">
        <f t="shared" si="489"/>
        <v>500</v>
      </c>
      <c r="J2211">
        <f t="shared" si="478"/>
        <v>0.16799999999999993</v>
      </c>
      <c r="K2211">
        <f t="shared" si="479"/>
        <v>5.4318133333333316</v>
      </c>
      <c r="L2211">
        <v>4.8</v>
      </c>
      <c r="M2211">
        <f t="shared" si="480"/>
        <v>0.44584722222222217</v>
      </c>
      <c r="N2211">
        <f t="shared" si="481"/>
        <v>4.625</v>
      </c>
      <c r="O2211">
        <f t="shared" si="482"/>
        <v>9.8708472222222223</v>
      </c>
      <c r="P2211">
        <f t="shared" si="483"/>
        <v>-4.4390338888888907</v>
      </c>
      <c r="Q2211">
        <f t="shared" si="484"/>
        <v>2.2195169444444454</v>
      </c>
      <c r="R2211">
        <f t="shared" si="485"/>
        <v>0</v>
      </c>
      <c r="S2211">
        <f>SUM($R$2:R2211) -SUM($Q$2:Q2211) + SUM($T$2:T2210)</f>
        <v>-33.436589500005539</v>
      </c>
      <c r="T2211">
        <f t="shared" si="486"/>
        <v>0</v>
      </c>
      <c r="U2211">
        <f>-SUM($T$2:T2211) - 500 * SUM($V$2:V2211)</f>
        <v>-46.819999999998799</v>
      </c>
      <c r="V2211">
        <f t="shared" si="487"/>
        <v>0</v>
      </c>
    </row>
    <row r="2212" spans="1:22" x14ac:dyDescent="0.3">
      <c r="A2212" s="1">
        <v>44215</v>
      </c>
      <c r="B2212" s="2">
        <v>0.31996527777777778</v>
      </c>
      <c r="C2212" s="2">
        <v>0.65872685185185187</v>
      </c>
      <c r="D2212" s="3">
        <v>0.5</v>
      </c>
      <c r="E2212" s="3">
        <v>48.8</v>
      </c>
      <c r="F2212" s="4">
        <f t="shared" si="476"/>
        <v>1</v>
      </c>
      <c r="G2212">
        <f t="shared" si="488"/>
        <v>32</v>
      </c>
      <c r="H2212" s="3">
        <f t="shared" si="477"/>
        <v>8.1302777777777777</v>
      </c>
      <c r="I2212">
        <f t="shared" si="489"/>
        <v>500</v>
      </c>
      <c r="J2212">
        <f t="shared" si="478"/>
        <v>0.51200000000000001</v>
      </c>
      <c r="K2212">
        <f t="shared" si="479"/>
        <v>16.650808888888889</v>
      </c>
      <c r="L2212">
        <v>4.8</v>
      </c>
      <c r="M2212">
        <f t="shared" si="480"/>
        <v>0.44348611111111108</v>
      </c>
      <c r="N2212">
        <f t="shared" si="481"/>
        <v>5.125</v>
      </c>
      <c r="O2212">
        <f t="shared" si="482"/>
        <v>10.36848611111111</v>
      </c>
      <c r="P2212">
        <f t="shared" si="483"/>
        <v>6.2823227777777788</v>
      </c>
      <c r="Q2212">
        <f t="shared" si="484"/>
        <v>0</v>
      </c>
      <c r="R2212">
        <f t="shared" si="485"/>
        <v>1.2564645555555558</v>
      </c>
      <c r="S2212">
        <f>SUM($R$2:R2212) -SUM($Q$2:Q2212) + SUM($T$2:T2211)</f>
        <v>-32.180124944449744</v>
      </c>
      <c r="T2212">
        <f t="shared" si="486"/>
        <v>0</v>
      </c>
      <c r="U2212">
        <f>-SUM($T$2:T2212) - 500 * SUM($V$2:V2212)</f>
        <v>-46.819999999998799</v>
      </c>
      <c r="V2212">
        <f t="shared" si="487"/>
        <v>0</v>
      </c>
    </row>
    <row r="2213" spans="1:22" x14ac:dyDescent="0.3">
      <c r="A2213" s="1">
        <v>44216</v>
      </c>
      <c r="B2213" s="2">
        <v>0.31917824074074075</v>
      </c>
      <c r="C2213" s="2">
        <v>0.6599652777777778</v>
      </c>
      <c r="D2213" s="3">
        <v>-3.1</v>
      </c>
      <c r="E2213" s="3">
        <v>54.2</v>
      </c>
      <c r="F2213" s="4">
        <f t="shared" si="476"/>
        <v>1</v>
      </c>
      <c r="G2213">
        <f t="shared" si="488"/>
        <v>32</v>
      </c>
      <c r="H2213" s="3">
        <f t="shared" si="477"/>
        <v>8.1788888888888884</v>
      </c>
      <c r="I2213">
        <f t="shared" si="489"/>
        <v>500</v>
      </c>
      <c r="J2213">
        <f t="shared" si="478"/>
        <v>0.45799999999999996</v>
      </c>
      <c r="K2213">
        <f t="shared" si="479"/>
        <v>14.983724444444443</v>
      </c>
      <c r="L2213">
        <v>4.8</v>
      </c>
      <c r="M2213">
        <f t="shared" si="480"/>
        <v>0.44105555555555559</v>
      </c>
      <c r="N2213">
        <f t="shared" si="481"/>
        <v>6.0250000000000004</v>
      </c>
      <c r="O2213">
        <f t="shared" si="482"/>
        <v>11.266055555555557</v>
      </c>
      <c r="P2213">
        <f t="shared" si="483"/>
        <v>3.7176688888888858</v>
      </c>
      <c r="Q2213">
        <f t="shared" si="484"/>
        <v>0</v>
      </c>
      <c r="R2213">
        <f t="shared" si="485"/>
        <v>0.74353377777777718</v>
      </c>
      <c r="S2213">
        <f>SUM($R$2:R2213) -SUM($Q$2:Q2213) + SUM($T$2:T2212)</f>
        <v>-31.43659116667277</v>
      </c>
      <c r="T2213">
        <f t="shared" si="486"/>
        <v>0</v>
      </c>
      <c r="U2213">
        <f>-SUM($T$2:T2213) - 500 * SUM($V$2:V2213)</f>
        <v>-46.819999999998799</v>
      </c>
      <c r="V2213">
        <f t="shared" si="487"/>
        <v>0</v>
      </c>
    </row>
    <row r="2214" spans="1:22" x14ac:dyDescent="0.3">
      <c r="A2214" s="1">
        <v>44217</v>
      </c>
      <c r="B2214" s="2">
        <v>0.31835648148148149</v>
      </c>
      <c r="C2214" s="2">
        <v>0.66121527777777778</v>
      </c>
      <c r="D2214" s="3">
        <v>-1.8</v>
      </c>
      <c r="E2214" s="3">
        <v>92.9</v>
      </c>
      <c r="F2214" s="4">
        <f t="shared" si="476"/>
        <v>1</v>
      </c>
      <c r="G2214">
        <f t="shared" si="488"/>
        <v>32</v>
      </c>
      <c r="H2214" s="3">
        <f t="shared" si="477"/>
        <v>8.2286111111111104</v>
      </c>
      <c r="I2214">
        <f t="shared" si="489"/>
        <v>500</v>
      </c>
      <c r="J2214">
        <f t="shared" si="478"/>
        <v>7.0999999999999952E-2</v>
      </c>
      <c r="K2214">
        <f t="shared" si="479"/>
        <v>2.3369255555555544</v>
      </c>
      <c r="L2214">
        <v>4.8</v>
      </c>
      <c r="M2214">
        <f t="shared" si="480"/>
        <v>0.43856944444444446</v>
      </c>
      <c r="N2214">
        <f t="shared" si="481"/>
        <v>5.7</v>
      </c>
      <c r="O2214">
        <f t="shared" si="482"/>
        <v>10.938569444444443</v>
      </c>
      <c r="P2214">
        <f t="shared" si="483"/>
        <v>-8.6016438888888889</v>
      </c>
      <c r="Q2214">
        <f t="shared" si="484"/>
        <v>4.3008219444444444</v>
      </c>
      <c r="R2214">
        <f t="shared" si="485"/>
        <v>0</v>
      </c>
      <c r="S2214">
        <f>SUM($R$2:R2214) -SUM($Q$2:Q2214) + SUM($T$2:T2213)</f>
        <v>-35.737413111116439</v>
      </c>
      <c r="T2214">
        <f t="shared" si="486"/>
        <v>0</v>
      </c>
      <c r="U2214">
        <f>-SUM($T$2:T2214) - 500 * SUM($V$2:V2214)</f>
        <v>-46.819999999998799</v>
      </c>
      <c r="V2214">
        <f t="shared" si="487"/>
        <v>0</v>
      </c>
    </row>
    <row r="2215" spans="1:22" x14ac:dyDescent="0.3">
      <c r="A2215" s="1">
        <v>44218</v>
      </c>
      <c r="B2215" s="2">
        <v>0.3175</v>
      </c>
      <c r="C2215" s="2">
        <v>0.6624768518518519</v>
      </c>
      <c r="D2215" s="3">
        <v>-0.4</v>
      </c>
      <c r="E2215" s="3">
        <v>65.8</v>
      </c>
      <c r="F2215" s="4">
        <f t="shared" si="476"/>
        <v>1</v>
      </c>
      <c r="G2215">
        <f t="shared" si="488"/>
        <v>32</v>
      </c>
      <c r="H2215" s="3">
        <f t="shared" si="477"/>
        <v>8.2794444444444455</v>
      </c>
      <c r="I2215">
        <f t="shared" si="489"/>
        <v>500</v>
      </c>
      <c r="J2215">
        <f t="shared" si="478"/>
        <v>0.34200000000000008</v>
      </c>
      <c r="K2215">
        <f t="shared" si="479"/>
        <v>11.326280000000004</v>
      </c>
      <c r="L2215">
        <v>4.8</v>
      </c>
      <c r="M2215">
        <f t="shared" si="480"/>
        <v>0.43602777777777774</v>
      </c>
      <c r="N2215">
        <f t="shared" si="481"/>
        <v>5.35</v>
      </c>
      <c r="O2215">
        <f t="shared" si="482"/>
        <v>10.586027777777776</v>
      </c>
      <c r="P2215">
        <f t="shared" si="483"/>
        <v>0.74025222222222808</v>
      </c>
      <c r="Q2215">
        <f t="shared" si="484"/>
        <v>0</v>
      </c>
      <c r="R2215">
        <f t="shared" si="485"/>
        <v>0.14805044444444562</v>
      </c>
      <c r="S2215">
        <f>SUM($R$2:R2215) -SUM($Q$2:Q2215) + SUM($T$2:T2214)</f>
        <v>-35.589362666672059</v>
      </c>
      <c r="T2215">
        <f t="shared" si="486"/>
        <v>0</v>
      </c>
      <c r="U2215">
        <f>-SUM($T$2:T2215) - 500 * SUM($V$2:V2215)</f>
        <v>-46.819999999998799</v>
      </c>
      <c r="V2215">
        <f t="shared" si="487"/>
        <v>0</v>
      </c>
    </row>
    <row r="2216" spans="1:22" x14ac:dyDescent="0.3">
      <c r="A2216" s="1">
        <v>44219</v>
      </c>
      <c r="B2216" s="2">
        <v>0.31662037037037033</v>
      </c>
      <c r="C2216" s="2">
        <v>0.6637615740740741</v>
      </c>
      <c r="D2216" s="3">
        <v>0</v>
      </c>
      <c r="E2216" s="3">
        <v>42.2</v>
      </c>
      <c r="F2216" s="4">
        <f t="shared" si="476"/>
        <v>1</v>
      </c>
      <c r="G2216">
        <f t="shared" si="488"/>
        <v>32</v>
      </c>
      <c r="H2216" s="3">
        <f t="shared" si="477"/>
        <v>8.3313888888888901</v>
      </c>
      <c r="I2216">
        <f t="shared" si="489"/>
        <v>500</v>
      </c>
      <c r="J2216">
        <f t="shared" si="478"/>
        <v>0.57799999999999996</v>
      </c>
      <c r="K2216">
        <f t="shared" si="479"/>
        <v>19.262171111111115</v>
      </c>
      <c r="L2216">
        <v>4.8</v>
      </c>
      <c r="M2216">
        <f t="shared" si="480"/>
        <v>0.43343055555555549</v>
      </c>
      <c r="N2216">
        <f t="shared" si="481"/>
        <v>5.25</v>
      </c>
      <c r="O2216">
        <f t="shared" si="482"/>
        <v>10.483430555555556</v>
      </c>
      <c r="P2216">
        <f t="shared" si="483"/>
        <v>8.7787405555555598</v>
      </c>
      <c r="Q2216">
        <f t="shared" si="484"/>
        <v>0</v>
      </c>
      <c r="R2216">
        <f t="shared" si="485"/>
        <v>1.755748111111112</v>
      </c>
      <c r="S2216">
        <f>SUM($R$2:R2216) -SUM($Q$2:Q2216) + SUM($T$2:T2215)</f>
        <v>-33.833614555561326</v>
      </c>
      <c r="T2216">
        <f t="shared" si="486"/>
        <v>0</v>
      </c>
      <c r="U2216">
        <f>-SUM($T$2:T2216) - 500 * SUM($V$2:V2216)</f>
        <v>-46.819999999998799</v>
      </c>
      <c r="V2216">
        <f t="shared" si="487"/>
        <v>0</v>
      </c>
    </row>
    <row r="2217" spans="1:22" x14ac:dyDescent="0.3">
      <c r="A2217" s="1">
        <v>44220</v>
      </c>
      <c r="B2217" s="2">
        <v>0.31570601851851854</v>
      </c>
      <c r="C2217" s="2">
        <v>0.66505787037037034</v>
      </c>
      <c r="D2217" s="3">
        <v>-0.5</v>
      </c>
      <c r="E2217" s="3">
        <v>92.9</v>
      </c>
      <c r="F2217" s="4">
        <f t="shared" si="476"/>
        <v>1</v>
      </c>
      <c r="G2217">
        <f t="shared" si="488"/>
        <v>32</v>
      </c>
      <c r="H2217" s="3">
        <f t="shared" si="477"/>
        <v>8.3844444444444441</v>
      </c>
      <c r="I2217">
        <f t="shared" si="489"/>
        <v>500</v>
      </c>
      <c r="J2217">
        <f t="shared" si="478"/>
        <v>7.0999999999999952E-2</v>
      </c>
      <c r="K2217">
        <f t="shared" si="479"/>
        <v>2.3811822222222205</v>
      </c>
      <c r="L2217">
        <v>4.8</v>
      </c>
      <c r="M2217">
        <f t="shared" si="480"/>
        <v>0.43077777777777776</v>
      </c>
      <c r="N2217">
        <f t="shared" si="481"/>
        <v>5.375</v>
      </c>
      <c r="O2217">
        <f t="shared" si="482"/>
        <v>10.605777777777778</v>
      </c>
      <c r="P2217">
        <f t="shared" si="483"/>
        <v>-8.2245955555555579</v>
      </c>
      <c r="Q2217">
        <f t="shared" si="484"/>
        <v>4.1122977777777789</v>
      </c>
      <c r="R2217">
        <f t="shared" si="485"/>
        <v>0</v>
      </c>
      <c r="S2217">
        <f>SUM($R$2:R2217) -SUM($Q$2:Q2217) + SUM($T$2:T2216)</f>
        <v>-37.945912333339038</v>
      </c>
      <c r="T2217">
        <f t="shared" si="486"/>
        <v>0</v>
      </c>
      <c r="U2217">
        <f>-SUM($T$2:T2217) - 500 * SUM($V$2:V2217)</f>
        <v>-46.819999999998799</v>
      </c>
      <c r="V2217">
        <f t="shared" si="487"/>
        <v>0</v>
      </c>
    </row>
    <row r="2218" spans="1:22" x14ac:dyDescent="0.3">
      <c r="A2218" s="1">
        <v>44221</v>
      </c>
      <c r="B2218" s="2">
        <v>0.31475694444444446</v>
      </c>
      <c r="C2218" s="2">
        <v>0.66635416666666669</v>
      </c>
      <c r="D2218" s="3">
        <v>-1.8</v>
      </c>
      <c r="E2218" s="3">
        <v>92.5</v>
      </c>
      <c r="F2218" s="4">
        <f t="shared" si="476"/>
        <v>1</v>
      </c>
      <c r="G2218">
        <f t="shared" si="488"/>
        <v>32</v>
      </c>
      <c r="H2218" s="3">
        <f t="shared" si="477"/>
        <v>8.4383333333333326</v>
      </c>
      <c r="I2218">
        <f t="shared" si="489"/>
        <v>500</v>
      </c>
      <c r="J2218">
        <f t="shared" si="478"/>
        <v>7.4999999999999956E-2</v>
      </c>
      <c r="K2218">
        <f t="shared" si="479"/>
        <v>2.5314999999999981</v>
      </c>
      <c r="L2218">
        <v>4.8</v>
      </c>
      <c r="M2218">
        <f t="shared" si="480"/>
        <v>0.42808333333333337</v>
      </c>
      <c r="N2218">
        <f t="shared" si="481"/>
        <v>5.7</v>
      </c>
      <c r="O2218">
        <f t="shared" si="482"/>
        <v>10.928083333333333</v>
      </c>
      <c r="P2218">
        <f t="shared" si="483"/>
        <v>-8.3965833333333357</v>
      </c>
      <c r="Q2218">
        <f t="shared" si="484"/>
        <v>4.1982916666666679</v>
      </c>
      <c r="R2218">
        <f t="shared" si="485"/>
        <v>0</v>
      </c>
      <c r="S2218">
        <f>SUM($R$2:R2218) -SUM($Q$2:Q2218) + SUM($T$2:T2217)</f>
        <v>-42.144204000006539</v>
      </c>
      <c r="T2218">
        <f t="shared" si="486"/>
        <v>0</v>
      </c>
      <c r="U2218">
        <f>-SUM($T$2:T2218) - 500 * SUM($V$2:V2218)</f>
        <v>-46.819999999998799</v>
      </c>
      <c r="V2218">
        <f t="shared" si="487"/>
        <v>0</v>
      </c>
    </row>
    <row r="2219" spans="1:22" x14ac:dyDescent="0.3">
      <c r="A2219" s="1">
        <v>44222</v>
      </c>
      <c r="B2219" s="2">
        <v>0.31378472222222226</v>
      </c>
      <c r="C2219" s="2">
        <v>0.66767361111111112</v>
      </c>
      <c r="D2219" s="3">
        <v>-1.7</v>
      </c>
      <c r="E2219" s="3">
        <v>92.9</v>
      </c>
      <c r="F2219" s="4">
        <f t="shared" si="476"/>
        <v>1</v>
      </c>
      <c r="G2219">
        <f t="shared" si="488"/>
        <v>32</v>
      </c>
      <c r="H2219" s="3">
        <f t="shared" si="477"/>
        <v>8.4933333333333323</v>
      </c>
      <c r="I2219">
        <f t="shared" si="489"/>
        <v>500</v>
      </c>
      <c r="J2219">
        <f t="shared" si="478"/>
        <v>7.0999999999999952E-2</v>
      </c>
      <c r="K2219">
        <f t="shared" si="479"/>
        <v>2.4121066666666646</v>
      </c>
      <c r="L2219">
        <v>4.8</v>
      </c>
      <c r="M2219">
        <f t="shared" si="480"/>
        <v>0.4253333333333334</v>
      </c>
      <c r="N2219">
        <f t="shared" si="481"/>
        <v>5.6749999999999998</v>
      </c>
      <c r="O2219">
        <f t="shared" si="482"/>
        <v>10.900333333333332</v>
      </c>
      <c r="P2219">
        <f t="shared" si="483"/>
        <v>-8.4882266666666677</v>
      </c>
      <c r="Q2219">
        <f t="shared" si="484"/>
        <v>4.2441133333333338</v>
      </c>
      <c r="R2219">
        <f t="shared" si="485"/>
        <v>0</v>
      </c>
      <c r="S2219">
        <f>SUM($R$2:R2219) -SUM($Q$2:Q2219) + SUM($T$2:T2218)</f>
        <v>-46.388317333338819</v>
      </c>
      <c r="T2219">
        <f t="shared" si="486"/>
        <v>0</v>
      </c>
      <c r="U2219">
        <f>-SUM($T$2:T2219) - 500 * SUM($V$2:V2219)</f>
        <v>-46.819999999998799</v>
      </c>
      <c r="V2219">
        <f t="shared" si="487"/>
        <v>0</v>
      </c>
    </row>
    <row r="2220" spans="1:22" x14ac:dyDescent="0.3">
      <c r="A2220" s="1">
        <v>44223</v>
      </c>
      <c r="B2220" s="2">
        <v>0.31277777777777777</v>
      </c>
      <c r="C2220" s="2">
        <v>0.66900462962962959</v>
      </c>
      <c r="D2220" s="3">
        <v>-1</v>
      </c>
      <c r="E2220" s="3">
        <v>92.9</v>
      </c>
      <c r="F2220" s="4">
        <f t="shared" si="476"/>
        <v>1</v>
      </c>
      <c r="G2220">
        <f t="shared" si="488"/>
        <v>32</v>
      </c>
      <c r="H2220" s="3">
        <f t="shared" si="477"/>
        <v>8.5494444444444433</v>
      </c>
      <c r="I2220">
        <f t="shared" si="489"/>
        <v>500</v>
      </c>
      <c r="J2220">
        <f t="shared" si="478"/>
        <v>7.0999999999999952E-2</v>
      </c>
      <c r="K2220">
        <f t="shared" si="479"/>
        <v>2.4280422222222207</v>
      </c>
      <c r="L2220">
        <v>4.8</v>
      </c>
      <c r="M2220">
        <f t="shared" si="480"/>
        <v>0.42252777777777784</v>
      </c>
      <c r="N2220">
        <f t="shared" si="481"/>
        <v>5.5</v>
      </c>
      <c r="O2220">
        <f t="shared" si="482"/>
        <v>10.722527777777778</v>
      </c>
      <c r="P2220">
        <f t="shared" si="483"/>
        <v>-8.294485555555557</v>
      </c>
      <c r="Q2220">
        <f t="shared" si="484"/>
        <v>4.1472427777777785</v>
      </c>
      <c r="R2220">
        <f t="shared" si="485"/>
        <v>0</v>
      </c>
      <c r="S2220">
        <f>SUM($R$2:R2220) -SUM($Q$2:Q2220) + SUM($T$2:T2219)</f>
        <v>-50.535560111116865</v>
      </c>
      <c r="T2220">
        <f t="shared" si="486"/>
        <v>0</v>
      </c>
      <c r="U2220">
        <f>-SUM($T$2:T2220) - 500 * SUM($V$2:V2220)</f>
        <v>-46.819999999998799</v>
      </c>
      <c r="V2220">
        <f t="shared" si="487"/>
        <v>0</v>
      </c>
    </row>
    <row r="2221" spans="1:22" x14ac:dyDescent="0.3">
      <c r="A2221" s="1">
        <v>44224</v>
      </c>
      <c r="B2221" s="2">
        <v>0.3117476851851852</v>
      </c>
      <c r="C2221" s="2">
        <v>0.67034722222222232</v>
      </c>
      <c r="D2221" s="3">
        <v>-1.7</v>
      </c>
      <c r="E2221" s="3">
        <v>78.599999999999994</v>
      </c>
      <c r="F2221" s="4">
        <f t="shared" si="476"/>
        <v>1</v>
      </c>
      <c r="G2221">
        <f t="shared" si="488"/>
        <v>32</v>
      </c>
      <c r="H2221" s="3">
        <f t="shared" si="477"/>
        <v>8.6063888888888904</v>
      </c>
      <c r="I2221">
        <f t="shared" si="489"/>
        <v>500</v>
      </c>
      <c r="J2221">
        <f t="shared" si="478"/>
        <v>0.21400000000000008</v>
      </c>
      <c r="K2221">
        <f t="shared" si="479"/>
        <v>7.3670688888888929</v>
      </c>
      <c r="L2221">
        <v>4.8</v>
      </c>
      <c r="M2221">
        <f t="shared" si="480"/>
        <v>0.4196805555555555</v>
      </c>
      <c r="N2221">
        <f t="shared" si="481"/>
        <v>5.6749999999999998</v>
      </c>
      <c r="O2221">
        <f t="shared" si="482"/>
        <v>10.894680555555556</v>
      </c>
      <c r="P2221">
        <f t="shared" si="483"/>
        <v>-3.5276116666666635</v>
      </c>
      <c r="Q2221">
        <f t="shared" si="484"/>
        <v>1.7638058333333317</v>
      </c>
      <c r="R2221">
        <f t="shared" si="485"/>
        <v>0</v>
      </c>
      <c r="S2221">
        <f>SUM($R$2:R2221) -SUM($Q$2:Q2221) + SUM($T$2:T2220)</f>
        <v>-52.299365944450074</v>
      </c>
      <c r="T2221">
        <f t="shared" si="486"/>
        <v>0</v>
      </c>
      <c r="U2221">
        <f>-SUM($T$2:T2221) - 500 * SUM($V$2:V2221)</f>
        <v>-46.819999999998799</v>
      </c>
      <c r="V2221">
        <f t="shared" si="487"/>
        <v>0</v>
      </c>
    </row>
    <row r="2222" spans="1:22" x14ac:dyDescent="0.3">
      <c r="A2222" s="1">
        <v>44225</v>
      </c>
      <c r="B2222" s="2">
        <v>0.3106828703703704</v>
      </c>
      <c r="C2222" s="2">
        <v>0.67168981481481482</v>
      </c>
      <c r="D2222" s="3">
        <v>0</v>
      </c>
      <c r="E2222" s="3">
        <v>91.8</v>
      </c>
      <c r="F2222" s="4">
        <f t="shared" si="476"/>
        <v>1</v>
      </c>
      <c r="G2222">
        <f t="shared" si="488"/>
        <v>32</v>
      </c>
      <c r="H2222" s="3">
        <f t="shared" si="477"/>
        <v>8.6641666666666666</v>
      </c>
      <c r="I2222">
        <f t="shared" si="489"/>
        <v>500</v>
      </c>
      <c r="J2222">
        <f t="shared" si="478"/>
        <v>8.2000000000000073E-2</v>
      </c>
      <c r="K2222">
        <f t="shared" si="479"/>
        <v>2.8418466666666693</v>
      </c>
      <c r="L2222">
        <v>4.8</v>
      </c>
      <c r="M2222">
        <f t="shared" si="480"/>
        <v>0.41679166666666667</v>
      </c>
      <c r="N2222">
        <f t="shared" si="481"/>
        <v>5.25</v>
      </c>
      <c r="O2222">
        <f t="shared" si="482"/>
        <v>10.466791666666666</v>
      </c>
      <c r="P2222">
        <f t="shared" si="483"/>
        <v>-7.6249449999999968</v>
      </c>
      <c r="Q2222">
        <f t="shared" si="484"/>
        <v>3.8124724999999984</v>
      </c>
      <c r="R2222">
        <f t="shared" si="485"/>
        <v>0</v>
      </c>
      <c r="S2222">
        <f>SUM($R$2:R2222) -SUM($Q$2:Q2222) + SUM($T$2:T2221)</f>
        <v>-56.111838444449859</v>
      </c>
      <c r="T2222">
        <f t="shared" si="486"/>
        <v>0</v>
      </c>
      <c r="U2222">
        <f>-SUM($T$2:T2222) - 500 * SUM($V$2:V2222)</f>
        <v>-46.819999999998799</v>
      </c>
      <c r="V2222">
        <f t="shared" si="487"/>
        <v>0</v>
      </c>
    </row>
    <row r="2223" spans="1:22" x14ac:dyDescent="0.3">
      <c r="A2223" s="1">
        <v>44226</v>
      </c>
      <c r="B2223" s="2">
        <v>0.30959490740740742</v>
      </c>
      <c r="C2223" s="2">
        <v>0.67304398148148159</v>
      </c>
      <c r="D2223" s="3">
        <v>0</v>
      </c>
      <c r="E2223" s="3">
        <v>81.3</v>
      </c>
      <c r="F2223" s="4">
        <f t="shared" si="476"/>
        <v>1</v>
      </c>
      <c r="G2223">
        <f t="shared" si="488"/>
        <v>32</v>
      </c>
      <c r="H2223" s="3">
        <f t="shared" si="477"/>
        <v>8.7227777777777806</v>
      </c>
      <c r="I2223">
        <f t="shared" si="489"/>
        <v>500</v>
      </c>
      <c r="J2223">
        <f t="shared" si="478"/>
        <v>0.18700000000000006</v>
      </c>
      <c r="K2223">
        <f t="shared" si="479"/>
        <v>6.5246377777777829</v>
      </c>
      <c r="L2223">
        <v>4.8</v>
      </c>
      <c r="M2223">
        <f t="shared" si="480"/>
        <v>0.41386111111111096</v>
      </c>
      <c r="N2223">
        <f t="shared" si="481"/>
        <v>5.25</v>
      </c>
      <c r="O2223">
        <f t="shared" si="482"/>
        <v>10.463861111111111</v>
      </c>
      <c r="P2223">
        <f t="shared" si="483"/>
        <v>-3.9392233333333282</v>
      </c>
      <c r="Q2223">
        <f t="shared" si="484"/>
        <v>1.9696116666666641</v>
      </c>
      <c r="R2223">
        <f t="shared" si="485"/>
        <v>0</v>
      </c>
      <c r="S2223">
        <f>SUM($R$2:R2223) -SUM($Q$2:Q2223) + SUM($T$2:T2222)</f>
        <v>-58.081450111117192</v>
      </c>
      <c r="T2223">
        <f t="shared" si="486"/>
        <v>0</v>
      </c>
      <c r="U2223">
        <f>-SUM($T$2:T2223) - 500 * SUM($V$2:V2223)</f>
        <v>-46.819999999998799</v>
      </c>
      <c r="V2223">
        <f t="shared" si="487"/>
        <v>0</v>
      </c>
    </row>
    <row r="2224" spans="1:22" x14ac:dyDescent="0.3">
      <c r="A2224" s="1">
        <v>44227</v>
      </c>
      <c r="B2224" s="2">
        <v>0.3084837962962963</v>
      </c>
      <c r="C2224" s="2">
        <v>0.67439814814814814</v>
      </c>
      <c r="D2224" s="3">
        <v>-0.3</v>
      </c>
      <c r="E2224" s="3">
        <v>87.1</v>
      </c>
      <c r="F2224" s="4">
        <f t="shared" si="476"/>
        <v>1</v>
      </c>
      <c r="G2224">
        <f t="shared" si="488"/>
        <v>32</v>
      </c>
      <c r="H2224" s="3">
        <f t="shared" si="477"/>
        <v>8.781944444444445</v>
      </c>
      <c r="I2224">
        <f t="shared" si="489"/>
        <v>500</v>
      </c>
      <c r="J2224">
        <f t="shared" si="478"/>
        <v>0.129</v>
      </c>
      <c r="K2224">
        <f t="shared" si="479"/>
        <v>4.531483333333334</v>
      </c>
      <c r="L2224">
        <v>4.8</v>
      </c>
      <c r="M2224">
        <f t="shared" si="480"/>
        <v>0.41090277777777778</v>
      </c>
      <c r="N2224">
        <f t="shared" si="481"/>
        <v>5.3250000000000002</v>
      </c>
      <c r="O2224">
        <f t="shared" si="482"/>
        <v>10.535902777777778</v>
      </c>
      <c r="P2224">
        <f t="shared" si="483"/>
        <v>-6.0044194444444443</v>
      </c>
      <c r="Q2224">
        <f t="shared" si="484"/>
        <v>3.0022097222222222</v>
      </c>
      <c r="R2224">
        <f t="shared" si="485"/>
        <v>0</v>
      </c>
      <c r="S2224">
        <f>SUM($R$2:R2224) -SUM($Q$2:Q2224) + SUM($T$2:T2223)</f>
        <v>-61.08365983333897</v>
      </c>
      <c r="T2224">
        <f t="shared" si="486"/>
        <v>61.08</v>
      </c>
      <c r="U2224">
        <f>-SUM($T$2:T2224) - 500 * SUM($V$2:V2224)</f>
        <v>-107.89999999999873</v>
      </c>
      <c r="V2224">
        <f t="shared" si="487"/>
        <v>0</v>
      </c>
    </row>
    <row r="2225" spans="1:22" x14ac:dyDescent="0.3">
      <c r="A2225" s="1">
        <v>44228</v>
      </c>
      <c r="B2225" s="2">
        <v>0.30734953703703705</v>
      </c>
      <c r="C2225" s="2">
        <v>0.67577546296296298</v>
      </c>
      <c r="D2225" s="3">
        <v>0.3</v>
      </c>
      <c r="E2225" s="3">
        <v>92.5</v>
      </c>
      <c r="F2225" s="4">
        <f t="shared" si="476"/>
        <v>2</v>
      </c>
      <c r="G2225">
        <f t="shared" si="488"/>
        <v>32</v>
      </c>
      <c r="H2225" s="3">
        <f t="shared" si="477"/>
        <v>8.8422222222222224</v>
      </c>
      <c r="I2225">
        <f t="shared" si="489"/>
        <v>600</v>
      </c>
      <c r="J2225">
        <f t="shared" si="478"/>
        <v>7.4999999999999956E-2</v>
      </c>
      <c r="K2225">
        <f t="shared" si="479"/>
        <v>3.183199999999998</v>
      </c>
      <c r="L2225">
        <v>4.8</v>
      </c>
      <c r="M2225">
        <f t="shared" si="480"/>
        <v>0.40788888888888886</v>
      </c>
      <c r="N2225">
        <f t="shared" si="481"/>
        <v>5.1749999999999998</v>
      </c>
      <c r="O2225">
        <f t="shared" si="482"/>
        <v>10.382888888888889</v>
      </c>
      <c r="P2225">
        <f t="shared" si="483"/>
        <v>-7.1996888888888915</v>
      </c>
      <c r="Q2225">
        <f t="shared" si="484"/>
        <v>3.5998444444444457</v>
      </c>
      <c r="R2225">
        <f t="shared" si="485"/>
        <v>0</v>
      </c>
      <c r="S2225">
        <f>SUM($R$2:R2225) -SUM($Q$2:Q2225) + SUM($T$2:T2224)</f>
        <v>-3.6035042777830313</v>
      </c>
      <c r="T2225">
        <f t="shared" si="486"/>
        <v>0</v>
      </c>
      <c r="U2225">
        <f>-SUM($T$2:T2225) - 500 * SUM($V$2:V2225)</f>
        <v>-107.89999999999873</v>
      </c>
      <c r="V2225">
        <f t="shared" si="487"/>
        <v>0</v>
      </c>
    </row>
    <row r="2226" spans="1:22" x14ac:dyDescent="0.3">
      <c r="A2226" s="1">
        <v>44229</v>
      </c>
      <c r="B2226" s="2">
        <v>0.30618055555555557</v>
      </c>
      <c r="C2226" s="2">
        <v>0.67714120370370379</v>
      </c>
      <c r="D2226" s="3">
        <v>-0.8</v>
      </c>
      <c r="E2226" s="3">
        <v>70.5</v>
      </c>
      <c r="F2226" s="4">
        <f t="shared" si="476"/>
        <v>2</v>
      </c>
      <c r="G2226">
        <f t="shared" si="488"/>
        <v>32</v>
      </c>
      <c r="H2226" s="3">
        <f t="shared" si="477"/>
        <v>8.9030555555555573</v>
      </c>
      <c r="I2226">
        <f t="shared" si="489"/>
        <v>600</v>
      </c>
      <c r="J2226">
        <f t="shared" si="478"/>
        <v>0.29500000000000004</v>
      </c>
      <c r="K2226">
        <f t="shared" si="479"/>
        <v>12.606726666666669</v>
      </c>
      <c r="L2226">
        <v>4.8</v>
      </c>
      <c r="M2226">
        <f t="shared" si="480"/>
        <v>0.40484722222222214</v>
      </c>
      <c r="N2226">
        <f t="shared" si="481"/>
        <v>5.45</v>
      </c>
      <c r="O2226">
        <f t="shared" si="482"/>
        <v>10.654847222222223</v>
      </c>
      <c r="P2226">
        <f t="shared" si="483"/>
        <v>1.9518794444444456</v>
      </c>
      <c r="Q2226">
        <f t="shared" si="484"/>
        <v>0</v>
      </c>
      <c r="R2226">
        <f t="shared" si="485"/>
        <v>0.39037588888888913</v>
      </c>
      <c r="S2226">
        <f>SUM($R$2:R2226) -SUM($Q$2:Q2226) + SUM($T$2:T2225)</f>
        <v>-3.2131283888948019</v>
      </c>
      <c r="T2226">
        <f t="shared" si="486"/>
        <v>0</v>
      </c>
      <c r="U2226">
        <f>-SUM($T$2:T2226) - 500 * SUM($V$2:V2226)</f>
        <v>-107.89999999999873</v>
      </c>
      <c r="V2226">
        <f t="shared" si="487"/>
        <v>0</v>
      </c>
    </row>
    <row r="2227" spans="1:22" x14ac:dyDescent="0.3">
      <c r="A2227" s="1">
        <v>44230</v>
      </c>
      <c r="B2227" s="2">
        <v>0.30499999999999999</v>
      </c>
      <c r="C2227" s="2">
        <v>0.67851851851851841</v>
      </c>
      <c r="D2227" s="3">
        <v>-1.4</v>
      </c>
      <c r="E2227" s="3">
        <v>49.9</v>
      </c>
      <c r="F2227" s="4">
        <f t="shared" si="476"/>
        <v>2</v>
      </c>
      <c r="G2227">
        <f t="shared" si="488"/>
        <v>32</v>
      </c>
      <c r="H2227" s="3">
        <f t="shared" si="477"/>
        <v>8.9644444444444424</v>
      </c>
      <c r="I2227">
        <f t="shared" si="489"/>
        <v>600</v>
      </c>
      <c r="J2227">
        <f t="shared" si="478"/>
        <v>0.501</v>
      </c>
      <c r="K2227">
        <f t="shared" si="479"/>
        <v>21.557695999999993</v>
      </c>
      <c r="L2227">
        <v>4.8</v>
      </c>
      <c r="M2227">
        <f t="shared" si="480"/>
        <v>0.4017777777777779</v>
      </c>
      <c r="N2227">
        <f t="shared" si="481"/>
        <v>5.6</v>
      </c>
      <c r="O2227">
        <f t="shared" si="482"/>
        <v>10.801777777777778</v>
      </c>
      <c r="P2227">
        <f t="shared" si="483"/>
        <v>10.755918222222215</v>
      </c>
      <c r="Q2227">
        <f t="shared" si="484"/>
        <v>0</v>
      </c>
      <c r="R2227">
        <f t="shared" si="485"/>
        <v>2.1511836444444432</v>
      </c>
      <c r="S2227">
        <f>SUM($R$2:R2227) -SUM($Q$2:Q2227) + SUM($T$2:T2226)</f>
        <v>-1.0619447444505568</v>
      </c>
      <c r="T2227">
        <f t="shared" si="486"/>
        <v>0</v>
      </c>
      <c r="U2227">
        <f>-SUM($T$2:T2227) - 500 * SUM($V$2:V2227)</f>
        <v>-107.89999999999873</v>
      </c>
      <c r="V2227">
        <f t="shared" si="487"/>
        <v>0</v>
      </c>
    </row>
    <row r="2228" spans="1:22" x14ac:dyDescent="0.3">
      <c r="A2228" s="1">
        <v>44231</v>
      </c>
      <c r="B2228" s="2">
        <v>0.30378472222222225</v>
      </c>
      <c r="C2228" s="2">
        <v>0.67989583333333325</v>
      </c>
      <c r="D2228" s="3">
        <v>-1.8</v>
      </c>
      <c r="E2228" s="3">
        <v>64.7</v>
      </c>
      <c r="F2228" s="4">
        <f t="shared" si="476"/>
        <v>2</v>
      </c>
      <c r="G2228">
        <f t="shared" si="488"/>
        <v>32</v>
      </c>
      <c r="H2228" s="3">
        <f t="shared" si="477"/>
        <v>9.0266666666666637</v>
      </c>
      <c r="I2228">
        <f t="shared" si="489"/>
        <v>600</v>
      </c>
      <c r="J2228">
        <f t="shared" si="478"/>
        <v>0.35299999999999998</v>
      </c>
      <c r="K2228">
        <f t="shared" si="479"/>
        <v>15.294783999999995</v>
      </c>
      <c r="L2228">
        <v>4.8</v>
      </c>
      <c r="M2228">
        <f t="shared" si="480"/>
        <v>0.39866666666666678</v>
      </c>
      <c r="N2228">
        <f t="shared" si="481"/>
        <v>5.7</v>
      </c>
      <c r="O2228">
        <f t="shared" si="482"/>
        <v>10.898666666666667</v>
      </c>
      <c r="P2228">
        <f t="shared" si="483"/>
        <v>4.3961173333333274</v>
      </c>
      <c r="Q2228">
        <f t="shared" si="484"/>
        <v>0</v>
      </c>
      <c r="R2228">
        <f t="shared" si="485"/>
        <v>0.87922346666666551</v>
      </c>
      <c r="S2228">
        <f>SUM($R$2:R2228) -SUM($Q$2:Q2228) + SUM($T$2:T2227)</f>
        <v>-0.18272127778345748</v>
      </c>
      <c r="T2228">
        <f t="shared" si="486"/>
        <v>0</v>
      </c>
      <c r="U2228">
        <f>-SUM($T$2:T2228) - 500 * SUM($V$2:V2228)</f>
        <v>-107.89999999999873</v>
      </c>
      <c r="V2228">
        <f t="shared" si="487"/>
        <v>0</v>
      </c>
    </row>
    <row r="2229" spans="1:22" x14ac:dyDescent="0.3">
      <c r="A2229" s="1">
        <v>44232</v>
      </c>
      <c r="B2229" s="2">
        <v>0.30254629629629631</v>
      </c>
      <c r="C2229" s="2">
        <v>0.68128472222222225</v>
      </c>
      <c r="D2229" s="3">
        <v>-2.6</v>
      </c>
      <c r="E2229" s="3">
        <v>80.900000000000006</v>
      </c>
      <c r="F2229" s="4">
        <f t="shared" si="476"/>
        <v>2</v>
      </c>
      <c r="G2229">
        <f t="shared" si="488"/>
        <v>32</v>
      </c>
      <c r="H2229" s="3">
        <f t="shared" si="477"/>
        <v>9.0897222222222229</v>
      </c>
      <c r="I2229">
        <f t="shared" si="489"/>
        <v>600</v>
      </c>
      <c r="J2229">
        <f t="shared" si="478"/>
        <v>0.19099999999999995</v>
      </c>
      <c r="K2229">
        <f t="shared" si="479"/>
        <v>8.3334573333333317</v>
      </c>
      <c r="L2229">
        <v>4.8</v>
      </c>
      <c r="M2229">
        <f t="shared" si="480"/>
        <v>0.39551388888888883</v>
      </c>
      <c r="N2229">
        <f t="shared" si="481"/>
        <v>5.9</v>
      </c>
      <c r="O2229">
        <f t="shared" si="482"/>
        <v>11.095513888888888</v>
      </c>
      <c r="P2229">
        <f t="shared" si="483"/>
        <v>-2.7620565555555565</v>
      </c>
      <c r="Q2229">
        <f t="shared" si="484"/>
        <v>1.3810282777777783</v>
      </c>
      <c r="R2229">
        <f t="shared" si="485"/>
        <v>0</v>
      </c>
      <c r="S2229">
        <f>SUM($R$2:R2229) -SUM($Q$2:Q2229) + SUM($T$2:T2228)</f>
        <v>-1.5637495555611167</v>
      </c>
      <c r="T2229">
        <f t="shared" si="486"/>
        <v>0</v>
      </c>
      <c r="U2229">
        <f>-SUM($T$2:T2229) - 500 * SUM($V$2:V2229)</f>
        <v>-107.89999999999873</v>
      </c>
      <c r="V2229">
        <f t="shared" si="487"/>
        <v>0</v>
      </c>
    </row>
    <row r="2230" spans="1:22" x14ac:dyDescent="0.3">
      <c r="A2230" s="1">
        <v>44233</v>
      </c>
      <c r="B2230" s="2">
        <v>0.30129629629629628</v>
      </c>
      <c r="C2230" s="2">
        <v>0.68267361111111102</v>
      </c>
      <c r="D2230" s="3">
        <v>-2.9</v>
      </c>
      <c r="E2230" s="3">
        <v>92.9</v>
      </c>
      <c r="F2230" s="4">
        <f t="shared" si="476"/>
        <v>2</v>
      </c>
      <c r="G2230">
        <f t="shared" si="488"/>
        <v>32</v>
      </c>
      <c r="H2230" s="3">
        <f t="shared" si="477"/>
        <v>9.1530555555555537</v>
      </c>
      <c r="I2230">
        <f t="shared" si="489"/>
        <v>600</v>
      </c>
      <c r="J2230">
        <f t="shared" si="478"/>
        <v>7.0999999999999952E-2</v>
      </c>
      <c r="K2230">
        <f t="shared" si="479"/>
        <v>3.1193613333333308</v>
      </c>
      <c r="L2230">
        <v>4.8</v>
      </c>
      <c r="M2230">
        <f t="shared" si="480"/>
        <v>0.39234722222222229</v>
      </c>
      <c r="N2230">
        <f t="shared" si="481"/>
        <v>5.9749999999999996</v>
      </c>
      <c r="O2230">
        <f t="shared" si="482"/>
        <v>11.167347222222222</v>
      </c>
      <c r="P2230">
        <f t="shared" si="483"/>
        <v>-8.047985888888892</v>
      </c>
      <c r="Q2230">
        <f t="shared" si="484"/>
        <v>4.023992944444446</v>
      </c>
      <c r="R2230">
        <f t="shared" si="485"/>
        <v>0</v>
      </c>
      <c r="S2230">
        <f>SUM($R$2:R2230) -SUM($Q$2:Q2230) + SUM($T$2:T2229)</f>
        <v>-5.5877425000053336</v>
      </c>
      <c r="T2230">
        <f t="shared" si="486"/>
        <v>0</v>
      </c>
      <c r="U2230">
        <f>-SUM($T$2:T2230) - 500 * SUM($V$2:V2230)</f>
        <v>-107.89999999999873</v>
      </c>
      <c r="V2230">
        <f t="shared" si="487"/>
        <v>0</v>
      </c>
    </row>
    <row r="2231" spans="1:22" x14ac:dyDescent="0.3">
      <c r="A2231" s="1">
        <v>44234</v>
      </c>
      <c r="B2231" s="2">
        <v>0.30002314814814818</v>
      </c>
      <c r="C2231" s="2">
        <v>0.68406250000000002</v>
      </c>
      <c r="D2231" s="3">
        <v>-2.4</v>
      </c>
      <c r="E2231" s="3">
        <v>83.6</v>
      </c>
      <c r="F2231" s="4">
        <f t="shared" si="476"/>
        <v>2</v>
      </c>
      <c r="G2231">
        <f t="shared" si="488"/>
        <v>32</v>
      </c>
      <c r="H2231" s="3">
        <f t="shared" si="477"/>
        <v>9.2169444444444437</v>
      </c>
      <c r="I2231">
        <f t="shared" si="489"/>
        <v>600</v>
      </c>
      <c r="J2231">
        <f t="shared" si="478"/>
        <v>0.16400000000000003</v>
      </c>
      <c r="K2231">
        <f t="shared" si="479"/>
        <v>7.2555786666666675</v>
      </c>
      <c r="L2231">
        <v>4.8</v>
      </c>
      <c r="M2231">
        <f t="shared" si="480"/>
        <v>0.38915277777777785</v>
      </c>
      <c r="N2231">
        <f t="shared" si="481"/>
        <v>5.85</v>
      </c>
      <c r="O2231">
        <f t="shared" si="482"/>
        <v>11.039152777777776</v>
      </c>
      <c r="P2231">
        <f t="shared" si="483"/>
        <v>-3.7835741111111085</v>
      </c>
      <c r="Q2231">
        <f t="shared" si="484"/>
        <v>1.8917870555555543</v>
      </c>
      <c r="R2231">
        <f t="shared" si="485"/>
        <v>0</v>
      </c>
      <c r="S2231">
        <f>SUM($R$2:R2231) -SUM($Q$2:Q2231) + SUM($T$2:T2230)</f>
        <v>-7.4795295555604753</v>
      </c>
      <c r="T2231">
        <f t="shared" si="486"/>
        <v>0</v>
      </c>
      <c r="U2231">
        <f>-SUM($T$2:T2231) - 500 * SUM($V$2:V2231)</f>
        <v>-107.89999999999873</v>
      </c>
      <c r="V2231">
        <f t="shared" si="487"/>
        <v>0</v>
      </c>
    </row>
    <row r="2232" spans="1:22" x14ac:dyDescent="0.3">
      <c r="A2232" s="1">
        <v>44235</v>
      </c>
      <c r="B2232" s="2">
        <v>0.29872685185185183</v>
      </c>
      <c r="C2232" s="2">
        <v>0.68545138888888879</v>
      </c>
      <c r="D2232" s="3">
        <v>-0.3</v>
      </c>
      <c r="E2232" s="3">
        <v>92.9</v>
      </c>
      <c r="F2232" s="4">
        <f t="shared" si="476"/>
        <v>2</v>
      </c>
      <c r="G2232">
        <f t="shared" si="488"/>
        <v>32</v>
      </c>
      <c r="H2232" s="3">
        <f t="shared" si="477"/>
        <v>9.2813888888888876</v>
      </c>
      <c r="I2232">
        <f t="shared" si="489"/>
        <v>600</v>
      </c>
      <c r="J2232">
        <f t="shared" si="478"/>
        <v>7.0999999999999952E-2</v>
      </c>
      <c r="K2232">
        <f t="shared" si="479"/>
        <v>3.1630973333333303</v>
      </c>
      <c r="L2232">
        <v>4.8</v>
      </c>
      <c r="M2232">
        <f t="shared" si="480"/>
        <v>0.38593055555555561</v>
      </c>
      <c r="N2232">
        <f t="shared" si="481"/>
        <v>5.3250000000000002</v>
      </c>
      <c r="O2232">
        <f t="shared" si="482"/>
        <v>10.510930555555555</v>
      </c>
      <c r="P2232">
        <f t="shared" si="483"/>
        <v>-7.3478332222222251</v>
      </c>
      <c r="Q2232">
        <f t="shared" si="484"/>
        <v>3.6739166111111126</v>
      </c>
      <c r="R2232">
        <f t="shared" si="485"/>
        <v>0</v>
      </c>
      <c r="S2232">
        <f>SUM($R$2:R2232) -SUM($Q$2:Q2232) + SUM($T$2:T2231)</f>
        <v>-11.153446166671529</v>
      </c>
      <c r="T2232">
        <f t="shared" si="486"/>
        <v>0</v>
      </c>
      <c r="U2232">
        <f>-SUM($T$2:T2232) - 500 * SUM($V$2:V2232)</f>
        <v>-107.89999999999873</v>
      </c>
      <c r="V2232">
        <f t="shared" si="487"/>
        <v>0</v>
      </c>
    </row>
    <row r="2233" spans="1:22" x14ac:dyDescent="0.3">
      <c r="A2233" s="1">
        <v>44236</v>
      </c>
      <c r="B2233" s="2">
        <v>0.2974074074074074</v>
      </c>
      <c r="C2233" s="2">
        <v>0.68685185185185194</v>
      </c>
      <c r="D2233" s="3">
        <v>-1.9</v>
      </c>
      <c r="E2233" s="3">
        <v>80.5</v>
      </c>
      <c r="F2233" s="4">
        <f t="shared" si="476"/>
        <v>2</v>
      </c>
      <c r="G2233">
        <f t="shared" si="488"/>
        <v>32</v>
      </c>
      <c r="H2233" s="3">
        <f t="shared" si="477"/>
        <v>9.3466666666666693</v>
      </c>
      <c r="I2233">
        <f t="shared" si="489"/>
        <v>600</v>
      </c>
      <c r="J2233">
        <f t="shared" si="478"/>
        <v>0.19499999999999995</v>
      </c>
      <c r="K2233">
        <f t="shared" si="479"/>
        <v>8.7484800000000007</v>
      </c>
      <c r="L2233">
        <v>4.8</v>
      </c>
      <c r="M2233">
        <f t="shared" si="480"/>
        <v>0.38266666666666649</v>
      </c>
      <c r="N2233">
        <f t="shared" si="481"/>
        <v>5.7249999999999996</v>
      </c>
      <c r="O2233">
        <f t="shared" si="482"/>
        <v>10.907666666666666</v>
      </c>
      <c r="P2233">
        <f t="shared" si="483"/>
        <v>-2.159186666666665</v>
      </c>
      <c r="Q2233">
        <f t="shared" si="484"/>
        <v>1.0795933333333325</v>
      </c>
      <c r="R2233">
        <f t="shared" si="485"/>
        <v>0</v>
      </c>
      <c r="S2233">
        <f>SUM($R$2:R2233) -SUM($Q$2:Q2233) + SUM($T$2:T2232)</f>
        <v>-12.233039500005361</v>
      </c>
      <c r="T2233">
        <f t="shared" si="486"/>
        <v>0</v>
      </c>
      <c r="U2233">
        <f>-SUM($T$2:T2233) - 500 * SUM($V$2:V2233)</f>
        <v>-107.89999999999873</v>
      </c>
      <c r="V2233">
        <f t="shared" si="487"/>
        <v>0</v>
      </c>
    </row>
    <row r="2234" spans="1:22" x14ac:dyDescent="0.3">
      <c r="A2234" s="1">
        <v>44237</v>
      </c>
      <c r="B2234" s="2">
        <v>0.29606481481481478</v>
      </c>
      <c r="C2234" s="2">
        <v>0.68824074074074071</v>
      </c>
      <c r="D2234" s="3">
        <v>-0.9</v>
      </c>
      <c r="E2234" s="3">
        <v>91.8</v>
      </c>
      <c r="F2234" s="4">
        <f t="shared" si="476"/>
        <v>2</v>
      </c>
      <c r="G2234">
        <f t="shared" si="488"/>
        <v>32</v>
      </c>
      <c r="H2234" s="3">
        <f t="shared" si="477"/>
        <v>9.4122222222222227</v>
      </c>
      <c r="I2234">
        <f t="shared" si="489"/>
        <v>600</v>
      </c>
      <c r="J2234">
        <f t="shared" si="478"/>
        <v>8.2000000000000073E-2</v>
      </c>
      <c r="K2234">
        <f t="shared" si="479"/>
        <v>3.7046506666666703</v>
      </c>
      <c r="L2234">
        <v>4.8</v>
      </c>
      <c r="M2234">
        <f t="shared" si="480"/>
        <v>0.37938888888888883</v>
      </c>
      <c r="N2234">
        <f t="shared" si="481"/>
        <v>5.4749999999999996</v>
      </c>
      <c r="O2234">
        <f t="shared" si="482"/>
        <v>10.654388888888889</v>
      </c>
      <c r="P2234">
        <f t="shared" si="483"/>
        <v>-6.9497382222222184</v>
      </c>
      <c r="Q2234">
        <f t="shared" si="484"/>
        <v>3.4748691111111092</v>
      </c>
      <c r="R2234">
        <f t="shared" si="485"/>
        <v>0</v>
      </c>
      <c r="S2234">
        <f>SUM($R$2:R2234) -SUM($Q$2:Q2234) + SUM($T$2:T2233)</f>
        <v>-15.707908611116181</v>
      </c>
      <c r="T2234">
        <f t="shared" si="486"/>
        <v>0</v>
      </c>
      <c r="U2234">
        <f>-SUM($T$2:T2234) - 500 * SUM($V$2:V2234)</f>
        <v>-107.89999999999873</v>
      </c>
      <c r="V2234">
        <f t="shared" si="487"/>
        <v>0</v>
      </c>
    </row>
    <row r="2235" spans="1:22" x14ac:dyDescent="0.3">
      <c r="A2235" s="1">
        <v>44238</v>
      </c>
      <c r="B2235" s="2">
        <v>0.29471064814814812</v>
      </c>
      <c r="C2235" s="2">
        <v>0.68964120370370363</v>
      </c>
      <c r="D2235" s="3">
        <v>1.8</v>
      </c>
      <c r="E2235" s="3">
        <v>59</v>
      </c>
      <c r="F2235" s="4">
        <f t="shared" si="476"/>
        <v>2</v>
      </c>
      <c r="G2235">
        <f t="shared" si="488"/>
        <v>32</v>
      </c>
      <c r="H2235" s="3">
        <f t="shared" si="477"/>
        <v>9.4783333333333317</v>
      </c>
      <c r="I2235">
        <f t="shared" si="489"/>
        <v>600</v>
      </c>
      <c r="J2235">
        <f t="shared" si="478"/>
        <v>0.41000000000000003</v>
      </c>
      <c r="K2235">
        <f t="shared" si="479"/>
        <v>18.653359999999996</v>
      </c>
      <c r="L2235">
        <v>4.8</v>
      </c>
      <c r="M2235">
        <f t="shared" si="480"/>
        <v>0.37608333333333344</v>
      </c>
      <c r="N2235">
        <f t="shared" si="481"/>
        <v>4.8</v>
      </c>
      <c r="O2235">
        <f t="shared" si="482"/>
        <v>9.9760833333333334</v>
      </c>
      <c r="P2235">
        <f t="shared" si="483"/>
        <v>8.6772766666666623</v>
      </c>
      <c r="Q2235">
        <f t="shared" si="484"/>
        <v>0</v>
      </c>
      <c r="R2235">
        <f t="shared" si="485"/>
        <v>1.7354553333333325</v>
      </c>
      <c r="S2235">
        <f>SUM($R$2:R2235) -SUM($Q$2:Q2235) + SUM($T$2:T2234)</f>
        <v>-13.972453277782733</v>
      </c>
      <c r="T2235">
        <f t="shared" si="486"/>
        <v>0</v>
      </c>
      <c r="U2235">
        <f>-SUM($T$2:T2235) - 500 * SUM($V$2:V2235)</f>
        <v>-107.89999999999873</v>
      </c>
      <c r="V2235">
        <f t="shared" si="487"/>
        <v>0</v>
      </c>
    </row>
    <row r="2236" spans="1:22" x14ac:dyDescent="0.3">
      <c r="A2236" s="1">
        <v>44239</v>
      </c>
      <c r="B2236" s="2">
        <v>0.29334490740740743</v>
      </c>
      <c r="C2236" s="2">
        <v>0.69103009259259263</v>
      </c>
      <c r="D2236" s="3">
        <v>1</v>
      </c>
      <c r="E2236" s="3">
        <v>92.9</v>
      </c>
      <c r="F2236" s="4">
        <f t="shared" si="476"/>
        <v>2</v>
      </c>
      <c r="G2236">
        <f t="shared" si="488"/>
        <v>32</v>
      </c>
      <c r="H2236" s="3">
        <f t="shared" si="477"/>
        <v>9.5444444444444443</v>
      </c>
      <c r="I2236">
        <f t="shared" si="489"/>
        <v>600</v>
      </c>
      <c r="J2236">
        <f t="shared" si="478"/>
        <v>7.0999999999999952E-2</v>
      </c>
      <c r="K2236">
        <f t="shared" si="479"/>
        <v>3.2527466666666647</v>
      </c>
      <c r="L2236">
        <v>4.8</v>
      </c>
      <c r="M2236">
        <f t="shared" si="480"/>
        <v>0.37277777777777776</v>
      </c>
      <c r="N2236">
        <f t="shared" si="481"/>
        <v>5</v>
      </c>
      <c r="O2236">
        <f t="shared" si="482"/>
        <v>10.172777777777778</v>
      </c>
      <c r="P2236">
        <f t="shared" si="483"/>
        <v>-6.920031111111113</v>
      </c>
      <c r="Q2236">
        <f t="shared" si="484"/>
        <v>3.4600155555555565</v>
      </c>
      <c r="R2236">
        <f t="shared" si="485"/>
        <v>0</v>
      </c>
      <c r="S2236">
        <f>SUM($R$2:R2236) -SUM($Q$2:Q2236) + SUM($T$2:T2235)</f>
        <v>-17.432468833339044</v>
      </c>
      <c r="T2236">
        <f t="shared" si="486"/>
        <v>0</v>
      </c>
      <c r="U2236">
        <f>-SUM($T$2:T2236) - 500 * SUM($V$2:V2236)</f>
        <v>-107.89999999999873</v>
      </c>
      <c r="V2236">
        <f t="shared" si="487"/>
        <v>0</v>
      </c>
    </row>
    <row r="2237" spans="1:22" x14ac:dyDescent="0.3">
      <c r="A2237" s="1">
        <v>44240</v>
      </c>
      <c r="B2237" s="2">
        <v>0.29194444444444445</v>
      </c>
      <c r="C2237" s="2">
        <v>0.69241898148148151</v>
      </c>
      <c r="D2237" s="3">
        <v>0.1</v>
      </c>
      <c r="E2237" s="3">
        <v>92.9</v>
      </c>
      <c r="F2237" s="4">
        <f t="shared" si="476"/>
        <v>2</v>
      </c>
      <c r="G2237">
        <f t="shared" si="488"/>
        <v>32</v>
      </c>
      <c r="H2237" s="3">
        <f t="shared" si="477"/>
        <v>9.6113888888888894</v>
      </c>
      <c r="I2237">
        <f t="shared" si="489"/>
        <v>600</v>
      </c>
      <c r="J2237">
        <f t="shared" si="478"/>
        <v>7.0999999999999952E-2</v>
      </c>
      <c r="K2237">
        <f t="shared" si="479"/>
        <v>3.2755613333333313</v>
      </c>
      <c r="L2237">
        <v>4.8</v>
      </c>
      <c r="M2237">
        <f t="shared" si="480"/>
        <v>0.36943055555555554</v>
      </c>
      <c r="N2237">
        <f t="shared" si="481"/>
        <v>5.2249999999999996</v>
      </c>
      <c r="O2237">
        <f t="shared" si="482"/>
        <v>10.394430555555555</v>
      </c>
      <c r="P2237">
        <f t="shared" si="483"/>
        <v>-7.1188692222222238</v>
      </c>
      <c r="Q2237">
        <f t="shared" si="484"/>
        <v>3.5594346111111119</v>
      </c>
      <c r="R2237">
        <f t="shared" si="485"/>
        <v>0</v>
      </c>
      <c r="S2237">
        <f>SUM($R$2:R2237) -SUM($Q$2:Q2237) + SUM($T$2:T2236)</f>
        <v>-20.991903444449235</v>
      </c>
      <c r="T2237">
        <f t="shared" si="486"/>
        <v>0</v>
      </c>
      <c r="U2237">
        <f>-SUM($T$2:T2237) - 500 * SUM($V$2:V2237)</f>
        <v>-107.89999999999873</v>
      </c>
      <c r="V2237">
        <f t="shared" si="487"/>
        <v>0</v>
      </c>
    </row>
    <row r="2238" spans="1:22" x14ac:dyDescent="0.3">
      <c r="A2238" s="1">
        <v>44241</v>
      </c>
      <c r="B2238" s="2">
        <v>0.29054398148148147</v>
      </c>
      <c r="C2238" s="2">
        <v>0.69381944444444443</v>
      </c>
      <c r="D2238" s="3">
        <v>-0.6</v>
      </c>
      <c r="E2238" s="3">
        <v>73.599999999999994</v>
      </c>
      <c r="F2238" s="4">
        <f t="shared" si="476"/>
        <v>2</v>
      </c>
      <c r="G2238">
        <f t="shared" si="488"/>
        <v>32</v>
      </c>
      <c r="H2238" s="3">
        <f t="shared" si="477"/>
        <v>9.6786111111111115</v>
      </c>
      <c r="I2238">
        <f t="shared" si="489"/>
        <v>600</v>
      </c>
      <c r="J2238">
        <f t="shared" si="478"/>
        <v>0.26400000000000001</v>
      </c>
      <c r="K2238">
        <f t="shared" si="479"/>
        <v>12.264736000000001</v>
      </c>
      <c r="L2238">
        <v>4.8</v>
      </c>
      <c r="M2238">
        <f t="shared" si="480"/>
        <v>0.36606944444444439</v>
      </c>
      <c r="N2238">
        <f t="shared" si="481"/>
        <v>5.4</v>
      </c>
      <c r="O2238">
        <f t="shared" si="482"/>
        <v>10.566069444444445</v>
      </c>
      <c r="P2238">
        <f t="shared" si="483"/>
        <v>1.6986665555555565</v>
      </c>
      <c r="Q2238">
        <f t="shared" si="484"/>
        <v>0</v>
      </c>
      <c r="R2238">
        <f t="shared" si="485"/>
        <v>0.33973331111111132</v>
      </c>
      <c r="S2238">
        <f>SUM($R$2:R2238) -SUM($Q$2:Q2238) + SUM($T$2:T2237)</f>
        <v>-20.652170133337677</v>
      </c>
      <c r="T2238">
        <f t="shared" si="486"/>
        <v>0</v>
      </c>
      <c r="U2238">
        <f>-SUM($T$2:T2238) - 500 * SUM($V$2:V2238)</f>
        <v>-107.89999999999873</v>
      </c>
      <c r="V2238">
        <f t="shared" si="487"/>
        <v>0</v>
      </c>
    </row>
    <row r="2239" spans="1:22" x14ac:dyDescent="0.3">
      <c r="A2239" s="1">
        <v>44242</v>
      </c>
      <c r="B2239" s="2">
        <v>0.28912037037037036</v>
      </c>
      <c r="C2239" s="2">
        <v>0.69520833333333332</v>
      </c>
      <c r="D2239" s="3">
        <v>-0.7</v>
      </c>
      <c r="E2239" s="3">
        <v>0.4</v>
      </c>
      <c r="F2239" s="4">
        <f t="shared" si="476"/>
        <v>2</v>
      </c>
      <c r="G2239">
        <f t="shared" si="488"/>
        <v>32</v>
      </c>
      <c r="H2239" s="3">
        <f t="shared" si="477"/>
        <v>9.7461111111111105</v>
      </c>
      <c r="I2239">
        <f t="shared" si="489"/>
        <v>600</v>
      </c>
      <c r="J2239">
        <f t="shared" si="478"/>
        <v>0.996</v>
      </c>
      <c r="K2239">
        <f t="shared" si="479"/>
        <v>46.594207999999995</v>
      </c>
      <c r="L2239">
        <v>4.8</v>
      </c>
      <c r="M2239">
        <f t="shared" si="480"/>
        <v>0.36269444444444443</v>
      </c>
      <c r="N2239">
        <f t="shared" si="481"/>
        <v>5.4249999999999998</v>
      </c>
      <c r="O2239">
        <f t="shared" si="482"/>
        <v>10.587694444444445</v>
      </c>
      <c r="P2239">
        <f t="shared" si="483"/>
        <v>36.00651355555555</v>
      </c>
      <c r="Q2239">
        <f t="shared" si="484"/>
        <v>0</v>
      </c>
      <c r="R2239">
        <f t="shared" si="485"/>
        <v>7.2013027111111105</v>
      </c>
      <c r="S2239">
        <f>SUM($R$2:R2239) -SUM($Q$2:Q2239) + SUM($T$2:T2238)</f>
        <v>-13.45086742222793</v>
      </c>
      <c r="T2239">
        <f t="shared" si="486"/>
        <v>0</v>
      </c>
      <c r="U2239">
        <f>-SUM($T$2:T2239) - 500 * SUM($V$2:V2239)</f>
        <v>-107.89999999999873</v>
      </c>
      <c r="V2239">
        <f t="shared" si="487"/>
        <v>0</v>
      </c>
    </row>
    <row r="2240" spans="1:22" x14ac:dyDescent="0.3">
      <c r="A2240" s="1">
        <v>44243</v>
      </c>
      <c r="B2240" s="2">
        <v>0.28767361111111112</v>
      </c>
      <c r="C2240" s="2">
        <v>0.6965972222222222</v>
      </c>
      <c r="D2240" s="3">
        <v>-1.9</v>
      </c>
      <c r="E2240" s="3">
        <v>58.1</v>
      </c>
      <c r="F2240" s="4">
        <f t="shared" si="476"/>
        <v>2</v>
      </c>
      <c r="G2240">
        <f t="shared" si="488"/>
        <v>32</v>
      </c>
      <c r="H2240" s="3">
        <f t="shared" si="477"/>
        <v>9.8141666666666652</v>
      </c>
      <c r="I2240">
        <f t="shared" si="489"/>
        <v>600</v>
      </c>
      <c r="J2240">
        <f t="shared" si="478"/>
        <v>0.41900000000000004</v>
      </c>
      <c r="K2240">
        <f t="shared" si="479"/>
        <v>19.738251999999999</v>
      </c>
      <c r="L2240">
        <v>4.8</v>
      </c>
      <c r="M2240">
        <f t="shared" si="480"/>
        <v>0.35929166666666673</v>
      </c>
      <c r="N2240">
        <f t="shared" si="481"/>
        <v>5.7249999999999996</v>
      </c>
      <c r="O2240">
        <f t="shared" si="482"/>
        <v>10.884291666666666</v>
      </c>
      <c r="P2240">
        <f t="shared" si="483"/>
        <v>8.8539603333333332</v>
      </c>
      <c r="Q2240">
        <f t="shared" si="484"/>
        <v>0</v>
      </c>
      <c r="R2240">
        <f t="shared" si="485"/>
        <v>1.7707920666666668</v>
      </c>
      <c r="S2240">
        <f>SUM($R$2:R2240) -SUM($Q$2:Q2240) + SUM($T$2:T2239)</f>
        <v>-11.680075355560803</v>
      </c>
      <c r="T2240">
        <f t="shared" si="486"/>
        <v>0</v>
      </c>
      <c r="U2240">
        <f>-SUM($T$2:T2240) - 500 * SUM($V$2:V2240)</f>
        <v>-107.89999999999873</v>
      </c>
      <c r="V2240">
        <f t="shared" si="487"/>
        <v>0</v>
      </c>
    </row>
    <row r="2241" spans="1:22" x14ac:dyDescent="0.3">
      <c r="A2241" s="1">
        <v>44244</v>
      </c>
      <c r="B2241" s="2">
        <v>0.28622685185185187</v>
      </c>
      <c r="C2241" s="2">
        <v>0.69798611111111108</v>
      </c>
      <c r="D2241" s="3">
        <v>-3.9</v>
      </c>
      <c r="E2241" s="3">
        <v>15.9</v>
      </c>
      <c r="F2241" s="4">
        <f t="shared" si="476"/>
        <v>2</v>
      </c>
      <c r="G2241">
        <f t="shared" si="488"/>
        <v>32</v>
      </c>
      <c r="H2241" s="3">
        <f t="shared" si="477"/>
        <v>9.8822222222222216</v>
      </c>
      <c r="I2241">
        <f t="shared" si="489"/>
        <v>600</v>
      </c>
      <c r="J2241">
        <f t="shared" si="478"/>
        <v>0.84099999999999997</v>
      </c>
      <c r="K2241">
        <f t="shared" si="479"/>
        <v>39.892554666666662</v>
      </c>
      <c r="L2241">
        <v>4.8</v>
      </c>
      <c r="M2241">
        <f t="shared" si="480"/>
        <v>0.35588888888888892</v>
      </c>
      <c r="N2241">
        <f t="shared" si="481"/>
        <v>6.2249999999999996</v>
      </c>
      <c r="O2241">
        <f t="shared" si="482"/>
        <v>11.380888888888888</v>
      </c>
      <c r="P2241">
        <f t="shared" si="483"/>
        <v>28.511665777777772</v>
      </c>
      <c r="Q2241">
        <f t="shared" si="484"/>
        <v>0</v>
      </c>
      <c r="R2241">
        <f t="shared" si="485"/>
        <v>5.7023331555555545</v>
      </c>
      <c r="S2241">
        <f>SUM($R$2:R2241) -SUM($Q$2:Q2241) + SUM($T$2:T2240)</f>
        <v>-5.9777422000051956</v>
      </c>
      <c r="T2241">
        <f t="shared" si="486"/>
        <v>0</v>
      </c>
      <c r="U2241">
        <f>-SUM($T$2:T2241) - 500 * SUM($V$2:V2241)</f>
        <v>-107.89999999999873</v>
      </c>
      <c r="V2241">
        <f t="shared" si="487"/>
        <v>0</v>
      </c>
    </row>
    <row r="2242" spans="1:22" x14ac:dyDescent="0.3">
      <c r="A2242" s="1">
        <v>44245</v>
      </c>
      <c r="B2242" s="2">
        <v>0.28475694444444444</v>
      </c>
      <c r="C2242" s="2">
        <v>0.69937499999999997</v>
      </c>
      <c r="D2242" s="3">
        <v>-3.8</v>
      </c>
      <c r="E2242" s="3">
        <v>0</v>
      </c>
      <c r="F2242" s="4">
        <f t="shared" si="476"/>
        <v>2</v>
      </c>
      <c r="G2242">
        <f t="shared" si="488"/>
        <v>32</v>
      </c>
      <c r="H2242" s="3">
        <f t="shared" si="477"/>
        <v>9.9508333333333319</v>
      </c>
      <c r="I2242">
        <f t="shared" si="489"/>
        <v>600</v>
      </c>
      <c r="J2242">
        <f t="shared" si="478"/>
        <v>1</v>
      </c>
      <c r="K2242">
        <f t="shared" si="479"/>
        <v>47.763999999999996</v>
      </c>
      <c r="L2242">
        <v>4.8</v>
      </c>
      <c r="M2242">
        <f t="shared" si="480"/>
        <v>0.35245833333333343</v>
      </c>
      <c r="N2242">
        <f t="shared" si="481"/>
        <v>6.2</v>
      </c>
      <c r="O2242">
        <f t="shared" si="482"/>
        <v>11.352458333333335</v>
      </c>
      <c r="P2242">
        <f t="shared" si="483"/>
        <v>36.411541666666665</v>
      </c>
      <c r="Q2242">
        <f t="shared" si="484"/>
        <v>0</v>
      </c>
      <c r="R2242">
        <f t="shared" si="485"/>
        <v>7.2823083333333329</v>
      </c>
      <c r="S2242">
        <f>SUM($R$2:R2242) -SUM($Q$2:Q2242) + SUM($T$2:T2241)</f>
        <v>1.3045661333280805</v>
      </c>
      <c r="T2242">
        <f t="shared" si="486"/>
        <v>0</v>
      </c>
      <c r="U2242">
        <f>-SUM($T$2:T2242) - 500 * SUM($V$2:V2242)</f>
        <v>-107.89999999999873</v>
      </c>
      <c r="V2242">
        <f t="shared" si="487"/>
        <v>0</v>
      </c>
    </row>
    <row r="2243" spans="1:22" x14ac:dyDescent="0.3">
      <c r="A2243" s="1">
        <v>44246</v>
      </c>
      <c r="B2243" s="2">
        <v>0.28326388888888893</v>
      </c>
      <c r="C2243" s="2">
        <v>0.70075231481481481</v>
      </c>
      <c r="D2243" s="3">
        <v>-1.2</v>
      </c>
      <c r="E2243" s="3">
        <v>53.4</v>
      </c>
      <c r="F2243" s="4">
        <f t="shared" ref="F2243:F2306" si="490">MONTH(A2243)</f>
        <v>2</v>
      </c>
      <c r="G2243">
        <f t="shared" si="488"/>
        <v>32</v>
      </c>
      <c r="H2243" s="3">
        <f t="shared" ref="H2243:H2306" si="491">(C2243-B2243) * 24</f>
        <v>10.019722222222221</v>
      </c>
      <c r="I2243">
        <f t="shared" si="489"/>
        <v>600</v>
      </c>
      <c r="J2243">
        <f t="shared" ref="J2243:J2306" si="492">1-(E2243/100)</f>
        <v>0.46599999999999997</v>
      </c>
      <c r="K2243">
        <f t="shared" ref="K2243:K2306" si="493">PRODUCT(G2243:J2243) * $W$2 / 1000</f>
        <v>22.41211466666666</v>
      </c>
      <c r="L2243">
        <v>4.8</v>
      </c>
      <c r="M2243">
        <f t="shared" ref="M2243:M2306" si="494">IF(H2243&lt;17,(17-H2243) * 50,0) / 1000</f>
        <v>0.34901388888888896</v>
      </c>
      <c r="N2243">
        <f t="shared" ref="N2243:N2306" si="495">IF(D2243&lt;21,(21-D2243)*250,0) / 1000</f>
        <v>5.55</v>
      </c>
      <c r="O2243">
        <f t="shared" ref="O2243:O2306" si="496">SUM(L2243:N2243)</f>
        <v>10.699013888888889</v>
      </c>
      <c r="P2243">
        <f t="shared" ref="P2243:P2306" si="497">K2243-O2243</f>
        <v>11.713100777777772</v>
      </c>
      <c r="Q2243">
        <f t="shared" ref="Q2243:Q2306" si="498">IF(P2243&lt;0,ABS(P2243) * 0.5,0)</f>
        <v>0</v>
      </c>
      <c r="R2243">
        <f t="shared" ref="R2243:R2306" si="499">IF(P2243&gt;0,P2243*0.2,0)</f>
        <v>2.3426201555555544</v>
      </c>
      <c r="S2243">
        <f>SUM($R$2:R2243) -SUM($Q$2:Q2243) + SUM($T$2:T2242)</f>
        <v>3.6471862888838587</v>
      </c>
      <c r="T2243">
        <f t="shared" ref="T2243:T2306" si="500">-IF(F2244&lt;&gt;F2243,ROUND(S2243,2),0)</f>
        <v>0</v>
      </c>
      <c r="U2243">
        <f>-SUM($T$2:T2243) - 500 * SUM($V$2:V2243)</f>
        <v>-107.89999999999873</v>
      </c>
      <c r="V2243">
        <f t="shared" ref="V2243:V2306" si="501">IF(U2242&gt;500,ROUNDDOWN(U2242/500, 0),0)</f>
        <v>0</v>
      </c>
    </row>
    <row r="2244" spans="1:22" x14ac:dyDescent="0.3">
      <c r="A2244" s="1">
        <v>44247</v>
      </c>
      <c r="B2244" s="2">
        <v>0.28177083333333336</v>
      </c>
      <c r="C2244" s="2">
        <v>0.70212962962962966</v>
      </c>
      <c r="D2244" s="3">
        <v>2.4</v>
      </c>
      <c r="E2244" s="3">
        <v>82.9</v>
      </c>
      <c r="F2244" s="4">
        <f t="shared" si="490"/>
        <v>2</v>
      </c>
      <c r="G2244">
        <f t="shared" ref="G2244:G2307" si="502">G2243 + V2244</f>
        <v>32</v>
      </c>
      <c r="H2244" s="3">
        <f t="shared" si="491"/>
        <v>10.088611111111112</v>
      </c>
      <c r="I2244">
        <f t="shared" ref="I2244:I2307" si="503">IF(F2244&gt;F2243,IF(F2244=7,I2243,IF(F2244&lt;7,I2243+100,I2243-100)),I2243)</f>
        <v>600</v>
      </c>
      <c r="J2244">
        <f t="shared" si="492"/>
        <v>0.17099999999999993</v>
      </c>
      <c r="K2244">
        <f t="shared" si="493"/>
        <v>8.2807319999999969</v>
      </c>
      <c r="L2244">
        <v>4.8</v>
      </c>
      <c r="M2244">
        <f t="shared" si="494"/>
        <v>0.34556944444444437</v>
      </c>
      <c r="N2244">
        <f t="shared" si="495"/>
        <v>4.6500000000000004</v>
      </c>
      <c r="O2244">
        <f t="shared" si="496"/>
        <v>9.7955694444444443</v>
      </c>
      <c r="P2244">
        <f t="shared" si="497"/>
        <v>-1.5148374444444475</v>
      </c>
      <c r="Q2244">
        <f t="shared" si="498"/>
        <v>0.75741872222222373</v>
      </c>
      <c r="R2244">
        <f t="shared" si="499"/>
        <v>0</v>
      </c>
      <c r="S2244">
        <f>SUM($R$2:R2244) -SUM($Q$2:Q2244) + SUM($T$2:T2243)</f>
        <v>2.8897675666612486</v>
      </c>
      <c r="T2244">
        <f t="shared" si="500"/>
        <v>0</v>
      </c>
      <c r="U2244">
        <f>-SUM($T$2:T2244) - 500 * SUM($V$2:V2244)</f>
        <v>-107.89999999999873</v>
      </c>
      <c r="V2244">
        <f t="shared" si="501"/>
        <v>0</v>
      </c>
    </row>
    <row r="2245" spans="1:22" x14ac:dyDescent="0.3">
      <c r="A2245" s="1">
        <v>44248</v>
      </c>
      <c r="B2245" s="2">
        <v>0.2802546296296296</v>
      </c>
      <c r="C2245" s="2">
        <v>0.70350694444444439</v>
      </c>
      <c r="D2245" s="3">
        <v>2.6</v>
      </c>
      <c r="E2245" s="3">
        <v>35.200000000000003</v>
      </c>
      <c r="F2245" s="4">
        <f t="shared" si="490"/>
        <v>2</v>
      </c>
      <c r="G2245">
        <f t="shared" si="502"/>
        <v>32</v>
      </c>
      <c r="H2245" s="3">
        <f t="shared" si="491"/>
        <v>10.158055555555555</v>
      </c>
      <c r="I2245">
        <f t="shared" si="503"/>
        <v>600</v>
      </c>
      <c r="J2245">
        <f t="shared" si="492"/>
        <v>0.64799999999999991</v>
      </c>
      <c r="K2245">
        <f t="shared" si="493"/>
        <v>31.595615999999996</v>
      </c>
      <c r="L2245">
        <v>4.8</v>
      </c>
      <c r="M2245">
        <f t="shared" si="494"/>
        <v>0.34209722222222227</v>
      </c>
      <c r="N2245">
        <f t="shared" si="495"/>
        <v>4.5999999999999996</v>
      </c>
      <c r="O2245">
        <f t="shared" si="496"/>
        <v>9.7420972222222222</v>
      </c>
      <c r="P2245">
        <f t="shared" si="497"/>
        <v>21.853518777777772</v>
      </c>
      <c r="Q2245">
        <f t="shared" si="498"/>
        <v>0</v>
      </c>
      <c r="R2245">
        <f t="shared" si="499"/>
        <v>4.3707037555555548</v>
      </c>
      <c r="S2245">
        <f>SUM($R$2:R2245) -SUM($Q$2:Q2245) + SUM($T$2:T2244)</f>
        <v>7.2604713222171995</v>
      </c>
      <c r="T2245">
        <f t="shared" si="500"/>
        <v>0</v>
      </c>
      <c r="U2245">
        <f>-SUM($T$2:T2245) - 500 * SUM($V$2:V2245)</f>
        <v>-107.89999999999873</v>
      </c>
      <c r="V2245">
        <f t="shared" si="501"/>
        <v>0</v>
      </c>
    </row>
    <row r="2246" spans="1:22" x14ac:dyDescent="0.3">
      <c r="A2246" s="1">
        <v>44249</v>
      </c>
      <c r="B2246" s="2">
        <v>0.27873842592592596</v>
      </c>
      <c r="C2246" s="2">
        <v>0.70488425925925924</v>
      </c>
      <c r="D2246" s="3">
        <v>1.8</v>
      </c>
      <c r="E2246" s="3">
        <v>49.2</v>
      </c>
      <c r="F2246" s="4">
        <f t="shared" si="490"/>
        <v>2</v>
      </c>
      <c r="G2246">
        <f t="shared" si="502"/>
        <v>32</v>
      </c>
      <c r="H2246" s="3">
        <f t="shared" si="491"/>
        <v>10.227499999999999</v>
      </c>
      <c r="I2246">
        <f t="shared" si="503"/>
        <v>600</v>
      </c>
      <c r="J2246">
        <f t="shared" si="492"/>
        <v>0.50800000000000001</v>
      </c>
      <c r="K2246">
        <f t="shared" si="493"/>
        <v>24.938735999999999</v>
      </c>
      <c r="L2246">
        <v>4.8</v>
      </c>
      <c r="M2246">
        <f t="shared" si="494"/>
        <v>0.33862500000000006</v>
      </c>
      <c r="N2246">
        <f t="shared" si="495"/>
        <v>4.8</v>
      </c>
      <c r="O2246">
        <f t="shared" si="496"/>
        <v>9.938625</v>
      </c>
      <c r="P2246">
        <f t="shared" si="497"/>
        <v>15.000110999999999</v>
      </c>
      <c r="Q2246">
        <f t="shared" si="498"/>
        <v>0</v>
      </c>
      <c r="R2246">
        <f t="shared" si="499"/>
        <v>3.0000222000000001</v>
      </c>
      <c r="S2246">
        <f>SUM($R$2:R2246) -SUM($Q$2:Q2246) + SUM($T$2:T2245)</f>
        <v>10.260493522217075</v>
      </c>
      <c r="T2246">
        <f t="shared" si="500"/>
        <v>0</v>
      </c>
      <c r="U2246">
        <f>-SUM($T$2:T2246) - 500 * SUM($V$2:V2246)</f>
        <v>-107.89999999999873</v>
      </c>
      <c r="V2246">
        <f t="shared" si="501"/>
        <v>0</v>
      </c>
    </row>
    <row r="2247" spans="1:22" x14ac:dyDescent="0.3">
      <c r="A2247" s="1">
        <v>44250</v>
      </c>
      <c r="B2247" s="2">
        <v>0.27719907407407407</v>
      </c>
      <c r="C2247" s="2">
        <v>0.70626157407407408</v>
      </c>
      <c r="D2247" s="3">
        <v>1.7</v>
      </c>
      <c r="E2247" s="3">
        <v>74</v>
      </c>
      <c r="F2247" s="4">
        <f t="shared" si="490"/>
        <v>2</v>
      </c>
      <c r="G2247">
        <f t="shared" si="502"/>
        <v>32</v>
      </c>
      <c r="H2247" s="3">
        <f t="shared" si="491"/>
        <v>10.297499999999999</v>
      </c>
      <c r="I2247">
        <f t="shared" si="503"/>
        <v>600</v>
      </c>
      <c r="J2247">
        <f t="shared" si="492"/>
        <v>0.26</v>
      </c>
      <c r="K2247">
        <f t="shared" si="493"/>
        <v>12.851280000000001</v>
      </c>
      <c r="L2247">
        <v>4.8</v>
      </c>
      <c r="M2247">
        <f t="shared" si="494"/>
        <v>0.33512500000000001</v>
      </c>
      <c r="N2247">
        <f t="shared" si="495"/>
        <v>4.8250000000000002</v>
      </c>
      <c r="O2247">
        <f t="shared" si="496"/>
        <v>9.9601249999999997</v>
      </c>
      <c r="P2247">
        <f t="shared" si="497"/>
        <v>2.8911550000000013</v>
      </c>
      <c r="Q2247">
        <f t="shared" si="498"/>
        <v>0</v>
      </c>
      <c r="R2247">
        <f t="shared" si="499"/>
        <v>0.57823100000000027</v>
      </c>
      <c r="S2247">
        <f>SUM($R$2:R2247) -SUM($Q$2:Q2247) + SUM($T$2:T2246)</f>
        <v>10.83872452221749</v>
      </c>
      <c r="T2247">
        <f t="shared" si="500"/>
        <v>0</v>
      </c>
      <c r="U2247">
        <f>-SUM($T$2:T2247) - 500 * SUM($V$2:V2247)</f>
        <v>-107.89999999999873</v>
      </c>
      <c r="V2247">
        <f t="shared" si="501"/>
        <v>0</v>
      </c>
    </row>
    <row r="2248" spans="1:22" x14ac:dyDescent="0.3">
      <c r="A2248" s="1">
        <v>44251</v>
      </c>
      <c r="B2248" s="2">
        <v>0.27564814814814814</v>
      </c>
      <c r="C2248" s="2">
        <v>0.70762731481481478</v>
      </c>
      <c r="D2248" s="3">
        <v>2.1</v>
      </c>
      <c r="E2248" s="3">
        <v>87</v>
      </c>
      <c r="F2248" s="4">
        <f t="shared" si="490"/>
        <v>2</v>
      </c>
      <c r="G2248">
        <f t="shared" si="502"/>
        <v>32</v>
      </c>
      <c r="H2248" s="3">
        <f t="shared" si="491"/>
        <v>10.3675</v>
      </c>
      <c r="I2248">
        <f t="shared" si="503"/>
        <v>600</v>
      </c>
      <c r="J2248">
        <f t="shared" si="492"/>
        <v>0.13</v>
      </c>
      <c r="K2248">
        <f t="shared" si="493"/>
        <v>6.4693200000000006</v>
      </c>
      <c r="L2248">
        <v>4.8</v>
      </c>
      <c r="M2248">
        <f t="shared" si="494"/>
        <v>0.331625</v>
      </c>
      <c r="N2248">
        <f t="shared" si="495"/>
        <v>4.7249999999999996</v>
      </c>
      <c r="O2248">
        <f t="shared" si="496"/>
        <v>9.8566249999999993</v>
      </c>
      <c r="P2248">
        <f t="shared" si="497"/>
        <v>-3.3873049999999987</v>
      </c>
      <c r="Q2248">
        <f t="shared" si="498"/>
        <v>1.6936524999999993</v>
      </c>
      <c r="R2248">
        <f t="shared" si="499"/>
        <v>0</v>
      </c>
      <c r="S2248">
        <f>SUM($R$2:R2248) -SUM($Q$2:Q2248) + SUM($T$2:T2247)</f>
        <v>9.1450720222173913</v>
      </c>
      <c r="T2248">
        <f t="shared" si="500"/>
        <v>0</v>
      </c>
      <c r="U2248">
        <f>-SUM($T$2:T2248) - 500 * SUM($V$2:V2248)</f>
        <v>-107.89999999999873</v>
      </c>
      <c r="V2248">
        <f t="shared" si="501"/>
        <v>0</v>
      </c>
    </row>
    <row r="2249" spans="1:22" x14ac:dyDescent="0.3">
      <c r="A2249" s="1">
        <v>44252</v>
      </c>
      <c r="B2249" s="2">
        <v>0.27409722222222221</v>
      </c>
      <c r="C2249" s="2">
        <v>0.70899305555555558</v>
      </c>
      <c r="D2249" s="3">
        <v>3.6</v>
      </c>
      <c r="E2249" s="3">
        <v>92.9</v>
      </c>
      <c r="F2249" s="4">
        <f t="shared" si="490"/>
        <v>2</v>
      </c>
      <c r="G2249">
        <f t="shared" si="502"/>
        <v>32</v>
      </c>
      <c r="H2249" s="3">
        <f t="shared" si="491"/>
        <v>10.4375</v>
      </c>
      <c r="I2249">
        <f t="shared" si="503"/>
        <v>600</v>
      </c>
      <c r="J2249">
        <f t="shared" si="492"/>
        <v>7.0999999999999952E-2</v>
      </c>
      <c r="K2249">
        <f t="shared" si="493"/>
        <v>3.5570999999999975</v>
      </c>
      <c r="L2249">
        <v>4.8</v>
      </c>
      <c r="M2249">
        <f t="shared" si="494"/>
        <v>0.328125</v>
      </c>
      <c r="N2249">
        <f t="shared" si="495"/>
        <v>4.3499999999999996</v>
      </c>
      <c r="O2249">
        <f t="shared" si="496"/>
        <v>9.4781249999999986</v>
      </c>
      <c r="P2249">
        <f t="shared" si="497"/>
        <v>-5.9210250000000011</v>
      </c>
      <c r="Q2249">
        <f t="shared" si="498"/>
        <v>2.9605125000000005</v>
      </c>
      <c r="R2249">
        <f t="shared" si="499"/>
        <v>0</v>
      </c>
      <c r="S2249">
        <f>SUM($R$2:R2249) -SUM($Q$2:Q2249) + SUM($T$2:T2248)</f>
        <v>6.1845595222175689</v>
      </c>
      <c r="T2249">
        <f t="shared" si="500"/>
        <v>0</v>
      </c>
      <c r="U2249">
        <f>-SUM($T$2:T2249) - 500 * SUM($V$2:V2249)</f>
        <v>-107.89999999999873</v>
      </c>
      <c r="V2249">
        <f t="shared" si="501"/>
        <v>0</v>
      </c>
    </row>
    <row r="2250" spans="1:22" x14ac:dyDescent="0.3">
      <c r="A2250" s="1">
        <v>44253</v>
      </c>
      <c r="B2250" s="2">
        <v>0.27252314814814815</v>
      </c>
      <c r="C2250" s="2">
        <v>0.71035879629629628</v>
      </c>
      <c r="D2250" s="3">
        <v>2.6</v>
      </c>
      <c r="E2250" s="3">
        <v>47.2</v>
      </c>
      <c r="F2250" s="4">
        <f t="shared" si="490"/>
        <v>2</v>
      </c>
      <c r="G2250">
        <f t="shared" si="502"/>
        <v>32</v>
      </c>
      <c r="H2250" s="3">
        <f t="shared" si="491"/>
        <v>10.508055555555554</v>
      </c>
      <c r="I2250">
        <f t="shared" si="503"/>
        <v>600</v>
      </c>
      <c r="J2250">
        <f t="shared" si="492"/>
        <v>0.52800000000000002</v>
      </c>
      <c r="K2250">
        <f t="shared" si="493"/>
        <v>26.631615999999994</v>
      </c>
      <c r="L2250">
        <v>4.8</v>
      </c>
      <c r="M2250">
        <f t="shared" si="494"/>
        <v>0.32459722222222226</v>
      </c>
      <c r="N2250">
        <f t="shared" si="495"/>
        <v>4.5999999999999996</v>
      </c>
      <c r="O2250">
        <f t="shared" si="496"/>
        <v>9.7245972222222221</v>
      </c>
      <c r="P2250">
        <f t="shared" si="497"/>
        <v>16.907018777777772</v>
      </c>
      <c r="Q2250">
        <f t="shared" si="498"/>
        <v>0</v>
      </c>
      <c r="R2250">
        <f t="shared" si="499"/>
        <v>3.3814037555555547</v>
      </c>
      <c r="S2250">
        <f>SUM($R$2:R2250) -SUM($Q$2:Q2250) + SUM($T$2:T2249)</f>
        <v>9.565963277773335</v>
      </c>
      <c r="T2250">
        <f t="shared" si="500"/>
        <v>0</v>
      </c>
      <c r="U2250">
        <f>-SUM($T$2:T2250) - 500 * SUM($V$2:V2250)</f>
        <v>-107.89999999999873</v>
      </c>
      <c r="V2250">
        <f t="shared" si="501"/>
        <v>0</v>
      </c>
    </row>
    <row r="2251" spans="1:22" x14ac:dyDescent="0.3">
      <c r="A2251" s="1">
        <v>44254</v>
      </c>
      <c r="B2251" s="2">
        <v>0.27094907407407409</v>
      </c>
      <c r="C2251" s="2">
        <v>0.71171296296296294</v>
      </c>
      <c r="D2251" s="3">
        <v>2.2000000000000002</v>
      </c>
      <c r="E2251" s="3">
        <v>70.900000000000006</v>
      </c>
      <c r="F2251" s="4">
        <f t="shared" si="490"/>
        <v>2</v>
      </c>
      <c r="G2251">
        <f t="shared" si="502"/>
        <v>32</v>
      </c>
      <c r="H2251" s="3">
        <f t="shared" si="491"/>
        <v>10.578333333333333</v>
      </c>
      <c r="I2251">
        <f t="shared" si="503"/>
        <v>600</v>
      </c>
      <c r="J2251">
        <f t="shared" si="492"/>
        <v>0.29099999999999993</v>
      </c>
      <c r="K2251">
        <f t="shared" si="493"/>
        <v>14.775815999999997</v>
      </c>
      <c r="L2251">
        <v>4.8</v>
      </c>
      <c r="M2251">
        <f t="shared" si="494"/>
        <v>0.32108333333333339</v>
      </c>
      <c r="N2251">
        <f t="shared" si="495"/>
        <v>4.7</v>
      </c>
      <c r="O2251">
        <f t="shared" si="496"/>
        <v>9.8210833333333341</v>
      </c>
      <c r="P2251">
        <f t="shared" si="497"/>
        <v>4.9547326666666631</v>
      </c>
      <c r="Q2251">
        <f t="shared" si="498"/>
        <v>0</v>
      </c>
      <c r="R2251">
        <f t="shared" si="499"/>
        <v>0.99094653333333271</v>
      </c>
      <c r="S2251">
        <f>SUM($R$2:R2251) -SUM($Q$2:Q2251) + SUM($T$2:T2250)</f>
        <v>10.556909811106379</v>
      </c>
      <c r="T2251">
        <f t="shared" si="500"/>
        <v>0</v>
      </c>
      <c r="U2251">
        <f>-SUM($T$2:T2251) - 500 * SUM($V$2:V2251)</f>
        <v>-107.89999999999873</v>
      </c>
      <c r="V2251">
        <f t="shared" si="501"/>
        <v>0</v>
      </c>
    </row>
    <row r="2252" spans="1:22" x14ac:dyDescent="0.3">
      <c r="A2252" s="1">
        <v>44255</v>
      </c>
      <c r="B2252" s="2">
        <v>0.26935185185185184</v>
      </c>
      <c r="C2252" s="2">
        <v>0.7130671296296297</v>
      </c>
      <c r="D2252" s="3">
        <v>2.7</v>
      </c>
      <c r="E2252" s="3">
        <v>81.3</v>
      </c>
      <c r="F2252" s="4">
        <f t="shared" si="490"/>
        <v>2</v>
      </c>
      <c r="G2252">
        <f t="shared" si="502"/>
        <v>32</v>
      </c>
      <c r="H2252" s="3">
        <f t="shared" si="491"/>
        <v>10.64916666666667</v>
      </c>
      <c r="I2252">
        <f t="shared" si="503"/>
        <v>600</v>
      </c>
      <c r="J2252">
        <f t="shared" si="492"/>
        <v>0.18700000000000006</v>
      </c>
      <c r="K2252">
        <f t="shared" si="493"/>
        <v>9.558692000000006</v>
      </c>
      <c r="L2252">
        <v>4.8</v>
      </c>
      <c r="M2252">
        <f t="shared" si="494"/>
        <v>0.3175416666666665</v>
      </c>
      <c r="N2252">
        <f t="shared" si="495"/>
        <v>4.5750000000000002</v>
      </c>
      <c r="O2252">
        <f t="shared" si="496"/>
        <v>9.6925416666666671</v>
      </c>
      <c r="P2252">
        <f t="shared" si="497"/>
        <v>-0.13384966666666109</v>
      </c>
      <c r="Q2252">
        <f t="shared" si="498"/>
        <v>6.6924833333330547E-2</v>
      </c>
      <c r="R2252">
        <f t="shared" si="499"/>
        <v>0</v>
      </c>
      <c r="S2252">
        <f>SUM($R$2:R2252) -SUM($Q$2:Q2252) + SUM($T$2:T2251)</f>
        <v>10.48998497777302</v>
      </c>
      <c r="T2252">
        <f t="shared" si="500"/>
        <v>-10.49</v>
      </c>
      <c r="U2252">
        <f>-SUM($T$2:T2252) - 500 * SUM($V$2:V2252)</f>
        <v>-97.409999999998945</v>
      </c>
      <c r="V2252">
        <f t="shared" si="501"/>
        <v>0</v>
      </c>
    </row>
    <row r="2253" spans="1:22" x14ac:dyDescent="0.3">
      <c r="A2253" s="1">
        <v>44256</v>
      </c>
      <c r="B2253" s="2">
        <v>0.26775462962962965</v>
      </c>
      <c r="C2253" s="2">
        <v>0.71442129629629625</v>
      </c>
      <c r="D2253" s="3">
        <v>2.5</v>
      </c>
      <c r="E2253" s="3">
        <v>87.9</v>
      </c>
      <c r="F2253" s="4">
        <f t="shared" si="490"/>
        <v>3</v>
      </c>
      <c r="G2253">
        <f t="shared" si="502"/>
        <v>32</v>
      </c>
      <c r="H2253" s="3">
        <f t="shared" si="491"/>
        <v>10.719999999999999</v>
      </c>
      <c r="I2253">
        <f t="shared" si="503"/>
        <v>700</v>
      </c>
      <c r="J2253">
        <f t="shared" si="492"/>
        <v>0.121</v>
      </c>
      <c r="K2253">
        <f t="shared" si="493"/>
        <v>7.2638719999999983</v>
      </c>
      <c r="L2253">
        <v>4.8</v>
      </c>
      <c r="M2253">
        <f t="shared" si="494"/>
        <v>0.31400000000000006</v>
      </c>
      <c r="N2253">
        <f t="shared" si="495"/>
        <v>4.625</v>
      </c>
      <c r="O2253">
        <f t="shared" si="496"/>
        <v>9.7390000000000008</v>
      </c>
      <c r="P2253">
        <f t="shared" si="497"/>
        <v>-2.4751280000000024</v>
      </c>
      <c r="Q2253">
        <f t="shared" si="498"/>
        <v>1.2375640000000012</v>
      </c>
      <c r="R2253">
        <f t="shared" si="499"/>
        <v>0</v>
      </c>
      <c r="S2253">
        <f>SUM($R$2:R2253) -SUM($Q$2:Q2253) + SUM($T$2:T2252)</f>
        <v>-1.2375790222267824</v>
      </c>
      <c r="T2253">
        <f t="shared" si="500"/>
        <v>0</v>
      </c>
      <c r="U2253">
        <f>-SUM($T$2:T2253) - 500 * SUM($V$2:V2253)</f>
        <v>-97.409999999998945</v>
      </c>
      <c r="V2253">
        <f t="shared" si="501"/>
        <v>0</v>
      </c>
    </row>
    <row r="2254" spans="1:22" x14ac:dyDescent="0.3">
      <c r="A2254" s="1">
        <v>44257</v>
      </c>
      <c r="B2254" s="2">
        <v>0.26614583333333336</v>
      </c>
      <c r="C2254" s="2">
        <v>0.71577546296296291</v>
      </c>
      <c r="D2254" s="3">
        <v>2.7</v>
      </c>
      <c r="E2254" s="3">
        <v>46.1</v>
      </c>
      <c r="F2254" s="4">
        <f t="shared" si="490"/>
        <v>3</v>
      </c>
      <c r="G2254">
        <f t="shared" si="502"/>
        <v>32</v>
      </c>
      <c r="H2254" s="3">
        <f t="shared" si="491"/>
        <v>10.791111111111109</v>
      </c>
      <c r="I2254">
        <f t="shared" si="503"/>
        <v>700</v>
      </c>
      <c r="J2254">
        <f t="shared" si="492"/>
        <v>0.53899999999999992</v>
      </c>
      <c r="K2254">
        <f t="shared" si="493"/>
        <v>32.57188977777777</v>
      </c>
      <c r="L2254">
        <v>4.8</v>
      </c>
      <c r="M2254">
        <f t="shared" si="494"/>
        <v>0.31044444444444458</v>
      </c>
      <c r="N2254">
        <f t="shared" si="495"/>
        <v>4.5750000000000002</v>
      </c>
      <c r="O2254">
        <f t="shared" si="496"/>
        <v>9.6854444444444443</v>
      </c>
      <c r="P2254">
        <f t="shared" si="497"/>
        <v>22.886445333333327</v>
      </c>
      <c r="Q2254">
        <f t="shared" si="498"/>
        <v>0</v>
      </c>
      <c r="R2254">
        <f t="shared" si="499"/>
        <v>4.5772890666666655</v>
      </c>
      <c r="S2254">
        <f>SUM($R$2:R2254) -SUM($Q$2:Q2254) + SUM($T$2:T2253)</f>
        <v>3.3397100444399257</v>
      </c>
      <c r="T2254">
        <f t="shared" si="500"/>
        <v>0</v>
      </c>
      <c r="U2254">
        <f>-SUM($T$2:T2254) - 500 * SUM($V$2:V2254)</f>
        <v>-97.409999999998945</v>
      </c>
      <c r="V2254">
        <f t="shared" si="501"/>
        <v>0</v>
      </c>
    </row>
    <row r="2255" spans="1:22" x14ac:dyDescent="0.3">
      <c r="A2255" s="1">
        <v>44258</v>
      </c>
      <c r="B2255" s="2">
        <v>0.26453703703703707</v>
      </c>
      <c r="C2255" s="2">
        <v>0.71711805555555552</v>
      </c>
      <c r="D2255" s="3">
        <v>4.3</v>
      </c>
      <c r="E2255" s="3">
        <v>91</v>
      </c>
      <c r="F2255" s="4">
        <f t="shared" si="490"/>
        <v>3</v>
      </c>
      <c r="G2255">
        <f t="shared" si="502"/>
        <v>32</v>
      </c>
      <c r="H2255" s="3">
        <f t="shared" si="491"/>
        <v>10.861944444444443</v>
      </c>
      <c r="I2255">
        <f t="shared" si="503"/>
        <v>700</v>
      </c>
      <c r="J2255">
        <f t="shared" si="492"/>
        <v>8.9999999999999969E-2</v>
      </c>
      <c r="K2255">
        <f t="shared" si="493"/>
        <v>5.4744199999999976</v>
      </c>
      <c r="L2255">
        <v>4.8</v>
      </c>
      <c r="M2255">
        <f t="shared" si="494"/>
        <v>0.3069027777777778</v>
      </c>
      <c r="N2255">
        <f t="shared" si="495"/>
        <v>4.1749999999999998</v>
      </c>
      <c r="O2255">
        <f t="shared" si="496"/>
        <v>9.2819027777777769</v>
      </c>
      <c r="P2255">
        <f t="shared" si="497"/>
        <v>-3.8074827777777793</v>
      </c>
      <c r="Q2255">
        <f t="shared" si="498"/>
        <v>1.9037413888888897</v>
      </c>
      <c r="R2255">
        <f t="shared" si="499"/>
        <v>0</v>
      </c>
      <c r="S2255">
        <f>SUM($R$2:R2255) -SUM($Q$2:Q2255) + SUM($T$2:T2254)</f>
        <v>1.4359686555508233</v>
      </c>
      <c r="T2255">
        <f t="shared" si="500"/>
        <v>0</v>
      </c>
      <c r="U2255">
        <f>-SUM($T$2:T2255) - 500 * SUM($V$2:V2255)</f>
        <v>-97.409999999998945</v>
      </c>
      <c r="V2255">
        <f t="shared" si="501"/>
        <v>0</v>
      </c>
    </row>
    <row r="2256" spans="1:22" x14ac:dyDescent="0.3">
      <c r="A2256" s="1">
        <v>44259</v>
      </c>
      <c r="B2256" s="2">
        <v>0.26291666666666663</v>
      </c>
      <c r="C2256" s="2">
        <v>0.71846064814814825</v>
      </c>
      <c r="D2256" s="3">
        <v>2.4</v>
      </c>
      <c r="E2256" s="3">
        <v>73.2</v>
      </c>
      <c r="F2256" s="4">
        <f t="shared" si="490"/>
        <v>3</v>
      </c>
      <c r="G2256">
        <f t="shared" si="502"/>
        <v>32</v>
      </c>
      <c r="H2256" s="3">
        <f t="shared" si="491"/>
        <v>10.933055555555558</v>
      </c>
      <c r="I2256">
        <f t="shared" si="503"/>
        <v>700</v>
      </c>
      <c r="J2256">
        <f t="shared" si="492"/>
        <v>0.26800000000000002</v>
      </c>
      <c r="K2256">
        <f t="shared" si="493"/>
        <v>16.40832977777778</v>
      </c>
      <c r="L2256">
        <v>4.8</v>
      </c>
      <c r="M2256">
        <f t="shared" si="494"/>
        <v>0.30334722222222205</v>
      </c>
      <c r="N2256">
        <f t="shared" si="495"/>
        <v>4.6500000000000004</v>
      </c>
      <c r="O2256">
        <f t="shared" si="496"/>
        <v>9.7533472222222226</v>
      </c>
      <c r="P2256">
        <f t="shared" si="497"/>
        <v>6.6549825555555575</v>
      </c>
      <c r="Q2256">
        <f t="shared" si="498"/>
        <v>0</v>
      </c>
      <c r="R2256">
        <f t="shared" si="499"/>
        <v>1.3309965111111115</v>
      </c>
      <c r="S2256">
        <f>SUM($R$2:R2256) -SUM($Q$2:Q2256) + SUM($T$2:T2255)</f>
        <v>2.7669651666619757</v>
      </c>
      <c r="T2256">
        <f t="shared" si="500"/>
        <v>0</v>
      </c>
      <c r="U2256">
        <f>-SUM($T$2:T2256) - 500 * SUM($V$2:V2256)</f>
        <v>-97.409999999998945</v>
      </c>
      <c r="V2256">
        <f t="shared" si="501"/>
        <v>0</v>
      </c>
    </row>
    <row r="2257" spans="1:22" x14ac:dyDescent="0.3">
      <c r="A2257" s="1">
        <v>44260</v>
      </c>
      <c r="B2257" s="2">
        <v>0.26128472222222221</v>
      </c>
      <c r="C2257" s="2">
        <v>0.71980324074074076</v>
      </c>
      <c r="D2257" s="3">
        <v>0.5</v>
      </c>
      <c r="E2257" s="3">
        <v>73.599999999999994</v>
      </c>
      <c r="F2257" s="4">
        <f t="shared" si="490"/>
        <v>3</v>
      </c>
      <c r="G2257">
        <f t="shared" si="502"/>
        <v>32</v>
      </c>
      <c r="H2257" s="3">
        <f t="shared" si="491"/>
        <v>11.004444444444445</v>
      </c>
      <c r="I2257">
        <f t="shared" si="503"/>
        <v>700</v>
      </c>
      <c r="J2257">
        <f t="shared" si="492"/>
        <v>0.26400000000000001</v>
      </c>
      <c r="K2257">
        <f t="shared" si="493"/>
        <v>16.268970666666668</v>
      </c>
      <c r="L2257">
        <v>4.8</v>
      </c>
      <c r="M2257">
        <f t="shared" si="494"/>
        <v>0.2997777777777777</v>
      </c>
      <c r="N2257">
        <f t="shared" si="495"/>
        <v>5.125</v>
      </c>
      <c r="O2257">
        <f t="shared" si="496"/>
        <v>10.224777777777778</v>
      </c>
      <c r="P2257">
        <f t="shared" si="497"/>
        <v>6.0441928888888903</v>
      </c>
      <c r="Q2257">
        <f t="shared" si="498"/>
        <v>0</v>
      </c>
      <c r="R2257">
        <f t="shared" si="499"/>
        <v>1.2088385777777781</v>
      </c>
      <c r="S2257">
        <f>SUM($R$2:R2257) -SUM($Q$2:Q2257) + SUM($T$2:T2256)</f>
        <v>3.9758037444398724</v>
      </c>
      <c r="T2257">
        <f t="shared" si="500"/>
        <v>0</v>
      </c>
      <c r="U2257">
        <f>-SUM($T$2:T2257) - 500 * SUM($V$2:V2257)</f>
        <v>-97.409999999998945</v>
      </c>
      <c r="V2257">
        <f t="shared" si="501"/>
        <v>0</v>
      </c>
    </row>
    <row r="2258" spans="1:22" x14ac:dyDescent="0.3">
      <c r="A2258" s="1">
        <v>44261</v>
      </c>
      <c r="B2258" s="2">
        <v>0.25964120370370369</v>
      </c>
      <c r="C2258" s="2">
        <v>0.72113425925925922</v>
      </c>
      <c r="D2258" s="3">
        <v>0.3</v>
      </c>
      <c r="E2258" s="3">
        <v>73.2</v>
      </c>
      <c r="F2258" s="4">
        <f t="shared" si="490"/>
        <v>3</v>
      </c>
      <c r="G2258">
        <f t="shared" si="502"/>
        <v>32</v>
      </c>
      <c r="H2258" s="3">
        <f t="shared" si="491"/>
        <v>11.075833333333332</v>
      </c>
      <c r="I2258">
        <f t="shared" si="503"/>
        <v>700</v>
      </c>
      <c r="J2258">
        <f t="shared" si="492"/>
        <v>0.26800000000000002</v>
      </c>
      <c r="K2258">
        <f t="shared" si="493"/>
        <v>16.622610666666663</v>
      </c>
      <c r="L2258">
        <v>4.8</v>
      </c>
      <c r="M2258">
        <f t="shared" si="494"/>
        <v>0.29620833333333341</v>
      </c>
      <c r="N2258">
        <f t="shared" si="495"/>
        <v>5.1749999999999998</v>
      </c>
      <c r="O2258">
        <f t="shared" si="496"/>
        <v>10.271208333333334</v>
      </c>
      <c r="P2258">
        <f t="shared" si="497"/>
        <v>6.3514023333333292</v>
      </c>
      <c r="Q2258">
        <f t="shared" si="498"/>
        <v>0</v>
      </c>
      <c r="R2258">
        <f t="shared" si="499"/>
        <v>1.2702804666666658</v>
      </c>
      <c r="S2258">
        <f>SUM($R$2:R2258) -SUM($Q$2:Q2258) + SUM($T$2:T2257)</f>
        <v>5.2460842111067905</v>
      </c>
      <c r="T2258">
        <f t="shared" si="500"/>
        <v>0</v>
      </c>
      <c r="U2258">
        <f>-SUM($T$2:T2258) - 500 * SUM($V$2:V2258)</f>
        <v>-97.409999999998945</v>
      </c>
      <c r="V2258">
        <f t="shared" si="501"/>
        <v>0</v>
      </c>
    </row>
    <row r="2259" spans="1:22" x14ac:dyDescent="0.3">
      <c r="A2259" s="1">
        <v>44262</v>
      </c>
      <c r="B2259" s="2">
        <v>0.25799768518518518</v>
      </c>
      <c r="C2259" s="2">
        <v>0.7224652777777778</v>
      </c>
      <c r="D2259" s="3">
        <v>1</v>
      </c>
      <c r="E2259" s="3">
        <v>86.7</v>
      </c>
      <c r="F2259" s="4">
        <f t="shared" si="490"/>
        <v>3</v>
      </c>
      <c r="G2259">
        <f t="shared" si="502"/>
        <v>32</v>
      </c>
      <c r="H2259" s="3">
        <f t="shared" si="491"/>
        <v>11.147222222222222</v>
      </c>
      <c r="I2259">
        <f t="shared" si="503"/>
        <v>700</v>
      </c>
      <c r="J2259">
        <f t="shared" si="492"/>
        <v>0.13300000000000001</v>
      </c>
      <c r="K2259">
        <f t="shared" si="493"/>
        <v>8.302451111111111</v>
      </c>
      <c r="L2259">
        <v>4.8</v>
      </c>
      <c r="M2259">
        <f t="shared" si="494"/>
        <v>0.29263888888888889</v>
      </c>
      <c r="N2259">
        <f t="shared" si="495"/>
        <v>5</v>
      </c>
      <c r="O2259">
        <f t="shared" si="496"/>
        <v>10.092638888888889</v>
      </c>
      <c r="P2259">
        <f t="shared" si="497"/>
        <v>-1.7901877777777777</v>
      </c>
      <c r="Q2259">
        <f t="shared" si="498"/>
        <v>0.89509388888888886</v>
      </c>
      <c r="R2259">
        <f t="shared" si="499"/>
        <v>0</v>
      </c>
      <c r="S2259">
        <f>SUM($R$2:R2259) -SUM($Q$2:Q2259) + SUM($T$2:T2258)</f>
        <v>4.3509903222175126</v>
      </c>
      <c r="T2259">
        <f t="shared" si="500"/>
        <v>0</v>
      </c>
      <c r="U2259">
        <f>-SUM($T$2:T2259) - 500 * SUM($V$2:V2259)</f>
        <v>-97.409999999998945</v>
      </c>
      <c r="V2259">
        <f t="shared" si="501"/>
        <v>0</v>
      </c>
    </row>
    <row r="2260" spans="1:22" x14ac:dyDescent="0.3">
      <c r="A2260" s="1">
        <v>44263</v>
      </c>
      <c r="B2260" s="2">
        <v>0.25634259259259257</v>
      </c>
      <c r="C2260" s="2">
        <v>0.72379629629629638</v>
      </c>
      <c r="D2260" s="3">
        <v>4.5999999999999996</v>
      </c>
      <c r="E2260" s="3">
        <v>91</v>
      </c>
      <c r="F2260" s="4">
        <f t="shared" si="490"/>
        <v>3</v>
      </c>
      <c r="G2260">
        <f t="shared" si="502"/>
        <v>32</v>
      </c>
      <c r="H2260" s="3">
        <f t="shared" si="491"/>
        <v>11.218888888888891</v>
      </c>
      <c r="I2260">
        <f t="shared" si="503"/>
        <v>700</v>
      </c>
      <c r="J2260">
        <f t="shared" si="492"/>
        <v>8.9999999999999969E-2</v>
      </c>
      <c r="K2260">
        <f t="shared" si="493"/>
        <v>5.6543199999999985</v>
      </c>
      <c r="L2260">
        <v>4.8</v>
      </c>
      <c r="M2260">
        <f t="shared" si="494"/>
        <v>0.28905555555555545</v>
      </c>
      <c r="N2260">
        <f t="shared" si="495"/>
        <v>4.0999999999999996</v>
      </c>
      <c r="O2260">
        <f t="shared" si="496"/>
        <v>9.1890555555555551</v>
      </c>
      <c r="P2260">
        <f t="shared" si="497"/>
        <v>-3.5347355555555566</v>
      </c>
      <c r="Q2260">
        <f t="shared" si="498"/>
        <v>1.7673677777777783</v>
      </c>
      <c r="R2260">
        <f t="shared" si="499"/>
        <v>0</v>
      </c>
      <c r="S2260">
        <f>SUM($R$2:R2260) -SUM($Q$2:Q2260) + SUM($T$2:T2259)</f>
        <v>2.5836225444400043</v>
      </c>
      <c r="T2260">
        <f t="shared" si="500"/>
        <v>0</v>
      </c>
      <c r="U2260">
        <f>-SUM($T$2:T2260) - 500 * SUM($V$2:V2260)</f>
        <v>-97.409999999998945</v>
      </c>
      <c r="V2260">
        <f t="shared" si="501"/>
        <v>0</v>
      </c>
    </row>
    <row r="2261" spans="1:22" x14ac:dyDescent="0.3">
      <c r="A2261" s="1">
        <v>44264</v>
      </c>
      <c r="B2261" s="2">
        <v>0.25468750000000001</v>
      </c>
      <c r="C2261" s="2">
        <v>0.72511574074074081</v>
      </c>
      <c r="D2261" s="3">
        <v>8.1999999999999993</v>
      </c>
      <c r="E2261" s="3">
        <v>74.3</v>
      </c>
      <c r="F2261" s="4">
        <f t="shared" si="490"/>
        <v>3</v>
      </c>
      <c r="G2261">
        <f t="shared" si="502"/>
        <v>32</v>
      </c>
      <c r="H2261" s="3">
        <f t="shared" si="491"/>
        <v>11.29027777777778</v>
      </c>
      <c r="I2261">
        <f t="shared" si="503"/>
        <v>700</v>
      </c>
      <c r="J2261">
        <f t="shared" si="492"/>
        <v>0.25700000000000001</v>
      </c>
      <c r="K2261">
        <f t="shared" si="493"/>
        <v>16.248967777777782</v>
      </c>
      <c r="L2261">
        <v>4.8</v>
      </c>
      <c r="M2261">
        <f t="shared" si="494"/>
        <v>0.28548611111111105</v>
      </c>
      <c r="N2261">
        <f t="shared" si="495"/>
        <v>3.2</v>
      </c>
      <c r="O2261">
        <f t="shared" si="496"/>
        <v>8.285486111111112</v>
      </c>
      <c r="P2261">
        <f t="shared" si="497"/>
        <v>7.9634816666666701</v>
      </c>
      <c r="Q2261">
        <f t="shared" si="498"/>
        <v>0</v>
      </c>
      <c r="R2261">
        <f t="shared" si="499"/>
        <v>1.5926963333333342</v>
      </c>
      <c r="S2261">
        <f>SUM($R$2:R2261) -SUM($Q$2:Q2261) + SUM($T$2:T2260)</f>
        <v>4.1763188777731557</v>
      </c>
      <c r="T2261">
        <f t="shared" si="500"/>
        <v>0</v>
      </c>
      <c r="U2261">
        <f>-SUM($T$2:T2261) - 500 * SUM($V$2:V2261)</f>
        <v>-97.409999999998945</v>
      </c>
      <c r="V2261">
        <f t="shared" si="501"/>
        <v>0</v>
      </c>
    </row>
    <row r="2262" spans="1:22" x14ac:dyDescent="0.3">
      <c r="A2262" s="1">
        <v>44265</v>
      </c>
      <c r="B2262" s="2">
        <v>0.2530324074074074</v>
      </c>
      <c r="C2262" s="2">
        <v>0.72644675925925928</v>
      </c>
      <c r="D2262" s="3">
        <v>7.6</v>
      </c>
      <c r="E2262" s="3">
        <v>81.7</v>
      </c>
      <c r="F2262" s="4">
        <f t="shared" si="490"/>
        <v>3</v>
      </c>
      <c r="G2262">
        <f t="shared" si="502"/>
        <v>32</v>
      </c>
      <c r="H2262" s="3">
        <f t="shared" si="491"/>
        <v>11.361944444444445</v>
      </c>
      <c r="I2262">
        <f t="shared" si="503"/>
        <v>700</v>
      </c>
      <c r="J2262">
        <f t="shared" si="492"/>
        <v>0.18299999999999994</v>
      </c>
      <c r="K2262">
        <f t="shared" si="493"/>
        <v>11.643720666666663</v>
      </c>
      <c r="L2262">
        <v>4.8</v>
      </c>
      <c r="M2262">
        <f t="shared" si="494"/>
        <v>0.28190277777777778</v>
      </c>
      <c r="N2262">
        <f t="shared" si="495"/>
        <v>3.35</v>
      </c>
      <c r="O2262">
        <f t="shared" si="496"/>
        <v>8.4319027777777773</v>
      </c>
      <c r="P2262">
        <f t="shared" si="497"/>
        <v>3.211817888888886</v>
      </c>
      <c r="Q2262">
        <f t="shared" si="498"/>
        <v>0</v>
      </c>
      <c r="R2262">
        <f t="shared" si="499"/>
        <v>0.64236357777777719</v>
      </c>
      <c r="S2262">
        <f>SUM($R$2:R2262) -SUM($Q$2:Q2262) + SUM($T$2:T2261)</f>
        <v>4.8186824555505154</v>
      </c>
      <c r="T2262">
        <f t="shared" si="500"/>
        <v>0</v>
      </c>
      <c r="U2262">
        <f>-SUM($T$2:T2262) - 500 * SUM($V$2:V2262)</f>
        <v>-97.409999999998945</v>
      </c>
      <c r="V2262">
        <f t="shared" si="501"/>
        <v>0</v>
      </c>
    </row>
    <row r="2263" spans="1:22" x14ac:dyDescent="0.3">
      <c r="A2263" s="1">
        <v>44266</v>
      </c>
      <c r="B2263" s="2">
        <v>0.25135416666666666</v>
      </c>
      <c r="C2263" s="2">
        <v>0.72776620370370371</v>
      </c>
      <c r="D2263" s="3">
        <v>6.9</v>
      </c>
      <c r="E2263" s="3">
        <v>46.9</v>
      </c>
      <c r="F2263" s="4">
        <f t="shared" si="490"/>
        <v>3</v>
      </c>
      <c r="G2263">
        <f t="shared" si="502"/>
        <v>32</v>
      </c>
      <c r="H2263" s="3">
        <f t="shared" si="491"/>
        <v>11.433888888888889</v>
      </c>
      <c r="I2263">
        <f t="shared" si="503"/>
        <v>700</v>
      </c>
      <c r="J2263">
        <f t="shared" si="492"/>
        <v>0.53100000000000003</v>
      </c>
      <c r="K2263">
        <f t="shared" si="493"/>
        <v>33.999812000000006</v>
      </c>
      <c r="L2263">
        <v>4.8</v>
      </c>
      <c r="M2263">
        <f t="shared" si="494"/>
        <v>0.27830555555555553</v>
      </c>
      <c r="N2263">
        <f t="shared" si="495"/>
        <v>3.5249999999999999</v>
      </c>
      <c r="O2263">
        <f t="shared" si="496"/>
        <v>8.603305555555556</v>
      </c>
      <c r="P2263">
        <f t="shared" si="497"/>
        <v>25.396506444444448</v>
      </c>
      <c r="Q2263">
        <f t="shared" si="498"/>
        <v>0</v>
      </c>
      <c r="R2263">
        <f t="shared" si="499"/>
        <v>5.0793012888888898</v>
      </c>
      <c r="S2263">
        <f>SUM($R$2:R2263) -SUM($Q$2:Q2263) + SUM($T$2:T2262)</f>
        <v>9.8979837444394434</v>
      </c>
      <c r="T2263">
        <f t="shared" si="500"/>
        <v>0</v>
      </c>
      <c r="U2263">
        <f>-SUM($T$2:T2263) - 500 * SUM($V$2:V2263)</f>
        <v>-97.409999999998945</v>
      </c>
      <c r="V2263">
        <f t="shared" si="501"/>
        <v>0</v>
      </c>
    </row>
    <row r="2264" spans="1:22" x14ac:dyDescent="0.3">
      <c r="A2264" s="1">
        <v>44267</v>
      </c>
      <c r="B2264" s="2">
        <v>0.24968749999999998</v>
      </c>
      <c r="C2264" s="2">
        <v>0.7290740740740741</v>
      </c>
      <c r="D2264" s="3">
        <v>4.9000000000000004</v>
      </c>
      <c r="E2264" s="3">
        <v>66.099999999999994</v>
      </c>
      <c r="F2264" s="4">
        <f t="shared" si="490"/>
        <v>3</v>
      </c>
      <c r="G2264">
        <f t="shared" si="502"/>
        <v>32</v>
      </c>
      <c r="H2264" s="3">
        <f t="shared" si="491"/>
        <v>11.505277777777779</v>
      </c>
      <c r="I2264">
        <f t="shared" si="503"/>
        <v>700</v>
      </c>
      <c r="J2264">
        <f t="shared" si="492"/>
        <v>0.33900000000000008</v>
      </c>
      <c r="K2264">
        <f t="shared" si="493"/>
        <v>21.841619333333341</v>
      </c>
      <c r="L2264">
        <v>4.8</v>
      </c>
      <c r="M2264">
        <f t="shared" si="494"/>
        <v>0.27473611111111101</v>
      </c>
      <c r="N2264">
        <f t="shared" si="495"/>
        <v>4.0250000000000004</v>
      </c>
      <c r="O2264">
        <f t="shared" si="496"/>
        <v>9.0997361111111115</v>
      </c>
      <c r="P2264">
        <f t="shared" si="497"/>
        <v>12.74188322222223</v>
      </c>
      <c r="Q2264">
        <f t="shared" si="498"/>
        <v>0</v>
      </c>
      <c r="R2264">
        <f t="shared" si="499"/>
        <v>2.548376644444446</v>
      </c>
      <c r="S2264">
        <f>SUM($R$2:R2264) -SUM($Q$2:Q2264) + SUM($T$2:T2263)</f>
        <v>12.446360388883477</v>
      </c>
      <c r="T2264">
        <f t="shared" si="500"/>
        <v>0</v>
      </c>
      <c r="U2264">
        <f>-SUM($T$2:T2264) - 500 * SUM($V$2:V2264)</f>
        <v>-97.409999999998945</v>
      </c>
      <c r="V2264">
        <f t="shared" si="501"/>
        <v>0</v>
      </c>
    </row>
    <row r="2265" spans="1:22" x14ac:dyDescent="0.3">
      <c r="A2265" s="1">
        <v>44268</v>
      </c>
      <c r="B2265" s="2">
        <v>0.24800925925925923</v>
      </c>
      <c r="C2265" s="2">
        <v>0.73039351851851853</v>
      </c>
      <c r="D2265" s="3">
        <v>3.2</v>
      </c>
      <c r="E2265" s="3">
        <v>79.8</v>
      </c>
      <c r="F2265" s="4">
        <f t="shared" si="490"/>
        <v>3</v>
      </c>
      <c r="G2265">
        <f t="shared" si="502"/>
        <v>32</v>
      </c>
      <c r="H2265" s="3">
        <f t="shared" si="491"/>
        <v>11.577222222222224</v>
      </c>
      <c r="I2265">
        <f t="shared" si="503"/>
        <v>700</v>
      </c>
      <c r="J2265">
        <f t="shared" si="492"/>
        <v>0.20200000000000007</v>
      </c>
      <c r="K2265">
        <f t="shared" si="493"/>
        <v>13.096153777777783</v>
      </c>
      <c r="L2265">
        <v>4.8</v>
      </c>
      <c r="M2265">
        <f t="shared" si="494"/>
        <v>0.27113888888888882</v>
      </c>
      <c r="N2265">
        <f t="shared" si="495"/>
        <v>4.45</v>
      </c>
      <c r="O2265">
        <f t="shared" si="496"/>
        <v>9.5211388888888884</v>
      </c>
      <c r="P2265">
        <f t="shared" si="497"/>
        <v>3.5750148888888944</v>
      </c>
      <c r="Q2265">
        <f t="shared" si="498"/>
        <v>0</v>
      </c>
      <c r="R2265">
        <f t="shared" si="499"/>
        <v>0.71500297777777888</v>
      </c>
      <c r="S2265">
        <f>SUM($R$2:R2265) -SUM($Q$2:Q2265) + SUM($T$2:T2264)</f>
        <v>13.161363366662044</v>
      </c>
      <c r="T2265">
        <f t="shared" si="500"/>
        <v>0</v>
      </c>
      <c r="U2265">
        <f>-SUM($T$2:T2265) - 500 * SUM($V$2:V2265)</f>
        <v>-97.409999999998945</v>
      </c>
      <c r="V2265">
        <f t="shared" si="501"/>
        <v>0</v>
      </c>
    </row>
    <row r="2266" spans="1:22" x14ac:dyDescent="0.3">
      <c r="A2266" s="1">
        <v>44269</v>
      </c>
      <c r="B2266" s="2">
        <v>0.24633101851851849</v>
      </c>
      <c r="C2266" s="2">
        <v>0.73170138888888892</v>
      </c>
      <c r="D2266" s="3">
        <v>2.4</v>
      </c>
      <c r="E2266" s="3">
        <v>62</v>
      </c>
      <c r="F2266" s="4">
        <f t="shared" si="490"/>
        <v>3</v>
      </c>
      <c r="G2266">
        <f t="shared" si="502"/>
        <v>32</v>
      </c>
      <c r="H2266" s="3">
        <f t="shared" si="491"/>
        <v>11.648888888888891</v>
      </c>
      <c r="I2266">
        <f t="shared" si="503"/>
        <v>700</v>
      </c>
      <c r="J2266">
        <f t="shared" si="492"/>
        <v>0.38</v>
      </c>
      <c r="K2266">
        <f t="shared" si="493"/>
        <v>24.788835555555561</v>
      </c>
      <c r="L2266">
        <v>4.8</v>
      </c>
      <c r="M2266">
        <f t="shared" si="494"/>
        <v>0.26755555555555544</v>
      </c>
      <c r="N2266">
        <f t="shared" si="495"/>
        <v>4.6500000000000004</v>
      </c>
      <c r="O2266">
        <f t="shared" si="496"/>
        <v>9.7175555555555562</v>
      </c>
      <c r="P2266">
        <f t="shared" si="497"/>
        <v>15.071280000000005</v>
      </c>
      <c r="Q2266">
        <f t="shared" si="498"/>
        <v>0</v>
      </c>
      <c r="R2266">
        <f t="shared" si="499"/>
        <v>3.0142560000000014</v>
      </c>
      <c r="S2266">
        <f>SUM($R$2:R2266) -SUM($Q$2:Q2266) + SUM($T$2:T2265)</f>
        <v>16.175619366662431</v>
      </c>
      <c r="T2266">
        <f t="shared" si="500"/>
        <v>0</v>
      </c>
      <c r="U2266">
        <f>-SUM($T$2:T2266) - 500 * SUM($V$2:V2266)</f>
        <v>-97.409999999998945</v>
      </c>
      <c r="V2266">
        <f t="shared" si="501"/>
        <v>0</v>
      </c>
    </row>
    <row r="2267" spans="1:22" x14ac:dyDescent="0.3">
      <c r="A2267" s="1">
        <v>44270</v>
      </c>
      <c r="B2267" s="2">
        <v>0.24464120370370371</v>
      </c>
      <c r="C2267" s="2">
        <v>0.7330092592592593</v>
      </c>
      <c r="D2267" s="3">
        <v>4.9000000000000004</v>
      </c>
      <c r="E2267" s="3">
        <v>92.5</v>
      </c>
      <c r="F2267" s="4">
        <f t="shared" si="490"/>
        <v>3</v>
      </c>
      <c r="G2267">
        <f t="shared" si="502"/>
        <v>32</v>
      </c>
      <c r="H2267" s="3">
        <f t="shared" si="491"/>
        <v>11.720833333333335</v>
      </c>
      <c r="I2267">
        <f t="shared" si="503"/>
        <v>700</v>
      </c>
      <c r="J2267">
        <f t="shared" si="492"/>
        <v>7.4999999999999956E-2</v>
      </c>
      <c r="K2267">
        <f t="shared" si="493"/>
        <v>4.9227499999999971</v>
      </c>
      <c r="L2267">
        <v>4.8</v>
      </c>
      <c r="M2267">
        <f t="shared" si="494"/>
        <v>0.26395833333333324</v>
      </c>
      <c r="N2267">
        <f t="shared" si="495"/>
        <v>4.0250000000000004</v>
      </c>
      <c r="O2267">
        <f t="shared" si="496"/>
        <v>9.0889583333333341</v>
      </c>
      <c r="P2267">
        <f t="shared" si="497"/>
        <v>-4.1662083333333371</v>
      </c>
      <c r="Q2267">
        <f t="shared" si="498"/>
        <v>2.0831041666666685</v>
      </c>
      <c r="R2267">
        <f t="shared" si="499"/>
        <v>0</v>
      </c>
      <c r="S2267">
        <f>SUM($R$2:R2267) -SUM($Q$2:Q2267) + SUM($T$2:T2266)</f>
        <v>14.092515199995432</v>
      </c>
      <c r="T2267">
        <f t="shared" si="500"/>
        <v>0</v>
      </c>
      <c r="U2267">
        <f>-SUM($T$2:T2267) - 500 * SUM($V$2:V2267)</f>
        <v>-97.409999999998945</v>
      </c>
      <c r="V2267">
        <f t="shared" si="501"/>
        <v>0</v>
      </c>
    </row>
    <row r="2268" spans="1:22" x14ac:dyDescent="0.3">
      <c r="A2268" s="1">
        <v>44271</v>
      </c>
      <c r="B2268" s="2">
        <v>0.2429513888888889</v>
      </c>
      <c r="C2268" s="2">
        <v>0.73431712962962958</v>
      </c>
      <c r="D2268" s="3">
        <v>5.4</v>
      </c>
      <c r="E2268" s="3">
        <v>87.1</v>
      </c>
      <c r="F2268" s="4">
        <f t="shared" si="490"/>
        <v>3</v>
      </c>
      <c r="G2268">
        <f t="shared" si="502"/>
        <v>32</v>
      </c>
      <c r="H2268" s="3">
        <f t="shared" si="491"/>
        <v>11.792777777777776</v>
      </c>
      <c r="I2268">
        <f t="shared" si="503"/>
        <v>700</v>
      </c>
      <c r="J2268">
        <f t="shared" si="492"/>
        <v>0.129</v>
      </c>
      <c r="K2268">
        <f t="shared" si="493"/>
        <v>8.5191026666666652</v>
      </c>
      <c r="L2268">
        <v>4.8</v>
      </c>
      <c r="M2268">
        <f t="shared" si="494"/>
        <v>0.26036111111111121</v>
      </c>
      <c r="N2268">
        <f t="shared" si="495"/>
        <v>3.9</v>
      </c>
      <c r="O2268">
        <f t="shared" si="496"/>
        <v>8.9603611111111103</v>
      </c>
      <c r="P2268">
        <f t="shared" si="497"/>
        <v>-0.44125844444444517</v>
      </c>
      <c r="Q2268">
        <f t="shared" si="498"/>
        <v>0.22062922222222259</v>
      </c>
      <c r="R2268">
        <f t="shared" si="499"/>
        <v>0</v>
      </c>
      <c r="S2268">
        <f>SUM($R$2:R2268) -SUM($Q$2:Q2268) + SUM($T$2:T2267)</f>
        <v>13.871885977773672</v>
      </c>
      <c r="T2268">
        <f t="shared" si="500"/>
        <v>0</v>
      </c>
      <c r="U2268">
        <f>-SUM($T$2:T2268) - 500 * SUM($V$2:V2268)</f>
        <v>-97.409999999998945</v>
      </c>
      <c r="V2268">
        <f t="shared" si="501"/>
        <v>0</v>
      </c>
    </row>
    <row r="2269" spans="1:22" x14ac:dyDescent="0.3">
      <c r="A2269" s="1">
        <v>44272</v>
      </c>
      <c r="B2269" s="2">
        <v>0.24126157407407409</v>
      </c>
      <c r="C2269" s="2">
        <v>0.73562500000000008</v>
      </c>
      <c r="D2269" s="3">
        <v>6.2</v>
      </c>
      <c r="E2269" s="3">
        <v>38.700000000000003</v>
      </c>
      <c r="F2269" s="4">
        <f t="shared" si="490"/>
        <v>3</v>
      </c>
      <c r="G2269">
        <f t="shared" si="502"/>
        <v>32</v>
      </c>
      <c r="H2269" s="3">
        <f t="shared" si="491"/>
        <v>11.864722222222223</v>
      </c>
      <c r="I2269">
        <f t="shared" si="503"/>
        <v>700</v>
      </c>
      <c r="J2269">
        <f t="shared" si="492"/>
        <v>0.61299999999999999</v>
      </c>
      <c r="K2269">
        <f t="shared" si="493"/>
        <v>40.729218444444449</v>
      </c>
      <c r="L2269">
        <v>4.8</v>
      </c>
      <c r="M2269">
        <f t="shared" si="494"/>
        <v>0.25676388888888885</v>
      </c>
      <c r="N2269">
        <f t="shared" si="495"/>
        <v>3.7</v>
      </c>
      <c r="O2269">
        <f t="shared" si="496"/>
        <v>8.756763888888889</v>
      </c>
      <c r="P2269">
        <f t="shared" si="497"/>
        <v>31.972454555555558</v>
      </c>
      <c r="Q2269">
        <f t="shared" si="498"/>
        <v>0</v>
      </c>
      <c r="R2269">
        <f t="shared" si="499"/>
        <v>6.3944909111111121</v>
      </c>
      <c r="S2269">
        <f>SUM($R$2:R2269) -SUM($Q$2:Q2269) + SUM($T$2:T2268)</f>
        <v>20.266376888884224</v>
      </c>
      <c r="T2269">
        <f t="shared" si="500"/>
        <v>0</v>
      </c>
      <c r="U2269">
        <f>-SUM($T$2:T2269) - 500 * SUM($V$2:V2269)</f>
        <v>-97.409999999998945</v>
      </c>
      <c r="V2269">
        <f t="shared" si="501"/>
        <v>0</v>
      </c>
    </row>
    <row r="2270" spans="1:22" x14ac:dyDescent="0.3">
      <c r="A2270" s="1">
        <v>44273</v>
      </c>
      <c r="B2270" s="2">
        <v>0.23957175925925925</v>
      </c>
      <c r="C2270" s="2">
        <v>0.73692129629629621</v>
      </c>
      <c r="D2270" s="3">
        <v>5.8</v>
      </c>
      <c r="E2270" s="3">
        <v>0.4</v>
      </c>
      <c r="F2270" s="4">
        <f t="shared" si="490"/>
        <v>3</v>
      </c>
      <c r="G2270">
        <f t="shared" si="502"/>
        <v>32</v>
      </c>
      <c r="H2270" s="3">
        <f t="shared" si="491"/>
        <v>11.936388888888889</v>
      </c>
      <c r="I2270">
        <f t="shared" si="503"/>
        <v>700</v>
      </c>
      <c r="J2270">
        <f t="shared" si="492"/>
        <v>0.996</v>
      </c>
      <c r="K2270">
        <f t="shared" si="493"/>
        <v>66.576402666666681</v>
      </c>
      <c r="L2270">
        <v>4.8</v>
      </c>
      <c r="M2270">
        <f t="shared" si="494"/>
        <v>0.25318055555555558</v>
      </c>
      <c r="N2270">
        <f t="shared" si="495"/>
        <v>3.8</v>
      </c>
      <c r="O2270">
        <f t="shared" si="496"/>
        <v>8.8531805555555554</v>
      </c>
      <c r="P2270">
        <f t="shared" si="497"/>
        <v>57.723222111111127</v>
      </c>
      <c r="Q2270">
        <f t="shared" si="498"/>
        <v>0</v>
      </c>
      <c r="R2270">
        <f t="shared" si="499"/>
        <v>11.544644422222227</v>
      </c>
      <c r="S2270">
        <f>SUM($R$2:R2270) -SUM($Q$2:Q2270) + SUM($T$2:T2269)</f>
        <v>31.811021311105833</v>
      </c>
      <c r="T2270">
        <f t="shared" si="500"/>
        <v>0</v>
      </c>
      <c r="U2270">
        <f>-SUM($T$2:T2270) - 500 * SUM($V$2:V2270)</f>
        <v>-97.409999999998945</v>
      </c>
      <c r="V2270">
        <f t="shared" si="501"/>
        <v>0</v>
      </c>
    </row>
    <row r="2271" spans="1:22" x14ac:dyDescent="0.3">
      <c r="A2271" s="1">
        <v>44274</v>
      </c>
      <c r="B2271" s="2">
        <v>0.23787037037037037</v>
      </c>
      <c r="C2271" s="2">
        <v>0.73821759259259256</v>
      </c>
      <c r="D2271" s="3">
        <v>4.9000000000000004</v>
      </c>
      <c r="E2271" s="3">
        <v>2.7</v>
      </c>
      <c r="F2271" s="4">
        <f t="shared" si="490"/>
        <v>3</v>
      </c>
      <c r="G2271">
        <f t="shared" si="502"/>
        <v>32</v>
      </c>
      <c r="H2271" s="3">
        <f t="shared" si="491"/>
        <v>12.008333333333333</v>
      </c>
      <c r="I2271">
        <f t="shared" si="503"/>
        <v>700</v>
      </c>
      <c r="J2271">
        <f t="shared" si="492"/>
        <v>0.97299999999999998</v>
      </c>
      <c r="K2271">
        <f t="shared" si="493"/>
        <v>65.431006666666647</v>
      </c>
      <c r="L2271">
        <v>4.8</v>
      </c>
      <c r="M2271">
        <f t="shared" si="494"/>
        <v>0.24958333333333338</v>
      </c>
      <c r="N2271">
        <f t="shared" si="495"/>
        <v>4.0250000000000004</v>
      </c>
      <c r="O2271">
        <f t="shared" si="496"/>
        <v>9.074583333333333</v>
      </c>
      <c r="P2271">
        <f t="shared" si="497"/>
        <v>56.356423333333311</v>
      </c>
      <c r="Q2271">
        <f t="shared" si="498"/>
        <v>0</v>
      </c>
      <c r="R2271">
        <f t="shared" si="499"/>
        <v>11.271284666666663</v>
      </c>
      <c r="S2271">
        <f>SUM($R$2:R2271) -SUM($Q$2:Q2271) + SUM($T$2:T2270)</f>
        <v>43.082305977773103</v>
      </c>
      <c r="T2271">
        <f t="shared" si="500"/>
        <v>0</v>
      </c>
      <c r="U2271">
        <f>-SUM($T$2:T2271) - 500 * SUM($V$2:V2271)</f>
        <v>-97.409999999998945</v>
      </c>
      <c r="V2271">
        <f t="shared" si="501"/>
        <v>0</v>
      </c>
    </row>
    <row r="2272" spans="1:22" x14ac:dyDescent="0.3">
      <c r="A2272" s="1">
        <v>44275</v>
      </c>
      <c r="B2272" s="2">
        <v>0.23618055555555553</v>
      </c>
      <c r="C2272" s="2">
        <v>0.73951388888888892</v>
      </c>
      <c r="D2272" s="3">
        <v>3.2</v>
      </c>
      <c r="E2272" s="3">
        <v>0</v>
      </c>
      <c r="F2272" s="4">
        <f t="shared" si="490"/>
        <v>3</v>
      </c>
      <c r="G2272">
        <f t="shared" si="502"/>
        <v>32</v>
      </c>
      <c r="H2272" s="3">
        <f t="shared" si="491"/>
        <v>12.080000000000002</v>
      </c>
      <c r="I2272">
        <f t="shared" si="503"/>
        <v>700</v>
      </c>
      <c r="J2272">
        <f t="shared" si="492"/>
        <v>1</v>
      </c>
      <c r="K2272">
        <f t="shared" si="493"/>
        <v>67.64800000000001</v>
      </c>
      <c r="L2272">
        <v>4.8</v>
      </c>
      <c r="M2272">
        <f t="shared" si="494"/>
        <v>0.24599999999999991</v>
      </c>
      <c r="N2272">
        <f t="shared" si="495"/>
        <v>4.45</v>
      </c>
      <c r="O2272">
        <f t="shared" si="496"/>
        <v>9.4959999999999987</v>
      </c>
      <c r="P2272">
        <f t="shared" si="497"/>
        <v>58.152000000000015</v>
      </c>
      <c r="Q2272">
        <f t="shared" si="498"/>
        <v>0</v>
      </c>
      <c r="R2272">
        <f t="shared" si="499"/>
        <v>11.630400000000003</v>
      </c>
      <c r="S2272">
        <f>SUM($R$2:R2272) -SUM($Q$2:Q2272) + SUM($T$2:T2271)</f>
        <v>54.712705977773112</v>
      </c>
      <c r="T2272">
        <f t="shared" si="500"/>
        <v>0</v>
      </c>
      <c r="U2272">
        <f>-SUM($T$2:T2272) - 500 * SUM($V$2:V2272)</f>
        <v>-97.409999999998945</v>
      </c>
      <c r="V2272">
        <f t="shared" si="501"/>
        <v>0</v>
      </c>
    </row>
    <row r="2273" spans="1:22" x14ac:dyDescent="0.3">
      <c r="A2273" s="1">
        <v>44276</v>
      </c>
      <c r="B2273" s="2">
        <v>0.23447916666666666</v>
      </c>
      <c r="C2273" s="2">
        <v>0.74081018518518515</v>
      </c>
      <c r="D2273" s="3">
        <v>5.0999999999999996</v>
      </c>
      <c r="E2273" s="3">
        <v>53</v>
      </c>
      <c r="F2273" s="4">
        <f t="shared" si="490"/>
        <v>3</v>
      </c>
      <c r="G2273">
        <f t="shared" si="502"/>
        <v>32</v>
      </c>
      <c r="H2273" s="3">
        <f t="shared" si="491"/>
        <v>12.151944444444442</v>
      </c>
      <c r="I2273">
        <f t="shared" si="503"/>
        <v>700</v>
      </c>
      <c r="J2273">
        <f t="shared" si="492"/>
        <v>0.47</v>
      </c>
      <c r="K2273">
        <f t="shared" si="493"/>
        <v>31.983917777777769</v>
      </c>
      <c r="L2273">
        <v>4.8</v>
      </c>
      <c r="M2273">
        <f t="shared" si="494"/>
        <v>0.24240277777777788</v>
      </c>
      <c r="N2273">
        <f t="shared" si="495"/>
        <v>3.9750000000000001</v>
      </c>
      <c r="O2273">
        <f t="shared" si="496"/>
        <v>9.017402777777777</v>
      </c>
      <c r="P2273">
        <f t="shared" si="497"/>
        <v>22.966514999999994</v>
      </c>
      <c r="Q2273">
        <f t="shared" si="498"/>
        <v>0</v>
      </c>
      <c r="R2273">
        <f t="shared" si="499"/>
        <v>4.5933029999999988</v>
      </c>
      <c r="S2273">
        <f>SUM($R$2:R2273) -SUM($Q$2:Q2273) + SUM($T$2:T2272)</f>
        <v>59.306008977772763</v>
      </c>
      <c r="T2273">
        <f t="shared" si="500"/>
        <v>0</v>
      </c>
      <c r="U2273">
        <f>-SUM($T$2:T2273) - 500 * SUM($V$2:V2273)</f>
        <v>-97.409999999998945</v>
      </c>
      <c r="V2273">
        <f t="shared" si="501"/>
        <v>0</v>
      </c>
    </row>
    <row r="2274" spans="1:22" x14ac:dyDescent="0.3">
      <c r="A2274" s="1">
        <v>44277</v>
      </c>
      <c r="B2274" s="2">
        <v>0.23277777777777778</v>
      </c>
      <c r="C2274" s="2">
        <v>0.74210648148148151</v>
      </c>
      <c r="D2274" s="3">
        <v>4.9000000000000004</v>
      </c>
      <c r="E2274" s="3">
        <v>89.1</v>
      </c>
      <c r="F2274" s="4">
        <f t="shared" si="490"/>
        <v>3</v>
      </c>
      <c r="G2274">
        <f t="shared" si="502"/>
        <v>32</v>
      </c>
      <c r="H2274" s="3">
        <f t="shared" si="491"/>
        <v>12.22388888888889</v>
      </c>
      <c r="I2274">
        <f t="shared" si="503"/>
        <v>700</v>
      </c>
      <c r="J2274">
        <f t="shared" si="492"/>
        <v>0.1090000000000001</v>
      </c>
      <c r="K2274">
        <f t="shared" si="493"/>
        <v>7.4614617777777852</v>
      </c>
      <c r="L2274">
        <v>4.8</v>
      </c>
      <c r="M2274">
        <f t="shared" si="494"/>
        <v>0.23880555555555549</v>
      </c>
      <c r="N2274">
        <f t="shared" si="495"/>
        <v>4.0250000000000004</v>
      </c>
      <c r="O2274">
        <f t="shared" si="496"/>
        <v>9.0638055555555557</v>
      </c>
      <c r="P2274">
        <f t="shared" si="497"/>
        <v>-1.6023437777777705</v>
      </c>
      <c r="Q2274">
        <f t="shared" si="498"/>
        <v>0.80117188888888524</v>
      </c>
      <c r="R2274">
        <f t="shared" si="499"/>
        <v>0</v>
      </c>
      <c r="S2274">
        <f>SUM($R$2:R2274) -SUM($Q$2:Q2274) + SUM($T$2:T2273)</f>
        <v>58.504837088884415</v>
      </c>
      <c r="T2274">
        <f t="shared" si="500"/>
        <v>0</v>
      </c>
      <c r="U2274">
        <f>-SUM($T$2:T2274) - 500 * SUM($V$2:V2274)</f>
        <v>-97.409999999998945</v>
      </c>
      <c r="V2274">
        <f t="shared" si="501"/>
        <v>0</v>
      </c>
    </row>
    <row r="2275" spans="1:22" x14ac:dyDescent="0.3">
      <c r="A2275" s="1">
        <v>44278</v>
      </c>
      <c r="B2275" s="2">
        <v>0.2310763888888889</v>
      </c>
      <c r="C2275" s="2">
        <v>0.74340277777777775</v>
      </c>
      <c r="D2275" s="3">
        <v>-2.1</v>
      </c>
      <c r="E2275" s="3">
        <v>51.5</v>
      </c>
      <c r="F2275" s="4">
        <f t="shared" si="490"/>
        <v>3</v>
      </c>
      <c r="G2275">
        <f t="shared" si="502"/>
        <v>32</v>
      </c>
      <c r="H2275" s="3">
        <f t="shared" si="491"/>
        <v>12.295833333333331</v>
      </c>
      <c r="I2275">
        <f t="shared" si="503"/>
        <v>700</v>
      </c>
      <c r="J2275">
        <f t="shared" si="492"/>
        <v>0.48499999999999999</v>
      </c>
      <c r="K2275">
        <f t="shared" si="493"/>
        <v>33.395483333333331</v>
      </c>
      <c r="L2275">
        <v>4.8</v>
      </c>
      <c r="M2275">
        <f t="shared" si="494"/>
        <v>0.23520833333333346</v>
      </c>
      <c r="N2275">
        <f t="shared" si="495"/>
        <v>5.7750000000000004</v>
      </c>
      <c r="O2275">
        <f t="shared" si="496"/>
        <v>10.810208333333334</v>
      </c>
      <c r="P2275">
        <f t="shared" si="497"/>
        <v>22.585274999999996</v>
      </c>
      <c r="Q2275">
        <f t="shared" si="498"/>
        <v>0</v>
      </c>
      <c r="R2275">
        <f t="shared" si="499"/>
        <v>4.5170549999999992</v>
      </c>
      <c r="S2275">
        <f>SUM($R$2:R2275) -SUM($Q$2:Q2275) + SUM($T$2:T2274)</f>
        <v>63.02189208888467</v>
      </c>
      <c r="T2275">
        <f t="shared" si="500"/>
        <v>0</v>
      </c>
      <c r="U2275">
        <f>-SUM($T$2:T2275) - 500 * SUM($V$2:V2275)</f>
        <v>-97.409999999998945</v>
      </c>
      <c r="V2275">
        <f t="shared" si="501"/>
        <v>0</v>
      </c>
    </row>
    <row r="2276" spans="1:22" x14ac:dyDescent="0.3">
      <c r="A2276" s="1">
        <v>44279</v>
      </c>
      <c r="B2276" s="2">
        <v>0.229375</v>
      </c>
      <c r="C2276" s="2">
        <v>0.74468749999999995</v>
      </c>
      <c r="D2276" s="3">
        <v>1.4</v>
      </c>
      <c r="E2276" s="3">
        <v>39.9</v>
      </c>
      <c r="F2276" s="4">
        <f t="shared" si="490"/>
        <v>3</v>
      </c>
      <c r="G2276">
        <f t="shared" si="502"/>
        <v>32</v>
      </c>
      <c r="H2276" s="3">
        <f t="shared" si="491"/>
        <v>12.3675</v>
      </c>
      <c r="I2276">
        <f t="shared" si="503"/>
        <v>700</v>
      </c>
      <c r="J2276">
        <f t="shared" si="492"/>
        <v>0.60099999999999998</v>
      </c>
      <c r="K2276">
        <f t="shared" si="493"/>
        <v>41.624057999999998</v>
      </c>
      <c r="L2276">
        <v>4.8</v>
      </c>
      <c r="M2276">
        <f t="shared" si="494"/>
        <v>0.231625</v>
      </c>
      <c r="N2276">
        <f t="shared" si="495"/>
        <v>4.9000000000000004</v>
      </c>
      <c r="O2276">
        <f t="shared" si="496"/>
        <v>9.9316250000000004</v>
      </c>
      <c r="P2276">
        <f t="shared" si="497"/>
        <v>31.692432999999998</v>
      </c>
      <c r="Q2276">
        <f t="shared" si="498"/>
        <v>0</v>
      </c>
      <c r="R2276">
        <f t="shared" si="499"/>
        <v>6.3384865999999995</v>
      </c>
      <c r="S2276">
        <f>SUM($R$2:R2276) -SUM($Q$2:Q2276) + SUM($T$2:T2275)</f>
        <v>69.360378688884339</v>
      </c>
      <c r="T2276">
        <f t="shared" si="500"/>
        <v>0</v>
      </c>
      <c r="U2276">
        <f>-SUM($T$2:T2276) - 500 * SUM($V$2:V2276)</f>
        <v>-97.409999999998945</v>
      </c>
      <c r="V2276">
        <f t="shared" si="501"/>
        <v>0</v>
      </c>
    </row>
    <row r="2277" spans="1:22" x14ac:dyDescent="0.3">
      <c r="A2277" s="1">
        <v>44280</v>
      </c>
      <c r="B2277" s="2">
        <v>0.22766203703703702</v>
      </c>
      <c r="C2277" s="2">
        <v>0.7459837962962963</v>
      </c>
      <c r="D2277" s="3">
        <v>5.9</v>
      </c>
      <c r="E2277" s="3">
        <v>15.9</v>
      </c>
      <c r="F2277" s="4">
        <f t="shared" si="490"/>
        <v>3</v>
      </c>
      <c r="G2277">
        <f t="shared" si="502"/>
        <v>32</v>
      </c>
      <c r="H2277" s="3">
        <f t="shared" si="491"/>
        <v>12.439722222222223</v>
      </c>
      <c r="I2277">
        <f t="shared" si="503"/>
        <v>700</v>
      </c>
      <c r="J2277">
        <f t="shared" si="492"/>
        <v>0.84099999999999997</v>
      </c>
      <c r="K2277">
        <f t="shared" si="493"/>
        <v>58.586115777777785</v>
      </c>
      <c r="L2277">
        <v>4.8</v>
      </c>
      <c r="M2277">
        <f t="shared" si="494"/>
        <v>0.22801388888888885</v>
      </c>
      <c r="N2277">
        <f t="shared" si="495"/>
        <v>3.7749999999999999</v>
      </c>
      <c r="O2277">
        <f t="shared" si="496"/>
        <v>8.8030138888888878</v>
      </c>
      <c r="P2277">
        <f t="shared" si="497"/>
        <v>49.783101888888893</v>
      </c>
      <c r="Q2277">
        <f t="shared" si="498"/>
        <v>0</v>
      </c>
      <c r="R2277">
        <f t="shared" si="499"/>
        <v>9.9566203777777798</v>
      </c>
      <c r="S2277">
        <f>SUM($R$2:R2277) -SUM($Q$2:Q2277) + SUM($T$2:T2276)</f>
        <v>79.316999066661992</v>
      </c>
      <c r="T2277">
        <f t="shared" si="500"/>
        <v>0</v>
      </c>
      <c r="U2277">
        <f>-SUM($T$2:T2277) - 500 * SUM($V$2:V2277)</f>
        <v>-97.409999999998945</v>
      </c>
      <c r="V2277">
        <f t="shared" si="501"/>
        <v>0</v>
      </c>
    </row>
    <row r="2278" spans="1:22" x14ac:dyDescent="0.3">
      <c r="A2278" s="1">
        <v>44281</v>
      </c>
      <c r="B2278" s="2">
        <v>0.22596064814814817</v>
      </c>
      <c r="C2278" s="2">
        <v>0.7472685185185185</v>
      </c>
      <c r="D2278" s="3">
        <v>7.2</v>
      </c>
      <c r="E2278" s="3">
        <v>27.1</v>
      </c>
      <c r="F2278" s="4">
        <f t="shared" si="490"/>
        <v>3</v>
      </c>
      <c r="G2278">
        <f t="shared" si="502"/>
        <v>32</v>
      </c>
      <c r="H2278" s="3">
        <f t="shared" si="491"/>
        <v>12.511388888888888</v>
      </c>
      <c r="I2278">
        <f t="shared" si="503"/>
        <v>700</v>
      </c>
      <c r="J2278">
        <f t="shared" si="492"/>
        <v>0.72899999999999998</v>
      </c>
      <c r="K2278">
        <f t="shared" si="493"/>
        <v>51.07649399999999</v>
      </c>
      <c r="L2278">
        <v>4.8</v>
      </c>
      <c r="M2278">
        <f t="shared" si="494"/>
        <v>0.22443055555555561</v>
      </c>
      <c r="N2278">
        <f t="shared" si="495"/>
        <v>3.45</v>
      </c>
      <c r="O2278">
        <f t="shared" si="496"/>
        <v>8.4744305555555552</v>
      </c>
      <c r="P2278">
        <f t="shared" si="497"/>
        <v>42.602063444444433</v>
      </c>
      <c r="Q2278">
        <f t="shared" si="498"/>
        <v>0</v>
      </c>
      <c r="R2278">
        <f t="shared" si="499"/>
        <v>8.5204126888888876</v>
      </c>
      <c r="S2278">
        <f>SUM($R$2:R2278) -SUM($Q$2:Q2278) + SUM($T$2:T2277)</f>
        <v>87.837411755551329</v>
      </c>
      <c r="T2278">
        <f t="shared" si="500"/>
        <v>0</v>
      </c>
      <c r="U2278">
        <f>-SUM($T$2:T2278) - 500 * SUM($V$2:V2278)</f>
        <v>-97.409999999998945</v>
      </c>
      <c r="V2278">
        <f t="shared" si="501"/>
        <v>0</v>
      </c>
    </row>
    <row r="2279" spans="1:22" x14ac:dyDescent="0.3">
      <c r="A2279" s="1">
        <v>44282</v>
      </c>
      <c r="B2279" s="2">
        <v>0.22425925925925927</v>
      </c>
      <c r="C2279" s="2">
        <v>0.74855324074074081</v>
      </c>
      <c r="D2279" s="3">
        <v>8.6</v>
      </c>
      <c r="E2279" s="3">
        <v>91</v>
      </c>
      <c r="F2279" s="4">
        <f t="shared" si="490"/>
        <v>3</v>
      </c>
      <c r="G2279">
        <f t="shared" si="502"/>
        <v>32</v>
      </c>
      <c r="H2279" s="3">
        <f t="shared" si="491"/>
        <v>12.583055555555557</v>
      </c>
      <c r="I2279">
        <f t="shared" si="503"/>
        <v>700</v>
      </c>
      <c r="J2279">
        <f t="shared" si="492"/>
        <v>8.9999999999999969E-2</v>
      </c>
      <c r="K2279">
        <f t="shared" si="493"/>
        <v>6.3418599999999987</v>
      </c>
      <c r="L2279">
        <v>4.8</v>
      </c>
      <c r="M2279">
        <f t="shared" si="494"/>
        <v>0.22084722222222214</v>
      </c>
      <c r="N2279">
        <f t="shared" si="495"/>
        <v>3.1</v>
      </c>
      <c r="O2279">
        <f t="shared" si="496"/>
        <v>8.1208472222222223</v>
      </c>
      <c r="P2279">
        <f t="shared" si="497"/>
        <v>-1.7789872222222236</v>
      </c>
      <c r="Q2279">
        <f t="shared" si="498"/>
        <v>0.8894936111111118</v>
      </c>
      <c r="R2279">
        <f t="shared" si="499"/>
        <v>0</v>
      </c>
      <c r="S2279">
        <f>SUM($R$2:R2279) -SUM($Q$2:Q2279) + SUM($T$2:T2278)</f>
        <v>86.947918144439427</v>
      </c>
      <c r="T2279">
        <f t="shared" si="500"/>
        <v>0</v>
      </c>
      <c r="U2279">
        <f>-SUM($T$2:T2279) - 500 * SUM($V$2:V2279)</f>
        <v>-97.409999999998945</v>
      </c>
      <c r="V2279">
        <f t="shared" si="501"/>
        <v>0</v>
      </c>
    </row>
    <row r="2280" spans="1:22" x14ac:dyDescent="0.3">
      <c r="A2280" s="1">
        <v>44283</v>
      </c>
      <c r="B2280" s="2">
        <v>0.22255787037037036</v>
      </c>
      <c r="C2280" s="2">
        <v>0.74983796296296301</v>
      </c>
      <c r="D2280" s="3">
        <v>9.4</v>
      </c>
      <c r="E2280" s="3">
        <v>84.4</v>
      </c>
      <c r="F2280" s="4">
        <f t="shared" si="490"/>
        <v>3</v>
      </c>
      <c r="G2280">
        <f t="shared" si="502"/>
        <v>32</v>
      </c>
      <c r="H2280" s="3">
        <f t="shared" si="491"/>
        <v>12.654722222222224</v>
      </c>
      <c r="I2280">
        <f t="shared" si="503"/>
        <v>700</v>
      </c>
      <c r="J2280">
        <f t="shared" si="492"/>
        <v>0.15599999999999992</v>
      </c>
      <c r="K2280">
        <f t="shared" si="493"/>
        <v>11.05516533333333</v>
      </c>
      <c r="L2280">
        <v>4.8</v>
      </c>
      <c r="M2280">
        <f t="shared" si="494"/>
        <v>0.21726388888888881</v>
      </c>
      <c r="N2280">
        <f t="shared" si="495"/>
        <v>2.9</v>
      </c>
      <c r="O2280">
        <f t="shared" si="496"/>
        <v>7.917263888888888</v>
      </c>
      <c r="P2280">
        <f t="shared" si="497"/>
        <v>3.1379014444444415</v>
      </c>
      <c r="Q2280">
        <f t="shared" si="498"/>
        <v>0</v>
      </c>
      <c r="R2280">
        <f t="shared" si="499"/>
        <v>0.62758028888888839</v>
      </c>
      <c r="S2280">
        <f>SUM($R$2:R2280) -SUM($Q$2:Q2280) + SUM($T$2:T2279)</f>
        <v>87.575498433327994</v>
      </c>
      <c r="T2280">
        <f t="shared" si="500"/>
        <v>0</v>
      </c>
      <c r="U2280">
        <f>-SUM($T$2:T2280) - 500 * SUM($V$2:V2280)</f>
        <v>-97.409999999998945</v>
      </c>
      <c r="V2280">
        <f t="shared" si="501"/>
        <v>0</v>
      </c>
    </row>
    <row r="2281" spans="1:22" x14ac:dyDescent="0.3">
      <c r="A2281" s="1">
        <v>44284</v>
      </c>
      <c r="B2281" s="2">
        <v>0.22086805555555555</v>
      </c>
      <c r="C2281" s="2">
        <v>0.75112268518518521</v>
      </c>
      <c r="D2281" s="3">
        <v>5</v>
      </c>
      <c r="E2281" s="3">
        <v>78.599999999999994</v>
      </c>
      <c r="F2281" s="4">
        <f t="shared" si="490"/>
        <v>3</v>
      </c>
      <c r="G2281">
        <f t="shared" si="502"/>
        <v>32</v>
      </c>
      <c r="H2281" s="3">
        <f t="shared" si="491"/>
        <v>12.726111111111113</v>
      </c>
      <c r="I2281">
        <f t="shared" si="503"/>
        <v>700</v>
      </c>
      <c r="J2281">
        <f t="shared" si="492"/>
        <v>0.21400000000000008</v>
      </c>
      <c r="K2281">
        <f t="shared" si="493"/>
        <v>15.250971555555562</v>
      </c>
      <c r="L2281">
        <v>4.8</v>
      </c>
      <c r="M2281">
        <f t="shared" si="494"/>
        <v>0.21369444444444438</v>
      </c>
      <c r="N2281">
        <f t="shared" si="495"/>
        <v>4</v>
      </c>
      <c r="O2281">
        <f t="shared" si="496"/>
        <v>9.0136944444444431</v>
      </c>
      <c r="P2281">
        <f t="shared" si="497"/>
        <v>6.2372771111111192</v>
      </c>
      <c r="Q2281">
        <f t="shared" si="498"/>
        <v>0</v>
      </c>
      <c r="R2281">
        <f t="shared" si="499"/>
        <v>1.2474554222222238</v>
      </c>
      <c r="S2281">
        <f>SUM($R$2:R2281) -SUM($Q$2:Q2281) + SUM($T$2:T2280)</f>
        <v>88.822953855550622</v>
      </c>
      <c r="T2281">
        <f t="shared" si="500"/>
        <v>0</v>
      </c>
      <c r="U2281">
        <f>-SUM($T$2:T2281) - 500 * SUM($V$2:V2281)</f>
        <v>-97.409999999998945</v>
      </c>
      <c r="V2281">
        <f t="shared" si="501"/>
        <v>0</v>
      </c>
    </row>
    <row r="2282" spans="1:22" x14ac:dyDescent="0.3">
      <c r="A2282" s="1">
        <v>44285</v>
      </c>
      <c r="B2282" s="2">
        <v>0.26083333333333331</v>
      </c>
      <c r="C2282" s="2">
        <v>0.79407407407407404</v>
      </c>
      <c r="D2282" s="3">
        <v>5.4</v>
      </c>
      <c r="E2282" s="3">
        <v>55.4</v>
      </c>
      <c r="F2282" s="4">
        <f t="shared" si="490"/>
        <v>3</v>
      </c>
      <c r="G2282">
        <f t="shared" si="502"/>
        <v>32</v>
      </c>
      <c r="H2282" s="3">
        <f t="shared" si="491"/>
        <v>12.797777777777776</v>
      </c>
      <c r="I2282">
        <f t="shared" si="503"/>
        <v>700</v>
      </c>
      <c r="J2282">
        <f t="shared" si="492"/>
        <v>0.44600000000000006</v>
      </c>
      <c r="K2282">
        <f t="shared" si="493"/>
        <v>31.963729777777779</v>
      </c>
      <c r="L2282">
        <v>4.8</v>
      </c>
      <c r="M2282">
        <f t="shared" si="494"/>
        <v>0.21011111111111117</v>
      </c>
      <c r="N2282">
        <f t="shared" si="495"/>
        <v>3.9</v>
      </c>
      <c r="O2282">
        <f t="shared" si="496"/>
        <v>8.9101111111111102</v>
      </c>
      <c r="P2282">
        <f t="shared" si="497"/>
        <v>23.053618666666669</v>
      </c>
      <c r="Q2282">
        <f t="shared" si="498"/>
        <v>0</v>
      </c>
      <c r="R2282">
        <f t="shared" si="499"/>
        <v>4.6107237333333337</v>
      </c>
      <c r="S2282">
        <f>SUM($R$2:R2282) -SUM($Q$2:Q2282) + SUM($T$2:T2281)</f>
        <v>93.433677588883256</v>
      </c>
      <c r="T2282">
        <f t="shared" si="500"/>
        <v>0</v>
      </c>
      <c r="U2282">
        <f>-SUM($T$2:T2282) - 500 * SUM($V$2:V2282)</f>
        <v>-97.409999999998945</v>
      </c>
      <c r="V2282">
        <f t="shared" si="501"/>
        <v>0</v>
      </c>
    </row>
    <row r="2283" spans="1:22" x14ac:dyDescent="0.3">
      <c r="A2283" s="1">
        <v>44286</v>
      </c>
      <c r="B2283" s="2">
        <v>0.25913194444444443</v>
      </c>
      <c r="C2283" s="2">
        <v>0.79535879629629624</v>
      </c>
      <c r="D2283" s="3">
        <v>6.8</v>
      </c>
      <c r="E2283" s="3">
        <v>77.099999999999994</v>
      </c>
      <c r="F2283" s="4">
        <f t="shared" si="490"/>
        <v>3</v>
      </c>
      <c r="G2283">
        <f t="shared" si="502"/>
        <v>32</v>
      </c>
      <c r="H2283" s="3">
        <f t="shared" si="491"/>
        <v>12.869444444444444</v>
      </c>
      <c r="I2283">
        <f t="shared" si="503"/>
        <v>700</v>
      </c>
      <c r="J2283">
        <f t="shared" si="492"/>
        <v>0.22900000000000009</v>
      </c>
      <c r="K2283">
        <f t="shared" si="493"/>
        <v>16.503775555555563</v>
      </c>
      <c r="L2283">
        <v>4.8</v>
      </c>
      <c r="M2283">
        <f t="shared" si="494"/>
        <v>0.20652777777777784</v>
      </c>
      <c r="N2283">
        <f t="shared" si="495"/>
        <v>3.55</v>
      </c>
      <c r="O2283">
        <f t="shared" si="496"/>
        <v>8.5565277777777773</v>
      </c>
      <c r="P2283">
        <f t="shared" si="497"/>
        <v>7.9472477777777861</v>
      </c>
      <c r="Q2283">
        <f t="shared" si="498"/>
        <v>0</v>
      </c>
      <c r="R2283">
        <f t="shared" si="499"/>
        <v>1.5894495555555572</v>
      </c>
      <c r="S2283">
        <f>SUM($R$2:R2283) -SUM($Q$2:Q2283) + SUM($T$2:T2282)</f>
        <v>95.023127144438149</v>
      </c>
      <c r="T2283">
        <f t="shared" si="500"/>
        <v>-95.02</v>
      </c>
      <c r="U2283">
        <f>-SUM($T$2:T2283) - 500 * SUM($V$2:V2283)</f>
        <v>-2.3899999999985084</v>
      </c>
      <c r="V2283">
        <f t="shared" si="501"/>
        <v>0</v>
      </c>
    </row>
    <row r="2284" spans="1:22" x14ac:dyDescent="0.3">
      <c r="A2284" s="1">
        <v>44287</v>
      </c>
      <c r="B2284" s="2">
        <v>0.25744212962962965</v>
      </c>
      <c r="C2284" s="2">
        <v>0.79664351851851845</v>
      </c>
      <c r="D2284" s="3">
        <v>4.0999999999999996</v>
      </c>
      <c r="E2284" s="3">
        <v>88.7</v>
      </c>
      <c r="F2284" s="4">
        <f t="shared" si="490"/>
        <v>4</v>
      </c>
      <c r="G2284">
        <f t="shared" si="502"/>
        <v>32</v>
      </c>
      <c r="H2284" s="3">
        <f t="shared" si="491"/>
        <v>12.94083333333333</v>
      </c>
      <c r="I2284">
        <f t="shared" si="503"/>
        <v>800</v>
      </c>
      <c r="J2284">
        <f t="shared" si="492"/>
        <v>0.11299999999999999</v>
      </c>
      <c r="K2284">
        <f t="shared" si="493"/>
        <v>9.3588106666666651</v>
      </c>
      <c r="L2284">
        <v>4.8</v>
      </c>
      <c r="M2284">
        <f t="shared" si="494"/>
        <v>0.20295833333333349</v>
      </c>
      <c r="N2284">
        <f t="shared" si="495"/>
        <v>4.2249999999999996</v>
      </c>
      <c r="O2284">
        <f t="shared" si="496"/>
        <v>9.2279583333333335</v>
      </c>
      <c r="P2284">
        <f t="shared" si="497"/>
        <v>0.13085233333333157</v>
      </c>
      <c r="Q2284">
        <f t="shared" si="498"/>
        <v>0</v>
      </c>
      <c r="R2284">
        <f t="shared" si="499"/>
        <v>2.6170466666666316E-2</v>
      </c>
      <c r="S2284">
        <f>SUM($R$2:R2284) -SUM($Q$2:Q2284) + SUM($T$2:T2283)</f>
        <v>2.9297611104084353E-2</v>
      </c>
      <c r="T2284">
        <f t="shared" si="500"/>
        <v>0</v>
      </c>
      <c r="U2284">
        <f>-SUM($T$2:T2284) - 500 * SUM($V$2:V2284)</f>
        <v>-2.3899999999985084</v>
      </c>
      <c r="V2284">
        <f t="shared" si="501"/>
        <v>0</v>
      </c>
    </row>
    <row r="2285" spans="1:22" x14ac:dyDescent="0.3">
      <c r="A2285" s="1">
        <v>44288</v>
      </c>
      <c r="B2285" s="2">
        <v>0.25575231481481481</v>
      </c>
      <c r="C2285" s="2">
        <v>0.79791666666666661</v>
      </c>
      <c r="D2285" s="3">
        <v>3.3</v>
      </c>
      <c r="E2285" s="3">
        <v>88.9</v>
      </c>
      <c r="F2285" s="4">
        <f t="shared" si="490"/>
        <v>4</v>
      </c>
      <c r="G2285">
        <f t="shared" si="502"/>
        <v>32</v>
      </c>
      <c r="H2285" s="3">
        <f t="shared" si="491"/>
        <v>13.011944444444442</v>
      </c>
      <c r="I2285">
        <f t="shared" si="503"/>
        <v>800</v>
      </c>
      <c r="J2285">
        <f t="shared" si="492"/>
        <v>0.11099999999999999</v>
      </c>
      <c r="K2285">
        <f t="shared" si="493"/>
        <v>9.24368533333333</v>
      </c>
      <c r="L2285">
        <v>4.8</v>
      </c>
      <c r="M2285">
        <f t="shared" si="494"/>
        <v>0.1994027777777779</v>
      </c>
      <c r="N2285">
        <f t="shared" si="495"/>
        <v>4.4249999999999998</v>
      </c>
      <c r="O2285">
        <f t="shared" si="496"/>
        <v>9.4244027777777788</v>
      </c>
      <c r="P2285">
        <f t="shared" si="497"/>
        <v>-0.18071744444444882</v>
      </c>
      <c r="Q2285">
        <f t="shared" si="498"/>
        <v>9.0358722222224408E-2</v>
      </c>
      <c r="R2285">
        <f t="shared" si="499"/>
        <v>0</v>
      </c>
      <c r="S2285">
        <f>SUM($R$2:R2285) -SUM($Q$2:Q2285) + SUM($T$2:T2284)</f>
        <v>-6.1061111117851397E-2</v>
      </c>
      <c r="T2285">
        <f t="shared" si="500"/>
        <v>0</v>
      </c>
      <c r="U2285">
        <f>-SUM($T$2:T2285) - 500 * SUM($V$2:V2285)</f>
        <v>-2.3899999999985084</v>
      </c>
      <c r="V2285">
        <f t="shared" si="501"/>
        <v>0</v>
      </c>
    </row>
    <row r="2286" spans="1:22" x14ac:dyDescent="0.3">
      <c r="A2286" s="1">
        <v>44289</v>
      </c>
      <c r="B2286" s="2">
        <v>0.25406250000000002</v>
      </c>
      <c r="C2286" s="2">
        <v>0.79920138888888881</v>
      </c>
      <c r="D2286" s="3">
        <v>3</v>
      </c>
      <c r="E2286" s="3">
        <v>76</v>
      </c>
      <c r="F2286" s="4">
        <f t="shared" si="490"/>
        <v>4</v>
      </c>
      <c r="G2286">
        <f t="shared" si="502"/>
        <v>32</v>
      </c>
      <c r="H2286" s="3">
        <f t="shared" si="491"/>
        <v>13.083333333333332</v>
      </c>
      <c r="I2286">
        <f t="shared" si="503"/>
        <v>800</v>
      </c>
      <c r="J2286">
        <f t="shared" si="492"/>
        <v>0.24</v>
      </c>
      <c r="K2286">
        <f t="shared" si="493"/>
        <v>20.095999999999997</v>
      </c>
      <c r="L2286">
        <v>4.8</v>
      </c>
      <c r="M2286">
        <f t="shared" si="494"/>
        <v>0.19583333333333339</v>
      </c>
      <c r="N2286">
        <f t="shared" si="495"/>
        <v>4.5</v>
      </c>
      <c r="O2286">
        <f t="shared" si="496"/>
        <v>9.4958333333333336</v>
      </c>
      <c r="P2286">
        <f t="shared" si="497"/>
        <v>10.600166666666663</v>
      </c>
      <c r="Q2286">
        <f t="shared" si="498"/>
        <v>0</v>
      </c>
      <c r="R2286">
        <f t="shared" si="499"/>
        <v>2.1200333333333328</v>
      </c>
      <c r="S2286">
        <f>SUM($R$2:R2286) -SUM($Q$2:Q2286) + SUM($T$2:T2285)</f>
        <v>2.0589722222148339</v>
      </c>
      <c r="T2286">
        <f t="shared" si="500"/>
        <v>0</v>
      </c>
      <c r="U2286">
        <f>-SUM($T$2:T2286) - 500 * SUM($V$2:V2286)</f>
        <v>-2.3899999999985084</v>
      </c>
      <c r="V2286">
        <f t="shared" si="501"/>
        <v>0</v>
      </c>
    </row>
    <row r="2287" spans="1:22" x14ac:dyDescent="0.3">
      <c r="A2287" s="1">
        <v>44290</v>
      </c>
      <c r="B2287" s="2">
        <v>0.25237268518518519</v>
      </c>
      <c r="C2287" s="2">
        <v>0.80048611111111112</v>
      </c>
      <c r="D2287" s="3">
        <v>2.8</v>
      </c>
      <c r="E2287" s="3">
        <v>80.5</v>
      </c>
      <c r="F2287" s="4">
        <f t="shared" si="490"/>
        <v>4</v>
      </c>
      <c r="G2287">
        <f t="shared" si="502"/>
        <v>32</v>
      </c>
      <c r="H2287" s="3">
        <f t="shared" si="491"/>
        <v>13.154722222222222</v>
      </c>
      <c r="I2287">
        <f t="shared" si="503"/>
        <v>800</v>
      </c>
      <c r="J2287">
        <f t="shared" si="492"/>
        <v>0.19499999999999995</v>
      </c>
      <c r="K2287">
        <f t="shared" si="493"/>
        <v>16.417093333333327</v>
      </c>
      <c r="L2287">
        <v>4.8</v>
      </c>
      <c r="M2287">
        <f t="shared" si="494"/>
        <v>0.19226388888888887</v>
      </c>
      <c r="N2287">
        <f t="shared" si="495"/>
        <v>4.55</v>
      </c>
      <c r="O2287">
        <f t="shared" si="496"/>
        <v>9.5422638888888898</v>
      </c>
      <c r="P2287">
        <f t="shared" si="497"/>
        <v>6.8748294444444369</v>
      </c>
      <c r="Q2287">
        <f t="shared" si="498"/>
        <v>0</v>
      </c>
      <c r="R2287">
        <f t="shared" si="499"/>
        <v>1.3749658888888874</v>
      </c>
      <c r="S2287">
        <f>SUM($R$2:R2287) -SUM($Q$2:Q2287) + SUM($T$2:T2286)</f>
        <v>3.4339381111030889</v>
      </c>
      <c r="T2287">
        <f t="shared" si="500"/>
        <v>0</v>
      </c>
      <c r="U2287">
        <f>-SUM($T$2:T2287) - 500 * SUM($V$2:V2287)</f>
        <v>-2.3899999999985084</v>
      </c>
      <c r="V2287">
        <f t="shared" si="501"/>
        <v>0</v>
      </c>
    </row>
    <row r="2288" spans="1:22" x14ac:dyDescent="0.3">
      <c r="A2288" s="1">
        <v>44291</v>
      </c>
      <c r="B2288" s="2">
        <v>0.25069444444444444</v>
      </c>
      <c r="C2288" s="2">
        <v>0.80177083333333332</v>
      </c>
      <c r="D2288" s="3">
        <v>2.6</v>
      </c>
      <c r="E2288" s="3">
        <v>82.1</v>
      </c>
      <c r="F2288" s="4">
        <f t="shared" si="490"/>
        <v>4</v>
      </c>
      <c r="G2288">
        <f t="shared" si="502"/>
        <v>32</v>
      </c>
      <c r="H2288" s="3">
        <f t="shared" si="491"/>
        <v>13.225833333333334</v>
      </c>
      <c r="I2288">
        <f t="shared" si="503"/>
        <v>800</v>
      </c>
      <c r="J2288">
        <f t="shared" si="492"/>
        <v>0.17900000000000005</v>
      </c>
      <c r="K2288">
        <f t="shared" si="493"/>
        <v>15.151514666666673</v>
      </c>
      <c r="L2288">
        <v>4.8</v>
      </c>
      <c r="M2288">
        <f t="shared" si="494"/>
        <v>0.18870833333333331</v>
      </c>
      <c r="N2288">
        <f t="shared" si="495"/>
        <v>4.5999999999999996</v>
      </c>
      <c r="O2288">
        <f t="shared" si="496"/>
        <v>9.5887083333333329</v>
      </c>
      <c r="P2288">
        <f t="shared" si="497"/>
        <v>5.5628063333333397</v>
      </c>
      <c r="Q2288">
        <f t="shared" si="498"/>
        <v>0</v>
      </c>
      <c r="R2288">
        <f t="shared" si="499"/>
        <v>1.112561266666668</v>
      </c>
      <c r="S2288">
        <f>SUM($R$2:R2288) -SUM($Q$2:Q2288) + SUM($T$2:T2287)</f>
        <v>4.5464993777704876</v>
      </c>
      <c r="T2288">
        <f t="shared" si="500"/>
        <v>0</v>
      </c>
      <c r="U2288">
        <f>-SUM($T$2:T2288) - 500 * SUM($V$2:V2288)</f>
        <v>-2.3899999999985084</v>
      </c>
      <c r="V2288">
        <f t="shared" si="501"/>
        <v>0</v>
      </c>
    </row>
    <row r="2289" spans="1:22" x14ac:dyDescent="0.3">
      <c r="A2289" s="1">
        <v>44292</v>
      </c>
      <c r="B2289" s="2">
        <v>0.2490162037037037</v>
      </c>
      <c r="C2289" s="2">
        <v>0.80304398148148148</v>
      </c>
      <c r="D2289" s="3">
        <v>2.5</v>
      </c>
      <c r="E2289" s="3">
        <v>88.7</v>
      </c>
      <c r="F2289" s="4">
        <f t="shared" si="490"/>
        <v>4</v>
      </c>
      <c r="G2289">
        <f t="shared" si="502"/>
        <v>32</v>
      </c>
      <c r="H2289" s="3">
        <f t="shared" si="491"/>
        <v>13.296666666666667</v>
      </c>
      <c r="I2289">
        <f t="shared" si="503"/>
        <v>800</v>
      </c>
      <c r="J2289">
        <f t="shared" si="492"/>
        <v>0.11299999999999999</v>
      </c>
      <c r="K2289">
        <f t="shared" si="493"/>
        <v>9.6161493333333325</v>
      </c>
      <c r="L2289">
        <v>4.8</v>
      </c>
      <c r="M2289">
        <f t="shared" si="494"/>
        <v>0.18516666666666665</v>
      </c>
      <c r="N2289">
        <f t="shared" si="495"/>
        <v>4.625</v>
      </c>
      <c r="O2289">
        <f t="shared" si="496"/>
        <v>9.6101666666666663</v>
      </c>
      <c r="P2289">
        <f t="shared" si="497"/>
        <v>5.9826666666662476E-3</v>
      </c>
      <c r="Q2289">
        <f t="shared" si="498"/>
        <v>0</v>
      </c>
      <c r="R2289">
        <f t="shared" si="499"/>
        <v>1.1965333333332495E-3</v>
      </c>
      <c r="S2289">
        <f>SUM($R$2:R2289) -SUM($Q$2:Q2289) + SUM($T$2:T2288)</f>
        <v>4.5476959111047108</v>
      </c>
      <c r="T2289">
        <f t="shared" si="500"/>
        <v>0</v>
      </c>
      <c r="U2289">
        <f>-SUM($T$2:T2289) - 500 * SUM($V$2:V2289)</f>
        <v>-2.3899999999985084</v>
      </c>
      <c r="V2289">
        <f t="shared" si="501"/>
        <v>0</v>
      </c>
    </row>
    <row r="2290" spans="1:22" x14ac:dyDescent="0.3">
      <c r="A2290" s="1">
        <v>44293</v>
      </c>
      <c r="B2290" s="2">
        <v>0.24733796296296295</v>
      </c>
      <c r="C2290" s="2">
        <v>0.80432870370370368</v>
      </c>
      <c r="D2290" s="3">
        <v>3.2</v>
      </c>
      <c r="E2290" s="3">
        <v>69.7</v>
      </c>
      <c r="F2290" s="4">
        <f t="shared" si="490"/>
        <v>4</v>
      </c>
      <c r="G2290">
        <f t="shared" si="502"/>
        <v>32</v>
      </c>
      <c r="H2290" s="3">
        <f t="shared" si="491"/>
        <v>13.367777777777778</v>
      </c>
      <c r="I2290">
        <f t="shared" si="503"/>
        <v>800</v>
      </c>
      <c r="J2290">
        <f t="shared" si="492"/>
        <v>0.30299999999999994</v>
      </c>
      <c r="K2290">
        <f t="shared" si="493"/>
        <v>25.922794666666661</v>
      </c>
      <c r="L2290">
        <v>4.8</v>
      </c>
      <c r="M2290">
        <f t="shared" si="494"/>
        <v>0.18161111111111108</v>
      </c>
      <c r="N2290">
        <f t="shared" si="495"/>
        <v>4.45</v>
      </c>
      <c r="O2290">
        <f t="shared" si="496"/>
        <v>9.4316111111111098</v>
      </c>
      <c r="P2290">
        <f t="shared" si="497"/>
        <v>16.491183555555551</v>
      </c>
      <c r="Q2290">
        <f t="shared" si="498"/>
        <v>0</v>
      </c>
      <c r="R2290">
        <f t="shared" si="499"/>
        <v>3.2982367111111106</v>
      </c>
      <c r="S2290">
        <f>SUM($R$2:R2290) -SUM($Q$2:Q2290) + SUM($T$2:T2289)</f>
        <v>7.8459326222155141</v>
      </c>
      <c r="T2290">
        <f t="shared" si="500"/>
        <v>0</v>
      </c>
      <c r="U2290">
        <f>-SUM($T$2:T2290) - 500 * SUM($V$2:V2290)</f>
        <v>-2.3899999999985084</v>
      </c>
      <c r="V2290">
        <f t="shared" si="501"/>
        <v>0</v>
      </c>
    </row>
    <row r="2291" spans="1:22" x14ac:dyDescent="0.3">
      <c r="A2291" s="1">
        <v>44294</v>
      </c>
      <c r="B2291" s="2">
        <v>0.24567129629629628</v>
      </c>
      <c r="C2291" s="2">
        <v>0.80561342592592589</v>
      </c>
      <c r="D2291" s="3">
        <v>4.2</v>
      </c>
      <c r="E2291" s="3">
        <v>92.2</v>
      </c>
      <c r="F2291" s="4">
        <f t="shared" si="490"/>
        <v>4</v>
      </c>
      <c r="G2291">
        <f t="shared" si="502"/>
        <v>32</v>
      </c>
      <c r="H2291" s="3">
        <f t="shared" si="491"/>
        <v>13.438611111111111</v>
      </c>
      <c r="I2291">
        <f t="shared" si="503"/>
        <v>800</v>
      </c>
      <c r="J2291">
        <f t="shared" si="492"/>
        <v>7.7999999999999958E-2</v>
      </c>
      <c r="K2291">
        <f t="shared" si="493"/>
        <v>6.7085546666666636</v>
      </c>
      <c r="L2291">
        <v>4.8</v>
      </c>
      <c r="M2291">
        <f t="shared" si="494"/>
        <v>0.17806944444444442</v>
      </c>
      <c r="N2291">
        <f t="shared" si="495"/>
        <v>4.2</v>
      </c>
      <c r="O2291">
        <f t="shared" si="496"/>
        <v>9.1780694444444446</v>
      </c>
      <c r="P2291">
        <f t="shared" si="497"/>
        <v>-2.4695147777777811</v>
      </c>
      <c r="Q2291">
        <f t="shared" si="498"/>
        <v>1.2347573888888905</v>
      </c>
      <c r="R2291">
        <f t="shared" si="499"/>
        <v>0</v>
      </c>
      <c r="S2291">
        <f>SUM($R$2:R2291) -SUM($Q$2:Q2291) + SUM($T$2:T2290)</f>
        <v>6.6111752333263212</v>
      </c>
      <c r="T2291">
        <f t="shared" si="500"/>
        <v>0</v>
      </c>
      <c r="U2291">
        <f>-SUM($T$2:T2291) - 500 * SUM($V$2:V2291)</f>
        <v>-2.3899999999985084</v>
      </c>
      <c r="V2291">
        <f t="shared" si="501"/>
        <v>0</v>
      </c>
    </row>
    <row r="2292" spans="1:22" x14ac:dyDescent="0.3">
      <c r="A2292" s="1">
        <v>44295</v>
      </c>
      <c r="B2292" s="2">
        <v>0.24400462962962963</v>
      </c>
      <c r="C2292" s="2">
        <v>0.80688657407407405</v>
      </c>
      <c r="D2292" s="3">
        <v>6.9</v>
      </c>
      <c r="E2292" s="3">
        <v>58.9</v>
      </c>
      <c r="F2292" s="4">
        <f t="shared" si="490"/>
        <v>4</v>
      </c>
      <c r="G2292">
        <f t="shared" si="502"/>
        <v>32</v>
      </c>
      <c r="H2292" s="3">
        <f t="shared" si="491"/>
        <v>13.509166666666665</v>
      </c>
      <c r="I2292">
        <f t="shared" si="503"/>
        <v>800</v>
      </c>
      <c r="J2292">
        <f t="shared" si="492"/>
        <v>0.41100000000000003</v>
      </c>
      <c r="K2292">
        <f t="shared" si="493"/>
        <v>35.534511999999992</v>
      </c>
      <c r="L2292">
        <v>4.8</v>
      </c>
      <c r="M2292">
        <f t="shared" si="494"/>
        <v>0.17454166666666673</v>
      </c>
      <c r="N2292">
        <f t="shared" si="495"/>
        <v>3.5249999999999999</v>
      </c>
      <c r="O2292">
        <f t="shared" si="496"/>
        <v>8.4995416666666657</v>
      </c>
      <c r="P2292">
        <f t="shared" si="497"/>
        <v>27.034970333333327</v>
      </c>
      <c r="Q2292">
        <f t="shared" si="498"/>
        <v>0</v>
      </c>
      <c r="R2292">
        <f t="shared" si="499"/>
        <v>5.406994066666666</v>
      </c>
      <c r="S2292">
        <f>SUM($R$2:R2292) -SUM($Q$2:Q2292) + SUM($T$2:T2291)</f>
        <v>12.018169299993133</v>
      </c>
      <c r="T2292">
        <f t="shared" si="500"/>
        <v>0</v>
      </c>
      <c r="U2292">
        <f>-SUM($T$2:T2292) - 500 * SUM($V$2:V2292)</f>
        <v>-2.3899999999985084</v>
      </c>
      <c r="V2292">
        <f t="shared" si="501"/>
        <v>0</v>
      </c>
    </row>
    <row r="2293" spans="1:22" x14ac:dyDescent="0.3">
      <c r="A2293" s="1">
        <v>44296</v>
      </c>
      <c r="B2293" s="2">
        <v>0.24233796296296295</v>
      </c>
      <c r="C2293" s="2">
        <v>0.80817129629629625</v>
      </c>
      <c r="D2293" s="3">
        <v>6.9</v>
      </c>
      <c r="E2293" s="3">
        <v>6.2</v>
      </c>
      <c r="F2293" s="4">
        <f t="shared" si="490"/>
        <v>4</v>
      </c>
      <c r="G2293">
        <f t="shared" si="502"/>
        <v>32</v>
      </c>
      <c r="H2293" s="3">
        <f t="shared" si="491"/>
        <v>13.579999999999998</v>
      </c>
      <c r="I2293">
        <f t="shared" si="503"/>
        <v>800</v>
      </c>
      <c r="J2293">
        <f t="shared" si="492"/>
        <v>0.93799999999999994</v>
      </c>
      <c r="K2293">
        <f t="shared" si="493"/>
        <v>81.523455999999982</v>
      </c>
      <c r="L2293">
        <v>4.8</v>
      </c>
      <c r="M2293">
        <f t="shared" si="494"/>
        <v>0.1710000000000001</v>
      </c>
      <c r="N2293">
        <f t="shared" si="495"/>
        <v>3.5249999999999999</v>
      </c>
      <c r="O2293">
        <f t="shared" si="496"/>
        <v>8.4960000000000004</v>
      </c>
      <c r="P2293">
        <f t="shared" si="497"/>
        <v>73.027455999999987</v>
      </c>
      <c r="Q2293">
        <f t="shared" si="498"/>
        <v>0</v>
      </c>
      <c r="R2293">
        <f t="shared" si="499"/>
        <v>14.605491199999998</v>
      </c>
      <c r="S2293">
        <f>SUM($R$2:R2293) -SUM($Q$2:Q2293) + SUM($T$2:T2292)</f>
        <v>26.623660499993093</v>
      </c>
      <c r="T2293">
        <f t="shared" si="500"/>
        <v>0</v>
      </c>
      <c r="U2293">
        <f>-SUM($T$2:T2293) - 500 * SUM($V$2:V2293)</f>
        <v>-2.3899999999985084</v>
      </c>
      <c r="V2293">
        <f t="shared" si="501"/>
        <v>0</v>
      </c>
    </row>
    <row r="2294" spans="1:22" x14ac:dyDescent="0.3">
      <c r="A2294" s="1">
        <v>44297</v>
      </c>
      <c r="B2294" s="2">
        <v>0.24069444444444443</v>
      </c>
      <c r="C2294" s="2">
        <v>0.80945601851851856</v>
      </c>
      <c r="D2294" s="3">
        <v>9.6</v>
      </c>
      <c r="E2294" s="3">
        <v>5.4</v>
      </c>
      <c r="F2294" s="4">
        <f t="shared" si="490"/>
        <v>4</v>
      </c>
      <c r="G2294">
        <f t="shared" si="502"/>
        <v>32</v>
      </c>
      <c r="H2294" s="3">
        <f t="shared" si="491"/>
        <v>13.650277777777779</v>
      </c>
      <c r="I2294">
        <f t="shared" si="503"/>
        <v>800</v>
      </c>
      <c r="J2294">
        <f t="shared" si="492"/>
        <v>0.94599999999999995</v>
      </c>
      <c r="K2294">
        <f t="shared" si="493"/>
        <v>82.644241777777779</v>
      </c>
      <c r="L2294">
        <v>4.8</v>
      </c>
      <c r="M2294">
        <f t="shared" si="494"/>
        <v>0.16748611111111106</v>
      </c>
      <c r="N2294">
        <f t="shared" si="495"/>
        <v>2.85</v>
      </c>
      <c r="O2294">
        <f t="shared" si="496"/>
        <v>7.8174861111111102</v>
      </c>
      <c r="P2294">
        <f t="shared" si="497"/>
        <v>74.826755666666671</v>
      </c>
      <c r="Q2294">
        <f t="shared" si="498"/>
        <v>0</v>
      </c>
      <c r="R2294">
        <f t="shared" si="499"/>
        <v>14.965351133333336</v>
      </c>
      <c r="S2294">
        <f>SUM($R$2:R2294) -SUM($Q$2:Q2294) + SUM($T$2:T2293)</f>
        <v>41.589011633325754</v>
      </c>
      <c r="T2294">
        <f t="shared" si="500"/>
        <v>0</v>
      </c>
      <c r="U2294">
        <f>-SUM($T$2:T2294) - 500 * SUM($V$2:V2294)</f>
        <v>-2.3899999999985084</v>
      </c>
      <c r="V2294">
        <f t="shared" si="501"/>
        <v>0</v>
      </c>
    </row>
    <row r="2295" spans="1:22" x14ac:dyDescent="0.3">
      <c r="A2295" s="1">
        <v>44298</v>
      </c>
      <c r="B2295" s="2">
        <v>0.23903935185185185</v>
      </c>
      <c r="C2295" s="2">
        <v>0.81072916666666661</v>
      </c>
      <c r="D2295" s="3">
        <v>11.4</v>
      </c>
      <c r="E2295" s="3">
        <v>5.8</v>
      </c>
      <c r="F2295" s="4">
        <f t="shared" si="490"/>
        <v>4</v>
      </c>
      <c r="G2295">
        <f t="shared" si="502"/>
        <v>32</v>
      </c>
      <c r="H2295" s="3">
        <f t="shared" si="491"/>
        <v>13.720555555555553</v>
      </c>
      <c r="I2295">
        <f t="shared" si="503"/>
        <v>800</v>
      </c>
      <c r="J2295">
        <f t="shared" si="492"/>
        <v>0.94199999999999995</v>
      </c>
      <c r="K2295">
        <f t="shared" si="493"/>
        <v>82.718485333333305</v>
      </c>
      <c r="L2295">
        <v>4.8</v>
      </c>
      <c r="M2295">
        <f t="shared" si="494"/>
        <v>0.16397222222222238</v>
      </c>
      <c r="N2295">
        <f t="shared" si="495"/>
        <v>2.4</v>
      </c>
      <c r="O2295">
        <f t="shared" si="496"/>
        <v>7.3639722222222215</v>
      </c>
      <c r="P2295">
        <f t="shared" si="497"/>
        <v>75.354513111111089</v>
      </c>
      <c r="Q2295">
        <f t="shared" si="498"/>
        <v>0</v>
      </c>
      <c r="R2295">
        <f t="shared" si="499"/>
        <v>15.070902622222219</v>
      </c>
      <c r="S2295">
        <f>SUM($R$2:R2295) -SUM($Q$2:Q2295) + SUM($T$2:T2294)</f>
        <v>56.659914255548756</v>
      </c>
      <c r="T2295">
        <f t="shared" si="500"/>
        <v>0</v>
      </c>
      <c r="U2295">
        <f>-SUM($T$2:T2295) - 500 * SUM($V$2:V2295)</f>
        <v>-2.3899999999985084</v>
      </c>
      <c r="V2295">
        <f t="shared" si="501"/>
        <v>0</v>
      </c>
    </row>
    <row r="2296" spans="1:22" x14ac:dyDescent="0.3">
      <c r="A2296" s="1">
        <v>44299</v>
      </c>
      <c r="B2296" s="2">
        <v>0.23739583333333333</v>
      </c>
      <c r="C2296" s="2">
        <v>0.81201388888888892</v>
      </c>
      <c r="D2296" s="3">
        <v>9.4</v>
      </c>
      <c r="E2296" s="3">
        <v>72.8</v>
      </c>
      <c r="F2296" s="4">
        <f t="shared" si="490"/>
        <v>4</v>
      </c>
      <c r="G2296">
        <f t="shared" si="502"/>
        <v>32</v>
      </c>
      <c r="H2296" s="3">
        <f t="shared" si="491"/>
        <v>13.790833333333333</v>
      </c>
      <c r="I2296">
        <f t="shared" si="503"/>
        <v>800</v>
      </c>
      <c r="J2296">
        <f t="shared" si="492"/>
        <v>0.27200000000000002</v>
      </c>
      <c r="K2296">
        <f t="shared" si="493"/>
        <v>24.007082666666665</v>
      </c>
      <c r="L2296">
        <v>4.8</v>
      </c>
      <c r="M2296">
        <f t="shared" si="494"/>
        <v>0.16045833333333331</v>
      </c>
      <c r="N2296">
        <f t="shared" si="495"/>
        <v>2.9</v>
      </c>
      <c r="O2296">
        <f t="shared" si="496"/>
        <v>7.8604583333333338</v>
      </c>
      <c r="P2296">
        <f t="shared" si="497"/>
        <v>16.146624333333332</v>
      </c>
      <c r="Q2296">
        <f t="shared" si="498"/>
        <v>0</v>
      </c>
      <c r="R2296">
        <f t="shared" si="499"/>
        <v>3.2293248666666665</v>
      </c>
      <c r="S2296">
        <f>SUM($R$2:R2296) -SUM($Q$2:Q2296) + SUM($T$2:T2295)</f>
        <v>59.889239122215258</v>
      </c>
      <c r="T2296">
        <f t="shared" si="500"/>
        <v>0</v>
      </c>
      <c r="U2296">
        <f>-SUM($T$2:T2296) - 500 * SUM($V$2:V2296)</f>
        <v>-2.3899999999985084</v>
      </c>
      <c r="V2296">
        <f t="shared" si="501"/>
        <v>0</v>
      </c>
    </row>
    <row r="2297" spans="1:22" x14ac:dyDescent="0.3">
      <c r="A2297" s="1">
        <v>44300</v>
      </c>
      <c r="B2297" s="2">
        <v>0.23576388888888888</v>
      </c>
      <c r="C2297" s="2">
        <v>0.81329861111111112</v>
      </c>
      <c r="D2297" s="3">
        <v>6</v>
      </c>
      <c r="E2297" s="3">
        <v>63.1</v>
      </c>
      <c r="F2297" s="4">
        <f t="shared" si="490"/>
        <v>4</v>
      </c>
      <c r="G2297">
        <f t="shared" si="502"/>
        <v>32</v>
      </c>
      <c r="H2297" s="3">
        <f t="shared" si="491"/>
        <v>13.860833333333334</v>
      </c>
      <c r="I2297">
        <f t="shared" si="503"/>
        <v>800</v>
      </c>
      <c r="J2297">
        <f t="shared" si="492"/>
        <v>0.36899999999999999</v>
      </c>
      <c r="K2297">
        <f t="shared" si="493"/>
        <v>32.733744000000002</v>
      </c>
      <c r="L2297">
        <v>4.8</v>
      </c>
      <c r="M2297">
        <f t="shared" si="494"/>
        <v>0.15695833333333331</v>
      </c>
      <c r="N2297">
        <f t="shared" si="495"/>
        <v>3.75</v>
      </c>
      <c r="O2297">
        <f t="shared" si="496"/>
        <v>8.7069583333333327</v>
      </c>
      <c r="P2297">
        <f t="shared" si="497"/>
        <v>24.026785666666669</v>
      </c>
      <c r="Q2297">
        <f t="shared" si="498"/>
        <v>0</v>
      </c>
      <c r="R2297">
        <f t="shared" si="499"/>
        <v>4.8053571333333345</v>
      </c>
      <c r="S2297">
        <f>SUM($R$2:R2297) -SUM($Q$2:Q2297) + SUM($T$2:T2296)</f>
        <v>64.694596255548277</v>
      </c>
      <c r="T2297">
        <f t="shared" si="500"/>
        <v>0</v>
      </c>
      <c r="U2297">
        <f>-SUM($T$2:T2297) - 500 * SUM($V$2:V2297)</f>
        <v>-2.3899999999985084</v>
      </c>
      <c r="V2297">
        <f t="shared" si="501"/>
        <v>0</v>
      </c>
    </row>
    <row r="2298" spans="1:22" x14ac:dyDescent="0.3">
      <c r="A2298" s="1">
        <v>44301</v>
      </c>
      <c r="B2298" s="2">
        <v>0.23414351851851853</v>
      </c>
      <c r="C2298" s="2">
        <v>0.81458333333333333</v>
      </c>
      <c r="D2298" s="3">
        <v>5.5</v>
      </c>
      <c r="E2298" s="3">
        <v>55.8</v>
      </c>
      <c r="F2298" s="4">
        <f t="shared" si="490"/>
        <v>4</v>
      </c>
      <c r="G2298">
        <f t="shared" si="502"/>
        <v>32</v>
      </c>
      <c r="H2298" s="3">
        <f t="shared" si="491"/>
        <v>13.930555555555554</v>
      </c>
      <c r="I2298">
        <f t="shared" si="503"/>
        <v>800</v>
      </c>
      <c r="J2298">
        <f t="shared" si="492"/>
        <v>0.44200000000000006</v>
      </c>
      <c r="K2298">
        <f t="shared" si="493"/>
        <v>39.406755555555556</v>
      </c>
      <c r="L2298">
        <v>4.8</v>
      </c>
      <c r="M2298">
        <f t="shared" si="494"/>
        <v>0.15347222222222232</v>
      </c>
      <c r="N2298">
        <f t="shared" si="495"/>
        <v>3.875</v>
      </c>
      <c r="O2298">
        <f t="shared" si="496"/>
        <v>8.8284722222222225</v>
      </c>
      <c r="P2298">
        <f t="shared" si="497"/>
        <v>30.578283333333331</v>
      </c>
      <c r="Q2298">
        <f t="shared" si="498"/>
        <v>0</v>
      </c>
      <c r="R2298">
        <f t="shared" si="499"/>
        <v>6.1156566666666663</v>
      </c>
      <c r="S2298">
        <f>SUM($R$2:R2298) -SUM($Q$2:Q2298) + SUM($T$2:T2297)</f>
        <v>70.810252922215113</v>
      </c>
      <c r="T2298">
        <f t="shared" si="500"/>
        <v>0</v>
      </c>
      <c r="U2298">
        <f>-SUM($T$2:T2298) - 500 * SUM($V$2:V2298)</f>
        <v>-2.3899999999985084</v>
      </c>
      <c r="V2298">
        <f t="shared" si="501"/>
        <v>0</v>
      </c>
    </row>
    <row r="2299" spans="1:22" x14ac:dyDescent="0.3">
      <c r="A2299" s="1">
        <v>44302</v>
      </c>
      <c r="B2299" s="2">
        <v>0.23252314814814815</v>
      </c>
      <c r="C2299" s="2">
        <v>0.81585648148148149</v>
      </c>
      <c r="D2299" s="3">
        <v>8.9</v>
      </c>
      <c r="E2299" s="3">
        <v>84.8</v>
      </c>
      <c r="F2299" s="4">
        <f t="shared" si="490"/>
        <v>4</v>
      </c>
      <c r="G2299">
        <f t="shared" si="502"/>
        <v>32</v>
      </c>
      <c r="H2299" s="3">
        <f t="shared" si="491"/>
        <v>14</v>
      </c>
      <c r="I2299">
        <f t="shared" si="503"/>
        <v>800</v>
      </c>
      <c r="J2299">
        <f t="shared" si="492"/>
        <v>0.15200000000000002</v>
      </c>
      <c r="K2299">
        <f t="shared" si="493"/>
        <v>13.619200000000003</v>
      </c>
      <c r="L2299">
        <v>4.8</v>
      </c>
      <c r="M2299">
        <f t="shared" si="494"/>
        <v>0.15</v>
      </c>
      <c r="N2299">
        <f t="shared" si="495"/>
        <v>3.0249999999999999</v>
      </c>
      <c r="O2299">
        <f t="shared" si="496"/>
        <v>7.9749999999999996</v>
      </c>
      <c r="P2299">
        <f t="shared" si="497"/>
        <v>5.6442000000000032</v>
      </c>
      <c r="Q2299">
        <f t="shared" si="498"/>
        <v>0</v>
      </c>
      <c r="R2299">
        <f t="shared" si="499"/>
        <v>1.1288400000000007</v>
      </c>
      <c r="S2299">
        <f>SUM($R$2:R2299) -SUM($Q$2:Q2299) + SUM($T$2:T2298)</f>
        <v>71.939092922214513</v>
      </c>
      <c r="T2299">
        <f t="shared" si="500"/>
        <v>0</v>
      </c>
      <c r="U2299">
        <f>-SUM($T$2:T2299) - 500 * SUM($V$2:V2299)</f>
        <v>-2.3899999999985084</v>
      </c>
      <c r="V2299">
        <f t="shared" si="501"/>
        <v>0</v>
      </c>
    </row>
    <row r="2300" spans="1:22" x14ac:dyDescent="0.3">
      <c r="A2300" s="1">
        <v>44303</v>
      </c>
      <c r="B2300" s="2">
        <v>0.23091435185185186</v>
      </c>
      <c r="C2300" s="2">
        <v>0.81714120370370369</v>
      </c>
      <c r="D2300" s="3">
        <v>8.6</v>
      </c>
      <c r="E2300" s="3">
        <v>58.5</v>
      </c>
      <c r="F2300" s="4">
        <f t="shared" si="490"/>
        <v>4</v>
      </c>
      <c r="G2300">
        <f t="shared" si="502"/>
        <v>32</v>
      </c>
      <c r="H2300" s="3">
        <f t="shared" si="491"/>
        <v>14.069444444444445</v>
      </c>
      <c r="I2300">
        <f t="shared" si="503"/>
        <v>800</v>
      </c>
      <c r="J2300">
        <f t="shared" si="492"/>
        <v>0.41500000000000004</v>
      </c>
      <c r="K2300">
        <f t="shared" si="493"/>
        <v>37.368444444444449</v>
      </c>
      <c r="L2300">
        <v>4.8</v>
      </c>
      <c r="M2300">
        <f t="shared" si="494"/>
        <v>0.14652777777777778</v>
      </c>
      <c r="N2300">
        <f t="shared" si="495"/>
        <v>3.1</v>
      </c>
      <c r="O2300">
        <f t="shared" si="496"/>
        <v>8.0465277777777775</v>
      </c>
      <c r="P2300">
        <f t="shared" si="497"/>
        <v>29.321916666666674</v>
      </c>
      <c r="Q2300">
        <f t="shared" si="498"/>
        <v>0</v>
      </c>
      <c r="R2300">
        <f t="shared" si="499"/>
        <v>5.8643833333333353</v>
      </c>
      <c r="S2300">
        <f>SUM($R$2:R2300) -SUM($Q$2:Q2300) + SUM($T$2:T2299)</f>
        <v>77.803476255548048</v>
      </c>
      <c r="T2300">
        <f t="shared" si="500"/>
        <v>0</v>
      </c>
      <c r="U2300">
        <f>-SUM($T$2:T2300) - 500 * SUM($V$2:V2300)</f>
        <v>-2.3899999999985084</v>
      </c>
      <c r="V2300">
        <f t="shared" si="501"/>
        <v>0</v>
      </c>
    </row>
    <row r="2301" spans="1:22" x14ac:dyDescent="0.3">
      <c r="A2301" s="1">
        <v>44304</v>
      </c>
      <c r="B2301" s="2">
        <v>0.22930555555555554</v>
      </c>
      <c r="C2301" s="2">
        <v>0.818425925925926</v>
      </c>
      <c r="D2301" s="3">
        <v>5.5</v>
      </c>
      <c r="E2301" s="3">
        <v>51.9</v>
      </c>
      <c r="F2301" s="4">
        <f t="shared" si="490"/>
        <v>4</v>
      </c>
      <c r="G2301">
        <f t="shared" si="502"/>
        <v>32</v>
      </c>
      <c r="H2301" s="3">
        <f t="shared" si="491"/>
        <v>14.138888888888891</v>
      </c>
      <c r="I2301">
        <f t="shared" si="503"/>
        <v>800</v>
      </c>
      <c r="J2301">
        <f t="shared" si="492"/>
        <v>0.48099999999999998</v>
      </c>
      <c r="K2301">
        <f t="shared" si="493"/>
        <v>43.525155555555564</v>
      </c>
      <c r="L2301">
        <v>4.8</v>
      </c>
      <c r="M2301">
        <f t="shared" si="494"/>
        <v>0.14305555555555546</v>
      </c>
      <c r="N2301">
        <f t="shared" si="495"/>
        <v>3.875</v>
      </c>
      <c r="O2301">
        <f t="shared" si="496"/>
        <v>8.8180555555555564</v>
      </c>
      <c r="P2301">
        <f t="shared" si="497"/>
        <v>34.707100000000011</v>
      </c>
      <c r="Q2301">
        <f t="shared" si="498"/>
        <v>0</v>
      </c>
      <c r="R2301">
        <f t="shared" si="499"/>
        <v>6.9414200000000026</v>
      </c>
      <c r="S2301">
        <f>SUM($R$2:R2301) -SUM($Q$2:Q2301) + SUM($T$2:T2300)</f>
        <v>84.744896255547246</v>
      </c>
      <c r="T2301">
        <f t="shared" si="500"/>
        <v>0</v>
      </c>
      <c r="U2301">
        <f>-SUM($T$2:T2301) - 500 * SUM($V$2:V2301)</f>
        <v>-2.3899999999985084</v>
      </c>
      <c r="V2301">
        <f t="shared" si="501"/>
        <v>0</v>
      </c>
    </row>
    <row r="2302" spans="1:22" x14ac:dyDescent="0.3">
      <c r="A2302" s="1">
        <v>44305</v>
      </c>
      <c r="B2302" s="2">
        <v>0.22770833333333332</v>
      </c>
      <c r="C2302" s="2">
        <v>0.81969907407407405</v>
      </c>
      <c r="D2302" s="3">
        <v>4.5</v>
      </c>
      <c r="E2302" s="3">
        <v>86</v>
      </c>
      <c r="F2302" s="4">
        <f t="shared" si="490"/>
        <v>4</v>
      </c>
      <c r="G2302">
        <f t="shared" si="502"/>
        <v>32</v>
      </c>
      <c r="H2302" s="3">
        <f t="shared" si="491"/>
        <v>14.207777777777778</v>
      </c>
      <c r="I2302">
        <f t="shared" si="503"/>
        <v>800</v>
      </c>
      <c r="J2302">
        <f t="shared" si="492"/>
        <v>0.14000000000000001</v>
      </c>
      <c r="K2302">
        <f t="shared" si="493"/>
        <v>12.73016888888889</v>
      </c>
      <c r="L2302">
        <v>4.8</v>
      </c>
      <c r="M2302">
        <f t="shared" si="494"/>
        <v>0.13961111111111107</v>
      </c>
      <c r="N2302">
        <f t="shared" si="495"/>
        <v>4.125</v>
      </c>
      <c r="O2302">
        <f t="shared" si="496"/>
        <v>9.0646111111111107</v>
      </c>
      <c r="P2302">
        <f t="shared" si="497"/>
        <v>3.6655577777777797</v>
      </c>
      <c r="Q2302">
        <f t="shared" si="498"/>
        <v>0</v>
      </c>
      <c r="R2302">
        <f t="shared" si="499"/>
        <v>0.73311155555555596</v>
      </c>
      <c r="S2302">
        <f>SUM($R$2:R2302) -SUM($Q$2:Q2302) + SUM($T$2:T2301)</f>
        <v>85.478007811102543</v>
      </c>
      <c r="T2302">
        <f t="shared" si="500"/>
        <v>0</v>
      </c>
      <c r="U2302">
        <f>-SUM($T$2:T2302) - 500 * SUM($V$2:V2302)</f>
        <v>-2.3899999999985084</v>
      </c>
      <c r="V2302">
        <f t="shared" si="501"/>
        <v>0</v>
      </c>
    </row>
    <row r="2303" spans="1:22" x14ac:dyDescent="0.3">
      <c r="A2303" s="1">
        <v>44306</v>
      </c>
      <c r="B2303" s="2">
        <v>0.22612268518518519</v>
      </c>
      <c r="C2303" s="2">
        <v>0.82098379629629636</v>
      </c>
      <c r="D2303" s="3">
        <v>5.5</v>
      </c>
      <c r="E2303" s="3">
        <v>86.3</v>
      </c>
      <c r="F2303" s="4">
        <f t="shared" si="490"/>
        <v>4</v>
      </c>
      <c r="G2303">
        <f t="shared" si="502"/>
        <v>32</v>
      </c>
      <c r="H2303" s="3">
        <f t="shared" si="491"/>
        <v>14.276666666666667</v>
      </c>
      <c r="I2303">
        <f t="shared" si="503"/>
        <v>800</v>
      </c>
      <c r="J2303">
        <f t="shared" si="492"/>
        <v>0.13700000000000001</v>
      </c>
      <c r="K2303">
        <f t="shared" si="493"/>
        <v>12.517781333333334</v>
      </c>
      <c r="L2303">
        <v>4.8</v>
      </c>
      <c r="M2303">
        <f t="shared" si="494"/>
        <v>0.13616666666666663</v>
      </c>
      <c r="N2303">
        <f t="shared" si="495"/>
        <v>3.875</v>
      </c>
      <c r="O2303">
        <f t="shared" si="496"/>
        <v>8.8111666666666668</v>
      </c>
      <c r="P2303">
        <f t="shared" si="497"/>
        <v>3.7066146666666668</v>
      </c>
      <c r="Q2303">
        <f t="shared" si="498"/>
        <v>0</v>
      </c>
      <c r="R2303">
        <f t="shared" si="499"/>
        <v>0.74132293333333343</v>
      </c>
      <c r="S2303">
        <f>SUM($R$2:R2303) -SUM($Q$2:Q2303) + SUM($T$2:T2302)</f>
        <v>86.219330744436775</v>
      </c>
      <c r="T2303">
        <f t="shared" si="500"/>
        <v>0</v>
      </c>
      <c r="U2303">
        <f>-SUM($T$2:T2303) - 500 * SUM($V$2:V2303)</f>
        <v>-2.3899999999985084</v>
      </c>
      <c r="V2303">
        <f t="shared" si="501"/>
        <v>0</v>
      </c>
    </row>
    <row r="2304" spans="1:22" x14ac:dyDescent="0.3">
      <c r="A2304" s="1">
        <v>44307</v>
      </c>
      <c r="B2304" s="2">
        <v>0.22454861111111113</v>
      </c>
      <c r="C2304" s="2">
        <v>0.82225694444444442</v>
      </c>
      <c r="D2304" s="3">
        <v>7.1</v>
      </c>
      <c r="E2304" s="3">
        <v>53</v>
      </c>
      <c r="F2304" s="4">
        <f t="shared" si="490"/>
        <v>4</v>
      </c>
      <c r="G2304">
        <f t="shared" si="502"/>
        <v>32</v>
      </c>
      <c r="H2304" s="3">
        <f t="shared" si="491"/>
        <v>14.344999999999999</v>
      </c>
      <c r="I2304">
        <f t="shared" si="503"/>
        <v>800</v>
      </c>
      <c r="J2304">
        <f t="shared" si="492"/>
        <v>0.47</v>
      </c>
      <c r="K2304">
        <f t="shared" si="493"/>
        <v>43.149759999999993</v>
      </c>
      <c r="L2304">
        <v>4.8</v>
      </c>
      <c r="M2304">
        <f t="shared" si="494"/>
        <v>0.13275000000000006</v>
      </c>
      <c r="N2304">
        <f t="shared" si="495"/>
        <v>3.4750000000000001</v>
      </c>
      <c r="O2304">
        <f t="shared" si="496"/>
        <v>8.4077500000000001</v>
      </c>
      <c r="P2304">
        <f t="shared" si="497"/>
        <v>34.742009999999993</v>
      </c>
      <c r="Q2304">
        <f t="shared" si="498"/>
        <v>0</v>
      </c>
      <c r="R2304">
        <f t="shared" si="499"/>
        <v>6.9484019999999989</v>
      </c>
      <c r="S2304">
        <f>SUM($R$2:R2304) -SUM($Q$2:Q2304) + SUM($T$2:T2303)</f>
        <v>93.167732744436762</v>
      </c>
      <c r="T2304">
        <f t="shared" si="500"/>
        <v>0</v>
      </c>
      <c r="U2304">
        <f>-SUM($T$2:T2304) - 500 * SUM($V$2:V2304)</f>
        <v>-2.3899999999985084</v>
      </c>
      <c r="V2304">
        <f t="shared" si="501"/>
        <v>0</v>
      </c>
    </row>
    <row r="2305" spans="1:22" x14ac:dyDescent="0.3">
      <c r="A2305" s="1">
        <v>44308</v>
      </c>
      <c r="B2305" s="2">
        <v>0.22298611111111111</v>
      </c>
      <c r="C2305" s="2">
        <v>0.82354166666666673</v>
      </c>
      <c r="D2305" s="3">
        <v>7</v>
      </c>
      <c r="E2305" s="3">
        <v>45.5</v>
      </c>
      <c r="F2305" s="4">
        <f t="shared" si="490"/>
        <v>4</v>
      </c>
      <c r="G2305">
        <f t="shared" si="502"/>
        <v>32</v>
      </c>
      <c r="H2305" s="3">
        <f t="shared" si="491"/>
        <v>14.413333333333334</v>
      </c>
      <c r="I2305">
        <f t="shared" si="503"/>
        <v>800</v>
      </c>
      <c r="J2305">
        <f t="shared" si="492"/>
        <v>0.54499999999999993</v>
      </c>
      <c r="K2305">
        <f t="shared" si="493"/>
        <v>50.273706666666662</v>
      </c>
      <c r="L2305">
        <v>4.8</v>
      </c>
      <c r="M2305">
        <f t="shared" si="494"/>
        <v>0.12933333333333333</v>
      </c>
      <c r="N2305">
        <f t="shared" si="495"/>
        <v>3.5</v>
      </c>
      <c r="O2305">
        <f t="shared" si="496"/>
        <v>8.4293333333333322</v>
      </c>
      <c r="P2305">
        <f t="shared" si="497"/>
        <v>41.84437333333333</v>
      </c>
      <c r="Q2305">
        <f t="shared" si="498"/>
        <v>0</v>
      </c>
      <c r="R2305">
        <f t="shared" si="499"/>
        <v>8.3688746666666667</v>
      </c>
      <c r="S2305">
        <f>SUM($R$2:R2305) -SUM($Q$2:Q2305) + SUM($T$2:T2304)</f>
        <v>101.53660741110343</v>
      </c>
      <c r="T2305">
        <f t="shared" si="500"/>
        <v>0</v>
      </c>
      <c r="U2305">
        <f>-SUM($T$2:T2305) - 500 * SUM($V$2:V2305)</f>
        <v>-2.3899999999985084</v>
      </c>
      <c r="V2305">
        <f t="shared" si="501"/>
        <v>0</v>
      </c>
    </row>
    <row r="2306" spans="1:22" x14ac:dyDescent="0.3">
      <c r="A2306" s="1">
        <v>44309</v>
      </c>
      <c r="B2306" s="2">
        <v>0.22143518518518521</v>
      </c>
      <c r="C2306" s="2">
        <v>0.82481481481481478</v>
      </c>
      <c r="D2306" s="3">
        <v>7.9</v>
      </c>
      <c r="E2306" s="3">
        <v>20.9</v>
      </c>
      <c r="F2306" s="4">
        <f t="shared" si="490"/>
        <v>4</v>
      </c>
      <c r="G2306">
        <f t="shared" si="502"/>
        <v>32</v>
      </c>
      <c r="H2306" s="3">
        <f t="shared" si="491"/>
        <v>14.481111111111108</v>
      </c>
      <c r="I2306">
        <f t="shared" si="503"/>
        <v>800</v>
      </c>
      <c r="J2306">
        <f t="shared" si="492"/>
        <v>0.79100000000000004</v>
      </c>
      <c r="K2306">
        <f t="shared" si="493"/>
        <v>73.309176888888871</v>
      </c>
      <c r="L2306">
        <v>4.8</v>
      </c>
      <c r="M2306">
        <f t="shared" si="494"/>
        <v>0.12594444444444461</v>
      </c>
      <c r="N2306">
        <f t="shared" si="495"/>
        <v>3.2749999999999999</v>
      </c>
      <c r="O2306">
        <f t="shared" si="496"/>
        <v>8.2009444444444437</v>
      </c>
      <c r="P2306">
        <f t="shared" si="497"/>
        <v>65.108232444444425</v>
      </c>
      <c r="Q2306">
        <f t="shared" si="498"/>
        <v>0</v>
      </c>
      <c r="R2306">
        <f t="shared" si="499"/>
        <v>13.021646488888885</v>
      </c>
      <c r="S2306">
        <f>SUM($R$2:R2306) -SUM($Q$2:Q2306) + SUM($T$2:T2305)</f>
        <v>114.55825389999245</v>
      </c>
      <c r="T2306">
        <f t="shared" si="500"/>
        <v>0</v>
      </c>
      <c r="U2306">
        <f>-SUM($T$2:T2306) - 500 * SUM($V$2:V2306)</f>
        <v>-2.3899999999985084</v>
      </c>
      <c r="V2306">
        <f t="shared" si="501"/>
        <v>0</v>
      </c>
    </row>
    <row r="2307" spans="1:22" x14ac:dyDescent="0.3">
      <c r="A2307" s="1">
        <v>44310</v>
      </c>
      <c r="B2307" s="2">
        <v>0.21989583333333332</v>
      </c>
      <c r="C2307" s="2">
        <v>0.82609953703703709</v>
      </c>
      <c r="D2307" s="3">
        <v>11.3</v>
      </c>
      <c r="E2307" s="3">
        <v>36</v>
      </c>
      <c r="F2307" s="4">
        <f t="shared" ref="F2307:F2370" si="504">MONTH(A2307)</f>
        <v>4</v>
      </c>
      <c r="G2307">
        <f t="shared" si="502"/>
        <v>32</v>
      </c>
      <c r="H2307" s="3">
        <f t="shared" ref="H2307:H2370" si="505">(C2307-B2307) * 24</f>
        <v>14.548888888888891</v>
      </c>
      <c r="I2307">
        <f t="shared" si="503"/>
        <v>800</v>
      </c>
      <c r="J2307">
        <f t="shared" ref="J2307:J2370" si="506">1-(E2307/100)</f>
        <v>0.64</v>
      </c>
      <c r="K2307">
        <f t="shared" ref="K2307:K2370" si="507">PRODUCT(G2307:J2307) * $W$2 / 1000</f>
        <v>59.592248888888896</v>
      </c>
      <c r="L2307">
        <v>4.8</v>
      </c>
      <c r="M2307">
        <f t="shared" ref="M2307:M2370" si="508">IF(H2307&lt;17,(17-H2307) * 50,0) / 1000</f>
        <v>0.12255555555555545</v>
      </c>
      <c r="N2307">
        <f t="shared" ref="N2307:N2370" si="509">IF(D2307&lt;21,(21-D2307)*250,0) / 1000</f>
        <v>2.4249999999999998</v>
      </c>
      <c r="O2307">
        <f t="shared" ref="O2307:O2370" si="510">SUM(L2307:N2307)</f>
        <v>7.3475555555555552</v>
      </c>
      <c r="P2307">
        <f t="shared" ref="P2307:P2370" si="511">K2307-O2307</f>
        <v>52.244693333333345</v>
      </c>
      <c r="Q2307">
        <f t="shared" ref="Q2307:Q2370" si="512">IF(P2307&lt;0,ABS(P2307) * 0.5,0)</f>
        <v>0</v>
      </c>
      <c r="R2307">
        <f t="shared" ref="R2307:R2370" si="513">IF(P2307&gt;0,P2307*0.2,0)</f>
        <v>10.44893866666667</v>
      </c>
      <c r="S2307">
        <f>SUM($R$2:R2307) -SUM($Q$2:Q2307) + SUM($T$2:T2306)</f>
        <v>125.00719256665889</v>
      </c>
      <c r="T2307">
        <f t="shared" ref="T2307:T2370" si="514">-IF(F2308&lt;&gt;F2307,ROUND(S2307,2),0)</f>
        <v>0</v>
      </c>
      <c r="U2307">
        <f>-SUM($T$2:T2307) - 500 * SUM($V$2:V2307)</f>
        <v>-2.3899999999985084</v>
      </c>
      <c r="V2307">
        <f t="shared" ref="V2307:V2370" si="515">IF(U2306&gt;500,ROUNDDOWN(U2306/500, 0),0)</f>
        <v>0</v>
      </c>
    </row>
    <row r="2308" spans="1:22" x14ac:dyDescent="0.3">
      <c r="A2308" s="1">
        <v>44311</v>
      </c>
      <c r="B2308" s="2">
        <v>0.21835648148148148</v>
      </c>
      <c r="C2308" s="2">
        <v>0.82737268518518514</v>
      </c>
      <c r="D2308" s="3">
        <v>11.1</v>
      </c>
      <c r="E2308" s="3">
        <v>64.7</v>
      </c>
      <c r="F2308" s="4">
        <f t="shared" si="504"/>
        <v>4</v>
      </c>
      <c r="G2308">
        <f t="shared" ref="G2308:G2371" si="516">G2307 + V2308</f>
        <v>32</v>
      </c>
      <c r="H2308" s="3">
        <f t="shared" si="505"/>
        <v>14.616388888888888</v>
      </c>
      <c r="I2308">
        <f t="shared" ref="I2308:I2371" si="517">IF(F2308&gt;F2307,IF(F2308=7,I2307,IF(F2308&lt;7,I2307+100,I2307-100)),I2307)</f>
        <v>800</v>
      </c>
      <c r="J2308">
        <f t="shared" si="506"/>
        <v>0.35299999999999998</v>
      </c>
      <c r="K2308">
        <f t="shared" si="507"/>
        <v>33.021345777777775</v>
      </c>
      <c r="L2308">
        <v>4.8</v>
      </c>
      <c r="M2308">
        <f t="shared" si="508"/>
        <v>0.11918055555555557</v>
      </c>
      <c r="N2308">
        <f t="shared" si="509"/>
        <v>2.4750000000000001</v>
      </c>
      <c r="O2308">
        <f t="shared" si="510"/>
        <v>7.3941805555555558</v>
      </c>
      <c r="P2308">
        <f t="shared" si="511"/>
        <v>25.627165222222217</v>
      </c>
      <c r="Q2308">
        <f t="shared" si="512"/>
        <v>0</v>
      </c>
      <c r="R2308">
        <f t="shared" si="513"/>
        <v>5.1254330444444438</v>
      </c>
      <c r="S2308">
        <f>SUM($R$2:R2308) -SUM($Q$2:Q2308) + SUM($T$2:T2307)</f>
        <v>130.13262561110332</v>
      </c>
      <c r="T2308">
        <f t="shared" si="514"/>
        <v>0</v>
      </c>
      <c r="U2308">
        <f>-SUM($T$2:T2308) - 500 * SUM($V$2:V2308)</f>
        <v>-2.3899999999985084</v>
      </c>
      <c r="V2308">
        <f t="shared" si="515"/>
        <v>0</v>
      </c>
    </row>
    <row r="2309" spans="1:22" x14ac:dyDescent="0.3">
      <c r="A2309" s="1">
        <v>44312</v>
      </c>
      <c r="B2309" s="2">
        <v>0.21684027777777778</v>
      </c>
      <c r="C2309" s="2">
        <v>0.8286458333333333</v>
      </c>
      <c r="D2309" s="3">
        <v>14.8</v>
      </c>
      <c r="E2309" s="3">
        <v>42.2</v>
      </c>
      <c r="F2309" s="4">
        <f t="shared" si="504"/>
        <v>4</v>
      </c>
      <c r="G2309">
        <f t="shared" si="516"/>
        <v>32</v>
      </c>
      <c r="H2309" s="3">
        <f t="shared" si="505"/>
        <v>14.683333333333332</v>
      </c>
      <c r="I2309">
        <f t="shared" si="517"/>
        <v>800</v>
      </c>
      <c r="J2309">
        <f t="shared" si="506"/>
        <v>0.57799999999999996</v>
      </c>
      <c r="K2309">
        <f t="shared" si="507"/>
        <v>54.316586666666666</v>
      </c>
      <c r="L2309">
        <v>4.8</v>
      </c>
      <c r="M2309">
        <f t="shared" si="508"/>
        <v>0.11583333333333341</v>
      </c>
      <c r="N2309">
        <f t="shared" si="509"/>
        <v>1.5499999999999998</v>
      </c>
      <c r="O2309">
        <f t="shared" si="510"/>
        <v>6.4658333333333333</v>
      </c>
      <c r="P2309">
        <f t="shared" si="511"/>
        <v>47.85075333333333</v>
      </c>
      <c r="Q2309">
        <f t="shared" si="512"/>
        <v>0</v>
      </c>
      <c r="R2309">
        <f t="shared" si="513"/>
        <v>9.5701506666666667</v>
      </c>
      <c r="S2309">
        <f>SUM($R$2:R2309) -SUM($Q$2:Q2309) + SUM($T$2:T2308)</f>
        <v>139.70277627776977</v>
      </c>
      <c r="T2309">
        <f t="shared" si="514"/>
        <v>0</v>
      </c>
      <c r="U2309">
        <f>-SUM($T$2:T2309) - 500 * SUM($V$2:V2309)</f>
        <v>-2.3899999999985084</v>
      </c>
      <c r="V2309">
        <f t="shared" si="515"/>
        <v>0</v>
      </c>
    </row>
    <row r="2310" spans="1:22" x14ac:dyDescent="0.3">
      <c r="A2310" s="1">
        <v>44313</v>
      </c>
      <c r="B2310" s="2">
        <v>0.21533564814814812</v>
      </c>
      <c r="C2310" s="2">
        <v>0.82991898148148147</v>
      </c>
      <c r="D2310" s="3">
        <v>13.9</v>
      </c>
      <c r="E2310" s="3">
        <v>82.9</v>
      </c>
      <c r="F2310" s="4">
        <f t="shared" si="504"/>
        <v>4</v>
      </c>
      <c r="G2310">
        <f t="shared" si="516"/>
        <v>32</v>
      </c>
      <c r="H2310" s="3">
        <f t="shared" si="505"/>
        <v>14.75</v>
      </c>
      <c r="I2310">
        <f t="shared" si="517"/>
        <v>800</v>
      </c>
      <c r="J2310">
        <f t="shared" si="506"/>
        <v>0.17099999999999993</v>
      </c>
      <c r="K2310">
        <f t="shared" si="507"/>
        <v>16.142399999999995</v>
      </c>
      <c r="L2310">
        <v>4.8</v>
      </c>
      <c r="M2310">
        <f t="shared" si="508"/>
        <v>0.1125</v>
      </c>
      <c r="N2310">
        <f t="shared" si="509"/>
        <v>1.7749999999999999</v>
      </c>
      <c r="O2310">
        <f t="shared" si="510"/>
        <v>6.6875</v>
      </c>
      <c r="P2310">
        <f t="shared" si="511"/>
        <v>9.454899999999995</v>
      </c>
      <c r="Q2310">
        <f t="shared" si="512"/>
        <v>0</v>
      </c>
      <c r="R2310">
        <f t="shared" si="513"/>
        <v>1.890979999999999</v>
      </c>
      <c r="S2310">
        <f>SUM($R$2:R2310) -SUM($Q$2:Q2310) + SUM($T$2:T2309)</f>
        <v>141.5937562777699</v>
      </c>
      <c r="T2310">
        <f t="shared" si="514"/>
        <v>0</v>
      </c>
      <c r="U2310">
        <f>-SUM($T$2:T2310) - 500 * SUM($V$2:V2310)</f>
        <v>-2.3899999999985084</v>
      </c>
      <c r="V2310">
        <f t="shared" si="515"/>
        <v>0</v>
      </c>
    </row>
    <row r="2311" spans="1:22" x14ac:dyDescent="0.3">
      <c r="A2311" s="1">
        <v>44314</v>
      </c>
      <c r="B2311" s="2">
        <v>0.21384259259259261</v>
      </c>
      <c r="C2311" s="2">
        <v>0.83119212962962974</v>
      </c>
      <c r="D2311" s="3">
        <v>14.7</v>
      </c>
      <c r="E2311" s="3">
        <v>25.6</v>
      </c>
      <c r="F2311" s="4">
        <f t="shared" si="504"/>
        <v>4</v>
      </c>
      <c r="G2311">
        <f t="shared" si="516"/>
        <v>32</v>
      </c>
      <c r="H2311" s="3">
        <f t="shared" si="505"/>
        <v>14.816388888888891</v>
      </c>
      <c r="I2311">
        <f t="shared" si="517"/>
        <v>800</v>
      </c>
      <c r="J2311">
        <f t="shared" si="506"/>
        <v>0.74399999999999999</v>
      </c>
      <c r="K2311">
        <f t="shared" si="507"/>
        <v>70.549717333333348</v>
      </c>
      <c r="L2311">
        <v>4.8</v>
      </c>
      <c r="M2311">
        <f t="shared" si="508"/>
        <v>0.10918055555555543</v>
      </c>
      <c r="N2311">
        <f t="shared" si="509"/>
        <v>1.5750000000000002</v>
      </c>
      <c r="O2311">
        <f t="shared" si="510"/>
        <v>6.4841805555555556</v>
      </c>
      <c r="P2311">
        <f t="shared" si="511"/>
        <v>64.065536777777794</v>
      </c>
      <c r="Q2311">
        <f t="shared" si="512"/>
        <v>0</v>
      </c>
      <c r="R2311">
        <f t="shared" si="513"/>
        <v>12.813107355555559</v>
      </c>
      <c r="S2311">
        <f>SUM($R$2:R2311) -SUM($Q$2:Q2311) + SUM($T$2:T2310)</f>
        <v>154.40686363332588</v>
      </c>
      <c r="T2311">
        <f t="shared" si="514"/>
        <v>0</v>
      </c>
      <c r="U2311">
        <f>-SUM($T$2:T2311) - 500 * SUM($V$2:V2311)</f>
        <v>-2.3899999999985084</v>
      </c>
      <c r="V2311">
        <f t="shared" si="515"/>
        <v>0</v>
      </c>
    </row>
    <row r="2312" spans="1:22" x14ac:dyDescent="0.3">
      <c r="A2312" s="1">
        <v>44315</v>
      </c>
      <c r="B2312" s="2">
        <v>0.21236111111111111</v>
      </c>
      <c r="C2312" s="2">
        <v>0.83245370370370375</v>
      </c>
      <c r="D2312" s="3">
        <v>14.5</v>
      </c>
      <c r="E2312" s="3">
        <v>77.099999999999994</v>
      </c>
      <c r="F2312" s="4">
        <f t="shared" si="504"/>
        <v>4</v>
      </c>
      <c r="G2312">
        <f t="shared" si="516"/>
        <v>32</v>
      </c>
      <c r="H2312" s="3">
        <f t="shared" si="505"/>
        <v>14.882222222222223</v>
      </c>
      <c r="I2312">
        <f t="shared" si="517"/>
        <v>800</v>
      </c>
      <c r="J2312">
        <f t="shared" si="506"/>
        <v>0.22900000000000009</v>
      </c>
      <c r="K2312">
        <f t="shared" si="507"/>
        <v>21.811384888888902</v>
      </c>
      <c r="L2312">
        <v>4.8</v>
      </c>
      <c r="M2312">
        <f t="shared" si="508"/>
        <v>0.10588888888888882</v>
      </c>
      <c r="N2312">
        <f t="shared" si="509"/>
        <v>1.625</v>
      </c>
      <c r="O2312">
        <f t="shared" si="510"/>
        <v>6.5308888888888887</v>
      </c>
      <c r="P2312">
        <f t="shared" si="511"/>
        <v>15.280496000000014</v>
      </c>
      <c r="Q2312">
        <f t="shared" si="512"/>
        <v>0</v>
      </c>
      <c r="R2312">
        <f t="shared" si="513"/>
        <v>3.0560992000000029</v>
      </c>
      <c r="S2312">
        <f>SUM($R$2:R2312) -SUM($Q$2:Q2312) + SUM($T$2:T2311)</f>
        <v>157.46296283332504</v>
      </c>
      <c r="T2312">
        <f t="shared" si="514"/>
        <v>0</v>
      </c>
      <c r="U2312">
        <f>-SUM($T$2:T2312) - 500 * SUM($V$2:V2312)</f>
        <v>-2.3899999999985084</v>
      </c>
      <c r="V2312">
        <f t="shared" si="515"/>
        <v>0</v>
      </c>
    </row>
    <row r="2313" spans="1:22" x14ac:dyDescent="0.3">
      <c r="A2313" s="1">
        <v>44316</v>
      </c>
      <c r="B2313" s="2">
        <v>0.21089120370370371</v>
      </c>
      <c r="C2313" s="2">
        <v>0.8337268518518518</v>
      </c>
      <c r="D2313" s="3">
        <v>7.5</v>
      </c>
      <c r="E2313" s="3">
        <v>54.2</v>
      </c>
      <c r="F2313" s="4">
        <f t="shared" si="504"/>
        <v>4</v>
      </c>
      <c r="G2313">
        <f t="shared" si="516"/>
        <v>32</v>
      </c>
      <c r="H2313" s="3">
        <f t="shared" si="505"/>
        <v>14.948055555555554</v>
      </c>
      <c r="I2313">
        <f t="shared" si="517"/>
        <v>800</v>
      </c>
      <c r="J2313">
        <f t="shared" si="506"/>
        <v>0.45799999999999996</v>
      </c>
      <c r="K2313">
        <f t="shared" si="507"/>
        <v>43.815740444444437</v>
      </c>
      <c r="L2313">
        <v>4.8</v>
      </c>
      <c r="M2313">
        <f t="shared" si="508"/>
        <v>0.10259722222222231</v>
      </c>
      <c r="N2313">
        <f t="shared" si="509"/>
        <v>3.375</v>
      </c>
      <c r="O2313">
        <f t="shared" si="510"/>
        <v>8.2775972222222229</v>
      </c>
      <c r="P2313">
        <f t="shared" si="511"/>
        <v>35.538143222222217</v>
      </c>
      <c r="Q2313">
        <f t="shared" si="512"/>
        <v>0</v>
      </c>
      <c r="R2313">
        <f t="shared" si="513"/>
        <v>7.1076286444444436</v>
      </c>
      <c r="S2313">
        <f>SUM($R$2:R2313) -SUM($Q$2:Q2313) + SUM($T$2:T2312)</f>
        <v>164.57059147776909</v>
      </c>
      <c r="T2313">
        <f t="shared" si="514"/>
        <v>-164.57</v>
      </c>
      <c r="U2313">
        <f>-SUM($T$2:T2313) - 500 * SUM($V$2:V2313)</f>
        <v>162.1800000000012</v>
      </c>
      <c r="V2313">
        <f t="shared" si="515"/>
        <v>0</v>
      </c>
    </row>
    <row r="2314" spans="1:22" x14ac:dyDescent="0.3">
      <c r="A2314" s="1">
        <v>44317</v>
      </c>
      <c r="B2314" s="2">
        <v>0.20944444444444443</v>
      </c>
      <c r="C2314" s="2">
        <v>0.83498842592592604</v>
      </c>
      <c r="D2314" s="3">
        <v>8.6</v>
      </c>
      <c r="E2314" s="3">
        <v>56.1</v>
      </c>
      <c r="F2314" s="4">
        <f t="shared" si="504"/>
        <v>5</v>
      </c>
      <c r="G2314">
        <f t="shared" si="516"/>
        <v>32</v>
      </c>
      <c r="H2314" s="3">
        <f t="shared" si="505"/>
        <v>15.013055555555558</v>
      </c>
      <c r="I2314">
        <f t="shared" si="517"/>
        <v>900</v>
      </c>
      <c r="J2314">
        <f t="shared" si="506"/>
        <v>0.43899999999999995</v>
      </c>
      <c r="K2314">
        <f t="shared" si="507"/>
        <v>47.453266000000006</v>
      </c>
      <c r="L2314">
        <v>4.8</v>
      </c>
      <c r="M2314">
        <f t="shared" si="508"/>
        <v>9.9347222222222073E-2</v>
      </c>
      <c r="N2314">
        <f t="shared" si="509"/>
        <v>3.1</v>
      </c>
      <c r="O2314">
        <f t="shared" si="510"/>
        <v>7.9993472222222213</v>
      </c>
      <c r="P2314">
        <f t="shared" si="511"/>
        <v>39.453918777777787</v>
      </c>
      <c r="Q2314">
        <f t="shared" si="512"/>
        <v>0</v>
      </c>
      <c r="R2314">
        <f t="shared" si="513"/>
        <v>7.8907837555555576</v>
      </c>
      <c r="S2314">
        <f>SUM($R$2:R2314) -SUM($Q$2:Q2314) + SUM($T$2:T2313)</f>
        <v>7.8913752333255616</v>
      </c>
      <c r="T2314">
        <f t="shared" si="514"/>
        <v>0</v>
      </c>
      <c r="U2314">
        <f>-SUM($T$2:T2314) - 500 * SUM($V$2:V2314)</f>
        <v>162.1800000000012</v>
      </c>
      <c r="V2314">
        <f t="shared" si="515"/>
        <v>0</v>
      </c>
    </row>
    <row r="2315" spans="1:22" x14ac:dyDescent="0.3">
      <c r="A2315" s="1">
        <v>44318</v>
      </c>
      <c r="B2315" s="2">
        <v>0.20799768518518516</v>
      </c>
      <c r="C2315" s="2">
        <v>0.83625000000000005</v>
      </c>
      <c r="D2315" s="3">
        <v>10</v>
      </c>
      <c r="E2315" s="3">
        <v>75.3</v>
      </c>
      <c r="F2315" s="4">
        <f t="shared" si="504"/>
        <v>5</v>
      </c>
      <c r="G2315">
        <f t="shared" si="516"/>
        <v>32</v>
      </c>
      <c r="H2315" s="3">
        <f t="shared" si="505"/>
        <v>15.078055555555558</v>
      </c>
      <c r="I2315">
        <f t="shared" si="517"/>
        <v>900</v>
      </c>
      <c r="J2315">
        <f t="shared" si="506"/>
        <v>0.247</v>
      </c>
      <c r="K2315">
        <f t="shared" si="507"/>
        <v>26.814814000000002</v>
      </c>
      <c r="L2315">
        <v>4.8</v>
      </c>
      <c r="M2315">
        <f t="shared" si="508"/>
        <v>9.6097222222222098E-2</v>
      </c>
      <c r="N2315">
        <f t="shared" si="509"/>
        <v>2.75</v>
      </c>
      <c r="O2315">
        <f t="shared" si="510"/>
        <v>7.6460972222222221</v>
      </c>
      <c r="P2315">
        <f t="shared" si="511"/>
        <v>19.168716777777782</v>
      </c>
      <c r="Q2315">
        <f t="shared" si="512"/>
        <v>0</v>
      </c>
      <c r="R2315">
        <f t="shared" si="513"/>
        <v>3.8337433555555567</v>
      </c>
      <c r="S2315">
        <f>SUM($R$2:R2315) -SUM($Q$2:Q2315) + SUM($T$2:T2314)</f>
        <v>11.725118588880832</v>
      </c>
      <c r="T2315">
        <f t="shared" si="514"/>
        <v>0</v>
      </c>
      <c r="U2315">
        <f>-SUM($T$2:T2315) - 500 * SUM($V$2:V2315)</f>
        <v>162.1800000000012</v>
      </c>
      <c r="V2315">
        <f t="shared" si="515"/>
        <v>0</v>
      </c>
    </row>
    <row r="2316" spans="1:22" x14ac:dyDescent="0.3">
      <c r="A2316" s="1">
        <v>44319</v>
      </c>
      <c r="B2316" s="2">
        <v>0.20658564814814814</v>
      </c>
      <c r="C2316" s="2">
        <v>0.83750000000000002</v>
      </c>
      <c r="D2316" s="3">
        <v>8.8000000000000007</v>
      </c>
      <c r="E2316" s="3">
        <v>42.8</v>
      </c>
      <c r="F2316" s="4">
        <f t="shared" si="504"/>
        <v>5</v>
      </c>
      <c r="G2316">
        <f t="shared" si="516"/>
        <v>32</v>
      </c>
      <c r="H2316" s="3">
        <f t="shared" si="505"/>
        <v>15.141944444444444</v>
      </c>
      <c r="I2316">
        <f t="shared" si="517"/>
        <v>900</v>
      </c>
      <c r="J2316">
        <f t="shared" si="506"/>
        <v>0.57200000000000006</v>
      </c>
      <c r="K2316">
        <f t="shared" si="507"/>
        <v>62.36058400000001</v>
      </c>
      <c r="L2316">
        <v>4.8</v>
      </c>
      <c r="M2316">
        <f t="shared" si="508"/>
        <v>9.2902777777777765E-2</v>
      </c>
      <c r="N2316">
        <f t="shared" si="509"/>
        <v>3.05</v>
      </c>
      <c r="O2316">
        <f t="shared" si="510"/>
        <v>7.9429027777777774</v>
      </c>
      <c r="P2316">
        <f t="shared" si="511"/>
        <v>54.417681222222235</v>
      </c>
      <c r="Q2316">
        <f t="shared" si="512"/>
        <v>0</v>
      </c>
      <c r="R2316">
        <f t="shared" si="513"/>
        <v>10.883536244444448</v>
      </c>
      <c r="S2316">
        <f>SUM($R$2:R2316) -SUM($Q$2:Q2316) + SUM($T$2:T2315)</f>
        <v>22.60865483332509</v>
      </c>
      <c r="T2316">
        <f t="shared" si="514"/>
        <v>0</v>
      </c>
      <c r="U2316">
        <f>-SUM($T$2:T2316) - 500 * SUM($V$2:V2316)</f>
        <v>162.1800000000012</v>
      </c>
      <c r="V2316">
        <f t="shared" si="515"/>
        <v>0</v>
      </c>
    </row>
    <row r="2317" spans="1:22" x14ac:dyDescent="0.3">
      <c r="A2317" s="1">
        <v>44320</v>
      </c>
      <c r="B2317" s="2">
        <v>0.2051736111111111</v>
      </c>
      <c r="C2317" s="2">
        <v>0.83875</v>
      </c>
      <c r="D2317" s="3">
        <v>9.1</v>
      </c>
      <c r="E2317" s="3">
        <v>28.3</v>
      </c>
      <c r="F2317" s="4">
        <f t="shared" si="504"/>
        <v>5</v>
      </c>
      <c r="G2317">
        <f t="shared" si="516"/>
        <v>32</v>
      </c>
      <c r="H2317" s="3">
        <f t="shared" si="505"/>
        <v>15.205833333333334</v>
      </c>
      <c r="I2317">
        <f t="shared" si="517"/>
        <v>900</v>
      </c>
      <c r="J2317">
        <f t="shared" si="506"/>
        <v>0.71699999999999997</v>
      </c>
      <c r="K2317">
        <f t="shared" si="507"/>
        <v>78.498594000000011</v>
      </c>
      <c r="L2317">
        <v>4.8</v>
      </c>
      <c r="M2317">
        <f t="shared" si="508"/>
        <v>8.9708333333333293E-2</v>
      </c>
      <c r="N2317">
        <f t="shared" si="509"/>
        <v>2.9750000000000001</v>
      </c>
      <c r="O2317">
        <f t="shared" si="510"/>
        <v>7.8647083333333327</v>
      </c>
      <c r="P2317">
        <f t="shared" si="511"/>
        <v>70.633885666666686</v>
      </c>
      <c r="Q2317">
        <f t="shared" si="512"/>
        <v>0</v>
      </c>
      <c r="R2317">
        <f t="shared" si="513"/>
        <v>14.126777133333338</v>
      </c>
      <c r="S2317">
        <f>SUM($R$2:R2317) -SUM($Q$2:Q2317) + SUM($T$2:T2316)</f>
        <v>36.735431966658325</v>
      </c>
      <c r="T2317">
        <f t="shared" si="514"/>
        <v>0</v>
      </c>
      <c r="U2317">
        <f>-SUM($T$2:T2317) - 500 * SUM($V$2:V2317)</f>
        <v>162.1800000000012</v>
      </c>
      <c r="V2317">
        <f t="shared" si="515"/>
        <v>0</v>
      </c>
    </row>
    <row r="2318" spans="1:22" x14ac:dyDescent="0.3">
      <c r="A2318" s="1">
        <v>44321</v>
      </c>
      <c r="B2318" s="2">
        <v>0.20378472222222221</v>
      </c>
      <c r="C2318" s="2">
        <v>0.84</v>
      </c>
      <c r="D2318" s="3">
        <v>11.2</v>
      </c>
      <c r="E2318" s="3">
        <v>76.099999999999994</v>
      </c>
      <c r="F2318" s="4">
        <f t="shared" si="504"/>
        <v>5</v>
      </c>
      <c r="G2318">
        <f t="shared" si="516"/>
        <v>32</v>
      </c>
      <c r="H2318" s="3">
        <f t="shared" si="505"/>
        <v>15.269166666666667</v>
      </c>
      <c r="I2318">
        <f t="shared" si="517"/>
        <v>900</v>
      </c>
      <c r="J2318">
        <f t="shared" si="506"/>
        <v>0.2390000000000001</v>
      </c>
      <c r="K2318">
        <f t="shared" si="507"/>
        <v>26.275182000000012</v>
      </c>
      <c r="L2318">
        <v>4.8</v>
      </c>
      <c r="M2318">
        <f t="shared" si="508"/>
        <v>8.6541666666666656E-2</v>
      </c>
      <c r="N2318">
        <f t="shared" si="509"/>
        <v>2.4500000000000002</v>
      </c>
      <c r="O2318">
        <f t="shared" si="510"/>
        <v>7.3365416666666663</v>
      </c>
      <c r="P2318">
        <f t="shared" si="511"/>
        <v>18.938640333333346</v>
      </c>
      <c r="Q2318">
        <f t="shared" si="512"/>
        <v>0</v>
      </c>
      <c r="R2318">
        <f t="shared" si="513"/>
        <v>3.7877280666666695</v>
      </c>
      <c r="S2318">
        <f>SUM($R$2:R2318) -SUM($Q$2:Q2318) + SUM($T$2:T2317)</f>
        <v>40.523160033325439</v>
      </c>
      <c r="T2318">
        <f t="shared" si="514"/>
        <v>0</v>
      </c>
      <c r="U2318">
        <f>-SUM($T$2:T2318) - 500 * SUM($V$2:V2318)</f>
        <v>162.1800000000012</v>
      </c>
      <c r="V2318">
        <f t="shared" si="515"/>
        <v>0</v>
      </c>
    </row>
    <row r="2319" spans="1:22" x14ac:dyDescent="0.3">
      <c r="A2319" s="1">
        <v>44322</v>
      </c>
      <c r="B2319" s="2">
        <v>0.20241898148148149</v>
      </c>
      <c r="C2319" s="2">
        <v>0.84125000000000005</v>
      </c>
      <c r="D2319" s="3">
        <v>15.3</v>
      </c>
      <c r="E2319" s="3">
        <v>57.2</v>
      </c>
      <c r="F2319" s="4">
        <f t="shared" si="504"/>
        <v>5</v>
      </c>
      <c r="G2319">
        <f t="shared" si="516"/>
        <v>32</v>
      </c>
      <c r="H2319" s="3">
        <f t="shared" si="505"/>
        <v>15.331944444444446</v>
      </c>
      <c r="I2319">
        <f t="shared" si="517"/>
        <v>900</v>
      </c>
      <c r="J2319">
        <f t="shared" si="506"/>
        <v>0.42799999999999994</v>
      </c>
      <c r="K2319">
        <f t="shared" si="507"/>
        <v>47.246919999999996</v>
      </c>
      <c r="L2319">
        <v>4.8</v>
      </c>
      <c r="M2319">
        <f t="shared" si="508"/>
        <v>8.3402777777777715E-2</v>
      </c>
      <c r="N2319">
        <f t="shared" si="509"/>
        <v>1.4249999999999998</v>
      </c>
      <c r="O2319">
        <f t="shared" si="510"/>
        <v>6.3084027777777774</v>
      </c>
      <c r="P2319">
        <f t="shared" si="511"/>
        <v>40.938517222222217</v>
      </c>
      <c r="Q2319">
        <f t="shared" si="512"/>
        <v>0</v>
      </c>
      <c r="R2319">
        <f t="shared" si="513"/>
        <v>8.187703444444443</v>
      </c>
      <c r="S2319">
        <f>SUM($R$2:R2319) -SUM($Q$2:Q2319) + SUM($T$2:T2318)</f>
        <v>48.710863477769635</v>
      </c>
      <c r="T2319">
        <f t="shared" si="514"/>
        <v>0</v>
      </c>
      <c r="U2319">
        <f>-SUM($T$2:T2319) - 500 * SUM($V$2:V2319)</f>
        <v>162.1800000000012</v>
      </c>
      <c r="V2319">
        <f t="shared" si="515"/>
        <v>0</v>
      </c>
    </row>
    <row r="2320" spans="1:22" x14ac:dyDescent="0.3">
      <c r="A2320" s="1">
        <v>44323</v>
      </c>
      <c r="B2320" s="2">
        <v>0.20106481481481484</v>
      </c>
      <c r="C2320" s="2">
        <v>0.84248842592592599</v>
      </c>
      <c r="D2320" s="3">
        <v>13.1</v>
      </c>
      <c r="E2320" s="3">
        <v>94.6</v>
      </c>
      <c r="F2320" s="4">
        <f t="shared" si="504"/>
        <v>5</v>
      </c>
      <c r="G2320">
        <f t="shared" si="516"/>
        <v>32</v>
      </c>
      <c r="H2320" s="3">
        <f t="shared" si="505"/>
        <v>15.394166666666667</v>
      </c>
      <c r="I2320">
        <f t="shared" si="517"/>
        <v>900</v>
      </c>
      <c r="J2320">
        <f t="shared" si="506"/>
        <v>5.4000000000000048E-2</v>
      </c>
      <c r="K2320">
        <f t="shared" si="507"/>
        <v>5.9852520000000053</v>
      </c>
      <c r="L2320">
        <v>4.8</v>
      </c>
      <c r="M2320">
        <f t="shared" si="508"/>
        <v>8.0291666666666664E-2</v>
      </c>
      <c r="N2320">
        <f t="shared" si="509"/>
        <v>1.9750000000000001</v>
      </c>
      <c r="O2320">
        <f t="shared" si="510"/>
        <v>6.8552916666666661</v>
      </c>
      <c r="P2320">
        <f t="shared" si="511"/>
        <v>-0.87003966666666077</v>
      </c>
      <c r="Q2320">
        <f t="shared" si="512"/>
        <v>0.43501983333333039</v>
      </c>
      <c r="R2320">
        <f t="shared" si="513"/>
        <v>0</v>
      </c>
      <c r="S2320">
        <f>SUM($R$2:R2320) -SUM($Q$2:Q2320) + SUM($T$2:T2319)</f>
        <v>48.275843644437373</v>
      </c>
      <c r="T2320">
        <f t="shared" si="514"/>
        <v>0</v>
      </c>
      <c r="U2320">
        <f>-SUM($T$2:T2320) - 500 * SUM($V$2:V2320)</f>
        <v>162.1800000000012</v>
      </c>
      <c r="V2320">
        <f t="shared" si="515"/>
        <v>0</v>
      </c>
    </row>
    <row r="2321" spans="1:22" x14ac:dyDescent="0.3">
      <c r="A2321" s="1">
        <v>44324</v>
      </c>
      <c r="B2321" s="2">
        <v>0.19972222222222222</v>
      </c>
      <c r="C2321" s="2">
        <v>0.84371527777777777</v>
      </c>
      <c r="D2321" s="3">
        <v>13.4</v>
      </c>
      <c r="E2321" s="3">
        <v>58.9</v>
      </c>
      <c r="F2321" s="4">
        <f t="shared" si="504"/>
        <v>5</v>
      </c>
      <c r="G2321">
        <f t="shared" si="516"/>
        <v>32</v>
      </c>
      <c r="H2321" s="3">
        <f t="shared" si="505"/>
        <v>15.455833333333333</v>
      </c>
      <c r="I2321">
        <f t="shared" si="517"/>
        <v>900</v>
      </c>
      <c r="J2321">
        <f t="shared" si="506"/>
        <v>0.41100000000000003</v>
      </c>
      <c r="K2321">
        <f t="shared" si="507"/>
        <v>45.736902000000001</v>
      </c>
      <c r="L2321">
        <v>4.8</v>
      </c>
      <c r="M2321">
        <f t="shared" si="508"/>
        <v>7.7208333333333365E-2</v>
      </c>
      <c r="N2321">
        <f t="shared" si="509"/>
        <v>1.9</v>
      </c>
      <c r="O2321">
        <f t="shared" si="510"/>
        <v>6.7772083333333324</v>
      </c>
      <c r="P2321">
        <f t="shared" si="511"/>
        <v>38.959693666666666</v>
      </c>
      <c r="Q2321">
        <f t="shared" si="512"/>
        <v>0</v>
      </c>
      <c r="R2321">
        <f t="shared" si="513"/>
        <v>7.7919387333333336</v>
      </c>
      <c r="S2321">
        <f>SUM($R$2:R2321) -SUM($Q$2:Q2321) + SUM($T$2:T2320)</f>
        <v>56.067782377770527</v>
      </c>
      <c r="T2321">
        <f t="shared" si="514"/>
        <v>0</v>
      </c>
      <c r="U2321">
        <f>-SUM($T$2:T2321) - 500 * SUM($V$2:V2321)</f>
        <v>162.1800000000012</v>
      </c>
      <c r="V2321">
        <f t="shared" si="515"/>
        <v>0</v>
      </c>
    </row>
    <row r="2322" spans="1:22" x14ac:dyDescent="0.3">
      <c r="A2322" s="1">
        <v>44325</v>
      </c>
      <c r="B2322" s="2">
        <v>0.19841435185185186</v>
      </c>
      <c r="C2322" s="2">
        <v>0.84494212962962967</v>
      </c>
      <c r="D2322" s="3">
        <v>11.2</v>
      </c>
      <c r="E2322" s="3">
        <v>30.1</v>
      </c>
      <c r="F2322" s="4">
        <f t="shared" si="504"/>
        <v>5</v>
      </c>
      <c r="G2322">
        <f t="shared" si="516"/>
        <v>32</v>
      </c>
      <c r="H2322" s="3">
        <f t="shared" si="505"/>
        <v>15.516666666666667</v>
      </c>
      <c r="I2322">
        <f t="shared" si="517"/>
        <v>900</v>
      </c>
      <c r="J2322">
        <f t="shared" si="506"/>
        <v>0.69900000000000007</v>
      </c>
      <c r="K2322">
        <f t="shared" si="507"/>
        <v>78.092280000000017</v>
      </c>
      <c r="L2322">
        <v>4.8</v>
      </c>
      <c r="M2322">
        <f t="shared" si="508"/>
        <v>7.4166666666666631E-2</v>
      </c>
      <c r="N2322">
        <f t="shared" si="509"/>
        <v>2.4500000000000002</v>
      </c>
      <c r="O2322">
        <f t="shared" si="510"/>
        <v>7.3241666666666667</v>
      </c>
      <c r="P2322">
        <f t="shared" si="511"/>
        <v>70.768113333333346</v>
      </c>
      <c r="Q2322">
        <f t="shared" si="512"/>
        <v>0</v>
      </c>
      <c r="R2322">
        <f t="shared" si="513"/>
        <v>14.153622666666671</v>
      </c>
      <c r="S2322">
        <f>SUM($R$2:R2322) -SUM($Q$2:Q2322) + SUM($T$2:T2321)</f>
        <v>70.221405044437233</v>
      </c>
      <c r="T2322">
        <f t="shared" si="514"/>
        <v>0</v>
      </c>
      <c r="U2322">
        <f>-SUM($T$2:T2322) - 500 * SUM($V$2:V2322)</f>
        <v>162.1800000000012</v>
      </c>
      <c r="V2322">
        <f t="shared" si="515"/>
        <v>0</v>
      </c>
    </row>
    <row r="2323" spans="1:22" x14ac:dyDescent="0.3">
      <c r="A2323" s="1">
        <v>44326</v>
      </c>
      <c r="B2323" s="2">
        <v>0.19711805555555553</v>
      </c>
      <c r="C2323" s="2">
        <v>0.8461574074074073</v>
      </c>
      <c r="D2323" s="3">
        <v>12.5</v>
      </c>
      <c r="E2323" s="3">
        <v>49.8</v>
      </c>
      <c r="F2323" s="4">
        <f t="shared" si="504"/>
        <v>5</v>
      </c>
      <c r="G2323">
        <f t="shared" si="516"/>
        <v>32</v>
      </c>
      <c r="H2323" s="3">
        <f t="shared" si="505"/>
        <v>15.576944444444443</v>
      </c>
      <c r="I2323">
        <f t="shared" si="517"/>
        <v>900</v>
      </c>
      <c r="J2323">
        <f t="shared" si="506"/>
        <v>0.502</v>
      </c>
      <c r="K2323">
        <f t="shared" si="507"/>
        <v>56.301307999999992</v>
      </c>
      <c r="L2323">
        <v>4.8</v>
      </c>
      <c r="M2323">
        <f t="shared" si="508"/>
        <v>7.1152777777777843E-2</v>
      </c>
      <c r="N2323">
        <f t="shared" si="509"/>
        <v>2.125</v>
      </c>
      <c r="O2323">
        <f t="shared" si="510"/>
        <v>6.9961527777777777</v>
      </c>
      <c r="P2323">
        <f t="shared" si="511"/>
        <v>49.305155222222211</v>
      </c>
      <c r="Q2323">
        <f t="shared" si="512"/>
        <v>0</v>
      </c>
      <c r="R2323">
        <f t="shared" si="513"/>
        <v>9.8610310444444433</v>
      </c>
      <c r="S2323">
        <f>SUM($R$2:R2323) -SUM($Q$2:Q2323) + SUM($T$2:T2322)</f>
        <v>80.082436088880968</v>
      </c>
      <c r="T2323">
        <f t="shared" si="514"/>
        <v>0</v>
      </c>
      <c r="U2323">
        <f>-SUM($T$2:T2323) - 500 * SUM($V$2:V2323)</f>
        <v>162.1800000000012</v>
      </c>
      <c r="V2323">
        <f t="shared" si="515"/>
        <v>0</v>
      </c>
    </row>
    <row r="2324" spans="1:22" x14ac:dyDescent="0.3">
      <c r="A2324" s="1">
        <v>44327</v>
      </c>
      <c r="B2324" s="2">
        <v>0.19584490740740743</v>
      </c>
      <c r="C2324" s="2">
        <v>0.84737268518518516</v>
      </c>
      <c r="D2324" s="3">
        <v>11.1</v>
      </c>
      <c r="E2324" s="3">
        <v>79.900000000000006</v>
      </c>
      <c r="F2324" s="4">
        <f t="shared" si="504"/>
        <v>5</v>
      </c>
      <c r="G2324">
        <f t="shared" si="516"/>
        <v>32</v>
      </c>
      <c r="H2324" s="3">
        <f t="shared" si="505"/>
        <v>15.636666666666665</v>
      </c>
      <c r="I2324">
        <f t="shared" si="517"/>
        <v>900</v>
      </c>
      <c r="J2324">
        <f t="shared" si="506"/>
        <v>0.20099999999999996</v>
      </c>
      <c r="K2324">
        <f t="shared" si="507"/>
        <v>22.629383999999991</v>
      </c>
      <c r="L2324">
        <v>4.8</v>
      </c>
      <c r="M2324">
        <f t="shared" si="508"/>
        <v>6.816666666666675E-2</v>
      </c>
      <c r="N2324">
        <f t="shared" si="509"/>
        <v>2.4750000000000001</v>
      </c>
      <c r="O2324">
        <f t="shared" si="510"/>
        <v>7.3431666666666668</v>
      </c>
      <c r="P2324">
        <f t="shared" si="511"/>
        <v>15.286217333333324</v>
      </c>
      <c r="Q2324">
        <f t="shared" si="512"/>
        <v>0</v>
      </c>
      <c r="R2324">
        <f t="shared" si="513"/>
        <v>3.057243466666665</v>
      </c>
      <c r="S2324">
        <f>SUM($R$2:R2324) -SUM($Q$2:Q2324) + SUM($T$2:T2323)</f>
        <v>83.139679555547445</v>
      </c>
      <c r="T2324">
        <f t="shared" si="514"/>
        <v>0</v>
      </c>
      <c r="U2324">
        <f>-SUM($T$2:T2324) - 500 * SUM($V$2:V2324)</f>
        <v>162.1800000000012</v>
      </c>
      <c r="V2324">
        <f t="shared" si="515"/>
        <v>0</v>
      </c>
    </row>
    <row r="2325" spans="1:22" x14ac:dyDescent="0.3">
      <c r="A2325" s="1">
        <v>44328</v>
      </c>
      <c r="B2325" s="2">
        <v>0.19458333333333333</v>
      </c>
      <c r="C2325" s="2">
        <v>0.84857638888888898</v>
      </c>
      <c r="D2325" s="3">
        <v>10.6</v>
      </c>
      <c r="E2325" s="3">
        <v>63.8</v>
      </c>
      <c r="F2325" s="4">
        <f t="shared" si="504"/>
        <v>5</v>
      </c>
      <c r="G2325">
        <f t="shared" si="516"/>
        <v>32</v>
      </c>
      <c r="H2325" s="3">
        <f t="shared" si="505"/>
        <v>15.695833333333336</v>
      </c>
      <c r="I2325">
        <f t="shared" si="517"/>
        <v>900</v>
      </c>
      <c r="J2325">
        <f t="shared" si="506"/>
        <v>0.36199999999999999</v>
      </c>
      <c r="K2325">
        <f t="shared" si="507"/>
        <v>40.909620000000011</v>
      </c>
      <c r="L2325">
        <v>4.8</v>
      </c>
      <c r="M2325">
        <f t="shared" si="508"/>
        <v>6.5208333333333174E-2</v>
      </c>
      <c r="N2325">
        <f t="shared" si="509"/>
        <v>2.6</v>
      </c>
      <c r="O2325">
        <f t="shared" si="510"/>
        <v>7.465208333333333</v>
      </c>
      <c r="P2325">
        <f t="shared" si="511"/>
        <v>33.444411666666682</v>
      </c>
      <c r="Q2325">
        <f t="shared" si="512"/>
        <v>0</v>
      </c>
      <c r="R2325">
        <f t="shared" si="513"/>
        <v>6.6888823333333365</v>
      </c>
      <c r="S2325">
        <f>SUM($R$2:R2325) -SUM($Q$2:Q2325) + SUM($T$2:T2324)</f>
        <v>89.828561888881268</v>
      </c>
      <c r="T2325">
        <f t="shared" si="514"/>
        <v>0</v>
      </c>
      <c r="U2325">
        <f>-SUM($T$2:T2325) - 500 * SUM($V$2:V2325)</f>
        <v>162.1800000000012</v>
      </c>
      <c r="V2325">
        <f t="shared" si="515"/>
        <v>0</v>
      </c>
    </row>
    <row r="2326" spans="1:22" x14ac:dyDescent="0.3">
      <c r="A2326" s="1">
        <v>44329</v>
      </c>
      <c r="B2326" s="2">
        <v>0.1933449074074074</v>
      </c>
      <c r="C2326" s="2">
        <v>0.84976851851851853</v>
      </c>
      <c r="D2326" s="3">
        <v>13.8</v>
      </c>
      <c r="E2326" s="3">
        <v>74.099999999999994</v>
      </c>
      <c r="F2326" s="4">
        <f t="shared" si="504"/>
        <v>5</v>
      </c>
      <c r="G2326">
        <f t="shared" si="516"/>
        <v>32</v>
      </c>
      <c r="H2326" s="3">
        <f t="shared" si="505"/>
        <v>15.754166666666666</v>
      </c>
      <c r="I2326">
        <f t="shared" si="517"/>
        <v>900</v>
      </c>
      <c r="J2326">
        <f t="shared" si="506"/>
        <v>0.25900000000000001</v>
      </c>
      <c r="K2326">
        <f t="shared" si="507"/>
        <v>29.378370000000004</v>
      </c>
      <c r="L2326">
        <v>4.8</v>
      </c>
      <c r="M2326">
        <f t="shared" si="508"/>
        <v>6.2291666666666676E-2</v>
      </c>
      <c r="N2326">
        <f t="shared" si="509"/>
        <v>1.7999999999999998</v>
      </c>
      <c r="O2326">
        <f t="shared" si="510"/>
        <v>6.6622916666666665</v>
      </c>
      <c r="P2326">
        <f t="shared" si="511"/>
        <v>22.716078333333336</v>
      </c>
      <c r="Q2326">
        <f t="shared" si="512"/>
        <v>0</v>
      </c>
      <c r="R2326">
        <f t="shared" si="513"/>
        <v>4.5432156666666677</v>
      </c>
      <c r="S2326">
        <f>SUM($R$2:R2326) -SUM($Q$2:Q2326) + SUM($T$2:T2325)</f>
        <v>94.371777555547851</v>
      </c>
      <c r="T2326">
        <f t="shared" si="514"/>
        <v>0</v>
      </c>
      <c r="U2326">
        <f>-SUM($T$2:T2326) - 500 * SUM($V$2:V2326)</f>
        <v>162.1800000000012</v>
      </c>
      <c r="V2326">
        <f t="shared" si="515"/>
        <v>0</v>
      </c>
    </row>
    <row r="2327" spans="1:22" x14ac:dyDescent="0.3">
      <c r="A2327" s="1">
        <v>44330</v>
      </c>
      <c r="B2327" s="2">
        <v>0.19214120370370369</v>
      </c>
      <c r="C2327" s="2">
        <v>0.85094907407407405</v>
      </c>
      <c r="D2327" s="3">
        <v>11.4</v>
      </c>
      <c r="E2327" s="3">
        <v>75.7</v>
      </c>
      <c r="F2327" s="4">
        <f t="shared" si="504"/>
        <v>5</v>
      </c>
      <c r="G2327">
        <f t="shared" si="516"/>
        <v>32</v>
      </c>
      <c r="H2327" s="3">
        <f t="shared" si="505"/>
        <v>15.811388888888889</v>
      </c>
      <c r="I2327">
        <f t="shared" si="517"/>
        <v>900</v>
      </c>
      <c r="J2327">
        <f t="shared" si="506"/>
        <v>0.24299999999999999</v>
      </c>
      <c r="K2327">
        <f t="shared" si="507"/>
        <v>27.663606000000001</v>
      </c>
      <c r="L2327">
        <v>4.8</v>
      </c>
      <c r="M2327">
        <f t="shared" si="508"/>
        <v>5.9430555555555563E-2</v>
      </c>
      <c r="N2327">
        <f t="shared" si="509"/>
        <v>2.4</v>
      </c>
      <c r="O2327">
        <f t="shared" si="510"/>
        <v>7.2594305555555554</v>
      </c>
      <c r="P2327">
        <f t="shared" si="511"/>
        <v>20.404175444444448</v>
      </c>
      <c r="Q2327">
        <f t="shared" si="512"/>
        <v>0</v>
      </c>
      <c r="R2327">
        <f t="shared" si="513"/>
        <v>4.0808350888888896</v>
      </c>
      <c r="S2327">
        <f>SUM($R$2:R2327) -SUM($Q$2:Q2327) + SUM($T$2:T2326)</f>
        <v>98.452612644437068</v>
      </c>
      <c r="T2327">
        <f t="shared" si="514"/>
        <v>0</v>
      </c>
      <c r="U2327">
        <f>-SUM($T$2:T2327) - 500 * SUM($V$2:V2327)</f>
        <v>162.1800000000012</v>
      </c>
      <c r="V2327">
        <f t="shared" si="515"/>
        <v>0</v>
      </c>
    </row>
    <row r="2328" spans="1:22" x14ac:dyDescent="0.3">
      <c r="A2328" s="1">
        <v>44331</v>
      </c>
      <c r="B2328" s="2">
        <v>0.1909490740740741</v>
      </c>
      <c r="C2328" s="2">
        <v>0.85211805555555553</v>
      </c>
      <c r="D2328" s="3">
        <v>10.1</v>
      </c>
      <c r="E2328" s="3">
        <v>66.7</v>
      </c>
      <c r="F2328" s="4">
        <f t="shared" si="504"/>
        <v>5</v>
      </c>
      <c r="G2328">
        <f t="shared" si="516"/>
        <v>32</v>
      </c>
      <c r="H2328" s="3">
        <f t="shared" si="505"/>
        <v>15.868055555555554</v>
      </c>
      <c r="I2328">
        <f t="shared" si="517"/>
        <v>900</v>
      </c>
      <c r="J2328">
        <f t="shared" si="506"/>
        <v>0.33299999999999996</v>
      </c>
      <c r="K2328">
        <f t="shared" si="507"/>
        <v>38.045249999999996</v>
      </c>
      <c r="L2328">
        <v>4.8</v>
      </c>
      <c r="M2328">
        <f t="shared" si="508"/>
        <v>5.659722222222232E-2</v>
      </c>
      <c r="N2328">
        <f t="shared" si="509"/>
        <v>2.7250000000000001</v>
      </c>
      <c r="O2328">
        <f t="shared" si="510"/>
        <v>7.5815972222222214</v>
      </c>
      <c r="P2328">
        <f t="shared" si="511"/>
        <v>30.463652777777774</v>
      </c>
      <c r="Q2328">
        <f t="shared" si="512"/>
        <v>0</v>
      </c>
      <c r="R2328">
        <f t="shared" si="513"/>
        <v>6.0927305555555549</v>
      </c>
      <c r="S2328">
        <f>SUM($R$2:R2328) -SUM($Q$2:Q2328) + SUM($T$2:T2327)</f>
        <v>104.54534319999311</v>
      </c>
      <c r="T2328">
        <f t="shared" si="514"/>
        <v>0</v>
      </c>
      <c r="U2328">
        <f>-SUM($T$2:T2328) - 500 * SUM($V$2:V2328)</f>
        <v>162.1800000000012</v>
      </c>
      <c r="V2328">
        <f t="shared" si="515"/>
        <v>0</v>
      </c>
    </row>
    <row r="2329" spans="1:22" x14ac:dyDescent="0.3">
      <c r="A2329" s="1">
        <v>44332</v>
      </c>
      <c r="B2329" s="2">
        <v>0.18978009259259257</v>
      </c>
      <c r="C2329" s="2">
        <v>0.85328703703703701</v>
      </c>
      <c r="D2329" s="3">
        <v>9.4</v>
      </c>
      <c r="E2329" s="3">
        <v>51.9</v>
      </c>
      <c r="F2329" s="4">
        <f t="shared" si="504"/>
        <v>5</v>
      </c>
      <c r="G2329">
        <f t="shared" si="516"/>
        <v>32</v>
      </c>
      <c r="H2329" s="3">
        <f t="shared" si="505"/>
        <v>15.924166666666668</v>
      </c>
      <c r="I2329">
        <f t="shared" si="517"/>
        <v>900</v>
      </c>
      <c r="J2329">
        <f t="shared" si="506"/>
        <v>0.48099999999999998</v>
      </c>
      <c r="K2329">
        <f t="shared" si="507"/>
        <v>55.148574000000011</v>
      </c>
      <c r="L2329">
        <v>4.8</v>
      </c>
      <c r="M2329">
        <f t="shared" si="508"/>
        <v>5.3791666666666592E-2</v>
      </c>
      <c r="N2329">
        <f t="shared" si="509"/>
        <v>2.9</v>
      </c>
      <c r="O2329">
        <f t="shared" si="510"/>
        <v>7.7537916666666664</v>
      </c>
      <c r="P2329">
        <f t="shared" si="511"/>
        <v>47.394782333333346</v>
      </c>
      <c r="Q2329">
        <f t="shared" si="512"/>
        <v>0</v>
      </c>
      <c r="R2329">
        <f t="shared" si="513"/>
        <v>9.4789564666666699</v>
      </c>
      <c r="S2329">
        <f>SUM($R$2:R2329) -SUM($Q$2:Q2329) + SUM($T$2:T2328)</f>
        <v>114.02429966665932</v>
      </c>
      <c r="T2329">
        <f t="shared" si="514"/>
        <v>0</v>
      </c>
      <c r="U2329">
        <f>-SUM($T$2:T2329) - 500 * SUM($V$2:V2329)</f>
        <v>162.1800000000012</v>
      </c>
      <c r="V2329">
        <f t="shared" si="515"/>
        <v>0</v>
      </c>
    </row>
    <row r="2330" spans="1:22" x14ac:dyDescent="0.3">
      <c r="A2330" s="1">
        <v>44333</v>
      </c>
      <c r="B2330" s="2">
        <v>0.18864583333333332</v>
      </c>
      <c r="C2330" s="2">
        <v>0.85443287037037041</v>
      </c>
      <c r="D2330" s="3">
        <v>9.9</v>
      </c>
      <c r="E2330" s="3">
        <v>43.2</v>
      </c>
      <c r="F2330" s="4">
        <f t="shared" si="504"/>
        <v>5</v>
      </c>
      <c r="G2330">
        <f t="shared" si="516"/>
        <v>32</v>
      </c>
      <c r="H2330" s="3">
        <f t="shared" si="505"/>
        <v>15.978888888888891</v>
      </c>
      <c r="I2330">
        <f t="shared" si="517"/>
        <v>900</v>
      </c>
      <c r="J2330">
        <f t="shared" si="506"/>
        <v>0.56799999999999995</v>
      </c>
      <c r="K2330">
        <f t="shared" si="507"/>
        <v>65.34726400000001</v>
      </c>
      <c r="L2330">
        <v>4.8</v>
      </c>
      <c r="M2330">
        <f t="shared" si="508"/>
        <v>5.1055555555555458E-2</v>
      </c>
      <c r="N2330">
        <f t="shared" si="509"/>
        <v>2.7749999999999999</v>
      </c>
      <c r="O2330">
        <f t="shared" si="510"/>
        <v>7.6260555555555545</v>
      </c>
      <c r="P2330">
        <f t="shared" si="511"/>
        <v>57.721208444444457</v>
      </c>
      <c r="Q2330">
        <f t="shared" si="512"/>
        <v>0</v>
      </c>
      <c r="R2330">
        <f t="shared" si="513"/>
        <v>11.544241688888892</v>
      </c>
      <c r="S2330">
        <f>SUM($R$2:R2330) -SUM($Q$2:Q2330) + SUM($T$2:T2329)</f>
        <v>125.5685413555484</v>
      </c>
      <c r="T2330">
        <f t="shared" si="514"/>
        <v>0</v>
      </c>
      <c r="U2330">
        <f>-SUM($T$2:T2330) - 500 * SUM($V$2:V2330)</f>
        <v>162.1800000000012</v>
      </c>
      <c r="V2330">
        <f t="shared" si="515"/>
        <v>0</v>
      </c>
    </row>
    <row r="2331" spans="1:22" x14ac:dyDescent="0.3">
      <c r="A2331" s="1">
        <v>44334</v>
      </c>
      <c r="B2331" s="2">
        <v>0.18752314814814816</v>
      </c>
      <c r="C2331" s="2">
        <v>0.8555787037037037</v>
      </c>
      <c r="D2331" s="3">
        <v>9.5</v>
      </c>
      <c r="E2331" s="3">
        <v>71.2</v>
      </c>
      <c r="F2331" s="4">
        <f t="shared" si="504"/>
        <v>5</v>
      </c>
      <c r="G2331">
        <f t="shared" si="516"/>
        <v>32</v>
      </c>
      <c r="H2331" s="3">
        <f t="shared" si="505"/>
        <v>16.033333333333331</v>
      </c>
      <c r="I2331">
        <f t="shared" si="517"/>
        <v>900</v>
      </c>
      <c r="J2331">
        <f t="shared" si="506"/>
        <v>0.28799999999999992</v>
      </c>
      <c r="K2331">
        <f t="shared" si="507"/>
        <v>33.246719999999989</v>
      </c>
      <c r="L2331">
        <v>4.8</v>
      </c>
      <c r="M2331">
        <f t="shared" si="508"/>
        <v>4.8333333333333429E-2</v>
      </c>
      <c r="N2331">
        <f t="shared" si="509"/>
        <v>2.875</v>
      </c>
      <c r="O2331">
        <f t="shared" si="510"/>
        <v>7.7233333333333336</v>
      </c>
      <c r="P2331">
        <f t="shared" si="511"/>
        <v>25.523386666666656</v>
      </c>
      <c r="Q2331">
        <f t="shared" si="512"/>
        <v>0</v>
      </c>
      <c r="R2331">
        <f t="shared" si="513"/>
        <v>5.1046773333333313</v>
      </c>
      <c r="S2331">
        <f>SUM($R$2:R2331) -SUM($Q$2:Q2331) + SUM($T$2:T2330)</f>
        <v>130.67321868888121</v>
      </c>
      <c r="T2331">
        <f t="shared" si="514"/>
        <v>0</v>
      </c>
      <c r="U2331">
        <f>-SUM($T$2:T2331) - 500 * SUM($V$2:V2331)</f>
        <v>162.1800000000012</v>
      </c>
      <c r="V2331">
        <f t="shared" si="515"/>
        <v>0</v>
      </c>
    </row>
    <row r="2332" spans="1:22" x14ac:dyDescent="0.3">
      <c r="A2332" s="1">
        <v>44335</v>
      </c>
      <c r="B2332" s="2">
        <v>0.18643518518518518</v>
      </c>
      <c r="C2332" s="2">
        <v>0.85670138888888892</v>
      </c>
      <c r="D2332" s="3">
        <v>9.5</v>
      </c>
      <c r="E2332" s="3">
        <v>52.7</v>
      </c>
      <c r="F2332" s="4">
        <f t="shared" si="504"/>
        <v>5</v>
      </c>
      <c r="G2332">
        <f t="shared" si="516"/>
        <v>32</v>
      </c>
      <c r="H2332" s="3">
        <f t="shared" si="505"/>
        <v>16.086388888888891</v>
      </c>
      <c r="I2332">
        <f t="shared" si="517"/>
        <v>900</v>
      </c>
      <c r="J2332">
        <f t="shared" si="506"/>
        <v>0.47299999999999998</v>
      </c>
      <c r="K2332">
        <f t="shared" si="507"/>
        <v>54.783806000000006</v>
      </c>
      <c r="L2332">
        <v>4.8</v>
      </c>
      <c r="M2332">
        <f t="shared" si="508"/>
        <v>4.568055555555546E-2</v>
      </c>
      <c r="N2332">
        <f t="shared" si="509"/>
        <v>2.875</v>
      </c>
      <c r="O2332">
        <f t="shared" si="510"/>
        <v>7.7206805555555551</v>
      </c>
      <c r="P2332">
        <f t="shared" si="511"/>
        <v>47.063125444444452</v>
      </c>
      <c r="Q2332">
        <f t="shared" si="512"/>
        <v>0</v>
      </c>
      <c r="R2332">
        <f t="shared" si="513"/>
        <v>9.4126250888888912</v>
      </c>
      <c r="S2332">
        <f>SUM($R$2:R2332) -SUM($Q$2:Q2332) + SUM($T$2:T2331)</f>
        <v>140.08584377777061</v>
      </c>
      <c r="T2332">
        <f t="shared" si="514"/>
        <v>0</v>
      </c>
      <c r="U2332">
        <f>-SUM($T$2:T2332) - 500 * SUM($V$2:V2332)</f>
        <v>162.1800000000012</v>
      </c>
      <c r="V2332">
        <f t="shared" si="515"/>
        <v>0</v>
      </c>
    </row>
    <row r="2333" spans="1:22" x14ac:dyDescent="0.3">
      <c r="A2333" s="1">
        <v>44336</v>
      </c>
      <c r="B2333" s="2">
        <v>0.18537037037037038</v>
      </c>
      <c r="C2333" s="2">
        <v>0.85781249999999998</v>
      </c>
      <c r="D2333" s="3">
        <v>14.4</v>
      </c>
      <c r="E2333" s="3">
        <v>81.5</v>
      </c>
      <c r="F2333" s="4">
        <f t="shared" si="504"/>
        <v>5</v>
      </c>
      <c r="G2333">
        <f t="shared" si="516"/>
        <v>32</v>
      </c>
      <c r="H2333" s="3">
        <f t="shared" si="505"/>
        <v>16.138611111111111</v>
      </c>
      <c r="I2333">
        <f t="shared" si="517"/>
        <v>900</v>
      </c>
      <c r="J2333">
        <f t="shared" si="506"/>
        <v>0.18500000000000005</v>
      </c>
      <c r="K2333">
        <f t="shared" si="507"/>
        <v>21.496630000000003</v>
      </c>
      <c r="L2333">
        <v>4.8</v>
      </c>
      <c r="M2333">
        <f t="shared" si="508"/>
        <v>4.3069444444444473E-2</v>
      </c>
      <c r="N2333">
        <f t="shared" si="509"/>
        <v>1.65</v>
      </c>
      <c r="O2333">
        <f t="shared" si="510"/>
        <v>6.4930694444444441</v>
      </c>
      <c r="P2333">
        <f t="shared" si="511"/>
        <v>15.003560555555559</v>
      </c>
      <c r="Q2333">
        <f t="shared" si="512"/>
        <v>0</v>
      </c>
      <c r="R2333">
        <f t="shared" si="513"/>
        <v>3.0007121111111119</v>
      </c>
      <c r="S2333">
        <f>SUM($R$2:R2333) -SUM($Q$2:Q2333) + SUM($T$2:T2332)</f>
        <v>143.08655588888087</v>
      </c>
      <c r="T2333">
        <f t="shared" si="514"/>
        <v>0</v>
      </c>
      <c r="U2333">
        <f>-SUM($T$2:T2333) - 500 * SUM($V$2:V2333)</f>
        <v>162.1800000000012</v>
      </c>
      <c r="V2333">
        <f t="shared" si="515"/>
        <v>0</v>
      </c>
    </row>
    <row r="2334" spans="1:22" x14ac:dyDescent="0.3">
      <c r="A2334" s="1">
        <v>44337</v>
      </c>
      <c r="B2334" s="2">
        <v>0.18432870370370369</v>
      </c>
      <c r="C2334" s="2">
        <v>0.858912037037037</v>
      </c>
      <c r="D2334" s="3">
        <v>14.1</v>
      </c>
      <c r="E2334" s="3">
        <v>89</v>
      </c>
      <c r="F2334" s="4">
        <f t="shared" si="504"/>
        <v>5</v>
      </c>
      <c r="G2334">
        <f t="shared" si="516"/>
        <v>32</v>
      </c>
      <c r="H2334" s="3">
        <f t="shared" si="505"/>
        <v>16.189999999999998</v>
      </c>
      <c r="I2334">
        <f t="shared" si="517"/>
        <v>900</v>
      </c>
      <c r="J2334">
        <f t="shared" si="506"/>
        <v>0.10999999999999999</v>
      </c>
      <c r="K2334">
        <f t="shared" si="507"/>
        <v>12.822479999999997</v>
      </c>
      <c r="L2334">
        <v>4.8</v>
      </c>
      <c r="M2334">
        <f t="shared" si="508"/>
        <v>4.0500000000000112E-2</v>
      </c>
      <c r="N2334">
        <f t="shared" si="509"/>
        <v>1.7250000000000001</v>
      </c>
      <c r="O2334">
        <f t="shared" si="510"/>
        <v>6.5655000000000001</v>
      </c>
      <c r="P2334">
        <f t="shared" si="511"/>
        <v>6.2569799999999969</v>
      </c>
      <c r="Q2334">
        <f t="shared" si="512"/>
        <v>0</v>
      </c>
      <c r="R2334">
        <f t="shared" si="513"/>
        <v>1.2513959999999995</v>
      </c>
      <c r="S2334">
        <f>SUM($R$2:R2334) -SUM($Q$2:Q2334) + SUM($T$2:T2333)</f>
        <v>144.33795188888053</v>
      </c>
      <c r="T2334">
        <f t="shared" si="514"/>
        <v>0</v>
      </c>
      <c r="U2334">
        <f>-SUM($T$2:T2334) - 500 * SUM($V$2:V2334)</f>
        <v>162.1800000000012</v>
      </c>
      <c r="V2334">
        <f t="shared" si="515"/>
        <v>0</v>
      </c>
    </row>
    <row r="2335" spans="1:22" x14ac:dyDescent="0.3">
      <c r="A2335" s="1">
        <v>44338</v>
      </c>
      <c r="B2335" s="2">
        <v>0.18332175925925928</v>
      </c>
      <c r="C2335" s="2">
        <v>0.85998842592592595</v>
      </c>
      <c r="D2335" s="3">
        <v>11.8</v>
      </c>
      <c r="E2335" s="3">
        <v>90.5</v>
      </c>
      <c r="F2335" s="4">
        <f t="shared" si="504"/>
        <v>5</v>
      </c>
      <c r="G2335">
        <f t="shared" si="516"/>
        <v>32</v>
      </c>
      <c r="H2335" s="3">
        <f t="shared" si="505"/>
        <v>16.239999999999998</v>
      </c>
      <c r="I2335">
        <f t="shared" si="517"/>
        <v>900</v>
      </c>
      <c r="J2335">
        <f t="shared" si="506"/>
        <v>9.4999999999999973E-2</v>
      </c>
      <c r="K2335">
        <f t="shared" si="507"/>
        <v>11.108159999999996</v>
      </c>
      <c r="L2335">
        <v>4.8</v>
      </c>
      <c r="M2335">
        <f t="shared" si="508"/>
        <v>3.8000000000000075E-2</v>
      </c>
      <c r="N2335">
        <f t="shared" si="509"/>
        <v>2.2999999999999998</v>
      </c>
      <c r="O2335">
        <f t="shared" si="510"/>
        <v>7.1379999999999999</v>
      </c>
      <c r="P2335">
        <f t="shared" si="511"/>
        <v>3.9701599999999964</v>
      </c>
      <c r="Q2335">
        <f t="shared" si="512"/>
        <v>0</v>
      </c>
      <c r="R2335">
        <f t="shared" si="513"/>
        <v>0.79403199999999929</v>
      </c>
      <c r="S2335">
        <f>SUM($R$2:R2335) -SUM($Q$2:Q2335) + SUM($T$2:T2334)</f>
        <v>145.13198388888031</v>
      </c>
      <c r="T2335">
        <f t="shared" si="514"/>
        <v>0</v>
      </c>
      <c r="U2335">
        <f>-SUM($T$2:T2335) - 500 * SUM($V$2:V2335)</f>
        <v>162.1800000000012</v>
      </c>
      <c r="V2335">
        <f t="shared" si="515"/>
        <v>0</v>
      </c>
    </row>
    <row r="2336" spans="1:22" x14ac:dyDescent="0.3">
      <c r="A2336" s="1">
        <v>44339</v>
      </c>
      <c r="B2336" s="2">
        <v>0.18233796296296298</v>
      </c>
      <c r="C2336" s="2">
        <v>0.86106481481481489</v>
      </c>
      <c r="D2336" s="3">
        <v>12.8</v>
      </c>
      <c r="E2336" s="3">
        <v>60.5</v>
      </c>
      <c r="F2336" s="4">
        <f t="shared" si="504"/>
        <v>5</v>
      </c>
      <c r="G2336">
        <f t="shared" si="516"/>
        <v>32</v>
      </c>
      <c r="H2336" s="3">
        <f t="shared" si="505"/>
        <v>16.289444444444445</v>
      </c>
      <c r="I2336">
        <f t="shared" si="517"/>
        <v>900</v>
      </c>
      <c r="J2336">
        <f t="shared" si="506"/>
        <v>0.39500000000000002</v>
      </c>
      <c r="K2336">
        <f t="shared" si="507"/>
        <v>46.327179999999998</v>
      </c>
      <c r="L2336">
        <v>4.8</v>
      </c>
      <c r="M2336">
        <f t="shared" si="508"/>
        <v>3.5527777777777735E-2</v>
      </c>
      <c r="N2336">
        <f t="shared" si="509"/>
        <v>2.0499999999999998</v>
      </c>
      <c r="O2336">
        <f t="shared" si="510"/>
        <v>6.885527777777777</v>
      </c>
      <c r="P2336">
        <f t="shared" si="511"/>
        <v>39.441652222222224</v>
      </c>
      <c r="Q2336">
        <f t="shared" si="512"/>
        <v>0</v>
      </c>
      <c r="R2336">
        <f t="shared" si="513"/>
        <v>7.8883304444444455</v>
      </c>
      <c r="S2336">
        <f>SUM($R$2:R2336) -SUM($Q$2:Q2336) + SUM($T$2:T2335)</f>
        <v>153.02031433332468</v>
      </c>
      <c r="T2336">
        <f t="shared" si="514"/>
        <v>0</v>
      </c>
      <c r="U2336">
        <f>-SUM($T$2:T2336) - 500 * SUM($V$2:V2336)</f>
        <v>162.1800000000012</v>
      </c>
      <c r="V2336">
        <f t="shared" si="515"/>
        <v>0</v>
      </c>
    </row>
    <row r="2337" spans="1:22" x14ac:dyDescent="0.3">
      <c r="A2337" s="1">
        <v>44340</v>
      </c>
      <c r="B2337" s="2">
        <v>0.18138888888888891</v>
      </c>
      <c r="C2337" s="2">
        <v>0.8621064814814815</v>
      </c>
      <c r="D2337" s="3">
        <v>13.3</v>
      </c>
      <c r="E2337" s="3">
        <v>67.599999999999994</v>
      </c>
      <c r="F2337" s="4">
        <f t="shared" si="504"/>
        <v>5</v>
      </c>
      <c r="G2337">
        <f t="shared" si="516"/>
        <v>32</v>
      </c>
      <c r="H2337" s="3">
        <f t="shared" si="505"/>
        <v>16.337222222222223</v>
      </c>
      <c r="I2337">
        <f t="shared" si="517"/>
        <v>900</v>
      </c>
      <c r="J2337">
        <f t="shared" si="506"/>
        <v>0.32400000000000007</v>
      </c>
      <c r="K2337">
        <f t="shared" si="507"/>
        <v>38.111472000000006</v>
      </c>
      <c r="L2337">
        <v>4.8</v>
      </c>
      <c r="M2337">
        <f t="shared" si="508"/>
        <v>3.3138888888888829E-2</v>
      </c>
      <c r="N2337">
        <f t="shared" si="509"/>
        <v>1.9249999999999998</v>
      </c>
      <c r="O2337">
        <f t="shared" si="510"/>
        <v>6.7581388888888885</v>
      </c>
      <c r="P2337">
        <f t="shared" si="511"/>
        <v>31.35333311111112</v>
      </c>
      <c r="Q2337">
        <f t="shared" si="512"/>
        <v>0</v>
      </c>
      <c r="R2337">
        <f t="shared" si="513"/>
        <v>6.2706666222222243</v>
      </c>
      <c r="S2337">
        <f>SUM($R$2:R2337) -SUM($Q$2:Q2337) + SUM($T$2:T2336)</f>
        <v>159.29098095554673</v>
      </c>
      <c r="T2337">
        <f t="shared" si="514"/>
        <v>0</v>
      </c>
      <c r="U2337">
        <f>-SUM($T$2:T2337) - 500 * SUM($V$2:V2337)</f>
        <v>162.1800000000012</v>
      </c>
      <c r="V2337">
        <f t="shared" si="515"/>
        <v>0</v>
      </c>
    </row>
    <row r="2338" spans="1:22" x14ac:dyDescent="0.3">
      <c r="A2338" s="1">
        <v>44341</v>
      </c>
      <c r="B2338" s="2">
        <v>0.18046296296296296</v>
      </c>
      <c r="C2338" s="2">
        <v>0.86313657407407407</v>
      </c>
      <c r="D2338" s="3">
        <v>13.5</v>
      </c>
      <c r="E2338" s="3">
        <v>24.7</v>
      </c>
      <c r="F2338" s="4">
        <f t="shared" si="504"/>
        <v>5</v>
      </c>
      <c r="G2338">
        <f t="shared" si="516"/>
        <v>32</v>
      </c>
      <c r="H2338" s="3">
        <f t="shared" si="505"/>
        <v>16.384166666666665</v>
      </c>
      <c r="I2338">
        <f t="shared" si="517"/>
        <v>900</v>
      </c>
      <c r="J2338">
        <f t="shared" si="506"/>
        <v>0.753</v>
      </c>
      <c r="K2338">
        <f t="shared" si="507"/>
        <v>88.828397999999993</v>
      </c>
      <c r="L2338">
        <v>4.8</v>
      </c>
      <c r="M2338">
        <f t="shared" si="508"/>
        <v>3.0791666666666728E-2</v>
      </c>
      <c r="N2338">
        <f t="shared" si="509"/>
        <v>1.875</v>
      </c>
      <c r="O2338">
        <f t="shared" si="510"/>
        <v>6.7057916666666664</v>
      </c>
      <c r="P2338">
        <f t="shared" si="511"/>
        <v>82.122606333333323</v>
      </c>
      <c r="Q2338">
        <f t="shared" si="512"/>
        <v>0</v>
      </c>
      <c r="R2338">
        <f t="shared" si="513"/>
        <v>16.424521266666666</v>
      </c>
      <c r="S2338">
        <f>SUM($R$2:R2338) -SUM($Q$2:Q2338) + SUM($T$2:T2337)</f>
        <v>175.71550222221322</v>
      </c>
      <c r="T2338">
        <f t="shared" si="514"/>
        <v>0</v>
      </c>
      <c r="U2338">
        <f>-SUM($T$2:T2338) - 500 * SUM($V$2:V2338)</f>
        <v>162.1800000000012</v>
      </c>
      <c r="V2338">
        <f t="shared" si="515"/>
        <v>0</v>
      </c>
    </row>
    <row r="2339" spans="1:22" x14ac:dyDescent="0.3">
      <c r="A2339" s="1">
        <v>44342</v>
      </c>
      <c r="B2339" s="2">
        <v>0.17957175925925925</v>
      </c>
      <c r="C2339" s="2">
        <v>0.86414351851851856</v>
      </c>
      <c r="D2339" s="3">
        <v>15</v>
      </c>
      <c r="E2339" s="3">
        <v>55.6</v>
      </c>
      <c r="F2339" s="4">
        <f t="shared" si="504"/>
        <v>5</v>
      </c>
      <c r="G2339">
        <f t="shared" si="516"/>
        <v>32</v>
      </c>
      <c r="H2339" s="3">
        <f t="shared" si="505"/>
        <v>16.429722222222225</v>
      </c>
      <c r="I2339">
        <f t="shared" si="517"/>
        <v>900</v>
      </c>
      <c r="J2339">
        <f t="shared" si="506"/>
        <v>0.44399999999999995</v>
      </c>
      <c r="K2339">
        <f t="shared" si="507"/>
        <v>52.522536000000002</v>
      </c>
      <c r="L2339">
        <v>4.8</v>
      </c>
      <c r="M2339">
        <f t="shared" si="508"/>
        <v>2.8513888888888773E-2</v>
      </c>
      <c r="N2339">
        <f t="shared" si="509"/>
        <v>1.5</v>
      </c>
      <c r="O2339">
        <f t="shared" si="510"/>
        <v>6.3285138888888888</v>
      </c>
      <c r="P2339">
        <f t="shared" si="511"/>
        <v>46.19402211111111</v>
      </c>
      <c r="Q2339">
        <f t="shared" si="512"/>
        <v>0</v>
      </c>
      <c r="R2339">
        <f t="shared" si="513"/>
        <v>9.2388044222222216</v>
      </c>
      <c r="S2339">
        <f>SUM($R$2:R2339) -SUM($Q$2:Q2339) + SUM($T$2:T2338)</f>
        <v>184.95430664443575</v>
      </c>
      <c r="T2339">
        <f t="shared" si="514"/>
        <v>0</v>
      </c>
      <c r="U2339">
        <f>-SUM($T$2:T2339) - 500 * SUM($V$2:V2339)</f>
        <v>162.1800000000012</v>
      </c>
      <c r="V2339">
        <f t="shared" si="515"/>
        <v>0</v>
      </c>
    </row>
    <row r="2340" spans="1:22" x14ac:dyDescent="0.3">
      <c r="A2340" s="1">
        <v>44343</v>
      </c>
      <c r="B2340" s="2">
        <v>0.1787037037037037</v>
      </c>
      <c r="C2340" s="2">
        <v>0.86513888888888879</v>
      </c>
      <c r="D2340" s="3">
        <v>13.3</v>
      </c>
      <c r="E2340" s="3">
        <v>98.8</v>
      </c>
      <c r="F2340" s="4">
        <f t="shared" si="504"/>
        <v>5</v>
      </c>
      <c r="G2340">
        <f t="shared" si="516"/>
        <v>32</v>
      </c>
      <c r="H2340" s="3">
        <f t="shared" si="505"/>
        <v>16.474444444444444</v>
      </c>
      <c r="I2340">
        <f t="shared" si="517"/>
        <v>900</v>
      </c>
      <c r="J2340">
        <f t="shared" si="506"/>
        <v>1.2000000000000011E-2</v>
      </c>
      <c r="K2340">
        <f t="shared" si="507"/>
        <v>1.4233920000000011</v>
      </c>
      <c r="L2340">
        <v>4.8</v>
      </c>
      <c r="M2340">
        <f t="shared" si="508"/>
        <v>2.6277777777777799E-2</v>
      </c>
      <c r="N2340">
        <f t="shared" si="509"/>
        <v>1.9249999999999998</v>
      </c>
      <c r="O2340">
        <f t="shared" si="510"/>
        <v>6.7512777777777773</v>
      </c>
      <c r="P2340">
        <f t="shared" si="511"/>
        <v>-5.3278857777777766</v>
      </c>
      <c r="Q2340">
        <f t="shared" si="512"/>
        <v>2.6639428888888883</v>
      </c>
      <c r="R2340">
        <f t="shared" si="513"/>
        <v>0</v>
      </c>
      <c r="S2340">
        <f>SUM($R$2:R2340) -SUM($Q$2:Q2340) + SUM($T$2:T2339)</f>
        <v>182.29036375554642</v>
      </c>
      <c r="T2340">
        <f t="shared" si="514"/>
        <v>0</v>
      </c>
      <c r="U2340">
        <f>-SUM($T$2:T2340) - 500 * SUM($V$2:V2340)</f>
        <v>162.1800000000012</v>
      </c>
      <c r="V2340">
        <f t="shared" si="515"/>
        <v>0</v>
      </c>
    </row>
    <row r="2341" spans="1:22" x14ac:dyDescent="0.3">
      <c r="A2341" s="1">
        <v>44344</v>
      </c>
      <c r="B2341" s="2">
        <v>0.17787037037037037</v>
      </c>
      <c r="C2341" s="2">
        <v>0.86611111111111105</v>
      </c>
      <c r="D2341" s="3">
        <v>10.6</v>
      </c>
      <c r="E2341" s="3">
        <v>85.7</v>
      </c>
      <c r="F2341" s="4">
        <f t="shared" si="504"/>
        <v>5</v>
      </c>
      <c r="G2341">
        <f t="shared" si="516"/>
        <v>32</v>
      </c>
      <c r="H2341" s="3">
        <f t="shared" si="505"/>
        <v>16.517777777777777</v>
      </c>
      <c r="I2341">
        <f t="shared" si="517"/>
        <v>900</v>
      </c>
      <c r="J2341">
        <f t="shared" si="506"/>
        <v>0.14300000000000002</v>
      </c>
      <c r="K2341">
        <f t="shared" si="507"/>
        <v>17.006704000000003</v>
      </c>
      <c r="L2341">
        <v>4.8</v>
      </c>
      <c r="M2341">
        <f t="shared" si="508"/>
        <v>2.4111111111111149E-2</v>
      </c>
      <c r="N2341">
        <f t="shared" si="509"/>
        <v>2.6</v>
      </c>
      <c r="O2341">
        <f t="shared" si="510"/>
        <v>7.4241111111111113</v>
      </c>
      <c r="P2341">
        <f t="shared" si="511"/>
        <v>9.5825928888888914</v>
      </c>
      <c r="Q2341">
        <f t="shared" si="512"/>
        <v>0</v>
      </c>
      <c r="R2341">
        <f t="shared" si="513"/>
        <v>1.9165185777777785</v>
      </c>
      <c r="S2341">
        <f>SUM($R$2:R2341) -SUM($Q$2:Q2341) + SUM($T$2:T2340)</f>
        <v>184.20688233332476</v>
      </c>
      <c r="T2341">
        <f t="shared" si="514"/>
        <v>0</v>
      </c>
      <c r="U2341">
        <f>-SUM($T$2:T2341) - 500 * SUM($V$2:V2341)</f>
        <v>162.1800000000012</v>
      </c>
      <c r="V2341">
        <f t="shared" si="515"/>
        <v>0</v>
      </c>
    </row>
    <row r="2342" spans="1:22" x14ac:dyDescent="0.3">
      <c r="A2342" s="1">
        <v>44345</v>
      </c>
      <c r="B2342" s="2">
        <v>0.17707175925925925</v>
      </c>
      <c r="C2342" s="2">
        <v>0.86704861111111109</v>
      </c>
      <c r="D2342" s="3">
        <v>12.4</v>
      </c>
      <c r="E2342" s="3">
        <v>44.9</v>
      </c>
      <c r="F2342" s="4">
        <f t="shared" si="504"/>
        <v>5</v>
      </c>
      <c r="G2342">
        <f t="shared" si="516"/>
        <v>32</v>
      </c>
      <c r="H2342" s="3">
        <f t="shared" si="505"/>
        <v>16.559444444444445</v>
      </c>
      <c r="I2342">
        <f t="shared" si="517"/>
        <v>900</v>
      </c>
      <c r="J2342">
        <f t="shared" si="506"/>
        <v>0.55099999999999993</v>
      </c>
      <c r="K2342">
        <f t="shared" si="507"/>
        <v>65.694627999999994</v>
      </c>
      <c r="L2342">
        <v>4.8</v>
      </c>
      <c r="M2342">
        <f t="shared" si="508"/>
        <v>2.2027777777777757E-2</v>
      </c>
      <c r="N2342">
        <f t="shared" si="509"/>
        <v>2.15</v>
      </c>
      <c r="O2342">
        <f t="shared" si="510"/>
        <v>6.972027777777777</v>
      </c>
      <c r="P2342">
        <f t="shared" si="511"/>
        <v>58.722600222222219</v>
      </c>
      <c r="Q2342">
        <f t="shared" si="512"/>
        <v>0</v>
      </c>
      <c r="R2342">
        <f t="shared" si="513"/>
        <v>11.744520044444444</v>
      </c>
      <c r="S2342">
        <f>SUM($R$2:R2342) -SUM($Q$2:Q2342) + SUM($T$2:T2341)</f>
        <v>195.95140237776832</v>
      </c>
      <c r="T2342">
        <f t="shared" si="514"/>
        <v>0</v>
      </c>
      <c r="U2342">
        <f>-SUM($T$2:T2342) - 500 * SUM($V$2:V2342)</f>
        <v>162.1800000000012</v>
      </c>
      <c r="V2342">
        <f t="shared" si="515"/>
        <v>0</v>
      </c>
    </row>
    <row r="2343" spans="1:22" x14ac:dyDescent="0.3">
      <c r="A2343" s="1">
        <v>44346</v>
      </c>
      <c r="B2343" s="2">
        <v>0.17630787037037035</v>
      </c>
      <c r="C2343" s="2">
        <v>0.86797453703703698</v>
      </c>
      <c r="D2343" s="3">
        <v>12.4</v>
      </c>
      <c r="E2343" s="3">
        <v>53.1</v>
      </c>
      <c r="F2343" s="4">
        <f t="shared" si="504"/>
        <v>5</v>
      </c>
      <c r="G2343">
        <f t="shared" si="516"/>
        <v>32</v>
      </c>
      <c r="H2343" s="3">
        <f t="shared" si="505"/>
        <v>16.600000000000001</v>
      </c>
      <c r="I2343">
        <f t="shared" si="517"/>
        <v>900</v>
      </c>
      <c r="J2343">
        <f t="shared" si="506"/>
        <v>0.46899999999999997</v>
      </c>
      <c r="K2343">
        <f t="shared" si="507"/>
        <v>56.054880000000004</v>
      </c>
      <c r="L2343">
        <v>4.8</v>
      </c>
      <c r="M2343">
        <f t="shared" si="508"/>
        <v>1.9999999999999928E-2</v>
      </c>
      <c r="N2343">
        <f t="shared" si="509"/>
        <v>2.15</v>
      </c>
      <c r="O2343">
        <f t="shared" si="510"/>
        <v>6.9699999999999989</v>
      </c>
      <c r="P2343">
        <f t="shared" si="511"/>
        <v>49.084880000000005</v>
      </c>
      <c r="Q2343">
        <f t="shared" si="512"/>
        <v>0</v>
      </c>
      <c r="R2343">
        <f t="shared" si="513"/>
        <v>9.8169760000000021</v>
      </c>
      <c r="S2343">
        <f>SUM($R$2:R2343) -SUM($Q$2:Q2343) + SUM($T$2:T2342)</f>
        <v>205.76837837776839</v>
      </c>
      <c r="T2343">
        <f t="shared" si="514"/>
        <v>0</v>
      </c>
      <c r="U2343">
        <f>-SUM($T$2:T2343) - 500 * SUM($V$2:V2343)</f>
        <v>162.1800000000012</v>
      </c>
      <c r="V2343">
        <f t="shared" si="515"/>
        <v>0</v>
      </c>
    </row>
    <row r="2344" spans="1:22" x14ac:dyDescent="0.3">
      <c r="A2344" s="1">
        <v>44347</v>
      </c>
      <c r="B2344" s="2">
        <v>0.17557870370370368</v>
      </c>
      <c r="C2344" s="2">
        <v>0.86887731481481489</v>
      </c>
      <c r="D2344" s="3">
        <v>15</v>
      </c>
      <c r="E2344" s="3">
        <v>66.3</v>
      </c>
      <c r="F2344" s="4">
        <f t="shared" si="504"/>
        <v>5</v>
      </c>
      <c r="G2344">
        <f t="shared" si="516"/>
        <v>32</v>
      </c>
      <c r="H2344" s="3">
        <f t="shared" si="505"/>
        <v>16.639166666666668</v>
      </c>
      <c r="I2344">
        <f t="shared" si="517"/>
        <v>900</v>
      </c>
      <c r="J2344">
        <f t="shared" si="506"/>
        <v>0.33700000000000008</v>
      </c>
      <c r="K2344">
        <f t="shared" si="507"/>
        <v>40.373274000000009</v>
      </c>
      <c r="L2344">
        <v>4.8</v>
      </c>
      <c r="M2344">
        <f t="shared" si="508"/>
        <v>1.8041666666666602E-2</v>
      </c>
      <c r="N2344">
        <f t="shared" si="509"/>
        <v>1.5</v>
      </c>
      <c r="O2344">
        <f t="shared" si="510"/>
        <v>6.3180416666666668</v>
      </c>
      <c r="P2344">
        <f t="shared" si="511"/>
        <v>34.055232333333343</v>
      </c>
      <c r="Q2344">
        <f t="shared" si="512"/>
        <v>0</v>
      </c>
      <c r="R2344">
        <f t="shared" si="513"/>
        <v>6.811046466666669</v>
      </c>
      <c r="S2344">
        <f>SUM($R$2:R2344) -SUM($Q$2:Q2344) + SUM($T$2:T2343)</f>
        <v>212.57942484443447</v>
      </c>
      <c r="T2344">
        <f t="shared" si="514"/>
        <v>-212.58</v>
      </c>
      <c r="U2344">
        <f>-SUM($T$2:T2344) - 500 * SUM($V$2:V2344)</f>
        <v>374.76000000000113</v>
      </c>
      <c r="V2344">
        <f t="shared" si="515"/>
        <v>0</v>
      </c>
    </row>
    <row r="2345" spans="1:22" x14ac:dyDescent="0.3">
      <c r="A2345" s="1">
        <v>44348</v>
      </c>
      <c r="B2345" s="2">
        <v>0.17487268518518517</v>
      </c>
      <c r="C2345" s="2">
        <v>0.86975694444444451</v>
      </c>
      <c r="D2345" s="3">
        <v>13.1</v>
      </c>
      <c r="E2345" s="3">
        <v>39.1</v>
      </c>
      <c r="F2345" s="4">
        <f t="shared" si="504"/>
        <v>6</v>
      </c>
      <c r="G2345">
        <f t="shared" si="516"/>
        <v>32</v>
      </c>
      <c r="H2345" s="3">
        <f t="shared" si="505"/>
        <v>16.677222222222223</v>
      </c>
      <c r="I2345">
        <f t="shared" si="517"/>
        <v>1000</v>
      </c>
      <c r="J2345">
        <f t="shared" si="506"/>
        <v>0.60899999999999999</v>
      </c>
      <c r="K2345">
        <f t="shared" si="507"/>
        <v>81.25142666666666</v>
      </c>
      <c r="L2345">
        <v>4.8</v>
      </c>
      <c r="M2345">
        <f t="shared" si="508"/>
        <v>1.6138888888888835E-2</v>
      </c>
      <c r="N2345">
        <f t="shared" si="509"/>
        <v>1.9750000000000001</v>
      </c>
      <c r="O2345">
        <f t="shared" si="510"/>
        <v>6.7911388888888879</v>
      </c>
      <c r="P2345">
        <f t="shared" si="511"/>
        <v>74.460287777777779</v>
      </c>
      <c r="Q2345">
        <f t="shared" si="512"/>
        <v>0</v>
      </c>
      <c r="R2345">
        <f t="shared" si="513"/>
        <v>14.892057555555557</v>
      </c>
      <c r="S2345">
        <f>SUM($R$2:R2345) -SUM($Q$2:Q2345) + SUM($T$2:T2344)</f>
        <v>14.8914823999894</v>
      </c>
      <c r="T2345">
        <f t="shared" si="514"/>
        <v>0</v>
      </c>
      <c r="U2345">
        <f>-SUM($T$2:T2345) - 500 * SUM($V$2:V2345)</f>
        <v>374.76000000000113</v>
      </c>
      <c r="V2345">
        <f t="shared" si="515"/>
        <v>0</v>
      </c>
    </row>
    <row r="2346" spans="1:22" x14ac:dyDescent="0.3">
      <c r="A2346" s="1">
        <v>44349</v>
      </c>
      <c r="B2346" s="2">
        <v>0.17421296296296296</v>
      </c>
      <c r="C2346" s="2">
        <v>0.8706018518518519</v>
      </c>
      <c r="D2346" s="3">
        <v>16.899999999999999</v>
      </c>
      <c r="E2346" s="3">
        <v>47.8</v>
      </c>
      <c r="F2346" s="4">
        <f t="shared" si="504"/>
        <v>6</v>
      </c>
      <c r="G2346">
        <f t="shared" si="516"/>
        <v>32</v>
      </c>
      <c r="H2346" s="3">
        <f t="shared" si="505"/>
        <v>16.713333333333335</v>
      </c>
      <c r="I2346">
        <f t="shared" si="517"/>
        <v>1000</v>
      </c>
      <c r="J2346">
        <f t="shared" si="506"/>
        <v>0.52200000000000002</v>
      </c>
      <c r="K2346">
        <f t="shared" si="507"/>
        <v>69.79488000000002</v>
      </c>
      <c r="L2346">
        <v>4.8</v>
      </c>
      <c r="M2346">
        <f t="shared" si="508"/>
        <v>1.4333333333333264E-2</v>
      </c>
      <c r="N2346">
        <f t="shared" si="509"/>
        <v>1.0250000000000004</v>
      </c>
      <c r="O2346">
        <f t="shared" si="510"/>
        <v>5.8393333333333333</v>
      </c>
      <c r="P2346">
        <f t="shared" si="511"/>
        <v>63.955546666666685</v>
      </c>
      <c r="Q2346">
        <f t="shared" si="512"/>
        <v>0</v>
      </c>
      <c r="R2346">
        <f t="shared" si="513"/>
        <v>12.791109333333338</v>
      </c>
      <c r="S2346">
        <f>SUM($R$2:R2346) -SUM($Q$2:Q2346) + SUM($T$2:T2345)</f>
        <v>27.682591733322624</v>
      </c>
      <c r="T2346">
        <f t="shared" si="514"/>
        <v>0</v>
      </c>
      <c r="U2346">
        <f>-SUM($T$2:T2346) - 500 * SUM($V$2:V2346)</f>
        <v>374.76000000000113</v>
      </c>
      <c r="V2346">
        <f t="shared" si="515"/>
        <v>0</v>
      </c>
    </row>
    <row r="2347" spans="1:22" x14ac:dyDescent="0.3">
      <c r="A2347" s="1">
        <v>44350</v>
      </c>
      <c r="B2347" s="2">
        <v>0.17357638888888891</v>
      </c>
      <c r="C2347" s="2">
        <v>0.87142361111111111</v>
      </c>
      <c r="D2347" s="3">
        <v>17.8</v>
      </c>
      <c r="E2347" s="3">
        <v>63.6</v>
      </c>
      <c r="F2347" s="4">
        <f t="shared" si="504"/>
        <v>6</v>
      </c>
      <c r="G2347">
        <f t="shared" si="516"/>
        <v>32</v>
      </c>
      <c r="H2347" s="3">
        <f t="shared" si="505"/>
        <v>16.748333333333331</v>
      </c>
      <c r="I2347">
        <f t="shared" si="517"/>
        <v>1000</v>
      </c>
      <c r="J2347">
        <f t="shared" si="506"/>
        <v>0.36399999999999999</v>
      </c>
      <c r="K2347">
        <f t="shared" si="507"/>
        <v>48.77114666666666</v>
      </c>
      <c r="L2347">
        <v>4.8</v>
      </c>
      <c r="M2347">
        <f t="shared" si="508"/>
        <v>1.2583333333333436E-2</v>
      </c>
      <c r="N2347">
        <f t="shared" si="509"/>
        <v>0.79999999999999982</v>
      </c>
      <c r="O2347">
        <f t="shared" si="510"/>
        <v>5.6125833333333333</v>
      </c>
      <c r="P2347">
        <f t="shared" si="511"/>
        <v>43.158563333333326</v>
      </c>
      <c r="Q2347">
        <f t="shared" si="512"/>
        <v>0</v>
      </c>
      <c r="R2347">
        <f t="shared" si="513"/>
        <v>8.6317126666666653</v>
      </c>
      <c r="S2347">
        <f>SUM($R$2:R2347) -SUM($Q$2:Q2347) + SUM($T$2:T2346)</f>
        <v>36.314304399989851</v>
      </c>
      <c r="T2347">
        <f t="shared" si="514"/>
        <v>0</v>
      </c>
      <c r="U2347">
        <f>-SUM($T$2:T2347) - 500 * SUM($V$2:V2347)</f>
        <v>374.76000000000113</v>
      </c>
      <c r="V2347">
        <f t="shared" si="515"/>
        <v>0</v>
      </c>
    </row>
    <row r="2348" spans="1:22" x14ac:dyDescent="0.3">
      <c r="A2348" s="1">
        <v>44351</v>
      </c>
      <c r="B2348" s="2">
        <v>0.17298611111111109</v>
      </c>
      <c r="C2348" s="2">
        <v>0.87222222222222223</v>
      </c>
      <c r="D2348" s="3">
        <v>20.100000000000001</v>
      </c>
      <c r="E2348" s="3">
        <v>57.1</v>
      </c>
      <c r="F2348" s="4">
        <f t="shared" si="504"/>
        <v>6</v>
      </c>
      <c r="G2348">
        <f t="shared" si="516"/>
        <v>32</v>
      </c>
      <c r="H2348" s="3">
        <f t="shared" si="505"/>
        <v>16.781666666666666</v>
      </c>
      <c r="I2348">
        <f t="shared" si="517"/>
        <v>1000</v>
      </c>
      <c r="J2348">
        <f t="shared" si="506"/>
        <v>0.42899999999999994</v>
      </c>
      <c r="K2348">
        <f t="shared" si="507"/>
        <v>57.59467999999999</v>
      </c>
      <c r="L2348">
        <v>4.8</v>
      </c>
      <c r="M2348">
        <f t="shared" si="508"/>
        <v>1.0916666666666686E-2</v>
      </c>
      <c r="N2348">
        <f t="shared" si="509"/>
        <v>0.22499999999999967</v>
      </c>
      <c r="O2348">
        <f t="shared" si="510"/>
        <v>5.0359166666666662</v>
      </c>
      <c r="P2348">
        <f t="shared" si="511"/>
        <v>52.558763333333324</v>
      </c>
      <c r="Q2348">
        <f t="shared" si="512"/>
        <v>0</v>
      </c>
      <c r="R2348">
        <f t="shared" si="513"/>
        <v>10.511752666666666</v>
      </c>
      <c r="S2348">
        <f>SUM($R$2:R2348) -SUM($Q$2:Q2348) + SUM($T$2:T2347)</f>
        <v>46.826057066657086</v>
      </c>
      <c r="T2348">
        <f t="shared" si="514"/>
        <v>0</v>
      </c>
      <c r="U2348">
        <f>-SUM($T$2:T2348) - 500 * SUM($V$2:V2348)</f>
        <v>374.76000000000113</v>
      </c>
      <c r="V2348">
        <f t="shared" si="515"/>
        <v>0</v>
      </c>
    </row>
    <row r="2349" spans="1:22" x14ac:dyDescent="0.3">
      <c r="A2349" s="1">
        <v>44352</v>
      </c>
      <c r="B2349" s="2">
        <v>0.17243055555555556</v>
      </c>
      <c r="C2349" s="2">
        <v>0.87299768518518517</v>
      </c>
      <c r="D2349" s="3">
        <v>13.6</v>
      </c>
      <c r="E2349" s="3">
        <v>10.3</v>
      </c>
      <c r="F2349" s="4">
        <f t="shared" si="504"/>
        <v>6</v>
      </c>
      <c r="G2349">
        <f t="shared" si="516"/>
        <v>32</v>
      </c>
      <c r="H2349" s="3">
        <f t="shared" si="505"/>
        <v>16.813611111111111</v>
      </c>
      <c r="I2349">
        <f t="shared" si="517"/>
        <v>1000</v>
      </c>
      <c r="J2349">
        <f t="shared" si="506"/>
        <v>0.89700000000000002</v>
      </c>
      <c r="K2349">
        <f t="shared" si="507"/>
        <v>120.65447333333333</v>
      </c>
      <c r="L2349">
        <v>4.8</v>
      </c>
      <c r="M2349">
        <f t="shared" si="508"/>
        <v>9.3194444444444358E-3</v>
      </c>
      <c r="N2349">
        <f t="shared" si="509"/>
        <v>1.85</v>
      </c>
      <c r="O2349">
        <f t="shared" si="510"/>
        <v>6.6593194444444439</v>
      </c>
      <c r="P2349">
        <f t="shared" si="511"/>
        <v>113.99515388888888</v>
      </c>
      <c r="Q2349">
        <f t="shared" si="512"/>
        <v>0</v>
      </c>
      <c r="R2349">
        <f t="shared" si="513"/>
        <v>22.799030777777777</v>
      </c>
      <c r="S2349">
        <f>SUM($R$2:R2349) -SUM($Q$2:Q2349) + SUM($T$2:T2348)</f>
        <v>69.625087844435257</v>
      </c>
      <c r="T2349">
        <f t="shared" si="514"/>
        <v>0</v>
      </c>
      <c r="U2349">
        <f>-SUM($T$2:T2349) - 500 * SUM($V$2:V2349)</f>
        <v>374.76000000000113</v>
      </c>
      <c r="V2349">
        <f t="shared" si="515"/>
        <v>0</v>
      </c>
    </row>
    <row r="2350" spans="1:22" x14ac:dyDescent="0.3">
      <c r="A2350" s="1">
        <v>44353</v>
      </c>
      <c r="B2350" s="2">
        <v>0.17190972222222223</v>
      </c>
      <c r="C2350" s="2">
        <v>0.87372685185185184</v>
      </c>
      <c r="D2350" s="3">
        <v>14.6</v>
      </c>
      <c r="E2350" s="3">
        <v>10.3</v>
      </c>
      <c r="F2350" s="4">
        <f t="shared" si="504"/>
        <v>6</v>
      </c>
      <c r="G2350">
        <f t="shared" si="516"/>
        <v>32</v>
      </c>
      <c r="H2350" s="3">
        <f t="shared" si="505"/>
        <v>16.843611111111109</v>
      </c>
      <c r="I2350">
        <f t="shared" si="517"/>
        <v>1000</v>
      </c>
      <c r="J2350">
        <f t="shared" si="506"/>
        <v>0.89700000000000002</v>
      </c>
      <c r="K2350">
        <f t="shared" si="507"/>
        <v>120.86975333333332</v>
      </c>
      <c r="L2350">
        <v>4.8</v>
      </c>
      <c r="M2350">
        <f t="shared" si="508"/>
        <v>7.8194444444445559E-3</v>
      </c>
      <c r="N2350">
        <f t="shared" si="509"/>
        <v>1.6</v>
      </c>
      <c r="O2350">
        <f t="shared" si="510"/>
        <v>6.4078194444444438</v>
      </c>
      <c r="P2350">
        <f t="shared" si="511"/>
        <v>114.46193388888888</v>
      </c>
      <c r="Q2350">
        <f t="shared" si="512"/>
        <v>0</v>
      </c>
      <c r="R2350">
        <f t="shared" si="513"/>
        <v>22.892386777777777</v>
      </c>
      <c r="S2350">
        <f>SUM($R$2:R2350) -SUM($Q$2:Q2350) + SUM($T$2:T2349)</f>
        <v>92.517474622212831</v>
      </c>
      <c r="T2350">
        <f t="shared" si="514"/>
        <v>0</v>
      </c>
      <c r="U2350">
        <f>-SUM($T$2:T2350) - 500 * SUM($V$2:V2350)</f>
        <v>374.76000000000113</v>
      </c>
      <c r="V2350">
        <f t="shared" si="515"/>
        <v>0</v>
      </c>
    </row>
    <row r="2351" spans="1:22" x14ac:dyDescent="0.3">
      <c r="A2351" s="1">
        <v>44354</v>
      </c>
      <c r="B2351" s="2">
        <v>0.17142361111111112</v>
      </c>
      <c r="C2351" s="2">
        <v>0.87443287037037043</v>
      </c>
      <c r="D2351" s="3">
        <v>20.100000000000001</v>
      </c>
      <c r="E2351" s="3">
        <v>15.6</v>
      </c>
      <c r="F2351" s="4">
        <f t="shared" si="504"/>
        <v>6</v>
      </c>
      <c r="G2351">
        <f t="shared" si="516"/>
        <v>32</v>
      </c>
      <c r="H2351" s="3">
        <f t="shared" si="505"/>
        <v>16.872222222222224</v>
      </c>
      <c r="I2351">
        <f t="shared" si="517"/>
        <v>1000</v>
      </c>
      <c r="J2351">
        <f t="shared" si="506"/>
        <v>0.84399999999999997</v>
      </c>
      <c r="K2351">
        <f t="shared" si="507"/>
        <v>113.92124444444444</v>
      </c>
      <c r="L2351">
        <v>4.8</v>
      </c>
      <c r="M2351">
        <f t="shared" si="508"/>
        <v>6.3888888888888216E-3</v>
      </c>
      <c r="N2351">
        <f t="shared" si="509"/>
        <v>0.22499999999999967</v>
      </c>
      <c r="O2351">
        <f t="shared" si="510"/>
        <v>5.0313888888888885</v>
      </c>
      <c r="P2351">
        <f t="shared" si="511"/>
        <v>108.88985555555556</v>
      </c>
      <c r="Q2351">
        <f t="shared" si="512"/>
        <v>0</v>
      </c>
      <c r="R2351">
        <f t="shared" si="513"/>
        <v>21.777971111111114</v>
      </c>
      <c r="S2351">
        <f>SUM($R$2:R2351) -SUM($Q$2:Q2351) + SUM($T$2:T2350)</f>
        <v>114.2954457333235</v>
      </c>
      <c r="T2351">
        <f t="shared" si="514"/>
        <v>0</v>
      </c>
      <c r="U2351">
        <f>-SUM($T$2:T2351) - 500 * SUM($V$2:V2351)</f>
        <v>374.76000000000113</v>
      </c>
      <c r="V2351">
        <f t="shared" si="515"/>
        <v>0</v>
      </c>
    </row>
    <row r="2352" spans="1:22" x14ac:dyDescent="0.3">
      <c r="A2352" s="1">
        <v>44355</v>
      </c>
      <c r="B2352" s="2">
        <v>0.17098379629629631</v>
      </c>
      <c r="C2352" s="2">
        <v>0.87511574074074072</v>
      </c>
      <c r="D2352" s="3">
        <v>16.399999999999999</v>
      </c>
      <c r="E2352" s="3">
        <v>63</v>
      </c>
      <c r="F2352" s="4">
        <f t="shared" si="504"/>
        <v>6</v>
      </c>
      <c r="G2352">
        <f t="shared" si="516"/>
        <v>32</v>
      </c>
      <c r="H2352" s="3">
        <f t="shared" si="505"/>
        <v>16.899166666666666</v>
      </c>
      <c r="I2352">
        <f t="shared" si="517"/>
        <v>1000</v>
      </c>
      <c r="J2352">
        <f t="shared" si="506"/>
        <v>0.37</v>
      </c>
      <c r="K2352">
        <f t="shared" si="507"/>
        <v>50.021533333333323</v>
      </c>
      <c r="L2352">
        <v>4.8</v>
      </c>
      <c r="M2352">
        <f t="shared" si="508"/>
        <v>5.0416666666666995E-3</v>
      </c>
      <c r="N2352">
        <f t="shared" si="509"/>
        <v>1.1500000000000004</v>
      </c>
      <c r="O2352">
        <f t="shared" si="510"/>
        <v>5.9550416666666672</v>
      </c>
      <c r="P2352">
        <f t="shared" si="511"/>
        <v>44.066491666666657</v>
      </c>
      <c r="Q2352">
        <f t="shared" si="512"/>
        <v>0</v>
      </c>
      <c r="R2352">
        <f t="shared" si="513"/>
        <v>8.8132983333333321</v>
      </c>
      <c r="S2352">
        <f>SUM($R$2:R2352) -SUM($Q$2:Q2352) + SUM($T$2:T2351)</f>
        <v>123.10874406665607</v>
      </c>
      <c r="T2352">
        <f t="shared" si="514"/>
        <v>0</v>
      </c>
      <c r="U2352">
        <f>-SUM($T$2:T2352) - 500 * SUM($V$2:V2352)</f>
        <v>374.76000000000113</v>
      </c>
      <c r="V2352">
        <f t="shared" si="515"/>
        <v>0</v>
      </c>
    </row>
    <row r="2353" spans="1:22" x14ac:dyDescent="0.3">
      <c r="A2353" s="1">
        <v>44356</v>
      </c>
      <c r="B2353" s="2">
        <v>0.17056712962962964</v>
      </c>
      <c r="C2353" s="2">
        <v>0.8757638888888889</v>
      </c>
      <c r="D2353" s="3">
        <v>13.9</v>
      </c>
      <c r="E2353" s="3">
        <v>27.6</v>
      </c>
      <c r="F2353" s="4">
        <f t="shared" si="504"/>
        <v>6</v>
      </c>
      <c r="G2353">
        <f t="shared" si="516"/>
        <v>32</v>
      </c>
      <c r="H2353" s="3">
        <f t="shared" si="505"/>
        <v>16.924722222222222</v>
      </c>
      <c r="I2353">
        <f t="shared" si="517"/>
        <v>1000</v>
      </c>
      <c r="J2353">
        <f t="shared" si="506"/>
        <v>0.72399999999999998</v>
      </c>
      <c r="K2353">
        <f t="shared" si="507"/>
        <v>98.02799111111112</v>
      </c>
      <c r="L2353">
        <v>4.8</v>
      </c>
      <c r="M2353">
        <f t="shared" si="508"/>
        <v>3.7638888888888999E-3</v>
      </c>
      <c r="N2353">
        <f t="shared" si="509"/>
        <v>1.7749999999999999</v>
      </c>
      <c r="O2353">
        <f t="shared" si="510"/>
        <v>6.5787638888888882</v>
      </c>
      <c r="P2353">
        <f t="shared" si="511"/>
        <v>91.449227222222234</v>
      </c>
      <c r="Q2353">
        <f t="shared" si="512"/>
        <v>0</v>
      </c>
      <c r="R2353">
        <f t="shared" si="513"/>
        <v>18.289845444444449</v>
      </c>
      <c r="S2353">
        <f>SUM($R$2:R2353) -SUM($Q$2:Q2353) + SUM($T$2:T2352)</f>
        <v>141.3985895111</v>
      </c>
      <c r="T2353">
        <f t="shared" si="514"/>
        <v>0</v>
      </c>
      <c r="U2353">
        <f>-SUM($T$2:T2353) - 500 * SUM($V$2:V2353)</f>
        <v>374.76000000000113</v>
      </c>
      <c r="V2353">
        <f t="shared" si="515"/>
        <v>0</v>
      </c>
    </row>
    <row r="2354" spans="1:22" x14ac:dyDescent="0.3">
      <c r="A2354" s="1">
        <v>44357</v>
      </c>
      <c r="B2354" s="2">
        <v>0.17020833333333332</v>
      </c>
      <c r="C2354" s="2">
        <v>0.8763657407407407</v>
      </c>
      <c r="D2354" s="3">
        <v>12.5</v>
      </c>
      <c r="E2354" s="3">
        <v>91.4</v>
      </c>
      <c r="F2354" s="4">
        <f t="shared" si="504"/>
        <v>6</v>
      </c>
      <c r="G2354">
        <f t="shared" si="516"/>
        <v>32</v>
      </c>
      <c r="H2354" s="3">
        <f t="shared" si="505"/>
        <v>16.947777777777777</v>
      </c>
      <c r="I2354">
        <f t="shared" si="517"/>
        <v>1000</v>
      </c>
      <c r="J2354">
        <f t="shared" si="506"/>
        <v>8.5999999999999965E-2</v>
      </c>
      <c r="K2354">
        <f t="shared" si="507"/>
        <v>11.660071111111106</v>
      </c>
      <c r="L2354">
        <v>4.8</v>
      </c>
      <c r="M2354">
        <f t="shared" si="508"/>
        <v>2.6111111111111638E-3</v>
      </c>
      <c r="N2354">
        <f t="shared" si="509"/>
        <v>2.125</v>
      </c>
      <c r="O2354">
        <f t="shared" si="510"/>
        <v>6.9276111111111112</v>
      </c>
      <c r="P2354">
        <f t="shared" si="511"/>
        <v>4.7324599999999952</v>
      </c>
      <c r="Q2354">
        <f t="shared" si="512"/>
        <v>0</v>
      </c>
      <c r="R2354">
        <f t="shared" si="513"/>
        <v>0.94649199999999911</v>
      </c>
      <c r="S2354">
        <f>SUM($R$2:R2354) -SUM($Q$2:Q2354) + SUM($T$2:T2353)</f>
        <v>142.34508151109912</v>
      </c>
      <c r="T2354">
        <f t="shared" si="514"/>
        <v>0</v>
      </c>
      <c r="U2354">
        <f>-SUM($T$2:T2354) - 500 * SUM($V$2:V2354)</f>
        <v>374.76000000000113</v>
      </c>
      <c r="V2354">
        <f t="shared" si="515"/>
        <v>0</v>
      </c>
    </row>
    <row r="2355" spans="1:22" x14ac:dyDescent="0.3">
      <c r="A2355" s="1">
        <v>44358</v>
      </c>
      <c r="B2355" s="2">
        <v>0.16987268518518517</v>
      </c>
      <c r="C2355" s="2">
        <v>0.87694444444444442</v>
      </c>
      <c r="D2355" s="3">
        <v>15</v>
      </c>
      <c r="E2355" s="3">
        <v>43.3</v>
      </c>
      <c r="F2355" s="4">
        <f t="shared" si="504"/>
        <v>6</v>
      </c>
      <c r="G2355">
        <f t="shared" si="516"/>
        <v>32</v>
      </c>
      <c r="H2355" s="3">
        <f t="shared" si="505"/>
        <v>16.969722222222224</v>
      </c>
      <c r="I2355">
        <f t="shared" si="517"/>
        <v>1000</v>
      </c>
      <c r="J2355">
        <f t="shared" si="506"/>
        <v>0.56699999999999995</v>
      </c>
      <c r="K2355">
        <f t="shared" si="507"/>
        <v>76.974659999999986</v>
      </c>
      <c r="L2355">
        <v>4.8</v>
      </c>
      <c r="M2355">
        <f t="shared" si="508"/>
        <v>1.5138888888888147E-3</v>
      </c>
      <c r="N2355">
        <f t="shared" si="509"/>
        <v>1.5</v>
      </c>
      <c r="O2355">
        <f t="shared" si="510"/>
        <v>6.3015138888888886</v>
      </c>
      <c r="P2355">
        <f t="shared" si="511"/>
        <v>70.673146111111095</v>
      </c>
      <c r="Q2355">
        <f t="shared" si="512"/>
        <v>0</v>
      </c>
      <c r="R2355">
        <f t="shared" si="513"/>
        <v>14.13462922222222</v>
      </c>
      <c r="S2355">
        <f>SUM($R$2:R2355) -SUM($Q$2:Q2355) + SUM($T$2:T2354)</f>
        <v>156.47971073332155</v>
      </c>
      <c r="T2355">
        <f t="shared" si="514"/>
        <v>0</v>
      </c>
      <c r="U2355">
        <f>-SUM($T$2:T2355) - 500 * SUM($V$2:V2355)</f>
        <v>374.76000000000113</v>
      </c>
      <c r="V2355">
        <f t="shared" si="515"/>
        <v>0</v>
      </c>
    </row>
    <row r="2356" spans="1:22" x14ac:dyDescent="0.3">
      <c r="A2356" s="1">
        <v>44359</v>
      </c>
      <c r="B2356" s="2">
        <v>0.16958333333333334</v>
      </c>
      <c r="C2356" s="2">
        <v>0.87748842592592602</v>
      </c>
      <c r="D2356" s="3">
        <v>15.7</v>
      </c>
      <c r="E2356" s="3">
        <v>15.8</v>
      </c>
      <c r="F2356" s="4">
        <f t="shared" si="504"/>
        <v>6</v>
      </c>
      <c r="G2356">
        <f t="shared" si="516"/>
        <v>32</v>
      </c>
      <c r="H2356" s="3">
        <f t="shared" si="505"/>
        <v>16.989722222222227</v>
      </c>
      <c r="I2356">
        <f t="shared" si="517"/>
        <v>1000</v>
      </c>
      <c r="J2356">
        <f t="shared" si="506"/>
        <v>0.84199999999999997</v>
      </c>
      <c r="K2356">
        <f t="shared" si="507"/>
        <v>114.44276888888891</v>
      </c>
      <c r="L2356">
        <v>4.8</v>
      </c>
      <c r="M2356">
        <f t="shared" si="508"/>
        <v>5.1388888888865831E-4</v>
      </c>
      <c r="N2356">
        <f t="shared" si="509"/>
        <v>1.3250000000000002</v>
      </c>
      <c r="O2356">
        <f t="shared" si="510"/>
        <v>6.1255138888888885</v>
      </c>
      <c r="P2356">
        <f t="shared" si="511"/>
        <v>108.31725500000002</v>
      </c>
      <c r="Q2356">
        <f t="shared" si="512"/>
        <v>0</v>
      </c>
      <c r="R2356">
        <f t="shared" si="513"/>
        <v>21.663451000000006</v>
      </c>
      <c r="S2356">
        <f>SUM($R$2:R2356) -SUM($Q$2:Q2356) + SUM($T$2:T2355)</f>
        <v>178.1431617333219</v>
      </c>
      <c r="T2356">
        <f t="shared" si="514"/>
        <v>0</v>
      </c>
      <c r="U2356">
        <f>-SUM($T$2:T2356) - 500 * SUM($V$2:V2356)</f>
        <v>374.76000000000113</v>
      </c>
      <c r="V2356">
        <f t="shared" si="515"/>
        <v>0</v>
      </c>
    </row>
    <row r="2357" spans="1:22" x14ac:dyDescent="0.3">
      <c r="A2357" s="1">
        <v>44360</v>
      </c>
      <c r="B2357" s="2">
        <v>0.1693287037037037</v>
      </c>
      <c r="C2357" s="2">
        <v>0.87799768518518517</v>
      </c>
      <c r="D2357" s="3">
        <v>19.3</v>
      </c>
      <c r="E2357" s="3">
        <v>25.5</v>
      </c>
      <c r="F2357" s="4">
        <f t="shared" si="504"/>
        <v>6</v>
      </c>
      <c r="G2357">
        <f t="shared" si="516"/>
        <v>32</v>
      </c>
      <c r="H2357" s="3">
        <f t="shared" si="505"/>
        <v>17.008055555555558</v>
      </c>
      <c r="I2357">
        <f t="shared" si="517"/>
        <v>1000</v>
      </c>
      <c r="J2357">
        <f t="shared" si="506"/>
        <v>0.745</v>
      </c>
      <c r="K2357">
        <f t="shared" si="507"/>
        <v>101.36801111111113</v>
      </c>
      <c r="L2357">
        <v>4.8</v>
      </c>
      <c r="M2357">
        <f t="shared" si="508"/>
        <v>0</v>
      </c>
      <c r="N2357">
        <f t="shared" si="509"/>
        <v>0.42499999999999982</v>
      </c>
      <c r="O2357">
        <f t="shared" si="510"/>
        <v>5.2249999999999996</v>
      </c>
      <c r="P2357">
        <f t="shared" si="511"/>
        <v>96.143011111111136</v>
      </c>
      <c r="Q2357">
        <f t="shared" si="512"/>
        <v>0</v>
      </c>
      <c r="R2357">
        <f t="shared" si="513"/>
        <v>19.228602222222229</v>
      </c>
      <c r="S2357">
        <f>SUM($R$2:R2357) -SUM($Q$2:Q2357) + SUM($T$2:T2356)</f>
        <v>197.37176395554343</v>
      </c>
      <c r="T2357">
        <f t="shared" si="514"/>
        <v>0</v>
      </c>
      <c r="U2357">
        <f>-SUM($T$2:T2357) - 500 * SUM($V$2:V2357)</f>
        <v>374.76000000000113</v>
      </c>
      <c r="V2357">
        <f t="shared" si="515"/>
        <v>0</v>
      </c>
    </row>
    <row r="2358" spans="1:22" x14ac:dyDescent="0.3">
      <c r="A2358" s="1">
        <v>44361</v>
      </c>
      <c r="B2358" s="2">
        <v>0.16912037037037039</v>
      </c>
      <c r="C2358" s="2">
        <v>0.87847222222222221</v>
      </c>
      <c r="D2358" s="3">
        <v>19.5</v>
      </c>
      <c r="E2358" s="3">
        <v>56.1</v>
      </c>
      <c r="F2358" s="4">
        <f t="shared" si="504"/>
        <v>6</v>
      </c>
      <c r="G2358">
        <f t="shared" si="516"/>
        <v>32</v>
      </c>
      <c r="H2358" s="3">
        <f t="shared" si="505"/>
        <v>17.024444444444441</v>
      </c>
      <c r="I2358">
        <f t="shared" si="517"/>
        <v>1000</v>
      </c>
      <c r="J2358">
        <f t="shared" si="506"/>
        <v>0.43899999999999995</v>
      </c>
      <c r="K2358">
        <f t="shared" si="507"/>
        <v>59.789848888888876</v>
      </c>
      <c r="L2358">
        <v>4.8</v>
      </c>
      <c r="M2358">
        <f t="shared" si="508"/>
        <v>0</v>
      </c>
      <c r="N2358">
        <f t="shared" si="509"/>
        <v>0.375</v>
      </c>
      <c r="O2358">
        <f t="shared" si="510"/>
        <v>5.1749999999999998</v>
      </c>
      <c r="P2358">
        <f t="shared" si="511"/>
        <v>54.614848888888879</v>
      </c>
      <c r="Q2358">
        <f t="shared" si="512"/>
        <v>0</v>
      </c>
      <c r="R2358">
        <f t="shared" si="513"/>
        <v>10.922969777777777</v>
      </c>
      <c r="S2358">
        <f>SUM($R$2:R2358) -SUM($Q$2:Q2358) + SUM($T$2:T2357)</f>
        <v>208.29473373332075</v>
      </c>
      <c r="T2358">
        <f t="shared" si="514"/>
        <v>0</v>
      </c>
      <c r="U2358">
        <f>-SUM($T$2:T2358) - 500 * SUM($V$2:V2358)</f>
        <v>374.76000000000113</v>
      </c>
      <c r="V2358">
        <f t="shared" si="515"/>
        <v>0</v>
      </c>
    </row>
    <row r="2359" spans="1:22" x14ac:dyDescent="0.3">
      <c r="A2359" s="1">
        <v>44362</v>
      </c>
      <c r="B2359" s="2">
        <v>0.16894675925925925</v>
      </c>
      <c r="C2359" s="2">
        <v>0.87891203703703702</v>
      </c>
      <c r="D2359" s="3">
        <v>20</v>
      </c>
      <c r="E2359" s="3">
        <v>61.3</v>
      </c>
      <c r="F2359" s="4">
        <f t="shared" si="504"/>
        <v>6</v>
      </c>
      <c r="G2359">
        <f t="shared" si="516"/>
        <v>32</v>
      </c>
      <c r="H2359" s="3">
        <f t="shared" si="505"/>
        <v>17.039166666666667</v>
      </c>
      <c r="I2359">
        <f t="shared" si="517"/>
        <v>1000</v>
      </c>
      <c r="J2359">
        <f t="shared" si="506"/>
        <v>0.38700000000000001</v>
      </c>
      <c r="K2359">
        <f t="shared" si="507"/>
        <v>52.753260000000004</v>
      </c>
      <c r="L2359">
        <v>4.8</v>
      </c>
      <c r="M2359">
        <f t="shared" si="508"/>
        <v>0</v>
      </c>
      <c r="N2359">
        <f t="shared" si="509"/>
        <v>0.25</v>
      </c>
      <c r="O2359">
        <f t="shared" si="510"/>
        <v>5.05</v>
      </c>
      <c r="P2359">
        <f t="shared" si="511"/>
        <v>47.703260000000007</v>
      </c>
      <c r="Q2359">
        <f t="shared" si="512"/>
        <v>0</v>
      </c>
      <c r="R2359">
        <f t="shared" si="513"/>
        <v>9.5406520000000015</v>
      </c>
      <c r="S2359">
        <f>SUM($R$2:R2359) -SUM($Q$2:Q2359) + SUM($T$2:T2358)</f>
        <v>217.83538573332044</v>
      </c>
      <c r="T2359">
        <f t="shared" si="514"/>
        <v>0</v>
      </c>
      <c r="U2359">
        <f>-SUM($T$2:T2359) - 500 * SUM($V$2:V2359)</f>
        <v>374.76000000000113</v>
      </c>
      <c r="V2359">
        <f t="shared" si="515"/>
        <v>0</v>
      </c>
    </row>
    <row r="2360" spans="1:22" x14ac:dyDescent="0.3">
      <c r="A2360" s="1">
        <v>44363</v>
      </c>
      <c r="B2360" s="2">
        <v>0.16881944444444444</v>
      </c>
      <c r="C2360" s="2">
        <v>0.87930555555555545</v>
      </c>
      <c r="D2360" s="3">
        <v>15.5</v>
      </c>
      <c r="E2360" s="3">
        <v>58.9</v>
      </c>
      <c r="F2360" s="4">
        <f t="shared" si="504"/>
        <v>6</v>
      </c>
      <c r="G2360">
        <f t="shared" si="516"/>
        <v>32</v>
      </c>
      <c r="H2360" s="3">
        <f t="shared" si="505"/>
        <v>17.051666666666666</v>
      </c>
      <c r="I2360">
        <f t="shared" si="517"/>
        <v>1000</v>
      </c>
      <c r="J2360">
        <f t="shared" si="506"/>
        <v>0.41100000000000003</v>
      </c>
      <c r="K2360">
        <f t="shared" si="507"/>
        <v>56.06588</v>
      </c>
      <c r="L2360">
        <v>4.8</v>
      </c>
      <c r="M2360">
        <f t="shared" si="508"/>
        <v>0</v>
      </c>
      <c r="N2360">
        <f t="shared" si="509"/>
        <v>1.375</v>
      </c>
      <c r="O2360">
        <f t="shared" si="510"/>
        <v>6.1749999999999998</v>
      </c>
      <c r="P2360">
        <f t="shared" si="511"/>
        <v>49.890880000000003</v>
      </c>
      <c r="Q2360">
        <f t="shared" si="512"/>
        <v>0</v>
      </c>
      <c r="R2360">
        <f t="shared" si="513"/>
        <v>9.9781760000000013</v>
      </c>
      <c r="S2360">
        <f>SUM($R$2:R2360) -SUM($Q$2:Q2360) + SUM($T$2:T2359)</f>
        <v>227.81356173332097</v>
      </c>
      <c r="T2360">
        <f t="shared" si="514"/>
        <v>0</v>
      </c>
      <c r="U2360">
        <f>-SUM($T$2:T2360) - 500 * SUM($V$2:V2360)</f>
        <v>374.76000000000113</v>
      </c>
      <c r="V2360">
        <f t="shared" si="515"/>
        <v>0</v>
      </c>
    </row>
    <row r="2361" spans="1:22" x14ac:dyDescent="0.3">
      <c r="A2361" s="1">
        <v>44364</v>
      </c>
      <c r="B2361" s="2">
        <v>0.16872685185185185</v>
      </c>
      <c r="C2361" s="2">
        <v>0.87967592592592592</v>
      </c>
      <c r="D2361" s="3">
        <v>13.1</v>
      </c>
      <c r="E2361" s="3">
        <v>60.1</v>
      </c>
      <c r="F2361" s="4">
        <f t="shared" si="504"/>
        <v>6</v>
      </c>
      <c r="G2361">
        <f t="shared" si="516"/>
        <v>32</v>
      </c>
      <c r="H2361" s="3">
        <f t="shared" si="505"/>
        <v>17.062777777777775</v>
      </c>
      <c r="I2361">
        <f t="shared" si="517"/>
        <v>1000</v>
      </c>
      <c r="J2361">
        <f t="shared" si="506"/>
        <v>0.39900000000000002</v>
      </c>
      <c r="K2361">
        <f t="shared" si="507"/>
        <v>54.464386666666655</v>
      </c>
      <c r="L2361">
        <v>4.8</v>
      </c>
      <c r="M2361">
        <f t="shared" si="508"/>
        <v>0</v>
      </c>
      <c r="N2361">
        <f t="shared" si="509"/>
        <v>1.9750000000000001</v>
      </c>
      <c r="O2361">
        <f t="shared" si="510"/>
        <v>6.7750000000000004</v>
      </c>
      <c r="P2361">
        <f t="shared" si="511"/>
        <v>47.689386666666657</v>
      </c>
      <c r="Q2361">
        <f t="shared" si="512"/>
        <v>0</v>
      </c>
      <c r="R2361">
        <f t="shared" si="513"/>
        <v>9.5378773333333324</v>
      </c>
      <c r="S2361">
        <f>SUM($R$2:R2361) -SUM($Q$2:Q2361) + SUM($T$2:T2360)</f>
        <v>237.35143906665508</v>
      </c>
      <c r="T2361">
        <f t="shared" si="514"/>
        <v>0</v>
      </c>
      <c r="U2361">
        <f>-SUM($T$2:T2361) - 500 * SUM($V$2:V2361)</f>
        <v>374.76000000000113</v>
      </c>
      <c r="V2361">
        <f t="shared" si="515"/>
        <v>0</v>
      </c>
    </row>
    <row r="2362" spans="1:22" x14ac:dyDescent="0.3">
      <c r="A2362" s="1">
        <v>44365</v>
      </c>
      <c r="B2362" s="2">
        <v>0.16866898148148149</v>
      </c>
      <c r="C2362" s="2">
        <v>0.88</v>
      </c>
      <c r="D2362" s="3">
        <v>14.4</v>
      </c>
      <c r="E2362" s="3">
        <v>64.3</v>
      </c>
      <c r="F2362" s="4">
        <f t="shared" si="504"/>
        <v>6</v>
      </c>
      <c r="G2362">
        <f t="shared" si="516"/>
        <v>32</v>
      </c>
      <c r="H2362" s="3">
        <f t="shared" si="505"/>
        <v>17.071944444444444</v>
      </c>
      <c r="I2362">
        <f t="shared" si="517"/>
        <v>1000</v>
      </c>
      <c r="J2362">
        <f t="shared" si="506"/>
        <v>0.35699999999999998</v>
      </c>
      <c r="K2362">
        <f t="shared" si="507"/>
        <v>48.757473333333337</v>
      </c>
      <c r="L2362">
        <v>4.8</v>
      </c>
      <c r="M2362">
        <f t="shared" si="508"/>
        <v>0</v>
      </c>
      <c r="N2362">
        <f t="shared" si="509"/>
        <v>1.65</v>
      </c>
      <c r="O2362">
        <f t="shared" si="510"/>
        <v>6.4499999999999993</v>
      </c>
      <c r="P2362">
        <f t="shared" si="511"/>
        <v>42.307473333333334</v>
      </c>
      <c r="Q2362">
        <f t="shared" si="512"/>
        <v>0</v>
      </c>
      <c r="R2362">
        <f t="shared" si="513"/>
        <v>8.4614946666666668</v>
      </c>
      <c r="S2362">
        <f>SUM($R$2:R2362) -SUM($Q$2:Q2362) + SUM($T$2:T2361)</f>
        <v>245.81293373332119</v>
      </c>
      <c r="T2362">
        <f t="shared" si="514"/>
        <v>0</v>
      </c>
      <c r="U2362">
        <f>-SUM($T$2:T2362) - 500 * SUM($V$2:V2362)</f>
        <v>374.76000000000113</v>
      </c>
      <c r="V2362">
        <f t="shared" si="515"/>
        <v>0</v>
      </c>
    </row>
    <row r="2363" spans="1:22" x14ac:dyDescent="0.3">
      <c r="A2363" s="1">
        <v>44366</v>
      </c>
      <c r="B2363" s="2">
        <v>0.16865740740740742</v>
      </c>
      <c r="C2363" s="2">
        <v>0.88027777777777771</v>
      </c>
      <c r="D2363" s="3">
        <v>15.8</v>
      </c>
      <c r="E2363" s="3">
        <v>90.2</v>
      </c>
      <c r="F2363" s="4">
        <f t="shared" si="504"/>
        <v>6</v>
      </c>
      <c r="G2363">
        <f t="shared" si="516"/>
        <v>32</v>
      </c>
      <c r="H2363" s="3">
        <f t="shared" si="505"/>
        <v>17.078888888888887</v>
      </c>
      <c r="I2363">
        <f t="shared" si="517"/>
        <v>1000</v>
      </c>
      <c r="J2363">
        <f t="shared" si="506"/>
        <v>9.7999999999999976E-2</v>
      </c>
      <c r="K2363">
        <f t="shared" si="507"/>
        <v>13.389848888888885</v>
      </c>
      <c r="L2363">
        <v>4.8</v>
      </c>
      <c r="M2363">
        <f t="shared" si="508"/>
        <v>0</v>
      </c>
      <c r="N2363">
        <f t="shared" si="509"/>
        <v>1.2999999999999998</v>
      </c>
      <c r="O2363">
        <f t="shared" si="510"/>
        <v>6.1</v>
      </c>
      <c r="P2363">
        <f t="shared" si="511"/>
        <v>7.2898488888888853</v>
      </c>
      <c r="Q2363">
        <f t="shared" si="512"/>
        <v>0</v>
      </c>
      <c r="R2363">
        <f t="shared" si="513"/>
        <v>1.4579697777777771</v>
      </c>
      <c r="S2363">
        <f>SUM($R$2:R2363) -SUM($Q$2:Q2363) + SUM($T$2:T2362)</f>
        <v>247.27090351109837</v>
      </c>
      <c r="T2363">
        <f t="shared" si="514"/>
        <v>0</v>
      </c>
      <c r="U2363">
        <f>-SUM($T$2:T2363) - 500 * SUM($V$2:V2363)</f>
        <v>374.76000000000113</v>
      </c>
      <c r="V2363">
        <f t="shared" si="515"/>
        <v>0</v>
      </c>
    </row>
    <row r="2364" spans="1:22" x14ac:dyDescent="0.3">
      <c r="A2364" s="1">
        <v>44367</v>
      </c>
      <c r="B2364" s="2">
        <v>0.16868055555555553</v>
      </c>
      <c r="C2364" s="2">
        <v>0.88052083333333331</v>
      </c>
      <c r="D2364" s="3">
        <v>12.9</v>
      </c>
      <c r="E2364" s="3">
        <v>81.5</v>
      </c>
      <c r="F2364" s="4">
        <f t="shared" si="504"/>
        <v>6</v>
      </c>
      <c r="G2364">
        <f t="shared" si="516"/>
        <v>32</v>
      </c>
      <c r="H2364" s="3">
        <f t="shared" si="505"/>
        <v>17.084166666666668</v>
      </c>
      <c r="I2364">
        <f t="shared" si="517"/>
        <v>1000</v>
      </c>
      <c r="J2364">
        <f t="shared" si="506"/>
        <v>0.18500000000000005</v>
      </c>
      <c r="K2364">
        <f t="shared" si="507"/>
        <v>25.284566666666677</v>
      </c>
      <c r="L2364">
        <v>4.8</v>
      </c>
      <c r="M2364">
        <f t="shared" si="508"/>
        <v>0</v>
      </c>
      <c r="N2364">
        <f t="shared" si="509"/>
        <v>2.0249999999999999</v>
      </c>
      <c r="O2364">
        <f t="shared" si="510"/>
        <v>6.8249999999999993</v>
      </c>
      <c r="P2364">
        <f t="shared" si="511"/>
        <v>18.459566666666678</v>
      </c>
      <c r="Q2364">
        <f t="shared" si="512"/>
        <v>0</v>
      </c>
      <c r="R2364">
        <f t="shared" si="513"/>
        <v>3.6919133333333356</v>
      </c>
      <c r="S2364">
        <f>SUM($R$2:R2364) -SUM($Q$2:Q2364) + SUM($T$2:T2363)</f>
        <v>250.96281684443238</v>
      </c>
      <c r="T2364">
        <f t="shared" si="514"/>
        <v>0</v>
      </c>
      <c r="U2364">
        <f>-SUM($T$2:T2364) - 500 * SUM($V$2:V2364)</f>
        <v>374.76000000000113</v>
      </c>
      <c r="V2364">
        <f t="shared" si="515"/>
        <v>0</v>
      </c>
    </row>
    <row r="2365" spans="1:22" x14ac:dyDescent="0.3">
      <c r="A2365" s="1">
        <v>44368</v>
      </c>
      <c r="B2365" s="2">
        <v>0.16874999999999998</v>
      </c>
      <c r="C2365" s="2">
        <v>0.88072916666666667</v>
      </c>
      <c r="D2365" s="3">
        <v>13</v>
      </c>
      <c r="E2365" s="3">
        <v>61.6</v>
      </c>
      <c r="F2365" s="4">
        <f t="shared" si="504"/>
        <v>6</v>
      </c>
      <c r="G2365">
        <f t="shared" si="516"/>
        <v>32</v>
      </c>
      <c r="H2365" s="3">
        <f t="shared" si="505"/>
        <v>17.087500000000002</v>
      </c>
      <c r="I2365">
        <f t="shared" si="517"/>
        <v>1000</v>
      </c>
      <c r="J2365">
        <f t="shared" si="506"/>
        <v>0.38400000000000001</v>
      </c>
      <c r="K2365">
        <f t="shared" si="507"/>
        <v>52.49280000000001</v>
      </c>
      <c r="L2365">
        <v>4.8</v>
      </c>
      <c r="M2365">
        <f t="shared" si="508"/>
        <v>0</v>
      </c>
      <c r="N2365">
        <f t="shared" si="509"/>
        <v>2</v>
      </c>
      <c r="O2365">
        <f t="shared" si="510"/>
        <v>6.8</v>
      </c>
      <c r="P2365">
        <f t="shared" si="511"/>
        <v>45.692800000000013</v>
      </c>
      <c r="Q2365">
        <f t="shared" si="512"/>
        <v>0</v>
      </c>
      <c r="R2365">
        <f t="shared" si="513"/>
        <v>9.1385600000000036</v>
      </c>
      <c r="S2365">
        <f>SUM($R$2:R2365) -SUM($Q$2:Q2365) + SUM($T$2:T2364)</f>
        <v>260.1013768444318</v>
      </c>
      <c r="T2365">
        <f t="shared" si="514"/>
        <v>0</v>
      </c>
      <c r="U2365">
        <f>-SUM($T$2:T2365) - 500 * SUM($V$2:V2365)</f>
        <v>374.76000000000113</v>
      </c>
      <c r="V2365">
        <f t="shared" si="515"/>
        <v>0</v>
      </c>
    </row>
    <row r="2366" spans="1:22" x14ac:dyDescent="0.3">
      <c r="A2366" s="1">
        <v>44369</v>
      </c>
      <c r="B2366" s="2">
        <v>0.16885416666666667</v>
      </c>
      <c r="C2366" s="2">
        <v>0.8809027777777777</v>
      </c>
      <c r="D2366" s="3">
        <v>13.6</v>
      </c>
      <c r="E2366" s="3">
        <v>85.2</v>
      </c>
      <c r="F2366" s="4">
        <f t="shared" si="504"/>
        <v>6</v>
      </c>
      <c r="G2366">
        <f t="shared" si="516"/>
        <v>32</v>
      </c>
      <c r="H2366" s="3">
        <f t="shared" si="505"/>
        <v>17.089166666666664</v>
      </c>
      <c r="I2366">
        <f t="shared" si="517"/>
        <v>1000</v>
      </c>
      <c r="J2366">
        <f t="shared" si="506"/>
        <v>0.14800000000000002</v>
      </c>
      <c r="K2366">
        <f t="shared" si="507"/>
        <v>20.233573333333332</v>
      </c>
      <c r="L2366">
        <v>4.8</v>
      </c>
      <c r="M2366">
        <f t="shared" si="508"/>
        <v>0</v>
      </c>
      <c r="N2366">
        <f t="shared" si="509"/>
        <v>1.85</v>
      </c>
      <c r="O2366">
        <f t="shared" si="510"/>
        <v>6.65</v>
      </c>
      <c r="P2366">
        <f t="shared" si="511"/>
        <v>13.583573333333332</v>
      </c>
      <c r="Q2366">
        <f t="shared" si="512"/>
        <v>0</v>
      </c>
      <c r="R2366">
        <f t="shared" si="513"/>
        <v>2.7167146666666664</v>
      </c>
      <c r="S2366">
        <f>SUM($R$2:R2366) -SUM($Q$2:Q2366) + SUM($T$2:T2365)</f>
        <v>262.81809151109883</v>
      </c>
      <c r="T2366">
        <f t="shared" si="514"/>
        <v>0</v>
      </c>
      <c r="U2366">
        <f>-SUM($T$2:T2366) - 500 * SUM($V$2:V2366)</f>
        <v>374.76000000000113</v>
      </c>
      <c r="V2366">
        <f t="shared" si="515"/>
        <v>0</v>
      </c>
    </row>
    <row r="2367" spans="1:22" x14ac:dyDescent="0.3">
      <c r="A2367" s="1">
        <v>44370</v>
      </c>
      <c r="B2367" s="2">
        <v>0.16900462962962962</v>
      </c>
      <c r="C2367" s="2">
        <v>0.88103009259259257</v>
      </c>
      <c r="D2367" s="3">
        <v>15.3</v>
      </c>
      <c r="E2367" s="3">
        <v>81.5</v>
      </c>
      <c r="F2367" s="4">
        <f t="shared" si="504"/>
        <v>6</v>
      </c>
      <c r="G2367">
        <f t="shared" si="516"/>
        <v>32</v>
      </c>
      <c r="H2367" s="3">
        <f t="shared" si="505"/>
        <v>17.088611111111113</v>
      </c>
      <c r="I2367">
        <f t="shared" si="517"/>
        <v>1000</v>
      </c>
      <c r="J2367">
        <f t="shared" si="506"/>
        <v>0.18500000000000005</v>
      </c>
      <c r="K2367">
        <f t="shared" si="507"/>
        <v>25.291144444444452</v>
      </c>
      <c r="L2367">
        <v>4.8</v>
      </c>
      <c r="M2367">
        <f t="shared" si="508"/>
        <v>0</v>
      </c>
      <c r="N2367">
        <f t="shared" si="509"/>
        <v>1.4249999999999998</v>
      </c>
      <c r="O2367">
        <f t="shared" si="510"/>
        <v>6.2249999999999996</v>
      </c>
      <c r="P2367">
        <f t="shared" si="511"/>
        <v>19.066144444444454</v>
      </c>
      <c r="Q2367">
        <f t="shared" si="512"/>
        <v>0</v>
      </c>
      <c r="R2367">
        <f t="shared" si="513"/>
        <v>3.813228888888891</v>
      </c>
      <c r="S2367">
        <f>SUM($R$2:R2367) -SUM($Q$2:Q2367) + SUM($T$2:T2366)</f>
        <v>266.63132039998709</v>
      </c>
      <c r="T2367">
        <f t="shared" si="514"/>
        <v>0</v>
      </c>
      <c r="U2367">
        <f>-SUM($T$2:T2367) - 500 * SUM($V$2:V2367)</f>
        <v>374.76000000000113</v>
      </c>
      <c r="V2367">
        <f t="shared" si="515"/>
        <v>0</v>
      </c>
    </row>
    <row r="2368" spans="1:22" x14ac:dyDescent="0.3">
      <c r="A2368" s="1">
        <v>44371</v>
      </c>
      <c r="B2368" s="2">
        <v>0.16918981481481479</v>
      </c>
      <c r="C2368" s="2">
        <v>0.88111111111111118</v>
      </c>
      <c r="D2368" s="3">
        <v>14.3</v>
      </c>
      <c r="E2368" s="3">
        <v>88.9</v>
      </c>
      <c r="F2368" s="4">
        <f t="shared" si="504"/>
        <v>6</v>
      </c>
      <c r="G2368">
        <f t="shared" si="516"/>
        <v>32</v>
      </c>
      <c r="H2368" s="3">
        <f t="shared" si="505"/>
        <v>17.086111111111116</v>
      </c>
      <c r="I2368">
        <f t="shared" si="517"/>
        <v>1000</v>
      </c>
      <c r="J2368">
        <f t="shared" si="506"/>
        <v>0.11099999999999999</v>
      </c>
      <c r="K2368">
        <f t="shared" si="507"/>
        <v>15.17246666666667</v>
      </c>
      <c r="L2368">
        <v>4.8</v>
      </c>
      <c r="M2368">
        <f t="shared" si="508"/>
        <v>0</v>
      </c>
      <c r="N2368">
        <f t="shared" si="509"/>
        <v>1.6749999999999998</v>
      </c>
      <c r="O2368">
        <f t="shared" si="510"/>
        <v>6.4749999999999996</v>
      </c>
      <c r="P2368">
        <f t="shared" si="511"/>
        <v>8.6974666666666707</v>
      </c>
      <c r="Q2368">
        <f t="shared" si="512"/>
        <v>0</v>
      </c>
      <c r="R2368">
        <f t="shared" si="513"/>
        <v>1.7394933333333342</v>
      </c>
      <c r="S2368">
        <f>SUM($R$2:R2368) -SUM($Q$2:Q2368) + SUM($T$2:T2367)</f>
        <v>268.37081373331966</v>
      </c>
      <c r="T2368">
        <f t="shared" si="514"/>
        <v>0</v>
      </c>
      <c r="U2368">
        <f>-SUM($T$2:T2368) - 500 * SUM($V$2:V2368)</f>
        <v>374.76000000000113</v>
      </c>
      <c r="V2368">
        <f t="shared" si="515"/>
        <v>0</v>
      </c>
    </row>
    <row r="2369" spans="1:22" x14ac:dyDescent="0.3">
      <c r="A2369" s="1">
        <v>44372</v>
      </c>
      <c r="B2369" s="2">
        <v>0.16942129629629629</v>
      </c>
      <c r="C2369" s="2">
        <v>0.88115740740740733</v>
      </c>
      <c r="D2369" s="3">
        <v>14.3</v>
      </c>
      <c r="E2369" s="3">
        <v>78.7</v>
      </c>
      <c r="F2369" s="4">
        <f t="shared" si="504"/>
        <v>6</v>
      </c>
      <c r="G2369">
        <f t="shared" si="516"/>
        <v>32</v>
      </c>
      <c r="H2369" s="3">
        <f t="shared" si="505"/>
        <v>17.081666666666663</v>
      </c>
      <c r="I2369">
        <f t="shared" si="517"/>
        <v>1000</v>
      </c>
      <c r="J2369">
        <f t="shared" si="506"/>
        <v>0.21299999999999997</v>
      </c>
      <c r="K2369">
        <f t="shared" si="507"/>
        <v>29.107159999999993</v>
      </c>
      <c r="L2369">
        <v>4.8</v>
      </c>
      <c r="M2369">
        <f t="shared" si="508"/>
        <v>0</v>
      </c>
      <c r="N2369">
        <f t="shared" si="509"/>
        <v>1.6749999999999998</v>
      </c>
      <c r="O2369">
        <f t="shared" si="510"/>
        <v>6.4749999999999996</v>
      </c>
      <c r="P2369">
        <f t="shared" si="511"/>
        <v>22.632159999999992</v>
      </c>
      <c r="Q2369">
        <f t="shared" si="512"/>
        <v>0</v>
      </c>
      <c r="R2369">
        <f t="shared" si="513"/>
        <v>4.5264319999999989</v>
      </c>
      <c r="S2369">
        <f>SUM($R$2:R2369) -SUM($Q$2:Q2369) + SUM($T$2:T2368)</f>
        <v>272.89724573332023</v>
      </c>
      <c r="T2369">
        <f t="shared" si="514"/>
        <v>0</v>
      </c>
      <c r="U2369">
        <f>-SUM($T$2:T2369) - 500 * SUM($V$2:V2369)</f>
        <v>374.76000000000113</v>
      </c>
      <c r="V2369">
        <f t="shared" si="515"/>
        <v>0</v>
      </c>
    </row>
    <row r="2370" spans="1:22" x14ac:dyDescent="0.3">
      <c r="A2370" s="1">
        <v>44373</v>
      </c>
      <c r="B2370" s="2">
        <v>0.16967592592592592</v>
      </c>
      <c r="C2370" s="2">
        <v>0.88116898148148148</v>
      </c>
      <c r="D2370" s="3">
        <v>15.5</v>
      </c>
      <c r="E2370" s="3">
        <v>49.4</v>
      </c>
      <c r="F2370" s="4">
        <f t="shared" si="504"/>
        <v>6</v>
      </c>
      <c r="G2370">
        <f t="shared" si="516"/>
        <v>32</v>
      </c>
      <c r="H2370" s="3">
        <f t="shared" si="505"/>
        <v>17.075833333333332</v>
      </c>
      <c r="I2370">
        <f t="shared" si="517"/>
        <v>1000</v>
      </c>
      <c r="J2370">
        <f t="shared" si="506"/>
        <v>0.50600000000000001</v>
      </c>
      <c r="K2370">
        <f t="shared" si="507"/>
        <v>69.122973333333334</v>
      </c>
      <c r="L2370">
        <v>4.8</v>
      </c>
      <c r="M2370">
        <f t="shared" si="508"/>
        <v>0</v>
      </c>
      <c r="N2370">
        <f t="shared" si="509"/>
        <v>1.375</v>
      </c>
      <c r="O2370">
        <f t="shared" si="510"/>
        <v>6.1749999999999998</v>
      </c>
      <c r="P2370">
        <f t="shared" si="511"/>
        <v>62.947973333333337</v>
      </c>
      <c r="Q2370">
        <f t="shared" si="512"/>
        <v>0</v>
      </c>
      <c r="R2370">
        <f t="shared" si="513"/>
        <v>12.589594666666668</v>
      </c>
      <c r="S2370">
        <f>SUM($R$2:R2370) -SUM($Q$2:Q2370) + SUM($T$2:T2369)</f>
        <v>285.48684039998625</v>
      </c>
      <c r="T2370">
        <f t="shared" si="514"/>
        <v>0</v>
      </c>
      <c r="U2370">
        <f>-SUM($T$2:T2370) - 500 * SUM($V$2:V2370)</f>
        <v>374.76000000000113</v>
      </c>
      <c r="V2370">
        <f t="shared" si="515"/>
        <v>0</v>
      </c>
    </row>
    <row r="2371" spans="1:22" x14ac:dyDescent="0.3">
      <c r="A2371" s="1">
        <v>44374</v>
      </c>
      <c r="B2371" s="2">
        <v>0.16997685185185185</v>
      </c>
      <c r="C2371" s="2">
        <v>0.88113425925925926</v>
      </c>
      <c r="D2371" s="3">
        <v>15.5</v>
      </c>
      <c r="E2371" s="3">
        <v>60.5</v>
      </c>
      <c r="F2371" s="4">
        <f t="shared" ref="F2371:F2434" si="518">MONTH(A2371)</f>
        <v>6</v>
      </c>
      <c r="G2371">
        <f t="shared" si="516"/>
        <v>32</v>
      </c>
      <c r="H2371" s="3">
        <f t="shared" ref="H2371:H2434" si="519">(C2371-B2371) * 24</f>
        <v>17.067777777777778</v>
      </c>
      <c r="I2371">
        <f t="shared" si="517"/>
        <v>1000</v>
      </c>
      <c r="J2371">
        <f t="shared" ref="J2371:J2434" si="520">1-(E2371/100)</f>
        <v>0.39500000000000002</v>
      </c>
      <c r="K2371">
        <f t="shared" ref="K2371:K2434" si="521">PRODUCT(G2371:J2371) * $W$2 / 1000</f>
        <v>53.934177777777784</v>
      </c>
      <c r="L2371">
        <v>4.8</v>
      </c>
      <c r="M2371">
        <f t="shared" ref="M2371:M2434" si="522">IF(H2371&lt;17,(17-H2371) * 50,0) / 1000</f>
        <v>0</v>
      </c>
      <c r="N2371">
        <f t="shared" ref="N2371:N2434" si="523">IF(D2371&lt;21,(21-D2371)*250,0) / 1000</f>
        <v>1.375</v>
      </c>
      <c r="O2371">
        <f t="shared" ref="O2371:O2434" si="524">SUM(L2371:N2371)</f>
        <v>6.1749999999999998</v>
      </c>
      <c r="P2371">
        <f t="shared" ref="P2371:P2434" si="525">K2371-O2371</f>
        <v>47.759177777777786</v>
      </c>
      <c r="Q2371">
        <f t="shared" ref="Q2371:Q2434" si="526">IF(P2371&lt;0,ABS(P2371) * 0.5,0)</f>
        <v>0</v>
      </c>
      <c r="R2371">
        <f t="shared" ref="R2371:R2434" si="527">IF(P2371&gt;0,P2371*0.2,0)</f>
        <v>9.5518355555555576</v>
      </c>
      <c r="S2371">
        <f>SUM($R$2:R2371) -SUM($Q$2:Q2371) + SUM($T$2:T2370)</f>
        <v>295.0386759555422</v>
      </c>
      <c r="T2371">
        <f t="shared" ref="T2371:T2434" si="528">-IF(F2372&lt;&gt;F2371,ROUND(S2371,2),0)</f>
        <v>0</v>
      </c>
      <c r="U2371">
        <f>-SUM($T$2:T2371) - 500 * SUM($V$2:V2371)</f>
        <v>374.76000000000113</v>
      </c>
      <c r="V2371">
        <f t="shared" ref="V2371:V2434" si="529">IF(U2370&gt;500,ROUNDDOWN(U2370/500, 0),0)</f>
        <v>0</v>
      </c>
    </row>
    <row r="2372" spans="1:22" x14ac:dyDescent="0.3">
      <c r="A2372" s="1">
        <v>44375</v>
      </c>
      <c r="B2372" s="2">
        <v>0.1703240740740741</v>
      </c>
      <c r="C2372" s="2">
        <v>0.88105324074074076</v>
      </c>
      <c r="D2372" s="3">
        <v>15.7</v>
      </c>
      <c r="E2372" s="3">
        <v>24.7</v>
      </c>
      <c r="F2372" s="4">
        <f t="shared" si="518"/>
        <v>6</v>
      </c>
      <c r="G2372">
        <f t="shared" ref="G2372:G2435" si="530">G2371 + V2372</f>
        <v>32</v>
      </c>
      <c r="H2372" s="3">
        <f t="shared" si="519"/>
        <v>17.057499999999997</v>
      </c>
      <c r="I2372">
        <f t="shared" ref="I2372:I2435" si="531">IF(F2372&gt;F2371,IF(F2372=7,I2371,IF(F2372&lt;7,I2371+100,I2371-100)),I2371)</f>
        <v>1000</v>
      </c>
      <c r="J2372">
        <f t="shared" si="520"/>
        <v>0.753</v>
      </c>
      <c r="K2372">
        <f t="shared" si="521"/>
        <v>102.75437999999997</v>
      </c>
      <c r="L2372">
        <v>4.8</v>
      </c>
      <c r="M2372">
        <f t="shared" si="522"/>
        <v>0</v>
      </c>
      <c r="N2372">
        <f t="shared" si="523"/>
        <v>1.3250000000000002</v>
      </c>
      <c r="O2372">
        <f t="shared" si="524"/>
        <v>6.125</v>
      </c>
      <c r="P2372">
        <f t="shared" si="525"/>
        <v>96.629379999999969</v>
      </c>
      <c r="Q2372">
        <f t="shared" si="526"/>
        <v>0</v>
      </c>
      <c r="R2372">
        <f t="shared" si="527"/>
        <v>19.325875999999994</v>
      </c>
      <c r="S2372">
        <f>SUM($R$2:R2372) -SUM($Q$2:Q2372) + SUM($T$2:T2371)</f>
        <v>314.36455195554299</v>
      </c>
      <c r="T2372">
        <f t="shared" si="528"/>
        <v>0</v>
      </c>
      <c r="U2372">
        <f>-SUM($T$2:T2372) - 500 * SUM($V$2:V2372)</f>
        <v>374.76000000000113</v>
      </c>
      <c r="V2372">
        <f t="shared" si="529"/>
        <v>0</v>
      </c>
    </row>
    <row r="2373" spans="1:22" x14ac:dyDescent="0.3">
      <c r="A2373" s="1">
        <v>44376</v>
      </c>
      <c r="B2373" s="2">
        <v>0.17069444444444445</v>
      </c>
      <c r="C2373" s="2">
        <v>0.88093749999999993</v>
      </c>
      <c r="D2373" s="3">
        <v>18.399999999999999</v>
      </c>
      <c r="E2373" s="3">
        <v>66.7</v>
      </c>
      <c r="F2373" s="4">
        <f t="shared" si="518"/>
        <v>6</v>
      </c>
      <c r="G2373">
        <f t="shared" si="530"/>
        <v>32</v>
      </c>
      <c r="H2373" s="3">
        <f t="shared" si="519"/>
        <v>17.045833333333331</v>
      </c>
      <c r="I2373">
        <f t="shared" si="531"/>
        <v>1000</v>
      </c>
      <c r="J2373">
        <f t="shared" si="520"/>
        <v>0.33299999999999996</v>
      </c>
      <c r="K2373">
        <f t="shared" si="521"/>
        <v>45.410099999999993</v>
      </c>
      <c r="L2373">
        <v>4.8</v>
      </c>
      <c r="M2373">
        <f t="shared" si="522"/>
        <v>0</v>
      </c>
      <c r="N2373">
        <f t="shared" si="523"/>
        <v>0.65000000000000036</v>
      </c>
      <c r="O2373">
        <f t="shared" si="524"/>
        <v>5.45</v>
      </c>
      <c r="P2373">
        <f t="shared" si="525"/>
        <v>39.96009999999999</v>
      </c>
      <c r="Q2373">
        <f t="shared" si="526"/>
        <v>0</v>
      </c>
      <c r="R2373">
        <f t="shared" si="527"/>
        <v>7.9920199999999983</v>
      </c>
      <c r="S2373">
        <f>SUM($R$2:R2373) -SUM($Q$2:Q2373) + SUM($T$2:T2372)</f>
        <v>322.35657195554268</v>
      </c>
      <c r="T2373">
        <f t="shared" si="528"/>
        <v>0</v>
      </c>
      <c r="U2373">
        <f>-SUM($T$2:T2373) - 500 * SUM($V$2:V2373)</f>
        <v>374.76000000000113</v>
      </c>
      <c r="V2373">
        <f t="shared" si="529"/>
        <v>0</v>
      </c>
    </row>
    <row r="2374" spans="1:22" x14ac:dyDescent="0.3">
      <c r="A2374" s="1">
        <v>44377</v>
      </c>
      <c r="B2374" s="2">
        <v>0.1711111111111111</v>
      </c>
      <c r="C2374" s="2">
        <v>0.88077546296296294</v>
      </c>
      <c r="D2374" s="3">
        <v>15.8</v>
      </c>
      <c r="E2374" s="3">
        <v>76.2</v>
      </c>
      <c r="F2374" s="4">
        <f t="shared" si="518"/>
        <v>6</v>
      </c>
      <c r="G2374">
        <f t="shared" si="530"/>
        <v>32</v>
      </c>
      <c r="H2374" s="3">
        <f t="shared" si="519"/>
        <v>17.031944444444445</v>
      </c>
      <c r="I2374">
        <f t="shared" si="531"/>
        <v>1000</v>
      </c>
      <c r="J2374">
        <f t="shared" si="520"/>
        <v>0.23799999999999999</v>
      </c>
      <c r="K2374">
        <f t="shared" si="521"/>
        <v>32.428822222222223</v>
      </c>
      <c r="L2374">
        <v>4.8</v>
      </c>
      <c r="M2374">
        <f t="shared" si="522"/>
        <v>0</v>
      </c>
      <c r="N2374">
        <f t="shared" si="523"/>
        <v>1.2999999999999998</v>
      </c>
      <c r="O2374">
        <f t="shared" si="524"/>
        <v>6.1</v>
      </c>
      <c r="P2374">
        <f t="shared" si="525"/>
        <v>26.328822222222222</v>
      </c>
      <c r="Q2374">
        <f t="shared" si="526"/>
        <v>0</v>
      </c>
      <c r="R2374">
        <f t="shared" si="527"/>
        <v>5.2657644444444447</v>
      </c>
      <c r="S2374">
        <f>SUM($R$2:R2374) -SUM($Q$2:Q2374) + SUM($T$2:T2373)</f>
        <v>327.62233639998703</v>
      </c>
      <c r="T2374">
        <f t="shared" si="528"/>
        <v>-327.62</v>
      </c>
      <c r="U2374">
        <f>-SUM($T$2:T2374) - 500 * SUM($V$2:V2374)</f>
        <v>702.38000000000102</v>
      </c>
      <c r="V2374">
        <f t="shared" si="529"/>
        <v>0</v>
      </c>
    </row>
    <row r="2375" spans="1:22" x14ac:dyDescent="0.3">
      <c r="A2375" s="1">
        <v>44378</v>
      </c>
      <c r="B2375" s="2">
        <v>0.17155092592592591</v>
      </c>
      <c r="C2375" s="2">
        <v>0.88057870370370372</v>
      </c>
      <c r="D2375" s="3">
        <v>17</v>
      </c>
      <c r="E2375" s="3">
        <v>53.1</v>
      </c>
      <c r="F2375" s="4">
        <f t="shared" si="518"/>
        <v>7</v>
      </c>
      <c r="G2375">
        <f t="shared" si="530"/>
        <v>33</v>
      </c>
      <c r="H2375" s="3">
        <f t="shared" si="519"/>
        <v>17.016666666666666</v>
      </c>
      <c r="I2375">
        <f t="shared" si="531"/>
        <v>1000</v>
      </c>
      <c r="J2375">
        <f t="shared" si="520"/>
        <v>0.46899999999999997</v>
      </c>
      <c r="K2375">
        <f t="shared" si="521"/>
        <v>65.841737500000008</v>
      </c>
      <c r="L2375">
        <v>4.8</v>
      </c>
      <c r="M2375">
        <f t="shared" si="522"/>
        <v>0</v>
      </c>
      <c r="N2375">
        <f t="shared" si="523"/>
        <v>1</v>
      </c>
      <c r="O2375">
        <f t="shared" si="524"/>
        <v>5.8</v>
      </c>
      <c r="P2375">
        <f t="shared" si="525"/>
        <v>60.041737500000011</v>
      </c>
      <c r="Q2375">
        <f t="shared" si="526"/>
        <v>0</v>
      </c>
      <c r="R2375">
        <f t="shared" si="527"/>
        <v>12.008347500000003</v>
      </c>
      <c r="S2375">
        <f>SUM($R$2:R2375) -SUM($Q$2:Q2375) + SUM($T$2:T2374)</f>
        <v>12.010683899986361</v>
      </c>
      <c r="T2375">
        <f t="shared" si="528"/>
        <v>0</v>
      </c>
      <c r="U2375">
        <f>-SUM($T$2:T2375) - 500 * SUM($V$2:V2375)</f>
        <v>202.38000000000102</v>
      </c>
      <c r="V2375">
        <f t="shared" si="529"/>
        <v>1</v>
      </c>
    </row>
    <row r="2376" spans="1:22" x14ac:dyDescent="0.3">
      <c r="A2376" s="1">
        <v>44379</v>
      </c>
      <c r="B2376" s="2">
        <v>0.17202546296296295</v>
      </c>
      <c r="C2376" s="2">
        <v>0.88033564814814813</v>
      </c>
      <c r="D2376" s="3">
        <v>17.3</v>
      </c>
      <c r="E2376" s="3">
        <v>46.1</v>
      </c>
      <c r="F2376" s="4">
        <f t="shared" si="518"/>
        <v>7</v>
      </c>
      <c r="G2376">
        <f t="shared" si="530"/>
        <v>33</v>
      </c>
      <c r="H2376" s="3">
        <f t="shared" si="519"/>
        <v>16.999444444444443</v>
      </c>
      <c r="I2376">
        <f t="shared" si="531"/>
        <v>1000</v>
      </c>
      <c r="J2376">
        <f t="shared" si="520"/>
        <v>0.53899999999999992</v>
      </c>
      <c r="K2376">
        <f t="shared" si="521"/>
        <v>75.592279583333308</v>
      </c>
      <c r="L2376">
        <v>4.8</v>
      </c>
      <c r="M2376">
        <f t="shared" si="522"/>
        <v>2.7777777777870939E-5</v>
      </c>
      <c r="N2376">
        <f t="shared" si="523"/>
        <v>0.92499999999999982</v>
      </c>
      <c r="O2376">
        <f t="shared" si="524"/>
        <v>5.7250277777777772</v>
      </c>
      <c r="P2376">
        <f t="shared" si="525"/>
        <v>69.867251805555526</v>
      </c>
      <c r="Q2376">
        <f t="shared" si="526"/>
        <v>0</v>
      </c>
      <c r="R2376">
        <f t="shared" si="527"/>
        <v>13.973450361111105</v>
      </c>
      <c r="S2376">
        <f>SUM($R$2:R2376) -SUM($Q$2:Q2376) + SUM($T$2:T2375)</f>
        <v>25.984134261097097</v>
      </c>
      <c r="T2376">
        <f t="shared" si="528"/>
        <v>0</v>
      </c>
      <c r="U2376">
        <f>-SUM($T$2:T2376) - 500 * SUM($V$2:V2376)</f>
        <v>202.38000000000102</v>
      </c>
      <c r="V2376">
        <f t="shared" si="529"/>
        <v>0</v>
      </c>
    </row>
    <row r="2377" spans="1:22" x14ac:dyDescent="0.3">
      <c r="A2377" s="1">
        <v>44380</v>
      </c>
      <c r="B2377" s="2">
        <v>0.17254629629629628</v>
      </c>
      <c r="C2377" s="2">
        <v>0.88005787037037031</v>
      </c>
      <c r="D2377" s="3">
        <v>18.5</v>
      </c>
      <c r="E2377" s="3">
        <v>14.4</v>
      </c>
      <c r="F2377" s="4">
        <f t="shared" si="518"/>
        <v>7</v>
      </c>
      <c r="G2377">
        <f t="shared" si="530"/>
        <v>33</v>
      </c>
      <c r="H2377" s="3">
        <f t="shared" si="519"/>
        <v>16.980277777777779</v>
      </c>
      <c r="I2377">
        <f t="shared" si="531"/>
        <v>1000</v>
      </c>
      <c r="J2377">
        <f t="shared" si="520"/>
        <v>0.85599999999999998</v>
      </c>
      <c r="K2377">
        <f t="shared" si="521"/>
        <v>119.91472166666668</v>
      </c>
      <c r="L2377">
        <v>4.8</v>
      </c>
      <c r="M2377">
        <f t="shared" si="522"/>
        <v>9.8611111111104313E-4</v>
      </c>
      <c r="N2377">
        <f t="shared" si="523"/>
        <v>0.625</v>
      </c>
      <c r="O2377">
        <f t="shared" si="524"/>
        <v>5.4259861111111105</v>
      </c>
      <c r="P2377">
        <f t="shared" si="525"/>
        <v>114.48873555555556</v>
      </c>
      <c r="Q2377">
        <f t="shared" si="526"/>
        <v>0</v>
      </c>
      <c r="R2377">
        <f t="shared" si="527"/>
        <v>22.897747111111116</v>
      </c>
      <c r="S2377">
        <f>SUM($R$2:R2377) -SUM($Q$2:Q2377) + SUM($T$2:T2376)</f>
        <v>48.881881372207317</v>
      </c>
      <c r="T2377">
        <f t="shared" si="528"/>
        <v>0</v>
      </c>
      <c r="U2377">
        <f>-SUM($T$2:T2377) - 500 * SUM($V$2:V2377)</f>
        <v>202.38000000000102</v>
      </c>
      <c r="V2377">
        <f t="shared" si="529"/>
        <v>0</v>
      </c>
    </row>
    <row r="2378" spans="1:22" x14ac:dyDescent="0.3">
      <c r="A2378" s="1">
        <v>44381</v>
      </c>
      <c r="B2378" s="2">
        <v>0.17309027777777777</v>
      </c>
      <c r="C2378" s="2">
        <v>0.87974537037037026</v>
      </c>
      <c r="D2378" s="3">
        <v>21.4</v>
      </c>
      <c r="E2378" s="3">
        <v>0</v>
      </c>
      <c r="F2378" s="4">
        <f t="shared" si="518"/>
        <v>7</v>
      </c>
      <c r="G2378">
        <f t="shared" si="530"/>
        <v>33</v>
      </c>
      <c r="H2378" s="3">
        <f t="shared" si="519"/>
        <v>16.959722222222219</v>
      </c>
      <c r="I2378">
        <f t="shared" si="531"/>
        <v>1000</v>
      </c>
      <c r="J2378">
        <f t="shared" si="520"/>
        <v>1</v>
      </c>
      <c r="K2378">
        <f t="shared" si="521"/>
        <v>139.91770833333331</v>
      </c>
      <c r="L2378">
        <v>4.8</v>
      </c>
      <c r="M2378">
        <f t="shared" si="522"/>
        <v>2.0138888888890706E-3</v>
      </c>
      <c r="N2378">
        <f t="shared" si="523"/>
        <v>0</v>
      </c>
      <c r="O2378">
        <f t="shared" si="524"/>
        <v>4.8020138888888892</v>
      </c>
      <c r="P2378">
        <f t="shared" si="525"/>
        <v>135.11569444444442</v>
      </c>
      <c r="Q2378">
        <f t="shared" si="526"/>
        <v>0</v>
      </c>
      <c r="R2378">
        <f t="shared" si="527"/>
        <v>27.023138888888884</v>
      </c>
      <c r="S2378">
        <f>SUM($R$2:R2378) -SUM($Q$2:Q2378) + SUM($T$2:T2377)</f>
        <v>75.905020261096979</v>
      </c>
      <c r="T2378">
        <f t="shared" si="528"/>
        <v>0</v>
      </c>
      <c r="U2378">
        <f>-SUM($T$2:T2378) - 500 * SUM($V$2:V2378)</f>
        <v>202.38000000000102</v>
      </c>
      <c r="V2378">
        <f t="shared" si="529"/>
        <v>0</v>
      </c>
    </row>
    <row r="2379" spans="1:22" x14ac:dyDescent="0.3">
      <c r="A2379" s="1">
        <v>44382</v>
      </c>
      <c r="B2379" s="2">
        <v>0.17368055555555553</v>
      </c>
      <c r="C2379" s="2">
        <v>0.87938657407407417</v>
      </c>
      <c r="D2379" s="3">
        <v>24.3</v>
      </c>
      <c r="E2379" s="3">
        <v>14.4</v>
      </c>
      <c r="F2379" s="4">
        <f t="shared" si="518"/>
        <v>7</v>
      </c>
      <c r="G2379">
        <f t="shared" si="530"/>
        <v>33</v>
      </c>
      <c r="H2379" s="3">
        <f t="shared" si="519"/>
        <v>16.93694444444445</v>
      </c>
      <c r="I2379">
        <f t="shared" si="531"/>
        <v>1000</v>
      </c>
      <c r="J2379">
        <f t="shared" si="520"/>
        <v>0.85599999999999998</v>
      </c>
      <c r="K2379">
        <f t="shared" si="521"/>
        <v>119.60870166666668</v>
      </c>
      <c r="L2379">
        <v>4.8</v>
      </c>
      <c r="M2379">
        <f t="shared" si="522"/>
        <v>3.1527777777775158E-3</v>
      </c>
      <c r="N2379">
        <f t="shared" si="523"/>
        <v>0</v>
      </c>
      <c r="O2379">
        <f t="shared" si="524"/>
        <v>4.8031527777777772</v>
      </c>
      <c r="P2379">
        <f t="shared" si="525"/>
        <v>114.80554888888889</v>
      </c>
      <c r="Q2379">
        <f t="shared" si="526"/>
        <v>0</v>
      </c>
      <c r="R2379">
        <f t="shared" si="527"/>
        <v>22.961109777777779</v>
      </c>
      <c r="S2379">
        <f>SUM($R$2:R2379) -SUM($Q$2:Q2379) + SUM($T$2:T2378)</f>
        <v>98.866130038874871</v>
      </c>
      <c r="T2379">
        <f t="shared" si="528"/>
        <v>0</v>
      </c>
      <c r="U2379">
        <f>-SUM($T$2:T2379) - 500 * SUM($V$2:V2379)</f>
        <v>202.38000000000102</v>
      </c>
      <c r="V2379">
        <f t="shared" si="529"/>
        <v>0</v>
      </c>
    </row>
    <row r="2380" spans="1:22" x14ac:dyDescent="0.3">
      <c r="A2380" s="1">
        <v>44383</v>
      </c>
      <c r="B2380" s="2">
        <v>0.17429398148148148</v>
      </c>
      <c r="C2380" s="2">
        <v>0.87899305555555562</v>
      </c>
      <c r="D2380" s="3">
        <v>25.6</v>
      </c>
      <c r="E2380" s="3">
        <v>23.5</v>
      </c>
      <c r="F2380" s="4">
        <f t="shared" si="518"/>
        <v>7</v>
      </c>
      <c r="G2380">
        <f t="shared" si="530"/>
        <v>33</v>
      </c>
      <c r="H2380" s="3">
        <f t="shared" si="519"/>
        <v>16.91277777777778</v>
      </c>
      <c r="I2380">
        <f t="shared" si="531"/>
        <v>1000</v>
      </c>
      <c r="J2380">
        <f t="shared" si="520"/>
        <v>0.76500000000000001</v>
      </c>
      <c r="K2380">
        <f t="shared" si="521"/>
        <v>106.74076875000002</v>
      </c>
      <c r="L2380">
        <v>4.8</v>
      </c>
      <c r="M2380">
        <f t="shared" si="522"/>
        <v>4.3611111111109937E-3</v>
      </c>
      <c r="N2380">
        <f t="shared" si="523"/>
        <v>0</v>
      </c>
      <c r="O2380">
        <f t="shared" si="524"/>
        <v>4.8043611111111106</v>
      </c>
      <c r="P2380">
        <f t="shared" si="525"/>
        <v>101.93640763888891</v>
      </c>
      <c r="Q2380">
        <f t="shared" si="526"/>
        <v>0</v>
      </c>
      <c r="R2380">
        <f t="shared" si="527"/>
        <v>20.387281527777784</v>
      </c>
      <c r="S2380">
        <f>SUM($R$2:R2380) -SUM($Q$2:Q2380) + SUM($T$2:T2379)</f>
        <v>119.25341156665218</v>
      </c>
      <c r="T2380">
        <f t="shared" si="528"/>
        <v>0</v>
      </c>
      <c r="U2380">
        <f>-SUM($T$2:T2380) - 500 * SUM($V$2:V2380)</f>
        <v>202.38000000000102</v>
      </c>
      <c r="V2380">
        <f t="shared" si="529"/>
        <v>0</v>
      </c>
    </row>
    <row r="2381" spans="1:22" x14ac:dyDescent="0.3">
      <c r="A2381" s="1">
        <v>44384</v>
      </c>
      <c r="B2381" s="2">
        <v>0.17494212962962963</v>
      </c>
      <c r="C2381" s="2">
        <v>0.8785532407407407</v>
      </c>
      <c r="D2381" s="3">
        <v>21.6</v>
      </c>
      <c r="E2381" s="3">
        <v>52</v>
      </c>
      <c r="F2381" s="4">
        <f t="shared" si="518"/>
        <v>7</v>
      </c>
      <c r="G2381">
        <f t="shared" si="530"/>
        <v>33</v>
      </c>
      <c r="H2381" s="3">
        <f t="shared" si="519"/>
        <v>16.886666666666667</v>
      </c>
      <c r="I2381">
        <f t="shared" si="531"/>
        <v>1000</v>
      </c>
      <c r="J2381">
        <f t="shared" si="520"/>
        <v>0.48</v>
      </c>
      <c r="K2381">
        <f t="shared" si="521"/>
        <v>66.871200000000002</v>
      </c>
      <c r="L2381">
        <v>4.8</v>
      </c>
      <c r="M2381">
        <f t="shared" si="522"/>
        <v>5.6666666666666645E-3</v>
      </c>
      <c r="N2381">
        <f t="shared" si="523"/>
        <v>0</v>
      </c>
      <c r="O2381">
        <f t="shared" si="524"/>
        <v>4.8056666666666663</v>
      </c>
      <c r="P2381">
        <f t="shared" si="525"/>
        <v>62.065533333333335</v>
      </c>
      <c r="Q2381">
        <f t="shared" si="526"/>
        <v>0</v>
      </c>
      <c r="R2381">
        <f t="shared" si="527"/>
        <v>12.413106666666668</v>
      </c>
      <c r="S2381">
        <f>SUM($R$2:R2381) -SUM($Q$2:Q2381) + SUM($T$2:T2380)</f>
        <v>131.66651823331904</v>
      </c>
      <c r="T2381">
        <f t="shared" si="528"/>
        <v>0</v>
      </c>
      <c r="U2381">
        <f>-SUM($T$2:T2381) - 500 * SUM($V$2:V2381)</f>
        <v>202.38000000000102</v>
      </c>
      <c r="V2381">
        <f t="shared" si="529"/>
        <v>0</v>
      </c>
    </row>
    <row r="2382" spans="1:22" x14ac:dyDescent="0.3">
      <c r="A2382" s="1">
        <v>44385</v>
      </c>
      <c r="B2382" s="2">
        <v>0.175625</v>
      </c>
      <c r="C2382" s="2">
        <v>0.87807870370370367</v>
      </c>
      <c r="D2382" s="3">
        <v>20.5</v>
      </c>
      <c r="E2382" s="3">
        <v>20.6</v>
      </c>
      <c r="F2382" s="4">
        <f t="shared" si="518"/>
        <v>7</v>
      </c>
      <c r="G2382">
        <f t="shared" si="530"/>
        <v>33</v>
      </c>
      <c r="H2382" s="3">
        <f t="shared" si="519"/>
        <v>16.858888888888888</v>
      </c>
      <c r="I2382">
        <f t="shared" si="531"/>
        <v>1000</v>
      </c>
      <c r="J2382">
        <f t="shared" si="520"/>
        <v>0.79400000000000004</v>
      </c>
      <c r="K2382">
        <f t="shared" si="521"/>
        <v>110.43415166666669</v>
      </c>
      <c r="L2382">
        <v>4.8</v>
      </c>
      <c r="M2382">
        <f t="shared" si="522"/>
        <v>7.0555555555555927E-3</v>
      </c>
      <c r="N2382">
        <f t="shared" si="523"/>
        <v>0.125</v>
      </c>
      <c r="O2382">
        <f t="shared" si="524"/>
        <v>4.9320555555555554</v>
      </c>
      <c r="P2382">
        <f t="shared" si="525"/>
        <v>105.50209611111114</v>
      </c>
      <c r="Q2382">
        <f t="shared" si="526"/>
        <v>0</v>
      </c>
      <c r="R2382">
        <f t="shared" si="527"/>
        <v>21.100419222222229</v>
      </c>
      <c r="S2382">
        <f>SUM($R$2:R2382) -SUM($Q$2:Q2382) + SUM($T$2:T2381)</f>
        <v>152.76693745554167</v>
      </c>
      <c r="T2382">
        <f t="shared" si="528"/>
        <v>0</v>
      </c>
      <c r="U2382">
        <f>-SUM($T$2:T2382) - 500 * SUM($V$2:V2382)</f>
        <v>202.38000000000102</v>
      </c>
      <c r="V2382">
        <f t="shared" si="529"/>
        <v>0</v>
      </c>
    </row>
    <row r="2383" spans="1:22" x14ac:dyDescent="0.3">
      <c r="A2383" s="1">
        <v>44386</v>
      </c>
      <c r="B2383" s="2">
        <v>0.17633101851851851</v>
      </c>
      <c r="C2383" s="2">
        <v>0.87756944444444451</v>
      </c>
      <c r="D2383" s="3">
        <v>20.8</v>
      </c>
      <c r="E2383" s="3">
        <v>84.4</v>
      </c>
      <c r="F2383" s="4">
        <f t="shared" si="518"/>
        <v>7</v>
      </c>
      <c r="G2383">
        <f t="shared" si="530"/>
        <v>33</v>
      </c>
      <c r="H2383" s="3">
        <f t="shared" si="519"/>
        <v>16.829722222222223</v>
      </c>
      <c r="I2383">
        <f t="shared" si="531"/>
        <v>1000</v>
      </c>
      <c r="J2383">
        <f t="shared" si="520"/>
        <v>0.15599999999999992</v>
      </c>
      <c r="K2383">
        <f t="shared" si="521"/>
        <v>21.659852499999989</v>
      </c>
      <c r="L2383">
        <v>4.8</v>
      </c>
      <c r="M2383">
        <f t="shared" si="522"/>
        <v>8.5138888888888434E-3</v>
      </c>
      <c r="N2383">
        <f t="shared" si="523"/>
        <v>4.9999999999999822E-2</v>
      </c>
      <c r="O2383">
        <f t="shared" si="524"/>
        <v>4.8585138888888881</v>
      </c>
      <c r="P2383">
        <f t="shared" si="525"/>
        <v>16.801338611111099</v>
      </c>
      <c r="Q2383">
        <f t="shared" si="526"/>
        <v>0</v>
      </c>
      <c r="R2383">
        <f t="shared" si="527"/>
        <v>3.3602677222222201</v>
      </c>
      <c r="S2383">
        <f>SUM($R$2:R2383) -SUM($Q$2:Q2383) + SUM($T$2:T2382)</f>
        <v>156.12720517776415</v>
      </c>
      <c r="T2383">
        <f t="shared" si="528"/>
        <v>0</v>
      </c>
      <c r="U2383">
        <f>-SUM($T$2:T2383) - 500 * SUM($V$2:V2383)</f>
        <v>202.38000000000102</v>
      </c>
      <c r="V2383">
        <f t="shared" si="529"/>
        <v>0</v>
      </c>
    </row>
    <row r="2384" spans="1:22" x14ac:dyDescent="0.3">
      <c r="A2384" s="1">
        <v>44387</v>
      </c>
      <c r="B2384" s="2">
        <v>0.17707175925925925</v>
      </c>
      <c r="C2384" s="2">
        <v>0.87702546296296291</v>
      </c>
      <c r="D2384" s="3">
        <v>15.8</v>
      </c>
      <c r="E2384" s="3">
        <v>56.8</v>
      </c>
      <c r="F2384" s="4">
        <f t="shared" si="518"/>
        <v>7</v>
      </c>
      <c r="G2384">
        <f t="shared" si="530"/>
        <v>33</v>
      </c>
      <c r="H2384" s="3">
        <f t="shared" si="519"/>
        <v>16.798888888888889</v>
      </c>
      <c r="I2384">
        <f t="shared" si="531"/>
        <v>1000</v>
      </c>
      <c r="J2384">
        <f t="shared" si="520"/>
        <v>0.43200000000000005</v>
      </c>
      <c r="K2384">
        <f t="shared" si="521"/>
        <v>59.871240000000014</v>
      </c>
      <c r="L2384">
        <v>4.8</v>
      </c>
      <c r="M2384">
        <f t="shared" si="522"/>
        <v>1.0055555555555529E-2</v>
      </c>
      <c r="N2384">
        <f t="shared" si="523"/>
        <v>1.2999999999999998</v>
      </c>
      <c r="O2384">
        <f t="shared" si="524"/>
        <v>6.1100555555555554</v>
      </c>
      <c r="P2384">
        <f t="shared" si="525"/>
        <v>53.76118444444446</v>
      </c>
      <c r="Q2384">
        <f t="shared" si="526"/>
        <v>0</v>
      </c>
      <c r="R2384">
        <f t="shared" si="527"/>
        <v>10.752236888888893</v>
      </c>
      <c r="S2384">
        <f>SUM($R$2:R2384) -SUM($Q$2:Q2384) + SUM($T$2:T2383)</f>
        <v>166.87944206665361</v>
      </c>
      <c r="T2384">
        <f t="shared" si="528"/>
        <v>0</v>
      </c>
      <c r="U2384">
        <f>-SUM($T$2:T2384) - 500 * SUM($V$2:V2384)</f>
        <v>202.38000000000102</v>
      </c>
      <c r="V2384">
        <f t="shared" si="529"/>
        <v>0</v>
      </c>
    </row>
    <row r="2385" spans="1:22" x14ac:dyDescent="0.3">
      <c r="A2385" s="1">
        <v>44388</v>
      </c>
      <c r="B2385" s="2">
        <v>0.17783564814814815</v>
      </c>
      <c r="C2385" s="2">
        <v>0.87644675925925919</v>
      </c>
      <c r="D2385" s="3">
        <v>13.5</v>
      </c>
      <c r="E2385" s="3">
        <v>88.9</v>
      </c>
      <c r="F2385" s="4">
        <f t="shared" si="518"/>
        <v>7</v>
      </c>
      <c r="G2385">
        <f t="shared" si="530"/>
        <v>33</v>
      </c>
      <c r="H2385" s="3">
        <f t="shared" si="519"/>
        <v>16.766666666666666</v>
      </c>
      <c r="I2385">
        <f t="shared" si="531"/>
        <v>1000</v>
      </c>
      <c r="J2385">
        <f t="shared" si="520"/>
        <v>0.11099999999999999</v>
      </c>
      <c r="K2385">
        <f t="shared" si="521"/>
        <v>15.354074999999998</v>
      </c>
      <c r="L2385">
        <v>4.8</v>
      </c>
      <c r="M2385">
        <f t="shared" si="522"/>
        <v>1.1666666666666714E-2</v>
      </c>
      <c r="N2385">
        <f t="shared" si="523"/>
        <v>1.875</v>
      </c>
      <c r="O2385">
        <f t="shared" si="524"/>
        <v>6.6866666666666665</v>
      </c>
      <c r="P2385">
        <f t="shared" si="525"/>
        <v>8.6674083333333307</v>
      </c>
      <c r="Q2385">
        <f t="shared" si="526"/>
        <v>0</v>
      </c>
      <c r="R2385">
        <f t="shared" si="527"/>
        <v>1.7334816666666661</v>
      </c>
      <c r="S2385">
        <f>SUM($R$2:R2385) -SUM($Q$2:Q2385) + SUM($T$2:T2384)</f>
        <v>168.6129237333198</v>
      </c>
      <c r="T2385">
        <f t="shared" si="528"/>
        <v>0</v>
      </c>
      <c r="U2385">
        <f>-SUM($T$2:T2385) - 500 * SUM($V$2:V2385)</f>
        <v>202.38000000000102</v>
      </c>
      <c r="V2385">
        <f t="shared" si="529"/>
        <v>0</v>
      </c>
    </row>
    <row r="2386" spans="1:22" x14ac:dyDescent="0.3">
      <c r="A2386" s="1">
        <v>44389</v>
      </c>
      <c r="B2386" s="2">
        <v>0.17862268518518518</v>
      </c>
      <c r="C2386" s="2">
        <v>0.8758217592592592</v>
      </c>
      <c r="D2386" s="3">
        <v>14.8</v>
      </c>
      <c r="E2386" s="3">
        <v>88.9</v>
      </c>
      <c r="F2386" s="4">
        <f t="shared" si="518"/>
        <v>7</v>
      </c>
      <c r="G2386">
        <f t="shared" si="530"/>
        <v>33</v>
      </c>
      <c r="H2386" s="3">
        <f t="shared" si="519"/>
        <v>16.732777777777777</v>
      </c>
      <c r="I2386">
        <f t="shared" si="531"/>
        <v>1000</v>
      </c>
      <c r="J2386">
        <f t="shared" si="520"/>
        <v>0.11099999999999999</v>
      </c>
      <c r="K2386">
        <f t="shared" si="521"/>
        <v>15.323041249999996</v>
      </c>
      <c r="L2386">
        <v>4.8</v>
      </c>
      <c r="M2386">
        <f t="shared" si="522"/>
        <v>1.3361111111111157E-2</v>
      </c>
      <c r="N2386">
        <f t="shared" si="523"/>
        <v>1.5499999999999998</v>
      </c>
      <c r="O2386">
        <f t="shared" si="524"/>
        <v>6.3633611111111108</v>
      </c>
      <c r="P2386">
        <f t="shared" si="525"/>
        <v>8.9596801388888849</v>
      </c>
      <c r="Q2386">
        <f t="shared" si="526"/>
        <v>0</v>
      </c>
      <c r="R2386">
        <f t="shared" si="527"/>
        <v>1.7919360277777772</v>
      </c>
      <c r="S2386">
        <f>SUM($R$2:R2386) -SUM($Q$2:Q2386) + SUM($T$2:T2385)</f>
        <v>170.40485976109721</v>
      </c>
      <c r="T2386">
        <f t="shared" si="528"/>
        <v>0</v>
      </c>
      <c r="U2386">
        <f>-SUM($T$2:T2386) - 500 * SUM($V$2:V2386)</f>
        <v>202.38000000000102</v>
      </c>
      <c r="V2386">
        <f t="shared" si="529"/>
        <v>0</v>
      </c>
    </row>
    <row r="2387" spans="1:22" x14ac:dyDescent="0.3">
      <c r="A2387" s="1">
        <v>44390</v>
      </c>
      <c r="B2387" s="2">
        <v>0.17944444444444443</v>
      </c>
      <c r="C2387" s="2">
        <v>0.87516203703703699</v>
      </c>
      <c r="D2387" s="3">
        <v>17.3</v>
      </c>
      <c r="E2387" s="3">
        <v>74.099999999999994</v>
      </c>
      <c r="F2387" s="4">
        <f t="shared" si="518"/>
        <v>7</v>
      </c>
      <c r="G2387">
        <f t="shared" si="530"/>
        <v>33</v>
      </c>
      <c r="H2387" s="3">
        <f t="shared" si="519"/>
        <v>16.697222222222223</v>
      </c>
      <c r="I2387">
        <f t="shared" si="531"/>
        <v>1000</v>
      </c>
      <c r="J2387">
        <f t="shared" si="520"/>
        <v>0.25900000000000001</v>
      </c>
      <c r="K2387">
        <f t="shared" si="521"/>
        <v>35.677789583333336</v>
      </c>
      <c r="L2387">
        <v>4.8</v>
      </c>
      <c r="M2387">
        <f t="shared" si="522"/>
        <v>1.5138888888888858E-2</v>
      </c>
      <c r="N2387">
        <f t="shared" si="523"/>
        <v>0.92499999999999982</v>
      </c>
      <c r="O2387">
        <f t="shared" si="524"/>
        <v>5.7401388888888887</v>
      </c>
      <c r="P2387">
        <f t="shared" si="525"/>
        <v>29.937650694444446</v>
      </c>
      <c r="Q2387">
        <f t="shared" si="526"/>
        <v>0</v>
      </c>
      <c r="R2387">
        <f t="shared" si="527"/>
        <v>5.9875301388888893</v>
      </c>
      <c r="S2387">
        <f>SUM($R$2:R2387) -SUM($Q$2:Q2387) + SUM($T$2:T2386)</f>
        <v>176.39238989998648</v>
      </c>
      <c r="T2387">
        <f t="shared" si="528"/>
        <v>0</v>
      </c>
      <c r="U2387">
        <f>-SUM($T$2:T2387) - 500 * SUM($V$2:V2387)</f>
        <v>202.38000000000102</v>
      </c>
      <c r="V2387">
        <f t="shared" si="529"/>
        <v>0</v>
      </c>
    </row>
    <row r="2388" spans="1:22" x14ac:dyDescent="0.3">
      <c r="A2388" s="1">
        <v>44391</v>
      </c>
      <c r="B2388" s="2">
        <v>0.18027777777777779</v>
      </c>
      <c r="C2388" s="2">
        <v>0.8744791666666667</v>
      </c>
      <c r="D2388" s="3">
        <v>15.9</v>
      </c>
      <c r="E2388" s="3">
        <v>91.4</v>
      </c>
      <c r="F2388" s="4">
        <f t="shared" si="518"/>
        <v>7</v>
      </c>
      <c r="G2388">
        <f t="shared" si="530"/>
        <v>33</v>
      </c>
      <c r="H2388" s="3">
        <f t="shared" si="519"/>
        <v>16.660833333333336</v>
      </c>
      <c r="I2388">
        <f t="shared" si="531"/>
        <v>1000</v>
      </c>
      <c r="J2388">
        <f t="shared" si="520"/>
        <v>8.5999999999999965E-2</v>
      </c>
      <c r="K2388">
        <f t="shared" si="521"/>
        <v>11.820861249999998</v>
      </c>
      <c r="L2388">
        <v>4.8</v>
      </c>
      <c r="M2388">
        <f t="shared" si="522"/>
        <v>1.6958333333333186E-2</v>
      </c>
      <c r="N2388">
        <f t="shared" si="523"/>
        <v>1.2749999999999999</v>
      </c>
      <c r="O2388">
        <f t="shared" si="524"/>
        <v>6.0919583333333325</v>
      </c>
      <c r="P2388">
        <f t="shared" si="525"/>
        <v>5.7289029166666658</v>
      </c>
      <c r="Q2388">
        <f t="shared" si="526"/>
        <v>0</v>
      </c>
      <c r="R2388">
        <f t="shared" si="527"/>
        <v>1.1457805833333332</v>
      </c>
      <c r="S2388">
        <f>SUM($R$2:R2388) -SUM($Q$2:Q2388) + SUM($T$2:T2387)</f>
        <v>177.53817048331894</v>
      </c>
      <c r="T2388">
        <f t="shared" si="528"/>
        <v>0</v>
      </c>
      <c r="U2388">
        <f>-SUM($T$2:T2388) - 500 * SUM($V$2:V2388)</f>
        <v>202.38000000000102</v>
      </c>
      <c r="V2388">
        <f t="shared" si="529"/>
        <v>0</v>
      </c>
    </row>
    <row r="2389" spans="1:22" x14ac:dyDescent="0.3">
      <c r="A2389" s="1">
        <v>44392</v>
      </c>
      <c r="B2389" s="2">
        <v>0.18114583333333334</v>
      </c>
      <c r="C2389" s="2">
        <v>0.87374999999999992</v>
      </c>
      <c r="D2389" s="3">
        <v>16</v>
      </c>
      <c r="E2389" s="3">
        <v>71.2</v>
      </c>
      <c r="F2389" s="4">
        <f t="shared" si="518"/>
        <v>7</v>
      </c>
      <c r="G2389">
        <f t="shared" si="530"/>
        <v>33</v>
      </c>
      <c r="H2389" s="3">
        <f t="shared" si="519"/>
        <v>16.622499999999999</v>
      </c>
      <c r="I2389">
        <f t="shared" si="531"/>
        <v>1000</v>
      </c>
      <c r="J2389">
        <f t="shared" si="520"/>
        <v>0.28799999999999992</v>
      </c>
      <c r="K2389">
        <f t="shared" si="521"/>
        <v>39.495059999999981</v>
      </c>
      <c r="L2389">
        <v>4.8</v>
      </c>
      <c r="M2389">
        <f t="shared" si="522"/>
        <v>1.8875000000000065E-2</v>
      </c>
      <c r="N2389">
        <f t="shared" si="523"/>
        <v>1.25</v>
      </c>
      <c r="O2389">
        <f t="shared" si="524"/>
        <v>6.0688750000000002</v>
      </c>
      <c r="P2389">
        <f t="shared" si="525"/>
        <v>33.426184999999982</v>
      </c>
      <c r="Q2389">
        <f t="shared" si="526"/>
        <v>0</v>
      </c>
      <c r="R2389">
        <f t="shared" si="527"/>
        <v>6.6852369999999972</v>
      </c>
      <c r="S2389">
        <f>SUM($R$2:R2389) -SUM($Q$2:Q2389) + SUM($T$2:T2388)</f>
        <v>184.22340748331862</v>
      </c>
      <c r="T2389">
        <f t="shared" si="528"/>
        <v>0</v>
      </c>
      <c r="U2389">
        <f>-SUM($T$2:T2389) - 500 * SUM($V$2:V2389)</f>
        <v>202.38000000000102</v>
      </c>
      <c r="V2389">
        <f t="shared" si="529"/>
        <v>0</v>
      </c>
    </row>
    <row r="2390" spans="1:22" x14ac:dyDescent="0.3">
      <c r="A2390" s="1">
        <v>44393</v>
      </c>
      <c r="B2390" s="2">
        <v>0.18203703703703702</v>
      </c>
      <c r="C2390" s="2">
        <v>0.87298611111111113</v>
      </c>
      <c r="D2390" s="3">
        <v>16</v>
      </c>
      <c r="E2390" s="3">
        <v>39.1</v>
      </c>
      <c r="F2390" s="4">
        <f t="shared" si="518"/>
        <v>7</v>
      </c>
      <c r="G2390">
        <f t="shared" si="530"/>
        <v>33</v>
      </c>
      <c r="H2390" s="3">
        <f t="shared" si="519"/>
        <v>16.582777777777778</v>
      </c>
      <c r="I2390">
        <f t="shared" si="531"/>
        <v>1000</v>
      </c>
      <c r="J2390">
        <f t="shared" si="520"/>
        <v>0.60899999999999999</v>
      </c>
      <c r="K2390">
        <f t="shared" si="521"/>
        <v>83.316021249999991</v>
      </c>
      <c r="L2390">
        <v>4.8</v>
      </c>
      <c r="M2390">
        <f t="shared" si="522"/>
        <v>2.0861111111111087E-2</v>
      </c>
      <c r="N2390">
        <f t="shared" si="523"/>
        <v>1.25</v>
      </c>
      <c r="O2390">
        <f t="shared" si="524"/>
        <v>6.0708611111111113</v>
      </c>
      <c r="P2390">
        <f t="shared" si="525"/>
        <v>77.245160138888878</v>
      </c>
      <c r="Q2390">
        <f t="shared" si="526"/>
        <v>0</v>
      </c>
      <c r="R2390">
        <f t="shared" si="527"/>
        <v>15.449032027777776</v>
      </c>
      <c r="S2390">
        <f>SUM($R$2:R2390) -SUM($Q$2:Q2390) + SUM($T$2:T2389)</f>
        <v>199.67243951109685</v>
      </c>
      <c r="T2390">
        <f t="shared" si="528"/>
        <v>0</v>
      </c>
      <c r="U2390">
        <f>-SUM($T$2:T2390) - 500 * SUM($V$2:V2390)</f>
        <v>202.38000000000102</v>
      </c>
      <c r="V2390">
        <f t="shared" si="529"/>
        <v>0</v>
      </c>
    </row>
    <row r="2391" spans="1:22" x14ac:dyDescent="0.3">
      <c r="A2391" s="1">
        <v>44394</v>
      </c>
      <c r="B2391" s="2">
        <v>0.18295138888888887</v>
      </c>
      <c r="C2391" s="2">
        <v>0.87219907407407404</v>
      </c>
      <c r="D2391" s="3">
        <v>16.399999999999999</v>
      </c>
      <c r="E2391" s="3">
        <v>42.8</v>
      </c>
      <c r="F2391" s="4">
        <f t="shared" si="518"/>
        <v>7</v>
      </c>
      <c r="G2391">
        <f t="shared" si="530"/>
        <v>33</v>
      </c>
      <c r="H2391" s="3">
        <f t="shared" si="519"/>
        <v>16.541944444444447</v>
      </c>
      <c r="I2391">
        <f t="shared" si="531"/>
        <v>1000</v>
      </c>
      <c r="J2391">
        <f t="shared" si="520"/>
        <v>0.57200000000000006</v>
      </c>
      <c r="K2391">
        <f t="shared" si="521"/>
        <v>78.061435833333348</v>
      </c>
      <c r="L2391">
        <v>4.8</v>
      </c>
      <c r="M2391">
        <f t="shared" si="522"/>
        <v>2.2902777777777671E-2</v>
      </c>
      <c r="N2391">
        <f t="shared" si="523"/>
        <v>1.1500000000000004</v>
      </c>
      <c r="O2391">
        <f t="shared" si="524"/>
        <v>5.9729027777777777</v>
      </c>
      <c r="P2391">
        <f t="shared" si="525"/>
        <v>72.088533055555573</v>
      </c>
      <c r="Q2391">
        <f t="shared" si="526"/>
        <v>0</v>
      </c>
      <c r="R2391">
        <f t="shared" si="527"/>
        <v>14.417706611111115</v>
      </c>
      <c r="S2391">
        <f>SUM($R$2:R2391) -SUM($Q$2:Q2391) + SUM($T$2:T2390)</f>
        <v>214.09014612220835</v>
      </c>
      <c r="T2391">
        <f t="shared" si="528"/>
        <v>0</v>
      </c>
      <c r="U2391">
        <f>-SUM($T$2:T2391) - 500 * SUM($V$2:V2391)</f>
        <v>202.38000000000102</v>
      </c>
      <c r="V2391">
        <f t="shared" si="529"/>
        <v>0</v>
      </c>
    </row>
    <row r="2392" spans="1:22" x14ac:dyDescent="0.3">
      <c r="A2392" s="1">
        <v>44395</v>
      </c>
      <c r="B2392" s="2">
        <v>0.18388888888888888</v>
      </c>
      <c r="C2392" s="2">
        <v>0.87137731481481484</v>
      </c>
      <c r="D2392" s="3">
        <v>17.399999999999999</v>
      </c>
      <c r="E2392" s="3">
        <v>28.4</v>
      </c>
      <c r="F2392" s="4">
        <f t="shared" si="518"/>
        <v>7</v>
      </c>
      <c r="G2392">
        <f t="shared" si="530"/>
        <v>33</v>
      </c>
      <c r="H2392" s="3">
        <f t="shared" si="519"/>
        <v>16.499722222222225</v>
      </c>
      <c r="I2392">
        <f t="shared" si="531"/>
        <v>1000</v>
      </c>
      <c r="J2392">
        <f t="shared" si="520"/>
        <v>0.71599999999999997</v>
      </c>
      <c r="K2392">
        <f t="shared" si="521"/>
        <v>97.46385916666668</v>
      </c>
      <c r="L2392">
        <v>4.8</v>
      </c>
      <c r="M2392">
        <f t="shared" si="522"/>
        <v>2.5013888888888759E-2</v>
      </c>
      <c r="N2392">
        <f t="shared" si="523"/>
        <v>0.90000000000000036</v>
      </c>
      <c r="O2392">
        <f t="shared" si="524"/>
        <v>5.7250138888888893</v>
      </c>
      <c r="P2392">
        <f t="shared" si="525"/>
        <v>91.738845277777784</v>
      </c>
      <c r="Q2392">
        <f t="shared" si="526"/>
        <v>0</v>
      </c>
      <c r="R2392">
        <f t="shared" si="527"/>
        <v>18.347769055555556</v>
      </c>
      <c r="S2392">
        <f>SUM($R$2:R2392) -SUM($Q$2:Q2392) + SUM($T$2:T2391)</f>
        <v>232.4379151777639</v>
      </c>
      <c r="T2392">
        <f t="shared" si="528"/>
        <v>0</v>
      </c>
      <c r="U2392">
        <f>-SUM($T$2:T2392) - 500 * SUM($V$2:V2392)</f>
        <v>202.38000000000102</v>
      </c>
      <c r="V2392">
        <f t="shared" si="529"/>
        <v>0</v>
      </c>
    </row>
    <row r="2393" spans="1:22" x14ac:dyDescent="0.3">
      <c r="A2393" s="1">
        <v>44396</v>
      </c>
      <c r="B2393" s="2">
        <v>0.18483796296296295</v>
      </c>
      <c r="C2393" s="2">
        <v>0.8705208333333333</v>
      </c>
      <c r="D2393" s="3">
        <v>19.7</v>
      </c>
      <c r="E2393" s="3">
        <v>48.1</v>
      </c>
      <c r="F2393" s="4">
        <f t="shared" si="518"/>
        <v>7</v>
      </c>
      <c r="G2393">
        <f t="shared" si="530"/>
        <v>33</v>
      </c>
      <c r="H2393" s="3">
        <f t="shared" si="519"/>
        <v>16.456388888888888</v>
      </c>
      <c r="I2393">
        <f t="shared" si="531"/>
        <v>1000</v>
      </c>
      <c r="J2393">
        <f t="shared" si="520"/>
        <v>0.51899999999999991</v>
      </c>
      <c r="K2393">
        <f t="shared" si="521"/>
        <v>70.462143124999983</v>
      </c>
      <c r="L2393">
        <v>4.8</v>
      </c>
      <c r="M2393">
        <f t="shared" si="522"/>
        <v>2.7180555555555586E-2</v>
      </c>
      <c r="N2393">
        <f t="shared" si="523"/>
        <v>0.32500000000000018</v>
      </c>
      <c r="O2393">
        <f t="shared" si="524"/>
        <v>5.1521805555555558</v>
      </c>
      <c r="P2393">
        <f t="shared" si="525"/>
        <v>65.309962569444423</v>
      </c>
      <c r="Q2393">
        <f t="shared" si="526"/>
        <v>0</v>
      </c>
      <c r="R2393">
        <f t="shared" si="527"/>
        <v>13.061992513888885</v>
      </c>
      <c r="S2393">
        <f>SUM($R$2:R2393) -SUM($Q$2:Q2393) + SUM($T$2:T2392)</f>
        <v>245.49990769165288</v>
      </c>
      <c r="T2393">
        <f t="shared" si="528"/>
        <v>0</v>
      </c>
      <c r="U2393">
        <f>-SUM($T$2:T2393) - 500 * SUM($V$2:V2393)</f>
        <v>202.38000000000102</v>
      </c>
      <c r="V2393">
        <f t="shared" si="529"/>
        <v>0</v>
      </c>
    </row>
    <row r="2394" spans="1:22" x14ac:dyDescent="0.3">
      <c r="A2394" s="1">
        <v>44397</v>
      </c>
      <c r="B2394" s="2">
        <v>0.18581018518518519</v>
      </c>
      <c r="C2394" s="2">
        <v>0.86962962962962964</v>
      </c>
      <c r="D2394" s="3">
        <v>20.100000000000001</v>
      </c>
      <c r="E2394" s="3">
        <v>61.8</v>
      </c>
      <c r="F2394" s="4">
        <f t="shared" si="518"/>
        <v>7</v>
      </c>
      <c r="G2394">
        <f t="shared" si="530"/>
        <v>33</v>
      </c>
      <c r="H2394" s="3">
        <f t="shared" si="519"/>
        <v>16.411666666666665</v>
      </c>
      <c r="I2394">
        <f t="shared" si="531"/>
        <v>1000</v>
      </c>
      <c r="J2394">
        <f t="shared" si="520"/>
        <v>0.38200000000000001</v>
      </c>
      <c r="K2394">
        <f t="shared" si="521"/>
        <v>51.721367499999992</v>
      </c>
      <c r="L2394">
        <v>4.8</v>
      </c>
      <c r="M2394">
        <f t="shared" si="522"/>
        <v>2.9416666666666737E-2</v>
      </c>
      <c r="N2394">
        <f t="shared" si="523"/>
        <v>0.22499999999999967</v>
      </c>
      <c r="O2394">
        <f t="shared" si="524"/>
        <v>5.0544166666666666</v>
      </c>
      <c r="P2394">
        <f t="shared" si="525"/>
        <v>46.666950833333324</v>
      </c>
      <c r="Q2394">
        <f t="shared" si="526"/>
        <v>0</v>
      </c>
      <c r="R2394">
        <f t="shared" si="527"/>
        <v>9.3333901666666659</v>
      </c>
      <c r="S2394">
        <f>SUM($R$2:R2394) -SUM($Q$2:Q2394) + SUM($T$2:T2393)</f>
        <v>254.83329785831938</v>
      </c>
      <c r="T2394">
        <f t="shared" si="528"/>
        <v>0</v>
      </c>
      <c r="U2394">
        <f>-SUM($T$2:T2394) - 500 * SUM($V$2:V2394)</f>
        <v>202.38000000000102</v>
      </c>
      <c r="V2394">
        <f t="shared" si="529"/>
        <v>0</v>
      </c>
    </row>
    <row r="2395" spans="1:22" x14ac:dyDescent="0.3">
      <c r="A2395" s="1">
        <v>44398</v>
      </c>
      <c r="B2395" s="2">
        <v>0.18680555555555556</v>
      </c>
      <c r="C2395" s="2">
        <v>0.86871527777777768</v>
      </c>
      <c r="D2395" s="3">
        <v>15.1</v>
      </c>
      <c r="E2395" s="3">
        <v>77.400000000000006</v>
      </c>
      <c r="F2395" s="4">
        <f t="shared" si="518"/>
        <v>7</v>
      </c>
      <c r="G2395">
        <f t="shared" si="530"/>
        <v>33</v>
      </c>
      <c r="H2395" s="3">
        <f t="shared" si="519"/>
        <v>16.365833333333331</v>
      </c>
      <c r="I2395">
        <f t="shared" si="531"/>
        <v>1000</v>
      </c>
      <c r="J2395">
        <f t="shared" si="520"/>
        <v>0.22599999999999998</v>
      </c>
      <c r="K2395">
        <f t="shared" si="521"/>
        <v>30.514096249999991</v>
      </c>
      <c r="L2395">
        <v>4.8</v>
      </c>
      <c r="M2395">
        <f t="shared" si="522"/>
        <v>3.1708333333333449E-2</v>
      </c>
      <c r="N2395">
        <f t="shared" si="523"/>
        <v>1.4750000000000001</v>
      </c>
      <c r="O2395">
        <f t="shared" si="524"/>
        <v>6.3067083333333329</v>
      </c>
      <c r="P2395">
        <f t="shared" si="525"/>
        <v>24.207387916666658</v>
      </c>
      <c r="Q2395">
        <f t="shared" si="526"/>
        <v>0</v>
      </c>
      <c r="R2395">
        <f t="shared" si="527"/>
        <v>4.8414775833333321</v>
      </c>
      <c r="S2395">
        <f>SUM($R$2:R2395) -SUM($Q$2:Q2395) + SUM($T$2:T2394)</f>
        <v>259.67477544165286</v>
      </c>
      <c r="T2395">
        <f t="shared" si="528"/>
        <v>0</v>
      </c>
      <c r="U2395">
        <f>-SUM($T$2:T2395) - 500 * SUM($V$2:V2395)</f>
        <v>202.38000000000102</v>
      </c>
      <c r="V2395">
        <f t="shared" si="529"/>
        <v>0</v>
      </c>
    </row>
    <row r="2396" spans="1:22" x14ac:dyDescent="0.3">
      <c r="A2396" s="1">
        <v>44399</v>
      </c>
      <c r="B2396" s="2">
        <v>0.18781250000000002</v>
      </c>
      <c r="C2396" s="2">
        <v>0.86776620370370372</v>
      </c>
      <c r="D2396" s="3">
        <v>18.100000000000001</v>
      </c>
      <c r="E2396" s="3">
        <v>28.8</v>
      </c>
      <c r="F2396" s="4">
        <f t="shared" si="518"/>
        <v>7</v>
      </c>
      <c r="G2396">
        <f t="shared" si="530"/>
        <v>33</v>
      </c>
      <c r="H2396" s="3">
        <f t="shared" si="519"/>
        <v>16.318888888888889</v>
      </c>
      <c r="I2396">
        <f t="shared" si="531"/>
        <v>1000</v>
      </c>
      <c r="J2396">
        <f t="shared" si="520"/>
        <v>0.71199999999999997</v>
      </c>
      <c r="K2396">
        <f t="shared" si="521"/>
        <v>95.857153333333315</v>
      </c>
      <c r="L2396">
        <v>4.8</v>
      </c>
      <c r="M2396">
        <f t="shared" si="522"/>
        <v>3.4055555555555547E-2</v>
      </c>
      <c r="N2396">
        <f t="shared" si="523"/>
        <v>0.72499999999999964</v>
      </c>
      <c r="O2396">
        <f t="shared" si="524"/>
        <v>5.5590555555555552</v>
      </c>
      <c r="P2396">
        <f t="shared" si="525"/>
        <v>90.298097777777755</v>
      </c>
      <c r="Q2396">
        <f t="shared" si="526"/>
        <v>0</v>
      </c>
      <c r="R2396">
        <f t="shared" si="527"/>
        <v>18.059619555555553</v>
      </c>
      <c r="S2396">
        <f>SUM($R$2:R2396) -SUM($Q$2:Q2396) + SUM($T$2:T2395)</f>
        <v>277.73439499720826</v>
      </c>
      <c r="T2396">
        <f t="shared" si="528"/>
        <v>0</v>
      </c>
      <c r="U2396">
        <f>-SUM($T$2:T2396) - 500 * SUM($V$2:V2396)</f>
        <v>202.38000000000102</v>
      </c>
      <c r="V2396">
        <f t="shared" si="529"/>
        <v>0</v>
      </c>
    </row>
    <row r="2397" spans="1:22" x14ac:dyDescent="0.3">
      <c r="A2397" s="1">
        <v>44400</v>
      </c>
      <c r="B2397" s="2">
        <v>0.18884259259259259</v>
      </c>
      <c r="C2397" s="2">
        <v>0.86678240740740742</v>
      </c>
      <c r="D2397" s="3">
        <v>20.6</v>
      </c>
      <c r="E2397" s="3">
        <v>35.4</v>
      </c>
      <c r="F2397" s="4">
        <f t="shared" si="518"/>
        <v>7</v>
      </c>
      <c r="G2397">
        <f t="shared" si="530"/>
        <v>33</v>
      </c>
      <c r="H2397" s="3">
        <f t="shared" si="519"/>
        <v>16.270555555555553</v>
      </c>
      <c r="I2397">
        <f t="shared" si="531"/>
        <v>1000</v>
      </c>
      <c r="J2397">
        <f t="shared" si="520"/>
        <v>0.64600000000000002</v>
      </c>
      <c r="K2397">
        <f t="shared" si="521"/>
        <v>86.71392583333332</v>
      </c>
      <c r="L2397">
        <v>4.8</v>
      </c>
      <c r="M2397">
        <f t="shared" si="522"/>
        <v>3.6472222222222329E-2</v>
      </c>
      <c r="N2397">
        <f t="shared" si="523"/>
        <v>9.9999999999999645E-2</v>
      </c>
      <c r="O2397">
        <f t="shared" si="524"/>
        <v>4.9364722222222222</v>
      </c>
      <c r="P2397">
        <f t="shared" si="525"/>
        <v>81.777453611111099</v>
      </c>
      <c r="Q2397">
        <f t="shared" si="526"/>
        <v>0</v>
      </c>
      <c r="R2397">
        <f t="shared" si="527"/>
        <v>16.355490722222221</v>
      </c>
      <c r="S2397">
        <f>SUM($R$2:R2397) -SUM($Q$2:Q2397) + SUM($T$2:T2396)</f>
        <v>294.08988571943064</v>
      </c>
      <c r="T2397">
        <f t="shared" si="528"/>
        <v>0</v>
      </c>
      <c r="U2397">
        <f>-SUM($T$2:T2397) - 500 * SUM($V$2:V2397)</f>
        <v>202.38000000000102</v>
      </c>
      <c r="V2397">
        <f t="shared" si="529"/>
        <v>0</v>
      </c>
    </row>
    <row r="2398" spans="1:22" x14ac:dyDescent="0.3">
      <c r="A2398" s="1">
        <v>44401</v>
      </c>
      <c r="B2398" s="2">
        <v>0.18988425925925925</v>
      </c>
      <c r="C2398" s="2">
        <v>0.86577546296296293</v>
      </c>
      <c r="D2398" s="3">
        <v>18.5</v>
      </c>
      <c r="E2398" s="3">
        <v>54.8</v>
      </c>
      <c r="F2398" s="4">
        <f t="shared" si="518"/>
        <v>7</v>
      </c>
      <c r="G2398">
        <f t="shared" si="530"/>
        <v>33</v>
      </c>
      <c r="H2398" s="3">
        <f t="shared" si="519"/>
        <v>16.221388888888889</v>
      </c>
      <c r="I2398">
        <f t="shared" si="531"/>
        <v>1000</v>
      </c>
      <c r="J2398">
        <f t="shared" si="520"/>
        <v>0.45200000000000007</v>
      </c>
      <c r="K2398">
        <f t="shared" si="521"/>
        <v>60.48955916666668</v>
      </c>
      <c r="L2398">
        <v>4.8</v>
      </c>
      <c r="M2398">
        <f t="shared" si="522"/>
        <v>3.8930555555555559E-2</v>
      </c>
      <c r="N2398">
        <f t="shared" si="523"/>
        <v>0.625</v>
      </c>
      <c r="O2398">
        <f t="shared" si="524"/>
        <v>5.4639305555555557</v>
      </c>
      <c r="P2398">
        <f t="shared" si="525"/>
        <v>55.025628611111124</v>
      </c>
      <c r="Q2398">
        <f t="shared" si="526"/>
        <v>0</v>
      </c>
      <c r="R2398">
        <f t="shared" si="527"/>
        <v>11.005125722222225</v>
      </c>
      <c r="S2398">
        <f>SUM($R$2:R2398) -SUM($Q$2:Q2398) + SUM($T$2:T2397)</f>
        <v>305.09501144165279</v>
      </c>
      <c r="T2398">
        <f t="shared" si="528"/>
        <v>0</v>
      </c>
      <c r="U2398">
        <f>-SUM($T$2:T2398) - 500 * SUM($V$2:V2398)</f>
        <v>202.38000000000102</v>
      </c>
      <c r="V2398">
        <f t="shared" si="529"/>
        <v>0</v>
      </c>
    </row>
    <row r="2399" spans="1:22" x14ac:dyDescent="0.3">
      <c r="A2399" s="1">
        <v>44402</v>
      </c>
      <c r="B2399" s="2">
        <v>0.19093749999999998</v>
      </c>
      <c r="C2399" s="2">
        <v>0.86474537037037036</v>
      </c>
      <c r="D2399" s="3">
        <v>17.5</v>
      </c>
      <c r="E2399" s="3">
        <v>45.3</v>
      </c>
      <c r="F2399" s="4">
        <f t="shared" si="518"/>
        <v>7</v>
      </c>
      <c r="G2399">
        <f t="shared" si="530"/>
        <v>33</v>
      </c>
      <c r="H2399" s="3">
        <f t="shared" si="519"/>
        <v>16.171388888888888</v>
      </c>
      <c r="I2399">
        <f t="shared" si="531"/>
        <v>1000</v>
      </c>
      <c r="J2399">
        <f t="shared" si="520"/>
        <v>0.54700000000000004</v>
      </c>
      <c r="K2399">
        <f t="shared" si="521"/>
        <v>72.977435208333347</v>
      </c>
      <c r="L2399">
        <v>4.8</v>
      </c>
      <c r="M2399">
        <f t="shared" si="522"/>
        <v>4.1430555555555595E-2</v>
      </c>
      <c r="N2399">
        <f t="shared" si="523"/>
        <v>0.875</v>
      </c>
      <c r="O2399">
        <f t="shared" si="524"/>
        <v>5.7164305555555552</v>
      </c>
      <c r="P2399">
        <f t="shared" si="525"/>
        <v>67.261004652777785</v>
      </c>
      <c r="Q2399">
        <f t="shared" si="526"/>
        <v>0</v>
      </c>
      <c r="R2399">
        <f t="shared" si="527"/>
        <v>13.452200930555557</v>
      </c>
      <c r="S2399">
        <f>SUM($R$2:R2399) -SUM($Q$2:Q2399) + SUM($T$2:T2398)</f>
        <v>318.54721237220747</v>
      </c>
      <c r="T2399">
        <f t="shared" si="528"/>
        <v>0</v>
      </c>
      <c r="U2399">
        <f>-SUM($T$2:T2399) - 500 * SUM($V$2:V2399)</f>
        <v>202.38000000000102</v>
      </c>
      <c r="V2399">
        <f t="shared" si="529"/>
        <v>0</v>
      </c>
    </row>
    <row r="2400" spans="1:22" x14ac:dyDescent="0.3">
      <c r="A2400" s="1">
        <v>44403</v>
      </c>
      <c r="B2400" s="2">
        <v>0.1920138888888889</v>
      </c>
      <c r="C2400" s="2">
        <v>0.86368055555555545</v>
      </c>
      <c r="D2400" s="3">
        <v>21.4</v>
      </c>
      <c r="E2400" s="3">
        <v>63.4</v>
      </c>
      <c r="F2400" s="4">
        <f t="shared" si="518"/>
        <v>7</v>
      </c>
      <c r="G2400">
        <f t="shared" si="530"/>
        <v>33</v>
      </c>
      <c r="H2400" s="3">
        <f t="shared" si="519"/>
        <v>16.119999999999997</v>
      </c>
      <c r="I2400">
        <f t="shared" si="531"/>
        <v>1000</v>
      </c>
      <c r="J2400">
        <f t="shared" si="520"/>
        <v>0.36599999999999999</v>
      </c>
      <c r="K2400">
        <f t="shared" si="521"/>
        <v>48.674339999999987</v>
      </c>
      <c r="L2400">
        <v>4.8</v>
      </c>
      <c r="M2400">
        <f t="shared" si="522"/>
        <v>4.4000000000000129E-2</v>
      </c>
      <c r="N2400">
        <f t="shared" si="523"/>
        <v>0</v>
      </c>
      <c r="O2400">
        <f t="shared" si="524"/>
        <v>4.8440000000000003</v>
      </c>
      <c r="P2400">
        <f t="shared" si="525"/>
        <v>43.830339999999985</v>
      </c>
      <c r="Q2400">
        <f t="shared" si="526"/>
        <v>0</v>
      </c>
      <c r="R2400">
        <f t="shared" si="527"/>
        <v>8.7660679999999971</v>
      </c>
      <c r="S2400">
        <f>SUM($R$2:R2400) -SUM($Q$2:Q2400) + SUM($T$2:T2399)</f>
        <v>327.31328037220828</v>
      </c>
      <c r="T2400">
        <f t="shared" si="528"/>
        <v>0</v>
      </c>
      <c r="U2400">
        <f>-SUM($T$2:T2400) - 500 * SUM($V$2:V2400)</f>
        <v>202.38000000000102</v>
      </c>
      <c r="V2400">
        <f t="shared" si="529"/>
        <v>0</v>
      </c>
    </row>
    <row r="2401" spans="1:22" x14ac:dyDescent="0.3">
      <c r="A2401" s="1">
        <v>44404</v>
      </c>
      <c r="B2401" s="2">
        <v>0.19310185185185183</v>
      </c>
      <c r="C2401" s="2">
        <v>0.86259259259259258</v>
      </c>
      <c r="D2401" s="3">
        <v>16.399999999999999</v>
      </c>
      <c r="E2401" s="3">
        <v>79.900000000000006</v>
      </c>
      <c r="F2401" s="4">
        <f t="shared" si="518"/>
        <v>7</v>
      </c>
      <c r="G2401">
        <f t="shared" si="530"/>
        <v>33</v>
      </c>
      <c r="H2401" s="3">
        <f t="shared" si="519"/>
        <v>16.067777777777778</v>
      </c>
      <c r="I2401">
        <f t="shared" si="531"/>
        <v>1000</v>
      </c>
      <c r="J2401">
        <f t="shared" si="520"/>
        <v>0.20099999999999996</v>
      </c>
      <c r="K2401">
        <f t="shared" si="521"/>
        <v>26.644392499999991</v>
      </c>
      <c r="L2401">
        <v>4.8</v>
      </c>
      <c r="M2401">
        <f t="shared" si="522"/>
        <v>4.6611111111111117E-2</v>
      </c>
      <c r="N2401">
        <f t="shared" si="523"/>
        <v>1.1500000000000004</v>
      </c>
      <c r="O2401">
        <f t="shared" si="524"/>
        <v>5.9966111111111111</v>
      </c>
      <c r="P2401">
        <f t="shared" si="525"/>
        <v>20.64778138888888</v>
      </c>
      <c r="Q2401">
        <f t="shared" si="526"/>
        <v>0</v>
      </c>
      <c r="R2401">
        <f t="shared" si="527"/>
        <v>4.1295562777777759</v>
      </c>
      <c r="S2401">
        <f>SUM($R$2:R2401) -SUM($Q$2:Q2401) + SUM($T$2:T2400)</f>
        <v>331.44283664998602</v>
      </c>
      <c r="T2401">
        <f t="shared" si="528"/>
        <v>0</v>
      </c>
      <c r="U2401">
        <f>-SUM($T$2:T2401) - 500 * SUM($V$2:V2401)</f>
        <v>202.38000000000102</v>
      </c>
      <c r="V2401">
        <f t="shared" si="529"/>
        <v>0</v>
      </c>
    </row>
    <row r="2402" spans="1:22" x14ac:dyDescent="0.3">
      <c r="A2402" s="1">
        <v>44405</v>
      </c>
      <c r="B2402" s="2">
        <v>0.19420138888888891</v>
      </c>
      <c r="C2402" s="2">
        <v>0.8614814814814814</v>
      </c>
      <c r="D2402" s="3">
        <v>17</v>
      </c>
      <c r="E2402" s="3">
        <v>61</v>
      </c>
      <c r="F2402" s="4">
        <f t="shared" si="518"/>
        <v>7</v>
      </c>
      <c r="G2402">
        <f t="shared" si="530"/>
        <v>33</v>
      </c>
      <c r="H2402" s="3">
        <f t="shared" si="519"/>
        <v>16.014722222222218</v>
      </c>
      <c r="I2402">
        <f t="shared" si="531"/>
        <v>1000</v>
      </c>
      <c r="J2402">
        <f t="shared" si="520"/>
        <v>0.39</v>
      </c>
      <c r="K2402">
        <f t="shared" si="521"/>
        <v>51.52736874999998</v>
      </c>
      <c r="L2402">
        <v>4.8</v>
      </c>
      <c r="M2402">
        <f t="shared" si="522"/>
        <v>4.9263888888889086E-2</v>
      </c>
      <c r="N2402">
        <f t="shared" si="523"/>
        <v>1</v>
      </c>
      <c r="O2402">
        <f t="shared" si="524"/>
        <v>5.8492638888888893</v>
      </c>
      <c r="P2402">
        <f t="shared" si="525"/>
        <v>45.678104861111088</v>
      </c>
      <c r="Q2402">
        <f t="shared" si="526"/>
        <v>0</v>
      </c>
      <c r="R2402">
        <f t="shared" si="527"/>
        <v>9.1356209722222186</v>
      </c>
      <c r="S2402">
        <f>SUM($R$2:R2402) -SUM($Q$2:Q2402) + SUM($T$2:T2401)</f>
        <v>340.57845762220768</v>
      </c>
      <c r="T2402">
        <f t="shared" si="528"/>
        <v>0</v>
      </c>
      <c r="U2402">
        <f>-SUM($T$2:T2402) - 500 * SUM($V$2:V2402)</f>
        <v>202.38000000000102</v>
      </c>
      <c r="V2402">
        <f t="shared" si="529"/>
        <v>0</v>
      </c>
    </row>
    <row r="2403" spans="1:22" x14ac:dyDescent="0.3">
      <c r="A2403" s="1">
        <v>44406</v>
      </c>
      <c r="B2403" s="2">
        <v>0.1953125</v>
      </c>
      <c r="C2403" s="2">
        <v>0.86033564814814811</v>
      </c>
      <c r="D2403" s="3">
        <v>16.8</v>
      </c>
      <c r="E2403" s="3">
        <v>80.7</v>
      </c>
      <c r="F2403" s="4">
        <f t="shared" si="518"/>
        <v>7</v>
      </c>
      <c r="G2403">
        <f t="shared" si="530"/>
        <v>33</v>
      </c>
      <c r="H2403" s="3">
        <f t="shared" si="519"/>
        <v>15.960555555555555</v>
      </c>
      <c r="I2403">
        <f t="shared" si="531"/>
        <v>1000</v>
      </c>
      <c r="J2403">
        <f t="shared" si="520"/>
        <v>0.19299999999999995</v>
      </c>
      <c r="K2403">
        <f t="shared" si="521"/>
        <v>25.413194583333322</v>
      </c>
      <c r="L2403">
        <v>4.8</v>
      </c>
      <c r="M2403">
        <f t="shared" si="522"/>
        <v>5.1972222222222267E-2</v>
      </c>
      <c r="N2403">
        <f t="shared" si="523"/>
        <v>1.0499999999999998</v>
      </c>
      <c r="O2403">
        <f t="shared" si="524"/>
        <v>5.9019722222222217</v>
      </c>
      <c r="P2403">
        <f t="shared" si="525"/>
        <v>19.511222361111102</v>
      </c>
      <c r="Q2403">
        <f t="shared" si="526"/>
        <v>0</v>
      </c>
      <c r="R2403">
        <f t="shared" si="527"/>
        <v>3.9022444722222205</v>
      </c>
      <c r="S2403">
        <f>SUM($R$2:R2403) -SUM($Q$2:Q2403) + SUM($T$2:T2402)</f>
        <v>344.48070209442903</v>
      </c>
      <c r="T2403">
        <f t="shared" si="528"/>
        <v>0</v>
      </c>
      <c r="U2403">
        <f>-SUM($T$2:T2403) - 500 * SUM($V$2:V2403)</f>
        <v>202.38000000000102</v>
      </c>
      <c r="V2403">
        <f t="shared" si="529"/>
        <v>0</v>
      </c>
    </row>
    <row r="2404" spans="1:22" x14ac:dyDescent="0.3">
      <c r="A2404" s="1">
        <v>44407</v>
      </c>
      <c r="B2404" s="2">
        <v>0.19642361111111109</v>
      </c>
      <c r="C2404" s="2">
        <v>0.85917824074074067</v>
      </c>
      <c r="D2404" s="3">
        <v>17.2</v>
      </c>
      <c r="E2404" s="3">
        <v>72.900000000000006</v>
      </c>
      <c r="F2404" s="4">
        <f t="shared" si="518"/>
        <v>7</v>
      </c>
      <c r="G2404">
        <f t="shared" si="530"/>
        <v>33</v>
      </c>
      <c r="H2404" s="3">
        <f t="shared" si="519"/>
        <v>15.906111111111111</v>
      </c>
      <c r="I2404">
        <f t="shared" si="531"/>
        <v>1000</v>
      </c>
      <c r="J2404">
        <f t="shared" si="520"/>
        <v>0.27099999999999991</v>
      </c>
      <c r="K2404">
        <f t="shared" si="521"/>
        <v>35.562087916666648</v>
      </c>
      <c r="L2404">
        <v>4.8</v>
      </c>
      <c r="M2404">
        <f t="shared" si="522"/>
        <v>5.4694444444444469E-2</v>
      </c>
      <c r="N2404">
        <f t="shared" si="523"/>
        <v>0.95000000000000018</v>
      </c>
      <c r="O2404">
        <f t="shared" si="524"/>
        <v>5.8046944444444444</v>
      </c>
      <c r="P2404">
        <f t="shared" si="525"/>
        <v>29.757393472222205</v>
      </c>
      <c r="Q2404">
        <f t="shared" si="526"/>
        <v>0</v>
      </c>
      <c r="R2404">
        <f t="shared" si="527"/>
        <v>5.9514786944444413</v>
      </c>
      <c r="S2404">
        <f>SUM($R$2:R2404) -SUM($Q$2:Q2404) + SUM($T$2:T2403)</f>
        <v>350.43218078887276</v>
      </c>
      <c r="T2404">
        <f t="shared" si="528"/>
        <v>0</v>
      </c>
      <c r="U2404">
        <f>-SUM($T$2:T2404) - 500 * SUM($V$2:V2404)</f>
        <v>202.38000000000102</v>
      </c>
      <c r="V2404">
        <f t="shared" si="529"/>
        <v>0</v>
      </c>
    </row>
    <row r="2405" spans="1:22" x14ac:dyDescent="0.3">
      <c r="A2405" s="1">
        <v>44408</v>
      </c>
      <c r="B2405" s="2">
        <v>0.19755787037037034</v>
      </c>
      <c r="C2405" s="2">
        <v>0.85798611111111101</v>
      </c>
      <c r="D2405" s="3">
        <v>14.7</v>
      </c>
      <c r="E2405" s="3">
        <v>75.400000000000006</v>
      </c>
      <c r="F2405" s="4">
        <f t="shared" si="518"/>
        <v>7</v>
      </c>
      <c r="G2405">
        <f t="shared" si="530"/>
        <v>33</v>
      </c>
      <c r="H2405" s="3">
        <f t="shared" si="519"/>
        <v>15.850277777777777</v>
      </c>
      <c r="I2405">
        <f t="shared" si="531"/>
        <v>1000</v>
      </c>
      <c r="J2405">
        <f t="shared" si="520"/>
        <v>0.246</v>
      </c>
      <c r="K2405">
        <f t="shared" si="521"/>
        <v>32.168138750000004</v>
      </c>
      <c r="L2405">
        <v>4.8</v>
      </c>
      <c r="M2405">
        <f t="shared" si="522"/>
        <v>5.7486111111111168E-2</v>
      </c>
      <c r="N2405">
        <f t="shared" si="523"/>
        <v>1.5750000000000002</v>
      </c>
      <c r="O2405">
        <f t="shared" si="524"/>
        <v>6.4324861111111113</v>
      </c>
      <c r="P2405">
        <f t="shared" si="525"/>
        <v>25.735652638888894</v>
      </c>
      <c r="Q2405">
        <f t="shared" si="526"/>
        <v>0</v>
      </c>
      <c r="R2405">
        <f t="shared" si="527"/>
        <v>5.1471305277777795</v>
      </c>
      <c r="S2405">
        <f>SUM($R$2:R2405) -SUM($Q$2:Q2405) + SUM($T$2:T2404)</f>
        <v>355.57931131665009</v>
      </c>
      <c r="T2405">
        <f t="shared" si="528"/>
        <v>-355.58</v>
      </c>
      <c r="U2405">
        <f>-SUM($T$2:T2405) - 500 * SUM($V$2:V2405)</f>
        <v>557.96000000000095</v>
      </c>
      <c r="V2405">
        <f t="shared" si="529"/>
        <v>0</v>
      </c>
    </row>
    <row r="2406" spans="1:22" x14ac:dyDescent="0.3">
      <c r="A2406" s="1">
        <v>44409</v>
      </c>
      <c r="B2406" s="2">
        <v>0.19870370370370372</v>
      </c>
      <c r="C2406" s="2">
        <v>0.85678240740740741</v>
      </c>
      <c r="D2406" s="3">
        <v>14.6</v>
      </c>
      <c r="E2406" s="3">
        <v>74.099999999999994</v>
      </c>
      <c r="F2406" s="4">
        <f t="shared" si="518"/>
        <v>8</v>
      </c>
      <c r="G2406">
        <f t="shared" si="530"/>
        <v>34</v>
      </c>
      <c r="H2406" s="3">
        <f t="shared" si="519"/>
        <v>15.793888888888889</v>
      </c>
      <c r="I2406">
        <f t="shared" si="531"/>
        <v>900</v>
      </c>
      <c r="J2406">
        <f t="shared" si="520"/>
        <v>0.25900000000000001</v>
      </c>
      <c r="K2406">
        <f t="shared" si="521"/>
        <v>31.293221750000004</v>
      </c>
      <c r="L2406">
        <v>4.8</v>
      </c>
      <c r="M2406">
        <f t="shared" si="522"/>
        <v>6.0305555555555571E-2</v>
      </c>
      <c r="N2406">
        <f t="shared" si="523"/>
        <v>1.6</v>
      </c>
      <c r="O2406">
        <f t="shared" si="524"/>
        <v>6.4603055555555553</v>
      </c>
      <c r="P2406">
        <f t="shared" si="525"/>
        <v>24.832916194444451</v>
      </c>
      <c r="Q2406">
        <f t="shared" si="526"/>
        <v>0</v>
      </c>
      <c r="R2406">
        <f t="shared" si="527"/>
        <v>4.9665832388888909</v>
      </c>
      <c r="S2406">
        <f>SUM($R$2:R2406) -SUM($Q$2:Q2406) + SUM($T$2:T2405)</f>
        <v>4.9658945555393075</v>
      </c>
      <c r="T2406">
        <f t="shared" si="528"/>
        <v>0</v>
      </c>
      <c r="U2406">
        <f>-SUM($T$2:T2406) - 500 * SUM($V$2:V2406)</f>
        <v>57.960000000000946</v>
      </c>
      <c r="V2406">
        <f t="shared" si="529"/>
        <v>1</v>
      </c>
    </row>
    <row r="2407" spans="1:22" x14ac:dyDescent="0.3">
      <c r="A2407" s="1">
        <v>44410</v>
      </c>
      <c r="B2407" s="2">
        <v>0.19984953703703703</v>
      </c>
      <c r="C2407" s="2">
        <v>0.85554398148148147</v>
      </c>
      <c r="D2407" s="3">
        <v>14.9</v>
      </c>
      <c r="E2407" s="3">
        <v>44.1</v>
      </c>
      <c r="F2407" s="4">
        <f t="shared" si="518"/>
        <v>8</v>
      </c>
      <c r="G2407">
        <f t="shared" si="530"/>
        <v>34</v>
      </c>
      <c r="H2407" s="3">
        <f t="shared" si="519"/>
        <v>15.736666666666668</v>
      </c>
      <c r="I2407">
        <f t="shared" si="531"/>
        <v>900</v>
      </c>
      <c r="J2407">
        <f t="shared" si="520"/>
        <v>0.55899999999999994</v>
      </c>
      <c r="K2407">
        <f t="shared" si="521"/>
        <v>67.295494500000004</v>
      </c>
      <c r="L2407">
        <v>4.8</v>
      </c>
      <c r="M2407">
        <f t="shared" si="522"/>
        <v>6.3166666666666593E-2</v>
      </c>
      <c r="N2407">
        <f t="shared" si="523"/>
        <v>1.5249999999999999</v>
      </c>
      <c r="O2407">
        <f t="shared" si="524"/>
        <v>6.3881666666666668</v>
      </c>
      <c r="P2407">
        <f t="shared" si="525"/>
        <v>60.907327833333341</v>
      </c>
      <c r="Q2407">
        <f t="shared" si="526"/>
        <v>0</v>
      </c>
      <c r="R2407">
        <f t="shared" si="527"/>
        <v>12.181465566666668</v>
      </c>
      <c r="S2407">
        <f>SUM($R$2:R2407) -SUM($Q$2:Q2407) + SUM($T$2:T2406)</f>
        <v>17.1473601222051</v>
      </c>
      <c r="T2407">
        <f t="shared" si="528"/>
        <v>0</v>
      </c>
      <c r="U2407">
        <f>-SUM($T$2:T2407) - 500 * SUM($V$2:V2407)</f>
        <v>57.960000000000946</v>
      </c>
      <c r="V2407">
        <f t="shared" si="529"/>
        <v>0</v>
      </c>
    </row>
    <row r="2408" spans="1:22" x14ac:dyDescent="0.3">
      <c r="A2408" s="1">
        <v>44411</v>
      </c>
      <c r="B2408" s="2">
        <v>0.20100694444444445</v>
      </c>
      <c r="C2408" s="2">
        <v>0.8542939814814815</v>
      </c>
      <c r="D2408" s="3">
        <v>18</v>
      </c>
      <c r="E2408" s="3">
        <v>23.1</v>
      </c>
      <c r="F2408" s="4">
        <f t="shared" si="518"/>
        <v>8</v>
      </c>
      <c r="G2408">
        <f t="shared" si="530"/>
        <v>34</v>
      </c>
      <c r="H2408" s="3">
        <f t="shared" si="519"/>
        <v>15.678888888888888</v>
      </c>
      <c r="I2408">
        <f t="shared" si="531"/>
        <v>900</v>
      </c>
      <c r="J2408">
        <f t="shared" si="520"/>
        <v>0.76900000000000002</v>
      </c>
      <c r="K2408">
        <f t="shared" si="521"/>
        <v>92.23655149999999</v>
      </c>
      <c r="L2408">
        <v>4.8</v>
      </c>
      <c r="M2408">
        <f t="shared" si="522"/>
        <v>6.6055555555555576E-2</v>
      </c>
      <c r="N2408">
        <f t="shared" si="523"/>
        <v>0.75</v>
      </c>
      <c r="O2408">
        <f t="shared" si="524"/>
        <v>5.6160555555555556</v>
      </c>
      <c r="P2408">
        <f t="shared" si="525"/>
        <v>86.620495944444428</v>
      </c>
      <c r="Q2408">
        <f t="shared" si="526"/>
        <v>0</v>
      </c>
      <c r="R2408">
        <f t="shared" si="527"/>
        <v>17.324099188888887</v>
      </c>
      <c r="S2408">
        <f>SUM($R$2:R2408) -SUM($Q$2:Q2408) + SUM($T$2:T2407)</f>
        <v>34.471459311093895</v>
      </c>
      <c r="T2408">
        <f t="shared" si="528"/>
        <v>0</v>
      </c>
      <c r="U2408">
        <f>-SUM($T$2:T2408) - 500 * SUM($V$2:V2408)</f>
        <v>57.960000000000946</v>
      </c>
      <c r="V2408">
        <f t="shared" si="529"/>
        <v>0</v>
      </c>
    </row>
    <row r="2409" spans="1:22" x14ac:dyDescent="0.3">
      <c r="A2409" s="1">
        <v>44412</v>
      </c>
      <c r="B2409" s="2">
        <v>0.20217592592592593</v>
      </c>
      <c r="C2409" s="2">
        <v>0.85302083333333334</v>
      </c>
      <c r="D2409" s="3">
        <v>21.5</v>
      </c>
      <c r="E2409" s="3">
        <v>5.8</v>
      </c>
      <c r="F2409" s="4">
        <f t="shared" si="518"/>
        <v>8</v>
      </c>
      <c r="G2409">
        <f t="shared" si="530"/>
        <v>34</v>
      </c>
      <c r="H2409" s="3">
        <f t="shared" si="519"/>
        <v>15.620277777777778</v>
      </c>
      <c r="I2409">
        <f t="shared" si="531"/>
        <v>900</v>
      </c>
      <c r="J2409">
        <f t="shared" si="520"/>
        <v>0.94199999999999995</v>
      </c>
      <c r="K2409">
        <f t="shared" si="521"/>
        <v>112.56440775</v>
      </c>
      <c r="L2409">
        <v>4.8</v>
      </c>
      <c r="M2409">
        <f t="shared" si="522"/>
        <v>6.8986111111111095E-2</v>
      </c>
      <c r="N2409">
        <f t="shared" si="523"/>
        <v>0</v>
      </c>
      <c r="O2409">
        <f t="shared" si="524"/>
        <v>4.868986111111111</v>
      </c>
      <c r="P2409">
        <f t="shared" si="525"/>
        <v>107.69542163888889</v>
      </c>
      <c r="Q2409">
        <f t="shared" si="526"/>
        <v>0</v>
      </c>
      <c r="R2409">
        <f t="shared" si="527"/>
        <v>21.539084327777779</v>
      </c>
      <c r="S2409">
        <f>SUM($R$2:R2409) -SUM($Q$2:Q2409) + SUM($T$2:T2408)</f>
        <v>56.01054363887215</v>
      </c>
      <c r="T2409">
        <f t="shared" si="528"/>
        <v>0</v>
      </c>
      <c r="U2409">
        <f>-SUM($T$2:T2409) - 500 * SUM($V$2:V2409)</f>
        <v>57.960000000000946</v>
      </c>
      <c r="V2409">
        <f t="shared" si="529"/>
        <v>0</v>
      </c>
    </row>
    <row r="2410" spans="1:22" x14ac:dyDescent="0.3">
      <c r="A2410" s="1">
        <v>44413</v>
      </c>
      <c r="B2410" s="2">
        <v>0.2033449074074074</v>
      </c>
      <c r="C2410" s="2">
        <v>0.85172453703703699</v>
      </c>
      <c r="D2410" s="3">
        <v>23.7</v>
      </c>
      <c r="E2410" s="3">
        <v>8.6</v>
      </c>
      <c r="F2410" s="4">
        <f t="shared" si="518"/>
        <v>8</v>
      </c>
      <c r="G2410">
        <f t="shared" si="530"/>
        <v>34</v>
      </c>
      <c r="H2410" s="3">
        <f t="shared" si="519"/>
        <v>15.56111111111111</v>
      </c>
      <c r="I2410">
        <f t="shared" si="531"/>
        <v>900</v>
      </c>
      <c r="J2410">
        <f t="shared" si="520"/>
        <v>0.91400000000000003</v>
      </c>
      <c r="K2410">
        <f t="shared" si="521"/>
        <v>108.804845</v>
      </c>
      <c r="L2410">
        <v>4.8</v>
      </c>
      <c r="M2410">
        <f t="shared" si="522"/>
        <v>7.1944444444444505E-2</v>
      </c>
      <c r="N2410">
        <f t="shared" si="523"/>
        <v>0</v>
      </c>
      <c r="O2410">
        <f t="shared" si="524"/>
        <v>4.871944444444444</v>
      </c>
      <c r="P2410">
        <f t="shared" si="525"/>
        <v>103.93290055555556</v>
      </c>
      <c r="Q2410">
        <f t="shared" si="526"/>
        <v>0</v>
      </c>
      <c r="R2410">
        <f t="shared" si="527"/>
        <v>20.786580111111114</v>
      </c>
      <c r="S2410">
        <f>SUM($R$2:R2410) -SUM($Q$2:Q2410) + SUM($T$2:T2409)</f>
        <v>76.797123749983257</v>
      </c>
      <c r="T2410">
        <f t="shared" si="528"/>
        <v>0</v>
      </c>
      <c r="U2410">
        <f>-SUM($T$2:T2410) - 500 * SUM($V$2:V2410)</f>
        <v>57.960000000000946</v>
      </c>
      <c r="V2410">
        <f t="shared" si="529"/>
        <v>0</v>
      </c>
    </row>
    <row r="2411" spans="1:22" x14ac:dyDescent="0.3">
      <c r="A2411" s="1">
        <v>44414</v>
      </c>
      <c r="B2411" s="2">
        <v>0.20452546296296295</v>
      </c>
      <c r="C2411" s="2">
        <v>0.85040509259259256</v>
      </c>
      <c r="D2411" s="3">
        <v>25</v>
      </c>
      <c r="E2411" s="3">
        <v>6.2</v>
      </c>
      <c r="F2411" s="4">
        <f t="shared" si="518"/>
        <v>8</v>
      </c>
      <c r="G2411">
        <f t="shared" si="530"/>
        <v>34</v>
      </c>
      <c r="H2411" s="3">
        <f t="shared" si="519"/>
        <v>15.501111111111111</v>
      </c>
      <c r="I2411">
        <f t="shared" si="531"/>
        <v>900</v>
      </c>
      <c r="J2411">
        <f t="shared" si="520"/>
        <v>0.93799999999999994</v>
      </c>
      <c r="K2411">
        <f t="shared" si="521"/>
        <v>111.231323</v>
      </c>
      <c r="L2411">
        <v>4.8</v>
      </c>
      <c r="M2411">
        <f t="shared" si="522"/>
        <v>7.4944444444444425E-2</v>
      </c>
      <c r="N2411">
        <f t="shared" si="523"/>
        <v>0</v>
      </c>
      <c r="O2411">
        <f t="shared" si="524"/>
        <v>4.8749444444444441</v>
      </c>
      <c r="P2411">
        <f t="shared" si="525"/>
        <v>106.35637855555557</v>
      </c>
      <c r="Q2411">
        <f t="shared" si="526"/>
        <v>0</v>
      </c>
      <c r="R2411">
        <f t="shared" si="527"/>
        <v>21.271275711111116</v>
      </c>
      <c r="S2411">
        <f>SUM($R$2:R2411) -SUM($Q$2:Q2411) + SUM($T$2:T2410)</f>
        <v>98.068399461094486</v>
      </c>
      <c r="T2411">
        <f t="shared" si="528"/>
        <v>0</v>
      </c>
      <c r="U2411">
        <f>-SUM($T$2:T2411) - 500 * SUM($V$2:V2411)</f>
        <v>57.960000000000946</v>
      </c>
      <c r="V2411">
        <f t="shared" si="529"/>
        <v>0</v>
      </c>
    </row>
    <row r="2412" spans="1:22" x14ac:dyDescent="0.3">
      <c r="A2412" s="1">
        <v>44415</v>
      </c>
      <c r="B2412" s="2">
        <v>0.20570601851851852</v>
      </c>
      <c r="C2412" s="2">
        <v>0.84907407407407398</v>
      </c>
      <c r="D2412" s="3">
        <v>22.3</v>
      </c>
      <c r="E2412" s="3">
        <v>28.4</v>
      </c>
      <c r="F2412" s="4">
        <f t="shared" si="518"/>
        <v>8</v>
      </c>
      <c r="G2412">
        <f t="shared" si="530"/>
        <v>34</v>
      </c>
      <c r="H2412" s="3">
        <f t="shared" si="519"/>
        <v>15.44083333333333</v>
      </c>
      <c r="I2412">
        <f t="shared" si="531"/>
        <v>900</v>
      </c>
      <c r="J2412">
        <f t="shared" si="520"/>
        <v>0.71599999999999997</v>
      </c>
      <c r="K2412">
        <f t="shared" si="521"/>
        <v>84.575620499999971</v>
      </c>
      <c r="L2412">
        <v>4.8</v>
      </c>
      <c r="M2412">
        <f t="shared" si="522"/>
        <v>7.795833333333349E-2</v>
      </c>
      <c r="N2412">
        <f t="shared" si="523"/>
        <v>0</v>
      </c>
      <c r="O2412">
        <f t="shared" si="524"/>
        <v>4.877958333333333</v>
      </c>
      <c r="P2412">
        <f t="shared" si="525"/>
        <v>79.697662166666632</v>
      </c>
      <c r="Q2412">
        <f t="shared" si="526"/>
        <v>0</v>
      </c>
      <c r="R2412">
        <f t="shared" si="527"/>
        <v>15.939532433333326</v>
      </c>
      <c r="S2412">
        <f>SUM($R$2:R2412) -SUM($Q$2:Q2412) + SUM($T$2:T2411)</f>
        <v>114.0079318944272</v>
      </c>
      <c r="T2412">
        <f t="shared" si="528"/>
        <v>0</v>
      </c>
      <c r="U2412">
        <f>-SUM($T$2:T2412) - 500 * SUM($V$2:V2412)</f>
        <v>57.960000000000946</v>
      </c>
      <c r="V2412">
        <f t="shared" si="529"/>
        <v>0</v>
      </c>
    </row>
    <row r="2413" spans="1:22" x14ac:dyDescent="0.3">
      <c r="A2413" s="1">
        <v>44416</v>
      </c>
      <c r="B2413" s="2">
        <v>0.20689814814814814</v>
      </c>
      <c r="C2413" s="2">
        <v>0.84771990740740744</v>
      </c>
      <c r="D2413" s="3">
        <v>24.7</v>
      </c>
      <c r="E2413" s="3">
        <v>17.3</v>
      </c>
      <c r="F2413" s="4">
        <f t="shared" si="518"/>
        <v>8</v>
      </c>
      <c r="G2413">
        <f t="shared" si="530"/>
        <v>34</v>
      </c>
      <c r="H2413" s="3">
        <f t="shared" si="519"/>
        <v>15.379722222222224</v>
      </c>
      <c r="I2413">
        <f t="shared" si="531"/>
        <v>900</v>
      </c>
      <c r="J2413">
        <f t="shared" si="520"/>
        <v>0.82699999999999996</v>
      </c>
      <c r="K2413">
        <f t="shared" si="521"/>
        <v>97.300581624999992</v>
      </c>
      <c r="L2413">
        <v>4.8</v>
      </c>
      <c r="M2413">
        <f t="shared" si="522"/>
        <v>8.1013888888888802E-2</v>
      </c>
      <c r="N2413">
        <f t="shared" si="523"/>
        <v>0</v>
      </c>
      <c r="O2413">
        <f t="shared" si="524"/>
        <v>4.881013888888889</v>
      </c>
      <c r="P2413">
        <f t="shared" si="525"/>
        <v>92.419567736111105</v>
      </c>
      <c r="Q2413">
        <f t="shared" si="526"/>
        <v>0</v>
      </c>
      <c r="R2413">
        <f t="shared" si="527"/>
        <v>18.483913547222222</v>
      </c>
      <c r="S2413">
        <f>SUM($R$2:R2413) -SUM($Q$2:Q2413) + SUM($T$2:T2412)</f>
        <v>132.49184544165018</v>
      </c>
      <c r="T2413">
        <f t="shared" si="528"/>
        <v>0</v>
      </c>
      <c r="U2413">
        <f>-SUM($T$2:T2413) - 500 * SUM($V$2:V2413)</f>
        <v>57.960000000000946</v>
      </c>
      <c r="V2413">
        <f t="shared" si="529"/>
        <v>0</v>
      </c>
    </row>
    <row r="2414" spans="1:22" x14ac:dyDescent="0.3">
      <c r="A2414" s="1">
        <v>44417</v>
      </c>
      <c r="B2414" s="2">
        <v>0.20809027777777778</v>
      </c>
      <c r="C2414" s="2">
        <v>0.84634259259259259</v>
      </c>
      <c r="D2414" s="3">
        <v>27.1</v>
      </c>
      <c r="E2414" s="3">
        <v>9.1</v>
      </c>
      <c r="F2414" s="4">
        <f t="shared" si="518"/>
        <v>8</v>
      </c>
      <c r="G2414">
        <f t="shared" si="530"/>
        <v>34</v>
      </c>
      <c r="H2414" s="3">
        <f t="shared" si="519"/>
        <v>15.318055555555556</v>
      </c>
      <c r="I2414">
        <f t="shared" si="531"/>
        <v>900</v>
      </c>
      <c r="J2414">
        <f t="shared" si="520"/>
        <v>0.90900000000000003</v>
      </c>
      <c r="K2414">
        <f t="shared" si="521"/>
        <v>106.51946062500001</v>
      </c>
      <c r="L2414">
        <v>4.8</v>
      </c>
      <c r="M2414">
        <f t="shared" si="522"/>
        <v>8.409722222222217E-2</v>
      </c>
      <c r="N2414">
        <f t="shared" si="523"/>
        <v>0</v>
      </c>
      <c r="O2414">
        <f t="shared" si="524"/>
        <v>4.8840972222222216</v>
      </c>
      <c r="P2414">
        <f t="shared" si="525"/>
        <v>101.63536340277778</v>
      </c>
      <c r="Q2414">
        <f t="shared" si="526"/>
        <v>0</v>
      </c>
      <c r="R2414">
        <f t="shared" si="527"/>
        <v>20.32707268055556</v>
      </c>
      <c r="S2414">
        <f>SUM($R$2:R2414) -SUM($Q$2:Q2414) + SUM($T$2:T2413)</f>
        <v>152.8189181222051</v>
      </c>
      <c r="T2414">
        <f t="shared" si="528"/>
        <v>0</v>
      </c>
      <c r="U2414">
        <f>-SUM($T$2:T2414) - 500 * SUM($V$2:V2414)</f>
        <v>57.960000000000946</v>
      </c>
      <c r="V2414">
        <f t="shared" si="529"/>
        <v>0</v>
      </c>
    </row>
    <row r="2415" spans="1:22" x14ac:dyDescent="0.3">
      <c r="A2415" s="1">
        <v>44418</v>
      </c>
      <c r="B2415" s="2">
        <v>0.20929398148148148</v>
      </c>
      <c r="C2415" s="2">
        <v>0.84495370370370371</v>
      </c>
      <c r="D2415" s="3">
        <v>22.1</v>
      </c>
      <c r="E2415" s="3">
        <v>54.8</v>
      </c>
      <c r="F2415" s="4">
        <f t="shared" si="518"/>
        <v>8</v>
      </c>
      <c r="G2415">
        <f t="shared" si="530"/>
        <v>34</v>
      </c>
      <c r="H2415" s="3">
        <f t="shared" si="519"/>
        <v>15.255833333333333</v>
      </c>
      <c r="I2415">
        <f t="shared" si="531"/>
        <v>900</v>
      </c>
      <c r="J2415">
        <f t="shared" si="520"/>
        <v>0.45200000000000007</v>
      </c>
      <c r="K2415">
        <f t="shared" si="521"/>
        <v>52.751620500000008</v>
      </c>
      <c r="L2415">
        <v>4.8</v>
      </c>
      <c r="M2415">
        <f t="shared" si="522"/>
        <v>8.7208333333333332E-2</v>
      </c>
      <c r="N2415">
        <f t="shared" si="523"/>
        <v>0</v>
      </c>
      <c r="O2415">
        <f t="shared" si="524"/>
        <v>4.8872083333333336</v>
      </c>
      <c r="P2415">
        <f t="shared" si="525"/>
        <v>47.864412166666675</v>
      </c>
      <c r="Q2415">
        <f t="shared" si="526"/>
        <v>0</v>
      </c>
      <c r="R2415">
        <f t="shared" si="527"/>
        <v>9.5728824333333353</v>
      </c>
      <c r="S2415">
        <f>SUM($R$2:R2415) -SUM($Q$2:Q2415) + SUM($T$2:T2414)</f>
        <v>162.39180055553788</v>
      </c>
      <c r="T2415">
        <f t="shared" si="528"/>
        <v>0</v>
      </c>
      <c r="U2415">
        <f>-SUM($T$2:T2415) - 500 * SUM($V$2:V2415)</f>
        <v>57.960000000000946</v>
      </c>
      <c r="V2415">
        <f t="shared" si="529"/>
        <v>0</v>
      </c>
    </row>
    <row r="2416" spans="1:22" x14ac:dyDescent="0.3">
      <c r="A2416" s="1">
        <v>44419</v>
      </c>
      <c r="B2416" s="2">
        <v>0.21049768518518519</v>
      </c>
      <c r="C2416" s="2">
        <v>0.84354166666666675</v>
      </c>
      <c r="D2416" s="3">
        <v>20.7</v>
      </c>
      <c r="E2416" s="3">
        <v>51.5</v>
      </c>
      <c r="F2416" s="4">
        <f t="shared" si="518"/>
        <v>8</v>
      </c>
      <c r="G2416">
        <f t="shared" si="530"/>
        <v>34</v>
      </c>
      <c r="H2416" s="3">
        <f t="shared" si="519"/>
        <v>15.193055555555556</v>
      </c>
      <c r="I2416">
        <f t="shared" si="531"/>
        <v>900</v>
      </c>
      <c r="J2416">
        <f t="shared" si="520"/>
        <v>0.48499999999999999</v>
      </c>
      <c r="K2416">
        <f t="shared" si="521"/>
        <v>56.370034374999996</v>
      </c>
      <c r="L2416">
        <v>4.8</v>
      </c>
      <c r="M2416">
        <f t="shared" si="522"/>
        <v>9.0347222222222176E-2</v>
      </c>
      <c r="N2416">
        <f t="shared" si="523"/>
        <v>7.5000000000000164E-2</v>
      </c>
      <c r="O2416">
        <f t="shared" si="524"/>
        <v>4.9653472222222224</v>
      </c>
      <c r="P2416">
        <f t="shared" si="525"/>
        <v>51.404687152777775</v>
      </c>
      <c r="Q2416">
        <f t="shared" si="526"/>
        <v>0</v>
      </c>
      <c r="R2416">
        <f t="shared" si="527"/>
        <v>10.280937430555555</v>
      </c>
      <c r="S2416">
        <f>SUM($R$2:R2416) -SUM($Q$2:Q2416) + SUM($T$2:T2415)</f>
        <v>172.67273798609403</v>
      </c>
      <c r="T2416">
        <f t="shared" si="528"/>
        <v>0</v>
      </c>
      <c r="U2416">
        <f>-SUM($T$2:T2416) - 500 * SUM($V$2:V2416)</f>
        <v>57.960000000000946</v>
      </c>
      <c r="V2416">
        <f t="shared" si="529"/>
        <v>0</v>
      </c>
    </row>
    <row r="2417" spans="1:22" x14ac:dyDescent="0.3">
      <c r="A2417" s="1">
        <v>44420</v>
      </c>
      <c r="B2417" s="2">
        <v>0.2117013888888889</v>
      </c>
      <c r="C2417" s="2">
        <v>0.84211805555555552</v>
      </c>
      <c r="D2417" s="3">
        <v>24</v>
      </c>
      <c r="E2417" s="3">
        <v>6.2</v>
      </c>
      <c r="F2417" s="4">
        <f t="shared" si="518"/>
        <v>8</v>
      </c>
      <c r="G2417">
        <f t="shared" si="530"/>
        <v>34</v>
      </c>
      <c r="H2417" s="3">
        <f t="shared" si="519"/>
        <v>15.129999999999999</v>
      </c>
      <c r="I2417">
        <f t="shared" si="531"/>
        <v>900</v>
      </c>
      <c r="J2417">
        <f t="shared" si="520"/>
        <v>0.93799999999999994</v>
      </c>
      <c r="K2417">
        <f t="shared" si="521"/>
        <v>108.56834099999999</v>
      </c>
      <c r="L2417">
        <v>4.8</v>
      </c>
      <c r="M2417">
        <f t="shared" si="522"/>
        <v>9.3500000000000055E-2</v>
      </c>
      <c r="N2417">
        <f t="shared" si="523"/>
        <v>0</v>
      </c>
      <c r="O2417">
        <f t="shared" si="524"/>
        <v>4.8934999999999995</v>
      </c>
      <c r="P2417">
        <f t="shared" si="525"/>
        <v>103.67484099999999</v>
      </c>
      <c r="Q2417">
        <f t="shared" si="526"/>
        <v>0</v>
      </c>
      <c r="R2417">
        <f t="shared" si="527"/>
        <v>20.734968199999997</v>
      </c>
      <c r="S2417">
        <f>SUM($R$2:R2417) -SUM($Q$2:Q2417) + SUM($T$2:T2416)</f>
        <v>193.4077061860944</v>
      </c>
      <c r="T2417">
        <f t="shared" si="528"/>
        <v>0</v>
      </c>
      <c r="U2417">
        <f>-SUM($T$2:T2417) - 500 * SUM($V$2:V2417)</f>
        <v>57.960000000000946</v>
      </c>
      <c r="V2417">
        <f t="shared" si="529"/>
        <v>0</v>
      </c>
    </row>
    <row r="2418" spans="1:22" x14ac:dyDescent="0.3">
      <c r="A2418" s="1">
        <v>44421</v>
      </c>
      <c r="B2418" s="2">
        <v>0.21291666666666667</v>
      </c>
      <c r="C2418" s="2">
        <v>0.84068287037037026</v>
      </c>
      <c r="D2418" s="3">
        <v>25.4</v>
      </c>
      <c r="E2418" s="3">
        <v>14</v>
      </c>
      <c r="F2418" s="4">
        <f t="shared" si="518"/>
        <v>8</v>
      </c>
      <c r="G2418">
        <f t="shared" si="530"/>
        <v>34</v>
      </c>
      <c r="H2418" s="3">
        <f t="shared" si="519"/>
        <v>15.066388888888888</v>
      </c>
      <c r="I2418">
        <f t="shared" si="531"/>
        <v>900</v>
      </c>
      <c r="J2418">
        <f t="shared" si="520"/>
        <v>0.86</v>
      </c>
      <c r="K2418">
        <f t="shared" si="521"/>
        <v>99.121772499999992</v>
      </c>
      <c r="L2418">
        <v>4.8</v>
      </c>
      <c r="M2418">
        <f t="shared" si="522"/>
        <v>9.6680555555555617E-2</v>
      </c>
      <c r="N2418">
        <f t="shared" si="523"/>
        <v>0</v>
      </c>
      <c r="O2418">
        <f t="shared" si="524"/>
        <v>4.8966805555555553</v>
      </c>
      <c r="P2418">
        <f t="shared" si="525"/>
        <v>94.225091944444443</v>
      </c>
      <c r="Q2418">
        <f t="shared" si="526"/>
        <v>0</v>
      </c>
      <c r="R2418">
        <f t="shared" si="527"/>
        <v>18.845018388888889</v>
      </c>
      <c r="S2418">
        <f>SUM($R$2:R2418) -SUM($Q$2:Q2418) + SUM($T$2:T2417)</f>
        <v>212.2527245749834</v>
      </c>
      <c r="T2418">
        <f t="shared" si="528"/>
        <v>0</v>
      </c>
      <c r="U2418">
        <f>-SUM($T$2:T2418) - 500 * SUM($V$2:V2418)</f>
        <v>57.960000000000946</v>
      </c>
      <c r="V2418">
        <f t="shared" si="529"/>
        <v>0</v>
      </c>
    </row>
    <row r="2419" spans="1:22" x14ac:dyDescent="0.3">
      <c r="A2419" s="1">
        <v>44422</v>
      </c>
      <c r="B2419" s="2">
        <v>0.21413194444444442</v>
      </c>
      <c r="C2419" s="2">
        <v>0.83922453703703714</v>
      </c>
      <c r="D2419" s="3">
        <v>21.3</v>
      </c>
      <c r="E2419" s="3">
        <v>41.6</v>
      </c>
      <c r="F2419" s="4">
        <f t="shared" si="518"/>
        <v>8</v>
      </c>
      <c r="G2419">
        <f t="shared" si="530"/>
        <v>34</v>
      </c>
      <c r="H2419" s="3">
        <f t="shared" si="519"/>
        <v>15.002222222222226</v>
      </c>
      <c r="I2419">
        <f t="shared" si="531"/>
        <v>900</v>
      </c>
      <c r="J2419">
        <f t="shared" si="520"/>
        <v>0.58399999999999996</v>
      </c>
      <c r="K2419">
        <f t="shared" si="521"/>
        <v>67.023928000000012</v>
      </c>
      <c r="L2419">
        <v>4.8</v>
      </c>
      <c r="M2419">
        <f t="shared" si="522"/>
        <v>9.988888888888868E-2</v>
      </c>
      <c r="N2419">
        <f t="shared" si="523"/>
        <v>0</v>
      </c>
      <c r="O2419">
        <f t="shared" si="524"/>
        <v>4.8998888888888885</v>
      </c>
      <c r="P2419">
        <f t="shared" si="525"/>
        <v>62.124039111111124</v>
      </c>
      <c r="Q2419">
        <f t="shared" si="526"/>
        <v>0</v>
      </c>
      <c r="R2419">
        <f t="shared" si="527"/>
        <v>12.424807822222226</v>
      </c>
      <c r="S2419">
        <f>SUM($R$2:R2419) -SUM($Q$2:Q2419) + SUM($T$2:T2418)</f>
        <v>224.67753239720605</v>
      </c>
      <c r="T2419">
        <f t="shared" si="528"/>
        <v>0</v>
      </c>
      <c r="U2419">
        <f>-SUM($T$2:T2419) - 500 * SUM($V$2:V2419)</f>
        <v>57.960000000000946</v>
      </c>
      <c r="V2419">
        <f t="shared" si="529"/>
        <v>0</v>
      </c>
    </row>
    <row r="2420" spans="1:22" x14ac:dyDescent="0.3">
      <c r="A2420" s="1">
        <v>44423</v>
      </c>
      <c r="B2420" s="2">
        <v>0.21534722222222222</v>
      </c>
      <c r="C2420" s="2">
        <v>0.83775462962962965</v>
      </c>
      <c r="D2420" s="3">
        <v>19.7</v>
      </c>
      <c r="E2420" s="3">
        <v>1.6</v>
      </c>
      <c r="F2420" s="4">
        <f t="shared" si="518"/>
        <v>8</v>
      </c>
      <c r="G2420">
        <f t="shared" si="530"/>
        <v>34</v>
      </c>
      <c r="H2420" s="3">
        <f t="shared" si="519"/>
        <v>14.937777777777779</v>
      </c>
      <c r="I2420">
        <f t="shared" si="531"/>
        <v>900</v>
      </c>
      <c r="J2420">
        <f t="shared" si="520"/>
        <v>0.98399999999999999</v>
      </c>
      <c r="K2420">
        <f t="shared" si="521"/>
        <v>112.445616</v>
      </c>
      <c r="L2420">
        <v>4.8</v>
      </c>
      <c r="M2420">
        <f t="shared" si="522"/>
        <v>0.10311111111111106</v>
      </c>
      <c r="N2420">
        <f t="shared" si="523"/>
        <v>0.32500000000000018</v>
      </c>
      <c r="O2420">
        <f t="shared" si="524"/>
        <v>5.2281111111111107</v>
      </c>
      <c r="P2420">
        <f t="shared" si="525"/>
        <v>107.2175048888889</v>
      </c>
      <c r="Q2420">
        <f t="shared" si="526"/>
        <v>0</v>
      </c>
      <c r="R2420">
        <f t="shared" si="527"/>
        <v>21.443500977777781</v>
      </c>
      <c r="S2420">
        <f>SUM($R$2:R2420) -SUM($Q$2:Q2420) + SUM($T$2:T2419)</f>
        <v>246.1210333749832</v>
      </c>
      <c r="T2420">
        <f t="shared" si="528"/>
        <v>0</v>
      </c>
      <c r="U2420">
        <f>-SUM($T$2:T2420) - 500 * SUM($V$2:V2420)</f>
        <v>57.960000000000946</v>
      </c>
      <c r="V2420">
        <f t="shared" si="529"/>
        <v>0</v>
      </c>
    </row>
    <row r="2421" spans="1:22" x14ac:dyDescent="0.3">
      <c r="A2421" s="1">
        <v>44424</v>
      </c>
      <c r="B2421" s="2">
        <v>0.21656249999999999</v>
      </c>
      <c r="C2421" s="2">
        <v>0.83627314814814813</v>
      </c>
      <c r="D2421" s="3">
        <v>22.2</v>
      </c>
      <c r="E2421" s="3">
        <v>7.4</v>
      </c>
      <c r="F2421" s="4">
        <f t="shared" si="518"/>
        <v>8</v>
      </c>
      <c r="G2421">
        <f t="shared" si="530"/>
        <v>34</v>
      </c>
      <c r="H2421" s="3">
        <f t="shared" si="519"/>
        <v>14.873055555555556</v>
      </c>
      <c r="I2421">
        <f t="shared" si="531"/>
        <v>900</v>
      </c>
      <c r="J2421">
        <f t="shared" si="520"/>
        <v>0.92599999999999993</v>
      </c>
      <c r="K2421">
        <f t="shared" si="521"/>
        <v>105.35923825</v>
      </c>
      <c r="L2421">
        <v>4.8</v>
      </c>
      <c r="M2421">
        <f t="shared" si="522"/>
        <v>0.1063472222222222</v>
      </c>
      <c r="N2421">
        <f t="shared" si="523"/>
        <v>0</v>
      </c>
      <c r="O2421">
        <f t="shared" si="524"/>
        <v>4.9063472222222222</v>
      </c>
      <c r="P2421">
        <f t="shared" si="525"/>
        <v>100.45289102777778</v>
      </c>
      <c r="Q2421">
        <f t="shared" si="526"/>
        <v>0</v>
      </c>
      <c r="R2421">
        <f t="shared" si="527"/>
        <v>20.090578205555559</v>
      </c>
      <c r="S2421">
        <f>SUM($R$2:R2421) -SUM($Q$2:Q2421) + SUM($T$2:T2420)</f>
        <v>266.21161158053928</v>
      </c>
      <c r="T2421">
        <f t="shared" si="528"/>
        <v>0</v>
      </c>
      <c r="U2421">
        <f>-SUM($T$2:T2421) - 500 * SUM($V$2:V2421)</f>
        <v>57.960000000000946</v>
      </c>
      <c r="V2421">
        <f t="shared" si="529"/>
        <v>0</v>
      </c>
    </row>
    <row r="2422" spans="1:22" x14ac:dyDescent="0.3">
      <c r="A2422" s="1">
        <v>44425</v>
      </c>
      <c r="B2422" s="2">
        <v>0.21778935185185186</v>
      </c>
      <c r="C2422" s="2">
        <v>0.83478009259259256</v>
      </c>
      <c r="D2422" s="3">
        <v>22.2</v>
      </c>
      <c r="E2422" s="3">
        <v>14</v>
      </c>
      <c r="F2422" s="4">
        <f t="shared" si="518"/>
        <v>8</v>
      </c>
      <c r="G2422">
        <f t="shared" si="530"/>
        <v>34</v>
      </c>
      <c r="H2422" s="3">
        <f t="shared" si="519"/>
        <v>14.807777777777776</v>
      </c>
      <c r="I2422">
        <f t="shared" si="531"/>
        <v>900</v>
      </c>
      <c r="J2422">
        <f t="shared" si="520"/>
        <v>0.86</v>
      </c>
      <c r="K2422">
        <f t="shared" si="521"/>
        <v>97.420369999999977</v>
      </c>
      <c r="L2422">
        <v>4.8</v>
      </c>
      <c r="M2422">
        <f t="shared" si="522"/>
        <v>0.1096111111111112</v>
      </c>
      <c r="N2422">
        <f t="shared" si="523"/>
        <v>0</v>
      </c>
      <c r="O2422">
        <f t="shared" si="524"/>
        <v>4.9096111111111114</v>
      </c>
      <c r="P2422">
        <f t="shared" si="525"/>
        <v>92.510758888888859</v>
      </c>
      <c r="Q2422">
        <f t="shared" si="526"/>
        <v>0</v>
      </c>
      <c r="R2422">
        <f t="shared" si="527"/>
        <v>18.502151777777772</v>
      </c>
      <c r="S2422">
        <f>SUM($R$2:R2422) -SUM($Q$2:Q2422) + SUM($T$2:T2421)</f>
        <v>284.71376335831792</v>
      </c>
      <c r="T2422">
        <f t="shared" si="528"/>
        <v>0</v>
      </c>
      <c r="U2422">
        <f>-SUM($T$2:T2422) - 500 * SUM($V$2:V2422)</f>
        <v>57.960000000000946</v>
      </c>
      <c r="V2422">
        <f t="shared" si="529"/>
        <v>0</v>
      </c>
    </row>
    <row r="2423" spans="1:22" x14ac:dyDescent="0.3">
      <c r="A2423" s="1">
        <v>44426</v>
      </c>
      <c r="B2423" s="2">
        <v>0.21900462962962963</v>
      </c>
      <c r="C2423" s="2">
        <v>0.83326388888888892</v>
      </c>
      <c r="D2423" s="3">
        <v>20.2</v>
      </c>
      <c r="E2423" s="3">
        <v>8.6</v>
      </c>
      <c r="F2423" s="4">
        <f t="shared" si="518"/>
        <v>8</v>
      </c>
      <c r="G2423">
        <f t="shared" si="530"/>
        <v>34</v>
      </c>
      <c r="H2423" s="3">
        <f t="shared" si="519"/>
        <v>14.742222222222223</v>
      </c>
      <c r="I2423">
        <f t="shared" si="531"/>
        <v>900</v>
      </c>
      <c r="J2423">
        <f t="shared" si="520"/>
        <v>0.91400000000000003</v>
      </c>
      <c r="K2423">
        <f t="shared" si="521"/>
        <v>103.079092</v>
      </c>
      <c r="L2423">
        <v>4.8</v>
      </c>
      <c r="M2423">
        <f t="shared" si="522"/>
        <v>0.11288888888888886</v>
      </c>
      <c r="N2423">
        <f t="shared" si="523"/>
        <v>0.20000000000000018</v>
      </c>
      <c r="O2423">
        <f t="shared" si="524"/>
        <v>5.1128888888888886</v>
      </c>
      <c r="P2423">
        <f t="shared" si="525"/>
        <v>97.966203111111113</v>
      </c>
      <c r="Q2423">
        <f t="shared" si="526"/>
        <v>0</v>
      </c>
      <c r="R2423">
        <f t="shared" si="527"/>
        <v>19.593240622222226</v>
      </c>
      <c r="S2423">
        <f>SUM($R$2:R2423) -SUM($Q$2:Q2423) + SUM($T$2:T2422)</f>
        <v>304.30700398053978</v>
      </c>
      <c r="T2423">
        <f t="shared" si="528"/>
        <v>0</v>
      </c>
      <c r="U2423">
        <f>-SUM($T$2:T2423) - 500 * SUM($V$2:V2423)</f>
        <v>57.960000000000946</v>
      </c>
      <c r="V2423">
        <f t="shared" si="529"/>
        <v>0</v>
      </c>
    </row>
    <row r="2424" spans="1:22" x14ac:dyDescent="0.3">
      <c r="A2424" s="1">
        <v>44427</v>
      </c>
      <c r="B2424" s="2">
        <v>0.2202314814814815</v>
      </c>
      <c r="C2424" s="2">
        <v>0.83173611111111112</v>
      </c>
      <c r="D2424" s="3">
        <v>17.8</v>
      </c>
      <c r="E2424" s="3">
        <v>0</v>
      </c>
      <c r="F2424" s="4">
        <f t="shared" si="518"/>
        <v>8</v>
      </c>
      <c r="G2424">
        <f t="shared" si="530"/>
        <v>34</v>
      </c>
      <c r="H2424" s="3">
        <f t="shared" si="519"/>
        <v>14.67611111111111</v>
      </c>
      <c r="I2424">
        <f t="shared" si="531"/>
        <v>900</v>
      </c>
      <c r="J2424">
        <f t="shared" si="520"/>
        <v>1</v>
      </c>
      <c r="K2424">
        <f t="shared" si="521"/>
        <v>112.27225</v>
      </c>
      <c r="L2424">
        <v>4.8</v>
      </c>
      <c r="M2424">
        <f t="shared" si="522"/>
        <v>0.11619444444444449</v>
      </c>
      <c r="N2424">
        <f t="shared" si="523"/>
        <v>0.79999999999999982</v>
      </c>
      <c r="O2424">
        <f t="shared" si="524"/>
        <v>5.7161944444444446</v>
      </c>
      <c r="P2424">
        <f t="shared" si="525"/>
        <v>106.55605555555556</v>
      </c>
      <c r="Q2424">
        <f t="shared" si="526"/>
        <v>0</v>
      </c>
      <c r="R2424">
        <f t="shared" si="527"/>
        <v>21.311211111111113</v>
      </c>
      <c r="S2424">
        <f>SUM($R$2:R2424) -SUM($Q$2:Q2424) + SUM($T$2:T2423)</f>
        <v>325.61821509165111</v>
      </c>
      <c r="T2424">
        <f t="shared" si="528"/>
        <v>0</v>
      </c>
      <c r="U2424">
        <f>-SUM($T$2:T2424) - 500 * SUM($V$2:V2424)</f>
        <v>57.960000000000946</v>
      </c>
      <c r="V2424">
        <f t="shared" si="529"/>
        <v>0</v>
      </c>
    </row>
    <row r="2425" spans="1:22" x14ac:dyDescent="0.3">
      <c r="A2425" s="1">
        <v>44428</v>
      </c>
      <c r="B2425" s="2">
        <v>0.22145833333333334</v>
      </c>
      <c r="C2425" s="2">
        <v>0.83020833333333333</v>
      </c>
      <c r="D2425" s="3">
        <v>17</v>
      </c>
      <c r="E2425" s="3">
        <v>1.2</v>
      </c>
      <c r="F2425" s="4">
        <f t="shared" si="518"/>
        <v>8</v>
      </c>
      <c r="G2425">
        <f t="shared" si="530"/>
        <v>34</v>
      </c>
      <c r="H2425" s="3">
        <f t="shared" si="519"/>
        <v>14.61</v>
      </c>
      <c r="I2425">
        <f t="shared" si="531"/>
        <v>900</v>
      </c>
      <c r="J2425">
        <f t="shared" si="520"/>
        <v>0.98799999999999999</v>
      </c>
      <c r="K2425">
        <f t="shared" si="521"/>
        <v>110.425302</v>
      </c>
      <c r="L2425">
        <v>4.8</v>
      </c>
      <c r="M2425">
        <f t="shared" si="522"/>
        <v>0.11950000000000002</v>
      </c>
      <c r="N2425">
        <f t="shared" si="523"/>
        <v>1</v>
      </c>
      <c r="O2425">
        <f t="shared" si="524"/>
        <v>5.9195000000000002</v>
      </c>
      <c r="P2425">
        <f t="shared" si="525"/>
        <v>104.505802</v>
      </c>
      <c r="Q2425">
        <f t="shared" si="526"/>
        <v>0</v>
      </c>
      <c r="R2425">
        <f t="shared" si="527"/>
        <v>20.901160400000002</v>
      </c>
      <c r="S2425">
        <f>SUM($R$2:R2425) -SUM($Q$2:Q2425) + SUM($T$2:T2424)</f>
        <v>346.51937549165177</v>
      </c>
      <c r="T2425">
        <f t="shared" si="528"/>
        <v>0</v>
      </c>
      <c r="U2425">
        <f>-SUM($T$2:T2425) - 500 * SUM($V$2:V2425)</f>
        <v>57.960000000000946</v>
      </c>
      <c r="V2425">
        <f t="shared" si="529"/>
        <v>0</v>
      </c>
    </row>
    <row r="2426" spans="1:22" x14ac:dyDescent="0.3">
      <c r="A2426" s="1">
        <v>44429</v>
      </c>
      <c r="B2426" s="2">
        <v>0.22267361111111109</v>
      </c>
      <c r="C2426" s="2">
        <v>0.82865740740740745</v>
      </c>
      <c r="D2426" s="3">
        <v>16.600000000000001</v>
      </c>
      <c r="E2426" s="3">
        <v>28.4</v>
      </c>
      <c r="F2426" s="4">
        <f t="shared" si="518"/>
        <v>8</v>
      </c>
      <c r="G2426">
        <f t="shared" si="530"/>
        <v>34</v>
      </c>
      <c r="H2426" s="3">
        <f t="shared" si="519"/>
        <v>14.543611111111113</v>
      </c>
      <c r="I2426">
        <f t="shared" si="531"/>
        <v>900</v>
      </c>
      <c r="J2426">
        <f t="shared" si="520"/>
        <v>0.71599999999999997</v>
      </c>
      <c r="K2426">
        <f t="shared" si="521"/>
        <v>79.661175500000013</v>
      </c>
      <c r="L2426">
        <v>4.8</v>
      </c>
      <c r="M2426">
        <f t="shared" si="522"/>
        <v>0.12281944444444433</v>
      </c>
      <c r="N2426">
        <f t="shared" si="523"/>
        <v>1.0999999999999996</v>
      </c>
      <c r="O2426">
        <f t="shared" si="524"/>
        <v>6.0228194444444441</v>
      </c>
      <c r="P2426">
        <f t="shared" si="525"/>
        <v>73.638356055555562</v>
      </c>
      <c r="Q2426">
        <f t="shared" si="526"/>
        <v>0</v>
      </c>
      <c r="R2426">
        <f t="shared" si="527"/>
        <v>14.727671211111113</v>
      </c>
      <c r="S2426">
        <f>SUM($R$2:R2426) -SUM($Q$2:Q2426) + SUM($T$2:T2425)</f>
        <v>361.24704670276242</v>
      </c>
      <c r="T2426">
        <f t="shared" si="528"/>
        <v>0</v>
      </c>
      <c r="U2426">
        <f>-SUM($T$2:T2426) - 500 * SUM($V$2:V2426)</f>
        <v>57.960000000000946</v>
      </c>
      <c r="V2426">
        <f t="shared" si="529"/>
        <v>0</v>
      </c>
    </row>
    <row r="2427" spans="1:22" x14ac:dyDescent="0.3">
      <c r="A2427" s="1">
        <v>44430</v>
      </c>
      <c r="B2427" s="2">
        <v>0.22390046296296295</v>
      </c>
      <c r="C2427" s="2">
        <v>0.82709490740740732</v>
      </c>
      <c r="D2427" s="3">
        <v>16.899999999999999</v>
      </c>
      <c r="E2427" s="3">
        <v>46.1</v>
      </c>
      <c r="F2427" s="4">
        <f t="shared" si="518"/>
        <v>8</v>
      </c>
      <c r="G2427">
        <f t="shared" si="530"/>
        <v>34</v>
      </c>
      <c r="H2427" s="3">
        <f t="shared" si="519"/>
        <v>14.476666666666665</v>
      </c>
      <c r="I2427">
        <f t="shared" si="531"/>
        <v>900</v>
      </c>
      <c r="J2427">
        <f t="shared" si="520"/>
        <v>0.53899999999999992</v>
      </c>
      <c r="K2427">
        <f t="shared" si="521"/>
        <v>59.692363499999985</v>
      </c>
      <c r="L2427">
        <v>4.8</v>
      </c>
      <c r="M2427">
        <f t="shared" si="522"/>
        <v>0.12616666666666676</v>
      </c>
      <c r="N2427">
        <f t="shared" si="523"/>
        <v>1.0250000000000004</v>
      </c>
      <c r="O2427">
        <f t="shared" si="524"/>
        <v>5.9511666666666674</v>
      </c>
      <c r="P2427">
        <f t="shared" si="525"/>
        <v>53.741196833333319</v>
      </c>
      <c r="Q2427">
        <f t="shared" si="526"/>
        <v>0</v>
      </c>
      <c r="R2427">
        <f t="shared" si="527"/>
        <v>10.748239366666665</v>
      </c>
      <c r="S2427">
        <f>SUM($R$2:R2427) -SUM($Q$2:Q2427) + SUM($T$2:T2426)</f>
        <v>371.99528606942931</v>
      </c>
      <c r="T2427">
        <f t="shared" si="528"/>
        <v>0</v>
      </c>
      <c r="U2427">
        <f>-SUM($T$2:T2427) - 500 * SUM($V$2:V2427)</f>
        <v>57.960000000000946</v>
      </c>
      <c r="V2427">
        <f t="shared" si="529"/>
        <v>0</v>
      </c>
    </row>
    <row r="2428" spans="1:22" x14ac:dyDescent="0.3">
      <c r="A2428" s="1">
        <v>44431</v>
      </c>
      <c r="B2428" s="2">
        <v>0.22512731481481482</v>
      </c>
      <c r="C2428" s="2">
        <v>0.82553240740740741</v>
      </c>
      <c r="D2428" s="3">
        <v>18.7</v>
      </c>
      <c r="E2428" s="3">
        <v>51.4</v>
      </c>
      <c r="F2428" s="4">
        <f t="shared" si="518"/>
        <v>8</v>
      </c>
      <c r="G2428">
        <f t="shared" si="530"/>
        <v>34</v>
      </c>
      <c r="H2428" s="3">
        <f t="shared" si="519"/>
        <v>14.409722222222221</v>
      </c>
      <c r="I2428">
        <f t="shared" si="531"/>
        <v>900</v>
      </c>
      <c r="J2428">
        <f t="shared" si="520"/>
        <v>0.48599999999999999</v>
      </c>
      <c r="K2428">
        <f t="shared" si="521"/>
        <v>53.57390625</v>
      </c>
      <c r="L2428">
        <v>4.8</v>
      </c>
      <c r="M2428">
        <f t="shared" si="522"/>
        <v>0.1295138888888889</v>
      </c>
      <c r="N2428">
        <f t="shared" si="523"/>
        <v>0.57500000000000018</v>
      </c>
      <c r="O2428">
        <f t="shared" si="524"/>
        <v>5.5045138888888889</v>
      </c>
      <c r="P2428">
        <f t="shared" si="525"/>
        <v>48.069392361111113</v>
      </c>
      <c r="Q2428">
        <f t="shared" si="526"/>
        <v>0</v>
      </c>
      <c r="R2428">
        <f t="shared" si="527"/>
        <v>9.6138784722222237</v>
      </c>
      <c r="S2428">
        <f>SUM($R$2:R2428) -SUM($Q$2:Q2428) + SUM($T$2:T2427)</f>
        <v>381.60916454165181</v>
      </c>
      <c r="T2428">
        <f t="shared" si="528"/>
        <v>0</v>
      </c>
      <c r="U2428">
        <f>-SUM($T$2:T2428) - 500 * SUM($V$2:V2428)</f>
        <v>57.960000000000946</v>
      </c>
      <c r="V2428">
        <f t="shared" si="529"/>
        <v>0</v>
      </c>
    </row>
    <row r="2429" spans="1:22" x14ac:dyDescent="0.3">
      <c r="A2429" s="1">
        <v>44432</v>
      </c>
      <c r="B2429" s="2">
        <v>0.22635416666666666</v>
      </c>
      <c r="C2429" s="2">
        <v>0.82394675925925931</v>
      </c>
      <c r="D2429" s="3">
        <v>19.3</v>
      </c>
      <c r="E2429" s="3">
        <v>55.6</v>
      </c>
      <c r="F2429" s="4">
        <f t="shared" si="518"/>
        <v>8</v>
      </c>
      <c r="G2429">
        <f t="shared" si="530"/>
        <v>34</v>
      </c>
      <c r="H2429" s="3">
        <f t="shared" si="519"/>
        <v>14.342222222222224</v>
      </c>
      <c r="I2429">
        <f t="shared" si="531"/>
        <v>900</v>
      </c>
      <c r="J2429">
        <f t="shared" si="520"/>
        <v>0.44399999999999995</v>
      </c>
      <c r="K2429">
        <f t="shared" si="521"/>
        <v>48.714792000000003</v>
      </c>
      <c r="L2429">
        <v>4.8</v>
      </c>
      <c r="M2429">
        <f t="shared" si="522"/>
        <v>0.13288888888888881</v>
      </c>
      <c r="N2429">
        <f t="shared" si="523"/>
        <v>0.42499999999999982</v>
      </c>
      <c r="O2429">
        <f t="shared" si="524"/>
        <v>5.3578888888888887</v>
      </c>
      <c r="P2429">
        <f t="shared" si="525"/>
        <v>43.356903111111116</v>
      </c>
      <c r="Q2429">
        <f t="shared" si="526"/>
        <v>0</v>
      </c>
      <c r="R2429">
        <f t="shared" si="527"/>
        <v>8.6713806222222232</v>
      </c>
      <c r="S2429">
        <f>SUM($R$2:R2429) -SUM($Q$2:Q2429) + SUM($T$2:T2428)</f>
        <v>390.28054516387328</v>
      </c>
      <c r="T2429">
        <f t="shared" si="528"/>
        <v>0</v>
      </c>
      <c r="U2429">
        <f>-SUM($T$2:T2429) - 500 * SUM($V$2:V2429)</f>
        <v>57.960000000000946</v>
      </c>
      <c r="V2429">
        <f t="shared" si="529"/>
        <v>0</v>
      </c>
    </row>
    <row r="2430" spans="1:22" x14ac:dyDescent="0.3">
      <c r="A2430" s="1">
        <v>44433</v>
      </c>
      <c r="B2430" s="2">
        <v>0.22758101851851853</v>
      </c>
      <c r="C2430" s="2">
        <v>0.82236111111111121</v>
      </c>
      <c r="D2430" s="3">
        <v>22.2</v>
      </c>
      <c r="E2430" s="3">
        <v>43.3</v>
      </c>
      <c r="F2430" s="4">
        <f t="shared" si="518"/>
        <v>8</v>
      </c>
      <c r="G2430">
        <f t="shared" si="530"/>
        <v>34</v>
      </c>
      <c r="H2430" s="3">
        <f t="shared" si="519"/>
        <v>14.274722222222223</v>
      </c>
      <c r="I2430">
        <f t="shared" si="531"/>
        <v>900</v>
      </c>
      <c r="J2430">
        <f t="shared" si="520"/>
        <v>0.56699999999999995</v>
      </c>
      <c r="K2430">
        <f t="shared" si="521"/>
        <v>61.917321375</v>
      </c>
      <c r="L2430">
        <v>4.8</v>
      </c>
      <c r="M2430">
        <f t="shared" si="522"/>
        <v>0.13626388888888882</v>
      </c>
      <c r="N2430">
        <f t="shared" si="523"/>
        <v>0</v>
      </c>
      <c r="O2430">
        <f t="shared" si="524"/>
        <v>4.936263888888889</v>
      </c>
      <c r="P2430">
        <f t="shared" si="525"/>
        <v>56.981057486111112</v>
      </c>
      <c r="Q2430">
        <f t="shared" si="526"/>
        <v>0</v>
      </c>
      <c r="R2430">
        <f t="shared" si="527"/>
        <v>11.396211497222223</v>
      </c>
      <c r="S2430">
        <f>SUM($R$2:R2430) -SUM($Q$2:Q2430) + SUM($T$2:T2429)</f>
        <v>401.67675666109517</v>
      </c>
      <c r="T2430">
        <f t="shared" si="528"/>
        <v>0</v>
      </c>
      <c r="U2430">
        <f>-SUM($T$2:T2430) - 500 * SUM($V$2:V2430)</f>
        <v>57.960000000000946</v>
      </c>
      <c r="V2430">
        <f t="shared" si="529"/>
        <v>0</v>
      </c>
    </row>
    <row r="2431" spans="1:22" x14ac:dyDescent="0.3">
      <c r="A2431" s="1">
        <v>44434</v>
      </c>
      <c r="B2431" s="2">
        <v>0.2288078703703704</v>
      </c>
      <c r="C2431" s="2">
        <v>0.82075231481481481</v>
      </c>
      <c r="D2431" s="3">
        <v>20</v>
      </c>
      <c r="E2431" s="3">
        <v>62.2</v>
      </c>
      <c r="F2431" s="4">
        <f t="shared" si="518"/>
        <v>8</v>
      </c>
      <c r="G2431">
        <f t="shared" si="530"/>
        <v>34</v>
      </c>
      <c r="H2431" s="3">
        <f t="shared" si="519"/>
        <v>14.206666666666665</v>
      </c>
      <c r="I2431">
        <f t="shared" si="531"/>
        <v>900</v>
      </c>
      <c r="J2431">
        <f t="shared" si="520"/>
        <v>0.378</v>
      </c>
      <c r="K2431">
        <f t="shared" si="521"/>
        <v>41.081417999999999</v>
      </c>
      <c r="L2431">
        <v>4.8</v>
      </c>
      <c r="M2431">
        <f t="shared" si="522"/>
        <v>0.13966666666666674</v>
      </c>
      <c r="N2431">
        <f t="shared" si="523"/>
        <v>0.25</v>
      </c>
      <c r="O2431">
        <f t="shared" si="524"/>
        <v>5.1896666666666667</v>
      </c>
      <c r="P2431">
        <f t="shared" si="525"/>
        <v>35.891751333333332</v>
      </c>
      <c r="Q2431">
        <f t="shared" si="526"/>
        <v>0</v>
      </c>
      <c r="R2431">
        <f t="shared" si="527"/>
        <v>7.1783502666666665</v>
      </c>
      <c r="S2431">
        <f>SUM($R$2:R2431) -SUM($Q$2:Q2431) + SUM($T$2:T2430)</f>
        <v>408.85510692776097</v>
      </c>
      <c r="T2431">
        <f t="shared" si="528"/>
        <v>0</v>
      </c>
      <c r="U2431">
        <f>-SUM($T$2:T2431) - 500 * SUM($V$2:V2431)</f>
        <v>57.960000000000946</v>
      </c>
      <c r="V2431">
        <f t="shared" si="529"/>
        <v>0</v>
      </c>
    </row>
    <row r="2432" spans="1:22" x14ac:dyDescent="0.3">
      <c r="A2432" s="1">
        <v>44435</v>
      </c>
      <c r="B2432" s="2">
        <v>0.23003472222222221</v>
      </c>
      <c r="C2432" s="2">
        <v>0.81914351851851863</v>
      </c>
      <c r="D2432" s="3">
        <v>18.2</v>
      </c>
      <c r="E2432" s="3">
        <v>58.9</v>
      </c>
      <c r="F2432" s="4">
        <f t="shared" si="518"/>
        <v>8</v>
      </c>
      <c r="G2432">
        <f t="shared" si="530"/>
        <v>34</v>
      </c>
      <c r="H2432" s="3">
        <f t="shared" si="519"/>
        <v>14.138611111111114</v>
      </c>
      <c r="I2432">
        <f t="shared" si="531"/>
        <v>900</v>
      </c>
      <c r="J2432">
        <f t="shared" si="520"/>
        <v>0.41100000000000003</v>
      </c>
      <c r="K2432">
        <f t="shared" si="521"/>
        <v>44.453914125000018</v>
      </c>
      <c r="L2432">
        <v>4.8</v>
      </c>
      <c r="M2432">
        <f t="shared" si="522"/>
        <v>0.14306944444444428</v>
      </c>
      <c r="N2432">
        <f t="shared" si="523"/>
        <v>0.70000000000000018</v>
      </c>
      <c r="O2432">
        <f t="shared" si="524"/>
        <v>5.6430694444444445</v>
      </c>
      <c r="P2432">
        <f t="shared" si="525"/>
        <v>38.810844680555576</v>
      </c>
      <c r="Q2432">
        <f t="shared" si="526"/>
        <v>0</v>
      </c>
      <c r="R2432">
        <f t="shared" si="527"/>
        <v>7.7621689361111157</v>
      </c>
      <c r="S2432">
        <f>SUM($R$2:R2432) -SUM($Q$2:Q2432) + SUM($T$2:T2431)</f>
        <v>416.61727586387224</v>
      </c>
      <c r="T2432">
        <f t="shared" si="528"/>
        <v>0</v>
      </c>
      <c r="U2432">
        <f>-SUM($T$2:T2432) - 500 * SUM($V$2:V2432)</f>
        <v>57.960000000000946</v>
      </c>
      <c r="V2432">
        <f t="shared" si="529"/>
        <v>0</v>
      </c>
    </row>
    <row r="2433" spans="1:22" x14ac:dyDescent="0.3">
      <c r="A2433" s="1">
        <v>44436</v>
      </c>
      <c r="B2433" s="2">
        <v>0.23126157407407408</v>
      </c>
      <c r="C2433" s="2">
        <v>0.81752314814814808</v>
      </c>
      <c r="D2433" s="3">
        <v>20.8</v>
      </c>
      <c r="E2433" s="3">
        <v>51.5</v>
      </c>
      <c r="F2433" s="4">
        <f t="shared" si="518"/>
        <v>8</v>
      </c>
      <c r="G2433">
        <f t="shared" si="530"/>
        <v>34</v>
      </c>
      <c r="H2433" s="3">
        <f t="shared" si="519"/>
        <v>14.070277777777775</v>
      </c>
      <c r="I2433">
        <f t="shared" si="531"/>
        <v>900</v>
      </c>
      <c r="J2433">
        <f t="shared" si="520"/>
        <v>0.48499999999999999</v>
      </c>
      <c r="K2433">
        <f t="shared" si="521"/>
        <v>52.204248124999992</v>
      </c>
      <c r="L2433">
        <v>4.8</v>
      </c>
      <c r="M2433">
        <f t="shared" si="522"/>
        <v>0.14648611111111123</v>
      </c>
      <c r="N2433">
        <f t="shared" si="523"/>
        <v>4.9999999999999822E-2</v>
      </c>
      <c r="O2433">
        <f t="shared" si="524"/>
        <v>4.9964861111111105</v>
      </c>
      <c r="P2433">
        <f t="shared" si="525"/>
        <v>47.207762013888882</v>
      </c>
      <c r="Q2433">
        <f t="shared" si="526"/>
        <v>0</v>
      </c>
      <c r="R2433">
        <f t="shared" si="527"/>
        <v>9.4415524027777771</v>
      </c>
      <c r="S2433">
        <f>SUM($R$2:R2433) -SUM($Q$2:Q2433) + SUM($T$2:T2432)</f>
        <v>426.05882826664947</v>
      </c>
      <c r="T2433">
        <f t="shared" si="528"/>
        <v>0</v>
      </c>
      <c r="U2433">
        <f>-SUM($T$2:T2433) - 500 * SUM($V$2:V2433)</f>
        <v>57.960000000000946</v>
      </c>
      <c r="V2433">
        <f t="shared" si="529"/>
        <v>0</v>
      </c>
    </row>
    <row r="2434" spans="1:22" x14ac:dyDescent="0.3">
      <c r="A2434" s="1">
        <v>44437</v>
      </c>
      <c r="B2434" s="2">
        <v>0.23248842592592592</v>
      </c>
      <c r="C2434" s="2">
        <v>0.81590277777777775</v>
      </c>
      <c r="D2434" s="3">
        <v>18.899999999999999</v>
      </c>
      <c r="E2434" s="3">
        <v>77.599999999999994</v>
      </c>
      <c r="F2434" s="4">
        <f t="shared" si="518"/>
        <v>8</v>
      </c>
      <c r="G2434">
        <f t="shared" si="530"/>
        <v>34</v>
      </c>
      <c r="H2434" s="3">
        <f t="shared" si="519"/>
        <v>14.001944444444444</v>
      </c>
      <c r="I2434">
        <f t="shared" si="531"/>
        <v>900</v>
      </c>
      <c r="J2434">
        <f t="shared" si="520"/>
        <v>0.22400000000000009</v>
      </c>
      <c r="K2434">
        <f t="shared" si="521"/>
        <v>23.993732000000008</v>
      </c>
      <c r="L2434">
        <v>4.8</v>
      </c>
      <c r="M2434">
        <f t="shared" si="522"/>
        <v>0.1499027777777778</v>
      </c>
      <c r="N2434">
        <f t="shared" si="523"/>
        <v>0.52500000000000036</v>
      </c>
      <c r="O2434">
        <f t="shared" si="524"/>
        <v>5.4749027777777783</v>
      </c>
      <c r="P2434">
        <f t="shared" si="525"/>
        <v>18.51882922222223</v>
      </c>
      <c r="Q2434">
        <f t="shared" si="526"/>
        <v>0</v>
      </c>
      <c r="R2434">
        <f t="shared" si="527"/>
        <v>3.7037658444444461</v>
      </c>
      <c r="S2434">
        <f>SUM($R$2:R2434) -SUM($Q$2:Q2434) + SUM($T$2:T2433)</f>
        <v>429.76259411109368</v>
      </c>
      <c r="T2434">
        <f t="shared" si="528"/>
        <v>0</v>
      </c>
      <c r="U2434">
        <f>-SUM($T$2:T2434) - 500 * SUM($V$2:V2434)</f>
        <v>57.960000000000946</v>
      </c>
      <c r="V2434">
        <f t="shared" si="529"/>
        <v>0</v>
      </c>
    </row>
    <row r="2435" spans="1:22" x14ac:dyDescent="0.3">
      <c r="A2435" s="1">
        <v>44438</v>
      </c>
      <c r="B2435" s="2">
        <v>0.23371527777777779</v>
      </c>
      <c r="C2435" s="2">
        <v>0.81427083333333339</v>
      </c>
      <c r="D2435" s="3">
        <v>17</v>
      </c>
      <c r="E2435" s="3">
        <v>37.9</v>
      </c>
      <c r="F2435" s="4">
        <f t="shared" ref="F2435:F2498" si="532">MONTH(A2435)</f>
        <v>8</v>
      </c>
      <c r="G2435">
        <f t="shared" si="530"/>
        <v>34</v>
      </c>
      <c r="H2435" s="3">
        <f t="shared" ref="H2435:H2498" si="533">(C2435-B2435) * 24</f>
        <v>13.933333333333334</v>
      </c>
      <c r="I2435">
        <f t="shared" si="531"/>
        <v>900</v>
      </c>
      <c r="J2435">
        <f t="shared" ref="J2435:J2498" si="534">1-(E2435/100)</f>
        <v>0.621</v>
      </c>
      <c r="K2435">
        <f t="shared" ref="K2435:K2498" si="535">PRODUCT(G2435:J2435) * $W$2 / 1000</f>
        <v>66.192390000000003</v>
      </c>
      <c r="L2435">
        <v>4.8</v>
      </c>
      <c r="M2435">
        <f t="shared" ref="M2435:M2498" si="536">IF(H2435&lt;17,(17-H2435) * 50,0) / 1000</f>
        <v>0.15333333333333332</v>
      </c>
      <c r="N2435">
        <f t="shared" ref="N2435:N2498" si="537">IF(D2435&lt;21,(21-D2435)*250,0) / 1000</f>
        <v>1</v>
      </c>
      <c r="O2435">
        <f t="shared" ref="O2435:O2498" si="538">SUM(L2435:N2435)</f>
        <v>5.9533333333333331</v>
      </c>
      <c r="P2435">
        <f t="shared" ref="P2435:P2498" si="539">K2435-O2435</f>
        <v>60.23905666666667</v>
      </c>
      <c r="Q2435">
        <f t="shared" ref="Q2435:Q2498" si="540">IF(P2435&lt;0,ABS(P2435) * 0.5,0)</f>
        <v>0</v>
      </c>
      <c r="R2435">
        <f t="shared" ref="R2435:R2498" si="541">IF(P2435&gt;0,P2435*0.2,0)</f>
        <v>12.047811333333335</v>
      </c>
      <c r="S2435">
        <f>SUM($R$2:R2435) -SUM($Q$2:Q2435) + SUM($T$2:T2434)</f>
        <v>441.81040544442749</v>
      </c>
      <c r="T2435">
        <f t="shared" ref="T2435:T2498" si="542">-IF(F2436&lt;&gt;F2435,ROUND(S2435,2),0)</f>
        <v>0</v>
      </c>
      <c r="U2435">
        <f>-SUM($T$2:T2435) - 500 * SUM($V$2:V2435)</f>
        <v>57.960000000000946</v>
      </c>
      <c r="V2435">
        <f t="shared" ref="V2435:V2498" si="543">IF(U2434&gt;500,ROUNDDOWN(U2434/500, 0),0)</f>
        <v>0</v>
      </c>
    </row>
    <row r="2436" spans="1:22" x14ac:dyDescent="0.3">
      <c r="A2436" s="1">
        <v>44439</v>
      </c>
      <c r="B2436" s="2">
        <v>0.23493055555555556</v>
      </c>
      <c r="C2436" s="2">
        <v>0.81262731481481476</v>
      </c>
      <c r="D2436" s="3">
        <v>18.399999999999999</v>
      </c>
      <c r="E2436" s="3">
        <v>41.2</v>
      </c>
      <c r="F2436" s="4">
        <f t="shared" si="532"/>
        <v>8</v>
      </c>
      <c r="G2436">
        <f t="shared" ref="G2436:G2499" si="544">G2435 + V2436</f>
        <v>34</v>
      </c>
      <c r="H2436" s="3">
        <f t="shared" si="533"/>
        <v>13.864722222222222</v>
      </c>
      <c r="I2436">
        <f t="shared" ref="I2436:I2499" si="545">IF(F2436&gt;F2435,IF(F2436=7,I2435,IF(F2436&lt;7,I2435+100,I2435-100)),I2435)</f>
        <v>900</v>
      </c>
      <c r="J2436">
        <f t="shared" si="534"/>
        <v>0.58799999999999997</v>
      </c>
      <c r="K2436">
        <f t="shared" si="535"/>
        <v>62.366293499999983</v>
      </c>
      <c r="L2436">
        <v>4.8</v>
      </c>
      <c r="M2436">
        <f t="shared" si="536"/>
        <v>0.15676388888888892</v>
      </c>
      <c r="N2436">
        <f t="shared" si="537"/>
        <v>0.65000000000000036</v>
      </c>
      <c r="O2436">
        <f t="shared" si="538"/>
        <v>5.6067638888888887</v>
      </c>
      <c r="P2436">
        <f t="shared" si="539"/>
        <v>56.759529611111091</v>
      </c>
      <c r="Q2436">
        <f t="shared" si="540"/>
        <v>0</v>
      </c>
      <c r="R2436">
        <f t="shared" si="541"/>
        <v>11.351905922222219</v>
      </c>
      <c r="S2436">
        <f>SUM($R$2:R2436) -SUM($Q$2:Q2436) + SUM($T$2:T2435)</f>
        <v>453.16231136664919</v>
      </c>
      <c r="T2436">
        <f t="shared" si="542"/>
        <v>-453.16</v>
      </c>
      <c r="U2436">
        <f>-SUM($T$2:T2436) - 500 * SUM($V$2:V2436)</f>
        <v>511.1200000000008</v>
      </c>
      <c r="V2436">
        <f t="shared" si="543"/>
        <v>0</v>
      </c>
    </row>
    <row r="2437" spans="1:22" x14ac:dyDescent="0.3">
      <c r="A2437" s="1">
        <v>44440</v>
      </c>
      <c r="B2437" s="2">
        <v>0.2361574074074074</v>
      </c>
      <c r="C2437" s="2">
        <v>0.81097222222222232</v>
      </c>
      <c r="D2437" s="3">
        <v>21.2</v>
      </c>
      <c r="E2437" s="3">
        <v>44.8</v>
      </c>
      <c r="F2437" s="4">
        <f t="shared" si="532"/>
        <v>9</v>
      </c>
      <c r="G2437">
        <f t="shared" si="544"/>
        <v>35</v>
      </c>
      <c r="H2437" s="3">
        <f t="shared" si="533"/>
        <v>13.795555555555557</v>
      </c>
      <c r="I2437">
        <f t="shared" si="545"/>
        <v>800</v>
      </c>
      <c r="J2437">
        <f t="shared" si="534"/>
        <v>0.55200000000000005</v>
      </c>
      <c r="K2437">
        <f t="shared" si="535"/>
        <v>53.306026666666682</v>
      </c>
      <c r="L2437">
        <v>4.8</v>
      </c>
      <c r="M2437">
        <f t="shared" si="536"/>
        <v>0.16022222222222215</v>
      </c>
      <c r="N2437">
        <f t="shared" si="537"/>
        <v>0</v>
      </c>
      <c r="O2437">
        <f t="shared" si="538"/>
        <v>4.9602222222222219</v>
      </c>
      <c r="P2437">
        <f t="shared" si="539"/>
        <v>48.345804444444461</v>
      </c>
      <c r="Q2437">
        <f t="shared" si="540"/>
        <v>0</v>
      </c>
      <c r="R2437">
        <f t="shared" si="541"/>
        <v>9.6691608888888929</v>
      </c>
      <c r="S2437">
        <f>SUM($R$2:R2437) -SUM($Q$2:Q2437) + SUM($T$2:T2436)</f>
        <v>9.6714722555379922</v>
      </c>
      <c r="T2437">
        <f t="shared" si="542"/>
        <v>0</v>
      </c>
      <c r="U2437">
        <f>-SUM($T$2:T2437) - 500 * SUM($V$2:V2437)</f>
        <v>11.1200000000008</v>
      </c>
      <c r="V2437">
        <f t="shared" si="543"/>
        <v>1</v>
      </c>
    </row>
    <row r="2438" spans="1:22" x14ac:dyDescent="0.3">
      <c r="A2438" s="1">
        <v>44441</v>
      </c>
      <c r="B2438" s="2">
        <v>0.23738425925925924</v>
      </c>
      <c r="C2438" s="2">
        <v>0.80931712962962965</v>
      </c>
      <c r="D2438" s="3">
        <v>25.4</v>
      </c>
      <c r="E2438" s="3">
        <v>18.899999999999999</v>
      </c>
      <c r="F2438" s="4">
        <f t="shared" si="532"/>
        <v>9</v>
      </c>
      <c r="G2438">
        <f t="shared" si="544"/>
        <v>35</v>
      </c>
      <c r="H2438" s="3">
        <f t="shared" si="533"/>
        <v>13.726388888888891</v>
      </c>
      <c r="I2438">
        <f t="shared" si="545"/>
        <v>800</v>
      </c>
      <c r="J2438">
        <f t="shared" si="534"/>
        <v>0.81100000000000005</v>
      </c>
      <c r="K2438">
        <f t="shared" si="535"/>
        <v>77.924709722222232</v>
      </c>
      <c r="L2438">
        <v>4.8</v>
      </c>
      <c r="M2438">
        <f t="shared" si="536"/>
        <v>0.16368055555555544</v>
      </c>
      <c r="N2438">
        <f t="shared" si="537"/>
        <v>0</v>
      </c>
      <c r="O2438">
        <f t="shared" si="538"/>
        <v>4.9636805555555554</v>
      </c>
      <c r="P2438">
        <f t="shared" si="539"/>
        <v>72.961029166666677</v>
      </c>
      <c r="Q2438">
        <f t="shared" si="540"/>
        <v>0</v>
      </c>
      <c r="R2438">
        <f t="shared" si="541"/>
        <v>14.592205833333336</v>
      </c>
      <c r="S2438">
        <f>SUM($R$2:R2438) -SUM($Q$2:Q2438) + SUM($T$2:T2437)</f>
        <v>24.26367808887062</v>
      </c>
      <c r="T2438">
        <f t="shared" si="542"/>
        <v>0</v>
      </c>
      <c r="U2438">
        <f>-SUM($T$2:T2438) - 500 * SUM($V$2:V2438)</f>
        <v>11.1200000000008</v>
      </c>
      <c r="V2438">
        <f t="shared" si="543"/>
        <v>0</v>
      </c>
    </row>
    <row r="2439" spans="1:22" x14ac:dyDescent="0.3">
      <c r="A2439" s="1">
        <v>44442</v>
      </c>
      <c r="B2439" s="2">
        <v>0.23861111111111111</v>
      </c>
      <c r="C2439" s="2">
        <v>0.80766203703703709</v>
      </c>
      <c r="D2439" s="3">
        <v>16.8</v>
      </c>
      <c r="E2439" s="3">
        <v>66.7</v>
      </c>
      <c r="F2439" s="4">
        <f t="shared" si="532"/>
        <v>9</v>
      </c>
      <c r="G2439">
        <f t="shared" si="544"/>
        <v>35</v>
      </c>
      <c r="H2439" s="3">
        <f t="shared" si="533"/>
        <v>13.657222222222224</v>
      </c>
      <c r="I2439">
        <f t="shared" si="545"/>
        <v>800</v>
      </c>
      <c r="J2439">
        <f t="shared" si="534"/>
        <v>0.33299999999999996</v>
      </c>
      <c r="K2439">
        <f t="shared" si="535"/>
        <v>31.834985000000003</v>
      </c>
      <c r="L2439">
        <v>4.8</v>
      </c>
      <c r="M2439">
        <f t="shared" si="536"/>
        <v>0.16713888888888881</v>
      </c>
      <c r="N2439">
        <f t="shared" si="537"/>
        <v>1.0499999999999998</v>
      </c>
      <c r="O2439">
        <f t="shared" si="538"/>
        <v>6.0171388888888888</v>
      </c>
      <c r="P2439">
        <f t="shared" si="539"/>
        <v>25.817846111111116</v>
      </c>
      <c r="Q2439">
        <f t="shared" si="540"/>
        <v>0</v>
      </c>
      <c r="R2439">
        <f t="shared" si="541"/>
        <v>5.1635692222222236</v>
      </c>
      <c r="S2439">
        <f>SUM($R$2:R2439) -SUM($Q$2:Q2439) + SUM($T$2:T2438)</f>
        <v>29.427247311093197</v>
      </c>
      <c r="T2439">
        <f t="shared" si="542"/>
        <v>0</v>
      </c>
      <c r="U2439">
        <f>-SUM($T$2:T2439) - 500 * SUM($V$2:V2439)</f>
        <v>11.1200000000008</v>
      </c>
      <c r="V2439">
        <f t="shared" si="543"/>
        <v>0</v>
      </c>
    </row>
    <row r="2440" spans="1:22" x14ac:dyDescent="0.3">
      <c r="A2440" s="1">
        <v>44443</v>
      </c>
      <c r="B2440" s="2">
        <v>0.23982638888888888</v>
      </c>
      <c r="C2440" s="2">
        <v>0.80598379629629635</v>
      </c>
      <c r="D2440" s="3">
        <v>14.8</v>
      </c>
      <c r="E2440" s="3">
        <v>54.8</v>
      </c>
      <c r="F2440" s="4">
        <f t="shared" si="532"/>
        <v>9</v>
      </c>
      <c r="G2440">
        <f t="shared" si="544"/>
        <v>35</v>
      </c>
      <c r="H2440" s="3">
        <f t="shared" si="533"/>
        <v>13.587777777777781</v>
      </c>
      <c r="I2440">
        <f t="shared" si="545"/>
        <v>800</v>
      </c>
      <c r="J2440">
        <f t="shared" si="534"/>
        <v>0.45200000000000007</v>
      </c>
      <c r="K2440">
        <f t="shared" si="535"/>
        <v>42.991728888888908</v>
      </c>
      <c r="L2440">
        <v>4.8</v>
      </c>
      <c r="M2440">
        <f t="shared" si="536"/>
        <v>0.17061111111111096</v>
      </c>
      <c r="N2440">
        <f t="shared" si="537"/>
        <v>1.5499999999999998</v>
      </c>
      <c r="O2440">
        <f t="shared" si="538"/>
        <v>6.5206111111111102</v>
      </c>
      <c r="P2440">
        <f t="shared" si="539"/>
        <v>36.471117777777799</v>
      </c>
      <c r="Q2440">
        <f t="shared" si="540"/>
        <v>0</v>
      </c>
      <c r="R2440">
        <f t="shared" si="541"/>
        <v>7.2942235555555603</v>
      </c>
      <c r="S2440">
        <f>SUM($R$2:R2440) -SUM($Q$2:Q2440) + SUM($T$2:T2439)</f>
        <v>36.721470866647905</v>
      </c>
      <c r="T2440">
        <f t="shared" si="542"/>
        <v>0</v>
      </c>
      <c r="U2440">
        <f>-SUM($T$2:T2440) - 500 * SUM($V$2:V2440)</f>
        <v>11.1200000000008</v>
      </c>
      <c r="V2440">
        <f t="shared" si="543"/>
        <v>0</v>
      </c>
    </row>
    <row r="2441" spans="1:22" x14ac:dyDescent="0.3">
      <c r="A2441" s="1">
        <v>44444</v>
      </c>
      <c r="B2441" s="2">
        <v>0.24105324074074075</v>
      </c>
      <c r="C2441" s="2">
        <v>0.80431712962962953</v>
      </c>
      <c r="D2441" s="3">
        <v>14.3</v>
      </c>
      <c r="E2441" s="3">
        <v>95.2</v>
      </c>
      <c r="F2441" s="4">
        <f t="shared" si="532"/>
        <v>9</v>
      </c>
      <c r="G2441">
        <f t="shared" si="544"/>
        <v>35</v>
      </c>
      <c r="H2441" s="3">
        <f t="shared" si="533"/>
        <v>13.518333333333331</v>
      </c>
      <c r="I2441">
        <f t="shared" si="545"/>
        <v>800</v>
      </c>
      <c r="J2441">
        <f t="shared" si="534"/>
        <v>4.7999999999999932E-2</v>
      </c>
      <c r="K2441">
        <f t="shared" si="535"/>
        <v>4.5421599999999929</v>
      </c>
      <c r="L2441">
        <v>4.8</v>
      </c>
      <c r="M2441">
        <f t="shared" si="536"/>
        <v>0.17408333333333345</v>
      </c>
      <c r="N2441">
        <f t="shared" si="537"/>
        <v>1.6749999999999998</v>
      </c>
      <c r="O2441">
        <f t="shared" si="538"/>
        <v>6.6490833333333335</v>
      </c>
      <c r="P2441">
        <f t="shared" si="539"/>
        <v>-2.1069233333333406</v>
      </c>
      <c r="Q2441">
        <f t="shared" si="540"/>
        <v>1.0534616666666703</v>
      </c>
      <c r="R2441">
        <f t="shared" si="541"/>
        <v>0</v>
      </c>
      <c r="S2441">
        <f>SUM($R$2:R2441) -SUM($Q$2:Q2441) + SUM($T$2:T2440)</f>
        <v>35.668009199980588</v>
      </c>
      <c r="T2441">
        <f t="shared" si="542"/>
        <v>0</v>
      </c>
      <c r="U2441">
        <f>-SUM($T$2:T2441) - 500 * SUM($V$2:V2441)</f>
        <v>11.1200000000008</v>
      </c>
      <c r="V2441">
        <f t="shared" si="543"/>
        <v>0</v>
      </c>
    </row>
    <row r="2442" spans="1:22" x14ac:dyDescent="0.3">
      <c r="A2442" s="1">
        <v>44445</v>
      </c>
      <c r="B2442" s="2">
        <v>0.24228009259259262</v>
      </c>
      <c r="C2442" s="2">
        <v>0.80263888888888879</v>
      </c>
      <c r="D2442" s="3">
        <v>14.9</v>
      </c>
      <c r="E2442" s="3">
        <v>57.2</v>
      </c>
      <c r="F2442" s="4">
        <f t="shared" si="532"/>
        <v>9</v>
      </c>
      <c r="G2442">
        <f t="shared" si="544"/>
        <v>35</v>
      </c>
      <c r="H2442" s="3">
        <f t="shared" si="533"/>
        <v>13.448611111111108</v>
      </c>
      <c r="I2442">
        <f t="shared" si="545"/>
        <v>800</v>
      </c>
      <c r="J2442">
        <f t="shared" si="534"/>
        <v>0.42799999999999994</v>
      </c>
      <c r="K2442">
        <f t="shared" si="535"/>
        <v>40.292038888888868</v>
      </c>
      <c r="L2442">
        <v>4.8</v>
      </c>
      <c r="M2442">
        <f t="shared" si="536"/>
        <v>0.17756944444444464</v>
      </c>
      <c r="N2442">
        <f t="shared" si="537"/>
        <v>1.5249999999999999</v>
      </c>
      <c r="O2442">
        <f t="shared" si="538"/>
        <v>6.5025694444444451</v>
      </c>
      <c r="P2442">
        <f t="shared" si="539"/>
        <v>33.789469444444421</v>
      </c>
      <c r="Q2442">
        <f t="shared" si="540"/>
        <v>0</v>
      </c>
      <c r="R2442">
        <f t="shared" si="541"/>
        <v>6.7578938888888844</v>
      </c>
      <c r="S2442">
        <f>SUM($R$2:R2442) -SUM($Q$2:Q2442) + SUM($T$2:T2441)</f>
        <v>42.425903088869745</v>
      </c>
      <c r="T2442">
        <f t="shared" si="542"/>
        <v>0</v>
      </c>
      <c r="U2442">
        <f>-SUM($T$2:T2442) - 500 * SUM($V$2:V2442)</f>
        <v>11.1200000000008</v>
      </c>
      <c r="V2442">
        <f t="shared" si="543"/>
        <v>0</v>
      </c>
    </row>
    <row r="2443" spans="1:22" x14ac:dyDescent="0.3">
      <c r="A2443" s="1">
        <v>44446</v>
      </c>
      <c r="B2443" s="2">
        <v>0.24349537037037039</v>
      </c>
      <c r="C2443" s="2">
        <v>0.80094907407407412</v>
      </c>
      <c r="D2443" s="3">
        <v>12.5</v>
      </c>
      <c r="E2443" s="3">
        <v>72.099999999999994</v>
      </c>
      <c r="F2443" s="4">
        <f t="shared" si="532"/>
        <v>9</v>
      </c>
      <c r="G2443">
        <f t="shared" si="544"/>
        <v>35</v>
      </c>
      <c r="H2443" s="3">
        <f t="shared" si="533"/>
        <v>13.378888888888889</v>
      </c>
      <c r="I2443">
        <f t="shared" si="545"/>
        <v>800</v>
      </c>
      <c r="J2443">
        <f t="shared" si="534"/>
        <v>0.27900000000000003</v>
      </c>
      <c r="K2443">
        <f t="shared" si="535"/>
        <v>26.128970000000002</v>
      </c>
      <c r="L2443">
        <v>4.8</v>
      </c>
      <c r="M2443">
        <f t="shared" si="536"/>
        <v>0.18105555555555553</v>
      </c>
      <c r="N2443">
        <f t="shared" si="537"/>
        <v>2.125</v>
      </c>
      <c r="O2443">
        <f t="shared" si="538"/>
        <v>7.1060555555555549</v>
      </c>
      <c r="P2443">
        <f t="shared" si="539"/>
        <v>19.022914444444446</v>
      </c>
      <c r="Q2443">
        <f t="shared" si="540"/>
        <v>0</v>
      </c>
      <c r="R2443">
        <f t="shared" si="541"/>
        <v>3.8045828888888895</v>
      </c>
      <c r="S2443">
        <f>SUM($R$2:R2443) -SUM($Q$2:Q2443) + SUM($T$2:T2442)</f>
        <v>46.23048597775778</v>
      </c>
      <c r="T2443">
        <f t="shared" si="542"/>
        <v>0</v>
      </c>
      <c r="U2443">
        <f>-SUM($T$2:T2443) - 500 * SUM($V$2:V2443)</f>
        <v>11.1200000000008</v>
      </c>
      <c r="V2443">
        <f t="shared" si="543"/>
        <v>0</v>
      </c>
    </row>
    <row r="2444" spans="1:22" x14ac:dyDescent="0.3">
      <c r="A2444" s="1">
        <v>44447</v>
      </c>
      <c r="B2444" s="2">
        <v>0.2447222222222222</v>
      </c>
      <c r="C2444" s="2">
        <v>0.79925925925925922</v>
      </c>
      <c r="D2444" s="3">
        <v>12.8</v>
      </c>
      <c r="E2444" s="3">
        <v>85.2</v>
      </c>
      <c r="F2444" s="4">
        <f t="shared" si="532"/>
        <v>9</v>
      </c>
      <c r="G2444">
        <f t="shared" si="544"/>
        <v>35</v>
      </c>
      <c r="H2444" s="3">
        <f t="shared" si="533"/>
        <v>13.308888888888889</v>
      </c>
      <c r="I2444">
        <f t="shared" si="545"/>
        <v>800</v>
      </c>
      <c r="J2444">
        <f t="shared" si="534"/>
        <v>0.14800000000000002</v>
      </c>
      <c r="K2444">
        <f t="shared" si="535"/>
        <v>13.788008888888889</v>
      </c>
      <c r="L2444">
        <v>4.8</v>
      </c>
      <c r="M2444">
        <f t="shared" si="536"/>
        <v>0.18455555555555556</v>
      </c>
      <c r="N2444">
        <f t="shared" si="537"/>
        <v>2.0499999999999998</v>
      </c>
      <c r="O2444">
        <f t="shared" si="538"/>
        <v>7.0345555555555555</v>
      </c>
      <c r="P2444">
        <f t="shared" si="539"/>
        <v>6.7534533333333338</v>
      </c>
      <c r="Q2444">
        <f t="shared" si="540"/>
        <v>0</v>
      </c>
      <c r="R2444">
        <f t="shared" si="541"/>
        <v>1.3506906666666669</v>
      </c>
      <c r="S2444">
        <f>SUM($R$2:R2444) -SUM($Q$2:Q2444) + SUM($T$2:T2443)</f>
        <v>47.581176644423977</v>
      </c>
      <c r="T2444">
        <f t="shared" si="542"/>
        <v>0</v>
      </c>
      <c r="U2444">
        <f>-SUM($T$2:T2444) - 500 * SUM($V$2:V2444)</f>
        <v>11.1200000000008</v>
      </c>
      <c r="V2444">
        <f t="shared" si="543"/>
        <v>0</v>
      </c>
    </row>
    <row r="2445" spans="1:22" x14ac:dyDescent="0.3">
      <c r="A2445" s="1">
        <v>44448</v>
      </c>
      <c r="B2445" s="2">
        <v>0.24594907407407407</v>
      </c>
      <c r="C2445" s="2">
        <v>0.79756944444444444</v>
      </c>
      <c r="D2445" s="3">
        <v>12.7</v>
      </c>
      <c r="E2445" s="3">
        <v>79.900000000000006</v>
      </c>
      <c r="F2445" s="4">
        <f t="shared" si="532"/>
        <v>9</v>
      </c>
      <c r="G2445">
        <f t="shared" si="544"/>
        <v>35</v>
      </c>
      <c r="H2445" s="3">
        <f t="shared" si="533"/>
        <v>13.238888888888889</v>
      </c>
      <c r="I2445">
        <f t="shared" si="545"/>
        <v>800</v>
      </c>
      <c r="J2445">
        <f t="shared" si="534"/>
        <v>0.20099999999999996</v>
      </c>
      <c r="K2445">
        <f t="shared" si="535"/>
        <v>18.627116666666662</v>
      </c>
      <c r="L2445">
        <v>4.8</v>
      </c>
      <c r="M2445">
        <f t="shared" si="536"/>
        <v>0.18805555555555553</v>
      </c>
      <c r="N2445">
        <f t="shared" si="537"/>
        <v>2.0750000000000002</v>
      </c>
      <c r="O2445">
        <f t="shared" si="538"/>
        <v>7.0630555555555556</v>
      </c>
      <c r="P2445">
        <f t="shared" si="539"/>
        <v>11.564061111111107</v>
      </c>
      <c r="Q2445">
        <f t="shared" si="540"/>
        <v>0</v>
      </c>
      <c r="R2445">
        <f t="shared" si="541"/>
        <v>2.3128122222222216</v>
      </c>
      <c r="S2445">
        <f>SUM($R$2:R2445) -SUM($Q$2:Q2445) + SUM($T$2:T2444)</f>
        <v>49.893988866646396</v>
      </c>
      <c r="T2445">
        <f t="shared" si="542"/>
        <v>0</v>
      </c>
      <c r="U2445">
        <f>-SUM($T$2:T2445) - 500 * SUM($V$2:V2445)</f>
        <v>11.1200000000008</v>
      </c>
      <c r="V2445">
        <f t="shared" si="543"/>
        <v>0</v>
      </c>
    </row>
    <row r="2446" spans="1:22" x14ac:dyDescent="0.3">
      <c r="A2446" s="1">
        <v>44449</v>
      </c>
      <c r="B2446" s="2">
        <v>0.24716435185185184</v>
      </c>
      <c r="C2446" s="2">
        <v>0.79586805555555562</v>
      </c>
      <c r="D2446" s="3">
        <v>12.3</v>
      </c>
      <c r="E2446" s="3">
        <v>39.5</v>
      </c>
      <c r="F2446" s="4">
        <f t="shared" si="532"/>
        <v>9</v>
      </c>
      <c r="G2446">
        <f t="shared" si="544"/>
        <v>35</v>
      </c>
      <c r="H2446" s="3">
        <f t="shared" si="533"/>
        <v>13.16888888888889</v>
      </c>
      <c r="I2446">
        <f t="shared" si="545"/>
        <v>800</v>
      </c>
      <c r="J2446">
        <f t="shared" si="534"/>
        <v>0.60499999999999998</v>
      </c>
      <c r="K2446">
        <f t="shared" si="535"/>
        <v>55.770244444444451</v>
      </c>
      <c r="L2446">
        <v>4.8</v>
      </c>
      <c r="M2446">
        <f t="shared" si="536"/>
        <v>0.19155555555555548</v>
      </c>
      <c r="N2446">
        <f t="shared" si="537"/>
        <v>2.1749999999999998</v>
      </c>
      <c r="O2446">
        <f t="shared" si="538"/>
        <v>7.1665555555555551</v>
      </c>
      <c r="P2446">
        <f t="shared" si="539"/>
        <v>48.603688888888897</v>
      </c>
      <c r="Q2446">
        <f t="shared" si="540"/>
        <v>0</v>
      </c>
      <c r="R2446">
        <f t="shared" si="541"/>
        <v>9.7207377777777797</v>
      </c>
      <c r="S2446">
        <f>SUM($R$2:R2446) -SUM($Q$2:Q2446) + SUM($T$2:T2445)</f>
        <v>59.614726644424081</v>
      </c>
      <c r="T2446">
        <f t="shared" si="542"/>
        <v>0</v>
      </c>
      <c r="U2446">
        <f>-SUM($T$2:T2446) - 500 * SUM($V$2:V2446)</f>
        <v>11.1200000000008</v>
      </c>
      <c r="V2446">
        <f t="shared" si="543"/>
        <v>0</v>
      </c>
    </row>
    <row r="2447" spans="1:22" x14ac:dyDescent="0.3">
      <c r="A2447" s="1">
        <v>44450</v>
      </c>
      <c r="B2447" s="2">
        <v>0.24839120370370371</v>
      </c>
      <c r="C2447" s="2">
        <v>0.79416666666666658</v>
      </c>
      <c r="D2447" s="3">
        <v>13.5</v>
      </c>
      <c r="E2447" s="3">
        <v>30</v>
      </c>
      <c r="F2447" s="4">
        <f t="shared" si="532"/>
        <v>9</v>
      </c>
      <c r="G2447">
        <f t="shared" si="544"/>
        <v>35</v>
      </c>
      <c r="H2447" s="3">
        <f t="shared" si="533"/>
        <v>13.098611111111108</v>
      </c>
      <c r="I2447">
        <f t="shared" si="545"/>
        <v>800</v>
      </c>
      <c r="J2447">
        <f t="shared" si="534"/>
        <v>0.7</v>
      </c>
      <c r="K2447">
        <f t="shared" si="535"/>
        <v>64.183194444444425</v>
      </c>
      <c r="L2447">
        <v>4.8</v>
      </c>
      <c r="M2447">
        <f t="shared" si="536"/>
        <v>0.1950694444444446</v>
      </c>
      <c r="N2447">
        <f t="shared" si="537"/>
        <v>1.875</v>
      </c>
      <c r="O2447">
        <f t="shared" si="538"/>
        <v>6.8700694444444448</v>
      </c>
      <c r="P2447">
        <f t="shared" si="539"/>
        <v>57.313124999999978</v>
      </c>
      <c r="Q2447">
        <f t="shared" si="540"/>
        <v>0</v>
      </c>
      <c r="R2447">
        <f t="shared" si="541"/>
        <v>11.462624999999996</v>
      </c>
      <c r="S2447">
        <f>SUM($R$2:R2447) -SUM($Q$2:Q2447) + SUM($T$2:T2446)</f>
        <v>71.077351644424198</v>
      </c>
      <c r="T2447">
        <f t="shared" si="542"/>
        <v>0</v>
      </c>
      <c r="U2447">
        <f>-SUM($T$2:T2447) - 500 * SUM($V$2:V2447)</f>
        <v>11.1200000000008</v>
      </c>
      <c r="V2447">
        <f t="shared" si="543"/>
        <v>0</v>
      </c>
    </row>
    <row r="2448" spans="1:22" x14ac:dyDescent="0.3">
      <c r="A2448" s="1">
        <v>44451</v>
      </c>
      <c r="B2448" s="2">
        <v>0.24961805555555558</v>
      </c>
      <c r="C2448" s="2">
        <v>0.79246527777777775</v>
      </c>
      <c r="D2448" s="3">
        <v>14.7</v>
      </c>
      <c r="E2448" s="3">
        <v>43.7</v>
      </c>
      <c r="F2448" s="4">
        <f t="shared" si="532"/>
        <v>9</v>
      </c>
      <c r="G2448">
        <f t="shared" si="544"/>
        <v>35</v>
      </c>
      <c r="H2448" s="3">
        <f t="shared" si="533"/>
        <v>13.028333333333332</v>
      </c>
      <c r="I2448">
        <f t="shared" si="545"/>
        <v>800</v>
      </c>
      <c r="J2448">
        <f t="shared" si="534"/>
        <v>0.56299999999999994</v>
      </c>
      <c r="K2448">
        <f t="shared" si="535"/>
        <v>51.34466166666666</v>
      </c>
      <c r="L2448">
        <v>4.8</v>
      </c>
      <c r="M2448">
        <f t="shared" si="536"/>
        <v>0.19858333333333336</v>
      </c>
      <c r="N2448">
        <f t="shared" si="537"/>
        <v>1.5750000000000002</v>
      </c>
      <c r="O2448">
        <f t="shared" si="538"/>
        <v>6.5735833333333336</v>
      </c>
      <c r="P2448">
        <f t="shared" si="539"/>
        <v>44.771078333333328</v>
      </c>
      <c r="Q2448">
        <f t="shared" si="540"/>
        <v>0</v>
      </c>
      <c r="R2448">
        <f t="shared" si="541"/>
        <v>8.9542156666666664</v>
      </c>
      <c r="S2448">
        <f>SUM($R$2:R2448) -SUM($Q$2:Q2448) + SUM($T$2:T2447)</f>
        <v>80.031567311090839</v>
      </c>
      <c r="T2448">
        <f t="shared" si="542"/>
        <v>0</v>
      </c>
      <c r="U2448">
        <f>-SUM($T$2:T2448) - 500 * SUM($V$2:V2448)</f>
        <v>11.1200000000008</v>
      </c>
      <c r="V2448">
        <f t="shared" si="543"/>
        <v>0</v>
      </c>
    </row>
    <row r="2449" spans="1:22" x14ac:dyDescent="0.3">
      <c r="A2449" s="1">
        <v>44452</v>
      </c>
      <c r="B2449" s="2">
        <v>0.2508333333333333</v>
      </c>
      <c r="C2449" s="2">
        <v>0.79076388888888882</v>
      </c>
      <c r="D2449" s="3">
        <v>14.3</v>
      </c>
      <c r="E2449" s="3">
        <v>91.9</v>
      </c>
      <c r="F2449" s="4">
        <f t="shared" si="532"/>
        <v>9</v>
      </c>
      <c r="G2449">
        <f t="shared" si="544"/>
        <v>35</v>
      </c>
      <c r="H2449" s="3">
        <f t="shared" si="533"/>
        <v>12.958333333333334</v>
      </c>
      <c r="I2449">
        <f t="shared" si="545"/>
        <v>800</v>
      </c>
      <c r="J2449">
        <f t="shared" si="534"/>
        <v>8.0999999999999961E-2</v>
      </c>
      <c r="K2449">
        <f t="shared" si="535"/>
        <v>7.3473749999999969</v>
      </c>
      <c r="L2449">
        <v>4.8</v>
      </c>
      <c r="M2449">
        <f t="shared" si="536"/>
        <v>0.20208333333333331</v>
      </c>
      <c r="N2449">
        <f t="shared" si="537"/>
        <v>1.6749999999999998</v>
      </c>
      <c r="O2449">
        <f t="shared" si="538"/>
        <v>6.677083333333333</v>
      </c>
      <c r="P2449">
        <f t="shared" si="539"/>
        <v>0.67029166666666384</v>
      </c>
      <c r="Q2449">
        <f t="shared" si="540"/>
        <v>0</v>
      </c>
      <c r="R2449">
        <f t="shared" si="541"/>
        <v>0.13405833333333278</v>
      </c>
      <c r="S2449">
        <f>SUM($R$2:R2449) -SUM($Q$2:Q2449) + SUM($T$2:T2448)</f>
        <v>80.165625644423926</v>
      </c>
      <c r="T2449">
        <f t="shared" si="542"/>
        <v>0</v>
      </c>
      <c r="U2449">
        <f>-SUM($T$2:T2449) - 500 * SUM($V$2:V2449)</f>
        <v>11.1200000000008</v>
      </c>
      <c r="V2449">
        <f t="shared" si="543"/>
        <v>0</v>
      </c>
    </row>
    <row r="2450" spans="1:22" x14ac:dyDescent="0.3">
      <c r="A2450" s="1">
        <v>44453</v>
      </c>
      <c r="B2450" s="2">
        <v>0.25206018518518519</v>
      </c>
      <c r="C2450" s="2">
        <v>0.78905092592592585</v>
      </c>
      <c r="D2450" s="3">
        <v>13.9</v>
      </c>
      <c r="E2450" s="3">
        <v>63</v>
      </c>
      <c r="F2450" s="4">
        <f t="shared" si="532"/>
        <v>9</v>
      </c>
      <c r="G2450">
        <f t="shared" si="544"/>
        <v>35</v>
      </c>
      <c r="H2450" s="3">
        <f t="shared" si="533"/>
        <v>12.887777777777774</v>
      </c>
      <c r="I2450">
        <f t="shared" si="545"/>
        <v>800</v>
      </c>
      <c r="J2450">
        <f t="shared" si="534"/>
        <v>0.37</v>
      </c>
      <c r="K2450">
        <f t="shared" si="535"/>
        <v>33.379344444444435</v>
      </c>
      <c r="L2450">
        <v>4.8</v>
      </c>
      <c r="M2450">
        <f t="shared" si="536"/>
        <v>0.20561111111111127</v>
      </c>
      <c r="N2450">
        <f t="shared" si="537"/>
        <v>1.7749999999999999</v>
      </c>
      <c r="O2450">
        <f t="shared" si="538"/>
        <v>6.7806111111111118</v>
      </c>
      <c r="P2450">
        <f t="shared" si="539"/>
        <v>26.598733333333321</v>
      </c>
      <c r="Q2450">
        <f t="shared" si="540"/>
        <v>0</v>
      </c>
      <c r="R2450">
        <f t="shared" si="541"/>
        <v>5.3197466666666644</v>
      </c>
      <c r="S2450">
        <f>SUM($R$2:R2450) -SUM($Q$2:Q2450) + SUM($T$2:T2449)</f>
        <v>85.485372311090032</v>
      </c>
      <c r="T2450">
        <f t="shared" si="542"/>
        <v>0</v>
      </c>
      <c r="U2450">
        <f>-SUM($T$2:T2450) - 500 * SUM($V$2:V2450)</f>
        <v>11.1200000000008</v>
      </c>
      <c r="V2450">
        <f t="shared" si="543"/>
        <v>0</v>
      </c>
    </row>
    <row r="2451" spans="1:22" x14ac:dyDescent="0.3">
      <c r="A2451" s="1">
        <v>44454</v>
      </c>
      <c r="B2451" s="2">
        <v>0.25327546296296294</v>
      </c>
      <c r="C2451" s="2">
        <v>0.78733796296296299</v>
      </c>
      <c r="D2451" s="3">
        <v>14.6</v>
      </c>
      <c r="E2451" s="3">
        <v>70.400000000000006</v>
      </c>
      <c r="F2451" s="4">
        <f t="shared" si="532"/>
        <v>9</v>
      </c>
      <c r="G2451">
        <f t="shared" si="544"/>
        <v>35</v>
      </c>
      <c r="H2451" s="3">
        <f t="shared" si="533"/>
        <v>12.817500000000003</v>
      </c>
      <c r="I2451">
        <f t="shared" si="545"/>
        <v>800</v>
      </c>
      <c r="J2451">
        <f t="shared" si="534"/>
        <v>0.29599999999999993</v>
      </c>
      <c r="K2451">
        <f t="shared" si="535"/>
        <v>26.557859999999998</v>
      </c>
      <c r="L2451">
        <v>4.8</v>
      </c>
      <c r="M2451">
        <f t="shared" si="536"/>
        <v>0.20912499999999989</v>
      </c>
      <c r="N2451">
        <f t="shared" si="537"/>
        <v>1.6</v>
      </c>
      <c r="O2451">
        <f t="shared" si="538"/>
        <v>6.6091250000000006</v>
      </c>
      <c r="P2451">
        <f t="shared" si="539"/>
        <v>19.948734999999999</v>
      </c>
      <c r="Q2451">
        <f t="shared" si="540"/>
        <v>0</v>
      </c>
      <c r="R2451">
        <f t="shared" si="541"/>
        <v>3.9897469999999999</v>
      </c>
      <c r="S2451">
        <f>SUM($R$2:R2451) -SUM($Q$2:Q2451) + SUM($T$2:T2450)</f>
        <v>89.475119311089657</v>
      </c>
      <c r="T2451">
        <f t="shared" si="542"/>
        <v>0</v>
      </c>
      <c r="U2451">
        <f>-SUM($T$2:T2451) - 500 * SUM($V$2:V2451)</f>
        <v>11.1200000000008</v>
      </c>
      <c r="V2451">
        <f t="shared" si="543"/>
        <v>0</v>
      </c>
    </row>
    <row r="2452" spans="1:22" x14ac:dyDescent="0.3">
      <c r="A2452" s="1">
        <v>44455</v>
      </c>
      <c r="B2452" s="2">
        <v>0.25450231481481483</v>
      </c>
      <c r="C2452" s="2">
        <v>0.78562500000000002</v>
      </c>
      <c r="D2452" s="3">
        <v>18.399999999999999</v>
      </c>
      <c r="E2452" s="3">
        <v>80.2</v>
      </c>
      <c r="F2452" s="4">
        <f t="shared" si="532"/>
        <v>9</v>
      </c>
      <c r="G2452">
        <f t="shared" si="544"/>
        <v>35</v>
      </c>
      <c r="H2452" s="3">
        <f t="shared" si="533"/>
        <v>12.746944444444443</v>
      </c>
      <c r="I2452">
        <f t="shared" si="545"/>
        <v>800</v>
      </c>
      <c r="J2452">
        <f t="shared" si="534"/>
        <v>0.19799999999999995</v>
      </c>
      <c r="K2452">
        <f t="shared" si="535"/>
        <v>17.667264999999997</v>
      </c>
      <c r="L2452">
        <v>4.8</v>
      </c>
      <c r="M2452">
        <f t="shared" si="536"/>
        <v>0.21265277777777786</v>
      </c>
      <c r="N2452">
        <f t="shared" si="537"/>
        <v>0.65000000000000036</v>
      </c>
      <c r="O2452">
        <f t="shared" si="538"/>
        <v>5.6626527777777778</v>
      </c>
      <c r="P2452">
        <f t="shared" si="539"/>
        <v>12.004612222222219</v>
      </c>
      <c r="Q2452">
        <f t="shared" si="540"/>
        <v>0</v>
      </c>
      <c r="R2452">
        <f t="shared" si="541"/>
        <v>2.4009224444444439</v>
      </c>
      <c r="S2452">
        <f>SUM($R$2:R2452) -SUM($Q$2:Q2452) + SUM($T$2:T2451)</f>
        <v>91.87604175553497</v>
      </c>
      <c r="T2452">
        <f t="shared" si="542"/>
        <v>0</v>
      </c>
      <c r="U2452">
        <f>-SUM($T$2:T2452) - 500 * SUM($V$2:V2452)</f>
        <v>11.1200000000008</v>
      </c>
      <c r="V2452">
        <f t="shared" si="543"/>
        <v>0</v>
      </c>
    </row>
    <row r="2453" spans="1:22" x14ac:dyDescent="0.3">
      <c r="A2453" s="1">
        <v>44456</v>
      </c>
      <c r="B2453" s="2">
        <v>0.25572916666666667</v>
      </c>
      <c r="C2453" s="2">
        <v>0.78391203703703705</v>
      </c>
      <c r="D2453" s="3">
        <v>18.100000000000001</v>
      </c>
      <c r="E2453" s="3">
        <v>82.7</v>
      </c>
      <c r="F2453" s="4">
        <f t="shared" si="532"/>
        <v>9</v>
      </c>
      <c r="G2453">
        <f t="shared" si="544"/>
        <v>35</v>
      </c>
      <c r="H2453" s="3">
        <f t="shared" si="533"/>
        <v>12.676388888888889</v>
      </c>
      <c r="I2453">
        <f t="shared" si="545"/>
        <v>800</v>
      </c>
      <c r="J2453">
        <f t="shared" si="534"/>
        <v>0.17299999999999993</v>
      </c>
      <c r="K2453">
        <f t="shared" si="535"/>
        <v>15.351106944444439</v>
      </c>
      <c r="L2453">
        <v>4.8</v>
      </c>
      <c r="M2453">
        <f t="shared" si="536"/>
        <v>0.21618055555555554</v>
      </c>
      <c r="N2453">
        <f t="shared" si="537"/>
        <v>0.72499999999999964</v>
      </c>
      <c r="O2453">
        <f t="shared" si="538"/>
        <v>5.7411805555555553</v>
      </c>
      <c r="P2453">
        <f t="shared" si="539"/>
        <v>9.6099263888888835</v>
      </c>
      <c r="Q2453">
        <f t="shared" si="540"/>
        <v>0</v>
      </c>
      <c r="R2453">
        <f t="shared" si="541"/>
        <v>1.9219852777777768</v>
      </c>
      <c r="S2453">
        <f>SUM($R$2:R2453) -SUM($Q$2:Q2453) + SUM($T$2:T2452)</f>
        <v>93.798027033311882</v>
      </c>
      <c r="T2453">
        <f t="shared" si="542"/>
        <v>0</v>
      </c>
      <c r="U2453">
        <f>-SUM($T$2:T2453) - 500 * SUM($V$2:V2453)</f>
        <v>11.1200000000008</v>
      </c>
      <c r="V2453">
        <f t="shared" si="543"/>
        <v>0</v>
      </c>
    </row>
    <row r="2454" spans="1:22" x14ac:dyDescent="0.3">
      <c r="A2454" s="1">
        <v>44457</v>
      </c>
      <c r="B2454" s="2">
        <v>0.25695601851851851</v>
      </c>
      <c r="C2454" s="2">
        <v>0.78219907407407396</v>
      </c>
      <c r="D2454" s="3">
        <v>20.8</v>
      </c>
      <c r="E2454" s="3">
        <v>44.1</v>
      </c>
      <c r="F2454" s="4">
        <f t="shared" si="532"/>
        <v>9</v>
      </c>
      <c r="G2454">
        <f t="shared" si="544"/>
        <v>35</v>
      </c>
      <c r="H2454" s="3">
        <f t="shared" si="533"/>
        <v>12.605833333333329</v>
      </c>
      <c r="I2454">
        <f t="shared" si="545"/>
        <v>800</v>
      </c>
      <c r="J2454">
        <f t="shared" si="534"/>
        <v>0.55899999999999994</v>
      </c>
      <c r="K2454">
        <f t="shared" si="535"/>
        <v>49.326625833333317</v>
      </c>
      <c r="L2454">
        <v>4.8</v>
      </c>
      <c r="M2454">
        <f t="shared" si="536"/>
        <v>0.21970833333333353</v>
      </c>
      <c r="N2454">
        <f t="shared" si="537"/>
        <v>4.9999999999999822E-2</v>
      </c>
      <c r="O2454">
        <f t="shared" si="538"/>
        <v>5.0697083333333328</v>
      </c>
      <c r="P2454">
        <f t="shared" si="539"/>
        <v>44.256917499999986</v>
      </c>
      <c r="Q2454">
        <f t="shared" si="540"/>
        <v>0</v>
      </c>
      <c r="R2454">
        <f t="shared" si="541"/>
        <v>8.8513834999999972</v>
      </c>
      <c r="S2454">
        <f>SUM($R$2:R2454) -SUM($Q$2:Q2454) + SUM($T$2:T2453)</f>
        <v>102.64941053331131</v>
      </c>
      <c r="T2454">
        <f t="shared" si="542"/>
        <v>0</v>
      </c>
      <c r="U2454">
        <f>-SUM($T$2:T2454) - 500 * SUM($V$2:V2454)</f>
        <v>11.1200000000008</v>
      </c>
      <c r="V2454">
        <f t="shared" si="543"/>
        <v>0</v>
      </c>
    </row>
    <row r="2455" spans="1:22" x14ac:dyDescent="0.3">
      <c r="A2455" s="1">
        <v>44458</v>
      </c>
      <c r="B2455" s="2">
        <v>0.25818287037037035</v>
      </c>
      <c r="C2455" s="2">
        <v>0.78047453703703706</v>
      </c>
      <c r="D2455" s="3">
        <v>17.399999999999999</v>
      </c>
      <c r="E2455" s="3">
        <v>51.6</v>
      </c>
      <c r="F2455" s="4">
        <f t="shared" si="532"/>
        <v>9</v>
      </c>
      <c r="G2455">
        <f t="shared" si="544"/>
        <v>35</v>
      </c>
      <c r="H2455" s="3">
        <f t="shared" si="533"/>
        <v>12.535</v>
      </c>
      <c r="I2455">
        <f t="shared" si="545"/>
        <v>800</v>
      </c>
      <c r="J2455">
        <f t="shared" si="534"/>
        <v>0.48399999999999999</v>
      </c>
      <c r="K2455">
        <f t="shared" si="535"/>
        <v>42.468580000000003</v>
      </c>
      <c r="L2455">
        <v>4.8</v>
      </c>
      <c r="M2455">
        <f t="shared" si="536"/>
        <v>0.22325</v>
      </c>
      <c r="N2455">
        <f t="shared" si="537"/>
        <v>0.90000000000000036</v>
      </c>
      <c r="O2455">
        <f t="shared" si="538"/>
        <v>5.9232500000000003</v>
      </c>
      <c r="P2455">
        <f t="shared" si="539"/>
        <v>36.54533</v>
      </c>
      <c r="Q2455">
        <f t="shared" si="540"/>
        <v>0</v>
      </c>
      <c r="R2455">
        <f t="shared" si="541"/>
        <v>7.3090660000000005</v>
      </c>
      <c r="S2455">
        <f>SUM($R$2:R2455) -SUM($Q$2:Q2455) + SUM($T$2:T2454)</f>
        <v>109.95847653331111</v>
      </c>
      <c r="T2455">
        <f t="shared" si="542"/>
        <v>0</v>
      </c>
      <c r="U2455">
        <f>-SUM($T$2:T2455) - 500 * SUM($V$2:V2455)</f>
        <v>11.1200000000008</v>
      </c>
      <c r="V2455">
        <f t="shared" si="543"/>
        <v>0</v>
      </c>
    </row>
    <row r="2456" spans="1:22" x14ac:dyDescent="0.3">
      <c r="A2456" s="1">
        <v>44459</v>
      </c>
      <c r="B2456" s="2">
        <v>0.25940972222222219</v>
      </c>
      <c r="C2456" s="2">
        <v>0.77876157407407398</v>
      </c>
      <c r="D2456" s="3">
        <v>15.2</v>
      </c>
      <c r="E2456" s="3">
        <v>33.799999999999997</v>
      </c>
      <c r="F2456" s="4">
        <f t="shared" si="532"/>
        <v>9</v>
      </c>
      <c r="G2456">
        <f t="shared" si="544"/>
        <v>35</v>
      </c>
      <c r="H2456" s="3">
        <f t="shared" si="533"/>
        <v>12.464444444444444</v>
      </c>
      <c r="I2456">
        <f t="shared" si="545"/>
        <v>800</v>
      </c>
      <c r="J2456">
        <f t="shared" si="534"/>
        <v>0.66200000000000003</v>
      </c>
      <c r="K2456">
        <f t="shared" si="535"/>
        <v>57.760235555555553</v>
      </c>
      <c r="L2456">
        <v>4.8</v>
      </c>
      <c r="M2456">
        <f t="shared" si="536"/>
        <v>0.2267777777777778</v>
      </c>
      <c r="N2456">
        <f t="shared" si="537"/>
        <v>1.4500000000000002</v>
      </c>
      <c r="O2456">
        <f t="shared" si="538"/>
        <v>6.4767777777777775</v>
      </c>
      <c r="P2456">
        <f t="shared" si="539"/>
        <v>51.283457777777777</v>
      </c>
      <c r="Q2456">
        <f t="shared" si="540"/>
        <v>0</v>
      </c>
      <c r="R2456">
        <f t="shared" si="541"/>
        <v>10.256691555555555</v>
      </c>
      <c r="S2456">
        <f>SUM($R$2:R2456) -SUM($Q$2:Q2456) + SUM($T$2:T2455)</f>
        <v>120.21516808886736</v>
      </c>
      <c r="T2456">
        <f t="shared" si="542"/>
        <v>0</v>
      </c>
      <c r="U2456">
        <f>-SUM($T$2:T2456) - 500 * SUM($V$2:V2456)</f>
        <v>11.1200000000008</v>
      </c>
      <c r="V2456">
        <f t="shared" si="543"/>
        <v>0</v>
      </c>
    </row>
    <row r="2457" spans="1:22" x14ac:dyDescent="0.3">
      <c r="A2457" s="1">
        <v>44460</v>
      </c>
      <c r="B2457" s="2">
        <v>0.26063657407407409</v>
      </c>
      <c r="C2457" s="2">
        <v>0.77704861111111112</v>
      </c>
      <c r="D2457" s="3">
        <v>13.4</v>
      </c>
      <c r="E2457" s="3">
        <v>66.599999999999994</v>
      </c>
      <c r="F2457" s="4">
        <f t="shared" si="532"/>
        <v>9</v>
      </c>
      <c r="G2457">
        <f t="shared" si="544"/>
        <v>35</v>
      </c>
      <c r="H2457" s="3">
        <f t="shared" si="533"/>
        <v>12.39388888888889</v>
      </c>
      <c r="I2457">
        <f t="shared" si="545"/>
        <v>800</v>
      </c>
      <c r="J2457">
        <f t="shared" si="534"/>
        <v>0.33400000000000007</v>
      </c>
      <c r="K2457">
        <f t="shared" si="535"/>
        <v>28.976912222222232</v>
      </c>
      <c r="L2457">
        <v>4.8</v>
      </c>
      <c r="M2457">
        <f t="shared" si="536"/>
        <v>0.23030555555555549</v>
      </c>
      <c r="N2457">
        <f t="shared" si="537"/>
        <v>1.9</v>
      </c>
      <c r="O2457">
        <f t="shared" si="538"/>
        <v>6.9303055555555559</v>
      </c>
      <c r="P2457">
        <f t="shared" si="539"/>
        <v>22.046606666666676</v>
      </c>
      <c r="Q2457">
        <f t="shared" si="540"/>
        <v>0</v>
      </c>
      <c r="R2457">
        <f t="shared" si="541"/>
        <v>4.4093213333333354</v>
      </c>
      <c r="S2457">
        <f>SUM($R$2:R2457) -SUM($Q$2:Q2457) + SUM($T$2:T2456)</f>
        <v>124.62448942219999</v>
      </c>
      <c r="T2457">
        <f t="shared" si="542"/>
        <v>0</v>
      </c>
      <c r="U2457">
        <f>-SUM($T$2:T2457) - 500 * SUM($V$2:V2457)</f>
        <v>11.1200000000008</v>
      </c>
      <c r="V2457">
        <f t="shared" si="543"/>
        <v>0</v>
      </c>
    </row>
    <row r="2458" spans="1:22" x14ac:dyDescent="0.3">
      <c r="A2458" s="1">
        <v>44461</v>
      </c>
      <c r="B2458" s="2">
        <v>0.26186342592592593</v>
      </c>
      <c r="C2458" s="2">
        <v>0.775324074074074</v>
      </c>
      <c r="D2458" s="3">
        <v>11.1</v>
      </c>
      <c r="E2458" s="3">
        <v>74.099999999999994</v>
      </c>
      <c r="F2458" s="4">
        <f t="shared" si="532"/>
        <v>9</v>
      </c>
      <c r="G2458">
        <f t="shared" si="544"/>
        <v>35</v>
      </c>
      <c r="H2458" s="3">
        <f t="shared" si="533"/>
        <v>12.323055555555554</v>
      </c>
      <c r="I2458">
        <f t="shared" si="545"/>
        <v>800</v>
      </c>
      <c r="J2458">
        <f t="shared" si="534"/>
        <v>0.25900000000000001</v>
      </c>
      <c r="K2458">
        <f t="shared" si="535"/>
        <v>22.34169972222222</v>
      </c>
      <c r="L2458">
        <v>4.8</v>
      </c>
      <c r="M2458">
        <f t="shared" si="536"/>
        <v>0.23384722222222232</v>
      </c>
      <c r="N2458">
        <f t="shared" si="537"/>
        <v>2.4750000000000001</v>
      </c>
      <c r="O2458">
        <f t="shared" si="538"/>
        <v>7.5088472222222222</v>
      </c>
      <c r="P2458">
        <f t="shared" si="539"/>
        <v>14.832852499999998</v>
      </c>
      <c r="Q2458">
        <f t="shared" si="540"/>
        <v>0</v>
      </c>
      <c r="R2458">
        <f t="shared" si="541"/>
        <v>2.9665704999999996</v>
      </c>
      <c r="S2458">
        <f>SUM($R$2:R2458) -SUM($Q$2:Q2458) + SUM($T$2:T2457)</f>
        <v>127.59105992220066</v>
      </c>
      <c r="T2458">
        <f t="shared" si="542"/>
        <v>0</v>
      </c>
      <c r="U2458">
        <f>-SUM($T$2:T2458) - 500 * SUM($V$2:V2458)</f>
        <v>11.1200000000008</v>
      </c>
      <c r="V2458">
        <f t="shared" si="543"/>
        <v>0</v>
      </c>
    </row>
    <row r="2459" spans="1:22" x14ac:dyDescent="0.3">
      <c r="A2459" s="1">
        <v>44462</v>
      </c>
      <c r="B2459" s="2">
        <v>0.26309027777777777</v>
      </c>
      <c r="C2459" s="2">
        <v>0.77361111111111114</v>
      </c>
      <c r="D2459" s="3">
        <v>12.2</v>
      </c>
      <c r="E2459" s="3">
        <v>51.9</v>
      </c>
      <c r="F2459" s="4">
        <f t="shared" si="532"/>
        <v>9</v>
      </c>
      <c r="G2459">
        <f t="shared" si="544"/>
        <v>35</v>
      </c>
      <c r="H2459" s="3">
        <f t="shared" si="533"/>
        <v>12.2525</v>
      </c>
      <c r="I2459">
        <f t="shared" si="545"/>
        <v>800</v>
      </c>
      <c r="J2459">
        <f t="shared" si="534"/>
        <v>0.48099999999999998</v>
      </c>
      <c r="K2459">
        <f t="shared" si="535"/>
        <v>41.254167499999994</v>
      </c>
      <c r="L2459">
        <v>4.8</v>
      </c>
      <c r="M2459">
        <f t="shared" si="536"/>
        <v>0.23737500000000003</v>
      </c>
      <c r="N2459">
        <f t="shared" si="537"/>
        <v>2.2000000000000002</v>
      </c>
      <c r="O2459">
        <f t="shared" si="538"/>
        <v>7.2373750000000001</v>
      </c>
      <c r="P2459">
        <f t="shared" si="539"/>
        <v>34.016792499999994</v>
      </c>
      <c r="Q2459">
        <f t="shared" si="540"/>
        <v>0</v>
      </c>
      <c r="R2459">
        <f t="shared" si="541"/>
        <v>6.803358499999999</v>
      </c>
      <c r="S2459">
        <f>SUM($R$2:R2459) -SUM($Q$2:Q2459) + SUM($T$2:T2458)</f>
        <v>134.39441842220003</v>
      </c>
      <c r="T2459">
        <f t="shared" si="542"/>
        <v>0</v>
      </c>
      <c r="U2459">
        <f>-SUM($T$2:T2459) - 500 * SUM($V$2:V2459)</f>
        <v>11.1200000000008</v>
      </c>
      <c r="V2459">
        <f t="shared" si="543"/>
        <v>0</v>
      </c>
    </row>
    <row r="2460" spans="1:22" x14ac:dyDescent="0.3">
      <c r="A2460" s="1">
        <v>44463</v>
      </c>
      <c r="B2460" s="2">
        <v>0.2643287037037037</v>
      </c>
      <c r="C2460" s="2">
        <v>0.77188657407407402</v>
      </c>
      <c r="D2460" s="3">
        <v>14.2</v>
      </c>
      <c r="E2460" s="3">
        <v>76</v>
      </c>
      <c r="F2460" s="4">
        <f t="shared" si="532"/>
        <v>9</v>
      </c>
      <c r="G2460">
        <f t="shared" si="544"/>
        <v>35</v>
      </c>
      <c r="H2460" s="3">
        <f t="shared" si="533"/>
        <v>12.181388888888886</v>
      </c>
      <c r="I2460">
        <f t="shared" si="545"/>
        <v>800</v>
      </c>
      <c r="J2460">
        <f t="shared" si="534"/>
        <v>0.24</v>
      </c>
      <c r="K2460">
        <f t="shared" si="535"/>
        <v>20.464733333333331</v>
      </c>
      <c r="L2460">
        <v>4.8</v>
      </c>
      <c r="M2460">
        <f t="shared" si="536"/>
        <v>0.24093055555555568</v>
      </c>
      <c r="N2460">
        <f t="shared" si="537"/>
        <v>1.7000000000000002</v>
      </c>
      <c r="O2460">
        <f t="shared" si="538"/>
        <v>6.7409305555555559</v>
      </c>
      <c r="P2460">
        <f t="shared" si="539"/>
        <v>13.723802777777776</v>
      </c>
      <c r="Q2460">
        <f t="shared" si="540"/>
        <v>0</v>
      </c>
      <c r="R2460">
        <f t="shared" si="541"/>
        <v>2.7447605555555552</v>
      </c>
      <c r="S2460">
        <f>SUM($R$2:R2460) -SUM($Q$2:Q2460) + SUM($T$2:T2459)</f>
        <v>137.13917897775536</v>
      </c>
      <c r="T2460">
        <f t="shared" si="542"/>
        <v>0</v>
      </c>
      <c r="U2460">
        <f>-SUM($T$2:T2460) - 500 * SUM($V$2:V2460)</f>
        <v>11.1200000000008</v>
      </c>
      <c r="V2460">
        <f t="shared" si="543"/>
        <v>0</v>
      </c>
    </row>
    <row r="2461" spans="1:22" x14ac:dyDescent="0.3">
      <c r="A2461" s="1">
        <v>44464</v>
      </c>
      <c r="B2461" s="2">
        <v>0.26555555555555554</v>
      </c>
      <c r="C2461" s="2">
        <v>0.77017361111111116</v>
      </c>
      <c r="D2461" s="3">
        <v>16.7</v>
      </c>
      <c r="E2461" s="3">
        <v>84</v>
      </c>
      <c r="F2461" s="4">
        <f t="shared" si="532"/>
        <v>9</v>
      </c>
      <c r="G2461">
        <f t="shared" si="544"/>
        <v>35</v>
      </c>
      <c r="H2461" s="3">
        <f t="shared" si="533"/>
        <v>12.110833333333336</v>
      </c>
      <c r="I2461">
        <f t="shared" si="545"/>
        <v>800</v>
      </c>
      <c r="J2461">
        <f t="shared" si="534"/>
        <v>0.16000000000000003</v>
      </c>
      <c r="K2461">
        <f t="shared" si="535"/>
        <v>13.564133333333336</v>
      </c>
      <c r="L2461">
        <v>4.8</v>
      </c>
      <c r="M2461">
        <f t="shared" si="536"/>
        <v>0.24445833333333322</v>
      </c>
      <c r="N2461">
        <f t="shared" si="537"/>
        <v>1.0750000000000002</v>
      </c>
      <c r="O2461">
        <f t="shared" si="538"/>
        <v>6.1194583333333332</v>
      </c>
      <c r="P2461">
        <f t="shared" si="539"/>
        <v>7.4446750000000028</v>
      </c>
      <c r="Q2461">
        <f t="shared" si="540"/>
        <v>0</v>
      </c>
      <c r="R2461">
        <f t="shared" si="541"/>
        <v>1.4889350000000006</v>
      </c>
      <c r="S2461">
        <f>SUM($R$2:R2461) -SUM($Q$2:Q2461) + SUM($T$2:T2460)</f>
        <v>138.62811397775477</v>
      </c>
      <c r="T2461">
        <f t="shared" si="542"/>
        <v>0</v>
      </c>
      <c r="U2461">
        <f>-SUM($T$2:T2461) - 500 * SUM($V$2:V2461)</f>
        <v>11.1200000000008</v>
      </c>
      <c r="V2461">
        <f t="shared" si="543"/>
        <v>0</v>
      </c>
    </row>
    <row r="2462" spans="1:22" x14ac:dyDescent="0.3">
      <c r="A2462" s="1">
        <v>44465</v>
      </c>
      <c r="B2462" s="2">
        <v>0.26679398148148148</v>
      </c>
      <c r="C2462" s="2">
        <v>0.76846064814814818</v>
      </c>
      <c r="D2462" s="3">
        <v>15.4</v>
      </c>
      <c r="E2462" s="3">
        <v>87.7</v>
      </c>
      <c r="F2462" s="4">
        <f t="shared" si="532"/>
        <v>9</v>
      </c>
      <c r="G2462">
        <f t="shared" si="544"/>
        <v>35</v>
      </c>
      <c r="H2462" s="3">
        <f t="shared" si="533"/>
        <v>12.040000000000001</v>
      </c>
      <c r="I2462">
        <f t="shared" si="545"/>
        <v>800</v>
      </c>
      <c r="J2462">
        <f t="shared" si="534"/>
        <v>0.123</v>
      </c>
      <c r="K2462">
        <f t="shared" si="535"/>
        <v>10.366440000000001</v>
      </c>
      <c r="L2462">
        <v>4.8</v>
      </c>
      <c r="M2462">
        <f t="shared" si="536"/>
        <v>0.24799999999999994</v>
      </c>
      <c r="N2462">
        <f t="shared" si="537"/>
        <v>1.4</v>
      </c>
      <c r="O2462">
        <f t="shared" si="538"/>
        <v>6.4480000000000004</v>
      </c>
      <c r="P2462">
        <f t="shared" si="539"/>
        <v>3.9184400000000004</v>
      </c>
      <c r="Q2462">
        <f t="shared" si="540"/>
        <v>0</v>
      </c>
      <c r="R2462">
        <f t="shared" si="541"/>
        <v>0.78368800000000016</v>
      </c>
      <c r="S2462">
        <f>SUM($R$2:R2462) -SUM($Q$2:Q2462) + SUM($T$2:T2461)</f>
        <v>139.41180197775429</v>
      </c>
      <c r="T2462">
        <f t="shared" si="542"/>
        <v>0</v>
      </c>
      <c r="U2462">
        <f>-SUM($T$2:T2462) - 500 * SUM($V$2:V2462)</f>
        <v>11.1200000000008</v>
      </c>
      <c r="V2462">
        <f t="shared" si="543"/>
        <v>0</v>
      </c>
    </row>
    <row r="2463" spans="1:22" x14ac:dyDescent="0.3">
      <c r="A2463" s="1">
        <v>44466</v>
      </c>
      <c r="B2463" s="2">
        <v>0.26803240740740741</v>
      </c>
      <c r="C2463" s="2">
        <v>0.76674768518518521</v>
      </c>
      <c r="D2463" s="3">
        <v>13.7</v>
      </c>
      <c r="E2463" s="3">
        <v>89.8</v>
      </c>
      <c r="F2463" s="4">
        <f t="shared" si="532"/>
        <v>9</v>
      </c>
      <c r="G2463">
        <f t="shared" si="544"/>
        <v>35</v>
      </c>
      <c r="H2463" s="3">
        <f t="shared" si="533"/>
        <v>11.969166666666666</v>
      </c>
      <c r="I2463">
        <f t="shared" si="545"/>
        <v>800</v>
      </c>
      <c r="J2463">
        <f t="shared" si="534"/>
        <v>0.10199999999999998</v>
      </c>
      <c r="K2463">
        <f t="shared" si="535"/>
        <v>8.5459849999999982</v>
      </c>
      <c r="L2463">
        <v>4.8</v>
      </c>
      <c r="M2463">
        <f t="shared" si="536"/>
        <v>0.25154166666666666</v>
      </c>
      <c r="N2463">
        <f t="shared" si="537"/>
        <v>1.8250000000000002</v>
      </c>
      <c r="O2463">
        <f t="shared" si="538"/>
        <v>6.8765416666666663</v>
      </c>
      <c r="P2463">
        <f t="shared" si="539"/>
        <v>1.6694433333333318</v>
      </c>
      <c r="Q2463">
        <f t="shared" si="540"/>
        <v>0</v>
      </c>
      <c r="R2463">
        <f t="shared" si="541"/>
        <v>0.33388866666666639</v>
      </c>
      <c r="S2463">
        <f>SUM($R$2:R2463) -SUM($Q$2:Q2463) + SUM($T$2:T2462)</f>
        <v>139.74569064442039</v>
      </c>
      <c r="T2463">
        <f t="shared" si="542"/>
        <v>0</v>
      </c>
      <c r="U2463">
        <f>-SUM($T$2:T2463) - 500 * SUM($V$2:V2463)</f>
        <v>11.1200000000008</v>
      </c>
      <c r="V2463">
        <f t="shared" si="543"/>
        <v>0</v>
      </c>
    </row>
    <row r="2464" spans="1:22" x14ac:dyDescent="0.3">
      <c r="A2464" s="1">
        <v>44467</v>
      </c>
      <c r="B2464" s="2">
        <v>0.26927083333333335</v>
      </c>
      <c r="C2464" s="2">
        <v>0.76503472222222213</v>
      </c>
      <c r="D2464" s="3">
        <v>11.5</v>
      </c>
      <c r="E2464" s="3">
        <v>42.4</v>
      </c>
      <c r="F2464" s="4">
        <f t="shared" si="532"/>
        <v>9</v>
      </c>
      <c r="G2464">
        <f t="shared" si="544"/>
        <v>35</v>
      </c>
      <c r="H2464" s="3">
        <f t="shared" si="533"/>
        <v>11.89833333333333</v>
      </c>
      <c r="I2464">
        <f t="shared" si="545"/>
        <v>800</v>
      </c>
      <c r="J2464">
        <f t="shared" si="534"/>
        <v>0.57600000000000007</v>
      </c>
      <c r="K2464">
        <f t="shared" si="535"/>
        <v>47.974079999999994</v>
      </c>
      <c r="L2464">
        <v>4.8</v>
      </c>
      <c r="M2464">
        <f t="shared" si="536"/>
        <v>0.2550833333333335</v>
      </c>
      <c r="N2464">
        <f t="shared" si="537"/>
        <v>2.375</v>
      </c>
      <c r="O2464">
        <f t="shared" si="538"/>
        <v>7.4300833333333332</v>
      </c>
      <c r="P2464">
        <f t="shared" si="539"/>
        <v>40.543996666666658</v>
      </c>
      <c r="Q2464">
        <f t="shared" si="540"/>
        <v>0</v>
      </c>
      <c r="R2464">
        <f t="shared" si="541"/>
        <v>8.1087993333333319</v>
      </c>
      <c r="S2464">
        <f>SUM($R$2:R2464) -SUM($Q$2:Q2464) + SUM($T$2:T2463)</f>
        <v>147.85448997775347</v>
      </c>
      <c r="T2464">
        <f t="shared" si="542"/>
        <v>0</v>
      </c>
      <c r="U2464">
        <f>-SUM($T$2:T2464) - 500 * SUM($V$2:V2464)</f>
        <v>11.1200000000008</v>
      </c>
      <c r="V2464">
        <f t="shared" si="543"/>
        <v>0</v>
      </c>
    </row>
    <row r="2465" spans="1:22" x14ac:dyDescent="0.3">
      <c r="A2465" s="1">
        <v>44468</v>
      </c>
      <c r="B2465" s="2">
        <v>0.27050925925925923</v>
      </c>
      <c r="C2465" s="2">
        <v>0.76333333333333331</v>
      </c>
      <c r="D2465" s="3">
        <v>10.9</v>
      </c>
      <c r="E2465" s="3">
        <v>31.7</v>
      </c>
      <c r="F2465" s="4">
        <f t="shared" si="532"/>
        <v>9</v>
      </c>
      <c r="G2465">
        <f t="shared" si="544"/>
        <v>35</v>
      </c>
      <c r="H2465" s="3">
        <f t="shared" si="533"/>
        <v>11.827777777777778</v>
      </c>
      <c r="I2465">
        <f t="shared" si="545"/>
        <v>800</v>
      </c>
      <c r="J2465">
        <f t="shared" si="534"/>
        <v>0.68300000000000005</v>
      </c>
      <c r="K2465">
        <f t="shared" si="535"/>
        <v>56.548605555555568</v>
      </c>
      <c r="L2465">
        <v>4.8</v>
      </c>
      <c r="M2465">
        <f t="shared" si="536"/>
        <v>0.25861111111111112</v>
      </c>
      <c r="N2465">
        <f t="shared" si="537"/>
        <v>2.5249999999999999</v>
      </c>
      <c r="O2465">
        <f t="shared" si="538"/>
        <v>7.5836111111111109</v>
      </c>
      <c r="P2465">
        <f t="shared" si="539"/>
        <v>48.964994444444457</v>
      </c>
      <c r="Q2465">
        <f t="shared" si="540"/>
        <v>0</v>
      </c>
      <c r="R2465">
        <f t="shared" si="541"/>
        <v>9.7929988888888921</v>
      </c>
      <c r="S2465">
        <f>SUM($R$2:R2465) -SUM($Q$2:Q2465) + SUM($T$2:T2464)</f>
        <v>157.64748886664165</v>
      </c>
      <c r="T2465">
        <f t="shared" si="542"/>
        <v>0</v>
      </c>
      <c r="U2465">
        <f>-SUM($T$2:T2465) - 500 * SUM($V$2:V2465)</f>
        <v>11.1200000000008</v>
      </c>
      <c r="V2465">
        <f t="shared" si="543"/>
        <v>0</v>
      </c>
    </row>
    <row r="2466" spans="1:22" x14ac:dyDescent="0.3">
      <c r="A2466" s="1">
        <v>44469</v>
      </c>
      <c r="B2466" s="2">
        <v>0.27174768518518516</v>
      </c>
      <c r="C2466" s="2">
        <v>0.76162037037037045</v>
      </c>
      <c r="D2466" s="3">
        <v>10.1</v>
      </c>
      <c r="E2466" s="3">
        <v>67.5</v>
      </c>
      <c r="F2466" s="4">
        <f t="shared" si="532"/>
        <v>9</v>
      </c>
      <c r="G2466">
        <f t="shared" si="544"/>
        <v>35</v>
      </c>
      <c r="H2466" s="3">
        <f t="shared" si="533"/>
        <v>11.756944444444446</v>
      </c>
      <c r="I2466">
        <f t="shared" si="545"/>
        <v>800</v>
      </c>
      <c r="J2466">
        <f t="shared" si="534"/>
        <v>0.32499999999999996</v>
      </c>
      <c r="K2466">
        <f t="shared" si="535"/>
        <v>26.747048611111111</v>
      </c>
      <c r="L2466">
        <v>4.8</v>
      </c>
      <c r="M2466">
        <f t="shared" si="536"/>
        <v>0.26215277777777768</v>
      </c>
      <c r="N2466">
        <f t="shared" si="537"/>
        <v>2.7250000000000001</v>
      </c>
      <c r="O2466">
        <f t="shared" si="538"/>
        <v>7.7871527777777771</v>
      </c>
      <c r="P2466">
        <f t="shared" si="539"/>
        <v>18.959895833333334</v>
      </c>
      <c r="Q2466">
        <f t="shared" si="540"/>
        <v>0</v>
      </c>
      <c r="R2466">
        <f t="shared" si="541"/>
        <v>3.7919791666666671</v>
      </c>
      <c r="S2466">
        <f>SUM($R$2:R2466) -SUM($Q$2:Q2466) + SUM($T$2:T2465)</f>
        <v>161.439468033308</v>
      </c>
      <c r="T2466">
        <f t="shared" si="542"/>
        <v>-161.44</v>
      </c>
      <c r="U2466">
        <f>-SUM($T$2:T2466) - 500 * SUM($V$2:V2466)</f>
        <v>172.5600000000004</v>
      </c>
      <c r="V2466">
        <f t="shared" si="543"/>
        <v>0</v>
      </c>
    </row>
    <row r="2467" spans="1:22" x14ac:dyDescent="0.3">
      <c r="A2467" s="1">
        <v>44470</v>
      </c>
      <c r="B2467" s="2">
        <v>0.27299768518518519</v>
      </c>
      <c r="C2467" s="2">
        <v>0.7599189814814814</v>
      </c>
      <c r="D2467" s="3">
        <v>10.6</v>
      </c>
      <c r="E2467" s="3">
        <v>44.1</v>
      </c>
      <c r="F2467" s="4">
        <f t="shared" si="532"/>
        <v>10</v>
      </c>
      <c r="G2467">
        <f t="shared" si="544"/>
        <v>35</v>
      </c>
      <c r="H2467" s="3">
        <f t="shared" si="533"/>
        <v>11.68611111111111</v>
      </c>
      <c r="I2467">
        <f t="shared" si="545"/>
        <v>700</v>
      </c>
      <c r="J2467">
        <f t="shared" si="534"/>
        <v>0.55899999999999994</v>
      </c>
      <c r="K2467">
        <f t="shared" si="535"/>
        <v>40.011783680555546</v>
      </c>
      <c r="L2467">
        <v>4.8</v>
      </c>
      <c r="M2467">
        <f t="shared" si="536"/>
        <v>0.26569444444444451</v>
      </c>
      <c r="N2467">
        <f t="shared" si="537"/>
        <v>2.6</v>
      </c>
      <c r="O2467">
        <f t="shared" si="538"/>
        <v>7.6656944444444441</v>
      </c>
      <c r="P2467">
        <f t="shared" si="539"/>
        <v>32.346089236111098</v>
      </c>
      <c r="Q2467">
        <f t="shared" si="540"/>
        <v>0</v>
      </c>
      <c r="R2467">
        <f t="shared" si="541"/>
        <v>6.4692178472222199</v>
      </c>
      <c r="S2467">
        <f>SUM($R$2:R2467) -SUM($Q$2:Q2467) + SUM($T$2:T2466)</f>
        <v>6.4686858805298471</v>
      </c>
      <c r="T2467">
        <f t="shared" si="542"/>
        <v>0</v>
      </c>
      <c r="U2467">
        <f>-SUM($T$2:T2467) - 500 * SUM($V$2:V2467)</f>
        <v>172.5600000000004</v>
      </c>
      <c r="V2467">
        <f t="shared" si="543"/>
        <v>0</v>
      </c>
    </row>
    <row r="2468" spans="1:22" x14ac:dyDescent="0.3">
      <c r="A2468" s="1">
        <v>44471</v>
      </c>
      <c r="B2468" s="2">
        <v>0.27424768518518516</v>
      </c>
      <c r="C2468" s="2">
        <v>0.75821759259259258</v>
      </c>
      <c r="D2468" s="3">
        <v>10.7</v>
      </c>
      <c r="E2468" s="3">
        <v>30.1</v>
      </c>
      <c r="F2468" s="4">
        <f t="shared" si="532"/>
        <v>10</v>
      </c>
      <c r="G2468">
        <f t="shared" si="544"/>
        <v>35</v>
      </c>
      <c r="H2468" s="3">
        <f t="shared" si="533"/>
        <v>11.615277777777777</v>
      </c>
      <c r="I2468">
        <f t="shared" si="545"/>
        <v>700</v>
      </c>
      <c r="J2468">
        <f t="shared" si="534"/>
        <v>0.69900000000000007</v>
      </c>
      <c r="K2468">
        <f t="shared" si="535"/>
        <v>49.729359895833333</v>
      </c>
      <c r="L2468">
        <v>4.8</v>
      </c>
      <c r="M2468">
        <f t="shared" si="536"/>
        <v>0.26923611111111112</v>
      </c>
      <c r="N2468">
        <f t="shared" si="537"/>
        <v>2.5750000000000002</v>
      </c>
      <c r="O2468">
        <f t="shared" si="538"/>
        <v>7.6442361111111108</v>
      </c>
      <c r="P2468">
        <f t="shared" si="539"/>
        <v>42.085123784722221</v>
      </c>
      <c r="Q2468">
        <f t="shared" si="540"/>
        <v>0</v>
      </c>
      <c r="R2468">
        <f t="shared" si="541"/>
        <v>8.4170247569444445</v>
      </c>
      <c r="S2468">
        <f>SUM($R$2:R2468) -SUM($Q$2:Q2468) + SUM($T$2:T2467)</f>
        <v>14.885710637473494</v>
      </c>
      <c r="T2468">
        <f t="shared" si="542"/>
        <v>0</v>
      </c>
      <c r="U2468">
        <f>-SUM($T$2:T2468) - 500 * SUM($V$2:V2468)</f>
        <v>172.5600000000004</v>
      </c>
      <c r="V2468">
        <f t="shared" si="543"/>
        <v>0</v>
      </c>
    </row>
    <row r="2469" spans="1:22" x14ac:dyDescent="0.3">
      <c r="A2469" s="1">
        <v>44472</v>
      </c>
      <c r="B2469" s="2">
        <v>0.27549768518518519</v>
      </c>
      <c r="C2469" s="2">
        <v>0.7565277777777778</v>
      </c>
      <c r="D2469" s="3">
        <v>11.6</v>
      </c>
      <c r="E2469" s="3">
        <v>70.400000000000006</v>
      </c>
      <c r="F2469" s="4">
        <f t="shared" si="532"/>
        <v>10</v>
      </c>
      <c r="G2469">
        <f t="shared" si="544"/>
        <v>35</v>
      </c>
      <c r="H2469" s="3">
        <f t="shared" si="533"/>
        <v>11.544722222222223</v>
      </c>
      <c r="I2469">
        <f t="shared" si="545"/>
        <v>700</v>
      </c>
      <c r="J2469">
        <f t="shared" si="534"/>
        <v>0.29599999999999993</v>
      </c>
      <c r="K2469">
        <f t="shared" si="535"/>
        <v>20.930581388888886</v>
      </c>
      <c r="L2469">
        <v>4.8</v>
      </c>
      <c r="M2469">
        <f t="shared" si="536"/>
        <v>0.27276388888888886</v>
      </c>
      <c r="N2469">
        <f t="shared" si="537"/>
        <v>2.35</v>
      </c>
      <c r="O2469">
        <f t="shared" si="538"/>
        <v>7.4227638888888894</v>
      </c>
      <c r="P2469">
        <f t="shared" si="539"/>
        <v>13.507817499999996</v>
      </c>
      <c r="Q2469">
        <f t="shared" si="540"/>
        <v>0</v>
      </c>
      <c r="R2469">
        <f t="shared" si="541"/>
        <v>2.7015634999999993</v>
      </c>
      <c r="S2469">
        <f>SUM($R$2:R2469) -SUM($Q$2:Q2469) + SUM($T$2:T2468)</f>
        <v>17.587274137474196</v>
      </c>
      <c r="T2469">
        <f t="shared" si="542"/>
        <v>0</v>
      </c>
      <c r="U2469">
        <f>-SUM($T$2:T2469) - 500 * SUM($V$2:V2469)</f>
        <v>172.5600000000004</v>
      </c>
      <c r="V2469">
        <f t="shared" si="543"/>
        <v>0</v>
      </c>
    </row>
    <row r="2470" spans="1:22" x14ac:dyDescent="0.3">
      <c r="A2470" s="1">
        <v>44473</v>
      </c>
      <c r="B2470" s="2">
        <v>0.27675925925925926</v>
      </c>
      <c r="C2470" s="2">
        <v>0.75483796296296291</v>
      </c>
      <c r="D2470" s="3">
        <v>10.6</v>
      </c>
      <c r="E2470" s="3">
        <v>56.8</v>
      </c>
      <c r="F2470" s="4">
        <f t="shared" si="532"/>
        <v>10</v>
      </c>
      <c r="G2470">
        <f t="shared" si="544"/>
        <v>35</v>
      </c>
      <c r="H2470" s="3">
        <f t="shared" si="533"/>
        <v>11.473888888888887</v>
      </c>
      <c r="I2470">
        <f t="shared" si="545"/>
        <v>700</v>
      </c>
      <c r="J2470">
        <f t="shared" si="534"/>
        <v>0.43200000000000005</v>
      </c>
      <c r="K2470">
        <f t="shared" si="535"/>
        <v>30.359909999999999</v>
      </c>
      <c r="L2470">
        <v>4.8</v>
      </c>
      <c r="M2470">
        <f t="shared" si="536"/>
        <v>0.27630555555555564</v>
      </c>
      <c r="N2470">
        <f t="shared" si="537"/>
        <v>2.6</v>
      </c>
      <c r="O2470">
        <f t="shared" si="538"/>
        <v>7.6763055555555564</v>
      </c>
      <c r="P2470">
        <f t="shared" si="539"/>
        <v>22.683604444444441</v>
      </c>
      <c r="Q2470">
        <f t="shared" si="540"/>
        <v>0</v>
      </c>
      <c r="R2470">
        <f t="shared" si="541"/>
        <v>4.5367208888888886</v>
      </c>
      <c r="S2470">
        <f>SUM($R$2:R2470) -SUM($Q$2:Q2470) + SUM($T$2:T2469)</f>
        <v>22.123995026363446</v>
      </c>
      <c r="T2470">
        <f t="shared" si="542"/>
        <v>0</v>
      </c>
      <c r="U2470">
        <f>-SUM($T$2:T2470) - 500 * SUM($V$2:V2470)</f>
        <v>172.5600000000004</v>
      </c>
      <c r="V2470">
        <f t="shared" si="543"/>
        <v>0</v>
      </c>
    </row>
    <row r="2471" spans="1:22" x14ac:dyDescent="0.3">
      <c r="A2471" s="1">
        <v>44474</v>
      </c>
      <c r="B2471" s="2">
        <v>0.27800925925925929</v>
      </c>
      <c r="C2471" s="2">
        <v>0.75314814814814823</v>
      </c>
      <c r="D2471" s="3">
        <v>13.8</v>
      </c>
      <c r="E2471" s="3">
        <v>45.2</v>
      </c>
      <c r="F2471" s="4">
        <f t="shared" si="532"/>
        <v>10</v>
      </c>
      <c r="G2471">
        <f t="shared" si="544"/>
        <v>35</v>
      </c>
      <c r="H2471" s="3">
        <f t="shared" si="533"/>
        <v>11.403333333333334</v>
      </c>
      <c r="I2471">
        <f t="shared" si="545"/>
        <v>700</v>
      </c>
      <c r="J2471">
        <f t="shared" si="534"/>
        <v>0.54800000000000004</v>
      </c>
      <c r="K2471">
        <f t="shared" si="535"/>
        <v>38.275288333333336</v>
      </c>
      <c r="L2471">
        <v>4.8</v>
      </c>
      <c r="M2471">
        <f t="shared" si="536"/>
        <v>0.27983333333333332</v>
      </c>
      <c r="N2471">
        <f t="shared" si="537"/>
        <v>1.7999999999999998</v>
      </c>
      <c r="O2471">
        <f t="shared" si="538"/>
        <v>6.879833333333333</v>
      </c>
      <c r="P2471">
        <f t="shared" si="539"/>
        <v>31.395455000000002</v>
      </c>
      <c r="Q2471">
        <f t="shared" si="540"/>
        <v>0</v>
      </c>
      <c r="R2471">
        <f t="shared" si="541"/>
        <v>6.2790910000000011</v>
      </c>
      <c r="S2471">
        <f>SUM($R$2:R2471) -SUM($Q$2:Q2471) + SUM($T$2:T2470)</f>
        <v>28.403086026363781</v>
      </c>
      <c r="T2471">
        <f t="shared" si="542"/>
        <v>0</v>
      </c>
      <c r="U2471">
        <f>-SUM($T$2:T2471) - 500 * SUM($V$2:V2471)</f>
        <v>172.5600000000004</v>
      </c>
      <c r="V2471">
        <f t="shared" si="543"/>
        <v>0</v>
      </c>
    </row>
    <row r="2472" spans="1:22" x14ac:dyDescent="0.3">
      <c r="A2472" s="1">
        <v>44475</v>
      </c>
      <c r="B2472" s="2">
        <v>0.2792708333333333</v>
      </c>
      <c r="C2472" s="2">
        <v>0.75146990740740749</v>
      </c>
      <c r="D2472" s="3">
        <v>12.4</v>
      </c>
      <c r="E2472" s="3">
        <v>60.7</v>
      </c>
      <c r="F2472" s="4">
        <f t="shared" si="532"/>
        <v>10</v>
      </c>
      <c r="G2472">
        <f t="shared" si="544"/>
        <v>35</v>
      </c>
      <c r="H2472" s="3">
        <f t="shared" si="533"/>
        <v>11.33277777777778</v>
      </c>
      <c r="I2472">
        <f t="shared" si="545"/>
        <v>700</v>
      </c>
      <c r="J2472">
        <f t="shared" si="534"/>
        <v>0.39300000000000002</v>
      </c>
      <c r="K2472">
        <f t="shared" si="535"/>
        <v>27.279412708333339</v>
      </c>
      <c r="L2472">
        <v>4.8</v>
      </c>
      <c r="M2472">
        <f t="shared" si="536"/>
        <v>0.28336111111111095</v>
      </c>
      <c r="N2472">
        <f t="shared" si="537"/>
        <v>2.15</v>
      </c>
      <c r="O2472">
        <f t="shared" si="538"/>
        <v>7.23336111111111</v>
      </c>
      <c r="P2472">
        <f t="shared" si="539"/>
        <v>20.046051597222231</v>
      </c>
      <c r="Q2472">
        <f t="shared" si="540"/>
        <v>0</v>
      </c>
      <c r="R2472">
        <f t="shared" si="541"/>
        <v>4.0092103194444464</v>
      </c>
      <c r="S2472">
        <f>SUM($R$2:R2472) -SUM($Q$2:Q2472) + SUM($T$2:T2471)</f>
        <v>32.41229634580759</v>
      </c>
      <c r="T2472">
        <f t="shared" si="542"/>
        <v>0</v>
      </c>
      <c r="U2472">
        <f>-SUM($T$2:T2472) - 500 * SUM($V$2:V2472)</f>
        <v>172.5600000000004</v>
      </c>
      <c r="V2472">
        <f t="shared" si="543"/>
        <v>0</v>
      </c>
    </row>
    <row r="2473" spans="1:22" x14ac:dyDescent="0.3">
      <c r="A2473" s="1">
        <v>44476</v>
      </c>
      <c r="B2473" s="2">
        <v>0.28053240740740742</v>
      </c>
      <c r="C2473" s="2">
        <v>0.74979166666666675</v>
      </c>
      <c r="D2473" s="3">
        <v>10.7</v>
      </c>
      <c r="E2473" s="3">
        <v>55.6</v>
      </c>
      <c r="F2473" s="4">
        <f t="shared" si="532"/>
        <v>10</v>
      </c>
      <c r="G2473">
        <f t="shared" si="544"/>
        <v>35</v>
      </c>
      <c r="H2473" s="3">
        <f t="shared" si="533"/>
        <v>11.262222222222224</v>
      </c>
      <c r="I2473">
        <f t="shared" si="545"/>
        <v>700</v>
      </c>
      <c r="J2473">
        <f t="shared" si="534"/>
        <v>0.44399999999999995</v>
      </c>
      <c r="K2473">
        <f t="shared" si="535"/>
        <v>30.627613333333336</v>
      </c>
      <c r="L2473">
        <v>4.8</v>
      </c>
      <c r="M2473">
        <f t="shared" si="536"/>
        <v>0.2868888888888888</v>
      </c>
      <c r="N2473">
        <f t="shared" si="537"/>
        <v>2.5750000000000002</v>
      </c>
      <c r="O2473">
        <f t="shared" si="538"/>
        <v>7.661888888888889</v>
      </c>
      <c r="P2473">
        <f t="shared" si="539"/>
        <v>22.965724444444447</v>
      </c>
      <c r="Q2473">
        <f t="shared" si="540"/>
        <v>0</v>
      </c>
      <c r="R2473">
        <f t="shared" si="541"/>
        <v>4.5931448888888893</v>
      </c>
      <c r="S2473">
        <f>SUM($R$2:R2473) -SUM($Q$2:Q2473) + SUM($T$2:T2472)</f>
        <v>37.005441234697173</v>
      </c>
      <c r="T2473">
        <f t="shared" si="542"/>
        <v>0</v>
      </c>
      <c r="U2473">
        <f>-SUM($T$2:T2473) - 500 * SUM($V$2:V2473)</f>
        <v>172.5600000000004</v>
      </c>
      <c r="V2473">
        <f t="shared" si="543"/>
        <v>0</v>
      </c>
    </row>
    <row r="2474" spans="1:22" x14ac:dyDescent="0.3">
      <c r="A2474" s="1">
        <v>44477</v>
      </c>
      <c r="B2474" s="2">
        <v>0.28180555555555559</v>
      </c>
      <c r="C2474" s="2">
        <v>0.748113425925926</v>
      </c>
      <c r="D2474" s="3">
        <v>5.4</v>
      </c>
      <c r="E2474" s="3">
        <v>16.899999999999999</v>
      </c>
      <c r="F2474" s="4">
        <f t="shared" si="532"/>
        <v>10</v>
      </c>
      <c r="G2474">
        <f t="shared" si="544"/>
        <v>35</v>
      </c>
      <c r="H2474" s="3">
        <f t="shared" si="533"/>
        <v>11.191388888888889</v>
      </c>
      <c r="I2474">
        <f t="shared" si="545"/>
        <v>700</v>
      </c>
      <c r="J2474">
        <f t="shared" si="534"/>
        <v>0.83099999999999996</v>
      </c>
      <c r="K2474">
        <f t="shared" si="535"/>
        <v>56.962770520833338</v>
      </c>
      <c r="L2474">
        <v>4.8</v>
      </c>
      <c r="M2474">
        <f t="shared" si="536"/>
        <v>0.29043055555555553</v>
      </c>
      <c r="N2474">
        <f t="shared" si="537"/>
        <v>3.9</v>
      </c>
      <c r="O2474">
        <f t="shared" si="538"/>
        <v>8.9904305555555553</v>
      </c>
      <c r="P2474">
        <f t="shared" si="539"/>
        <v>47.972339965277783</v>
      </c>
      <c r="Q2474">
        <f t="shared" si="540"/>
        <v>0</v>
      </c>
      <c r="R2474">
        <f t="shared" si="541"/>
        <v>9.5944679930555576</v>
      </c>
      <c r="S2474">
        <f>SUM($R$2:R2474) -SUM($Q$2:Q2474) + SUM($T$2:T2473)</f>
        <v>46.599909227753415</v>
      </c>
      <c r="T2474">
        <f t="shared" si="542"/>
        <v>0</v>
      </c>
      <c r="U2474">
        <f>-SUM($T$2:T2474) - 500 * SUM($V$2:V2474)</f>
        <v>172.5600000000004</v>
      </c>
      <c r="V2474">
        <f t="shared" si="543"/>
        <v>0</v>
      </c>
    </row>
    <row r="2475" spans="1:22" x14ac:dyDescent="0.3">
      <c r="A2475" s="1">
        <v>44478</v>
      </c>
      <c r="B2475" s="2">
        <v>0.2830671296296296</v>
      </c>
      <c r="C2475" s="2">
        <v>0.74645833333333333</v>
      </c>
      <c r="D2475" s="3">
        <v>4.5</v>
      </c>
      <c r="E2475" s="3">
        <v>9.1</v>
      </c>
      <c r="F2475" s="4">
        <f t="shared" si="532"/>
        <v>10</v>
      </c>
      <c r="G2475">
        <f t="shared" si="544"/>
        <v>35</v>
      </c>
      <c r="H2475" s="3">
        <f t="shared" si="533"/>
        <v>11.121388888888889</v>
      </c>
      <c r="I2475">
        <f t="shared" si="545"/>
        <v>700</v>
      </c>
      <c r="J2475">
        <f t="shared" si="534"/>
        <v>0.90900000000000003</v>
      </c>
      <c r="K2475">
        <f t="shared" si="535"/>
        <v>61.919722812500012</v>
      </c>
      <c r="L2475">
        <v>4.8</v>
      </c>
      <c r="M2475">
        <f t="shared" si="536"/>
        <v>0.29393055555555553</v>
      </c>
      <c r="N2475">
        <f t="shared" si="537"/>
        <v>4.125</v>
      </c>
      <c r="O2475">
        <f t="shared" si="538"/>
        <v>9.2189305555555556</v>
      </c>
      <c r="P2475">
        <f t="shared" si="539"/>
        <v>52.700792256944453</v>
      </c>
      <c r="Q2475">
        <f t="shared" si="540"/>
        <v>0</v>
      </c>
      <c r="R2475">
        <f t="shared" si="541"/>
        <v>10.540158451388891</v>
      </c>
      <c r="S2475">
        <f>SUM($R$2:R2475) -SUM($Q$2:Q2475) + SUM($T$2:T2474)</f>
        <v>57.140067679142703</v>
      </c>
      <c r="T2475">
        <f t="shared" si="542"/>
        <v>0</v>
      </c>
      <c r="U2475">
        <f>-SUM($T$2:T2475) - 500 * SUM($V$2:V2475)</f>
        <v>172.5600000000004</v>
      </c>
      <c r="V2475">
        <f t="shared" si="543"/>
        <v>0</v>
      </c>
    </row>
    <row r="2476" spans="1:22" x14ac:dyDescent="0.3">
      <c r="A2476" s="1">
        <v>44479</v>
      </c>
      <c r="B2476" s="2">
        <v>0.28434027777777776</v>
      </c>
      <c r="C2476" s="2">
        <v>0.74479166666666663</v>
      </c>
      <c r="D2476" s="3">
        <v>2.4</v>
      </c>
      <c r="E2476" s="3">
        <v>7.4</v>
      </c>
      <c r="F2476" s="4">
        <f t="shared" si="532"/>
        <v>10</v>
      </c>
      <c r="G2476">
        <f t="shared" si="544"/>
        <v>35</v>
      </c>
      <c r="H2476" s="3">
        <f t="shared" si="533"/>
        <v>11.050833333333333</v>
      </c>
      <c r="I2476">
        <f t="shared" si="545"/>
        <v>700</v>
      </c>
      <c r="J2476">
        <f t="shared" si="534"/>
        <v>0.92599999999999993</v>
      </c>
      <c r="K2476">
        <f t="shared" si="535"/>
        <v>62.677563958333316</v>
      </c>
      <c r="L2476">
        <v>4.8</v>
      </c>
      <c r="M2476">
        <f t="shared" si="536"/>
        <v>0.29745833333333332</v>
      </c>
      <c r="N2476">
        <f t="shared" si="537"/>
        <v>4.6500000000000004</v>
      </c>
      <c r="O2476">
        <f t="shared" si="538"/>
        <v>9.7474583333333342</v>
      </c>
      <c r="P2476">
        <f t="shared" si="539"/>
        <v>52.930105624999982</v>
      </c>
      <c r="Q2476">
        <f t="shared" si="540"/>
        <v>0</v>
      </c>
      <c r="R2476">
        <f t="shared" si="541"/>
        <v>10.586021124999997</v>
      </c>
      <c r="S2476">
        <f>SUM($R$2:R2476) -SUM($Q$2:Q2476) + SUM($T$2:T2475)</f>
        <v>67.726088804142819</v>
      </c>
      <c r="T2476">
        <f t="shared" si="542"/>
        <v>0</v>
      </c>
      <c r="U2476">
        <f>-SUM($T$2:T2476) - 500 * SUM($V$2:V2476)</f>
        <v>172.5600000000004</v>
      </c>
      <c r="V2476">
        <f t="shared" si="543"/>
        <v>0</v>
      </c>
    </row>
    <row r="2477" spans="1:22" x14ac:dyDescent="0.3">
      <c r="A2477" s="1">
        <v>44480</v>
      </c>
      <c r="B2477" s="2">
        <v>0.28562500000000002</v>
      </c>
      <c r="C2477" s="2">
        <v>0.74313657407407396</v>
      </c>
      <c r="D2477" s="3">
        <v>2.2999999999999998</v>
      </c>
      <c r="E2477" s="3">
        <v>4.0999999999999996</v>
      </c>
      <c r="F2477" s="4">
        <f t="shared" si="532"/>
        <v>10</v>
      </c>
      <c r="G2477">
        <f t="shared" si="544"/>
        <v>35</v>
      </c>
      <c r="H2477" s="3">
        <f t="shared" si="533"/>
        <v>10.980277777777776</v>
      </c>
      <c r="I2477">
        <f t="shared" si="545"/>
        <v>700</v>
      </c>
      <c r="J2477">
        <f t="shared" si="534"/>
        <v>0.95899999999999996</v>
      </c>
      <c r="K2477">
        <f t="shared" si="535"/>
        <v>64.496779131944436</v>
      </c>
      <c r="L2477">
        <v>4.8</v>
      </c>
      <c r="M2477">
        <f t="shared" si="536"/>
        <v>0.30098611111111118</v>
      </c>
      <c r="N2477">
        <f t="shared" si="537"/>
        <v>4.6749999999999998</v>
      </c>
      <c r="O2477">
        <f t="shared" si="538"/>
        <v>9.775986111111111</v>
      </c>
      <c r="P2477">
        <f t="shared" si="539"/>
        <v>54.720793020833327</v>
      </c>
      <c r="Q2477">
        <f t="shared" si="540"/>
        <v>0</v>
      </c>
      <c r="R2477">
        <f t="shared" si="541"/>
        <v>10.944158604166667</v>
      </c>
      <c r="S2477">
        <f>SUM($R$2:R2477) -SUM($Q$2:Q2477) + SUM($T$2:T2476)</f>
        <v>78.670247408309478</v>
      </c>
      <c r="T2477">
        <f t="shared" si="542"/>
        <v>0</v>
      </c>
      <c r="U2477">
        <f>-SUM($T$2:T2477) - 500 * SUM($V$2:V2477)</f>
        <v>172.5600000000004</v>
      </c>
      <c r="V2477">
        <f t="shared" si="543"/>
        <v>0</v>
      </c>
    </row>
    <row r="2478" spans="1:22" x14ac:dyDescent="0.3">
      <c r="A2478" s="1">
        <v>44481</v>
      </c>
      <c r="B2478" s="2">
        <v>0.28689814814814812</v>
      </c>
      <c r="C2478" s="2">
        <v>0.74149305555555556</v>
      </c>
      <c r="D2478" s="3">
        <v>3.6</v>
      </c>
      <c r="E2478" s="3">
        <v>58.5</v>
      </c>
      <c r="F2478" s="4">
        <f t="shared" si="532"/>
        <v>10</v>
      </c>
      <c r="G2478">
        <f t="shared" si="544"/>
        <v>35</v>
      </c>
      <c r="H2478" s="3">
        <f t="shared" si="533"/>
        <v>10.910277777777779</v>
      </c>
      <c r="I2478">
        <f t="shared" si="545"/>
        <v>700</v>
      </c>
      <c r="J2478">
        <f t="shared" si="534"/>
        <v>0.41500000000000004</v>
      </c>
      <c r="K2478">
        <f t="shared" si="535"/>
        <v>27.732562326388898</v>
      </c>
      <c r="L2478">
        <v>4.8</v>
      </c>
      <c r="M2478">
        <f t="shared" si="536"/>
        <v>0.30448611111111107</v>
      </c>
      <c r="N2478">
        <f t="shared" si="537"/>
        <v>4.3499999999999996</v>
      </c>
      <c r="O2478">
        <f t="shared" si="538"/>
        <v>9.4544861111111107</v>
      </c>
      <c r="P2478">
        <f t="shared" si="539"/>
        <v>18.278076215277785</v>
      </c>
      <c r="Q2478">
        <f t="shared" si="540"/>
        <v>0</v>
      </c>
      <c r="R2478">
        <f t="shared" si="541"/>
        <v>3.6556152430555571</v>
      </c>
      <c r="S2478">
        <f>SUM($R$2:R2478) -SUM($Q$2:Q2478) + SUM($T$2:T2477)</f>
        <v>82.325862651364332</v>
      </c>
      <c r="T2478">
        <f t="shared" si="542"/>
        <v>0</v>
      </c>
      <c r="U2478">
        <f>-SUM($T$2:T2478) - 500 * SUM($V$2:V2478)</f>
        <v>172.5600000000004</v>
      </c>
      <c r="V2478">
        <f t="shared" si="543"/>
        <v>0</v>
      </c>
    </row>
    <row r="2479" spans="1:22" x14ac:dyDescent="0.3">
      <c r="A2479" s="1">
        <v>44482</v>
      </c>
      <c r="B2479" s="2">
        <v>0.28818287037037038</v>
      </c>
      <c r="C2479" s="2">
        <v>0.73986111111111119</v>
      </c>
      <c r="D2479" s="3">
        <v>2.9</v>
      </c>
      <c r="E2479" s="3">
        <v>63.8</v>
      </c>
      <c r="F2479" s="4">
        <f t="shared" si="532"/>
        <v>10</v>
      </c>
      <c r="G2479">
        <f t="shared" si="544"/>
        <v>35</v>
      </c>
      <c r="H2479" s="3">
        <f t="shared" si="533"/>
        <v>10.840277777777779</v>
      </c>
      <c r="I2479">
        <f t="shared" si="545"/>
        <v>700</v>
      </c>
      <c r="J2479">
        <f t="shared" si="534"/>
        <v>0.36199999999999999</v>
      </c>
      <c r="K2479">
        <f t="shared" si="535"/>
        <v>24.035605902777778</v>
      </c>
      <c r="L2479">
        <v>4.8</v>
      </c>
      <c r="M2479">
        <f t="shared" si="536"/>
        <v>0.30798611111111107</v>
      </c>
      <c r="N2479">
        <f t="shared" si="537"/>
        <v>4.5250000000000004</v>
      </c>
      <c r="O2479">
        <f t="shared" si="538"/>
        <v>9.6329861111111121</v>
      </c>
      <c r="P2479">
        <f t="shared" si="539"/>
        <v>14.402619791666666</v>
      </c>
      <c r="Q2479">
        <f t="shared" si="540"/>
        <v>0</v>
      </c>
      <c r="R2479">
        <f t="shared" si="541"/>
        <v>2.8805239583333333</v>
      </c>
      <c r="S2479">
        <f>SUM($R$2:R2479) -SUM($Q$2:Q2479) + SUM($T$2:T2478)</f>
        <v>85.206386609696892</v>
      </c>
      <c r="T2479">
        <f t="shared" si="542"/>
        <v>0</v>
      </c>
      <c r="U2479">
        <f>-SUM($T$2:T2479) - 500 * SUM($V$2:V2479)</f>
        <v>172.5600000000004</v>
      </c>
      <c r="V2479">
        <f t="shared" si="543"/>
        <v>0</v>
      </c>
    </row>
    <row r="2480" spans="1:22" x14ac:dyDescent="0.3">
      <c r="A2480" s="1">
        <v>44483</v>
      </c>
      <c r="B2480" s="2">
        <v>0.28946759259259258</v>
      </c>
      <c r="C2480" s="2">
        <v>0.73822916666666671</v>
      </c>
      <c r="D2480" s="3">
        <v>5.9</v>
      </c>
      <c r="E2480" s="3">
        <v>93.5</v>
      </c>
      <c r="F2480" s="4">
        <f t="shared" si="532"/>
        <v>10</v>
      </c>
      <c r="G2480">
        <f t="shared" si="544"/>
        <v>35</v>
      </c>
      <c r="H2480" s="3">
        <f t="shared" si="533"/>
        <v>10.770277777777778</v>
      </c>
      <c r="I2480">
        <f t="shared" si="545"/>
        <v>700</v>
      </c>
      <c r="J2480">
        <f t="shared" si="534"/>
        <v>6.4999999999999947E-2</v>
      </c>
      <c r="K2480">
        <f t="shared" si="535"/>
        <v>4.2879168402777745</v>
      </c>
      <c r="L2480">
        <v>4.8</v>
      </c>
      <c r="M2480">
        <f t="shared" si="536"/>
        <v>0.31148611111111107</v>
      </c>
      <c r="N2480">
        <f t="shared" si="537"/>
        <v>3.7749999999999999</v>
      </c>
      <c r="O2480">
        <f t="shared" si="538"/>
        <v>8.8864861111111111</v>
      </c>
      <c r="P2480">
        <f t="shared" si="539"/>
        <v>-4.5985692708333366</v>
      </c>
      <c r="Q2480">
        <f t="shared" si="540"/>
        <v>2.2992846354166683</v>
      </c>
      <c r="R2480">
        <f t="shared" si="541"/>
        <v>0</v>
      </c>
      <c r="S2480">
        <f>SUM($R$2:R2480) -SUM($Q$2:Q2480) + SUM($T$2:T2479)</f>
        <v>82.907101974280522</v>
      </c>
      <c r="T2480">
        <f t="shared" si="542"/>
        <v>0</v>
      </c>
      <c r="U2480">
        <f>-SUM($T$2:T2480) - 500 * SUM($V$2:V2480)</f>
        <v>172.5600000000004</v>
      </c>
      <c r="V2480">
        <f t="shared" si="543"/>
        <v>0</v>
      </c>
    </row>
    <row r="2481" spans="1:22" x14ac:dyDescent="0.3">
      <c r="A2481" s="1">
        <v>44484</v>
      </c>
      <c r="B2481" s="2">
        <v>0.29076388888888888</v>
      </c>
      <c r="C2481" s="2">
        <v>0.73660879629629628</v>
      </c>
      <c r="D2481" s="3">
        <v>6.8</v>
      </c>
      <c r="E2481" s="3">
        <v>75.7</v>
      </c>
      <c r="F2481" s="4">
        <f t="shared" si="532"/>
        <v>10</v>
      </c>
      <c r="G2481">
        <f t="shared" si="544"/>
        <v>35</v>
      </c>
      <c r="H2481" s="3">
        <f t="shared" si="533"/>
        <v>10.700277777777778</v>
      </c>
      <c r="I2481">
        <f t="shared" si="545"/>
        <v>700</v>
      </c>
      <c r="J2481">
        <f t="shared" si="534"/>
        <v>0.24299999999999999</v>
      </c>
      <c r="K2481">
        <f t="shared" si="535"/>
        <v>15.9260259375</v>
      </c>
      <c r="L2481">
        <v>4.8</v>
      </c>
      <c r="M2481">
        <f t="shared" si="536"/>
        <v>0.31498611111111108</v>
      </c>
      <c r="N2481">
        <f t="shared" si="537"/>
        <v>3.55</v>
      </c>
      <c r="O2481">
        <f t="shared" si="538"/>
        <v>8.6649861111111104</v>
      </c>
      <c r="P2481">
        <f t="shared" si="539"/>
        <v>7.26103982638889</v>
      </c>
      <c r="Q2481">
        <f t="shared" si="540"/>
        <v>0</v>
      </c>
      <c r="R2481">
        <f t="shared" si="541"/>
        <v>1.4522079652777782</v>
      </c>
      <c r="S2481">
        <f>SUM($R$2:R2481) -SUM($Q$2:Q2481) + SUM($T$2:T2480)</f>
        <v>84.359309939558443</v>
      </c>
      <c r="T2481">
        <f t="shared" si="542"/>
        <v>0</v>
      </c>
      <c r="U2481">
        <f>-SUM($T$2:T2481) - 500 * SUM($V$2:V2481)</f>
        <v>172.5600000000004</v>
      </c>
      <c r="V2481">
        <f t="shared" si="543"/>
        <v>0</v>
      </c>
    </row>
    <row r="2482" spans="1:22" x14ac:dyDescent="0.3">
      <c r="A2482" s="1">
        <v>44485</v>
      </c>
      <c r="B2482" s="2">
        <v>0.29206018518518517</v>
      </c>
      <c r="C2482" s="2">
        <v>0.73499999999999999</v>
      </c>
      <c r="D2482" s="3">
        <v>7.3</v>
      </c>
      <c r="E2482" s="3">
        <v>51.6</v>
      </c>
      <c r="F2482" s="4">
        <f t="shared" si="532"/>
        <v>10</v>
      </c>
      <c r="G2482">
        <f t="shared" si="544"/>
        <v>35</v>
      </c>
      <c r="H2482" s="3">
        <f t="shared" si="533"/>
        <v>10.630555555555556</v>
      </c>
      <c r="I2482">
        <f t="shared" si="545"/>
        <v>700</v>
      </c>
      <c r="J2482">
        <f t="shared" si="534"/>
        <v>0.48399999999999999</v>
      </c>
      <c r="K2482">
        <f t="shared" si="535"/>
        <v>31.514281944444448</v>
      </c>
      <c r="L2482">
        <v>4.8</v>
      </c>
      <c r="M2482">
        <f t="shared" si="536"/>
        <v>0.31847222222222216</v>
      </c>
      <c r="N2482">
        <f t="shared" si="537"/>
        <v>3.4249999999999998</v>
      </c>
      <c r="O2482">
        <f t="shared" si="538"/>
        <v>8.5434722222222206</v>
      </c>
      <c r="P2482">
        <f t="shared" si="539"/>
        <v>22.970809722222228</v>
      </c>
      <c r="Q2482">
        <f t="shared" si="540"/>
        <v>0</v>
      </c>
      <c r="R2482">
        <f t="shared" si="541"/>
        <v>4.5941619444444459</v>
      </c>
      <c r="S2482">
        <f>SUM($R$2:R2482) -SUM($Q$2:Q2482) + SUM($T$2:T2481)</f>
        <v>88.953471884002283</v>
      </c>
      <c r="T2482">
        <f t="shared" si="542"/>
        <v>0</v>
      </c>
      <c r="U2482">
        <f>-SUM($T$2:T2482) - 500 * SUM($V$2:V2482)</f>
        <v>172.5600000000004</v>
      </c>
      <c r="V2482">
        <f t="shared" si="543"/>
        <v>0</v>
      </c>
    </row>
    <row r="2483" spans="1:22" x14ac:dyDescent="0.3">
      <c r="A2483" s="1">
        <v>44486</v>
      </c>
      <c r="B2483" s="2">
        <v>0.29335648148148147</v>
      </c>
      <c r="C2483" s="2">
        <v>0.7333912037037037</v>
      </c>
      <c r="D2483" s="3">
        <v>8.4</v>
      </c>
      <c r="E2483" s="3">
        <v>93.8</v>
      </c>
      <c r="F2483" s="4">
        <f t="shared" si="532"/>
        <v>10</v>
      </c>
      <c r="G2483">
        <f t="shared" si="544"/>
        <v>35</v>
      </c>
      <c r="H2483" s="3">
        <f t="shared" si="533"/>
        <v>10.560833333333333</v>
      </c>
      <c r="I2483">
        <f t="shared" si="545"/>
        <v>700</v>
      </c>
      <c r="J2483">
        <f t="shared" si="534"/>
        <v>6.2000000000000055E-2</v>
      </c>
      <c r="K2483">
        <f t="shared" si="535"/>
        <v>4.0104764583333363</v>
      </c>
      <c r="L2483">
        <v>4.8</v>
      </c>
      <c r="M2483">
        <f t="shared" si="536"/>
        <v>0.32195833333333335</v>
      </c>
      <c r="N2483">
        <f t="shared" si="537"/>
        <v>3.15</v>
      </c>
      <c r="O2483">
        <f t="shared" si="538"/>
        <v>8.271958333333334</v>
      </c>
      <c r="P2483">
        <f t="shared" si="539"/>
        <v>-4.2614818749999976</v>
      </c>
      <c r="Q2483">
        <f t="shared" si="540"/>
        <v>2.1307409374999988</v>
      </c>
      <c r="R2483">
        <f t="shared" si="541"/>
        <v>0</v>
      </c>
      <c r="S2483">
        <f>SUM($R$2:R2483) -SUM($Q$2:Q2483) + SUM($T$2:T2482)</f>
        <v>86.822730946502816</v>
      </c>
      <c r="T2483">
        <f t="shared" si="542"/>
        <v>0</v>
      </c>
      <c r="U2483">
        <f>-SUM($T$2:T2483) - 500 * SUM($V$2:V2483)</f>
        <v>172.5600000000004</v>
      </c>
      <c r="V2483">
        <f t="shared" si="543"/>
        <v>0</v>
      </c>
    </row>
    <row r="2484" spans="1:22" x14ac:dyDescent="0.3">
      <c r="A2484" s="1">
        <v>44487</v>
      </c>
      <c r="B2484" s="2">
        <v>0.29466435185185186</v>
      </c>
      <c r="C2484" s="2">
        <v>0.73179398148148145</v>
      </c>
      <c r="D2484" s="3">
        <v>8.8000000000000007</v>
      </c>
      <c r="E2484" s="3">
        <v>75.900000000000006</v>
      </c>
      <c r="F2484" s="4">
        <f t="shared" si="532"/>
        <v>10</v>
      </c>
      <c r="G2484">
        <f t="shared" si="544"/>
        <v>35</v>
      </c>
      <c r="H2484" s="3">
        <f t="shared" si="533"/>
        <v>10.49111111111111</v>
      </c>
      <c r="I2484">
        <f t="shared" si="545"/>
        <v>700</v>
      </c>
      <c r="J2484">
        <f t="shared" si="534"/>
        <v>0.24099999999999999</v>
      </c>
      <c r="K2484">
        <f t="shared" si="535"/>
        <v>15.486191388888889</v>
      </c>
      <c r="L2484">
        <v>4.8</v>
      </c>
      <c r="M2484">
        <f t="shared" si="536"/>
        <v>0.32544444444444454</v>
      </c>
      <c r="N2484">
        <f t="shared" si="537"/>
        <v>3.05</v>
      </c>
      <c r="O2484">
        <f t="shared" si="538"/>
        <v>8.1754444444444445</v>
      </c>
      <c r="P2484">
        <f t="shared" si="539"/>
        <v>7.3107469444444444</v>
      </c>
      <c r="Q2484">
        <f t="shared" si="540"/>
        <v>0</v>
      </c>
      <c r="R2484">
        <f t="shared" si="541"/>
        <v>1.462149388888889</v>
      </c>
      <c r="S2484">
        <f>SUM($R$2:R2484) -SUM($Q$2:Q2484) + SUM($T$2:T2483)</f>
        <v>88.284880335390881</v>
      </c>
      <c r="T2484">
        <f t="shared" si="542"/>
        <v>0</v>
      </c>
      <c r="U2484">
        <f>-SUM($T$2:T2484) - 500 * SUM($V$2:V2484)</f>
        <v>172.5600000000004</v>
      </c>
      <c r="V2484">
        <f t="shared" si="543"/>
        <v>0</v>
      </c>
    </row>
    <row r="2485" spans="1:22" x14ac:dyDescent="0.3">
      <c r="A2485" s="1">
        <v>44488</v>
      </c>
      <c r="B2485" s="2">
        <v>0.29597222222222225</v>
      </c>
      <c r="C2485" s="2">
        <v>0.73021990740740739</v>
      </c>
      <c r="D2485" s="3">
        <v>7.3</v>
      </c>
      <c r="E2485" s="3">
        <v>93.1</v>
      </c>
      <c r="F2485" s="4">
        <f t="shared" si="532"/>
        <v>10</v>
      </c>
      <c r="G2485">
        <f t="shared" si="544"/>
        <v>35</v>
      </c>
      <c r="H2485" s="3">
        <f t="shared" si="533"/>
        <v>10.421944444444444</v>
      </c>
      <c r="I2485">
        <f t="shared" si="545"/>
        <v>700</v>
      </c>
      <c r="J2485">
        <f t="shared" si="534"/>
        <v>6.9000000000000061E-2</v>
      </c>
      <c r="K2485">
        <f t="shared" si="535"/>
        <v>4.4045742708333373</v>
      </c>
      <c r="L2485">
        <v>4.8</v>
      </c>
      <c r="M2485">
        <f t="shared" si="536"/>
        <v>0.32890277777777782</v>
      </c>
      <c r="N2485">
        <f t="shared" si="537"/>
        <v>3.4249999999999998</v>
      </c>
      <c r="O2485">
        <f t="shared" si="538"/>
        <v>8.5539027777777772</v>
      </c>
      <c r="P2485">
        <f t="shared" si="539"/>
        <v>-4.1493285069444399</v>
      </c>
      <c r="Q2485">
        <f t="shared" si="540"/>
        <v>2.0746642534722199</v>
      </c>
      <c r="R2485">
        <f t="shared" si="541"/>
        <v>0</v>
      </c>
      <c r="S2485">
        <f>SUM($R$2:R2485) -SUM($Q$2:Q2485) + SUM($T$2:T2484)</f>
        <v>86.210216081918588</v>
      </c>
      <c r="T2485">
        <f t="shared" si="542"/>
        <v>0</v>
      </c>
      <c r="U2485">
        <f>-SUM($T$2:T2485) - 500 * SUM($V$2:V2485)</f>
        <v>172.5600000000004</v>
      </c>
      <c r="V2485">
        <f t="shared" si="543"/>
        <v>0</v>
      </c>
    </row>
    <row r="2486" spans="1:22" x14ac:dyDescent="0.3">
      <c r="A2486" s="1">
        <v>44489</v>
      </c>
      <c r="B2486" s="2">
        <v>0.29728009259259258</v>
      </c>
      <c r="C2486" s="2">
        <v>0.72864583333333333</v>
      </c>
      <c r="D2486" s="3">
        <v>7.9</v>
      </c>
      <c r="E2486" s="3">
        <v>94.2</v>
      </c>
      <c r="F2486" s="4">
        <f t="shared" si="532"/>
        <v>10</v>
      </c>
      <c r="G2486">
        <f t="shared" si="544"/>
        <v>35</v>
      </c>
      <c r="H2486" s="3">
        <f t="shared" si="533"/>
        <v>10.352777777777778</v>
      </c>
      <c r="I2486">
        <f t="shared" si="545"/>
        <v>700</v>
      </c>
      <c r="J2486">
        <f t="shared" si="534"/>
        <v>5.799999999999994E-2</v>
      </c>
      <c r="K2486">
        <f t="shared" si="535"/>
        <v>3.6778243055555517</v>
      </c>
      <c r="L2486">
        <v>4.8</v>
      </c>
      <c r="M2486">
        <f t="shared" si="536"/>
        <v>0.33236111111111111</v>
      </c>
      <c r="N2486">
        <f t="shared" si="537"/>
        <v>3.2749999999999999</v>
      </c>
      <c r="O2486">
        <f t="shared" si="538"/>
        <v>8.4073611111111113</v>
      </c>
      <c r="P2486">
        <f t="shared" si="539"/>
        <v>-4.7295368055555596</v>
      </c>
      <c r="Q2486">
        <f t="shared" si="540"/>
        <v>2.3647684027777798</v>
      </c>
      <c r="R2486">
        <f t="shared" si="541"/>
        <v>0</v>
      </c>
      <c r="S2486">
        <f>SUM($R$2:R2486) -SUM($Q$2:Q2486) + SUM($T$2:T2485)</f>
        <v>83.845447679140307</v>
      </c>
      <c r="T2486">
        <f t="shared" si="542"/>
        <v>0</v>
      </c>
      <c r="U2486">
        <f>-SUM($T$2:T2486) - 500 * SUM($V$2:V2486)</f>
        <v>172.5600000000004</v>
      </c>
      <c r="V2486">
        <f t="shared" si="543"/>
        <v>0</v>
      </c>
    </row>
    <row r="2487" spans="1:22" x14ac:dyDescent="0.3">
      <c r="A2487" s="1">
        <v>44490</v>
      </c>
      <c r="B2487" s="2">
        <v>0.29858796296296297</v>
      </c>
      <c r="C2487" s="2">
        <v>0.7270833333333333</v>
      </c>
      <c r="D2487" s="3">
        <v>6.7</v>
      </c>
      <c r="E2487" s="3">
        <v>94.9</v>
      </c>
      <c r="F2487" s="4">
        <f t="shared" si="532"/>
        <v>10</v>
      </c>
      <c r="G2487">
        <f t="shared" si="544"/>
        <v>35</v>
      </c>
      <c r="H2487" s="3">
        <f t="shared" si="533"/>
        <v>10.283888888888889</v>
      </c>
      <c r="I2487">
        <f t="shared" si="545"/>
        <v>700</v>
      </c>
      <c r="J2487">
        <f t="shared" si="534"/>
        <v>5.0999999999999934E-2</v>
      </c>
      <c r="K2487">
        <f t="shared" si="535"/>
        <v>3.2124297916666622</v>
      </c>
      <c r="L2487">
        <v>4.8</v>
      </c>
      <c r="M2487">
        <f t="shared" si="536"/>
        <v>0.33580555555555552</v>
      </c>
      <c r="N2487">
        <f t="shared" si="537"/>
        <v>3.5750000000000002</v>
      </c>
      <c r="O2487">
        <f t="shared" si="538"/>
        <v>8.7108055555555559</v>
      </c>
      <c r="P2487">
        <f t="shared" si="539"/>
        <v>-5.4983757638888937</v>
      </c>
      <c r="Q2487">
        <f t="shared" si="540"/>
        <v>2.7491878819444469</v>
      </c>
      <c r="R2487">
        <f t="shared" si="541"/>
        <v>0</v>
      </c>
      <c r="S2487">
        <f>SUM($R$2:R2487) -SUM($Q$2:Q2487) + SUM($T$2:T2486)</f>
        <v>81.096259797195671</v>
      </c>
      <c r="T2487">
        <f t="shared" si="542"/>
        <v>0</v>
      </c>
      <c r="U2487">
        <f>-SUM($T$2:T2487) - 500 * SUM($V$2:V2487)</f>
        <v>172.5600000000004</v>
      </c>
      <c r="V2487">
        <f t="shared" si="543"/>
        <v>0</v>
      </c>
    </row>
    <row r="2488" spans="1:22" x14ac:dyDescent="0.3">
      <c r="A2488" s="1">
        <v>44491</v>
      </c>
      <c r="B2488" s="2">
        <v>0.2999074074074074</v>
      </c>
      <c r="C2488" s="2">
        <v>0.72553240740740732</v>
      </c>
      <c r="D2488" s="3">
        <v>6.2</v>
      </c>
      <c r="E2488" s="3">
        <v>93.9</v>
      </c>
      <c r="F2488" s="4">
        <f t="shared" si="532"/>
        <v>10</v>
      </c>
      <c r="G2488">
        <f t="shared" si="544"/>
        <v>35</v>
      </c>
      <c r="H2488" s="3">
        <f t="shared" si="533"/>
        <v>10.214999999999998</v>
      </c>
      <c r="I2488">
        <f t="shared" si="545"/>
        <v>700</v>
      </c>
      <c r="J2488">
        <f t="shared" si="534"/>
        <v>6.0999999999999943E-2</v>
      </c>
      <c r="K2488">
        <f t="shared" si="535"/>
        <v>3.8165793749999959</v>
      </c>
      <c r="L2488">
        <v>4.8</v>
      </c>
      <c r="M2488">
        <f t="shared" si="536"/>
        <v>0.33925000000000011</v>
      </c>
      <c r="N2488">
        <f t="shared" si="537"/>
        <v>3.7</v>
      </c>
      <c r="O2488">
        <f t="shared" si="538"/>
        <v>8.8392499999999998</v>
      </c>
      <c r="P2488">
        <f t="shared" si="539"/>
        <v>-5.0226706250000035</v>
      </c>
      <c r="Q2488">
        <f t="shared" si="540"/>
        <v>2.5113353125000017</v>
      </c>
      <c r="R2488">
        <f t="shared" si="541"/>
        <v>0</v>
      </c>
      <c r="S2488">
        <f>SUM($R$2:R2488) -SUM($Q$2:Q2488) + SUM($T$2:T2487)</f>
        <v>78.584924484695875</v>
      </c>
      <c r="T2488">
        <f t="shared" si="542"/>
        <v>0</v>
      </c>
      <c r="U2488">
        <f>-SUM($T$2:T2488) - 500 * SUM($V$2:V2488)</f>
        <v>172.5600000000004</v>
      </c>
      <c r="V2488">
        <f t="shared" si="543"/>
        <v>0</v>
      </c>
    </row>
    <row r="2489" spans="1:22" x14ac:dyDescent="0.3">
      <c r="A2489" s="1">
        <v>44492</v>
      </c>
      <c r="B2489" s="2">
        <v>0.30122685185185188</v>
      </c>
      <c r="C2489" s="2">
        <v>0.72399305555555549</v>
      </c>
      <c r="D2489" s="3">
        <v>6.6</v>
      </c>
      <c r="E2489" s="3">
        <v>90.1</v>
      </c>
      <c r="F2489" s="4">
        <f t="shared" si="532"/>
        <v>10</v>
      </c>
      <c r="G2489">
        <f t="shared" si="544"/>
        <v>35</v>
      </c>
      <c r="H2489" s="3">
        <f t="shared" si="533"/>
        <v>10.146388888888886</v>
      </c>
      <c r="I2489">
        <f t="shared" si="545"/>
        <v>700</v>
      </c>
      <c r="J2489">
        <f t="shared" si="534"/>
        <v>9.9000000000000088E-2</v>
      </c>
      <c r="K2489">
        <f t="shared" si="535"/>
        <v>6.1525165625000042</v>
      </c>
      <c r="L2489">
        <v>4.8</v>
      </c>
      <c r="M2489">
        <f t="shared" si="536"/>
        <v>0.34268055555555571</v>
      </c>
      <c r="N2489">
        <f t="shared" si="537"/>
        <v>3.6</v>
      </c>
      <c r="O2489">
        <f t="shared" si="538"/>
        <v>8.7426805555555553</v>
      </c>
      <c r="P2489">
        <f t="shared" si="539"/>
        <v>-2.5901639930555511</v>
      </c>
      <c r="Q2489">
        <f t="shared" si="540"/>
        <v>1.2950819965277756</v>
      </c>
      <c r="R2489">
        <f t="shared" si="541"/>
        <v>0</v>
      </c>
      <c r="S2489">
        <f>SUM($R$2:R2489) -SUM($Q$2:Q2489) + SUM($T$2:T2488)</f>
        <v>77.289842488168688</v>
      </c>
      <c r="T2489">
        <f t="shared" si="542"/>
        <v>0</v>
      </c>
      <c r="U2489">
        <f>-SUM($T$2:T2489) - 500 * SUM($V$2:V2489)</f>
        <v>172.5600000000004</v>
      </c>
      <c r="V2489">
        <f t="shared" si="543"/>
        <v>0</v>
      </c>
    </row>
    <row r="2490" spans="1:22" x14ac:dyDescent="0.3">
      <c r="A2490" s="1">
        <v>44493</v>
      </c>
      <c r="B2490" s="2">
        <v>0.30255787037037035</v>
      </c>
      <c r="C2490" s="2">
        <v>0.7224652777777778</v>
      </c>
      <c r="D2490" s="3">
        <v>9.3000000000000007</v>
      </c>
      <c r="E2490" s="3">
        <v>92.3</v>
      </c>
      <c r="F2490" s="4">
        <f t="shared" si="532"/>
        <v>10</v>
      </c>
      <c r="G2490">
        <f t="shared" si="544"/>
        <v>35</v>
      </c>
      <c r="H2490" s="3">
        <f t="shared" si="533"/>
        <v>10.077777777777779</v>
      </c>
      <c r="I2490">
        <f t="shared" si="545"/>
        <v>700</v>
      </c>
      <c r="J2490">
        <f t="shared" si="534"/>
        <v>7.7000000000000068E-2</v>
      </c>
      <c r="K2490">
        <f t="shared" si="535"/>
        <v>4.7529319444444491</v>
      </c>
      <c r="L2490">
        <v>4.8</v>
      </c>
      <c r="M2490">
        <f t="shared" si="536"/>
        <v>0.34611111111111104</v>
      </c>
      <c r="N2490">
        <f t="shared" si="537"/>
        <v>2.9249999999999998</v>
      </c>
      <c r="O2490">
        <f t="shared" si="538"/>
        <v>8.0711111111111116</v>
      </c>
      <c r="P2490">
        <f t="shared" si="539"/>
        <v>-3.3181791666666625</v>
      </c>
      <c r="Q2490">
        <f t="shared" si="540"/>
        <v>1.6590895833333312</v>
      </c>
      <c r="R2490">
        <f t="shared" si="541"/>
        <v>0</v>
      </c>
      <c r="S2490">
        <f>SUM($R$2:R2490) -SUM($Q$2:Q2490) + SUM($T$2:T2489)</f>
        <v>75.63075290483448</v>
      </c>
      <c r="T2490">
        <f t="shared" si="542"/>
        <v>0</v>
      </c>
      <c r="U2490">
        <f>-SUM($T$2:T2490) - 500 * SUM($V$2:V2490)</f>
        <v>172.5600000000004</v>
      </c>
      <c r="V2490">
        <f t="shared" si="543"/>
        <v>0</v>
      </c>
    </row>
    <row r="2491" spans="1:22" x14ac:dyDescent="0.3">
      <c r="A2491" s="1">
        <v>44494</v>
      </c>
      <c r="B2491" s="2">
        <v>0.30387731481481478</v>
      </c>
      <c r="C2491" s="2">
        <v>0.7209606481481482</v>
      </c>
      <c r="D2491" s="3">
        <v>9.3000000000000007</v>
      </c>
      <c r="E2491" s="3">
        <v>74.8</v>
      </c>
      <c r="F2491" s="4">
        <f t="shared" si="532"/>
        <v>10</v>
      </c>
      <c r="G2491">
        <f t="shared" si="544"/>
        <v>35</v>
      </c>
      <c r="H2491" s="3">
        <f t="shared" si="533"/>
        <v>10.010000000000002</v>
      </c>
      <c r="I2491">
        <f t="shared" si="545"/>
        <v>700</v>
      </c>
      <c r="J2491">
        <f t="shared" si="534"/>
        <v>0.252</v>
      </c>
      <c r="K2491">
        <f t="shared" si="535"/>
        <v>15.450435000000002</v>
      </c>
      <c r="L2491">
        <v>4.8</v>
      </c>
      <c r="M2491">
        <f t="shared" si="536"/>
        <v>0.34949999999999992</v>
      </c>
      <c r="N2491">
        <f t="shared" si="537"/>
        <v>2.9249999999999998</v>
      </c>
      <c r="O2491">
        <f t="shared" si="538"/>
        <v>8.0745000000000005</v>
      </c>
      <c r="P2491">
        <f t="shared" si="539"/>
        <v>7.3759350000000019</v>
      </c>
      <c r="Q2491">
        <f t="shared" si="540"/>
        <v>0</v>
      </c>
      <c r="R2491">
        <f t="shared" si="541"/>
        <v>1.4751870000000005</v>
      </c>
      <c r="S2491">
        <f>SUM($R$2:R2491) -SUM($Q$2:Q2491) + SUM($T$2:T2490)</f>
        <v>77.105939904834486</v>
      </c>
      <c r="T2491">
        <f t="shared" si="542"/>
        <v>0</v>
      </c>
      <c r="U2491">
        <f>-SUM($T$2:T2491) - 500 * SUM($V$2:V2491)</f>
        <v>172.5600000000004</v>
      </c>
      <c r="V2491">
        <f t="shared" si="543"/>
        <v>0</v>
      </c>
    </row>
    <row r="2492" spans="1:22" x14ac:dyDescent="0.3">
      <c r="A2492" s="1">
        <v>44495</v>
      </c>
      <c r="B2492" s="2">
        <v>0.26354166666666667</v>
      </c>
      <c r="C2492" s="2">
        <v>0.67778935185185185</v>
      </c>
      <c r="D2492" s="3">
        <v>6.9</v>
      </c>
      <c r="E2492" s="3">
        <v>88.9</v>
      </c>
      <c r="F2492" s="4">
        <f t="shared" si="532"/>
        <v>10</v>
      </c>
      <c r="G2492">
        <f t="shared" si="544"/>
        <v>35</v>
      </c>
      <c r="H2492" s="3">
        <f t="shared" si="533"/>
        <v>9.9419444444444451</v>
      </c>
      <c r="I2492">
        <f t="shared" si="545"/>
        <v>700</v>
      </c>
      <c r="J2492">
        <f t="shared" si="534"/>
        <v>0.11099999999999999</v>
      </c>
      <c r="K2492">
        <f t="shared" si="535"/>
        <v>6.7592794791666666</v>
      </c>
      <c r="L2492">
        <v>4.8</v>
      </c>
      <c r="M2492">
        <f t="shared" si="536"/>
        <v>0.35290277777777773</v>
      </c>
      <c r="N2492">
        <f t="shared" si="537"/>
        <v>3.5249999999999999</v>
      </c>
      <c r="O2492">
        <f t="shared" si="538"/>
        <v>8.6779027777777777</v>
      </c>
      <c r="P2492">
        <f t="shared" si="539"/>
        <v>-1.9186232986111111</v>
      </c>
      <c r="Q2492">
        <f t="shared" si="540"/>
        <v>0.95931164930555557</v>
      </c>
      <c r="R2492">
        <f t="shared" si="541"/>
        <v>0</v>
      </c>
      <c r="S2492">
        <f>SUM($R$2:R2492) -SUM($Q$2:Q2492) + SUM($T$2:T2491)</f>
        <v>76.146628255529322</v>
      </c>
      <c r="T2492">
        <f t="shared" si="542"/>
        <v>0</v>
      </c>
      <c r="U2492">
        <f>-SUM($T$2:T2492) - 500 * SUM($V$2:V2492)</f>
        <v>172.5600000000004</v>
      </c>
      <c r="V2492">
        <f t="shared" si="543"/>
        <v>0</v>
      </c>
    </row>
    <row r="2493" spans="1:22" x14ac:dyDescent="0.3">
      <c r="A2493" s="1">
        <v>44496</v>
      </c>
      <c r="B2493" s="2">
        <v>0.2648726851851852</v>
      </c>
      <c r="C2493" s="2">
        <v>0.67630787037037043</v>
      </c>
      <c r="D2493" s="3">
        <v>7.6</v>
      </c>
      <c r="E2493" s="3">
        <v>25.8</v>
      </c>
      <c r="F2493" s="4">
        <f t="shared" si="532"/>
        <v>10</v>
      </c>
      <c r="G2493">
        <f t="shared" si="544"/>
        <v>35</v>
      </c>
      <c r="H2493" s="3">
        <f t="shared" si="533"/>
        <v>9.8744444444444461</v>
      </c>
      <c r="I2493">
        <f t="shared" si="545"/>
        <v>700</v>
      </c>
      <c r="J2493">
        <f t="shared" si="534"/>
        <v>0.74199999999999999</v>
      </c>
      <c r="K2493">
        <f t="shared" si="535"/>
        <v>44.876881388888897</v>
      </c>
      <c r="L2493">
        <v>4.8</v>
      </c>
      <c r="M2493">
        <f t="shared" si="536"/>
        <v>0.35627777777777769</v>
      </c>
      <c r="N2493">
        <f t="shared" si="537"/>
        <v>3.35</v>
      </c>
      <c r="O2493">
        <f t="shared" si="538"/>
        <v>8.5062777777777772</v>
      </c>
      <c r="P2493">
        <f t="shared" si="539"/>
        <v>36.370603611111122</v>
      </c>
      <c r="Q2493">
        <f t="shared" si="540"/>
        <v>0</v>
      </c>
      <c r="R2493">
        <f t="shared" si="541"/>
        <v>7.2741207222222251</v>
      </c>
      <c r="S2493">
        <f>SUM($R$2:R2493) -SUM($Q$2:Q2493) + SUM($T$2:T2492)</f>
        <v>83.420748977751828</v>
      </c>
      <c r="T2493">
        <f t="shared" si="542"/>
        <v>0</v>
      </c>
      <c r="U2493">
        <f>-SUM($T$2:T2493) - 500 * SUM($V$2:V2493)</f>
        <v>172.5600000000004</v>
      </c>
      <c r="V2493">
        <f t="shared" si="543"/>
        <v>0</v>
      </c>
    </row>
    <row r="2494" spans="1:22" x14ac:dyDescent="0.3">
      <c r="A2494" s="1">
        <v>44497</v>
      </c>
      <c r="B2494" s="2">
        <v>0.26621527777777781</v>
      </c>
      <c r="C2494" s="2">
        <v>0.67483796296296295</v>
      </c>
      <c r="D2494" s="3">
        <v>5.5</v>
      </c>
      <c r="E2494" s="3">
        <v>44.8</v>
      </c>
      <c r="F2494" s="4">
        <f t="shared" si="532"/>
        <v>10</v>
      </c>
      <c r="G2494">
        <f t="shared" si="544"/>
        <v>35</v>
      </c>
      <c r="H2494" s="3">
        <f t="shared" si="533"/>
        <v>9.8069444444444436</v>
      </c>
      <c r="I2494">
        <f t="shared" si="545"/>
        <v>700</v>
      </c>
      <c r="J2494">
        <f t="shared" si="534"/>
        <v>0.55200000000000005</v>
      </c>
      <c r="K2494">
        <f t="shared" si="535"/>
        <v>33.157279166666669</v>
      </c>
      <c r="L2494">
        <v>4.8</v>
      </c>
      <c r="M2494">
        <f t="shared" si="536"/>
        <v>0.35965277777777782</v>
      </c>
      <c r="N2494">
        <f t="shared" si="537"/>
        <v>3.875</v>
      </c>
      <c r="O2494">
        <f t="shared" si="538"/>
        <v>9.0346527777777776</v>
      </c>
      <c r="P2494">
        <f t="shared" si="539"/>
        <v>24.122626388888889</v>
      </c>
      <c r="Q2494">
        <f t="shared" si="540"/>
        <v>0</v>
      </c>
      <c r="R2494">
        <f t="shared" si="541"/>
        <v>4.8245252777777781</v>
      </c>
      <c r="S2494">
        <f>SUM($R$2:R2494) -SUM($Q$2:Q2494) + SUM($T$2:T2493)</f>
        <v>88.245274255529694</v>
      </c>
      <c r="T2494">
        <f t="shared" si="542"/>
        <v>0</v>
      </c>
      <c r="U2494">
        <f>-SUM($T$2:T2494) - 500 * SUM($V$2:V2494)</f>
        <v>172.5600000000004</v>
      </c>
      <c r="V2494">
        <f t="shared" si="543"/>
        <v>0</v>
      </c>
    </row>
    <row r="2495" spans="1:22" x14ac:dyDescent="0.3">
      <c r="A2495" s="1">
        <v>44498</v>
      </c>
      <c r="B2495" s="2">
        <v>0.26754629629629628</v>
      </c>
      <c r="C2495" s="2">
        <v>0.67337962962962961</v>
      </c>
      <c r="D2495" s="3">
        <v>4</v>
      </c>
      <c r="E2495" s="3">
        <v>82.8</v>
      </c>
      <c r="F2495" s="4">
        <f t="shared" si="532"/>
        <v>10</v>
      </c>
      <c r="G2495">
        <f t="shared" si="544"/>
        <v>35</v>
      </c>
      <c r="H2495" s="3">
        <f t="shared" si="533"/>
        <v>9.74</v>
      </c>
      <c r="I2495">
        <f t="shared" si="545"/>
        <v>700</v>
      </c>
      <c r="J2495">
        <f t="shared" si="534"/>
        <v>0.17200000000000004</v>
      </c>
      <c r="K2495">
        <f t="shared" si="535"/>
        <v>10.261090000000003</v>
      </c>
      <c r="L2495">
        <v>4.8</v>
      </c>
      <c r="M2495">
        <f t="shared" si="536"/>
        <v>0.36299999999999999</v>
      </c>
      <c r="N2495">
        <f t="shared" si="537"/>
        <v>4.25</v>
      </c>
      <c r="O2495">
        <f t="shared" si="538"/>
        <v>9.4130000000000003</v>
      </c>
      <c r="P2495">
        <f t="shared" si="539"/>
        <v>0.84809000000000268</v>
      </c>
      <c r="Q2495">
        <f t="shared" si="540"/>
        <v>0</v>
      </c>
      <c r="R2495">
        <f t="shared" si="541"/>
        <v>0.16961800000000055</v>
      </c>
      <c r="S2495">
        <f>SUM($R$2:R2495) -SUM($Q$2:Q2495) + SUM($T$2:T2494)</f>
        <v>88.414892255529594</v>
      </c>
      <c r="T2495">
        <f t="shared" si="542"/>
        <v>0</v>
      </c>
      <c r="U2495">
        <f>-SUM($T$2:T2495) - 500 * SUM($V$2:V2495)</f>
        <v>172.5600000000004</v>
      </c>
      <c r="V2495">
        <f t="shared" si="543"/>
        <v>0</v>
      </c>
    </row>
    <row r="2496" spans="1:22" x14ac:dyDescent="0.3">
      <c r="A2496" s="1">
        <v>44499</v>
      </c>
      <c r="B2496" s="2">
        <v>0.2688888888888889</v>
      </c>
      <c r="C2496" s="2">
        <v>0.67194444444444434</v>
      </c>
      <c r="D2496" s="3">
        <v>3.5</v>
      </c>
      <c r="E2496" s="3">
        <v>58.5</v>
      </c>
      <c r="F2496" s="4">
        <f t="shared" si="532"/>
        <v>10</v>
      </c>
      <c r="G2496">
        <f t="shared" si="544"/>
        <v>35</v>
      </c>
      <c r="H2496" s="3">
        <f t="shared" si="533"/>
        <v>9.6733333333333302</v>
      </c>
      <c r="I2496">
        <f t="shared" si="545"/>
        <v>700</v>
      </c>
      <c r="J2496">
        <f t="shared" si="534"/>
        <v>0.41500000000000004</v>
      </c>
      <c r="K2496">
        <f t="shared" si="535"/>
        <v>24.588404166666663</v>
      </c>
      <c r="L2496">
        <v>4.8</v>
      </c>
      <c r="M2496">
        <f t="shared" si="536"/>
        <v>0.36633333333333351</v>
      </c>
      <c r="N2496">
        <f t="shared" si="537"/>
        <v>4.375</v>
      </c>
      <c r="O2496">
        <f t="shared" si="538"/>
        <v>9.5413333333333341</v>
      </c>
      <c r="P2496">
        <f t="shared" si="539"/>
        <v>15.047070833333329</v>
      </c>
      <c r="Q2496">
        <f t="shared" si="540"/>
        <v>0</v>
      </c>
      <c r="R2496">
        <f t="shared" si="541"/>
        <v>3.0094141666666658</v>
      </c>
      <c r="S2496">
        <f>SUM($R$2:R2496) -SUM($Q$2:Q2496) + SUM($T$2:T2495)</f>
        <v>91.424306422196423</v>
      </c>
      <c r="T2496">
        <f t="shared" si="542"/>
        <v>0</v>
      </c>
      <c r="U2496">
        <f>-SUM($T$2:T2496) - 500 * SUM($V$2:V2496)</f>
        <v>172.5600000000004</v>
      </c>
      <c r="V2496">
        <f t="shared" si="543"/>
        <v>0</v>
      </c>
    </row>
    <row r="2497" spans="1:22" x14ac:dyDescent="0.3">
      <c r="A2497" s="1">
        <v>44500</v>
      </c>
      <c r="B2497" s="2">
        <v>0.27023148148148152</v>
      </c>
      <c r="C2497" s="2">
        <v>0.67052083333333334</v>
      </c>
      <c r="D2497" s="3">
        <v>2.8</v>
      </c>
      <c r="E2497" s="3">
        <v>5.6</v>
      </c>
      <c r="F2497" s="4">
        <f t="shared" si="532"/>
        <v>10</v>
      </c>
      <c r="G2497">
        <f t="shared" si="544"/>
        <v>35</v>
      </c>
      <c r="H2497" s="3">
        <f t="shared" si="533"/>
        <v>9.6069444444444443</v>
      </c>
      <c r="I2497">
        <f t="shared" si="545"/>
        <v>700</v>
      </c>
      <c r="J2497">
        <f t="shared" si="534"/>
        <v>0.94399999999999995</v>
      </c>
      <c r="K2497">
        <f t="shared" si="535"/>
        <v>55.547352777777768</v>
      </c>
      <c r="L2497">
        <v>4.8</v>
      </c>
      <c r="M2497">
        <f t="shared" si="536"/>
        <v>0.36965277777777777</v>
      </c>
      <c r="N2497">
        <f t="shared" si="537"/>
        <v>4.55</v>
      </c>
      <c r="O2497">
        <f t="shared" si="538"/>
        <v>9.7196527777777781</v>
      </c>
      <c r="P2497">
        <f t="shared" si="539"/>
        <v>45.827699999999993</v>
      </c>
      <c r="Q2497">
        <f t="shared" si="540"/>
        <v>0</v>
      </c>
      <c r="R2497">
        <f t="shared" si="541"/>
        <v>9.1655399999999982</v>
      </c>
      <c r="S2497">
        <f>SUM($R$2:R2497) -SUM($Q$2:Q2497) + SUM($T$2:T2496)</f>
        <v>100.58984642219639</v>
      </c>
      <c r="T2497">
        <f t="shared" si="542"/>
        <v>-100.59</v>
      </c>
      <c r="U2497">
        <f>-SUM($T$2:T2497) - 500 * SUM($V$2:V2497)</f>
        <v>273.15000000000055</v>
      </c>
      <c r="V2497">
        <f t="shared" si="543"/>
        <v>0</v>
      </c>
    </row>
    <row r="2498" spans="1:22" x14ac:dyDescent="0.3">
      <c r="A2498" s="1">
        <v>44501</v>
      </c>
      <c r="B2498" s="2">
        <v>0.27157407407407408</v>
      </c>
      <c r="C2498" s="2">
        <v>0.66910879629629638</v>
      </c>
      <c r="D2498" s="3">
        <v>4.3</v>
      </c>
      <c r="E2498" s="3">
        <v>24.3</v>
      </c>
      <c r="F2498" s="4">
        <f t="shared" si="532"/>
        <v>11</v>
      </c>
      <c r="G2498">
        <f t="shared" si="544"/>
        <v>35</v>
      </c>
      <c r="H2498" s="3">
        <f t="shared" si="533"/>
        <v>9.5408333333333353</v>
      </c>
      <c r="I2498">
        <f t="shared" si="545"/>
        <v>600</v>
      </c>
      <c r="J2498">
        <f t="shared" si="534"/>
        <v>0.75700000000000001</v>
      </c>
      <c r="K2498">
        <f t="shared" si="535"/>
        <v>37.917656875000006</v>
      </c>
      <c r="L2498">
        <v>4.8</v>
      </c>
      <c r="M2498">
        <f t="shared" si="536"/>
        <v>0.37295833333333328</v>
      </c>
      <c r="N2498">
        <f t="shared" si="537"/>
        <v>4.1749999999999998</v>
      </c>
      <c r="O2498">
        <f t="shared" si="538"/>
        <v>9.3479583333333327</v>
      </c>
      <c r="P2498">
        <f t="shared" si="539"/>
        <v>28.569698541666675</v>
      </c>
      <c r="Q2498">
        <f t="shared" si="540"/>
        <v>0</v>
      </c>
      <c r="R2498">
        <f t="shared" si="541"/>
        <v>5.713939708333335</v>
      </c>
      <c r="S2498">
        <f>SUM($R$2:R2498) -SUM($Q$2:Q2498) + SUM($T$2:T2497)</f>
        <v>5.7137861305300248</v>
      </c>
      <c r="T2498">
        <f t="shared" si="542"/>
        <v>0</v>
      </c>
      <c r="U2498">
        <f>-SUM($T$2:T2498) - 500 * SUM($V$2:V2498)</f>
        <v>273.15000000000055</v>
      </c>
      <c r="V2498">
        <f t="shared" si="543"/>
        <v>0</v>
      </c>
    </row>
    <row r="2499" spans="1:22" x14ac:dyDescent="0.3">
      <c r="A2499" s="1">
        <v>44502</v>
      </c>
      <c r="B2499" s="2">
        <v>0.27291666666666664</v>
      </c>
      <c r="C2499" s="2">
        <v>0.66771990740740739</v>
      </c>
      <c r="D2499" s="3">
        <v>6.8</v>
      </c>
      <c r="E2499" s="3">
        <v>52.7</v>
      </c>
      <c r="F2499" s="4">
        <f t="shared" ref="F2499:F2562" si="546">MONTH(A2499)</f>
        <v>11</v>
      </c>
      <c r="G2499">
        <f t="shared" si="544"/>
        <v>35</v>
      </c>
      <c r="H2499" s="3">
        <f t="shared" ref="H2499:H2562" si="547">(C2499-B2499) * 24</f>
        <v>9.4752777777777784</v>
      </c>
      <c r="I2499">
        <f t="shared" si="545"/>
        <v>600</v>
      </c>
      <c r="J2499">
        <f t="shared" ref="J2499:J2562" si="548">1-(E2499/100)</f>
        <v>0.47299999999999998</v>
      </c>
      <c r="K2499">
        <f t="shared" ref="K2499:K2562" si="549">PRODUCT(G2499:J2499) * $W$2 / 1000</f>
        <v>23.529483541666668</v>
      </c>
      <c r="L2499">
        <v>4.8</v>
      </c>
      <c r="M2499">
        <f t="shared" ref="M2499:M2562" si="550">IF(H2499&lt;17,(17-H2499) * 50,0) / 1000</f>
        <v>0.3762361111111111</v>
      </c>
      <c r="N2499">
        <f t="shared" ref="N2499:N2562" si="551">IF(D2499&lt;21,(21-D2499)*250,0) / 1000</f>
        <v>3.55</v>
      </c>
      <c r="O2499">
        <f t="shared" ref="O2499:O2562" si="552">SUM(L2499:N2499)</f>
        <v>8.7262361111111098</v>
      </c>
      <c r="P2499">
        <f t="shared" ref="P2499:P2562" si="553">K2499-O2499</f>
        <v>14.803247430555558</v>
      </c>
      <c r="Q2499">
        <f t="shared" ref="Q2499:Q2562" si="554">IF(P2499&lt;0,ABS(P2499) * 0.5,0)</f>
        <v>0</v>
      </c>
      <c r="R2499">
        <f t="shared" ref="R2499:R2562" si="555">IF(P2499&gt;0,P2499*0.2,0)</f>
        <v>2.9606494861111119</v>
      </c>
      <c r="S2499">
        <f>SUM($R$2:R2499) -SUM($Q$2:Q2499) + SUM($T$2:T2498)</f>
        <v>8.6744356166409489</v>
      </c>
      <c r="T2499">
        <f t="shared" ref="T2499:T2562" si="556">-IF(F2500&lt;&gt;F2499,ROUND(S2499,2),0)</f>
        <v>0</v>
      </c>
      <c r="U2499">
        <f>-SUM($T$2:T2499) - 500 * SUM($V$2:V2499)</f>
        <v>273.15000000000055</v>
      </c>
      <c r="V2499">
        <f t="shared" ref="V2499:V2562" si="557">IF(U2498&gt;500,ROUNDDOWN(U2498/500, 0),0)</f>
        <v>0</v>
      </c>
    </row>
    <row r="2500" spans="1:22" x14ac:dyDescent="0.3">
      <c r="A2500" s="1">
        <v>44503</v>
      </c>
      <c r="B2500" s="2">
        <v>0.27425925925925926</v>
      </c>
      <c r="C2500" s="2">
        <v>0.66635416666666669</v>
      </c>
      <c r="D2500" s="3">
        <v>6.7</v>
      </c>
      <c r="E2500" s="3">
        <v>90.4</v>
      </c>
      <c r="F2500" s="4">
        <f t="shared" si="546"/>
        <v>11</v>
      </c>
      <c r="G2500">
        <f t="shared" ref="G2500:G2563" si="558">G2499 + V2500</f>
        <v>35</v>
      </c>
      <c r="H2500" s="3">
        <f t="shared" si="547"/>
        <v>9.4102777777777789</v>
      </c>
      <c r="I2500">
        <f t="shared" ref="I2500:I2563" si="559">IF(F2500&gt;F2499,IF(F2500=7,I2499,IF(F2500&lt;7,I2499+100,I2499-100)),I2499)</f>
        <v>600</v>
      </c>
      <c r="J2500">
        <f t="shared" si="548"/>
        <v>9.5999999999999974E-2</v>
      </c>
      <c r="K2500">
        <f t="shared" si="549"/>
        <v>4.7427799999999998</v>
      </c>
      <c r="L2500">
        <v>4.8</v>
      </c>
      <c r="M2500">
        <f t="shared" si="550"/>
        <v>0.37948611111111108</v>
      </c>
      <c r="N2500">
        <f t="shared" si="551"/>
        <v>3.5750000000000002</v>
      </c>
      <c r="O2500">
        <f t="shared" si="552"/>
        <v>8.7544861111111114</v>
      </c>
      <c r="P2500">
        <f t="shared" si="553"/>
        <v>-4.0117061111111116</v>
      </c>
      <c r="Q2500">
        <f t="shared" si="554"/>
        <v>2.0058530555555558</v>
      </c>
      <c r="R2500">
        <f t="shared" si="555"/>
        <v>0</v>
      </c>
      <c r="S2500">
        <f>SUM($R$2:R2500) -SUM($Q$2:Q2500) + SUM($T$2:T2499)</f>
        <v>6.6685825610848042</v>
      </c>
      <c r="T2500">
        <f t="shared" si="556"/>
        <v>0</v>
      </c>
      <c r="U2500">
        <f>-SUM($T$2:T2500) - 500 * SUM($V$2:V2500)</f>
        <v>273.15000000000055</v>
      </c>
      <c r="V2500">
        <f t="shared" si="557"/>
        <v>0</v>
      </c>
    </row>
    <row r="2501" spans="1:22" x14ac:dyDescent="0.3">
      <c r="A2501" s="1">
        <v>44504</v>
      </c>
      <c r="B2501" s="2">
        <v>0.27561342592592591</v>
      </c>
      <c r="C2501" s="2">
        <v>0.66500000000000004</v>
      </c>
      <c r="D2501" s="3">
        <v>6.7</v>
      </c>
      <c r="E2501" s="3">
        <v>94.4</v>
      </c>
      <c r="F2501" s="4">
        <f t="shared" si="546"/>
        <v>11</v>
      </c>
      <c r="G2501">
        <f t="shared" si="558"/>
        <v>35</v>
      </c>
      <c r="H2501" s="3">
        <f t="shared" si="547"/>
        <v>9.3452777777777793</v>
      </c>
      <c r="I2501">
        <f t="shared" si="559"/>
        <v>600</v>
      </c>
      <c r="J2501">
        <f t="shared" si="548"/>
        <v>5.5999999999999939E-2</v>
      </c>
      <c r="K2501">
        <f t="shared" si="549"/>
        <v>2.7475116666666639</v>
      </c>
      <c r="L2501">
        <v>4.8</v>
      </c>
      <c r="M2501">
        <f t="shared" si="550"/>
        <v>0.38273611111111105</v>
      </c>
      <c r="N2501">
        <f t="shared" si="551"/>
        <v>3.5750000000000002</v>
      </c>
      <c r="O2501">
        <f t="shared" si="552"/>
        <v>8.7577361111111109</v>
      </c>
      <c r="P2501">
        <f t="shared" si="553"/>
        <v>-6.0102244444444466</v>
      </c>
      <c r="Q2501">
        <f t="shared" si="554"/>
        <v>3.0051122222222233</v>
      </c>
      <c r="R2501">
        <f t="shared" si="555"/>
        <v>0</v>
      </c>
      <c r="S2501">
        <f>SUM($R$2:R2501) -SUM($Q$2:Q2501) + SUM($T$2:T2500)</f>
        <v>3.6634703388635899</v>
      </c>
      <c r="T2501">
        <f t="shared" si="556"/>
        <v>0</v>
      </c>
      <c r="U2501">
        <f>-SUM($T$2:T2501) - 500 * SUM($V$2:V2501)</f>
        <v>273.15000000000055</v>
      </c>
      <c r="V2501">
        <f t="shared" si="557"/>
        <v>0</v>
      </c>
    </row>
    <row r="2502" spans="1:22" x14ac:dyDescent="0.3">
      <c r="A2502" s="1">
        <v>44505</v>
      </c>
      <c r="B2502" s="2">
        <v>0.27695601851851853</v>
      </c>
      <c r="C2502" s="2">
        <v>0.66366898148148146</v>
      </c>
      <c r="D2502" s="3">
        <v>2.9</v>
      </c>
      <c r="E2502" s="3">
        <v>94.4</v>
      </c>
      <c r="F2502" s="4">
        <f t="shared" si="546"/>
        <v>11</v>
      </c>
      <c r="G2502">
        <f t="shared" si="558"/>
        <v>35</v>
      </c>
      <c r="H2502" s="3">
        <f t="shared" si="547"/>
        <v>9.2811111111111106</v>
      </c>
      <c r="I2502">
        <f t="shared" si="559"/>
        <v>600</v>
      </c>
      <c r="J2502">
        <f t="shared" si="548"/>
        <v>5.5999999999999939E-2</v>
      </c>
      <c r="K2502">
        <f t="shared" si="549"/>
        <v>2.7286466666666636</v>
      </c>
      <c r="L2502">
        <v>4.8</v>
      </c>
      <c r="M2502">
        <f t="shared" si="550"/>
        <v>0.38594444444444448</v>
      </c>
      <c r="N2502">
        <f t="shared" si="551"/>
        <v>4.5250000000000004</v>
      </c>
      <c r="O2502">
        <f t="shared" si="552"/>
        <v>9.7109444444444435</v>
      </c>
      <c r="P2502">
        <f t="shared" si="553"/>
        <v>-6.9822977777777799</v>
      </c>
      <c r="Q2502">
        <f t="shared" si="554"/>
        <v>3.49114888888889</v>
      </c>
      <c r="R2502">
        <f t="shared" si="555"/>
        <v>0</v>
      </c>
      <c r="S2502">
        <f>SUM($R$2:R2502) -SUM($Q$2:Q2502) + SUM($T$2:T2501)</f>
        <v>0.17232144997433352</v>
      </c>
      <c r="T2502">
        <f t="shared" si="556"/>
        <v>0</v>
      </c>
      <c r="U2502">
        <f>-SUM($T$2:T2502) - 500 * SUM($V$2:V2502)</f>
        <v>273.15000000000055</v>
      </c>
      <c r="V2502">
        <f t="shared" si="557"/>
        <v>0</v>
      </c>
    </row>
    <row r="2503" spans="1:22" x14ac:dyDescent="0.3">
      <c r="A2503" s="1">
        <v>44506</v>
      </c>
      <c r="B2503" s="2">
        <v>0.27829861111111115</v>
      </c>
      <c r="C2503" s="2">
        <v>0.66234953703703703</v>
      </c>
      <c r="D2503" s="3">
        <v>4.8</v>
      </c>
      <c r="E2503" s="3">
        <v>94.9</v>
      </c>
      <c r="F2503" s="4">
        <f t="shared" si="546"/>
        <v>11</v>
      </c>
      <c r="G2503">
        <f t="shared" si="558"/>
        <v>35</v>
      </c>
      <c r="H2503" s="3">
        <f t="shared" si="547"/>
        <v>9.2172222222222207</v>
      </c>
      <c r="I2503">
        <f t="shared" si="559"/>
        <v>600</v>
      </c>
      <c r="J2503">
        <f t="shared" si="548"/>
        <v>5.0999999999999934E-2</v>
      </c>
      <c r="K2503">
        <f t="shared" si="549"/>
        <v>2.4679112499999967</v>
      </c>
      <c r="L2503">
        <v>4.8</v>
      </c>
      <c r="M2503">
        <f t="shared" si="550"/>
        <v>0.38913888888888898</v>
      </c>
      <c r="N2503">
        <f t="shared" si="551"/>
        <v>4.05</v>
      </c>
      <c r="O2503">
        <f t="shared" si="552"/>
        <v>9.2391388888888883</v>
      </c>
      <c r="P2503">
        <f t="shared" si="553"/>
        <v>-6.7712276388888917</v>
      </c>
      <c r="Q2503">
        <f t="shared" si="554"/>
        <v>3.3856138194444458</v>
      </c>
      <c r="R2503">
        <f t="shared" si="555"/>
        <v>0</v>
      </c>
      <c r="S2503">
        <f>SUM($R$2:R2503) -SUM($Q$2:Q2503) + SUM($T$2:T2502)</f>
        <v>-3.2132923694707642</v>
      </c>
      <c r="T2503">
        <f t="shared" si="556"/>
        <v>0</v>
      </c>
      <c r="U2503">
        <f>-SUM($T$2:T2503) - 500 * SUM($V$2:V2503)</f>
        <v>273.15000000000055</v>
      </c>
      <c r="V2503">
        <f t="shared" si="557"/>
        <v>0</v>
      </c>
    </row>
    <row r="2504" spans="1:22" x14ac:dyDescent="0.3">
      <c r="A2504" s="1">
        <v>44507</v>
      </c>
      <c r="B2504" s="2">
        <v>0.27964120370370371</v>
      </c>
      <c r="C2504" s="2">
        <v>0.66105324074074068</v>
      </c>
      <c r="D2504" s="3">
        <v>2.5</v>
      </c>
      <c r="E2504" s="3">
        <v>94.7</v>
      </c>
      <c r="F2504" s="4">
        <f t="shared" si="546"/>
        <v>11</v>
      </c>
      <c r="G2504">
        <f t="shared" si="558"/>
        <v>35</v>
      </c>
      <c r="H2504" s="3">
        <f t="shared" si="547"/>
        <v>9.1538888888888863</v>
      </c>
      <c r="I2504">
        <f t="shared" si="559"/>
        <v>600</v>
      </c>
      <c r="J2504">
        <f t="shared" si="548"/>
        <v>5.2999999999999936E-2</v>
      </c>
      <c r="K2504">
        <f t="shared" si="549"/>
        <v>2.5470695833333292</v>
      </c>
      <c r="L2504">
        <v>4.8</v>
      </c>
      <c r="M2504">
        <f t="shared" si="550"/>
        <v>0.39230555555555563</v>
      </c>
      <c r="N2504">
        <f t="shared" si="551"/>
        <v>4.625</v>
      </c>
      <c r="O2504">
        <f t="shared" si="552"/>
        <v>9.8173055555555564</v>
      </c>
      <c r="P2504">
        <f t="shared" si="553"/>
        <v>-7.2702359722222276</v>
      </c>
      <c r="Q2504">
        <f t="shared" si="554"/>
        <v>3.6351179861111138</v>
      </c>
      <c r="R2504">
        <f t="shared" si="555"/>
        <v>0</v>
      </c>
      <c r="S2504">
        <f>SUM($R$2:R2504) -SUM($Q$2:Q2504) + SUM($T$2:T2503)</f>
        <v>-6.8484103555811089</v>
      </c>
      <c r="T2504">
        <f t="shared" si="556"/>
        <v>0</v>
      </c>
      <c r="U2504">
        <f>-SUM($T$2:T2504) - 500 * SUM($V$2:V2504)</f>
        <v>273.15000000000055</v>
      </c>
      <c r="V2504">
        <f t="shared" si="557"/>
        <v>0</v>
      </c>
    </row>
    <row r="2505" spans="1:22" x14ac:dyDescent="0.3">
      <c r="A2505" s="1">
        <v>44508</v>
      </c>
      <c r="B2505" s="2">
        <v>0.28099537037037037</v>
      </c>
      <c r="C2505" s="2">
        <v>0.65979166666666667</v>
      </c>
      <c r="D2505" s="3">
        <v>2.2999999999999998</v>
      </c>
      <c r="E2505" s="3">
        <v>82.3</v>
      </c>
      <c r="F2505" s="4">
        <f t="shared" si="546"/>
        <v>11</v>
      </c>
      <c r="G2505">
        <f t="shared" si="558"/>
        <v>35</v>
      </c>
      <c r="H2505" s="3">
        <f t="shared" si="547"/>
        <v>9.0911111111111111</v>
      </c>
      <c r="I2505">
        <f t="shared" si="559"/>
        <v>600</v>
      </c>
      <c r="J2505">
        <f t="shared" si="548"/>
        <v>0.17700000000000005</v>
      </c>
      <c r="K2505">
        <f t="shared" si="549"/>
        <v>8.4479150000000001</v>
      </c>
      <c r="L2505">
        <v>4.8</v>
      </c>
      <c r="M2505">
        <f t="shared" si="550"/>
        <v>0.39544444444444443</v>
      </c>
      <c r="N2505">
        <f t="shared" si="551"/>
        <v>4.6749999999999998</v>
      </c>
      <c r="O2505">
        <f t="shared" si="552"/>
        <v>9.8704444444444448</v>
      </c>
      <c r="P2505">
        <f t="shared" si="553"/>
        <v>-1.4225294444444447</v>
      </c>
      <c r="Q2505">
        <f t="shared" si="554"/>
        <v>0.71126472222222237</v>
      </c>
      <c r="R2505">
        <f t="shared" si="555"/>
        <v>0</v>
      </c>
      <c r="S2505">
        <f>SUM($R$2:R2505) -SUM($Q$2:Q2505) + SUM($T$2:T2504)</f>
        <v>-7.5596750778031492</v>
      </c>
      <c r="T2505">
        <f t="shared" si="556"/>
        <v>0</v>
      </c>
      <c r="U2505">
        <f>-SUM($T$2:T2505) - 500 * SUM($V$2:V2505)</f>
        <v>273.15000000000055</v>
      </c>
      <c r="V2505">
        <f t="shared" si="557"/>
        <v>0</v>
      </c>
    </row>
    <row r="2506" spans="1:22" x14ac:dyDescent="0.3">
      <c r="A2506" s="1">
        <v>44509</v>
      </c>
      <c r="B2506" s="2">
        <v>0.28232638888888889</v>
      </c>
      <c r="C2506" s="2">
        <v>0.65854166666666669</v>
      </c>
      <c r="D2506" s="3">
        <v>9.1999999999999993</v>
      </c>
      <c r="E2506" s="3">
        <v>94.6</v>
      </c>
      <c r="F2506" s="4">
        <f t="shared" si="546"/>
        <v>11</v>
      </c>
      <c r="G2506">
        <f t="shared" si="558"/>
        <v>35</v>
      </c>
      <c r="H2506" s="3">
        <f t="shared" si="547"/>
        <v>9.0291666666666668</v>
      </c>
      <c r="I2506">
        <f t="shared" si="559"/>
        <v>600</v>
      </c>
      <c r="J2506">
        <f t="shared" si="548"/>
        <v>5.4000000000000048E-2</v>
      </c>
      <c r="K2506">
        <f t="shared" si="549"/>
        <v>2.5597687500000026</v>
      </c>
      <c r="L2506">
        <v>4.8</v>
      </c>
      <c r="M2506">
        <f t="shared" si="550"/>
        <v>0.39854166666666668</v>
      </c>
      <c r="N2506">
        <f t="shared" si="551"/>
        <v>2.95</v>
      </c>
      <c r="O2506">
        <f t="shared" si="552"/>
        <v>8.1485416666666666</v>
      </c>
      <c r="P2506">
        <f t="shared" si="553"/>
        <v>-5.588772916666664</v>
      </c>
      <c r="Q2506">
        <f t="shared" si="554"/>
        <v>2.794386458333332</v>
      </c>
      <c r="R2506">
        <f t="shared" si="555"/>
        <v>0</v>
      </c>
      <c r="S2506">
        <f>SUM($R$2:R2506) -SUM($Q$2:Q2506) + SUM($T$2:T2505)</f>
        <v>-10.354061536137124</v>
      </c>
      <c r="T2506">
        <f t="shared" si="556"/>
        <v>0</v>
      </c>
      <c r="U2506">
        <f>-SUM($T$2:T2506) - 500 * SUM($V$2:V2506)</f>
        <v>273.15000000000055</v>
      </c>
      <c r="V2506">
        <f t="shared" si="557"/>
        <v>0</v>
      </c>
    </row>
    <row r="2507" spans="1:22" x14ac:dyDescent="0.3">
      <c r="A2507" s="1">
        <v>44510</v>
      </c>
      <c r="B2507" s="2">
        <v>0.28366898148148151</v>
      </c>
      <c r="C2507" s="2">
        <v>0.6573148148148148</v>
      </c>
      <c r="D2507" s="3">
        <v>7.8</v>
      </c>
      <c r="E2507" s="3">
        <v>85.4</v>
      </c>
      <c r="F2507" s="4">
        <f t="shared" si="546"/>
        <v>11</v>
      </c>
      <c r="G2507">
        <f t="shared" si="558"/>
        <v>35</v>
      </c>
      <c r="H2507" s="3">
        <f t="shared" si="547"/>
        <v>8.9674999999999994</v>
      </c>
      <c r="I2507">
        <f t="shared" si="559"/>
        <v>600</v>
      </c>
      <c r="J2507">
        <f t="shared" si="548"/>
        <v>0.14599999999999991</v>
      </c>
      <c r="K2507">
        <f t="shared" si="549"/>
        <v>6.8735887499999944</v>
      </c>
      <c r="L2507">
        <v>4.8</v>
      </c>
      <c r="M2507">
        <f t="shared" si="550"/>
        <v>0.40162500000000007</v>
      </c>
      <c r="N2507">
        <f t="shared" si="551"/>
        <v>3.3</v>
      </c>
      <c r="O2507">
        <f t="shared" si="552"/>
        <v>8.5016250000000007</v>
      </c>
      <c r="P2507">
        <f t="shared" si="553"/>
        <v>-1.6280362500000063</v>
      </c>
      <c r="Q2507">
        <f t="shared" si="554"/>
        <v>0.81401812500000315</v>
      </c>
      <c r="R2507">
        <f t="shared" si="555"/>
        <v>0</v>
      </c>
      <c r="S2507">
        <f>SUM($R$2:R2507) -SUM($Q$2:Q2507) + SUM($T$2:T2506)</f>
        <v>-11.168079661137199</v>
      </c>
      <c r="T2507">
        <f t="shared" si="556"/>
        <v>0</v>
      </c>
      <c r="U2507">
        <f>-SUM($T$2:T2507) - 500 * SUM($V$2:V2507)</f>
        <v>273.15000000000055</v>
      </c>
      <c r="V2507">
        <f t="shared" si="557"/>
        <v>0</v>
      </c>
    </row>
    <row r="2508" spans="1:22" x14ac:dyDescent="0.3">
      <c r="A2508" s="1">
        <v>44511</v>
      </c>
      <c r="B2508" s="2">
        <v>0.28501157407407407</v>
      </c>
      <c r="C2508" s="2">
        <v>0.65611111111111109</v>
      </c>
      <c r="D2508" s="3">
        <v>10.6</v>
      </c>
      <c r="E2508" s="3">
        <v>93.4</v>
      </c>
      <c r="F2508" s="4">
        <f t="shared" si="546"/>
        <v>11</v>
      </c>
      <c r="G2508">
        <f t="shared" si="558"/>
        <v>35</v>
      </c>
      <c r="H2508" s="3">
        <f t="shared" si="547"/>
        <v>8.9063888888888876</v>
      </c>
      <c r="I2508">
        <f t="shared" si="559"/>
        <v>600</v>
      </c>
      <c r="J2508">
        <f t="shared" si="548"/>
        <v>6.5999999999999948E-2</v>
      </c>
      <c r="K2508">
        <f t="shared" si="549"/>
        <v>3.086063749999997</v>
      </c>
      <c r="L2508">
        <v>4.8</v>
      </c>
      <c r="M2508">
        <f t="shared" si="550"/>
        <v>0.4046805555555556</v>
      </c>
      <c r="N2508">
        <f t="shared" si="551"/>
        <v>2.6</v>
      </c>
      <c r="O2508">
        <f t="shared" si="552"/>
        <v>7.8046805555555547</v>
      </c>
      <c r="P2508">
        <f t="shared" si="553"/>
        <v>-4.7186168055555573</v>
      </c>
      <c r="Q2508">
        <f t="shared" si="554"/>
        <v>2.3593084027777786</v>
      </c>
      <c r="R2508">
        <f t="shared" si="555"/>
        <v>0</v>
      </c>
      <c r="S2508">
        <f>SUM($R$2:R2508) -SUM($Q$2:Q2508) + SUM($T$2:T2507)</f>
        <v>-13.527388063915168</v>
      </c>
      <c r="T2508">
        <f t="shared" si="556"/>
        <v>0</v>
      </c>
      <c r="U2508">
        <f>-SUM($T$2:T2508) - 500 * SUM($V$2:V2508)</f>
        <v>273.15000000000055</v>
      </c>
      <c r="V2508">
        <f t="shared" si="557"/>
        <v>0</v>
      </c>
    </row>
    <row r="2509" spans="1:22" x14ac:dyDescent="0.3">
      <c r="A2509" s="1">
        <v>44512</v>
      </c>
      <c r="B2509" s="2">
        <v>0.28634259259259259</v>
      </c>
      <c r="C2509" s="2">
        <v>0.65493055555555557</v>
      </c>
      <c r="D2509" s="3">
        <v>12.2</v>
      </c>
      <c r="E2509" s="3">
        <v>90</v>
      </c>
      <c r="F2509" s="4">
        <f t="shared" si="546"/>
        <v>11</v>
      </c>
      <c r="G2509">
        <f t="shared" si="558"/>
        <v>35</v>
      </c>
      <c r="H2509" s="3">
        <f t="shared" si="547"/>
        <v>8.8461111111111119</v>
      </c>
      <c r="I2509">
        <f t="shared" si="559"/>
        <v>600</v>
      </c>
      <c r="J2509">
        <f t="shared" si="548"/>
        <v>9.9999999999999978E-2</v>
      </c>
      <c r="K2509">
        <f t="shared" si="549"/>
        <v>4.6442083333333333</v>
      </c>
      <c r="L2509">
        <v>4.8</v>
      </c>
      <c r="M2509">
        <f t="shared" si="550"/>
        <v>0.40769444444444441</v>
      </c>
      <c r="N2509">
        <f t="shared" si="551"/>
        <v>2.2000000000000002</v>
      </c>
      <c r="O2509">
        <f t="shared" si="552"/>
        <v>7.4076944444444441</v>
      </c>
      <c r="P2509">
        <f t="shared" si="553"/>
        <v>-2.7634861111111109</v>
      </c>
      <c r="Q2509">
        <f t="shared" si="554"/>
        <v>1.3817430555555554</v>
      </c>
      <c r="R2509">
        <f t="shared" si="555"/>
        <v>0</v>
      </c>
      <c r="S2509">
        <f>SUM($R$2:R2509) -SUM($Q$2:Q2509) + SUM($T$2:T2508)</f>
        <v>-14.909131119470658</v>
      </c>
      <c r="T2509">
        <f t="shared" si="556"/>
        <v>0</v>
      </c>
      <c r="U2509">
        <f>-SUM($T$2:T2509) - 500 * SUM($V$2:V2509)</f>
        <v>273.15000000000055</v>
      </c>
      <c r="V2509">
        <f t="shared" si="557"/>
        <v>0</v>
      </c>
    </row>
    <row r="2510" spans="1:22" x14ac:dyDescent="0.3">
      <c r="A2510" s="1">
        <v>44513</v>
      </c>
      <c r="B2510" s="2">
        <v>0.28766203703703702</v>
      </c>
      <c r="C2510" s="2">
        <v>0.65377314814814813</v>
      </c>
      <c r="D2510" s="3">
        <v>10.6</v>
      </c>
      <c r="E2510" s="3">
        <v>85.7</v>
      </c>
      <c r="F2510" s="4">
        <f t="shared" si="546"/>
        <v>11</v>
      </c>
      <c r="G2510">
        <f t="shared" si="558"/>
        <v>35</v>
      </c>
      <c r="H2510" s="3">
        <f t="shared" si="547"/>
        <v>8.7866666666666671</v>
      </c>
      <c r="I2510">
        <f t="shared" si="559"/>
        <v>600</v>
      </c>
      <c r="J2510">
        <f t="shared" si="548"/>
        <v>0.14300000000000002</v>
      </c>
      <c r="K2510">
        <f t="shared" si="549"/>
        <v>6.5965900000000017</v>
      </c>
      <c r="L2510">
        <v>4.8</v>
      </c>
      <c r="M2510">
        <f t="shared" si="550"/>
        <v>0.41066666666666662</v>
      </c>
      <c r="N2510">
        <f t="shared" si="551"/>
        <v>2.6</v>
      </c>
      <c r="O2510">
        <f t="shared" si="552"/>
        <v>7.8106666666666662</v>
      </c>
      <c r="P2510">
        <f t="shared" si="553"/>
        <v>-1.2140766666666645</v>
      </c>
      <c r="Q2510">
        <f t="shared" si="554"/>
        <v>0.60703833333333224</v>
      </c>
      <c r="R2510">
        <f t="shared" si="555"/>
        <v>0</v>
      </c>
      <c r="S2510">
        <f>SUM($R$2:R2510) -SUM($Q$2:Q2510) + SUM($T$2:T2509)</f>
        <v>-15.516169452804206</v>
      </c>
      <c r="T2510">
        <f t="shared" si="556"/>
        <v>0</v>
      </c>
      <c r="U2510">
        <f>-SUM($T$2:T2510) - 500 * SUM($V$2:V2510)</f>
        <v>273.15000000000055</v>
      </c>
      <c r="V2510">
        <f t="shared" si="557"/>
        <v>0</v>
      </c>
    </row>
    <row r="2511" spans="1:22" x14ac:dyDescent="0.3">
      <c r="A2511" s="1">
        <v>44514</v>
      </c>
      <c r="B2511" s="2">
        <v>0.28899305555555554</v>
      </c>
      <c r="C2511" s="2">
        <v>0.65263888888888888</v>
      </c>
      <c r="D2511" s="3">
        <v>7.7</v>
      </c>
      <c r="E2511" s="3">
        <v>85.3</v>
      </c>
      <c r="F2511" s="4">
        <f t="shared" si="546"/>
        <v>11</v>
      </c>
      <c r="G2511">
        <f t="shared" si="558"/>
        <v>35</v>
      </c>
      <c r="H2511" s="3">
        <f t="shared" si="547"/>
        <v>8.7274999999999991</v>
      </c>
      <c r="I2511">
        <f t="shared" si="559"/>
        <v>600</v>
      </c>
      <c r="J2511">
        <f t="shared" si="548"/>
        <v>0.14700000000000002</v>
      </c>
      <c r="K2511">
        <f t="shared" si="549"/>
        <v>6.7354481250000005</v>
      </c>
      <c r="L2511">
        <v>4.8</v>
      </c>
      <c r="M2511">
        <f t="shared" si="550"/>
        <v>0.41362500000000008</v>
      </c>
      <c r="N2511">
        <f t="shared" si="551"/>
        <v>3.3250000000000002</v>
      </c>
      <c r="O2511">
        <f t="shared" si="552"/>
        <v>8.5386249999999997</v>
      </c>
      <c r="P2511">
        <f t="shared" si="553"/>
        <v>-1.8031768749999992</v>
      </c>
      <c r="Q2511">
        <f t="shared" si="554"/>
        <v>0.90158843749999962</v>
      </c>
      <c r="R2511">
        <f t="shared" si="555"/>
        <v>0</v>
      </c>
      <c r="S2511">
        <f>SUM($R$2:R2511) -SUM($Q$2:Q2511) + SUM($T$2:T2510)</f>
        <v>-16.417757890304529</v>
      </c>
      <c r="T2511">
        <f t="shared" si="556"/>
        <v>0</v>
      </c>
      <c r="U2511">
        <f>-SUM($T$2:T2511) - 500 * SUM($V$2:V2511)</f>
        <v>273.15000000000055</v>
      </c>
      <c r="V2511">
        <f t="shared" si="557"/>
        <v>0</v>
      </c>
    </row>
    <row r="2512" spans="1:22" x14ac:dyDescent="0.3">
      <c r="A2512" s="1">
        <v>44515</v>
      </c>
      <c r="B2512" s="2">
        <v>0.29030092592592593</v>
      </c>
      <c r="C2512" s="2">
        <v>0.65153935185185186</v>
      </c>
      <c r="D2512" s="3">
        <v>6.7</v>
      </c>
      <c r="E2512" s="3">
        <v>93.3</v>
      </c>
      <c r="F2512" s="4">
        <f t="shared" si="546"/>
        <v>11</v>
      </c>
      <c r="G2512">
        <f t="shared" si="558"/>
        <v>35</v>
      </c>
      <c r="H2512" s="3">
        <f t="shared" si="547"/>
        <v>8.669722222222223</v>
      </c>
      <c r="I2512">
        <f t="shared" si="559"/>
        <v>600</v>
      </c>
      <c r="J2512">
        <f t="shared" si="548"/>
        <v>6.700000000000006E-2</v>
      </c>
      <c r="K2512">
        <f t="shared" si="549"/>
        <v>3.0495747916666698</v>
      </c>
      <c r="L2512">
        <v>4.8</v>
      </c>
      <c r="M2512">
        <f t="shared" si="550"/>
        <v>0.41651388888888885</v>
      </c>
      <c r="N2512">
        <f t="shared" si="551"/>
        <v>3.5750000000000002</v>
      </c>
      <c r="O2512">
        <f t="shared" si="552"/>
        <v>8.7915138888888897</v>
      </c>
      <c r="P2512">
        <f t="shared" si="553"/>
        <v>-5.74193909722222</v>
      </c>
      <c r="Q2512">
        <f t="shared" si="554"/>
        <v>2.87096954861111</v>
      </c>
      <c r="R2512">
        <f t="shared" si="555"/>
        <v>0</v>
      </c>
      <c r="S2512">
        <f>SUM($R$2:R2512) -SUM($Q$2:Q2512) + SUM($T$2:T2511)</f>
        <v>-19.288727438914975</v>
      </c>
      <c r="T2512">
        <f t="shared" si="556"/>
        <v>0</v>
      </c>
      <c r="U2512">
        <f>-SUM($T$2:T2512) - 500 * SUM($V$2:V2512)</f>
        <v>273.15000000000055</v>
      </c>
      <c r="V2512">
        <f t="shared" si="557"/>
        <v>0</v>
      </c>
    </row>
    <row r="2513" spans="1:22" x14ac:dyDescent="0.3">
      <c r="A2513" s="1">
        <v>44516</v>
      </c>
      <c r="B2513" s="2">
        <v>0.29160879629629627</v>
      </c>
      <c r="C2513" s="2">
        <v>0.65045138888888887</v>
      </c>
      <c r="D2513" s="3">
        <v>5.3</v>
      </c>
      <c r="E2513" s="3">
        <v>82</v>
      </c>
      <c r="F2513" s="4">
        <f t="shared" si="546"/>
        <v>11</v>
      </c>
      <c r="G2513">
        <f t="shared" si="558"/>
        <v>35</v>
      </c>
      <c r="H2513" s="3">
        <f t="shared" si="547"/>
        <v>8.612222222222222</v>
      </c>
      <c r="I2513">
        <f t="shared" si="559"/>
        <v>600</v>
      </c>
      <c r="J2513">
        <f t="shared" si="548"/>
        <v>0.18000000000000005</v>
      </c>
      <c r="K2513">
        <f t="shared" si="549"/>
        <v>8.1385500000000022</v>
      </c>
      <c r="L2513">
        <v>4.8</v>
      </c>
      <c r="M2513">
        <f t="shared" si="550"/>
        <v>0.41938888888888892</v>
      </c>
      <c r="N2513">
        <f t="shared" si="551"/>
        <v>3.9249999999999998</v>
      </c>
      <c r="O2513">
        <f t="shared" si="552"/>
        <v>9.1443888888888889</v>
      </c>
      <c r="P2513">
        <f t="shared" si="553"/>
        <v>-1.0058388888888867</v>
      </c>
      <c r="Q2513">
        <f t="shared" si="554"/>
        <v>0.50291944444444336</v>
      </c>
      <c r="R2513">
        <f t="shared" si="555"/>
        <v>0</v>
      </c>
      <c r="S2513">
        <f>SUM($R$2:R2513) -SUM($Q$2:Q2513) + SUM($T$2:T2512)</f>
        <v>-19.791646883360045</v>
      </c>
      <c r="T2513">
        <f t="shared" si="556"/>
        <v>0</v>
      </c>
      <c r="U2513">
        <f>-SUM($T$2:T2513) - 500 * SUM($V$2:V2513)</f>
        <v>273.15000000000055</v>
      </c>
      <c r="V2513">
        <f t="shared" si="557"/>
        <v>0</v>
      </c>
    </row>
    <row r="2514" spans="1:22" x14ac:dyDescent="0.3">
      <c r="A2514" s="1">
        <v>44517</v>
      </c>
      <c r="B2514" s="2">
        <v>0.29291666666666666</v>
      </c>
      <c r="C2514" s="2">
        <v>0.64940972222222226</v>
      </c>
      <c r="D2514" s="3">
        <v>4.4000000000000004</v>
      </c>
      <c r="E2514" s="3">
        <v>97.4</v>
      </c>
      <c r="F2514" s="4">
        <f t="shared" si="546"/>
        <v>11</v>
      </c>
      <c r="G2514">
        <f t="shared" si="558"/>
        <v>35</v>
      </c>
      <c r="H2514" s="3">
        <f t="shared" si="547"/>
        <v>8.5558333333333341</v>
      </c>
      <c r="I2514">
        <f t="shared" si="559"/>
        <v>600</v>
      </c>
      <c r="J2514">
        <f t="shared" si="548"/>
        <v>2.5999999999999912E-2</v>
      </c>
      <c r="K2514">
        <f t="shared" si="549"/>
        <v>1.1678712499999964</v>
      </c>
      <c r="L2514">
        <v>4.8</v>
      </c>
      <c r="M2514">
        <f t="shared" si="550"/>
        <v>0.4222083333333333</v>
      </c>
      <c r="N2514">
        <f t="shared" si="551"/>
        <v>4.1500000000000004</v>
      </c>
      <c r="O2514">
        <f t="shared" si="552"/>
        <v>9.372208333333333</v>
      </c>
      <c r="P2514">
        <f t="shared" si="553"/>
        <v>-8.2043370833333373</v>
      </c>
      <c r="Q2514">
        <f t="shared" si="554"/>
        <v>4.1021685416666687</v>
      </c>
      <c r="R2514">
        <f t="shared" si="555"/>
        <v>0</v>
      </c>
      <c r="S2514">
        <f>SUM($R$2:R2514) -SUM($Q$2:Q2514) + SUM($T$2:T2513)</f>
        <v>-23.893815425026332</v>
      </c>
      <c r="T2514">
        <f t="shared" si="556"/>
        <v>0</v>
      </c>
      <c r="U2514">
        <f>-SUM($T$2:T2514) - 500 * SUM($V$2:V2514)</f>
        <v>273.15000000000055</v>
      </c>
      <c r="V2514">
        <f t="shared" si="557"/>
        <v>0</v>
      </c>
    </row>
    <row r="2515" spans="1:22" x14ac:dyDescent="0.3">
      <c r="A2515" s="1">
        <v>44518</v>
      </c>
      <c r="B2515" s="2">
        <v>0.29421296296296295</v>
      </c>
      <c r="C2515" s="2">
        <v>0.64837962962962969</v>
      </c>
      <c r="D2515" s="3">
        <v>7.9</v>
      </c>
      <c r="E2515" s="3">
        <v>97.6</v>
      </c>
      <c r="F2515" s="4">
        <f t="shared" si="546"/>
        <v>11</v>
      </c>
      <c r="G2515">
        <f t="shared" si="558"/>
        <v>35</v>
      </c>
      <c r="H2515" s="3">
        <f t="shared" si="547"/>
        <v>8.5000000000000018</v>
      </c>
      <c r="I2515">
        <f t="shared" si="559"/>
        <v>600</v>
      </c>
      <c r="J2515">
        <f t="shared" si="548"/>
        <v>2.4000000000000021E-2</v>
      </c>
      <c r="K2515">
        <f t="shared" si="549"/>
        <v>1.0710000000000011</v>
      </c>
      <c r="L2515">
        <v>4.8</v>
      </c>
      <c r="M2515">
        <f t="shared" si="550"/>
        <v>0.42499999999999988</v>
      </c>
      <c r="N2515">
        <f t="shared" si="551"/>
        <v>3.2749999999999999</v>
      </c>
      <c r="O2515">
        <f t="shared" si="552"/>
        <v>8.5</v>
      </c>
      <c r="P2515">
        <f t="shared" si="553"/>
        <v>-7.4289999999999985</v>
      </c>
      <c r="Q2515">
        <f t="shared" si="554"/>
        <v>3.7144999999999992</v>
      </c>
      <c r="R2515">
        <f t="shared" si="555"/>
        <v>0</v>
      </c>
      <c r="S2515">
        <f>SUM($R$2:R2515) -SUM($Q$2:Q2515) + SUM($T$2:T2514)</f>
        <v>-27.608315425026376</v>
      </c>
      <c r="T2515">
        <f t="shared" si="556"/>
        <v>0</v>
      </c>
      <c r="U2515">
        <f>-SUM($T$2:T2515) - 500 * SUM($V$2:V2515)</f>
        <v>273.15000000000055</v>
      </c>
      <c r="V2515">
        <f t="shared" si="557"/>
        <v>0</v>
      </c>
    </row>
    <row r="2516" spans="1:22" x14ac:dyDescent="0.3">
      <c r="A2516" s="1">
        <v>44519</v>
      </c>
      <c r="B2516" s="2">
        <v>0.29549768518518521</v>
      </c>
      <c r="C2516" s="2">
        <v>0.64739583333333328</v>
      </c>
      <c r="D2516" s="3">
        <v>9.8000000000000007</v>
      </c>
      <c r="E2516" s="3">
        <v>91.8</v>
      </c>
      <c r="F2516" s="4">
        <f t="shared" si="546"/>
        <v>11</v>
      </c>
      <c r="G2516">
        <f t="shared" si="558"/>
        <v>35</v>
      </c>
      <c r="H2516" s="3">
        <f t="shared" si="547"/>
        <v>8.4455555555555542</v>
      </c>
      <c r="I2516">
        <f t="shared" si="559"/>
        <v>600</v>
      </c>
      <c r="J2516">
        <f t="shared" si="548"/>
        <v>8.2000000000000073E-2</v>
      </c>
      <c r="K2516">
        <f t="shared" si="549"/>
        <v>3.6358116666666693</v>
      </c>
      <c r="L2516">
        <v>4.8</v>
      </c>
      <c r="M2516">
        <f t="shared" si="550"/>
        <v>0.42772222222222228</v>
      </c>
      <c r="N2516">
        <f t="shared" si="551"/>
        <v>2.8</v>
      </c>
      <c r="O2516">
        <f t="shared" si="552"/>
        <v>8.0277222222222218</v>
      </c>
      <c r="P2516">
        <f t="shared" si="553"/>
        <v>-4.3919105555555529</v>
      </c>
      <c r="Q2516">
        <f t="shared" si="554"/>
        <v>2.1959552777777764</v>
      </c>
      <c r="R2516">
        <f t="shared" si="555"/>
        <v>0</v>
      </c>
      <c r="S2516">
        <f>SUM($R$2:R2516) -SUM($Q$2:Q2516) + SUM($T$2:T2515)</f>
        <v>-29.804270702804388</v>
      </c>
      <c r="T2516">
        <f t="shared" si="556"/>
        <v>0</v>
      </c>
      <c r="U2516">
        <f>-SUM($T$2:T2516) - 500 * SUM($V$2:V2516)</f>
        <v>273.15000000000055</v>
      </c>
      <c r="V2516">
        <f t="shared" si="557"/>
        <v>0</v>
      </c>
    </row>
    <row r="2517" spans="1:22" x14ac:dyDescent="0.3">
      <c r="A2517" s="1">
        <v>44520</v>
      </c>
      <c r="B2517" s="2">
        <v>0.29677083333333332</v>
      </c>
      <c r="C2517" s="2">
        <v>0.64642361111111113</v>
      </c>
      <c r="D2517" s="3">
        <v>7.8</v>
      </c>
      <c r="E2517" s="3">
        <v>84.6</v>
      </c>
      <c r="F2517" s="4">
        <f t="shared" si="546"/>
        <v>11</v>
      </c>
      <c r="G2517">
        <f t="shared" si="558"/>
        <v>35</v>
      </c>
      <c r="H2517" s="3">
        <f t="shared" si="547"/>
        <v>8.3916666666666675</v>
      </c>
      <c r="I2517">
        <f t="shared" si="559"/>
        <v>600</v>
      </c>
      <c r="J2517">
        <f t="shared" si="548"/>
        <v>0.15400000000000003</v>
      </c>
      <c r="K2517">
        <f t="shared" si="549"/>
        <v>6.7846625000000023</v>
      </c>
      <c r="L2517">
        <v>4.8</v>
      </c>
      <c r="M2517">
        <f t="shared" si="550"/>
        <v>0.43041666666666661</v>
      </c>
      <c r="N2517">
        <f t="shared" si="551"/>
        <v>3.3</v>
      </c>
      <c r="O2517">
        <f t="shared" si="552"/>
        <v>8.5304166666666674</v>
      </c>
      <c r="P2517">
        <f t="shared" si="553"/>
        <v>-1.7457541666666652</v>
      </c>
      <c r="Q2517">
        <f t="shared" si="554"/>
        <v>0.87287708333333258</v>
      </c>
      <c r="R2517">
        <f t="shared" si="555"/>
        <v>0</v>
      </c>
      <c r="S2517">
        <f>SUM($R$2:R2517) -SUM($Q$2:Q2517) + SUM($T$2:T2516)</f>
        <v>-30.677147786137539</v>
      </c>
      <c r="T2517">
        <f t="shared" si="556"/>
        <v>0</v>
      </c>
      <c r="U2517">
        <f>-SUM($T$2:T2517) - 500 * SUM($V$2:V2517)</f>
        <v>273.15000000000055</v>
      </c>
      <c r="V2517">
        <f t="shared" si="557"/>
        <v>0</v>
      </c>
    </row>
    <row r="2518" spans="1:22" x14ac:dyDescent="0.3">
      <c r="A2518" s="1">
        <v>44521</v>
      </c>
      <c r="B2518" s="2">
        <v>0.29803240740740738</v>
      </c>
      <c r="C2518" s="2">
        <v>0.64549768518518513</v>
      </c>
      <c r="D2518" s="3">
        <v>6.8</v>
      </c>
      <c r="E2518" s="3">
        <v>87.6</v>
      </c>
      <c r="F2518" s="4">
        <f t="shared" si="546"/>
        <v>11</v>
      </c>
      <c r="G2518">
        <f t="shared" si="558"/>
        <v>35</v>
      </c>
      <c r="H2518" s="3">
        <f t="shared" si="547"/>
        <v>8.3391666666666655</v>
      </c>
      <c r="I2518">
        <f t="shared" si="559"/>
        <v>600</v>
      </c>
      <c r="J2518">
        <f t="shared" si="548"/>
        <v>0.12400000000000011</v>
      </c>
      <c r="K2518">
        <f t="shared" si="549"/>
        <v>5.4287975000000044</v>
      </c>
      <c r="L2518">
        <v>4.8</v>
      </c>
      <c r="M2518">
        <f t="shared" si="550"/>
        <v>0.43304166666666677</v>
      </c>
      <c r="N2518">
        <f t="shared" si="551"/>
        <v>3.55</v>
      </c>
      <c r="O2518">
        <f t="shared" si="552"/>
        <v>8.7830416666666657</v>
      </c>
      <c r="P2518">
        <f t="shared" si="553"/>
        <v>-3.3542441666666614</v>
      </c>
      <c r="Q2518">
        <f t="shared" si="554"/>
        <v>1.6771220833333307</v>
      </c>
      <c r="R2518">
        <f t="shared" si="555"/>
        <v>0</v>
      </c>
      <c r="S2518">
        <f>SUM($R$2:R2518) -SUM($Q$2:Q2518) + SUM($T$2:T2517)</f>
        <v>-32.354269869470045</v>
      </c>
      <c r="T2518">
        <f t="shared" si="556"/>
        <v>0</v>
      </c>
      <c r="U2518">
        <f>-SUM($T$2:T2518) - 500 * SUM($V$2:V2518)</f>
        <v>273.15000000000055</v>
      </c>
      <c r="V2518">
        <f t="shared" si="557"/>
        <v>0</v>
      </c>
    </row>
    <row r="2519" spans="1:22" x14ac:dyDescent="0.3">
      <c r="A2519" s="1">
        <v>44522</v>
      </c>
      <c r="B2519" s="2">
        <v>0.29928240740740741</v>
      </c>
      <c r="C2519" s="2">
        <v>0.64459490740740744</v>
      </c>
      <c r="D2519" s="3">
        <v>3.8</v>
      </c>
      <c r="E2519" s="3">
        <v>93.1</v>
      </c>
      <c r="F2519" s="4">
        <f t="shared" si="546"/>
        <v>11</v>
      </c>
      <c r="G2519">
        <f t="shared" si="558"/>
        <v>35</v>
      </c>
      <c r="H2519" s="3">
        <f t="shared" si="547"/>
        <v>8.2875000000000014</v>
      </c>
      <c r="I2519">
        <f t="shared" si="559"/>
        <v>600</v>
      </c>
      <c r="J2519">
        <f t="shared" si="548"/>
        <v>6.9000000000000061E-2</v>
      </c>
      <c r="K2519">
        <f t="shared" si="549"/>
        <v>3.0021468750000029</v>
      </c>
      <c r="L2519">
        <v>4.8</v>
      </c>
      <c r="M2519">
        <f t="shared" si="550"/>
        <v>0.43562499999999993</v>
      </c>
      <c r="N2519">
        <f t="shared" si="551"/>
        <v>4.3</v>
      </c>
      <c r="O2519">
        <f t="shared" si="552"/>
        <v>9.5356249999999996</v>
      </c>
      <c r="P2519">
        <f t="shared" si="553"/>
        <v>-6.5334781249999967</v>
      </c>
      <c r="Q2519">
        <f t="shared" si="554"/>
        <v>3.2667390624999983</v>
      </c>
      <c r="R2519">
        <f t="shared" si="555"/>
        <v>0</v>
      </c>
      <c r="S2519">
        <f>SUM($R$2:R2519) -SUM($Q$2:Q2519) + SUM($T$2:T2518)</f>
        <v>-35.621008931971119</v>
      </c>
      <c r="T2519">
        <f t="shared" si="556"/>
        <v>0</v>
      </c>
      <c r="U2519">
        <f>-SUM($T$2:T2519) - 500 * SUM($V$2:V2519)</f>
        <v>273.15000000000055</v>
      </c>
      <c r="V2519">
        <f t="shared" si="557"/>
        <v>0</v>
      </c>
    </row>
    <row r="2520" spans="1:22" x14ac:dyDescent="0.3">
      <c r="A2520" s="1">
        <v>44523</v>
      </c>
      <c r="B2520" s="2">
        <v>0.30052083333333335</v>
      </c>
      <c r="C2520" s="2">
        <v>0.64371527777777782</v>
      </c>
      <c r="D2520" s="3">
        <v>2.8</v>
      </c>
      <c r="E2520" s="3">
        <v>93.1</v>
      </c>
      <c r="F2520" s="4">
        <f t="shared" si="546"/>
        <v>11</v>
      </c>
      <c r="G2520">
        <f t="shared" si="558"/>
        <v>35</v>
      </c>
      <c r="H2520" s="3">
        <f t="shared" si="547"/>
        <v>8.2366666666666681</v>
      </c>
      <c r="I2520">
        <f t="shared" si="559"/>
        <v>600</v>
      </c>
      <c r="J2520">
        <f t="shared" si="548"/>
        <v>6.9000000000000061E-2</v>
      </c>
      <c r="K2520">
        <f t="shared" si="549"/>
        <v>2.9837325000000035</v>
      </c>
      <c r="L2520">
        <v>4.8</v>
      </c>
      <c r="M2520">
        <f t="shared" si="550"/>
        <v>0.43816666666666659</v>
      </c>
      <c r="N2520">
        <f t="shared" si="551"/>
        <v>4.55</v>
      </c>
      <c r="O2520">
        <f t="shared" si="552"/>
        <v>9.7881666666666653</v>
      </c>
      <c r="P2520">
        <f t="shared" si="553"/>
        <v>-6.8044341666666615</v>
      </c>
      <c r="Q2520">
        <f t="shared" si="554"/>
        <v>3.4022170833333307</v>
      </c>
      <c r="R2520">
        <f t="shared" si="555"/>
        <v>0</v>
      </c>
      <c r="S2520">
        <f>SUM($R$2:R2520) -SUM($Q$2:Q2520) + SUM($T$2:T2519)</f>
        <v>-39.023226015303408</v>
      </c>
      <c r="T2520">
        <f t="shared" si="556"/>
        <v>0</v>
      </c>
      <c r="U2520">
        <f>-SUM($T$2:T2520) - 500 * SUM($V$2:V2520)</f>
        <v>273.15000000000055</v>
      </c>
      <c r="V2520">
        <f t="shared" si="557"/>
        <v>0</v>
      </c>
    </row>
    <row r="2521" spans="1:22" x14ac:dyDescent="0.3">
      <c r="A2521" s="1">
        <v>44524</v>
      </c>
      <c r="B2521" s="2">
        <v>0.30174768518518519</v>
      </c>
      <c r="C2521" s="2">
        <v>0.64288194444444446</v>
      </c>
      <c r="D2521" s="3">
        <v>1.4</v>
      </c>
      <c r="E2521" s="3">
        <v>84.5</v>
      </c>
      <c r="F2521" s="4">
        <f t="shared" si="546"/>
        <v>11</v>
      </c>
      <c r="G2521">
        <f t="shared" si="558"/>
        <v>35</v>
      </c>
      <c r="H2521" s="3">
        <f t="shared" si="547"/>
        <v>8.1872222222222231</v>
      </c>
      <c r="I2521">
        <f t="shared" si="559"/>
        <v>600</v>
      </c>
      <c r="J2521">
        <f t="shared" si="548"/>
        <v>0.15500000000000003</v>
      </c>
      <c r="K2521">
        <f t="shared" si="549"/>
        <v>6.6623520833333352</v>
      </c>
      <c r="L2521">
        <v>4.8</v>
      </c>
      <c r="M2521">
        <f t="shared" si="550"/>
        <v>0.44063888888888886</v>
      </c>
      <c r="N2521">
        <f t="shared" si="551"/>
        <v>4.9000000000000004</v>
      </c>
      <c r="O2521">
        <f t="shared" si="552"/>
        <v>10.140638888888889</v>
      </c>
      <c r="P2521">
        <f t="shared" si="553"/>
        <v>-3.4782868055555536</v>
      </c>
      <c r="Q2521">
        <f t="shared" si="554"/>
        <v>1.7391434027777768</v>
      </c>
      <c r="R2521">
        <f t="shared" si="555"/>
        <v>0</v>
      </c>
      <c r="S2521">
        <f>SUM($R$2:R2521) -SUM($Q$2:Q2521) + SUM($T$2:T2520)</f>
        <v>-40.762369418081107</v>
      </c>
      <c r="T2521">
        <f t="shared" si="556"/>
        <v>0</v>
      </c>
      <c r="U2521">
        <f>-SUM($T$2:T2521) - 500 * SUM($V$2:V2521)</f>
        <v>273.15000000000055</v>
      </c>
      <c r="V2521">
        <f t="shared" si="557"/>
        <v>0</v>
      </c>
    </row>
    <row r="2522" spans="1:22" x14ac:dyDescent="0.3">
      <c r="A2522" s="1">
        <v>44525</v>
      </c>
      <c r="B2522" s="2">
        <v>0.3029513888888889</v>
      </c>
      <c r="C2522" s="2">
        <v>0.64207175925925919</v>
      </c>
      <c r="D2522" s="3">
        <v>-0.5</v>
      </c>
      <c r="E2522" s="3">
        <v>74.7</v>
      </c>
      <c r="F2522" s="4">
        <f t="shared" si="546"/>
        <v>11</v>
      </c>
      <c r="G2522">
        <f t="shared" si="558"/>
        <v>35</v>
      </c>
      <c r="H2522" s="3">
        <f t="shared" si="547"/>
        <v>8.1388888888888875</v>
      </c>
      <c r="I2522">
        <f t="shared" si="559"/>
        <v>600</v>
      </c>
      <c r="J2522">
        <f t="shared" si="548"/>
        <v>0.253</v>
      </c>
      <c r="K2522">
        <f t="shared" si="549"/>
        <v>10.810479166666665</v>
      </c>
      <c r="L2522">
        <v>4.8</v>
      </c>
      <c r="M2522">
        <f t="shared" si="550"/>
        <v>0.44305555555555559</v>
      </c>
      <c r="N2522">
        <f t="shared" si="551"/>
        <v>5.375</v>
      </c>
      <c r="O2522">
        <f t="shared" si="552"/>
        <v>10.618055555555555</v>
      </c>
      <c r="P2522">
        <f t="shared" si="553"/>
        <v>0.19242361111110995</v>
      </c>
      <c r="Q2522">
        <f t="shared" si="554"/>
        <v>0</v>
      </c>
      <c r="R2522">
        <f t="shared" si="555"/>
        <v>3.848472222222199E-2</v>
      </c>
      <c r="S2522">
        <f>SUM($R$2:R2522) -SUM($Q$2:Q2522) + SUM($T$2:T2521)</f>
        <v>-40.723884695858033</v>
      </c>
      <c r="T2522">
        <f t="shared" si="556"/>
        <v>0</v>
      </c>
      <c r="U2522">
        <f>-SUM($T$2:T2522) - 500 * SUM($V$2:V2522)</f>
        <v>273.15000000000055</v>
      </c>
      <c r="V2522">
        <f t="shared" si="557"/>
        <v>0</v>
      </c>
    </row>
    <row r="2523" spans="1:22" x14ac:dyDescent="0.3">
      <c r="A2523" s="1">
        <v>44526</v>
      </c>
      <c r="B2523" s="2">
        <v>0.3041550925925926</v>
      </c>
      <c r="C2523" s="2">
        <v>0.6413078703703704</v>
      </c>
      <c r="D2523" s="3">
        <v>-1</v>
      </c>
      <c r="E2523" s="3">
        <v>35.9</v>
      </c>
      <c r="F2523" s="4">
        <f t="shared" si="546"/>
        <v>11</v>
      </c>
      <c r="G2523">
        <f t="shared" si="558"/>
        <v>35</v>
      </c>
      <c r="H2523" s="3">
        <f t="shared" si="547"/>
        <v>8.0916666666666668</v>
      </c>
      <c r="I2523">
        <f t="shared" si="559"/>
        <v>600</v>
      </c>
      <c r="J2523">
        <f t="shared" si="548"/>
        <v>0.64100000000000001</v>
      </c>
      <c r="K2523">
        <f t="shared" si="549"/>
        <v>27.23048125</v>
      </c>
      <c r="L2523">
        <v>4.8</v>
      </c>
      <c r="M2523">
        <f t="shared" si="550"/>
        <v>0.44541666666666668</v>
      </c>
      <c r="N2523">
        <f t="shared" si="551"/>
        <v>5.5</v>
      </c>
      <c r="O2523">
        <f t="shared" si="552"/>
        <v>10.745416666666667</v>
      </c>
      <c r="P2523">
        <f t="shared" si="553"/>
        <v>16.485064583333333</v>
      </c>
      <c r="Q2523">
        <f t="shared" si="554"/>
        <v>0</v>
      </c>
      <c r="R2523">
        <f t="shared" si="555"/>
        <v>3.2970129166666666</v>
      </c>
      <c r="S2523">
        <f>SUM($R$2:R2523) -SUM($Q$2:Q2523) + SUM($T$2:T2522)</f>
        <v>-37.42687177919197</v>
      </c>
      <c r="T2523">
        <f t="shared" si="556"/>
        <v>0</v>
      </c>
      <c r="U2523">
        <f>-SUM($T$2:T2523) - 500 * SUM($V$2:V2523)</f>
        <v>273.15000000000055</v>
      </c>
      <c r="V2523">
        <f t="shared" si="557"/>
        <v>0</v>
      </c>
    </row>
    <row r="2524" spans="1:22" x14ac:dyDescent="0.3">
      <c r="A2524" s="1">
        <v>44527</v>
      </c>
      <c r="B2524" s="2">
        <v>0.30532407407407408</v>
      </c>
      <c r="C2524" s="2">
        <v>0.64056712962962969</v>
      </c>
      <c r="D2524" s="3">
        <v>-1.2</v>
      </c>
      <c r="E2524" s="3">
        <v>93.1</v>
      </c>
      <c r="F2524" s="4">
        <f t="shared" si="546"/>
        <v>11</v>
      </c>
      <c r="G2524">
        <f t="shared" si="558"/>
        <v>35</v>
      </c>
      <c r="H2524" s="3">
        <f t="shared" si="547"/>
        <v>8.0458333333333343</v>
      </c>
      <c r="I2524">
        <f t="shared" si="559"/>
        <v>600</v>
      </c>
      <c r="J2524">
        <f t="shared" si="548"/>
        <v>6.9000000000000061E-2</v>
      </c>
      <c r="K2524">
        <f t="shared" si="549"/>
        <v>2.9146031250000024</v>
      </c>
      <c r="L2524">
        <v>4.8</v>
      </c>
      <c r="M2524">
        <f t="shared" si="550"/>
        <v>0.44770833333333326</v>
      </c>
      <c r="N2524">
        <f t="shared" si="551"/>
        <v>5.55</v>
      </c>
      <c r="O2524">
        <f t="shared" si="552"/>
        <v>10.797708333333333</v>
      </c>
      <c r="P2524">
        <f t="shared" si="553"/>
        <v>-7.8831052083333297</v>
      </c>
      <c r="Q2524">
        <f t="shared" si="554"/>
        <v>3.9415526041666649</v>
      </c>
      <c r="R2524">
        <f t="shared" si="555"/>
        <v>0</v>
      </c>
      <c r="S2524">
        <f>SUM($R$2:R2524) -SUM($Q$2:Q2524) + SUM($T$2:T2523)</f>
        <v>-41.368424383358615</v>
      </c>
      <c r="T2524">
        <f t="shared" si="556"/>
        <v>0</v>
      </c>
      <c r="U2524">
        <f>-SUM($T$2:T2524) - 500 * SUM($V$2:V2524)</f>
        <v>273.15000000000055</v>
      </c>
      <c r="V2524">
        <f t="shared" si="557"/>
        <v>0</v>
      </c>
    </row>
    <row r="2525" spans="1:22" x14ac:dyDescent="0.3">
      <c r="A2525" s="1">
        <v>44528</v>
      </c>
      <c r="B2525" s="2">
        <v>0.30648148148148147</v>
      </c>
      <c r="C2525" s="2">
        <v>0.6398611111111111</v>
      </c>
      <c r="D2525" s="3">
        <v>-1</v>
      </c>
      <c r="E2525" s="3">
        <v>93.1</v>
      </c>
      <c r="F2525" s="4">
        <f t="shared" si="546"/>
        <v>11</v>
      </c>
      <c r="G2525">
        <f t="shared" si="558"/>
        <v>35</v>
      </c>
      <c r="H2525" s="3">
        <f t="shared" si="547"/>
        <v>8.0011111111111113</v>
      </c>
      <c r="I2525">
        <f t="shared" si="559"/>
        <v>600</v>
      </c>
      <c r="J2525">
        <f t="shared" si="548"/>
        <v>6.9000000000000061E-2</v>
      </c>
      <c r="K2525">
        <f t="shared" si="549"/>
        <v>2.8984025000000027</v>
      </c>
      <c r="L2525">
        <v>4.8</v>
      </c>
      <c r="M2525">
        <f t="shared" si="550"/>
        <v>0.44994444444444448</v>
      </c>
      <c r="N2525">
        <f t="shared" si="551"/>
        <v>5.5</v>
      </c>
      <c r="O2525">
        <f t="shared" si="552"/>
        <v>10.749944444444445</v>
      </c>
      <c r="P2525">
        <f t="shared" si="553"/>
        <v>-7.8515419444444419</v>
      </c>
      <c r="Q2525">
        <f t="shared" si="554"/>
        <v>3.9257709722222209</v>
      </c>
      <c r="R2525">
        <f t="shared" si="555"/>
        <v>0</v>
      </c>
      <c r="S2525">
        <f>SUM($R$2:R2525) -SUM($Q$2:Q2525) + SUM($T$2:T2524)</f>
        <v>-45.294195355580996</v>
      </c>
      <c r="T2525">
        <f t="shared" si="556"/>
        <v>0</v>
      </c>
      <c r="U2525">
        <f>-SUM($T$2:T2525) - 500 * SUM($V$2:V2525)</f>
        <v>273.15000000000055</v>
      </c>
      <c r="V2525">
        <f t="shared" si="557"/>
        <v>0</v>
      </c>
    </row>
    <row r="2526" spans="1:22" x14ac:dyDescent="0.3">
      <c r="A2526" s="1">
        <v>44529</v>
      </c>
      <c r="B2526" s="2">
        <v>0.30762731481481481</v>
      </c>
      <c r="C2526" s="2">
        <v>0.63920138888888889</v>
      </c>
      <c r="D2526" s="3">
        <v>-1.6</v>
      </c>
      <c r="E2526" s="3">
        <v>93.6</v>
      </c>
      <c r="F2526" s="4">
        <f t="shared" si="546"/>
        <v>11</v>
      </c>
      <c r="G2526">
        <f t="shared" si="558"/>
        <v>35</v>
      </c>
      <c r="H2526" s="3">
        <f t="shared" si="547"/>
        <v>7.9577777777777783</v>
      </c>
      <c r="I2526">
        <f t="shared" si="559"/>
        <v>600</v>
      </c>
      <c r="J2526">
        <f t="shared" si="548"/>
        <v>6.4000000000000057E-2</v>
      </c>
      <c r="K2526">
        <f t="shared" si="549"/>
        <v>2.6738133333333356</v>
      </c>
      <c r="L2526">
        <v>4.8</v>
      </c>
      <c r="M2526">
        <f t="shared" si="550"/>
        <v>0.45211111111111107</v>
      </c>
      <c r="N2526">
        <f t="shared" si="551"/>
        <v>5.65</v>
      </c>
      <c r="O2526">
        <f t="shared" si="552"/>
        <v>10.902111111111111</v>
      </c>
      <c r="P2526">
        <f t="shared" si="553"/>
        <v>-8.2282977777777759</v>
      </c>
      <c r="Q2526">
        <f t="shared" si="554"/>
        <v>4.114148888888888</v>
      </c>
      <c r="R2526">
        <f t="shared" si="555"/>
        <v>0</v>
      </c>
      <c r="S2526">
        <f>SUM($R$2:R2526) -SUM($Q$2:Q2526) + SUM($T$2:T2525)</f>
        <v>-49.408344244470754</v>
      </c>
      <c r="T2526">
        <f t="shared" si="556"/>
        <v>0</v>
      </c>
      <c r="U2526">
        <f>-SUM($T$2:T2526) - 500 * SUM($V$2:V2526)</f>
        <v>273.15000000000055</v>
      </c>
      <c r="V2526">
        <f t="shared" si="557"/>
        <v>0</v>
      </c>
    </row>
    <row r="2527" spans="1:22" x14ac:dyDescent="0.3">
      <c r="A2527" s="1">
        <v>44530</v>
      </c>
      <c r="B2527" s="2">
        <v>0.30873842592592593</v>
      </c>
      <c r="C2527" s="2">
        <v>0.6385763888888889</v>
      </c>
      <c r="D2527" s="3">
        <v>2</v>
      </c>
      <c r="E2527" s="3">
        <v>88.1</v>
      </c>
      <c r="F2527" s="4">
        <f t="shared" si="546"/>
        <v>11</v>
      </c>
      <c r="G2527">
        <f t="shared" si="558"/>
        <v>35</v>
      </c>
      <c r="H2527" s="3">
        <f t="shared" si="547"/>
        <v>7.9161111111111113</v>
      </c>
      <c r="I2527">
        <f t="shared" si="559"/>
        <v>600</v>
      </c>
      <c r="J2527">
        <f t="shared" si="548"/>
        <v>0.11900000000000011</v>
      </c>
      <c r="K2527">
        <f t="shared" si="549"/>
        <v>4.9455904166666702</v>
      </c>
      <c r="L2527">
        <v>4.8</v>
      </c>
      <c r="M2527">
        <f t="shared" si="550"/>
        <v>0.45419444444444446</v>
      </c>
      <c r="N2527">
        <f t="shared" si="551"/>
        <v>4.75</v>
      </c>
      <c r="O2527">
        <f t="shared" si="552"/>
        <v>10.004194444444444</v>
      </c>
      <c r="P2527">
        <f t="shared" si="553"/>
        <v>-5.0586040277777737</v>
      </c>
      <c r="Q2527">
        <f t="shared" si="554"/>
        <v>2.5293020138888869</v>
      </c>
      <c r="R2527">
        <f t="shared" si="555"/>
        <v>0</v>
      </c>
      <c r="S2527">
        <f>SUM($R$2:R2527) -SUM($Q$2:Q2527) + SUM($T$2:T2526)</f>
        <v>-51.937646258359564</v>
      </c>
      <c r="T2527">
        <f t="shared" si="556"/>
        <v>51.94</v>
      </c>
      <c r="U2527">
        <f>-SUM($T$2:T2527) - 500 * SUM($V$2:V2527)</f>
        <v>221.21000000000095</v>
      </c>
      <c r="V2527">
        <f t="shared" si="557"/>
        <v>0</v>
      </c>
    </row>
    <row r="2528" spans="1:22" x14ac:dyDescent="0.3">
      <c r="A2528" s="1">
        <v>44531</v>
      </c>
      <c r="B2528" s="2">
        <v>0.30983796296296295</v>
      </c>
      <c r="C2528" s="2">
        <v>0.63798611111111114</v>
      </c>
      <c r="D2528" s="3">
        <v>4.3</v>
      </c>
      <c r="E2528" s="3">
        <v>78.2</v>
      </c>
      <c r="F2528" s="4">
        <f t="shared" si="546"/>
        <v>12</v>
      </c>
      <c r="G2528">
        <f t="shared" si="558"/>
        <v>35</v>
      </c>
      <c r="H2528" s="3">
        <f t="shared" si="547"/>
        <v>7.8755555555555565</v>
      </c>
      <c r="I2528">
        <f t="shared" si="559"/>
        <v>500</v>
      </c>
      <c r="J2528">
        <f t="shared" si="548"/>
        <v>0.21799999999999997</v>
      </c>
      <c r="K2528">
        <f t="shared" si="549"/>
        <v>7.5113111111111115</v>
      </c>
      <c r="L2528">
        <v>4.8</v>
      </c>
      <c r="M2528">
        <f t="shared" si="550"/>
        <v>0.45622222222222214</v>
      </c>
      <c r="N2528">
        <f t="shared" si="551"/>
        <v>4.1749999999999998</v>
      </c>
      <c r="O2528">
        <f t="shared" si="552"/>
        <v>9.4312222222222211</v>
      </c>
      <c r="P2528">
        <f t="shared" si="553"/>
        <v>-1.9199111111111096</v>
      </c>
      <c r="Q2528">
        <f t="shared" si="554"/>
        <v>0.95995555555555478</v>
      </c>
      <c r="R2528">
        <f t="shared" si="555"/>
        <v>0</v>
      </c>
      <c r="S2528">
        <f>SUM($R$2:R2528) -SUM($Q$2:Q2528) + SUM($T$2:T2527)</f>
        <v>-0.95760181391506194</v>
      </c>
      <c r="T2528">
        <f t="shared" si="556"/>
        <v>0</v>
      </c>
      <c r="U2528">
        <f>-SUM($T$2:T2528) - 500 * SUM($V$2:V2528)</f>
        <v>221.21000000000095</v>
      </c>
      <c r="V2528">
        <f t="shared" si="557"/>
        <v>0</v>
      </c>
    </row>
    <row r="2529" spans="1:22" x14ac:dyDescent="0.3">
      <c r="A2529" s="1">
        <v>44532</v>
      </c>
      <c r="B2529" s="2">
        <v>0.31091435185185184</v>
      </c>
      <c r="C2529" s="2">
        <v>0.63743055555555561</v>
      </c>
      <c r="D2529" s="3">
        <v>2.9</v>
      </c>
      <c r="E2529" s="3">
        <v>64.900000000000006</v>
      </c>
      <c r="F2529" s="4">
        <f t="shared" si="546"/>
        <v>12</v>
      </c>
      <c r="G2529">
        <f t="shared" si="558"/>
        <v>35</v>
      </c>
      <c r="H2529" s="3">
        <f t="shared" si="547"/>
        <v>7.8363888888888908</v>
      </c>
      <c r="I2529">
        <f t="shared" si="559"/>
        <v>500</v>
      </c>
      <c r="J2529">
        <f t="shared" si="548"/>
        <v>0.35099999999999998</v>
      </c>
      <c r="K2529">
        <f t="shared" si="549"/>
        <v>12.033754687500002</v>
      </c>
      <c r="L2529">
        <v>4.8</v>
      </c>
      <c r="M2529">
        <f t="shared" si="550"/>
        <v>0.45818055555555542</v>
      </c>
      <c r="N2529">
        <f t="shared" si="551"/>
        <v>4.5250000000000004</v>
      </c>
      <c r="O2529">
        <f t="shared" si="552"/>
        <v>9.7831805555555569</v>
      </c>
      <c r="P2529">
        <f t="shared" si="553"/>
        <v>2.250574131944445</v>
      </c>
      <c r="Q2529">
        <f t="shared" si="554"/>
        <v>0</v>
      </c>
      <c r="R2529">
        <f t="shared" si="555"/>
        <v>0.450114826388889</v>
      </c>
      <c r="S2529">
        <f>SUM($R$2:R2529) -SUM($Q$2:Q2529) + SUM($T$2:T2528)</f>
        <v>-0.50748698752704513</v>
      </c>
      <c r="T2529">
        <f t="shared" si="556"/>
        <v>0</v>
      </c>
      <c r="U2529">
        <f>-SUM($T$2:T2529) - 500 * SUM($V$2:V2529)</f>
        <v>221.21000000000095</v>
      </c>
      <c r="V2529">
        <f t="shared" si="557"/>
        <v>0</v>
      </c>
    </row>
    <row r="2530" spans="1:22" x14ac:dyDescent="0.3">
      <c r="A2530" s="1">
        <v>44533</v>
      </c>
      <c r="B2530" s="2">
        <v>0.3119675925925926</v>
      </c>
      <c r="C2530" s="2">
        <v>0.63692129629629635</v>
      </c>
      <c r="D2530" s="3">
        <v>3.1</v>
      </c>
      <c r="E2530" s="3">
        <v>50.6</v>
      </c>
      <c r="F2530" s="4">
        <f t="shared" si="546"/>
        <v>12</v>
      </c>
      <c r="G2530">
        <f t="shared" si="558"/>
        <v>35</v>
      </c>
      <c r="H2530" s="3">
        <f t="shared" si="547"/>
        <v>7.7988888888888894</v>
      </c>
      <c r="I2530">
        <f t="shared" si="559"/>
        <v>500</v>
      </c>
      <c r="J2530">
        <f t="shared" si="548"/>
        <v>0.49399999999999999</v>
      </c>
      <c r="K2530">
        <f t="shared" si="549"/>
        <v>16.855348611111111</v>
      </c>
      <c r="L2530">
        <v>4.8</v>
      </c>
      <c r="M2530">
        <f t="shared" si="550"/>
        <v>0.46005555555555555</v>
      </c>
      <c r="N2530">
        <f t="shared" si="551"/>
        <v>4.4749999999999996</v>
      </c>
      <c r="O2530">
        <f t="shared" si="552"/>
        <v>9.7350555555555545</v>
      </c>
      <c r="P2530">
        <f t="shared" si="553"/>
        <v>7.1202930555555568</v>
      </c>
      <c r="Q2530">
        <f t="shared" si="554"/>
        <v>0</v>
      </c>
      <c r="R2530">
        <f t="shared" si="555"/>
        <v>1.4240586111111115</v>
      </c>
      <c r="S2530">
        <f>SUM($R$2:R2530) -SUM($Q$2:Q2530) + SUM($T$2:T2529)</f>
        <v>0.91657162358478672</v>
      </c>
      <c r="T2530">
        <f t="shared" si="556"/>
        <v>0</v>
      </c>
      <c r="U2530">
        <f>-SUM($T$2:T2530) - 500 * SUM($V$2:V2530)</f>
        <v>221.21000000000095</v>
      </c>
      <c r="V2530">
        <f t="shared" si="557"/>
        <v>0</v>
      </c>
    </row>
    <row r="2531" spans="1:22" x14ac:dyDescent="0.3">
      <c r="A2531" s="1">
        <v>44534</v>
      </c>
      <c r="B2531" s="2">
        <v>0.31298611111111113</v>
      </c>
      <c r="C2531" s="2">
        <v>0.6364467592592592</v>
      </c>
      <c r="D2531" s="3">
        <v>6.3</v>
      </c>
      <c r="E2531" s="3">
        <v>93.5</v>
      </c>
      <c r="F2531" s="4">
        <f t="shared" si="546"/>
        <v>12</v>
      </c>
      <c r="G2531">
        <f t="shared" si="558"/>
        <v>35</v>
      </c>
      <c r="H2531" s="3">
        <f t="shared" si="547"/>
        <v>7.7630555555555532</v>
      </c>
      <c r="I2531">
        <f t="shared" si="559"/>
        <v>500</v>
      </c>
      <c r="J2531">
        <f t="shared" si="548"/>
        <v>6.4999999999999947E-2</v>
      </c>
      <c r="K2531">
        <f t="shared" si="549"/>
        <v>2.2076189236111086</v>
      </c>
      <c r="L2531">
        <v>4.8</v>
      </c>
      <c r="M2531">
        <f t="shared" si="550"/>
        <v>0.46184722222222235</v>
      </c>
      <c r="N2531">
        <f t="shared" si="551"/>
        <v>3.6749999999999998</v>
      </c>
      <c r="O2531">
        <f t="shared" si="552"/>
        <v>8.9368472222222231</v>
      </c>
      <c r="P2531">
        <f t="shared" si="553"/>
        <v>-6.7292282986111145</v>
      </c>
      <c r="Q2531">
        <f t="shared" si="554"/>
        <v>3.3646141493055572</v>
      </c>
      <c r="R2531">
        <f t="shared" si="555"/>
        <v>0</v>
      </c>
      <c r="S2531">
        <f>SUM($R$2:R2531) -SUM($Q$2:Q2531) + SUM($T$2:T2530)</f>
        <v>-2.4480425257206662</v>
      </c>
      <c r="T2531">
        <f t="shared" si="556"/>
        <v>0</v>
      </c>
      <c r="U2531">
        <f>-SUM($T$2:T2531) - 500 * SUM($V$2:V2531)</f>
        <v>221.21000000000095</v>
      </c>
      <c r="V2531">
        <f t="shared" si="557"/>
        <v>0</v>
      </c>
    </row>
    <row r="2532" spans="1:22" x14ac:dyDescent="0.3">
      <c r="A2532" s="1">
        <v>44535</v>
      </c>
      <c r="B2532" s="2">
        <v>0.31398148148148147</v>
      </c>
      <c r="C2532" s="2">
        <v>0.63600694444444439</v>
      </c>
      <c r="D2532" s="3">
        <v>6.6</v>
      </c>
      <c r="E2532" s="3">
        <v>86.6</v>
      </c>
      <c r="F2532" s="4">
        <f t="shared" si="546"/>
        <v>12</v>
      </c>
      <c r="G2532">
        <f t="shared" si="558"/>
        <v>35</v>
      </c>
      <c r="H2532" s="3">
        <f t="shared" si="547"/>
        <v>7.7286111111111104</v>
      </c>
      <c r="I2532">
        <f t="shared" si="559"/>
        <v>500</v>
      </c>
      <c r="J2532">
        <f t="shared" si="548"/>
        <v>0.13400000000000001</v>
      </c>
      <c r="K2532">
        <f t="shared" si="549"/>
        <v>4.5308982638888891</v>
      </c>
      <c r="L2532">
        <v>4.8</v>
      </c>
      <c r="M2532">
        <f t="shared" si="550"/>
        <v>0.46356944444444448</v>
      </c>
      <c r="N2532">
        <f t="shared" si="551"/>
        <v>3.6</v>
      </c>
      <c r="O2532">
        <f t="shared" si="552"/>
        <v>8.8635694444444439</v>
      </c>
      <c r="P2532">
        <f t="shared" si="553"/>
        <v>-4.3326711805555549</v>
      </c>
      <c r="Q2532">
        <f t="shared" si="554"/>
        <v>2.1663355902777774</v>
      </c>
      <c r="R2532">
        <f t="shared" si="555"/>
        <v>0</v>
      </c>
      <c r="S2532">
        <f>SUM($R$2:R2532) -SUM($Q$2:Q2532) + SUM($T$2:T2531)</f>
        <v>-4.6143781159989885</v>
      </c>
      <c r="T2532">
        <f t="shared" si="556"/>
        <v>0</v>
      </c>
      <c r="U2532">
        <f>-SUM($T$2:T2532) - 500 * SUM($V$2:V2532)</f>
        <v>221.21000000000095</v>
      </c>
      <c r="V2532">
        <f t="shared" si="557"/>
        <v>0</v>
      </c>
    </row>
    <row r="2533" spans="1:22" x14ac:dyDescent="0.3">
      <c r="A2533" s="1">
        <v>44536</v>
      </c>
      <c r="B2533" s="2">
        <v>0.31495370370370374</v>
      </c>
      <c r="C2533" s="2">
        <v>0.63561342592592596</v>
      </c>
      <c r="D2533" s="3">
        <v>7</v>
      </c>
      <c r="E2533" s="3">
        <v>87.3</v>
      </c>
      <c r="F2533" s="4">
        <f t="shared" si="546"/>
        <v>12</v>
      </c>
      <c r="G2533">
        <f t="shared" si="558"/>
        <v>35</v>
      </c>
      <c r="H2533" s="3">
        <f t="shared" si="547"/>
        <v>7.6958333333333329</v>
      </c>
      <c r="I2533">
        <f t="shared" si="559"/>
        <v>500</v>
      </c>
      <c r="J2533">
        <f t="shared" si="548"/>
        <v>0.127</v>
      </c>
      <c r="K2533">
        <f t="shared" si="549"/>
        <v>4.2759973958333326</v>
      </c>
      <c r="L2533">
        <v>4.8</v>
      </c>
      <c r="M2533">
        <f t="shared" si="550"/>
        <v>0.46520833333333339</v>
      </c>
      <c r="N2533">
        <f t="shared" si="551"/>
        <v>3.5</v>
      </c>
      <c r="O2533">
        <f t="shared" si="552"/>
        <v>8.7652083333333337</v>
      </c>
      <c r="P2533">
        <f t="shared" si="553"/>
        <v>-4.4892109375000011</v>
      </c>
      <c r="Q2533">
        <f t="shared" si="554"/>
        <v>2.2446054687500006</v>
      </c>
      <c r="R2533">
        <f t="shared" si="555"/>
        <v>0</v>
      </c>
      <c r="S2533">
        <f>SUM($R$2:R2533) -SUM($Q$2:Q2533) + SUM($T$2:T2532)</f>
        <v>-6.8589835847487848</v>
      </c>
      <c r="T2533">
        <f t="shared" si="556"/>
        <v>0</v>
      </c>
      <c r="U2533">
        <f>-SUM($T$2:T2533) - 500 * SUM($V$2:V2533)</f>
        <v>221.21000000000095</v>
      </c>
      <c r="V2533">
        <f t="shared" si="557"/>
        <v>0</v>
      </c>
    </row>
    <row r="2534" spans="1:22" x14ac:dyDescent="0.3">
      <c r="A2534" s="1">
        <v>44537</v>
      </c>
      <c r="B2534" s="2">
        <v>0.31590277777777781</v>
      </c>
      <c r="C2534" s="2">
        <v>0.63526620370370368</v>
      </c>
      <c r="D2534" s="3">
        <v>8.6</v>
      </c>
      <c r="E2534" s="3">
        <v>82.8</v>
      </c>
      <c r="F2534" s="4">
        <f t="shared" si="546"/>
        <v>12</v>
      </c>
      <c r="G2534">
        <f t="shared" si="558"/>
        <v>35</v>
      </c>
      <c r="H2534" s="3">
        <f t="shared" si="547"/>
        <v>7.6647222222222204</v>
      </c>
      <c r="I2534">
        <f t="shared" si="559"/>
        <v>500</v>
      </c>
      <c r="J2534">
        <f t="shared" si="548"/>
        <v>0.17200000000000004</v>
      </c>
      <c r="K2534">
        <f t="shared" si="549"/>
        <v>5.7677034722222231</v>
      </c>
      <c r="L2534">
        <v>4.8</v>
      </c>
      <c r="M2534">
        <f t="shared" si="550"/>
        <v>0.46676388888888898</v>
      </c>
      <c r="N2534">
        <f t="shared" si="551"/>
        <v>3.1</v>
      </c>
      <c r="O2534">
        <f t="shared" si="552"/>
        <v>8.3667638888888884</v>
      </c>
      <c r="P2534">
        <f t="shared" si="553"/>
        <v>-2.5990604166666653</v>
      </c>
      <c r="Q2534">
        <f t="shared" si="554"/>
        <v>1.2995302083333327</v>
      </c>
      <c r="R2534">
        <f t="shared" si="555"/>
        <v>0</v>
      </c>
      <c r="S2534">
        <f>SUM($R$2:R2534) -SUM($Q$2:Q2534) + SUM($T$2:T2533)</f>
        <v>-8.1585137930815108</v>
      </c>
      <c r="T2534">
        <f t="shared" si="556"/>
        <v>0</v>
      </c>
      <c r="U2534">
        <f>-SUM($T$2:T2534) - 500 * SUM($V$2:V2534)</f>
        <v>221.21000000000095</v>
      </c>
      <c r="V2534">
        <f t="shared" si="557"/>
        <v>0</v>
      </c>
    </row>
    <row r="2535" spans="1:22" x14ac:dyDescent="0.3">
      <c r="A2535" s="1">
        <v>44538</v>
      </c>
      <c r="B2535" s="2">
        <v>0.31681712962962966</v>
      </c>
      <c r="C2535" s="2">
        <v>0.63495370370370374</v>
      </c>
      <c r="D2535" s="3">
        <v>8.1999999999999993</v>
      </c>
      <c r="E2535" s="3">
        <v>70.099999999999994</v>
      </c>
      <c r="F2535" s="4">
        <f t="shared" si="546"/>
        <v>12</v>
      </c>
      <c r="G2535">
        <f t="shared" si="558"/>
        <v>35</v>
      </c>
      <c r="H2535" s="3">
        <f t="shared" si="547"/>
        <v>7.6352777777777785</v>
      </c>
      <c r="I2535">
        <f t="shared" si="559"/>
        <v>500</v>
      </c>
      <c r="J2535">
        <f t="shared" si="548"/>
        <v>0.29900000000000004</v>
      </c>
      <c r="K2535">
        <f t="shared" si="549"/>
        <v>9.9878977430555587</v>
      </c>
      <c r="L2535">
        <v>4.8</v>
      </c>
      <c r="M2535">
        <f t="shared" si="550"/>
        <v>0.46823611111111108</v>
      </c>
      <c r="N2535">
        <f t="shared" si="551"/>
        <v>3.2</v>
      </c>
      <c r="O2535">
        <f t="shared" si="552"/>
        <v>8.4682361111111106</v>
      </c>
      <c r="P2535">
        <f t="shared" si="553"/>
        <v>1.519661631944448</v>
      </c>
      <c r="Q2535">
        <f t="shared" si="554"/>
        <v>0</v>
      </c>
      <c r="R2535">
        <f t="shared" si="555"/>
        <v>0.30393232638888962</v>
      </c>
      <c r="S2535">
        <f>SUM($R$2:R2535) -SUM($Q$2:Q2535) + SUM($T$2:T2534)</f>
        <v>-7.8545814666922524</v>
      </c>
      <c r="T2535">
        <f t="shared" si="556"/>
        <v>0</v>
      </c>
      <c r="U2535">
        <f>-SUM($T$2:T2535) - 500 * SUM($V$2:V2535)</f>
        <v>221.21000000000095</v>
      </c>
      <c r="V2535">
        <f t="shared" si="557"/>
        <v>0</v>
      </c>
    </row>
    <row r="2536" spans="1:22" x14ac:dyDescent="0.3">
      <c r="A2536" s="1">
        <v>44539</v>
      </c>
      <c r="B2536" s="2">
        <v>0.31769675925925928</v>
      </c>
      <c r="C2536" s="2">
        <v>0.63467592592592592</v>
      </c>
      <c r="D2536" s="3">
        <v>4.0999999999999996</v>
      </c>
      <c r="E2536" s="3">
        <v>57.1</v>
      </c>
      <c r="F2536" s="4">
        <f t="shared" si="546"/>
        <v>12</v>
      </c>
      <c r="G2536">
        <f t="shared" si="558"/>
        <v>35</v>
      </c>
      <c r="H2536" s="3">
        <f t="shared" si="547"/>
        <v>7.6074999999999999</v>
      </c>
      <c r="I2536">
        <f t="shared" si="559"/>
        <v>500</v>
      </c>
      <c r="J2536">
        <f t="shared" si="548"/>
        <v>0.42899999999999994</v>
      </c>
      <c r="K2536">
        <f t="shared" si="549"/>
        <v>14.278326562499998</v>
      </c>
      <c r="L2536">
        <v>4.8</v>
      </c>
      <c r="M2536">
        <f t="shared" si="550"/>
        <v>0.46962500000000001</v>
      </c>
      <c r="N2536">
        <f t="shared" si="551"/>
        <v>4.2249999999999996</v>
      </c>
      <c r="O2536">
        <f t="shared" si="552"/>
        <v>9.4946249999999992</v>
      </c>
      <c r="P2536">
        <f t="shared" si="553"/>
        <v>4.7837015624999992</v>
      </c>
      <c r="Q2536">
        <f t="shared" si="554"/>
        <v>0</v>
      </c>
      <c r="R2536">
        <f t="shared" si="555"/>
        <v>0.95674031249999991</v>
      </c>
      <c r="S2536">
        <f>SUM($R$2:R2536) -SUM($Q$2:Q2536) + SUM($T$2:T2535)</f>
        <v>-6.897841154192065</v>
      </c>
      <c r="T2536">
        <f t="shared" si="556"/>
        <v>0</v>
      </c>
      <c r="U2536">
        <f>-SUM($T$2:T2536) - 500 * SUM($V$2:V2536)</f>
        <v>221.21000000000095</v>
      </c>
      <c r="V2536">
        <f t="shared" si="557"/>
        <v>0</v>
      </c>
    </row>
    <row r="2537" spans="1:22" x14ac:dyDescent="0.3">
      <c r="A2537" s="1">
        <v>44540</v>
      </c>
      <c r="B2537" s="2">
        <v>0.31855324074074076</v>
      </c>
      <c r="C2537" s="2">
        <v>0.63445601851851852</v>
      </c>
      <c r="D2537" s="3">
        <v>1.8</v>
      </c>
      <c r="E2537" s="3">
        <v>85.6</v>
      </c>
      <c r="F2537" s="4">
        <f t="shared" si="546"/>
        <v>12</v>
      </c>
      <c r="G2537">
        <f t="shared" si="558"/>
        <v>35</v>
      </c>
      <c r="H2537" s="3">
        <f t="shared" si="547"/>
        <v>7.5816666666666661</v>
      </c>
      <c r="I2537">
        <f t="shared" si="559"/>
        <v>500</v>
      </c>
      <c r="J2537">
        <f t="shared" si="548"/>
        <v>0.14400000000000002</v>
      </c>
      <c r="K2537">
        <f t="shared" si="549"/>
        <v>4.7764499999999996</v>
      </c>
      <c r="L2537">
        <v>4.8</v>
      </c>
      <c r="M2537">
        <f t="shared" si="550"/>
        <v>0.47091666666666665</v>
      </c>
      <c r="N2537">
        <f t="shared" si="551"/>
        <v>4.8</v>
      </c>
      <c r="O2537">
        <f t="shared" si="552"/>
        <v>10.070916666666665</v>
      </c>
      <c r="P2537">
        <f t="shared" si="553"/>
        <v>-5.2944666666666658</v>
      </c>
      <c r="Q2537">
        <f t="shared" si="554"/>
        <v>2.6472333333333329</v>
      </c>
      <c r="R2537">
        <f t="shared" si="555"/>
        <v>0</v>
      </c>
      <c r="S2537">
        <f>SUM($R$2:R2537) -SUM($Q$2:Q2537) + SUM($T$2:T2536)</f>
        <v>-9.5450744875251985</v>
      </c>
      <c r="T2537">
        <f t="shared" si="556"/>
        <v>0</v>
      </c>
      <c r="U2537">
        <f>-SUM($T$2:T2537) - 500 * SUM($V$2:V2537)</f>
        <v>221.21000000000095</v>
      </c>
      <c r="V2537">
        <f t="shared" si="557"/>
        <v>0</v>
      </c>
    </row>
    <row r="2538" spans="1:22" x14ac:dyDescent="0.3">
      <c r="A2538" s="1">
        <v>44541</v>
      </c>
      <c r="B2538" s="2">
        <v>0.31937500000000002</v>
      </c>
      <c r="C2538" s="2">
        <v>0.63427083333333334</v>
      </c>
      <c r="D2538" s="3">
        <v>3.5</v>
      </c>
      <c r="E2538" s="3">
        <v>44.5</v>
      </c>
      <c r="F2538" s="4">
        <f t="shared" si="546"/>
        <v>12</v>
      </c>
      <c r="G2538">
        <f t="shared" si="558"/>
        <v>35</v>
      </c>
      <c r="H2538" s="3">
        <f t="shared" si="547"/>
        <v>7.5574999999999992</v>
      </c>
      <c r="I2538">
        <f t="shared" si="559"/>
        <v>500</v>
      </c>
      <c r="J2538">
        <f t="shared" si="548"/>
        <v>0.55499999999999994</v>
      </c>
      <c r="K2538">
        <f t="shared" si="549"/>
        <v>18.350554687499997</v>
      </c>
      <c r="L2538">
        <v>4.8</v>
      </c>
      <c r="M2538">
        <f t="shared" si="550"/>
        <v>0.47212500000000007</v>
      </c>
      <c r="N2538">
        <f t="shared" si="551"/>
        <v>4.375</v>
      </c>
      <c r="O2538">
        <f t="shared" si="552"/>
        <v>9.6471249999999991</v>
      </c>
      <c r="P2538">
        <f t="shared" si="553"/>
        <v>8.7034296874999981</v>
      </c>
      <c r="Q2538">
        <f t="shared" si="554"/>
        <v>0</v>
      </c>
      <c r="R2538">
        <f t="shared" si="555"/>
        <v>1.7406859374999997</v>
      </c>
      <c r="S2538">
        <f>SUM($R$2:R2538) -SUM($Q$2:Q2538) + SUM($T$2:T2537)</f>
        <v>-7.8043885500246688</v>
      </c>
      <c r="T2538">
        <f t="shared" si="556"/>
        <v>0</v>
      </c>
      <c r="U2538">
        <f>-SUM($T$2:T2538) - 500 * SUM($V$2:V2538)</f>
        <v>221.21000000000095</v>
      </c>
      <c r="V2538">
        <f t="shared" si="557"/>
        <v>0</v>
      </c>
    </row>
    <row r="2539" spans="1:22" x14ac:dyDescent="0.3">
      <c r="A2539" s="1">
        <v>44542</v>
      </c>
      <c r="B2539" s="2">
        <v>0.32016203703703705</v>
      </c>
      <c r="C2539" s="2">
        <v>0.63413194444444443</v>
      </c>
      <c r="D2539" s="3">
        <v>0.9</v>
      </c>
      <c r="E2539" s="3">
        <v>54.1</v>
      </c>
      <c r="F2539" s="4">
        <f t="shared" si="546"/>
        <v>12</v>
      </c>
      <c r="G2539">
        <f t="shared" si="558"/>
        <v>35</v>
      </c>
      <c r="H2539" s="3">
        <f t="shared" si="547"/>
        <v>7.5352777777777771</v>
      </c>
      <c r="I2539">
        <f t="shared" si="559"/>
        <v>500</v>
      </c>
      <c r="J2539">
        <f t="shared" si="548"/>
        <v>0.45899999999999996</v>
      </c>
      <c r="K2539">
        <f t="shared" si="549"/>
        <v>15.131779687499996</v>
      </c>
      <c r="L2539">
        <v>4.8</v>
      </c>
      <c r="M2539">
        <f t="shared" si="550"/>
        <v>0.47323611111111114</v>
      </c>
      <c r="N2539">
        <f t="shared" si="551"/>
        <v>5.0250000000000004</v>
      </c>
      <c r="O2539">
        <f t="shared" si="552"/>
        <v>10.298236111111112</v>
      </c>
      <c r="P2539">
        <f t="shared" si="553"/>
        <v>4.8335435763888839</v>
      </c>
      <c r="Q2539">
        <f t="shared" si="554"/>
        <v>0</v>
      </c>
      <c r="R2539">
        <f t="shared" si="555"/>
        <v>0.9667087152777768</v>
      </c>
      <c r="S2539">
        <f>SUM($R$2:R2539) -SUM($Q$2:Q2539) + SUM($T$2:T2538)</f>
        <v>-6.8376798347471777</v>
      </c>
      <c r="T2539">
        <f t="shared" si="556"/>
        <v>0</v>
      </c>
      <c r="U2539">
        <f>-SUM($T$2:T2539) - 500 * SUM($V$2:V2539)</f>
        <v>221.21000000000095</v>
      </c>
      <c r="V2539">
        <f t="shared" si="557"/>
        <v>0</v>
      </c>
    </row>
    <row r="2540" spans="1:22" x14ac:dyDescent="0.3">
      <c r="A2540" s="1">
        <v>44543</v>
      </c>
      <c r="B2540" s="2">
        <v>0.32091435185185185</v>
      </c>
      <c r="C2540" s="2">
        <v>0.63402777777777775</v>
      </c>
      <c r="D2540" s="3">
        <v>3.5</v>
      </c>
      <c r="E2540" s="3">
        <v>80.5</v>
      </c>
      <c r="F2540" s="4">
        <f t="shared" si="546"/>
        <v>12</v>
      </c>
      <c r="G2540">
        <f t="shared" si="558"/>
        <v>35</v>
      </c>
      <c r="H2540" s="3">
        <f t="shared" si="547"/>
        <v>7.5147222222222219</v>
      </c>
      <c r="I2540">
        <f t="shared" si="559"/>
        <v>500</v>
      </c>
      <c r="J2540">
        <f t="shared" si="548"/>
        <v>0.19499999999999995</v>
      </c>
      <c r="K2540">
        <f t="shared" si="549"/>
        <v>6.4109973958333324</v>
      </c>
      <c r="L2540">
        <v>4.8</v>
      </c>
      <c r="M2540">
        <f t="shared" si="550"/>
        <v>0.47426388888888893</v>
      </c>
      <c r="N2540">
        <f t="shared" si="551"/>
        <v>4.375</v>
      </c>
      <c r="O2540">
        <f t="shared" si="552"/>
        <v>9.6492638888888891</v>
      </c>
      <c r="P2540">
        <f t="shared" si="553"/>
        <v>-3.2382664930555567</v>
      </c>
      <c r="Q2540">
        <f t="shared" si="554"/>
        <v>1.6191332465277783</v>
      </c>
      <c r="R2540">
        <f t="shared" si="555"/>
        <v>0</v>
      </c>
      <c r="S2540">
        <f>SUM($R$2:R2540) -SUM($Q$2:Q2540) + SUM($T$2:T2539)</f>
        <v>-8.4568130812749587</v>
      </c>
      <c r="T2540">
        <f t="shared" si="556"/>
        <v>0</v>
      </c>
      <c r="U2540">
        <f>-SUM($T$2:T2540) - 500 * SUM($V$2:V2540)</f>
        <v>221.21000000000095</v>
      </c>
      <c r="V2540">
        <f t="shared" si="557"/>
        <v>0</v>
      </c>
    </row>
    <row r="2541" spans="1:22" x14ac:dyDescent="0.3">
      <c r="A2541" s="1">
        <v>44544</v>
      </c>
      <c r="B2541" s="2">
        <v>0.32162037037037039</v>
      </c>
      <c r="C2541" s="2">
        <v>0.63398148148148148</v>
      </c>
      <c r="D2541" s="3">
        <v>2.1</v>
      </c>
      <c r="E2541" s="3">
        <v>92.8</v>
      </c>
      <c r="F2541" s="4">
        <f t="shared" si="546"/>
        <v>12</v>
      </c>
      <c r="G2541">
        <f t="shared" si="558"/>
        <v>35</v>
      </c>
      <c r="H2541" s="3">
        <f t="shared" si="547"/>
        <v>7.4966666666666661</v>
      </c>
      <c r="I2541">
        <f t="shared" si="559"/>
        <v>500</v>
      </c>
      <c r="J2541">
        <f t="shared" si="548"/>
        <v>7.2000000000000064E-2</v>
      </c>
      <c r="K2541">
        <f t="shared" si="549"/>
        <v>2.3614500000000023</v>
      </c>
      <c r="L2541">
        <v>4.8</v>
      </c>
      <c r="M2541">
        <f t="shared" si="550"/>
        <v>0.47516666666666668</v>
      </c>
      <c r="N2541">
        <f t="shared" si="551"/>
        <v>4.7249999999999996</v>
      </c>
      <c r="O2541">
        <f t="shared" si="552"/>
        <v>10.000166666666665</v>
      </c>
      <c r="P2541">
        <f t="shared" si="553"/>
        <v>-7.6387166666666628</v>
      </c>
      <c r="Q2541">
        <f t="shared" si="554"/>
        <v>3.8193583333333314</v>
      </c>
      <c r="R2541">
        <f t="shared" si="555"/>
        <v>0</v>
      </c>
      <c r="S2541">
        <f>SUM($R$2:R2541) -SUM($Q$2:Q2541) + SUM($T$2:T2540)</f>
        <v>-12.276171414608143</v>
      </c>
      <c r="T2541">
        <f t="shared" si="556"/>
        <v>0</v>
      </c>
      <c r="U2541">
        <f>-SUM($T$2:T2541) - 500 * SUM($V$2:V2541)</f>
        <v>221.21000000000095</v>
      </c>
      <c r="V2541">
        <f t="shared" si="557"/>
        <v>0</v>
      </c>
    </row>
    <row r="2542" spans="1:22" x14ac:dyDescent="0.3">
      <c r="A2542" s="1">
        <v>44545</v>
      </c>
      <c r="B2542" s="2">
        <v>0.32230324074074074</v>
      </c>
      <c r="C2542" s="2">
        <v>0.63396990740740744</v>
      </c>
      <c r="D2542" s="3">
        <v>1.2</v>
      </c>
      <c r="E2542" s="3">
        <v>80.3</v>
      </c>
      <c r="F2542" s="4">
        <f t="shared" si="546"/>
        <v>12</v>
      </c>
      <c r="G2542">
        <f t="shared" si="558"/>
        <v>35</v>
      </c>
      <c r="H2542" s="3">
        <f t="shared" si="547"/>
        <v>7.48</v>
      </c>
      <c r="I2542">
        <f t="shared" si="559"/>
        <v>500</v>
      </c>
      <c r="J2542">
        <f t="shared" si="548"/>
        <v>0.19700000000000006</v>
      </c>
      <c r="K2542">
        <f t="shared" si="549"/>
        <v>6.4468250000000022</v>
      </c>
      <c r="L2542">
        <v>4.8</v>
      </c>
      <c r="M2542">
        <f t="shared" si="550"/>
        <v>0.47599999999999998</v>
      </c>
      <c r="N2542">
        <f t="shared" si="551"/>
        <v>4.95</v>
      </c>
      <c r="O2542">
        <f t="shared" si="552"/>
        <v>10.225999999999999</v>
      </c>
      <c r="P2542">
        <f t="shared" si="553"/>
        <v>-3.7791749999999968</v>
      </c>
      <c r="Q2542">
        <f t="shared" si="554"/>
        <v>1.8895874999999984</v>
      </c>
      <c r="R2542">
        <f t="shared" si="555"/>
        <v>0</v>
      </c>
      <c r="S2542">
        <f>SUM($R$2:R2542) -SUM($Q$2:Q2542) + SUM($T$2:T2541)</f>
        <v>-14.165758914607977</v>
      </c>
      <c r="T2542">
        <f t="shared" si="556"/>
        <v>0</v>
      </c>
      <c r="U2542">
        <f>-SUM($T$2:T2542) - 500 * SUM($V$2:V2542)</f>
        <v>221.21000000000095</v>
      </c>
      <c r="V2542">
        <f t="shared" si="557"/>
        <v>0</v>
      </c>
    </row>
    <row r="2543" spans="1:22" x14ac:dyDescent="0.3">
      <c r="A2543" s="1">
        <v>44546</v>
      </c>
      <c r="B2543" s="2">
        <v>0.32295138888888891</v>
      </c>
      <c r="C2543" s="2">
        <v>0.63400462962962967</v>
      </c>
      <c r="D2543" s="3">
        <v>-1.2</v>
      </c>
      <c r="E2543" s="3">
        <v>54.6</v>
      </c>
      <c r="F2543" s="4">
        <f t="shared" si="546"/>
        <v>12</v>
      </c>
      <c r="G2543">
        <f t="shared" si="558"/>
        <v>35</v>
      </c>
      <c r="H2543" s="3">
        <f t="shared" si="547"/>
        <v>7.4652777777777786</v>
      </c>
      <c r="I2543">
        <f t="shared" si="559"/>
        <v>500</v>
      </c>
      <c r="J2543">
        <f t="shared" si="548"/>
        <v>0.45399999999999996</v>
      </c>
      <c r="K2543">
        <f t="shared" si="549"/>
        <v>14.827907986111109</v>
      </c>
      <c r="L2543">
        <v>4.8</v>
      </c>
      <c r="M2543">
        <f t="shared" si="550"/>
        <v>0.47673611111111108</v>
      </c>
      <c r="N2543">
        <f t="shared" si="551"/>
        <v>5.55</v>
      </c>
      <c r="O2543">
        <f t="shared" si="552"/>
        <v>10.82673611111111</v>
      </c>
      <c r="P2543">
        <f t="shared" si="553"/>
        <v>4.0011718749999989</v>
      </c>
      <c r="Q2543">
        <f t="shared" si="554"/>
        <v>0</v>
      </c>
      <c r="R2543">
        <f t="shared" si="555"/>
        <v>0.80023437499999983</v>
      </c>
      <c r="S2543">
        <f>SUM($R$2:R2543) -SUM($Q$2:Q2543) + SUM($T$2:T2542)</f>
        <v>-13.365524539608487</v>
      </c>
      <c r="T2543">
        <f t="shared" si="556"/>
        <v>0</v>
      </c>
      <c r="U2543">
        <f>-SUM($T$2:T2543) - 500 * SUM($V$2:V2543)</f>
        <v>221.21000000000095</v>
      </c>
      <c r="V2543">
        <f t="shared" si="557"/>
        <v>0</v>
      </c>
    </row>
    <row r="2544" spans="1:22" x14ac:dyDescent="0.3">
      <c r="A2544" s="1">
        <v>44547</v>
      </c>
      <c r="B2544" s="2">
        <v>0.32355324074074071</v>
      </c>
      <c r="C2544" s="2">
        <v>0.63408564814814816</v>
      </c>
      <c r="D2544" s="3">
        <v>-3.3</v>
      </c>
      <c r="E2544" s="3">
        <v>42.3</v>
      </c>
      <c r="F2544" s="4">
        <f t="shared" si="546"/>
        <v>12</v>
      </c>
      <c r="G2544">
        <f t="shared" si="558"/>
        <v>35</v>
      </c>
      <c r="H2544" s="3">
        <f t="shared" si="547"/>
        <v>7.4527777777777793</v>
      </c>
      <c r="I2544">
        <f t="shared" si="559"/>
        <v>500</v>
      </c>
      <c r="J2544">
        <f t="shared" si="548"/>
        <v>0.57699999999999996</v>
      </c>
      <c r="K2544">
        <f t="shared" si="549"/>
        <v>18.81360590277778</v>
      </c>
      <c r="L2544">
        <v>4.8</v>
      </c>
      <c r="M2544">
        <f t="shared" si="550"/>
        <v>0.47736111111111101</v>
      </c>
      <c r="N2544">
        <f t="shared" si="551"/>
        <v>6.0750000000000002</v>
      </c>
      <c r="O2544">
        <f t="shared" si="552"/>
        <v>11.352361111111112</v>
      </c>
      <c r="P2544">
        <f t="shared" si="553"/>
        <v>7.4612447916666689</v>
      </c>
      <c r="Q2544">
        <f t="shared" si="554"/>
        <v>0</v>
      </c>
      <c r="R2544">
        <f t="shared" si="555"/>
        <v>1.4922489583333338</v>
      </c>
      <c r="S2544">
        <f>SUM($R$2:R2544) -SUM($Q$2:Q2544) + SUM($T$2:T2543)</f>
        <v>-11.873275581275266</v>
      </c>
      <c r="T2544">
        <f t="shared" si="556"/>
        <v>0</v>
      </c>
      <c r="U2544">
        <f>-SUM($T$2:T2544) - 500 * SUM($V$2:V2544)</f>
        <v>221.21000000000095</v>
      </c>
      <c r="V2544">
        <f t="shared" si="557"/>
        <v>0</v>
      </c>
    </row>
    <row r="2545" spans="1:22" x14ac:dyDescent="0.3">
      <c r="A2545" s="1">
        <v>44548</v>
      </c>
      <c r="B2545" s="2">
        <v>0.32412037037037039</v>
      </c>
      <c r="C2545" s="2">
        <v>0.63420138888888888</v>
      </c>
      <c r="D2545" s="3">
        <v>1.9</v>
      </c>
      <c r="E2545" s="3">
        <v>90</v>
      </c>
      <c r="F2545" s="4">
        <f t="shared" si="546"/>
        <v>12</v>
      </c>
      <c r="G2545">
        <f t="shared" si="558"/>
        <v>35</v>
      </c>
      <c r="H2545" s="3">
        <f t="shared" si="547"/>
        <v>7.4419444444444434</v>
      </c>
      <c r="I2545">
        <f t="shared" si="559"/>
        <v>500</v>
      </c>
      <c r="J2545">
        <f t="shared" si="548"/>
        <v>9.9999999999999978E-2</v>
      </c>
      <c r="K2545">
        <f t="shared" si="549"/>
        <v>3.255850694444443</v>
      </c>
      <c r="L2545">
        <v>4.8</v>
      </c>
      <c r="M2545">
        <f t="shared" si="550"/>
        <v>0.47790277777777784</v>
      </c>
      <c r="N2545">
        <f t="shared" si="551"/>
        <v>4.7750000000000004</v>
      </c>
      <c r="O2545">
        <f t="shared" si="552"/>
        <v>10.052902777777778</v>
      </c>
      <c r="P2545">
        <f t="shared" si="553"/>
        <v>-6.7970520833333348</v>
      </c>
      <c r="Q2545">
        <f t="shared" si="554"/>
        <v>3.3985260416666674</v>
      </c>
      <c r="R2545">
        <f t="shared" si="555"/>
        <v>0</v>
      </c>
      <c r="S2545">
        <f>SUM($R$2:R2545) -SUM($Q$2:Q2545) + SUM($T$2:T2544)</f>
        <v>-15.271801622941894</v>
      </c>
      <c r="T2545">
        <f t="shared" si="556"/>
        <v>0</v>
      </c>
      <c r="U2545">
        <f>-SUM($T$2:T2545) - 500 * SUM($V$2:V2545)</f>
        <v>221.21000000000095</v>
      </c>
      <c r="V2545">
        <f t="shared" si="557"/>
        <v>0</v>
      </c>
    </row>
    <row r="2546" spans="1:22" x14ac:dyDescent="0.3">
      <c r="A2546" s="1">
        <v>44549</v>
      </c>
      <c r="B2546" s="2">
        <v>0.3246412037037037</v>
      </c>
      <c r="C2546" s="2">
        <v>0.63436342592592598</v>
      </c>
      <c r="D2546" s="3">
        <v>8.6999999999999993</v>
      </c>
      <c r="E2546" s="3">
        <v>93.1</v>
      </c>
      <c r="F2546" s="4">
        <f t="shared" si="546"/>
        <v>12</v>
      </c>
      <c r="G2546">
        <f t="shared" si="558"/>
        <v>35</v>
      </c>
      <c r="H2546" s="3">
        <f t="shared" si="547"/>
        <v>7.4333333333333353</v>
      </c>
      <c r="I2546">
        <f t="shared" si="559"/>
        <v>500</v>
      </c>
      <c r="J2546">
        <f t="shared" si="548"/>
        <v>6.9000000000000061E-2</v>
      </c>
      <c r="K2546">
        <f t="shared" si="549"/>
        <v>2.2439375000000026</v>
      </c>
      <c r="L2546">
        <v>4.8</v>
      </c>
      <c r="M2546">
        <f t="shared" si="550"/>
        <v>0.47833333333333328</v>
      </c>
      <c r="N2546">
        <f t="shared" si="551"/>
        <v>3.0750000000000002</v>
      </c>
      <c r="O2546">
        <f t="shared" si="552"/>
        <v>8.3533333333333335</v>
      </c>
      <c r="P2546">
        <f t="shared" si="553"/>
        <v>-6.1093958333333305</v>
      </c>
      <c r="Q2546">
        <f t="shared" si="554"/>
        <v>3.0546979166666652</v>
      </c>
      <c r="R2546">
        <f t="shared" si="555"/>
        <v>0</v>
      </c>
      <c r="S2546">
        <f>SUM($R$2:R2546) -SUM($Q$2:Q2546) + SUM($T$2:T2545)</f>
        <v>-18.326499539608449</v>
      </c>
      <c r="T2546">
        <f t="shared" si="556"/>
        <v>0</v>
      </c>
      <c r="U2546">
        <f>-SUM($T$2:T2546) - 500 * SUM($V$2:V2546)</f>
        <v>221.21000000000095</v>
      </c>
      <c r="V2546">
        <f t="shared" si="557"/>
        <v>0</v>
      </c>
    </row>
    <row r="2547" spans="1:22" x14ac:dyDescent="0.3">
      <c r="A2547" s="1">
        <v>44550</v>
      </c>
      <c r="B2547" s="2">
        <v>0.32512731481481483</v>
      </c>
      <c r="C2547" s="2">
        <v>0.63457175925925924</v>
      </c>
      <c r="D2547" s="3">
        <v>9.1999999999999993</v>
      </c>
      <c r="E2547" s="3">
        <v>88.1</v>
      </c>
      <c r="F2547" s="4">
        <f t="shared" si="546"/>
        <v>12</v>
      </c>
      <c r="G2547">
        <f t="shared" si="558"/>
        <v>35</v>
      </c>
      <c r="H2547" s="3">
        <f t="shared" si="547"/>
        <v>7.4266666666666659</v>
      </c>
      <c r="I2547">
        <f t="shared" si="559"/>
        <v>500</v>
      </c>
      <c r="J2547">
        <f t="shared" si="548"/>
        <v>0.11900000000000011</v>
      </c>
      <c r="K2547">
        <f t="shared" si="549"/>
        <v>3.8665083333333361</v>
      </c>
      <c r="L2547">
        <v>4.8</v>
      </c>
      <c r="M2547">
        <f t="shared" si="550"/>
        <v>0.47866666666666668</v>
      </c>
      <c r="N2547">
        <f t="shared" si="551"/>
        <v>2.95</v>
      </c>
      <c r="O2547">
        <f t="shared" si="552"/>
        <v>8.2286666666666655</v>
      </c>
      <c r="P2547">
        <f t="shared" si="553"/>
        <v>-4.3621583333333298</v>
      </c>
      <c r="Q2547">
        <f t="shared" si="554"/>
        <v>2.1810791666666649</v>
      </c>
      <c r="R2547">
        <f t="shared" si="555"/>
        <v>0</v>
      </c>
      <c r="S2547">
        <f>SUM($R$2:R2547) -SUM($Q$2:Q2547) + SUM($T$2:T2546)</f>
        <v>-20.507578706275126</v>
      </c>
      <c r="T2547">
        <f t="shared" si="556"/>
        <v>0</v>
      </c>
      <c r="U2547">
        <f>-SUM($T$2:T2547) - 500 * SUM($V$2:V2547)</f>
        <v>221.21000000000095</v>
      </c>
      <c r="V2547">
        <f t="shared" si="557"/>
        <v>0</v>
      </c>
    </row>
    <row r="2548" spans="1:22" x14ac:dyDescent="0.3">
      <c r="A2548" s="1">
        <v>44551</v>
      </c>
      <c r="B2548" s="2">
        <v>0.32557870370370373</v>
      </c>
      <c r="C2548" s="2">
        <v>0.63482638888888887</v>
      </c>
      <c r="D2548" s="3">
        <v>7.9</v>
      </c>
      <c r="E2548" s="3">
        <v>86.3</v>
      </c>
      <c r="F2548" s="4">
        <f t="shared" si="546"/>
        <v>12</v>
      </c>
      <c r="G2548">
        <f t="shared" si="558"/>
        <v>35</v>
      </c>
      <c r="H2548" s="3">
        <f t="shared" si="547"/>
        <v>7.4219444444444438</v>
      </c>
      <c r="I2548">
        <f t="shared" si="559"/>
        <v>500</v>
      </c>
      <c r="J2548">
        <f t="shared" si="548"/>
        <v>0.13700000000000001</v>
      </c>
      <c r="K2548">
        <f t="shared" si="549"/>
        <v>4.4485279513888889</v>
      </c>
      <c r="L2548">
        <v>4.8</v>
      </c>
      <c r="M2548">
        <f t="shared" si="550"/>
        <v>0.47890277777777784</v>
      </c>
      <c r="N2548">
        <f t="shared" si="551"/>
        <v>3.2749999999999999</v>
      </c>
      <c r="O2548">
        <f t="shared" si="552"/>
        <v>8.5539027777777772</v>
      </c>
      <c r="P2548">
        <f t="shared" si="553"/>
        <v>-4.1053748263888883</v>
      </c>
      <c r="Q2548">
        <f t="shared" si="554"/>
        <v>2.0526874131944441</v>
      </c>
      <c r="R2548">
        <f t="shared" si="555"/>
        <v>0</v>
      </c>
      <c r="S2548">
        <f>SUM($R$2:R2548) -SUM($Q$2:Q2548) + SUM($T$2:T2547)</f>
        <v>-22.560266119469816</v>
      </c>
      <c r="T2548">
        <f t="shared" si="556"/>
        <v>0</v>
      </c>
      <c r="U2548">
        <f>-SUM($T$2:T2548) - 500 * SUM($V$2:V2548)</f>
        <v>221.21000000000095</v>
      </c>
      <c r="V2548">
        <f t="shared" si="557"/>
        <v>0</v>
      </c>
    </row>
    <row r="2549" spans="1:22" x14ac:dyDescent="0.3">
      <c r="A2549" s="1">
        <v>44552</v>
      </c>
      <c r="B2549" s="2">
        <v>0.32597222222222222</v>
      </c>
      <c r="C2549" s="2">
        <v>0.63512731481481477</v>
      </c>
      <c r="D2549" s="3">
        <v>5.4</v>
      </c>
      <c r="E2549" s="3">
        <v>83.8</v>
      </c>
      <c r="F2549" s="4">
        <f t="shared" si="546"/>
        <v>12</v>
      </c>
      <c r="G2549">
        <f t="shared" si="558"/>
        <v>35</v>
      </c>
      <c r="H2549" s="3">
        <f t="shared" si="547"/>
        <v>7.4197222222222212</v>
      </c>
      <c r="I2549">
        <f t="shared" si="559"/>
        <v>500</v>
      </c>
      <c r="J2549">
        <f t="shared" si="548"/>
        <v>0.16200000000000003</v>
      </c>
      <c r="K2549">
        <f t="shared" si="549"/>
        <v>5.2587281250000002</v>
      </c>
      <c r="L2549">
        <v>4.8</v>
      </c>
      <c r="M2549">
        <f t="shared" si="550"/>
        <v>0.47901388888888891</v>
      </c>
      <c r="N2549">
        <f t="shared" si="551"/>
        <v>3.9</v>
      </c>
      <c r="O2549">
        <f t="shared" si="552"/>
        <v>9.179013888888889</v>
      </c>
      <c r="P2549">
        <f t="shared" si="553"/>
        <v>-3.9202857638888888</v>
      </c>
      <c r="Q2549">
        <f t="shared" si="554"/>
        <v>1.9601428819444444</v>
      </c>
      <c r="R2549">
        <f t="shared" si="555"/>
        <v>0</v>
      </c>
      <c r="S2549">
        <f>SUM($R$2:R2549) -SUM($Q$2:Q2549) + SUM($T$2:T2548)</f>
        <v>-24.520409001414009</v>
      </c>
      <c r="T2549">
        <f t="shared" si="556"/>
        <v>0</v>
      </c>
      <c r="U2549">
        <f>-SUM($T$2:T2549) - 500 * SUM($V$2:V2549)</f>
        <v>221.21000000000095</v>
      </c>
      <c r="V2549">
        <f t="shared" si="557"/>
        <v>0</v>
      </c>
    </row>
    <row r="2550" spans="1:22" x14ac:dyDescent="0.3">
      <c r="A2550" s="1">
        <v>44553</v>
      </c>
      <c r="B2550" s="2">
        <v>0.32634259259259263</v>
      </c>
      <c r="C2550" s="2">
        <v>0.63546296296296301</v>
      </c>
      <c r="D2550" s="3">
        <v>7.2</v>
      </c>
      <c r="E2550" s="3">
        <v>77.099999999999994</v>
      </c>
      <c r="F2550" s="4">
        <f t="shared" si="546"/>
        <v>12</v>
      </c>
      <c r="G2550">
        <f t="shared" si="558"/>
        <v>35</v>
      </c>
      <c r="H2550" s="3">
        <f t="shared" si="547"/>
        <v>7.4188888888888886</v>
      </c>
      <c r="I2550">
        <f t="shared" si="559"/>
        <v>500</v>
      </c>
      <c r="J2550">
        <f t="shared" si="548"/>
        <v>0.22900000000000009</v>
      </c>
      <c r="K2550">
        <f t="shared" si="549"/>
        <v>7.4327993055555579</v>
      </c>
      <c r="L2550">
        <v>4.8</v>
      </c>
      <c r="M2550">
        <f t="shared" si="550"/>
        <v>0.47905555555555557</v>
      </c>
      <c r="N2550">
        <f t="shared" si="551"/>
        <v>3.45</v>
      </c>
      <c r="O2550">
        <f t="shared" si="552"/>
        <v>8.7290555555555542</v>
      </c>
      <c r="P2550">
        <f t="shared" si="553"/>
        <v>-1.2962562499999963</v>
      </c>
      <c r="Q2550">
        <f t="shared" si="554"/>
        <v>0.64812812499999817</v>
      </c>
      <c r="R2550">
        <f t="shared" si="555"/>
        <v>0</v>
      </c>
      <c r="S2550">
        <f>SUM($R$2:R2550) -SUM($Q$2:Q2550) + SUM($T$2:T2549)</f>
        <v>-25.168537126413867</v>
      </c>
      <c r="T2550">
        <f t="shared" si="556"/>
        <v>0</v>
      </c>
      <c r="U2550">
        <f>-SUM($T$2:T2550) - 500 * SUM($V$2:V2550)</f>
        <v>221.21000000000095</v>
      </c>
      <c r="V2550">
        <f t="shared" si="557"/>
        <v>0</v>
      </c>
    </row>
    <row r="2551" spans="1:22" x14ac:dyDescent="0.3">
      <c r="A2551" s="1">
        <v>44554</v>
      </c>
      <c r="B2551" s="2">
        <v>0.32665509259259257</v>
      </c>
      <c r="C2551" s="2">
        <v>0.6358449074074074</v>
      </c>
      <c r="D2551" s="3">
        <v>10.199999999999999</v>
      </c>
      <c r="E2551" s="3">
        <v>83.7</v>
      </c>
      <c r="F2551" s="4">
        <f t="shared" si="546"/>
        <v>12</v>
      </c>
      <c r="G2551">
        <f t="shared" si="558"/>
        <v>35</v>
      </c>
      <c r="H2551" s="3">
        <f t="shared" si="547"/>
        <v>7.4205555555555556</v>
      </c>
      <c r="I2551">
        <f t="shared" si="559"/>
        <v>500</v>
      </c>
      <c r="J2551">
        <f t="shared" si="548"/>
        <v>0.16299999999999992</v>
      </c>
      <c r="K2551">
        <f t="shared" si="549"/>
        <v>5.2917836805555529</v>
      </c>
      <c r="L2551">
        <v>4.8</v>
      </c>
      <c r="M2551">
        <f t="shared" si="550"/>
        <v>0.47897222222222224</v>
      </c>
      <c r="N2551">
        <f t="shared" si="551"/>
        <v>2.7</v>
      </c>
      <c r="O2551">
        <f t="shared" si="552"/>
        <v>7.9789722222222226</v>
      </c>
      <c r="P2551">
        <f t="shared" si="553"/>
        <v>-2.6871885416666696</v>
      </c>
      <c r="Q2551">
        <f t="shared" si="554"/>
        <v>1.3435942708333348</v>
      </c>
      <c r="R2551">
        <f t="shared" si="555"/>
        <v>0</v>
      </c>
      <c r="S2551">
        <f>SUM($R$2:R2551) -SUM($Q$2:Q2551) + SUM($T$2:T2550)</f>
        <v>-26.512131397246776</v>
      </c>
      <c r="T2551">
        <f t="shared" si="556"/>
        <v>0</v>
      </c>
      <c r="U2551">
        <f>-SUM($T$2:T2551) - 500 * SUM($V$2:V2551)</f>
        <v>221.21000000000095</v>
      </c>
      <c r="V2551">
        <f t="shared" si="557"/>
        <v>0</v>
      </c>
    </row>
    <row r="2552" spans="1:22" x14ac:dyDescent="0.3">
      <c r="A2552" s="1">
        <v>44555</v>
      </c>
      <c r="B2552" s="2">
        <v>0.32693287037037039</v>
      </c>
      <c r="C2552" s="2">
        <v>0.63627314814814817</v>
      </c>
      <c r="D2552" s="3">
        <v>5.4</v>
      </c>
      <c r="E2552" s="3">
        <v>44.2</v>
      </c>
      <c r="F2552" s="4">
        <f t="shared" si="546"/>
        <v>12</v>
      </c>
      <c r="G2552">
        <f t="shared" si="558"/>
        <v>35</v>
      </c>
      <c r="H2552" s="3">
        <f t="shared" si="547"/>
        <v>7.4241666666666664</v>
      </c>
      <c r="I2552">
        <f t="shared" si="559"/>
        <v>500</v>
      </c>
      <c r="J2552">
        <f t="shared" si="548"/>
        <v>0.55800000000000005</v>
      </c>
      <c r="K2552">
        <f t="shared" si="549"/>
        <v>18.124246875000001</v>
      </c>
      <c r="L2552">
        <v>4.8</v>
      </c>
      <c r="M2552">
        <f t="shared" si="550"/>
        <v>0.47879166666666667</v>
      </c>
      <c r="N2552">
        <f t="shared" si="551"/>
        <v>3.9</v>
      </c>
      <c r="O2552">
        <f t="shared" si="552"/>
        <v>9.1787916666666671</v>
      </c>
      <c r="P2552">
        <f t="shared" si="553"/>
        <v>8.9454552083333336</v>
      </c>
      <c r="Q2552">
        <f t="shared" si="554"/>
        <v>0</v>
      </c>
      <c r="R2552">
        <f t="shared" si="555"/>
        <v>1.7890910416666668</v>
      </c>
      <c r="S2552">
        <f>SUM($R$2:R2552) -SUM($Q$2:Q2552) + SUM($T$2:T2551)</f>
        <v>-24.723040355580451</v>
      </c>
      <c r="T2552">
        <f t="shared" si="556"/>
        <v>0</v>
      </c>
      <c r="U2552">
        <f>-SUM($T$2:T2552) - 500 * SUM($V$2:V2552)</f>
        <v>221.21000000000095</v>
      </c>
      <c r="V2552">
        <f t="shared" si="557"/>
        <v>0</v>
      </c>
    </row>
    <row r="2553" spans="1:22" x14ac:dyDescent="0.3">
      <c r="A2553" s="1">
        <v>44556</v>
      </c>
      <c r="B2553" s="2">
        <v>0.32717592592592593</v>
      </c>
      <c r="C2553" s="2">
        <v>0.63673611111111106</v>
      </c>
      <c r="D2553" s="3">
        <v>5</v>
      </c>
      <c r="E2553" s="3">
        <v>62.1</v>
      </c>
      <c r="F2553" s="4">
        <f t="shared" si="546"/>
        <v>12</v>
      </c>
      <c r="G2553">
        <f t="shared" si="558"/>
        <v>35</v>
      </c>
      <c r="H2553" s="3">
        <f t="shared" si="547"/>
        <v>7.4294444444444432</v>
      </c>
      <c r="I2553">
        <f t="shared" si="559"/>
        <v>500</v>
      </c>
      <c r="J2553">
        <f t="shared" si="548"/>
        <v>0.379</v>
      </c>
      <c r="K2553">
        <f t="shared" si="549"/>
        <v>12.318947569444443</v>
      </c>
      <c r="L2553">
        <v>4.8</v>
      </c>
      <c r="M2553">
        <f t="shared" si="550"/>
        <v>0.47852777777777789</v>
      </c>
      <c r="N2553">
        <f t="shared" si="551"/>
        <v>4</v>
      </c>
      <c r="O2553">
        <f t="shared" si="552"/>
        <v>9.2785277777777786</v>
      </c>
      <c r="P2553">
        <f t="shared" si="553"/>
        <v>3.0404197916666647</v>
      </c>
      <c r="Q2553">
        <f t="shared" si="554"/>
        <v>0</v>
      </c>
      <c r="R2553">
        <f t="shared" si="555"/>
        <v>0.60808395833333295</v>
      </c>
      <c r="S2553">
        <f>SUM($R$2:R2553) -SUM($Q$2:Q2553) + SUM($T$2:T2552)</f>
        <v>-24.114956397246715</v>
      </c>
      <c r="T2553">
        <f t="shared" si="556"/>
        <v>0</v>
      </c>
      <c r="U2553">
        <f>-SUM($T$2:T2553) - 500 * SUM($V$2:V2553)</f>
        <v>221.21000000000095</v>
      </c>
      <c r="V2553">
        <f t="shared" si="557"/>
        <v>0</v>
      </c>
    </row>
    <row r="2554" spans="1:22" x14ac:dyDescent="0.3">
      <c r="A2554" s="1">
        <v>44557</v>
      </c>
      <c r="B2554" s="2">
        <v>0.3273611111111111</v>
      </c>
      <c r="C2554" s="2">
        <v>0.63724537037037032</v>
      </c>
      <c r="D2554" s="3">
        <v>4.4000000000000004</v>
      </c>
      <c r="E2554" s="3">
        <v>84.2</v>
      </c>
      <c r="F2554" s="4">
        <f t="shared" si="546"/>
        <v>12</v>
      </c>
      <c r="G2554">
        <f t="shared" si="558"/>
        <v>35</v>
      </c>
      <c r="H2554" s="3">
        <f t="shared" si="547"/>
        <v>7.4372222222222213</v>
      </c>
      <c r="I2554">
        <f t="shared" si="559"/>
        <v>500</v>
      </c>
      <c r="J2554">
        <f t="shared" si="548"/>
        <v>0.15799999999999992</v>
      </c>
      <c r="K2554">
        <f t="shared" si="549"/>
        <v>5.1409798611111084</v>
      </c>
      <c r="L2554">
        <v>4.8</v>
      </c>
      <c r="M2554">
        <f t="shared" si="550"/>
        <v>0.47813888888888889</v>
      </c>
      <c r="N2554">
        <f t="shared" si="551"/>
        <v>4.1500000000000004</v>
      </c>
      <c r="O2554">
        <f t="shared" si="552"/>
        <v>9.4281388888888884</v>
      </c>
      <c r="P2554">
        <f t="shared" si="553"/>
        <v>-4.28715902777778</v>
      </c>
      <c r="Q2554">
        <f t="shared" si="554"/>
        <v>2.14357951388889</v>
      </c>
      <c r="R2554">
        <f t="shared" si="555"/>
        <v>0</v>
      </c>
      <c r="S2554">
        <f>SUM($R$2:R2554) -SUM($Q$2:Q2554) + SUM($T$2:T2553)</f>
        <v>-26.258535911136278</v>
      </c>
      <c r="T2554">
        <f t="shared" si="556"/>
        <v>0</v>
      </c>
      <c r="U2554">
        <f>-SUM($T$2:T2554) - 500 * SUM($V$2:V2554)</f>
        <v>221.21000000000095</v>
      </c>
      <c r="V2554">
        <f t="shared" si="557"/>
        <v>0</v>
      </c>
    </row>
    <row r="2555" spans="1:22" x14ac:dyDescent="0.3">
      <c r="A2555" s="1">
        <v>44558</v>
      </c>
      <c r="B2555" s="2">
        <v>0.32751157407407411</v>
      </c>
      <c r="C2555" s="2">
        <v>0.63780092592592597</v>
      </c>
      <c r="D2555" s="3">
        <v>3.7</v>
      </c>
      <c r="E2555" s="3">
        <v>93.9</v>
      </c>
      <c r="F2555" s="4">
        <f t="shared" si="546"/>
        <v>12</v>
      </c>
      <c r="G2555">
        <f t="shared" si="558"/>
        <v>35</v>
      </c>
      <c r="H2555" s="3">
        <f t="shared" si="547"/>
        <v>7.4469444444444441</v>
      </c>
      <c r="I2555">
        <f t="shared" si="559"/>
        <v>500</v>
      </c>
      <c r="J2555">
        <f t="shared" si="548"/>
        <v>6.0999999999999943E-2</v>
      </c>
      <c r="K2555">
        <f t="shared" si="549"/>
        <v>1.987403298611109</v>
      </c>
      <c r="L2555">
        <v>4.8</v>
      </c>
      <c r="M2555">
        <f t="shared" si="550"/>
        <v>0.47765277777777776</v>
      </c>
      <c r="N2555">
        <f t="shared" si="551"/>
        <v>4.3250000000000002</v>
      </c>
      <c r="O2555">
        <f t="shared" si="552"/>
        <v>9.6026527777777773</v>
      </c>
      <c r="P2555">
        <f t="shared" si="553"/>
        <v>-7.6152494791666685</v>
      </c>
      <c r="Q2555">
        <f t="shared" si="554"/>
        <v>3.8076247395833343</v>
      </c>
      <c r="R2555">
        <f t="shared" si="555"/>
        <v>0</v>
      </c>
      <c r="S2555">
        <f>SUM($R$2:R2555) -SUM($Q$2:Q2555) + SUM($T$2:T2554)</f>
        <v>-30.066160650720121</v>
      </c>
      <c r="T2555">
        <f t="shared" si="556"/>
        <v>0</v>
      </c>
      <c r="U2555">
        <f>-SUM($T$2:T2555) - 500 * SUM($V$2:V2555)</f>
        <v>221.21000000000095</v>
      </c>
      <c r="V2555">
        <f t="shared" si="557"/>
        <v>0</v>
      </c>
    </row>
    <row r="2556" spans="1:22" x14ac:dyDescent="0.3">
      <c r="A2556" s="1">
        <v>44559</v>
      </c>
      <c r="B2556" s="2">
        <v>0.32761574074074074</v>
      </c>
      <c r="C2556" s="2">
        <v>0.63839120370370372</v>
      </c>
      <c r="D2556" s="3">
        <v>3.9</v>
      </c>
      <c r="E2556" s="3">
        <v>87.8</v>
      </c>
      <c r="F2556" s="4">
        <f t="shared" si="546"/>
        <v>12</v>
      </c>
      <c r="G2556">
        <f t="shared" si="558"/>
        <v>35</v>
      </c>
      <c r="H2556" s="3">
        <f t="shared" si="547"/>
        <v>7.4586111111111117</v>
      </c>
      <c r="I2556">
        <f t="shared" si="559"/>
        <v>500</v>
      </c>
      <c r="J2556">
        <f t="shared" si="548"/>
        <v>0.122</v>
      </c>
      <c r="K2556">
        <f t="shared" si="549"/>
        <v>3.9810336805555564</v>
      </c>
      <c r="L2556">
        <v>4.8</v>
      </c>
      <c r="M2556">
        <f t="shared" si="550"/>
        <v>0.47706944444444443</v>
      </c>
      <c r="N2556">
        <f t="shared" si="551"/>
        <v>4.2750000000000004</v>
      </c>
      <c r="O2556">
        <f t="shared" si="552"/>
        <v>9.5520694444444452</v>
      </c>
      <c r="P2556">
        <f t="shared" si="553"/>
        <v>-5.5710357638888883</v>
      </c>
      <c r="Q2556">
        <f t="shared" si="554"/>
        <v>2.7855178819444442</v>
      </c>
      <c r="R2556">
        <f t="shared" si="555"/>
        <v>0</v>
      </c>
      <c r="S2556">
        <f>SUM($R$2:R2556) -SUM($Q$2:Q2556) + SUM($T$2:T2555)</f>
        <v>-32.851678532664664</v>
      </c>
      <c r="T2556">
        <f t="shared" si="556"/>
        <v>0</v>
      </c>
      <c r="U2556">
        <f>-SUM($T$2:T2556) - 500 * SUM($V$2:V2556)</f>
        <v>221.21000000000095</v>
      </c>
      <c r="V2556">
        <f t="shared" si="557"/>
        <v>0</v>
      </c>
    </row>
    <row r="2557" spans="1:22" x14ac:dyDescent="0.3">
      <c r="A2557" s="1">
        <v>44560</v>
      </c>
      <c r="B2557" s="2">
        <v>0.3276736111111111</v>
      </c>
      <c r="C2557" s="2">
        <v>0.63901620370370371</v>
      </c>
      <c r="D2557" s="3">
        <v>-3.8</v>
      </c>
      <c r="E2557" s="3">
        <v>23.5</v>
      </c>
      <c r="F2557" s="4">
        <f t="shared" si="546"/>
        <v>12</v>
      </c>
      <c r="G2557">
        <f t="shared" si="558"/>
        <v>35</v>
      </c>
      <c r="H2557" s="3">
        <f t="shared" si="547"/>
        <v>7.4722222222222232</v>
      </c>
      <c r="I2557">
        <f t="shared" si="559"/>
        <v>500</v>
      </c>
      <c r="J2557">
        <f t="shared" si="548"/>
        <v>0.76500000000000001</v>
      </c>
      <c r="K2557">
        <f t="shared" si="549"/>
        <v>25.008593750000006</v>
      </c>
      <c r="L2557">
        <v>4.8</v>
      </c>
      <c r="M2557">
        <f t="shared" si="550"/>
        <v>0.47638888888888886</v>
      </c>
      <c r="N2557">
        <f t="shared" si="551"/>
        <v>6.2</v>
      </c>
      <c r="O2557">
        <f t="shared" si="552"/>
        <v>11.476388888888888</v>
      </c>
      <c r="P2557">
        <f t="shared" si="553"/>
        <v>13.532204861111119</v>
      </c>
      <c r="Q2557">
        <f t="shared" si="554"/>
        <v>0</v>
      </c>
      <c r="R2557">
        <f t="shared" si="555"/>
        <v>2.7064409722222238</v>
      </c>
      <c r="S2557">
        <f>SUM($R$2:R2557) -SUM($Q$2:Q2557) + SUM($T$2:T2556)</f>
        <v>-30.145237560442183</v>
      </c>
      <c r="T2557">
        <f t="shared" si="556"/>
        <v>0</v>
      </c>
      <c r="U2557">
        <f>-SUM($T$2:T2557) - 500 * SUM($V$2:V2557)</f>
        <v>221.21000000000095</v>
      </c>
      <c r="V2557">
        <f t="shared" si="557"/>
        <v>0</v>
      </c>
    </row>
    <row r="2558" spans="1:22" x14ac:dyDescent="0.3">
      <c r="A2558" s="1">
        <v>44561</v>
      </c>
      <c r="B2558" s="2">
        <v>0.32769675925925928</v>
      </c>
      <c r="C2558" s="2">
        <v>0.63968749999999996</v>
      </c>
      <c r="D2558" s="3">
        <v>-3.5</v>
      </c>
      <c r="E2558" s="3">
        <v>41.8</v>
      </c>
      <c r="F2558" s="4">
        <f t="shared" si="546"/>
        <v>12</v>
      </c>
      <c r="G2558">
        <f t="shared" si="558"/>
        <v>35</v>
      </c>
      <c r="H2558" s="3">
        <f t="shared" si="547"/>
        <v>7.4877777777777759</v>
      </c>
      <c r="I2558">
        <f t="shared" si="559"/>
        <v>500</v>
      </c>
      <c r="J2558">
        <f t="shared" si="548"/>
        <v>0.58200000000000007</v>
      </c>
      <c r="K2558">
        <f t="shared" si="549"/>
        <v>19.065754166666661</v>
      </c>
      <c r="L2558">
        <v>4.8</v>
      </c>
      <c r="M2558">
        <f t="shared" si="550"/>
        <v>0.47561111111111121</v>
      </c>
      <c r="N2558">
        <f t="shared" si="551"/>
        <v>6.125</v>
      </c>
      <c r="O2558">
        <f t="shared" si="552"/>
        <v>11.400611111111111</v>
      </c>
      <c r="P2558">
        <f t="shared" si="553"/>
        <v>7.66514305555555</v>
      </c>
      <c r="Q2558">
        <f t="shared" si="554"/>
        <v>0</v>
      </c>
      <c r="R2558">
        <f t="shared" si="555"/>
        <v>1.53302861111111</v>
      </c>
      <c r="S2558">
        <f>SUM($R$2:R2558) -SUM($Q$2:Q2558) + SUM($T$2:T2557)</f>
        <v>-28.612208949331034</v>
      </c>
      <c r="T2558">
        <f t="shared" si="556"/>
        <v>28.61</v>
      </c>
      <c r="U2558">
        <f>-SUM($T$2:T2558) - 500 * SUM($V$2:V2558)</f>
        <v>192.60000000000127</v>
      </c>
      <c r="V2558">
        <f t="shared" si="557"/>
        <v>0</v>
      </c>
    </row>
    <row r="2559" spans="1:22" x14ac:dyDescent="0.3">
      <c r="A2559" s="1">
        <v>44562</v>
      </c>
      <c r="B2559" s="2">
        <v>0.32766203703703706</v>
      </c>
      <c r="C2559" s="2">
        <v>0.64038194444444441</v>
      </c>
      <c r="D2559" s="3">
        <v>-5.6</v>
      </c>
      <c r="E2559" s="3">
        <v>0</v>
      </c>
      <c r="F2559" s="4">
        <f t="shared" si="546"/>
        <v>1</v>
      </c>
      <c r="G2559">
        <f t="shared" si="558"/>
        <v>35</v>
      </c>
      <c r="H2559" s="3">
        <f t="shared" si="547"/>
        <v>7.5052777777777759</v>
      </c>
      <c r="I2559">
        <f t="shared" si="559"/>
        <v>500</v>
      </c>
      <c r="J2559">
        <f t="shared" si="548"/>
        <v>1</v>
      </c>
      <c r="K2559">
        <f t="shared" si="549"/>
        <v>32.835590277777769</v>
      </c>
      <c r="L2559">
        <v>4.8</v>
      </c>
      <c r="M2559">
        <f t="shared" si="550"/>
        <v>0.47473611111111119</v>
      </c>
      <c r="N2559">
        <f t="shared" si="551"/>
        <v>6.65</v>
      </c>
      <c r="O2559">
        <f t="shared" si="552"/>
        <v>11.924736111111113</v>
      </c>
      <c r="P2559">
        <f t="shared" si="553"/>
        <v>20.910854166666656</v>
      </c>
      <c r="Q2559">
        <f t="shared" si="554"/>
        <v>0</v>
      </c>
      <c r="R2559">
        <f t="shared" si="555"/>
        <v>4.1821708333333314</v>
      </c>
      <c r="S2559">
        <f>SUM($R$2:R2559) -SUM($Q$2:Q2559) + SUM($T$2:T2558)</f>
        <v>4.1799618840022958</v>
      </c>
      <c r="T2559">
        <f t="shared" si="556"/>
        <v>0</v>
      </c>
      <c r="U2559">
        <f>-SUM($T$2:T2559) - 500 * SUM($V$2:V2559)</f>
        <v>192.60000000000127</v>
      </c>
      <c r="V2559">
        <f t="shared" si="557"/>
        <v>0</v>
      </c>
    </row>
    <row r="2560" spans="1:22" x14ac:dyDescent="0.3">
      <c r="A2560" s="1">
        <v>44563</v>
      </c>
      <c r="B2560" s="2">
        <v>0.3275925925925926</v>
      </c>
      <c r="C2560" s="2">
        <v>0.64113425925925926</v>
      </c>
      <c r="D2560" s="3">
        <v>-8.8000000000000007</v>
      </c>
      <c r="E2560" s="3">
        <v>47.9</v>
      </c>
      <c r="F2560" s="4">
        <f t="shared" si="546"/>
        <v>1</v>
      </c>
      <c r="G2560">
        <f t="shared" si="558"/>
        <v>35</v>
      </c>
      <c r="H2560" s="3">
        <f t="shared" si="547"/>
        <v>7.5250000000000004</v>
      </c>
      <c r="I2560">
        <f t="shared" si="559"/>
        <v>500</v>
      </c>
      <c r="J2560">
        <f t="shared" si="548"/>
        <v>0.52100000000000002</v>
      </c>
      <c r="K2560">
        <f t="shared" si="549"/>
        <v>17.152296875000001</v>
      </c>
      <c r="L2560">
        <v>4.8</v>
      </c>
      <c r="M2560">
        <f t="shared" si="550"/>
        <v>0.47375</v>
      </c>
      <c r="N2560">
        <f t="shared" si="551"/>
        <v>7.45</v>
      </c>
      <c r="O2560">
        <f t="shared" si="552"/>
        <v>12.723749999999999</v>
      </c>
      <c r="P2560">
        <f t="shared" si="553"/>
        <v>4.4285468750000021</v>
      </c>
      <c r="Q2560">
        <f t="shared" si="554"/>
        <v>0</v>
      </c>
      <c r="R2560">
        <f t="shared" si="555"/>
        <v>0.88570937500000047</v>
      </c>
      <c r="S2560">
        <f>SUM($R$2:R2560) -SUM($Q$2:Q2560) + SUM($T$2:T2559)</f>
        <v>5.0656712590016468</v>
      </c>
      <c r="T2560">
        <f t="shared" si="556"/>
        <v>0</v>
      </c>
      <c r="U2560">
        <f>-SUM($T$2:T2560) - 500 * SUM($V$2:V2560)</f>
        <v>192.60000000000127</v>
      </c>
      <c r="V2560">
        <f t="shared" si="557"/>
        <v>0</v>
      </c>
    </row>
    <row r="2561" spans="1:22" x14ac:dyDescent="0.3">
      <c r="A2561" s="1">
        <v>44564</v>
      </c>
      <c r="B2561" s="2">
        <v>0.32748842592592592</v>
      </c>
      <c r="C2561" s="2">
        <v>0.6419097222222222</v>
      </c>
      <c r="D2561" s="3">
        <v>-10.5</v>
      </c>
      <c r="E2561" s="3">
        <v>68.099999999999994</v>
      </c>
      <c r="F2561" s="4">
        <f t="shared" si="546"/>
        <v>1</v>
      </c>
      <c r="G2561">
        <f t="shared" si="558"/>
        <v>35</v>
      </c>
      <c r="H2561" s="3">
        <f t="shared" si="547"/>
        <v>7.5461111111111112</v>
      </c>
      <c r="I2561">
        <f t="shared" si="559"/>
        <v>500</v>
      </c>
      <c r="J2561">
        <f t="shared" si="548"/>
        <v>0.31900000000000006</v>
      </c>
      <c r="K2561">
        <f t="shared" si="549"/>
        <v>10.531541319444447</v>
      </c>
      <c r="L2561">
        <v>4.8</v>
      </c>
      <c r="M2561">
        <f t="shared" si="550"/>
        <v>0.47269444444444447</v>
      </c>
      <c r="N2561">
        <f t="shared" si="551"/>
        <v>7.875</v>
      </c>
      <c r="O2561">
        <f t="shared" si="552"/>
        <v>13.147694444444443</v>
      </c>
      <c r="P2561">
        <f t="shared" si="553"/>
        <v>-2.6161531249999967</v>
      </c>
      <c r="Q2561">
        <f t="shared" si="554"/>
        <v>1.3080765624999984</v>
      </c>
      <c r="R2561">
        <f t="shared" si="555"/>
        <v>0</v>
      </c>
      <c r="S2561">
        <f>SUM($R$2:R2561) -SUM($Q$2:Q2561) + SUM($T$2:T2560)</f>
        <v>3.7575946965016556</v>
      </c>
      <c r="T2561">
        <f t="shared" si="556"/>
        <v>0</v>
      </c>
      <c r="U2561">
        <f>-SUM($T$2:T2561) - 500 * SUM($V$2:V2561)</f>
        <v>192.60000000000127</v>
      </c>
      <c r="V2561">
        <f t="shared" si="557"/>
        <v>0</v>
      </c>
    </row>
    <row r="2562" spans="1:22" x14ac:dyDescent="0.3">
      <c r="A2562" s="1">
        <v>44565</v>
      </c>
      <c r="B2562" s="2">
        <v>0.32732638888888888</v>
      </c>
      <c r="C2562" s="2">
        <v>0.64271990740740736</v>
      </c>
      <c r="D2562" s="3">
        <v>-14.8</v>
      </c>
      <c r="E2562" s="3">
        <v>37.1</v>
      </c>
      <c r="F2562" s="4">
        <f t="shared" si="546"/>
        <v>1</v>
      </c>
      <c r="G2562">
        <f t="shared" si="558"/>
        <v>35</v>
      </c>
      <c r="H2562" s="3">
        <f t="shared" si="547"/>
        <v>7.5694444444444438</v>
      </c>
      <c r="I2562">
        <f t="shared" si="559"/>
        <v>500</v>
      </c>
      <c r="J2562">
        <f t="shared" si="548"/>
        <v>0.629</v>
      </c>
      <c r="K2562">
        <f t="shared" si="549"/>
        <v>20.830164930555554</v>
      </c>
      <c r="L2562">
        <v>4.8</v>
      </c>
      <c r="M2562">
        <f t="shared" si="550"/>
        <v>0.47152777777777782</v>
      </c>
      <c r="N2562">
        <f t="shared" si="551"/>
        <v>8.9499999999999993</v>
      </c>
      <c r="O2562">
        <f t="shared" si="552"/>
        <v>14.221527777777776</v>
      </c>
      <c r="P2562">
        <f t="shared" si="553"/>
        <v>6.6086371527777779</v>
      </c>
      <c r="Q2562">
        <f t="shared" si="554"/>
        <v>0</v>
      </c>
      <c r="R2562">
        <f t="shared" si="555"/>
        <v>1.3217274305555557</v>
      </c>
      <c r="S2562">
        <f>SUM($R$2:R2562) -SUM($Q$2:Q2562) + SUM($T$2:T2561)</f>
        <v>5.079322127056912</v>
      </c>
      <c r="T2562">
        <f t="shared" si="556"/>
        <v>0</v>
      </c>
      <c r="U2562">
        <f>-SUM($T$2:T2562) - 500 * SUM($V$2:V2562)</f>
        <v>192.60000000000127</v>
      </c>
      <c r="V2562">
        <f t="shared" si="557"/>
        <v>0</v>
      </c>
    </row>
    <row r="2563" spans="1:22" x14ac:dyDescent="0.3">
      <c r="A2563" s="1">
        <v>44566</v>
      </c>
      <c r="B2563" s="2">
        <v>0.3271296296296296</v>
      </c>
      <c r="C2563" s="2">
        <v>0.64356481481481487</v>
      </c>
      <c r="D2563" s="3">
        <v>-13.6</v>
      </c>
      <c r="E2563" s="3">
        <v>64.3</v>
      </c>
      <c r="F2563" s="4">
        <f t="shared" ref="F2563:F2626" si="560">MONTH(A2563)</f>
        <v>1</v>
      </c>
      <c r="G2563">
        <f t="shared" si="558"/>
        <v>35</v>
      </c>
      <c r="H2563" s="3">
        <f t="shared" ref="H2563:H2626" si="561">(C2563-B2563) * 24</f>
        <v>7.5944444444444468</v>
      </c>
      <c r="I2563">
        <f t="shared" si="559"/>
        <v>500</v>
      </c>
      <c r="J2563">
        <f t="shared" ref="J2563:J2626" si="562">1-(E2563/100)</f>
        <v>0.35699999999999998</v>
      </c>
      <c r="K2563">
        <f t="shared" ref="K2563:K2626" si="563">PRODUCT(G2563:J2563) * $W$2 / 1000</f>
        <v>11.861572916666672</v>
      </c>
      <c r="L2563">
        <v>4.8</v>
      </c>
      <c r="M2563">
        <f t="shared" ref="M2563:M2626" si="564">IF(H2563&lt;17,(17-H2563) * 50,0) / 1000</f>
        <v>0.47027777777777768</v>
      </c>
      <c r="N2563">
        <f t="shared" ref="N2563:N2626" si="565">IF(D2563&lt;21,(21-D2563)*250,0) / 1000</f>
        <v>8.65</v>
      </c>
      <c r="O2563">
        <f t="shared" ref="O2563:O2626" si="566">SUM(L2563:N2563)</f>
        <v>13.920277777777777</v>
      </c>
      <c r="P2563">
        <f t="shared" ref="P2563:P2626" si="567">K2563-O2563</f>
        <v>-2.0587048611111047</v>
      </c>
      <c r="Q2563">
        <f t="shared" ref="Q2563:Q2626" si="568">IF(P2563&lt;0,ABS(P2563) * 0.5,0)</f>
        <v>1.0293524305555524</v>
      </c>
      <c r="R2563">
        <f t="shared" ref="R2563:R2626" si="569">IF(P2563&gt;0,P2563*0.2,0)</f>
        <v>0</v>
      </c>
      <c r="S2563">
        <f>SUM($R$2:R2563) -SUM($Q$2:Q2563) + SUM($T$2:T2562)</f>
        <v>4.0499696965016483</v>
      </c>
      <c r="T2563">
        <f t="shared" ref="T2563:T2626" si="570">-IF(F2564&lt;&gt;F2563,ROUND(S2563,2),0)</f>
        <v>0</v>
      </c>
      <c r="U2563">
        <f>-SUM($T$2:T2563) - 500 * SUM($V$2:V2563)</f>
        <v>192.60000000000127</v>
      </c>
      <c r="V2563">
        <f t="shared" ref="V2563:V2626" si="571">IF(U2562&gt;500,ROUNDDOWN(U2562/500, 0),0)</f>
        <v>0</v>
      </c>
    </row>
    <row r="2564" spans="1:22" x14ac:dyDescent="0.3">
      <c r="A2564" s="1">
        <v>44567</v>
      </c>
      <c r="B2564" s="2">
        <v>0.32689814814814816</v>
      </c>
      <c r="C2564" s="2">
        <v>0.64444444444444449</v>
      </c>
      <c r="D2564" s="3">
        <v>-13.1</v>
      </c>
      <c r="E2564" s="3">
        <v>65.900000000000006</v>
      </c>
      <c r="F2564" s="4">
        <f t="shared" si="560"/>
        <v>1</v>
      </c>
      <c r="G2564">
        <f t="shared" ref="G2564:G2627" si="572">G2563 + V2564</f>
        <v>35</v>
      </c>
      <c r="H2564" s="3">
        <f t="shared" si="561"/>
        <v>7.6211111111111123</v>
      </c>
      <c r="I2564">
        <f t="shared" ref="I2564:I2627" si="573">IF(F2564&gt;F2563,IF(F2564=7,I2563,IF(F2564&lt;7,I2563+100,I2563-100)),I2563)</f>
        <v>500</v>
      </c>
      <c r="J2564">
        <f t="shared" si="562"/>
        <v>0.34099999999999997</v>
      </c>
      <c r="K2564">
        <f t="shared" si="563"/>
        <v>11.36974513888889</v>
      </c>
      <c r="L2564">
        <v>4.8</v>
      </c>
      <c r="M2564">
        <f t="shared" si="564"/>
        <v>0.46894444444444439</v>
      </c>
      <c r="N2564">
        <f t="shared" si="565"/>
        <v>8.5250000000000004</v>
      </c>
      <c r="O2564">
        <f t="shared" si="566"/>
        <v>13.793944444444445</v>
      </c>
      <c r="P2564">
        <f t="shared" si="567"/>
        <v>-2.4241993055555557</v>
      </c>
      <c r="Q2564">
        <f t="shared" si="568"/>
        <v>1.2120996527777779</v>
      </c>
      <c r="R2564">
        <f t="shared" si="569"/>
        <v>0</v>
      </c>
      <c r="S2564">
        <f>SUM($R$2:R2564) -SUM($Q$2:Q2564) + SUM($T$2:T2563)</f>
        <v>2.837870043723342</v>
      </c>
      <c r="T2564">
        <f t="shared" si="570"/>
        <v>0</v>
      </c>
      <c r="U2564">
        <f>-SUM($T$2:T2564) - 500 * SUM($V$2:V2564)</f>
        <v>192.60000000000127</v>
      </c>
      <c r="V2564">
        <f t="shared" si="571"/>
        <v>0</v>
      </c>
    </row>
    <row r="2565" spans="1:22" x14ac:dyDescent="0.3">
      <c r="A2565" s="1">
        <v>44568</v>
      </c>
      <c r="B2565" s="2">
        <v>0.3266087962962963</v>
      </c>
      <c r="C2565" s="2">
        <v>0.64535879629629633</v>
      </c>
      <c r="D2565" s="3">
        <v>-11.2</v>
      </c>
      <c r="E2565" s="3">
        <v>89.3</v>
      </c>
      <c r="F2565" s="4">
        <f t="shared" si="560"/>
        <v>1</v>
      </c>
      <c r="G2565">
        <f t="shared" si="572"/>
        <v>35</v>
      </c>
      <c r="H2565" s="3">
        <f t="shared" si="561"/>
        <v>7.65</v>
      </c>
      <c r="I2565">
        <f t="shared" si="573"/>
        <v>500</v>
      </c>
      <c r="J2565">
        <f t="shared" si="562"/>
        <v>0.10699999999999998</v>
      </c>
      <c r="K2565">
        <f t="shared" si="563"/>
        <v>3.5811562499999994</v>
      </c>
      <c r="L2565">
        <v>4.8</v>
      </c>
      <c r="M2565">
        <f t="shared" si="564"/>
        <v>0.46750000000000003</v>
      </c>
      <c r="N2565">
        <f t="shared" si="565"/>
        <v>8.0500000000000007</v>
      </c>
      <c r="O2565">
        <f t="shared" si="566"/>
        <v>13.317500000000001</v>
      </c>
      <c r="P2565">
        <f t="shared" si="567"/>
        <v>-9.7363437500000014</v>
      </c>
      <c r="Q2565">
        <f t="shared" si="568"/>
        <v>4.8681718750000007</v>
      </c>
      <c r="R2565">
        <f t="shared" si="569"/>
        <v>0</v>
      </c>
      <c r="S2565">
        <f>SUM($R$2:R2565) -SUM($Q$2:Q2565) + SUM($T$2:T2564)</f>
        <v>-2.0303018312761196</v>
      </c>
      <c r="T2565">
        <f t="shared" si="570"/>
        <v>0</v>
      </c>
      <c r="U2565">
        <f>-SUM($T$2:T2565) - 500 * SUM($V$2:V2565)</f>
        <v>192.60000000000127</v>
      </c>
      <c r="V2565">
        <f t="shared" si="571"/>
        <v>0</v>
      </c>
    </row>
    <row r="2566" spans="1:22" x14ac:dyDescent="0.3">
      <c r="A2566" s="1">
        <v>44569</v>
      </c>
      <c r="B2566" s="2">
        <v>0.32628472222222221</v>
      </c>
      <c r="C2566" s="2">
        <v>0.6463078703703703</v>
      </c>
      <c r="D2566" s="3">
        <v>-12.7</v>
      </c>
      <c r="E2566" s="3">
        <v>65.099999999999994</v>
      </c>
      <c r="F2566" s="4">
        <f t="shared" si="560"/>
        <v>1</v>
      </c>
      <c r="G2566">
        <f t="shared" si="572"/>
        <v>35</v>
      </c>
      <c r="H2566" s="3">
        <f t="shared" si="561"/>
        <v>7.6805555555555536</v>
      </c>
      <c r="I2566">
        <f t="shared" si="573"/>
        <v>500</v>
      </c>
      <c r="J2566">
        <f t="shared" si="562"/>
        <v>0.34900000000000009</v>
      </c>
      <c r="K2566">
        <f t="shared" si="563"/>
        <v>11.727248263888889</v>
      </c>
      <c r="L2566">
        <v>4.8</v>
      </c>
      <c r="M2566">
        <f t="shared" si="564"/>
        <v>0.46597222222222234</v>
      </c>
      <c r="N2566">
        <f t="shared" si="565"/>
        <v>8.4250000000000007</v>
      </c>
      <c r="O2566">
        <f t="shared" si="566"/>
        <v>13.690972222222223</v>
      </c>
      <c r="P2566">
        <f t="shared" si="567"/>
        <v>-1.9637239583333344</v>
      </c>
      <c r="Q2566">
        <f t="shared" si="568"/>
        <v>0.98186197916666718</v>
      </c>
      <c r="R2566">
        <f t="shared" si="569"/>
        <v>0</v>
      </c>
      <c r="S2566">
        <f>SUM($R$2:R2566) -SUM($Q$2:Q2566) + SUM($T$2:T2565)</f>
        <v>-3.0121638104428712</v>
      </c>
      <c r="T2566">
        <f t="shared" si="570"/>
        <v>0</v>
      </c>
      <c r="U2566">
        <f>-SUM($T$2:T2566) - 500 * SUM($V$2:V2566)</f>
        <v>192.60000000000127</v>
      </c>
      <c r="V2566">
        <f t="shared" si="571"/>
        <v>0</v>
      </c>
    </row>
    <row r="2567" spans="1:22" x14ac:dyDescent="0.3">
      <c r="A2567" s="1">
        <v>44570</v>
      </c>
      <c r="B2567" s="2">
        <v>0.3259259259259259</v>
      </c>
      <c r="C2567" s="2">
        <v>0.64728009259259256</v>
      </c>
      <c r="D2567" s="3">
        <v>-8.6999999999999993</v>
      </c>
      <c r="E2567" s="3">
        <v>93.9</v>
      </c>
      <c r="F2567" s="4">
        <f t="shared" si="560"/>
        <v>1</v>
      </c>
      <c r="G2567">
        <f t="shared" si="572"/>
        <v>35</v>
      </c>
      <c r="H2567" s="3">
        <f t="shared" si="561"/>
        <v>7.7125000000000004</v>
      </c>
      <c r="I2567">
        <f t="shared" si="573"/>
        <v>500</v>
      </c>
      <c r="J2567">
        <f t="shared" si="562"/>
        <v>6.0999999999999943E-2</v>
      </c>
      <c r="K2567">
        <f t="shared" si="563"/>
        <v>2.0582734374999982</v>
      </c>
      <c r="L2567">
        <v>4.8</v>
      </c>
      <c r="M2567">
        <f t="shared" si="564"/>
        <v>0.46437499999999998</v>
      </c>
      <c r="N2567">
        <f t="shared" si="565"/>
        <v>7.4249999999999998</v>
      </c>
      <c r="O2567">
        <f t="shared" si="566"/>
        <v>12.689374999999998</v>
      </c>
      <c r="P2567">
        <f t="shared" si="567"/>
        <v>-10.6311015625</v>
      </c>
      <c r="Q2567">
        <f t="shared" si="568"/>
        <v>5.3155507812499998</v>
      </c>
      <c r="R2567">
        <f t="shared" si="569"/>
        <v>0</v>
      </c>
      <c r="S2567">
        <f>SUM($R$2:R2567) -SUM($Q$2:Q2567) + SUM($T$2:T2566)</f>
        <v>-8.3277145916927111</v>
      </c>
      <c r="T2567">
        <f t="shared" si="570"/>
        <v>0</v>
      </c>
      <c r="U2567">
        <f>-SUM($T$2:T2567) - 500 * SUM($V$2:V2567)</f>
        <v>192.60000000000127</v>
      </c>
      <c r="V2567">
        <f t="shared" si="571"/>
        <v>0</v>
      </c>
    </row>
    <row r="2568" spans="1:22" x14ac:dyDescent="0.3">
      <c r="A2568" s="1">
        <v>44571</v>
      </c>
      <c r="B2568" s="2">
        <v>0.32552083333333331</v>
      </c>
      <c r="C2568" s="2">
        <v>0.6482754629629629</v>
      </c>
      <c r="D2568" s="3">
        <v>-1.5</v>
      </c>
      <c r="E2568" s="3">
        <v>94.2</v>
      </c>
      <c r="F2568" s="4">
        <f t="shared" si="560"/>
        <v>1</v>
      </c>
      <c r="G2568">
        <f t="shared" si="572"/>
        <v>35</v>
      </c>
      <c r="H2568" s="3">
        <f t="shared" si="561"/>
        <v>7.7461111111111105</v>
      </c>
      <c r="I2568">
        <f t="shared" si="573"/>
        <v>500</v>
      </c>
      <c r="J2568">
        <f t="shared" si="562"/>
        <v>5.799999999999994E-2</v>
      </c>
      <c r="K2568">
        <f t="shared" si="563"/>
        <v>1.9655756944444425</v>
      </c>
      <c r="L2568">
        <v>4.8</v>
      </c>
      <c r="M2568">
        <f t="shared" si="564"/>
        <v>0.46269444444444446</v>
      </c>
      <c r="N2568">
        <f t="shared" si="565"/>
        <v>5.625</v>
      </c>
      <c r="O2568">
        <f t="shared" si="566"/>
        <v>10.887694444444445</v>
      </c>
      <c r="P2568">
        <f t="shared" si="567"/>
        <v>-8.9221187500000028</v>
      </c>
      <c r="Q2568">
        <f t="shared" si="568"/>
        <v>4.4610593750000014</v>
      </c>
      <c r="R2568">
        <f t="shared" si="569"/>
        <v>0</v>
      </c>
      <c r="S2568">
        <f>SUM($R$2:R2568) -SUM($Q$2:Q2568) + SUM($T$2:T2567)</f>
        <v>-12.788773966692133</v>
      </c>
      <c r="T2568">
        <f t="shared" si="570"/>
        <v>0</v>
      </c>
      <c r="U2568">
        <f>-SUM($T$2:T2568) - 500 * SUM($V$2:V2568)</f>
        <v>192.60000000000127</v>
      </c>
      <c r="V2568">
        <f t="shared" si="571"/>
        <v>0</v>
      </c>
    </row>
    <row r="2569" spans="1:22" x14ac:dyDescent="0.3">
      <c r="A2569" s="1">
        <v>44572</v>
      </c>
      <c r="B2569" s="2">
        <v>0.32506944444444447</v>
      </c>
      <c r="C2569" s="2">
        <v>0.64931712962962962</v>
      </c>
      <c r="D2569" s="3">
        <v>-1.1000000000000001</v>
      </c>
      <c r="E2569" s="3">
        <v>93.2</v>
      </c>
      <c r="F2569" s="4">
        <f t="shared" si="560"/>
        <v>1</v>
      </c>
      <c r="G2569">
        <f t="shared" si="572"/>
        <v>35</v>
      </c>
      <c r="H2569" s="3">
        <f t="shared" si="561"/>
        <v>7.7819444444444432</v>
      </c>
      <c r="I2569">
        <f t="shared" si="573"/>
        <v>500</v>
      </c>
      <c r="J2569">
        <f t="shared" si="562"/>
        <v>6.7999999999999949E-2</v>
      </c>
      <c r="K2569">
        <f t="shared" si="563"/>
        <v>2.3151284722222201</v>
      </c>
      <c r="L2569">
        <v>4.8</v>
      </c>
      <c r="M2569">
        <f t="shared" si="564"/>
        <v>0.46090277777777783</v>
      </c>
      <c r="N2569">
        <f t="shared" si="565"/>
        <v>5.5250000000000004</v>
      </c>
      <c r="O2569">
        <f t="shared" si="566"/>
        <v>10.785902777777778</v>
      </c>
      <c r="P2569">
        <f t="shared" si="567"/>
        <v>-8.4707743055555582</v>
      </c>
      <c r="Q2569">
        <f t="shared" si="568"/>
        <v>4.2353871527777791</v>
      </c>
      <c r="R2569">
        <f t="shared" si="569"/>
        <v>0</v>
      </c>
      <c r="S2569">
        <f>SUM($R$2:R2569) -SUM($Q$2:Q2569) + SUM($T$2:T2568)</f>
        <v>-17.024161119470591</v>
      </c>
      <c r="T2569">
        <f t="shared" si="570"/>
        <v>0</v>
      </c>
      <c r="U2569">
        <f>-SUM($T$2:T2569) - 500 * SUM($V$2:V2569)</f>
        <v>192.60000000000127</v>
      </c>
      <c r="V2569">
        <f t="shared" si="571"/>
        <v>0</v>
      </c>
    </row>
    <row r="2570" spans="1:22" x14ac:dyDescent="0.3">
      <c r="A2570" s="1">
        <v>44573</v>
      </c>
      <c r="B2570" s="2">
        <v>0.32458333333333333</v>
      </c>
      <c r="C2570" s="2">
        <v>0.65037037037037038</v>
      </c>
      <c r="D2570" s="3">
        <v>-0.4</v>
      </c>
      <c r="E2570" s="3">
        <v>93.9</v>
      </c>
      <c r="F2570" s="4">
        <f t="shared" si="560"/>
        <v>1</v>
      </c>
      <c r="G2570">
        <f t="shared" si="572"/>
        <v>35</v>
      </c>
      <c r="H2570" s="3">
        <f t="shared" si="561"/>
        <v>7.818888888888889</v>
      </c>
      <c r="I2570">
        <f t="shared" si="573"/>
        <v>500</v>
      </c>
      <c r="J2570">
        <f t="shared" si="562"/>
        <v>6.0999999999999943E-2</v>
      </c>
      <c r="K2570">
        <f t="shared" si="563"/>
        <v>2.0866659722222201</v>
      </c>
      <c r="L2570">
        <v>4.8</v>
      </c>
      <c r="M2570">
        <f t="shared" si="564"/>
        <v>0.45905555555555555</v>
      </c>
      <c r="N2570">
        <f t="shared" si="565"/>
        <v>5.35</v>
      </c>
      <c r="O2570">
        <f t="shared" si="566"/>
        <v>10.609055555555555</v>
      </c>
      <c r="P2570">
        <f t="shared" si="567"/>
        <v>-8.5223895833333358</v>
      </c>
      <c r="Q2570">
        <f t="shared" si="568"/>
        <v>4.2611947916666679</v>
      </c>
      <c r="R2570">
        <f t="shared" si="569"/>
        <v>0</v>
      </c>
      <c r="S2570">
        <f>SUM($R$2:R2570) -SUM($Q$2:Q2570) + SUM($T$2:T2569)</f>
        <v>-21.285355911137231</v>
      </c>
      <c r="T2570">
        <f t="shared" si="570"/>
        <v>0</v>
      </c>
      <c r="U2570">
        <f>-SUM($T$2:T2570) - 500 * SUM($V$2:V2570)</f>
        <v>192.60000000000127</v>
      </c>
      <c r="V2570">
        <f t="shared" si="571"/>
        <v>0</v>
      </c>
    </row>
    <row r="2571" spans="1:22" x14ac:dyDescent="0.3">
      <c r="A2571" s="1">
        <v>44574</v>
      </c>
      <c r="B2571" s="2">
        <v>0.32406249999999998</v>
      </c>
      <c r="C2571" s="2">
        <v>0.65144675925925932</v>
      </c>
      <c r="D2571" s="3">
        <v>-2.1</v>
      </c>
      <c r="E2571" s="3">
        <v>78.7</v>
      </c>
      <c r="F2571" s="4">
        <f t="shared" si="560"/>
        <v>1</v>
      </c>
      <c r="G2571">
        <f t="shared" si="572"/>
        <v>35</v>
      </c>
      <c r="H2571" s="3">
        <f t="shared" si="561"/>
        <v>7.8572222222222248</v>
      </c>
      <c r="I2571">
        <f t="shared" si="573"/>
        <v>500</v>
      </c>
      <c r="J2571">
        <f t="shared" si="562"/>
        <v>0.21299999999999997</v>
      </c>
      <c r="K2571">
        <f t="shared" si="563"/>
        <v>7.3219489583333344</v>
      </c>
      <c r="L2571">
        <v>4.8</v>
      </c>
      <c r="M2571">
        <f t="shared" si="564"/>
        <v>0.45713888888888876</v>
      </c>
      <c r="N2571">
        <f t="shared" si="565"/>
        <v>5.7750000000000004</v>
      </c>
      <c r="O2571">
        <f t="shared" si="566"/>
        <v>11.032138888888889</v>
      </c>
      <c r="P2571">
        <f t="shared" si="567"/>
        <v>-3.710189930555555</v>
      </c>
      <c r="Q2571">
        <f t="shared" si="568"/>
        <v>1.8550949652777775</v>
      </c>
      <c r="R2571">
        <f t="shared" si="569"/>
        <v>0</v>
      </c>
      <c r="S2571">
        <f>SUM($R$2:R2571) -SUM($Q$2:Q2571) + SUM($T$2:T2570)</f>
        <v>-23.140450876414434</v>
      </c>
      <c r="T2571">
        <f t="shared" si="570"/>
        <v>0</v>
      </c>
      <c r="U2571">
        <f>-SUM($T$2:T2571) - 500 * SUM($V$2:V2571)</f>
        <v>192.60000000000127</v>
      </c>
      <c r="V2571">
        <f t="shared" si="571"/>
        <v>0</v>
      </c>
    </row>
    <row r="2572" spans="1:22" x14ac:dyDescent="0.3">
      <c r="A2572" s="1">
        <v>44575</v>
      </c>
      <c r="B2572" s="2">
        <v>0.32350694444444444</v>
      </c>
      <c r="C2572" s="2">
        <v>0.65255787037037039</v>
      </c>
      <c r="D2572" s="3">
        <v>-1.1000000000000001</v>
      </c>
      <c r="E2572" s="3">
        <v>93</v>
      </c>
      <c r="F2572" s="4">
        <f t="shared" si="560"/>
        <v>1</v>
      </c>
      <c r="G2572">
        <f t="shared" si="572"/>
        <v>35</v>
      </c>
      <c r="H2572" s="3">
        <f t="shared" si="561"/>
        <v>7.8972222222222221</v>
      </c>
      <c r="I2572">
        <f t="shared" si="573"/>
        <v>500</v>
      </c>
      <c r="J2572">
        <f t="shared" si="562"/>
        <v>6.9999999999999951E-2</v>
      </c>
      <c r="K2572">
        <f t="shared" si="563"/>
        <v>2.4185243055555539</v>
      </c>
      <c r="L2572">
        <v>4.8</v>
      </c>
      <c r="M2572">
        <f t="shared" si="564"/>
        <v>0.45513888888888893</v>
      </c>
      <c r="N2572">
        <f t="shared" si="565"/>
        <v>5.5250000000000004</v>
      </c>
      <c r="O2572">
        <f t="shared" si="566"/>
        <v>10.780138888888889</v>
      </c>
      <c r="P2572">
        <f t="shared" si="567"/>
        <v>-8.3616145833333348</v>
      </c>
      <c r="Q2572">
        <f t="shared" si="568"/>
        <v>4.1808072916666674</v>
      </c>
      <c r="R2572">
        <f t="shared" si="569"/>
        <v>0</v>
      </c>
      <c r="S2572">
        <f>SUM($R$2:R2572) -SUM($Q$2:Q2572) + SUM($T$2:T2571)</f>
        <v>-27.321258168080931</v>
      </c>
      <c r="T2572">
        <f t="shared" si="570"/>
        <v>0</v>
      </c>
      <c r="U2572">
        <f>-SUM($T$2:T2572) - 500 * SUM($V$2:V2572)</f>
        <v>192.60000000000127</v>
      </c>
      <c r="V2572">
        <f t="shared" si="571"/>
        <v>0</v>
      </c>
    </row>
    <row r="2573" spans="1:22" x14ac:dyDescent="0.3">
      <c r="A2573" s="1">
        <v>44576</v>
      </c>
      <c r="B2573" s="2">
        <v>0.32290509259259259</v>
      </c>
      <c r="C2573" s="2">
        <v>0.65369212962962964</v>
      </c>
      <c r="D2573" s="3">
        <v>-2.8</v>
      </c>
      <c r="E2573" s="3">
        <v>86.3</v>
      </c>
      <c r="F2573" s="4">
        <f t="shared" si="560"/>
        <v>1</v>
      </c>
      <c r="G2573">
        <f t="shared" si="572"/>
        <v>35</v>
      </c>
      <c r="H2573" s="3">
        <f t="shared" si="561"/>
        <v>7.9388888888888891</v>
      </c>
      <c r="I2573">
        <f t="shared" si="573"/>
        <v>500</v>
      </c>
      <c r="J2573">
        <f t="shared" si="562"/>
        <v>0.13700000000000001</v>
      </c>
      <c r="K2573">
        <f t="shared" si="563"/>
        <v>4.7583715277777783</v>
      </c>
      <c r="L2573">
        <v>4.8</v>
      </c>
      <c r="M2573">
        <f t="shared" si="564"/>
        <v>0.45305555555555549</v>
      </c>
      <c r="N2573">
        <f t="shared" si="565"/>
        <v>5.95</v>
      </c>
      <c r="O2573">
        <f t="shared" si="566"/>
        <v>11.203055555555554</v>
      </c>
      <c r="P2573">
        <f t="shared" si="567"/>
        <v>-6.4446840277777762</v>
      </c>
      <c r="Q2573">
        <f t="shared" si="568"/>
        <v>3.2223420138888881</v>
      </c>
      <c r="R2573">
        <f t="shared" si="569"/>
        <v>0</v>
      </c>
      <c r="S2573">
        <f>SUM($R$2:R2573) -SUM($Q$2:Q2573) + SUM($T$2:T2572)</f>
        <v>-30.54360018196985</v>
      </c>
      <c r="T2573">
        <f t="shared" si="570"/>
        <v>0</v>
      </c>
      <c r="U2573">
        <f>-SUM($T$2:T2573) - 500 * SUM($V$2:V2573)</f>
        <v>192.60000000000127</v>
      </c>
      <c r="V2573">
        <f t="shared" si="571"/>
        <v>0</v>
      </c>
    </row>
    <row r="2574" spans="1:22" x14ac:dyDescent="0.3">
      <c r="A2574" s="1">
        <v>44577</v>
      </c>
      <c r="B2574" s="2">
        <v>0.32226851851851851</v>
      </c>
      <c r="C2574" s="2">
        <v>0.65483796296296293</v>
      </c>
      <c r="D2574" s="3">
        <v>-1.5</v>
      </c>
      <c r="E2574" s="3">
        <v>94.2</v>
      </c>
      <c r="F2574" s="4">
        <f t="shared" si="560"/>
        <v>1</v>
      </c>
      <c r="G2574">
        <f t="shared" si="572"/>
        <v>35</v>
      </c>
      <c r="H2574" s="3">
        <f t="shared" si="561"/>
        <v>7.9816666666666656</v>
      </c>
      <c r="I2574">
        <f t="shared" si="573"/>
        <v>500</v>
      </c>
      <c r="J2574">
        <f t="shared" si="562"/>
        <v>5.799999999999994E-2</v>
      </c>
      <c r="K2574">
        <f t="shared" si="563"/>
        <v>2.0253479166666644</v>
      </c>
      <c r="L2574">
        <v>4.8</v>
      </c>
      <c r="M2574">
        <f t="shared" si="564"/>
        <v>0.45091666666666674</v>
      </c>
      <c r="N2574">
        <f t="shared" si="565"/>
        <v>5.625</v>
      </c>
      <c r="O2574">
        <f t="shared" si="566"/>
        <v>10.875916666666667</v>
      </c>
      <c r="P2574">
        <f t="shared" si="567"/>
        <v>-8.8505687500000025</v>
      </c>
      <c r="Q2574">
        <f t="shared" si="568"/>
        <v>4.4252843750000013</v>
      </c>
      <c r="R2574">
        <f t="shared" si="569"/>
        <v>0</v>
      </c>
      <c r="S2574">
        <f>SUM($R$2:R2574) -SUM($Q$2:Q2574) + SUM($T$2:T2573)</f>
        <v>-34.968884556969897</v>
      </c>
      <c r="T2574">
        <f t="shared" si="570"/>
        <v>0</v>
      </c>
      <c r="U2574">
        <f>-SUM($T$2:T2574) - 500 * SUM($V$2:V2574)</f>
        <v>192.60000000000127</v>
      </c>
      <c r="V2574">
        <f t="shared" si="571"/>
        <v>0</v>
      </c>
    </row>
    <row r="2575" spans="1:22" x14ac:dyDescent="0.3">
      <c r="A2575" s="1">
        <v>44578</v>
      </c>
      <c r="B2575" s="2">
        <v>0.32159722222222226</v>
      </c>
      <c r="C2575" s="2">
        <v>0.65601851851851845</v>
      </c>
      <c r="D2575" s="3">
        <v>-8.5</v>
      </c>
      <c r="E2575" s="3">
        <v>46.3</v>
      </c>
      <c r="F2575" s="4">
        <f t="shared" si="560"/>
        <v>1</v>
      </c>
      <c r="G2575">
        <f t="shared" si="572"/>
        <v>35</v>
      </c>
      <c r="H2575" s="3">
        <f t="shared" si="561"/>
        <v>8.0261111111111081</v>
      </c>
      <c r="I2575">
        <f t="shared" si="573"/>
        <v>500</v>
      </c>
      <c r="J2575">
        <f t="shared" si="562"/>
        <v>0.53700000000000003</v>
      </c>
      <c r="K2575">
        <f t="shared" si="563"/>
        <v>18.856344791666658</v>
      </c>
      <c r="L2575">
        <v>4.8</v>
      </c>
      <c r="M2575">
        <f t="shared" si="564"/>
        <v>0.44869444444444456</v>
      </c>
      <c r="N2575">
        <f t="shared" si="565"/>
        <v>7.375</v>
      </c>
      <c r="O2575">
        <f t="shared" si="566"/>
        <v>12.623694444444444</v>
      </c>
      <c r="P2575">
        <f t="shared" si="567"/>
        <v>6.2326503472222132</v>
      </c>
      <c r="Q2575">
        <f t="shared" si="568"/>
        <v>0</v>
      </c>
      <c r="R2575">
        <f t="shared" si="569"/>
        <v>1.2465300694444428</v>
      </c>
      <c r="S2575">
        <f>SUM($R$2:R2575) -SUM($Q$2:Q2575) + SUM($T$2:T2574)</f>
        <v>-33.72235448752599</v>
      </c>
      <c r="T2575">
        <f t="shared" si="570"/>
        <v>0</v>
      </c>
      <c r="U2575">
        <f>-SUM($T$2:T2575) - 500 * SUM($V$2:V2575)</f>
        <v>192.60000000000127</v>
      </c>
      <c r="V2575">
        <f t="shared" si="571"/>
        <v>0</v>
      </c>
    </row>
    <row r="2576" spans="1:22" x14ac:dyDescent="0.3">
      <c r="A2576" s="1">
        <v>44579</v>
      </c>
      <c r="B2576" s="2">
        <v>0.32087962962962963</v>
      </c>
      <c r="C2576" s="2">
        <v>0.65721064814814811</v>
      </c>
      <c r="D2576" s="3">
        <v>-5.4</v>
      </c>
      <c r="E2576" s="3">
        <v>79.7</v>
      </c>
      <c r="F2576" s="4">
        <f t="shared" si="560"/>
        <v>1</v>
      </c>
      <c r="G2576">
        <f t="shared" si="572"/>
        <v>35</v>
      </c>
      <c r="H2576" s="3">
        <f t="shared" si="561"/>
        <v>8.0719444444444441</v>
      </c>
      <c r="I2576">
        <f t="shared" si="573"/>
        <v>500</v>
      </c>
      <c r="J2576">
        <f t="shared" si="562"/>
        <v>0.20299999999999996</v>
      </c>
      <c r="K2576">
        <f t="shared" si="563"/>
        <v>7.1688956597222191</v>
      </c>
      <c r="L2576">
        <v>4.8</v>
      </c>
      <c r="M2576">
        <f t="shared" si="564"/>
        <v>0.44640277777777776</v>
      </c>
      <c r="N2576">
        <f t="shared" si="565"/>
        <v>6.6</v>
      </c>
      <c r="O2576">
        <f t="shared" si="566"/>
        <v>11.846402777777778</v>
      </c>
      <c r="P2576">
        <f t="shared" si="567"/>
        <v>-4.6775071180555585</v>
      </c>
      <c r="Q2576">
        <f t="shared" si="568"/>
        <v>2.3387535590277793</v>
      </c>
      <c r="R2576">
        <f t="shared" si="569"/>
        <v>0</v>
      </c>
      <c r="S2576">
        <f>SUM($R$2:R2576) -SUM($Q$2:Q2576) + SUM($T$2:T2575)</f>
        <v>-36.061108046554182</v>
      </c>
      <c r="T2576">
        <f t="shared" si="570"/>
        <v>0</v>
      </c>
      <c r="U2576">
        <f>-SUM($T$2:T2576) - 500 * SUM($V$2:V2576)</f>
        <v>192.60000000000127</v>
      </c>
      <c r="V2576">
        <f t="shared" si="571"/>
        <v>0</v>
      </c>
    </row>
    <row r="2577" spans="1:22" x14ac:dyDescent="0.3">
      <c r="A2577" s="1">
        <v>44580</v>
      </c>
      <c r="B2577" s="2">
        <v>0.32013888888888892</v>
      </c>
      <c r="C2577" s="2">
        <v>0.65842592592592586</v>
      </c>
      <c r="D2577" s="3">
        <v>-6.1</v>
      </c>
      <c r="E2577" s="3">
        <v>35.9</v>
      </c>
      <c r="F2577" s="4">
        <f t="shared" si="560"/>
        <v>1</v>
      </c>
      <c r="G2577">
        <f t="shared" si="572"/>
        <v>35</v>
      </c>
      <c r="H2577" s="3">
        <f t="shared" si="561"/>
        <v>8.1188888888888862</v>
      </c>
      <c r="I2577">
        <f t="shared" si="573"/>
        <v>500</v>
      </c>
      <c r="J2577">
        <f t="shared" si="562"/>
        <v>0.64100000000000001</v>
      </c>
      <c r="K2577">
        <f t="shared" si="563"/>
        <v>22.768409027777775</v>
      </c>
      <c r="L2577">
        <v>4.8</v>
      </c>
      <c r="M2577">
        <f t="shared" si="564"/>
        <v>0.4440555555555557</v>
      </c>
      <c r="N2577">
        <f t="shared" si="565"/>
        <v>6.7750000000000004</v>
      </c>
      <c r="O2577">
        <f t="shared" si="566"/>
        <v>12.019055555555557</v>
      </c>
      <c r="P2577">
        <f t="shared" si="567"/>
        <v>10.749353472222218</v>
      </c>
      <c r="Q2577">
        <f t="shared" si="568"/>
        <v>0</v>
      </c>
      <c r="R2577">
        <f t="shared" si="569"/>
        <v>2.1498706944444437</v>
      </c>
      <c r="S2577">
        <f>SUM($R$2:R2577) -SUM($Q$2:Q2577) + SUM($T$2:T2576)</f>
        <v>-33.91123735211022</v>
      </c>
      <c r="T2577">
        <f t="shared" si="570"/>
        <v>0</v>
      </c>
      <c r="U2577">
        <f>-SUM($T$2:T2577) - 500 * SUM($V$2:V2577)</f>
        <v>192.60000000000127</v>
      </c>
      <c r="V2577">
        <f t="shared" si="571"/>
        <v>0</v>
      </c>
    </row>
    <row r="2578" spans="1:22" x14ac:dyDescent="0.3">
      <c r="A2578" s="1">
        <v>44581</v>
      </c>
      <c r="B2578" s="2">
        <v>0.31936342592592593</v>
      </c>
      <c r="C2578" s="2">
        <v>0.65965277777777775</v>
      </c>
      <c r="D2578" s="3">
        <v>-7.3</v>
      </c>
      <c r="E2578" s="3">
        <v>85.4</v>
      </c>
      <c r="F2578" s="4">
        <f t="shared" si="560"/>
        <v>1</v>
      </c>
      <c r="G2578">
        <f t="shared" si="572"/>
        <v>35</v>
      </c>
      <c r="H2578" s="3">
        <f t="shared" si="561"/>
        <v>8.166944444444443</v>
      </c>
      <c r="I2578">
        <f t="shared" si="573"/>
        <v>500</v>
      </c>
      <c r="J2578">
        <f t="shared" si="562"/>
        <v>0.14599999999999991</v>
      </c>
      <c r="K2578">
        <f t="shared" si="563"/>
        <v>5.2166357638888847</v>
      </c>
      <c r="L2578">
        <v>4.8</v>
      </c>
      <c r="M2578">
        <f t="shared" si="564"/>
        <v>0.44165277777777784</v>
      </c>
      <c r="N2578">
        <f t="shared" si="565"/>
        <v>7.0750000000000002</v>
      </c>
      <c r="O2578">
        <f t="shared" si="566"/>
        <v>12.316652777777778</v>
      </c>
      <c r="P2578">
        <f t="shared" si="567"/>
        <v>-7.1000170138888929</v>
      </c>
      <c r="Q2578">
        <f t="shared" si="568"/>
        <v>3.5500085069444465</v>
      </c>
      <c r="R2578">
        <f t="shared" si="569"/>
        <v>0</v>
      </c>
      <c r="S2578">
        <f>SUM($R$2:R2578) -SUM($Q$2:Q2578) + SUM($T$2:T2577)</f>
        <v>-37.461245859054543</v>
      </c>
      <c r="T2578">
        <f t="shared" si="570"/>
        <v>0</v>
      </c>
      <c r="U2578">
        <f>-SUM($T$2:T2578) - 500 * SUM($V$2:V2578)</f>
        <v>192.60000000000127</v>
      </c>
      <c r="V2578">
        <f t="shared" si="571"/>
        <v>0</v>
      </c>
    </row>
    <row r="2579" spans="1:22" x14ac:dyDescent="0.3">
      <c r="A2579" s="1">
        <v>44582</v>
      </c>
      <c r="B2579" s="2">
        <v>0.31855324074074076</v>
      </c>
      <c r="C2579" s="2">
        <v>0.66090277777777773</v>
      </c>
      <c r="D2579" s="3">
        <v>-6.6</v>
      </c>
      <c r="E2579" s="3">
        <v>90.1</v>
      </c>
      <c r="F2579" s="4">
        <f t="shared" si="560"/>
        <v>1</v>
      </c>
      <c r="G2579">
        <f t="shared" si="572"/>
        <v>35</v>
      </c>
      <c r="H2579" s="3">
        <f t="shared" si="561"/>
        <v>8.2163888888888863</v>
      </c>
      <c r="I2579">
        <f t="shared" si="573"/>
        <v>500</v>
      </c>
      <c r="J2579">
        <f t="shared" si="562"/>
        <v>9.9000000000000088E-2</v>
      </c>
      <c r="K2579">
        <f t="shared" si="563"/>
        <v>3.5587234375000021</v>
      </c>
      <c r="L2579">
        <v>4.8</v>
      </c>
      <c r="M2579">
        <f t="shared" si="564"/>
        <v>0.43918055555555563</v>
      </c>
      <c r="N2579">
        <f t="shared" si="565"/>
        <v>6.9</v>
      </c>
      <c r="O2579">
        <f t="shared" si="566"/>
        <v>12.139180555555555</v>
      </c>
      <c r="P2579">
        <f t="shared" si="567"/>
        <v>-8.580457118055552</v>
      </c>
      <c r="Q2579">
        <f t="shared" si="568"/>
        <v>4.290228559027776</v>
      </c>
      <c r="R2579">
        <f t="shared" si="569"/>
        <v>0</v>
      </c>
      <c r="S2579">
        <f>SUM($R$2:R2579) -SUM($Q$2:Q2579) + SUM($T$2:T2578)</f>
        <v>-41.751474418081671</v>
      </c>
      <c r="T2579">
        <f t="shared" si="570"/>
        <v>0</v>
      </c>
      <c r="U2579">
        <f>-SUM($T$2:T2579) - 500 * SUM($V$2:V2579)</f>
        <v>192.60000000000127</v>
      </c>
      <c r="V2579">
        <f t="shared" si="571"/>
        <v>0</v>
      </c>
    </row>
    <row r="2580" spans="1:22" x14ac:dyDescent="0.3">
      <c r="A2580" s="1">
        <v>44583</v>
      </c>
      <c r="B2580" s="2">
        <v>0.31770833333333331</v>
      </c>
      <c r="C2580" s="2">
        <v>0.66216435185185185</v>
      </c>
      <c r="D2580" s="3">
        <v>-8.1</v>
      </c>
      <c r="E2580" s="3">
        <v>83</v>
      </c>
      <c r="F2580" s="4">
        <f t="shared" si="560"/>
        <v>1</v>
      </c>
      <c r="G2580">
        <f t="shared" si="572"/>
        <v>35</v>
      </c>
      <c r="H2580" s="3">
        <f t="shared" si="561"/>
        <v>8.2669444444444444</v>
      </c>
      <c r="I2580">
        <f t="shared" si="573"/>
        <v>500</v>
      </c>
      <c r="J2580">
        <f t="shared" si="562"/>
        <v>0.17000000000000004</v>
      </c>
      <c r="K2580">
        <f t="shared" si="563"/>
        <v>6.1485399305555575</v>
      </c>
      <c r="L2580">
        <v>4.8</v>
      </c>
      <c r="M2580">
        <f t="shared" si="564"/>
        <v>0.43665277777777778</v>
      </c>
      <c r="N2580">
        <f t="shared" si="565"/>
        <v>7.2750000000000004</v>
      </c>
      <c r="O2580">
        <f t="shared" si="566"/>
        <v>12.511652777777778</v>
      </c>
      <c r="P2580">
        <f t="shared" si="567"/>
        <v>-6.3631128472222205</v>
      </c>
      <c r="Q2580">
        <f t="shared" si="568"/>
        <v>3.1815564236111102</v>
      </c>
      <c r="R2580">
        <f t="shared" si="569"/>
        <v>0</v>
      </c>
      <c r="S2580">
        <f>SUM($R$2:R2580) -SUM($Q$2:Q2580) + SUM($T$2:T2579)</f>
        <v>-44.933030841692926</v>
      </c>
      <c r="T2580">
        <f t="shared" si="570"/>
        <v>0</v>
      </c>
      <c r="U2580">
        <f>-SUM($T$2:T2580) - 500 * SUM($V$2:V2580)</f>
        <v>192.60000000000127</v>
      </c>
      <c r="V2580">
        <f t="shared" si="571"/>
        <v>0</v>
      </c>
    </row>
    <row r="2581" spans="1:22" x14ac:dyDescent="0.3">
      <c r="A2581" s="1">
        <v>44584</v>
      </c>
      <c r="B2581" s="2">
        <v>0.3168287037037037</v>
      </c>
      <c r="C2581" s="2">
        <v>0.66343750000000001</v>
      </c>
      <c r="D2581" s="3">
        <v>-5.9</v>
      </c>
      <c r="E2581" s="3">
        <v>83.9</v>
      </c>
      <c r="F2581" s="4">
        <f t="shared" si="560"/>
        <v>1</v>
      </c>
      <c r="G2581">
        <f t="shared" si="572"/>
        <v>35</v>
      </c>
      <c r="H2581" s="3">
        <f t="shared" si="561"/>
        <v>8.3186111111111121</v>
      </c>
      <c r="I2581">
        <f t="shared" si="573"/>
        <v>500</v>
      </c>
      <c r="J2581">
        <f t="shared" si="562"/>
        <v>0.16099999999999992</v>
      </c>
      <c r="K2581">
        <f t="shared" si="563"/>
        <v>5.8594217013888859</v>
      </c>
      <c r="L2581">
        <v>4.8</v>
      </c>
      <c r="M2581">
        <f t="shared" si="564"/>
        <v>0.4340694444444444</v>
      </c>
      <c r="N2581">
        <f t="shared" si="565"/>
        <v>6.7249999999999996</v>
      </c>
      <c r="O2581">
        <f t="shared" si="566"/>
        <v>11.959069444444443</v>
      </c>
      <c r="P2581">
        <f t="shared" si="567"/>
        <v>-6.0996477430555576</v>
      </c>
      <c r="Q2581">
        <f t="shared" si="568"/>
        <v>3.0498238715277788</v>
      </c>
      <c r="R2581">
        <f t="shared" si="569"/>
        <v>0</v>
      </c>
      <c r="S2581">
        <f>SUM($R$2:R2581) -SUM($Q$2:Q2581) + SUM($T$2:T2580)</f>
        <v>-47.982854713221059</v>
      </c>
      <c r="T2581">
        <f t="shared" si="570"/>
        <v>0</v>
      </c>
      <c r="U2581">
        <f>-SUM($T$2:T2581) - 500 * SUM($V$2:V2581)</f>
        <v>192.60000000000127</v>
      </c>
      <c r="V2581">
        <f t="shared" si="571"/>
        <v>0</v>
      </c>
    </row>
    <row r="2582" spans="1:22" x14ac:dyDescent="0.3">
      <c r="A2582" s="1">
        <v>44585</v>
      </c>
      <c r="B2582" s="2">
        <v>0.31592592592592594</v>
      </c>
      <c r="C2582" s="2">
        <v>0.66473379629629636</v>
      </c>
      <c r="D2582" s="3">
        <v>-8.5</v>
      </c>
      <c r="E2582" s="3">
        <v>32.5</v>
      </c>
      <c r="F2582" s="4">
        <f t="shared" si="560"/>
        <v>1</v>
      </c>
      <c r="G2582">
        <f t="shared" si="572"/>
        <v>35</v>
      </c>
      <c r="H2582" s="3">
        <f t="shared" si="561"/>
        <v>8.371388888888891</v>
      </c>
      <c r="I2582">
        <f t="shared" si="573"/>
        <v>500</v>
      </c>
      <c r="J2582">
        <f t="shared" si="562"/>
        <v>0.67500000000000004</v>
      </c>
      <c r="K2582">
        <f t="shared" si="563"/>
        <v>24.721757812500009</v>
      </c>
      <c r="L2582">
        <v>4.8</v>
      </c>
      <c r="M2582">
        <f t="shared" si="564"/>
        <v>0.43143055555555543</v>
      </c>
      <c r="N2582">
        <f t="shared" si="565"/>
        <v>7.375</v>
      </c>
      <c r="O2582">
        <f t="shared" si="566"/>
        <v>12.606430555555555</v>
      </c>
      <c r="P2582">
        <f t="shared" si="567"/>
        <v>12.115327256944454</v>
      </c>
      <c r="Q2582">
        <f t="shared" si="568"/>
        <v>0</v>
      </c>
      <c r="R2582">
        <f t="shared" si="569"/>
        <v>2.423065451388891</v>
      </c>
      <c r="S2582">
        <f>SUM($R$2:R2582) -SUM($Q$2:Q2582) + SUM($T$2:T2581)</f>
        <v>-45.55978926183252</v>
      </c>
      <c r="T2582">
        <f t="shared" si="570"/>
        <v>0</v>
      </c>
      <c r="U2582">
        <f>-SUM($T$2:T2582) - 500 * SUM($V$2:V2582)</f>
        <v>192.60000000000127</v>
      </c>
      <c r="V2582">
        <f t="shared" si="571"/>
        <v>0</v>
      </c>
    </row>
    <row r="2583" spans="1:22" x14ac:dyDescent="0.3">
      <c r="A2583" s="1">
        <v>44586</v>
      </c>
      <c r="B2583" s="2">
        <v>0.31498842592592591</v>
      </c>
      <c r="C2583" s="2">
        <v>0.6660300925925926</v>
      </c>
      <c r="D2583" s="3">
        <v>-5.7</v>
      </c>
      <c r="E2583" s="3">
        <v>93</v>
      </c>
      <c r="F2583" s="4">
        <f t="shared" si="560"/>
        <v>1</v>
      </c>
      <c r="G2583">
        <f t="shared" si="572"/>
        <v>35</v>
      </c>
      <c r="H2583" s="3">
        <f t="shared" si="561"/>
        <v>8.4250000000000007</v>
      </c>
      <c r="I2583">
        <f t="shared" si="573"/>
        <v>500</v>
      </c>
      <c r="J2583">
        <f t="shared" si="562"/>
        <v>6.9999999999999951E-2</v>
      </c>
      <c r="K2583">
        <f t="shared" si="563"/>
        <v>2.5801562499999982</v>
      </c>
      <c r="L2583">
        <v>4.8</v>
      </c>
      <c r="M2583">
        <f t="shared" si="564"/>
        <v>0.42874999999999996</v>
      </c>
      <c r="N2583">
        <f t="shared" si="565"/>
        <v>6.6749999999999998</v>
      </c>
      <c r="O2583">
        <f t="shared" si="566"/>
        <v>11.903749999999999</v>
      </c>
      <c r="P2583">
        <f t="shared" si="567"/>
        <v>-9.3235937500000006</v>
      </c>
      <c r="Q2583">
        <f t="shared" si="568"/>
        <v>4.6617968750000003</v>
      </c>
      <c r="R2583">
        <f t="shared" si="569"/>
        <v>0</v>
      </c>
      <c r="S2583">
        <f>SUM($R$2:R2583) -SUM($Q$2:Q2583) + SUM($T$2:T2582)</f>
        <v>-50.221586136832229</v>
      </c>
      <c r="T2583">
        <f t="shared" si="570"/>
        <v>0</v>
      </c>
      <c r="U2583">
        <f>-SUM($T$2:T2583) - 500 * SUM($V$2:V2583)</f>
        <v>192.60000000000127</v>
      </c>
      <c r="V2583">
        <f t="shared" si="571"/>
        <v>0</v>
      </c>
    </row>
    <row r="2584" spans="1:22" x14ac:dyDescent="0.3">
      <c r="A2584" s="1">
        <v>44587</v>
      </c>
      <c r="B2584" s="2">
        <v>0.3140162037037037</v>
      </c>
      <c r="C2584" s="2">
        <v>0.66734953703703714</v>
      </c>
      <c r="D2584" s="3">
        <v>1.1000000000000001</v>
      </c>
      <c r="E2584" s="3">
        <v>93.9</v>
      </c>
      <c r="F2584" s="4">
        <f t="shared" si="560"/>
        <v>1</v>
      </c>
      <c r="G2584">
        <f t="shared" si="572"/>
        <v>35</v>
      </c>
      <c r="H2584" s="3">
        <f t="shared" si="561"/>
        <v>8.4800000000000022</v>
      </c>
      <c r="I2584">
        <f t="shared" si="573"/>
        <v>500</v>
      </c>
      <c r="J2584">
        <f t="shared" si="562"/>
        <v>6.0999999999999943E-2</v>
      </c>
      <c r="K2584">
        <f t="shared" si="563"/>
        <v>2.2630999999999983</v>
      </c>
      <c r="L2584">
        <v>4.8</v>
      </c>
      <c r="M2584">
        <f t="shared" si="564"/>
        <v>0.42599999999999988</v>
      </c>
      <c r="N2584">
        <f t="shared" si="565"/>
        <v>4.9749999999999996</v>
      </c>
      <c r="O2584">
        <f t="shared" si="566"/>
        <v>10.201000000000001</v>
      </c>
      <c r="P2584">
        <f t="shared" si="567"/>
        <v>-7.9379000000000026</v>
      </c>
      <c r="Q2584">
        <f t="shared" si="568"/>
        <v>3.9689500000000013</v>
      </c>
      <c r="R2584">
        <f t="shared" si="569"/>
        <v>0</v>
      </c>
      <c r="S2584">
        <f>SUM($R$2:R2584) -SUM($Q$2:Q2584) + SUM($T$2:T2583)</f>
        <v>-54.190536136832634</v>
      </c>
      <c r="T2584">
        <f t="shared" si="570"/>
        <v>0</v>
      </c>
      <c r="U2584">
        <f>-SUM($T$2:T2584) - 500 * SUM($V$2:V2584)</f>
        <v>192.60000000000127</v>
      </c>
      <c r="V2584">
        <f t="shared" si="571"/>
        <v>0</v>
      </c>
    </row>
    <row r="2585" spans="1:22" x14ac:dyDescent="0.3">
      <c r="A2585" s="1">
        <v>44588</v>
      </c>
      <c r="B2585" s="2">
        <v>0.31302083333333336</v>
      </c>
      <c r="C2585" s="2">
        <v>0.66866898148148157</v>
      </c>
      <c r="D2585" s="3">
        <v>2.4</v>
      </c>
      <c r="E2585" s="3">
        <v>92.3</v>
      </c>
      <c r="F2585" s="4">
        <f t="shared" si="560"/>
        <v>1</v>
      </c>
      <c r="G2585">
        <f t="shared" si="572"/>
        <v>35</v>
      </c>
      <c r="H2585" s="3">
        <f t="shared" si="561"/>
        <v>8.5355555555555576</v>
      </c>
      <c r="I2585">
        <f t="shared" si="573"/>
        <v>500</v>
      </c>
      <c r="J2585">
        <f t="shared" si="562"/>
        <v>7.7000000000000068E-2</v>
      </c>
      <c r="K2585">
        <f t="shared" si="563"/>
        <v>2.8754152777777806</v>
      </c>
      <c r="L2585">
        <v>4.8</v>
      </c>
      <c r="M2585">
        <f t="shared" si="564"/>
        <v>0.42322222222222211</v>
      </c>
      <c r="N2585">
        <f t="shared" si="565"/>
        <v>4.6500000000000004</v>
      </c>
      <c r="O2585">
        <f t="shared" si="566"/>
        <v>9.8732222222222212</v>
      </c>
      <c r="P2585">
        <f t="shared" si="567"/>
        <v>-6.9978069444444406</v>
      </c>
      <c r="Q2585">
        <f t="shared" si="568"/>
        <v>3.4989034722222203</v>
      </c>
      <c r="R2585">
        <f t="shared" si="569"/>
        <v>0</v>
      </c>
      <c r="S2585">
        <f>SUM($R$2:R2585) -SUM($Q$2:Q2585) + SUM($T$2:T2584)</f>
        <v>-57.689439609054716</v>
      </c>
      <c r="T2585">
        <f t="shared" si="570"/>
        <v>0</v>
      </c>
      <c r="U2585">
        <f>-SUM($T$2:T2585) - 500 * SUM($V$2:V2585)</f>
        <v>192.60000000000127</v>
      </c>
      <c r="V2585">
        <f t="shared" si="571"/>
        <v>0</v>
      </c>
    </row>
    <row r="2586" spans="1:22" x14ac:dyDescent="0.3">
      <c r="A2586" s="1">
        <v>44589</v>
      </c>
      <c r="B2586" s="2">
        <v>0.31199074074074074</v>
      </c>
      <c r="C2586" s="2">
        <v>0.67001157407407408</v>
      </c>
      <c r="D2586" s="3">
        <v>5</v>
      </c>
      <c r="E2586" s="3">
        <v>93.1</v>
      </c>
      <c r="F2586" s="4">
        <f t="shared" si="560"/>
        <v>1</v>
      </c>
      <c r="G2586">
        <f t="shared" si="572"/>
        <v>35</v>
      </c>
      <c r="H2586" s="3">
        <f t="shared" si="561"/>
        <v>8.5925000000000011</v>
      </c>
      <c r="I2586">
        <f t="shared" si="573"/>
        <v>500</v>
      </c>
      <c r="J2586">
        <f t="shared" si="562"/>
        <v>6.9000000000000061E-2</v>
      </c>
      <c r="K2586">
        <f t="shared" si="563"/>
        <v>2.5938609375000028</v>
      </c>
      <c r="L2586">
        <v>4.8</v>
      </c>
      <c r="M2586">
        <f t="shared" si="564"/>
        <v>0.42037499999999994</v>
      </c>
      <c r="N2586">
        <f t="shared" si="565"/>
        <v>4</v>
      </c>
      <c r="O2586">
        <f t="shared" si="566"/>
        <v>9.2203750000000007</v>
      </c>
      <c r="P2586">
        <f t="shared" si="567"/>
        <v>-6.6265140624999983</v>
      </c>
      <c r="Q2586">
        <f t="shared" si="568"/>
        <v>3.3132570312499992</v>
      </c>
      <c r="R2586">
        <f t="shared" si="569"/>
        <v>0</v>
      </c>
      <c r="S2586">
        <f>SUM($R$2:R2586) -SUM($Q$2:Q2586) + SUM($T$2:T2585)</f>
        <v>-61.002696640304748</v>
      </c>
      <c r="T2586">
        <f t="shared" si="570"/>
        <v>0</v>
      </c>
      <c r="U2586">
        <f>-SUM($T$2:T2586) - 500 * SUM($V$2:V2586)</f>
        <v>192.60000000000127</v>
      </c>
      <c r="V2586">
        <f t="shared" si="571"/>
        <v>0</v>
      </c>
    </row>
    <row r="2587" spans="1:22" x14ac:dyDescent="0.3">
      <c r="A2587" s="1">
        <v>44590</v>
      </c>
      <c r="B2587" s="2">
        <v>0.31093750000000003</v>
      </c>
      <c r="C2587" s="2">
        <v>0.6713541666666667</v>
      </c>
      <c r="D2587" s="3">
        <v>5.9</v>
      </c>
      <c r="E2587" s="3">
        <v>66.099999999999994</v>
      </c>
      <c r="F2587" s="4">
        <f t="shared" si="560"/>
        <v>1</v>
      </c>
      <c r="G2587">
        <f t="shared" si="572"/>
        <v>35</v>
      </c>
      <c r="H2587" s="3">
        <f t="shared" si="561"/>
        <v>8.65</v>
      </c>
      <c r="I2587">
        <f t="shared" si="573"/>
        <v>500</v>
      </c>
      <c r="J2587">
        <f t="shared" si="562"/>
        <v>0.33900000000000008</v>
      </c>
      <c r="K2587">
        <f t="shared" si="563"/>
        <v>12.829031250000003</v>
      </c>
      <c r="L2587">
        <v>4.8</v>
      </c>
      <c r="M2587">
        <f t="shared" si="564"/>
        <v>0.41749999999999998</v>
      </c>
      <c r="N2587">
        <f t="shared" si="565"/>
        <v>3.7749999999999999</v>
      </c>
      <c r="O2587">
        <f t="shared" si="566"/>
        <v>8.9924999999999997</v>
      </c>
      <c r="P2587">
        <f t="shared" si="567"/>
        <v>3.8365312500000037</v>
      </c>
      <c r="Q2587">
        <f t="shared" si="568"/>
        <v>0</v>
      </c>
      <c r="R2587">
        <f t="shared" si="569"/>
        <v>0.76730625000000074</v>
      </c>
      <c r="S2587">
        <f>SUM($R$2:R2587) -SUM($Q$2:Q2587) + SUM($T$2:T2586)</f>
        <v>-60.235390390304929</v>
      </c>
      <c r="T2587">
        <f t="shared" si="570"/>
        <v>0</v>
      </c>
      <c r="U2587">
        <f>-SUM($T$2:T2587) - 500 * SUM($V$2:V2587)</f>
        <v>192.60000000000127</v>
      </c>
      <c r="V2587">
        <f t="shared" si="571"/>
        <v>0</v>
      </c>
    </row>
    <row r="2588" spans="1:22" x14ac:dyDescent="0.3">
      <c r="A2588" s="1">
        <v>44591</v>
      </c>
      <c r="B2588" s="2">
        <v>0.30986111111111109</v>
      </c>
      <c r="C2588" s="2">
        <v>0.67270833333333335</v>
      </c>
      <c r="D2588" s="3">
        <v>2.8</v>
      </c>
      <c r="E2588" s="3">
        <v>49.5</v>
      </c>
      <c r="F2588" s="4">
        <f t="shared" si="560"/>
        <v>1</v>
      </c>
      <c r="G2588">
        <f t="shared" si="572"/>
        <v>35</v>
      </c>
      <c r="H2588" s="3">
        <f t="shared" si="561"/>
        <v>8.7083333333333339</v>
      </c>
      <c r="I2588">
        <f t="shared" si="573"/>
        <v>500</v>
      </c>
      <c r="J2588">
        <f t="shared" si="562"/>
        <v>0.505</v>
      </c>
      <c r="K2588">
        <f t="shared" si="563"/>
        <v>19.239973958333337</v>
      </c>
      <c r="L2588">
        <v>4.8</v>
      </c>
      <c r="M2588">
        <f t="shared" si="564"/>
        <v>0.4145833333333333</v>
      </c>
      <c r="N2588">
        <f t="shared" si="565"/>
        <v>4.55</v>
      </c>
      <c r="O2588">
        <f t="shared" si="566"/>
        <v>9.7645833333333343</v>
      </c>
      <c r="P2588">
        <f t="shared" si="567"/>
        <v>9.4753906250000028</v>
      </c>
      <c r="Q2588">
        <f t="shared" si="568"/>
        <v>0</v>
      </c>
      <c r="R2588">
        <f t="shared" si="569"/>
        <v>1.8950781250000006</v>
      </c>
      <c r="S2588">
        <f>SUM($R$2:R2588) -SUM($Q$2:Q2588) + SUM($T$2:T2587)</f>
        <v>-58.340312265304419</v>
      </c>
      <c r="T2588">
        <f t="shared" si="570"/>
        <v>0</v>
      </c>
      <c r="U2588">
        <f>-SUM($T$2:T2588) - 500 * SUM($V$2:V2588)</f>
        <v>192.60000000000127</v>
      </c>
      <c r="V2588">
        <f t="shared" si="571"/>
        <v>0</v>
      </c>
    </row>
    <row r="2589" spans="1:22" x14ac:dyDescent="0.3">
      <c r="A2589" s="1">
        <v>44592</v>
      </c>
      <c r="B2589" s="2">
        <v>0.30875000000000002</v>
      </c>
      <c r="C2589" s="2">
        <v>0.6740624999999999</v>
      </c>
      <c r="D2589" s="3">
        <v>5.9</v>
      </c>
      <c r="E2589" s="3">
        <v>93.6</v>
      </c>
      <c r="F2589" s="4">
        <f t="shared" si="560"/>
        <v>1</v>
      </c>
      <c r="G2589">
        <f t="shared" si="572"/>
        <v>35</v>
      </c>
      <c r="H2589" s="3">
        <f t="shared" si="561"/>
        <v>8.7674999999999965</v>
      </c>
      <c r="I2589">
        <f t="shared" si="573"/>
        <v>500</v>
      </c>
      <c r="J2589">
        <f t="shared" si="562"/>
        <v>6.4000000000000057E-2</v>
      </c>
      <c r="K2589">
        <f t="shared" si="563"/>
        <v>2.4549000000000016</v>
      </c>
      <c r="L2589">
        <v>4.8</v>
      </c>
      <c r="M2589">
        <f t="shared" si="564"/>
        <v>0.41162500000000019</v>
      </c>
      <c r="N2589">
        <f t="shared" si="565"/>
        <v>3.7749999999999999</v>
      </c>
      <c r="O2589">
        <f t="shared" si="566"/>
        <v>8.9866250000000001</v>
      </c>
      <c r="P2589">
        <f t="shared" si="567"/>
        <v>-6.531724999999998</v>
      </c>
      <c r="Q2589">
        <f t="shared" si="568"/>
        <v>3.265862499999999</v>
      </c>
      <c r="R2589">
        <f t="shared" si="569"/>
        <v>0</v>
      </c>
      <c r="S2589">
        <f>SUM($R$2:R2589) -SUM($Q$2:Q2589) + SUM($T$2:T2588)</f>
        <v>-61.606174765304786</v>
      </c>
      <c r="T2589">
        <f t="shared" si="570"/>
        <v>61.61</v>
      </c>
      <c r="U2589">
        <f>-SUM($T$2:T2589) - 500 * SUM($V$2:V2589)</f>
        <v>130.9900000000016</v>
      </c>
      <c r="V2589">
        <f t="shared" si="571"/>
        <v>0</v>
      </c>
    </row>
    <row r="2590" spans="1:22" x14ac:dyDescent="0.3">
      <c r="A2590" s="1">
        <v>44593</v>
      </c>
      <c r="B2590" s="2">
        <v>0.30761574074074077</v>
      </c>
      <c r="C2590" s="2">
        <v>0.6754282407407407</v>
      </c>
      <c r="D2590" s="3">
        <v>2.8</v>
      </c>
      <c r="E2590" s="3">
        <v>88.1</v>
      </c>
      <c r="F2590" s="4">
        <f t="shared" si="560"/>
        <v>2</v>
      </c>
      <c r="G2590">
        <f t="shared" si="572"/>
        <v>35</v>
      </c>
      <c r="H2590" s="3">
        <f t="shared" si="561"/>
        <v>8.8274999999999988</v>
      </c>
      <c r="I2590">
        <f t="shared" si="573"/>
        <v>600</v>
      </c>
      <c r="J2590">
        <f t="shared" si="562"/>
        <v>0.11900000000000011</v>
      </c>
      <c r="K2590">
        <f t="shared" si="563"/>
        <v>5.5149806250000051</v>
      </c>
      <c r="L2590">
        <v>4.8</v>
      </c>
      <c r="M2590">
        <f t="shared" si="564"/>
        <v>0.40862500000000007</v>
      </c>
      <c r="N2590">
        <f t="shared" si="565"/>
        <v>4.55</v>
      </c>
      <c r="O2590">
        <f t="shared" si="566"/>
        <v>9.7586249999999986</v>
      </c>
      <c r="P2590">
        <f t="shared" si="567"/>
        <v>-4.2436443749999935</v>
      </c>
      <c r="Q2590">
        <f t="shared" si="568"/>
        <v>2.1218221874999967</v>
      </c>
      <c r="R2590">
        <f t="shared" si="569"/>
        <v>0</v>
      </c>
      <c r="S2590">
        <f>SUM($R$2:R2590) -SUM($Q$2:Q2590) + SUM($T$2:T2589)</f>
        <v>-2.1179969528047877</v>
      </c>
      <c r="T2590">
        <f t="shared" si="570"/>
        <v>0</v>
      </c>
      <c r="U2590">
        <f>-SUM($T$2:T2590) - 500 * SUM($V$2:V2590)</f>
        <v>130.9900000000016</v>
      </c>
      <c r="V2590">
        <f t="shared" si="571"/>
        <v>0</v>
      </c>
    </row>
    <row r="2591" spans="1:22" x14ac:dyDescent="0.3">
      <c r="A2591" s="1">
        <v>44594</v>
      </c>
      <c r="B2591" s="2">
        <v>0.30645833333333333</v>
      </c>
      <c r="C2591" s="2">
        <v>0.67679398148148151</v>
      </c>
      <c r="D2591" s="3">
        <v>2.1</v>
      </c>
      <c r="E2591" s="3">
        <v>89</v>
      </c>
      <c r="F2591" s="4">
        <f t="shared" si="560"/>
        <v>2</v>
      </c>
      <c r="G2591">
        <f t="shared" si="572"/>
        <v>35</v>
      </c>
      <c r="H2591" s="3">
        <f t="shared" si="561"/>
        <v>8.8880555555555567</v>
      </c>
      <c r="I2591">
        <f t="shared" si="573"/>
        <v>600</v>
      </c>
      <c r="J2591">
        <f t="shared" si="562"/>
        <v>0.10999999999999999</v>
      </c>
      <c r="K2591">
        <f t="shared" si="563"/>
        <v>5.1328520833333338</v>
      </c>
      <c r="L2591">
        <v>4.8</v>
      </c>
      <c r="M2591">
        <f t="shared" si="564"/>
        <v>0.40559722222222216</v>
      </c>
      <c r="N2591">
        <f t="shared" si="565"/>
        <v>4.7249999999999996</v>
      </c>
      <c r="O2591">
        <f t="shared" si="566"/>
        <v>9.9305972222222216</v>
      </c>
      <c r="P2591">
        <f t="shared" si="567"/>
        <v>-4.7977451388888879</v>
      </c>
      <c r="Q2591">
        <f t="shared" si="568"/>
        <v>2.3988725694444439</v>
      </c>
      <c r="R2591">
        <f t="shared" si="569"/>
        <v>0</v>
      </c>
      <c r="S2591">
        <f>SUM($R$2:R2591) -SUM($Q$2:Q2591) + SUM($T$2:T2590)</f>
        <v>-4.5168695222491806</v>
      </c>
      <c r="T2591">
        <f t="shared" si="570"/>
        <v>0</v>
      </c>
      <c r="U2591">
        <f>-SUM($T$2:T2591) - 500 * SUM($V$2:V2591)</f>
        <v>130.9900000000016</v>
      </c>
      <c r="V2591">
        <f t="shared" si="571"/>
        <v>0</v>
      </c>
    </row>
    <row r="2592" spans="1:22" x14ac:dyDescent="0.3">
      <c r="A2592" s="1">
        <v>44595</v>
      </c>
      <c r="B2592" s="2">
        <v>0.30527777777777781</v>
      </c>
      <c r="C2592" s="2">
        <v>0.67817129629629624</v>
      </c>
      <c r="D2592" s="3">
        <v>6.6</v>
      </c>
      <c r="E2592" s="3">
        <v>89.2</v>
      </c>
      <c r="F2592" s="4">
        <f t="shared" si="560"/>
        <v>2</v>
      </c>
      <c r="G2592">
        <f t="shared" si="572"/>
        <v>35</v>
      </c>
      <c r="H2592" s="3">
        <f t="shared" si="561"/>
        <v>8.9494444444444419</v>
      </c>
      <c r="I2592">
        <f t="shared" si="573"/>
        <v>600</v>
      </c>
      <c r="J2592">
        <f t="shared" si="562"/>
        <v>0.10799999999999998</v>
      </c>
      <c r="K2592">
        <f t="shared" si="563"/>
        <v>5.0743349999999969</v>
      </c>
      <c r="L2592">
        <v>4.8</v>
      </c>
      <c r="M2592">
        <f t="shared" si="564"/>
        <v>0.40252777777777787</v>
      </c>
      <c r="N2592">
        <f t="shared" si="565"/>
        <v>3.6</v>
      </c>
      <c r="O2592">
        <f t="shared" si="566"/>
        <v>8.8025277777777777</v>
      </c>
      <c r="P2592">
        <f t="shared" si="567"/>
        <v>-3.7281927777777808</v>
      </c>
      <c r="Q2592">
        <f t="shared" si="568"/>
        <v>1.8640963888888904</v>
      </c>
      <c r="R2592">
        <f t="shared" si="569"/>
        <v>0</v>
      </c>
      <c r="S2592">
        <f>SUM($R$2:R2592) -SUM($Q$2:Q2592) + SUM($T$2:T2591)</f>
        <v>-6.3809659111375368</v>
      </c>
      <c r="T2592">
        <f t="shared" si="570"/>
        <v>0</v>
      </c>
      <c r="U2592">
        <f>-SUM($T$2:T2592) - 500 * SUM($V$2:V2592)</f>
        <v>130.9900000000016</v>
      </c>
      <c r="V2592">
        <f t="shared" si="571"/>
        <v>0</v>
      </c>
    </row>
    <row r="2593" spans="1:22" x14ac:dyDescent="0.3">
      <c r="A2593" s="1">
        <v>44596</v>
      </c>
      <c r="B2593" s="2">
        <v>0.30407407407407411</v>
      </c>
      <c r="C2593" s="2">
        <v>0.67956018518518524</v>
      </c>
      <c r="D2593" s="3">
        <v>5</v>
      </c>
      <c r="E2593" s="3">
        <v>81.599999999999994</v>
      </c>
      <c r="F2593" s="4">
        <f t="shared" si="560"/>
        <v>2</v>
      </c>
      <c r="G2593">
        <f t="shared" si="572"/>
        <v>35</v>
      </c>
      <c r="H2593" s="3">
        <f t="shared" si="561"/>
        <v>9.0116666666666667</v>
      </c>
      <c r="I2593">
        <f t="shared" si="573"/>
        <v>600</v>
      </c>
      <c r="J2593">
        <f t="shared" si="562"/>
        <v>0.18400000000000005</v>
      </c>
      <c r="K2593">
        <f t="shared" si="563"/>
        <v>8.7052700000000041</v>
      </c>
      <c r="L2593">
        <v>4.8</v>
      </c>
      <c r="M2593">
        <f t="shared" si="564"/>
        <v>0.3994166666666667</v>
      </c>
      <c r="N2593">
        <f t="shared" si="565"/>
        <v>4</v>
      </c>
      <c r="O2593">
        <f t="shared" si="566"/>
        <v>9.1994166666666661</v>
      </c>
      <c r="P2593">
        <f t="shared" si="567"/>
        <v>-0.49414666666666207</v>
      </c>
      <c r="Q2593">
        <f t="shared" si="568"/>
        <v>0.24707333333333104</v>
      </c>
      <c r="R2593">
        <f t="shared" si="569"/>
        <v>0</v>
      </c>
      <c r="S2593">
        <f>SUM($R$2:R2593) -SUM($Q$2:Q2593) + SUM($T$2:T2592)</f>
        <v>-6.628039244471438</v>
      </c>
      <c r="T2593">
        <f t="shared" si="570"/>
        <v>0</v>
      </c>
      <c r="U2593">
        <f>-SUM($T$2:T2593) - 500 * SUM($V$2:V2593)</f>
        <v>130.9900000000016</v>
      </c>
      <c r="V2593">
        <f t="shared" si="571"/>
        <v>0</v>
      </c>
    </row>
    <row r="2594" spans="1:22" x14ac:dyDescent="0.3">
      <c r="A2594" s="1">
        <v>44597</v>
      </c>
      <c r="B2594" s="2">
        <v>0.30284722222222221</v>
      </c>
      <c r="C2594" s="2">
        <v>0.68093750000000008</v>
      </c>
      <c r="D2594" s="3">
        <v>1.4</v>
      </c>
      <c r="E2594" s="3">
        <v>78.599999999999994</v>
      </c>
      <c r="F2594" s="4">
        <f t="shared" si="560"/>
        <v>2</v>
      </c>
      <c r="G2594">
        <f t="shared" si="572"/>
        <v>35</v>
      </c>
      <c r="H2594" s="3">
        <f t="shared" si="561"/>
        <v>9.0741666666666685</v>
      </c>
      <c r="I2594">
        <f t="shared" si="573"/>
        <v>600</v>
      </c>
      <c r="J2594">
        <f t="shared" si="562"/>
        <v>0.21400000000000008</v>
      </c>
      <c r="K2594">
        <f t="shared" si="563"/>
        <v>10.194826250000007</v>
      </c>
      <c r="L2594">
        <v>4.8</v>
      </c>
      <c r="M2594">
        <f t="shared" si="564"/>
        <v>0.3962916666666666</v>
      </c>
      <c r="N2594">
        <f t="shared" si="565"/>
        <v>4.9000000000000004</v>
      </c>
      <c r="O2594">
        <f t="shared" si="566"/>
        <v>10.096291666666666</v>
      </c>
      <c r="P2594">
        <f t="shared" si="567"/>
        <v>9.853458333334153E-2</v>
      </c>
      <c r="Q2594">
        <f t="shared" si="568"/>
        <v>0</v>
      </c>
      <c r="R2594">
        <f t="shared" si="569"/>
        <v>1.9706916666668309E-2</v>
      </c>
      <c r="S2594">
        <f>SUM($R$2:R2594) -SUM($Q$2:Q2594) + SUM($T$2:T2593)</f>
        <v>-6.6083323278053285</v>
      </c>
      <c r="T2594">
        <f t="shared" si="570"/>
        <v>0</v>
      </c>
      <c r="U2594">
        <f>-SUM($T$2:T2594) - 500 * SUM($V$2:V2594)</f>
        <v>130.9900000000016</v>
      </c>
      <c r="V2594">
        <f t="shared" si="571"/>
        <v>0</v>
      </c>
    </row>
    <row r="2595" spans="1:22" x14ac:dyDescent="0.3">
      <c r="A2595" s="1">
        <v>44598</v>
      </c>
      <c r="B2595" s="2">
        <v>0.30159722222222224</v>
      </c>
      <c r="C2595" s="2">
        <v>0.68232638888888886</v>
      </c>
      <c r="D2595" s="3">
        <v>0.6</v>
      </c>
      <c r="E2595" s="3">
        <v>64.099999999999994</v>
      </c>
      <c r="F2595" s="4">
        <f t="shared" si="560"/>
        <v>2</v>
      </c>
      <c r="G2595">
        <f t="shared" si="572"/>
        <v>35</v>
      </c>
      <c r="H2595" s="3">
        <f t="shared" si="561"/>
        <v>9.1374999999999993</v>
      </c>
      <c r="I2595">
        <f t="shared" si="573"/>
        <v>600</v>
      </c>
      <c r="J2595">
        <f t="shared" si="562"/>
        <v>0.3590000000000001</v>
      </c>
      <c r="K2595">
        <f t="shared" si="563"/>
        <v>17.221903125000004</v>
      </c>
      <c r="L2595">
        <v>4.8</v>
      </c>
      <c r="M2595">
        <f t="shared" si="564"/>
        <v>0.39312500000000006</v>
      </c>
      <c r="N2595">
        <f t="shared" si="565"/>
        <v>5.0999999999999996</v>
      </c>
      <c r="O2595">
        <f t="shared" si="566"/>
        <v>10.293125</v>
      </c>
      <c r="P2595">
        <f t="shared" si="567"/>
        <v>6.9287781250000045</v>
      </c>
      <c r="Q2595">
        <f t="shared" si="568"/>
        <v>0</v>
      </c>
      <c r="R2595">
        <f t="shared" si="569"/>
        <v>1.3857556250000009</v>
      </c>
      <c r="S2595">
        <f>SUM($R$2:R2595) -SUM($Q$2:Q2595) + SUM($T$2:T2594)</f>
        <v>-5.2225767028048722</v>
      </c>
      <c r="T2595">
        <f t="shared" si="570"/>
        <v>0</v>
      </c>
      <c r="U2595">
        <f>-SUM($T$2:T2595) - 500 * SUM($V$2:V2595)</f>
        <v>130.9900000000016</v>
      </c>
      <c r="V2595">
        <f t="shared" si="571"/>
        <v>0</v>
      </c>
    </row>
    <row r="2596" spans="1:22" x14ac:dyDescent="0.3">
      <c r="A2596" s="1">
        <v>44599</v>
      </c>
      <c r="B2596" s="2">
        <v>0.30032407407407408</v>
      </c>
      <c r="C2596" s="2">
        <v>0.68371527777777785</v>
      </c>
      <c r="D2596" s="3">
        <v>1.7</v>
      </c>
      <c r="E2596" s="3">
        <v>93.6</v>
      </c>
      <c r="F2596" s="4">
        <f t="shared" si="560"/>
        <v>2</v>
      </c>
      <c r="G2596">
        <f t="shared" si="572"/>
        <v>35</v>
      </c>
      <c r="H2596" s="3">
        <f t="shared" si="561"/>
        <v>9.2013888888888911</v>
      </c>
      <c r="I2596">
        <f t="shared" si="573"/>
        <v>600</v>
      </c>
      <c r="J2596">
        <f t="shared" si="562"/>
        <v>6.4000000000000057E-2</v>
      </c>
      <c r="K2596">
        <f t="shared" si="563"/>
        <v>3.0916666666666703</v>
      </c>
      <c r="L2596">
        <v>4.8</v>
      </c>
      <c r="M2596">
        <f t="shared" si="564"/>
        <v>0.38993055555555545</v>
      </c>
      <c r="N2596">
        <f t="shared" si="565"/>
        <v>4.8250000000000002</v>
      </c>
      <c r="O2596">
        <f t="shared" si="566"/>
        <v>10.014930555555555</v>
      </c>
      <c r="P2596">
        <f t="shared" si="567"/>
        <v>-6.9232638888888847</v>
      </c>
      <c r="Q2596">
        <f t="shared" si="568"/>
        <v>3.4616319444444423</v>
      </c>
      <c r="R2596">
        <f t="shared" si="569"/>
        <v>0</v>
      </c>
      <c r="S2596">
        <f>SUM($R$2:R2596) -SUM($Q$2:Q2596) + SUM($T$2:T2595)</f>
        <v>-8.6842086472497613</v>
      </c>
      <c r="T2596">
        <f t="shared" si="570"/>
        <v>0</v>
      </c>
      <c r="U2596">
        <f>-SUM($T$2:T2596) - 500 * SUM($V$2:V2596)</f>
        <v>130.9900000000016</v>
      </c>
      <c r="V2596">
        <f t="shared" si="571"/>
        <v>0</v>
      </c>
    </row>
    <row r="2597" spans="1:22" x14ac:dyDescent="0.3">
      <c r="A2597" s="1">
        <v>44600</v>
      </c>
      <c r="B2597" s="2">
        <v>0.29902777777777778</v>
      </c>
      <c r="C2597" s="2">
        <v>0.68510416666666663</v>
      </c>
      <c r="D2597" s="3">
        <v>3.3</v>
      </c>
      <c r="E2597" s="3">
        <v>15.2</v>
      </c>
      <c r="F2597" s="4">
        <f t="shared" si="560"/>
        <v>2</v>
      </c>
      <c r="G2597">
        <f t="shared" si="572"/>
        <v>35</v>
      </c>
      <c r="H2597" s="3">
        <f t="shared" si="561"/>
        <v>9.2658333333333331</v>
      </c>
      <c r="I2597">
        <f t="shared" si="573"/>
        <v>600</v>
      </c>
      <c r="J2597">
        <f t="shared" si="562"/>
        <v>0.84799999999999998</v>
      </c>
      <c r="K2597">
        <f t="shared" si="563"/>
        <v>41.251489999999997</v>
      </c>
      <c r="L2597">
        <v>4.8</v>
      </c>
      <c r="M2597">
        <f t="shared" si="564"/>
        <v>0.38670833333333338</v>
      </c>
      <c r="N2597">
        <f t="shared" si="565"/>
        <v>4.4249999999999998</v>
      </c>
      <c r="O2597">
        <f t="shared" si="566"/>
        <v>9.6117083333333326</v>
      </c>
      <c r="P2597">
        <f t="shared" si="567"/>
        <v>31.639781666666664</v>
      </c>
      <c r="Q2597">
        <f t="shared" si="568"/>
        <v>0</v>
      </c>
      <c r="R2597">
        <f t="shared" si="569"/>
        <v>6.3279563333333329</v>
      </c>
      <c r="S2597">
        <f>SUM($R$2:R2597) -SUM($Q$2:Q2597) + SUM($T$2:T2596)</f>
        <v>-2.356252313917139</v>
      </c>
      <c r="T2597">
        <f t="shared" si="570"/>
        <v>0</v>
      </c>
      <c r="U2597">
        <f>-SUM($T$2:T2597) - 500 * SUM($V$2:V2597)</f>
        <v>130.9900000000016</v>
      </c>
      <c r="V2597">
        <f t="shared" si="571"/>
        <v>0</v>
      </c>
    </row>
    <row r="2598" spans="1:22" x14ac:dyDescent="0.3">
      <c r="A2598" s="1">
        <v>44601</v>
      </c>
      <c r="B2598" s="2">
        <v>0.29771990740740739</v>
      </c>
      <c r="C2598" s="2">
        <v>0.68650462962962966</v>
      </c>
      <c r="D2598" s="3">
        <v>4.5</v>
      </c>
      <c r="E2598" s="3">
        <v>56.6</v>
      </c>
      <c r="F2598" s="4">
        <f t="shared" si="560"/>
        <v>2</v>
      </c>
      <c r="G2598">
        <f t="shared" si="572"/>
        <v>35</v>
      </c>
      <c r="H2598" s="3">
        <f t="shared" si="561"/>
        <v>9.3308333333333344</v>
      </c>
      <c r="I2598">
        <f t="shared" si="573"/>
        <v>600</v>
      </c>
      <c r="J2598">
        <f t="shared" si="562"/>
        <v>0.43399999999999994</v>
      </c>
      <c r="K2598">
        <f t="shared" si="563"/>
        <v>21.260303749999999</v>
      </c>
      <c r="L2598">
        <v>4.8</v>
      </c>
      <c r="M2598">
        <f t="shared" si="564"/>
        <v>0.38345833333333323</v>
      </c>
      <c r="N2598">
        <f t="shared" si="565"/>
        <v>4.125</v>
      </c>
      <c r="O2598">
        <f t="shared" si="566"/>
        <v>9.3084583333333342</v>
      </c>
      <c r="P2598">
        <f t="shared" si="567"/>
        <v>11.951845416666664</v>
      </c>
      <c r="Q2598">
        <f t="shared" si="568"/>
        <v>0</v>
      </c>
      <c r="R2598">
        <f t="shared" si="569"/>
        <v>2.3903690833333329</v>
      </c>
      <c r="S2598">
        <f>SUM($R$2:R2598) -SUM($Q$2:Q2598) + SUM($T$2:T2597)</f>
        <v>3.411676941686892E-2</v>
      </c>
      <c r="T2598">
        <f t="shared" si="570"/>
        <v>0</v>
      </c>
      <c r="U2598">
        <f>-SUM($T$2:T2598) - 500 * SUM($V$2:V2598)</f>
        <v>130.9900000000016</v>
      </c>
      <c r="V2598">
        <f t="shared" si="571"/>
        <v>0</v>
      </c>
    </row>
    <row r="2599" spans="1:22" x14ac:dyDescent="0.3">
      <c r="A2599" s="1">
        <v>44602</v>
      </c>
      <c r="B2599" s="2">
        <v>0.29638888888888887</v>
      </c>
      <c r="C2599" s="2">
        <v>0.68789351851851854</v>
      </c>
      <c r="D2599" s="3">
        <v>6.2</v>
      </c>
      <c r="E2599" s="3">
        <v>78.5</v>
      </c>
      <c r="F2599" s="4">
        <f t="shared" si="560"/>
        <v>2</v>
      </c>
      <c r="G2599">
        <f t="shared" si="572"/>
        <v>35</v>
      </c>
      <c r="H2599" s="3">
        <f t="shared" si="561"/>
        <v>9.3961111111111126</v>
      </c>
      <c r="I2599">
        <f t="shared" si="573"/>
        <v>600</v>
      </c>
      <c r="J2599">
        <f t="shared" si="562"/>
        <v>0.21499999999999997</v>
      </c>
      <c r="K2599">
        <f t="shared" si="563"/>
        <v>10.605860416666667</v>
      </c>
      <c r="L2599">
        <v>4.8</v>
      </c>
      <c r="M2599">
        <f t="shared" si="564"/>
        <v>0.38019444444444433</v>
      </c>
      <c r="N2599">
        <f t="shared" si="565"/>
        <v>3.7</v>
      </c>
      <c r="O2599">
        <f t="shared" si="566"/>
        <v>8.8801944444444452</v>
      </c>
      <c r="P2599">
        <f t="shared" si="567"/>
        <v>1.7256659722222221</v>
      </c>
      <c r="Q2599">
        <f t="shared" si="568"/>
        <v>0</v>
      </c>
      <c r="R2599">
        <f t="shared" si="569"/>
        <v>0.34513319444444446</v>
      </c>
      <c r="S2599">
        <f>SUM($R$2:R2599) -SUM($Q$2:Q2599) + SUM($T$2:T2598)</f>
        <v>0.37924996386209386</v>
      </c>
      <c r="T2599">
        <f t="shared" si="570"/>
        <v>0</v>
      </c>
      <c r="U2599">
        <f>-SUM($T$2:T2599) - 500 * SUM($V$2:V2599)</f>
        <v>130.9900000000016</v>
      </c>
      <c r="V2599">
        <f t="shared" si="571"/>
        <v>0</v>
      </c>
    </row>
    <row r="2600" spans="1:22" x14ac:dyDescent="0.3">
      <c r="A2600" s="1">
        <v>44603</v>
      </c>
      <c r="B2600" s="2">
        <v>0.29503472222222221</v>
      </c>
      <c r="C2600" s="2">
        <v>0.68929398148148147</v>
      </c>
      <c r="D2600" s="3">
        <v>5.2</v>
      </c>
      <c r="E2600" s="3">
        <v>97.8</v>
      </c>
      <c r="F2600" s="4">
        <f t="shared" si="560"/>
        <v>2</v>
      </c>
      <c r="G2600">
        <f t="shared" si="572"/>
        <v>35</v>
      </c>
      <c r="H2600" s="3">
        <f t="shared" si="561"/>
        <v>9.4622222222222216</v>
      </c>
      <c r="I2600">
        <f t="shared" si="573"/>
        <v>600</v>
      </c>
      <c r="J2600">
        <f t="shared" si="562"/>
        <v>2.200000000000002E-2</v>
      </c>
      <c r="K2600">
        <f t="shared" si="563"/>
        <v>1.0928866666666677</v>
      </c>
      <c r="L2600">
        <v>4.8</v>
      </c>
      <c r="M2600">
        <f t="shared" si="564"/>
        <v>0.37688888888888894</v>
      </c>
      <c r="N2600">
        <f t="shared" si="565"/>
        <v>3.95</v>
      </c>
      <c r="O2600">
        <f t="shared" si="566"/>
        <v>9.1268888888888888</v>
      </c>
      <c r="P2600">
        <f t="shared" si="567"/>
        <v>-8.0340022222222203</v>
      </c>
      <c r="Q2600">
        <f t="shared" si="568"/>
        <v>4.0170011111111101</v>
      </c>
      <c r="R2600">
        <f t="shared" si="569"/>
        <v>0</v>
      </c>
      <c r="S2600">
        <f>SUM($R$2:R2600) -SUM($Q$2:Q2600) + SUM($T$2:T2599)</f>
        <v>-3.6377511472492188</v>
      </c>
      <c r="T2600">
        <f t="shared" si="570"/>
        <v>0</v>
      </c>
      <c r="U2600">
        <f>-SUM($T$2:T2600) - 500 * SUM($V$2:V2600)</f>
        <v>130.9900000000016</v>
      </c>
      <c r="V2600">
        <f t="shared" si="571"/>
        <v>0</v>
      </c>
    </row>
    <row r="2601" spans="1:22" x14ac:dyDescent="0.3">
      <c r="A2601" s="1">
        <v>44604</v>
      </c>
      <c r="B2601" s="2">
        <v>0.29366898148148152</v>
      </c>
      <c r="C2601" s="2">
        <v>0.69068287037037035</v>
      </c>
      <c r="D2601" s="3">
        <v>1.1000000000000001</v>
      </c>
      <c r="E2601" s="3">
        <v>95.6</v>
      </c>
      <c r="F2601" s="4">
        <f t="shared" si="560"/>
        <v>2</v>
      </c>
      <c r="G2601">
        <f t="shared" si="572"/>
        <v>35</v>
      </c>
      <c r="H2601" s="3">
        <f t="shared" si="561"/>
        <v>9.5283333333333324</v>
      </c>
      <c r="I2601">
        <f t="shared" si="573"/>
        <v>600</v>
      </c>
      <c r="J2601">
        <f t="shared" si="562"/>
        <v>4.4000000000000039E-2</v>
      </c>
      <c r="K2601">
        <f t="shared" si="563"/>
        <v>2.2010450000000015</v>
      </c>
      <c r="L2601">
        <v>4.8</v>
      </c>
      <c r="M2601">
        <f t="shared" si="564"/>
        <v>0.37358333333333338</v>
      </c>
      <c r="N2601">
        <f t="shared" si="565"/>
        <v>4.9749999999999996</v>
      </c>
      <c r="O2601">
        <f t="shared" si="566"/>
        <v>10.148583333333333</v>
      </c>
      <c r="P2601">
        <f t="shared" si="567"/>
        <v>-7.9475383333333314</v>
      </c>
      <c r="Q2601">
        <f t="shared" si="568"/>
        <v>3.9737691666666657</v>
      </c>
      <c r="R2601">
        <f t="shared" si="569"/>
        <v>0</v>
      </c>
      <c r="S2601">
        <f>SUM($R$2:R2601) -SUM($Q$2:Q2601) + SUM($T$2:T2600)</f>
        <v>-7.6115203139152072</v>
      </c>
      <c r="T2601">
        <f t="shared" si="570"/>
        <v>0</v>
      </c>
      <c r="U2601">
        <f>-SUM($T$2:T2601) - 500 * SUM($V$2:V2601)</f>
        <v>130.9900000000016</v>
      </c>
      <c r="V2601">
        <f t="shared" si="571"/>
        <v>0</v>
      </c>
    </row>
    <row r="2602" spans="1:22" x14ac:dyDescent="0.3">
      <c r="A2602" s="1">
        <v>44605</v>
      </c>
      <c r="B2602" s="2">
        <v>0.29228009259259258</v>
      </c>
      <c r="C2602" s="2">
        <v>0.69207175925925923</v>
      </c>
      <c r="D2602" s="3">
        <v>2</v>
      </c>
      <c r="E2602" s="3">
        <v>92.5</v>
      </c>
      <c r="F2602" s="4">
        <f t="shared" si="560"/>
        <v>2</v>
      </c>
      <c r="G2602">
        <f t="shared" si="572"/>
        <v>35</v>
      </c>
      <c r="H2602" s="3">
        <f t="shared" si="561"/>
        <v>9.5949999999999989</v>
      </c>
      <c r="I2602">
        <f t="shared" si="573"/>
        <v>600</v>
      </c>
      <c r="J2602">
        <f t="shared" si="562"/>
        <v>7.4999999999999956E-2</v>
      </c>
      <c r="K2602">
        <f t="shared" si="563"/>
        <v>3.7780312499999971</v>
      </c>
      <c r="L2602">
        <v>4.8</v>
      </c>
      <c r="M2602">
        <f t="shared" si="564"/>
        <v>0.37025000000000008</v>
      </c>
      <c r="N2602">
        <f t="shared" si="565"/>
        <v>4.75</v>
      </c>
      <c r="O2602">
        <f t="shared" si="566"/>
        <v>9.9202499999999993</v>
      </c>
      <c r="P2602">
        <f t="shared" si="567"/>
        <v>-6.1422187500000023</v>
      </c>
      <c r="Q2602">
        <f t="shared" si="568"/>
        <v>3.0711093750000011</v>
      </c>
      <c r="R2602">
        <f t="shared" si="569"/>
        <v>0</v>
      </c>
      <c r="S2602">
        <f>SUM($R$2:R2602) -SUM($Q$2:Q2602) + SUM($T$2:T2601)</f>
        <v>-10.682629688915767</v>
      </c>
      <c r="T2602">
        <f t="shared" si="570"/>
        <v>0</v>
      </c>
      <c r="U2602">
        <f>-SUM($T$2:T2602) - 500 * SUM($V$2:V2602)</f>
        <v>130.9900000000016</v>
      </c>
      <c r="V2602">
        <f t="shared" si="571"/>
        <v>0</v>
      </c>
    </row>
    <row r="2603" spans="1:22" x14ac:dyDescent="0.3">
      <c r="A2603" s="1">
        <v>44606</v>
      </c>
      <c r="B2603" s="2">
        <v>0.2908796296296296</v>
      </c>
      <c r="C2603" s="2">
        <v>0.69347222222222227</v>
      </c>
      <c r="D2603" s="3">
        <v>0.9</v>
      </c>
      <c r="E2603" s="3">
        <v>93.1</v>
      </c>
      <c r="F2603" s="4">
        <f t="shared" si="560"/>
        <v>2</v>
      </c>
      <c r="G2603">
        <f t="shared" si="572"/>
        <v>35</v>
      </c>
      <c r="H2603" s="3">
        <f t="shared" si="561"/>
        <v>9.6622222222222245</v>
      </c>
      <c r="I2603">
        <f t="shared" si="573"/>
        <v>600</v>
      </c>
      <c r="J2603">
        <f t="shared" si="562"/>
        <v>6.9000000000000061E-2</v>
      </c>
      <c r="K2603">
        <f t="shared" si="563"/>
        <v>3.500140000000004</v>
      </c>
      <c r="L2603">
        <v>4.8</v>
      </c>
      <c r="M2603">
        <f t="shared" si="564"/>
        <v>0.36688888888888882</v>
      </c>
      <c r="N2603">
        <f t="shared" si="565"/>
        <v>5.0250000000000004</v>
      </c>
      <c r="O2603">
        <f t="shared" si="566"/>
        <v>10.19188888888889</v>
      </c>
      <c r="P2603">
        <f t="shared" si="567"/>
        <v>-6.6917488888888865</v>
      </c>
      <c r="Q2603">
        <f t="shared" si="568"/>
        <v>3.3458744444444433</v>
      </c>
      <c r="R2603">
        <f t="shared" si="569"/>
        <v>0</v>
      </c>
      <c r="S2603">
        <f>SUM($R$2:R2603) -SUM($Q$2:Q2603) + SUM($T$2:T2602)</f>
        <v>-14.028504133359093</v>
      </c>
      <c r="T2603">
        <f t="shared" si="570"/>
        <v>0</v>
      </c>
      <c r="U2603">
        <f>-SUM($T$2:T2603) - 500 * SUM($V$2:V2603)</f>
        <v>130.9900000000016</v>
      </c>
      <c r="V2603">
        <f t="shared" si="571"/>
        <v>0</v>
      </c>
    </row>
    <row r="2604" spans="1:22" x14ac:dyDescent="0.3">
      <c r="A2604" s="1">
        <v>44607</v>
      </c>
      <c r="B2604" s="2">
        <v>0.28945601851851849</v>
      </c>
      <c r="C2604" s="2">
        <v>0.69486111111111104</v>
      </c>
      <c r="D2604" s="3">
        <v>1.6</v>
      </c>
      <c r="E2604" s="3">
        <v>89.4</v>
      </c>
      <c r="F2604" s="4">
        <f t="shared" si="560"/>
        <v>2</v>
      </c>
      <c r="G2604">
        <f t="shared" si="572"/>
        <v>35</v>
      </c>
      <c r="H2604" s="3">
        <f t="shared" si="561"/>
        <v>9.7297222222222217</v>
      </c>
      <c r="I2604">
        <f t="shared" si="573"/>
        <v>600</v>
      </c>
      <c r="J2604">
        <f t="shared" si="562"/>
        <v>0.10599999999999998</v>
      </c>
      <c r="K2604">
        <f t="shared" si="563"/>
        <v>5.4145904166666661</v>
      </c>
      <c r="L2604">
        <v>4.8</v>
      </c>
      <c r="M2604">
        <f t="shared" si="564"/>
        <v>0.36351388888888891</v>
      </c>
      <c r="N2604">
        <f t="shared" si="565"/>
        <v>4.8499999999999996</v>
      </c>
      <c r="O2604">
        <f t="shared" si="566"/>
        <v>10.013513888888887</v>
      </c>
      <c r="P2604">
        <f t="shared" si="567"/>
        <v>-4.5989234722222214</v>
      </c>
      <c r="Q2604">
        <f t="shared" si="568"/>
        <v>2.2994617361111107</v>
      </c>
      <c r="R2604">
        <f t="shared" si="569"/>
        <v>0</v>
      </c>
      <c r="S2604">
        <f>SUM($R$2:R2604) -SUM($Q$2:Q2604) + SUM($T$2:T2603)</f>
        <v>-16.327965869470063</v>
      </c>
      <c r="T2604">
        <f t="shared" si="570"/>
        <v>0</v>
      </c>
      <c r="U2604">
        <f>-SUM($T$2:T2604) - 500 * SUM($V$2:V2604)</f>
        <v>130.9900000000016</v>
      </c>
      <c r="V2604">
        <f t="shared" si="571"/>
        <v>0</v>
      </c>
    </row>
    <row r="2605" spans="1:22" x14ac:dyDescent="0.3">
      <c r="A2605" s="1">
        <v>44608</v>
      </c>
      <c r="B2605" s="2">
        <v>0.28802083333333334</v>
      </c>
      <c r="C2605" s="2">
        <v>0.69625000000000004</v>
      </c>
      <c r="D2605" s="3">
        <v>3.4</v>
      </c>
      <c r="E2605" s="3">
        <v>78.400000000000006</v>
      </c>
      <c r="F2605" s="4">
        <f t="shared" si="560"/>
        <v>2</v>
      </c>
      <c r="G2605">
        <f t="shared" si="572"/>
        <v>35</v>
      </c>
      <c r="H2605" s="3">
        <f t="shared" si="561"/>
        <v>9.7975000000000012</v>
      </c>
      <c r="I2605">
        <f t="shared" si="573"/>
        <v>600</v>
      </c>
      <c r="J2605">
        <f t="shared" si="562"/>
        <v>0.21599999999999997</v>
      </c>
      <c r="K2605">
        <f t="shared" si="563"/>
        <v>11.110364999999998</v>
      </c>
      <c r="L2605">
        <v>4.8</v>
      </c>
      <c r="M2605">
        <f t="shared" si="564"/>
        <v>0.36012499999999992</v>
      </c>
      <c r="N2605">
        <f t="shared" si="565"/>
        <v>4.4000000000000004</v>
      </c>
      <c r="O2605">
        <f t="shared" si="566"/>
        <v>9.5601249999999993</v>
      </c>
      <c r="P2605">
        <f t="shared" si="567"/>
        <v>1.5502399999999987</v>
      </c>
      <c r="Q2605">
        <f t="shared" si="568"/>
        <v>0</v>
      </c>
      <c r="R2605">
        <f t="shared" si="569"/>
        <v>0.31004799999999977</v>
      </c>
      <c r="S2605">
        <f>SUM($R$2:R2605) -SUM($Q$2:Q2605) + SUM($T$2:T2604)</f>
        <v>-16.017917869470693</v>
      </c>
      <c r="T2605">
        <f t="shared" si="570"/>
        <v>0</v>
      </c>
      <c r="U2605">
        <f>-SUM($T$2:T2605) - 500 * SUM($V$2:V2605)</f>
        <v>130.9900000000016</v>
      </c>
      <c r="V2605">
        <f t="shared" si="571"/>
        <v>0</v>
      </c>
    </row>
    <row r="2606" spans="1:22" x14ac:dyDescent="0.3">
      <c r="A2606" s="1">
        <v>44609</v>
      </c>
      <c r="B2606" s="2">
        <v>0.28657407407407409</v>
      </c>
      <c r="C2606" s="2">
        <v>0.69763888888888881</v>
      </c>
      <c r="D2606" s="3">
        <v>1.4</v>
      </c>
      <c r="E2606" s="3">
        <v>73.8</v>
      </c>
      <c r="F2606" s="4">
        <f t="shared" si="560"/>
        <v>2</v>
      </c>
      <c r="G2606">
        <f t="shared" si="572"/>
        <v>35</v>
      </c>
      <c r="H2606" s="3">
        <f t="shared" si="561"/>
        <v>9.8655555555555523</v>
      </c>
      <c r="I2606">
        <f t="shared" si="573"/>
        <v>600</v>
      </c>
      <c r="J2606">
        <f t="shared" si="562"/>
        <v>0.26200000000000001</v>
      </c>
      <c r="K2606">
        <f t="shared" si="563"/>
        <v>13.570071666666664</v>
      </c>
      <c r="L2606">
        <v>4.8</v>
      </c>
      <c r="M2606">
        <f t="shared" si="564"/>
        <v>0.35672222222222238</v>
      </c>
      <c r="N2606">
        <f t="shared" si="565"/>
        <v>4.9000000000000004</v>
      </c>
      <c r="O2606">
        <f t="shared" si="566"/>
        <v>10.056722222222223</v>
      </c>
      <c r="P2606">
        <f t="shared" si="567"/>
        <v>3.5133494444444402</v>
      </c>
      <c r="Q2606">
        <f t="shared" si="568"/>
        <v>0</v>
      </c>
      <c r="R2606">
        <f t="shared" si="569"/>
        <v>0.70266988888888804</v>
      </c>
      <c r="S2606">
        <f>SUM($R$2:R2606) -SUM($Q$2:Q2606) + SUM($T$2:T2605)</f>
        <v>-15.315247980581262</v>
      </c>
      <c r="T2606">
        <f t="shared" si="570"/>
        <v>0</v>
      </c>
      <c r="U2606">
        <f>-SUM($T$2:T2606) - 500 * SUM($V$2:V2606)</f>
        <v>130.9900000000016</v>
      </c>
      <c r="V2606">
        <f t="shared" si="571"/>
        <v>0</v>
      </c>
    </row>
    <row r="2607" spans="1:22" x14ac:dyDescent="0.3">
      <c r="A2607" s="1">
        <v>44610</v>
      </c>
      <c r="B2607" s="2">
        <v>0.28510416666666666</v>
      </c>
      <c r="C2607" s="2">
        <v>0.6990277777777778</v>
      </c>
      <c r="D2607" s="3">
        <v>-1.3</v>
      </c>
      <c r="E2607" s="3">
        <v>21.4</v>
      </c>
      <c r="F2607" s="4">
        <f t="shared" si="560"/>
        <v>2</v>
      </c>
      <c r="G2607">
        <f t="shared" si="572"/>
        <v>35</v>
      </c>
      <c r="H2607" s="3">
        <f t="shared" si="561"/>
        <v>9.9341666666666679</v>
      </c>
      <c r="I2607">
        <f t="shared" si="573"/>
        <v>600</v>
      </c>
      <c r="J2607">
        <f t="shared" si="562"/>
        <v>0.78600000000000003</v>
      </c>
      <c r="K2607">
        <f t="shared" si="563"/>
        <v>40.993338750000007</v>
      </c>
      <c r="L2607">
        <v>4.8</v>
      </c>
      <c r="M2607">
        <f t="shared" si="564"/>
        <v>0.35329166666666662</v>
      </c>
      <c r="N2607">
        <f t="shared" si="565"/>
        <v>5.5750000000000002</v>
      </c>
      <c r="O2607">
        <f t="shared" si="566"/>
        <v>10.728291666666667</v>
      </c>
      <c r="P2607">
        <f t="shared" si="567"/>
        <v>30.265047083333339</v>
      </c>
      <c r="Q2607">
        <f t="shared" si="568"/>
        <v>0</v>
      </c>
      <c r="R2607">
        <f t="shared" si="569"/>
        <v>6.0530094166666686</v>
      </c>
      <c r="S2607">
        <f>SUM($R$2:R2607) -SUM($Q$2:Q2607) + SUM($T$2:T2606)</f>
        <v>-9.2622385639151616</v>
      </c>
      <c r="T2607">
        <f t="shared" si="570"/>
        <v>0</v>
      </c>
      <c r="U2607">
        <f>-SUM($T$2:T2607) - 500 * SUM($V$2:V2607)</f>
        <v>130.9900000000016</v>
      </c>
      <c r="V2607">
        <f t="shared" si="571"/>
        <v>0</v>
      </c>
    </row>
    <row r="2608" spans="1:22" x14ac:dyDescent="0.3">
      <c r="A2608" s="1">
        <v>44611</v>
      </c>
      <c r="B2608" s="2">
        <v>0.28362268518518519</v>
      </c>
      <c r="C2608" s="2">
        <v>0.70040509259259265</v>
      </c>
      <c r="D2608" s="3">
        <v>2.6</v>
      </c>
      <c r="E2608" s="3">
        <v>92.9</v>
      </c>
      <c r="F2608" s="4">
        <f t="shared" si="560"/>
        <v>2</v>
      </c>
      <c r="G2608">
        <f t="shared" si="572"/>
        <v>35</v>
      </c>
      <c r="H2608" s="3">
        <f t="shared" si="561"/>
        <v>10.00277777777778</v>
      </c>
      <c r="I2608">
        <f t="shared" si="573"/>
        <v>600</v>
      </c>
      <c r="J2608">
        <f t="shared" si="562"/>
        <v>7.0999999999999952E-2</v>
      </c>
      <c r="K2608">
        <f t="shared" si="563"/>
        <v>3.7285354166666647</v>
      </c>
      <c r="L2608">
        <v>4.8</v>
      </c>
      <c r="M2608">
        <f t="shared" si="564"/>
        <v>0.34986111111111096</v>
      </c>
      <c r="N2608">
        <f t="shared" si="565"/>
        <v>4.5999999999999996</v>
      </c>
      <c r="O2608">
        <f t="shared" si="566"/>
        <v>9.7498611111111106</v>
      </c>
      <c r="P2608">
        <f t="shared" si="567"/>
        <v>-6.021325694444446</v>
      </c>
      <c r="Q2608">
        <f t="shared" si="568"/>
        <v>3.010662847222223</v>
      </c>
      <c r="R2608">
        <f t="shared" si="569"/>
        <v>0</v>
      </c>
      <c r="S2608">
        <f>SUM($R$2:R2608) -SUM($Q$2:Q2608) + SUM($T$2:T2607)</f>
        <v>-12.272901411137354</v>
      </c>
      <c r="T2608">
        <f t="shared" si="570"/>
        <v>0</v>
      </c>
      <c r="U2608">
        <f>-SUM($T$2:T2608) - 500 * SUM($V$2:V2608)</f>
        <v>130.9900000000016</v>
      </c>
      <c r="V2608">
        <f t="shared" si="571"/>
        <v>0</v>
      </c>
    </row>
    <row r="2609" spans="1:22" x14ac:dyDescent="0.3">
      <c r="A2609" s="1">
        <v>44612</v>
      </c>
      <c r="B2609" s="2">
        <v>0.28212962962962962</v>
      </c>
      <c r="C2609" s="2">
        <v>0.70179398148148142</v>
      </c>
      <c r="D2609" s="3">
        <v>1</v>
      </c>
      <c r="E2609" s="3">
        <v>97.4</v>
      </c>
      <c r="F2609" s="4">
        <f t="shared" si="560"/>
        <v>2</v>
      </c>
      <c r="G2609">
        <f t="shared" si="572"/>
        <v>35</v>
      </c>
      <c r="H2609" s="3">
        <f t="shared" si="561"/>
        <v>10.071944444444444</v>
      </c>
      <c r="I2609">
        <f t="shared" si="573"/>
        <v>600</v>
      </c>
      <c r="J2609">
        <f t="shared" si="562"/>
        <v>2.5999999999999912E-2</v>
      </c>
      <c r="K2609">
        <f t="shared" si="563"/>
        <v>1.374820416666662</v>
      </c>
      <c r="L2609">
        <v>4.8</v>
      </c>
      <c r="M2609">
        <f t="shared" si="564"/>
        <v>0.34640277777777778</v>
      </c>
      <c r="N2609">
        <f t="shared" si="565"/>
        <v>5</v>
      </c>
      <c r="O2609">
        <f t="shared" si="566"/>
        <v>10.146402777777777</v>
      </c>
      <c r="P2609">
        <f t="shared" si="567"/>
        <v>-8.7715823611111148</v>
      </c>
      <c r="Q2609">
        <f t="shared" si="568"/>
        <v>4.3857911805555574</v>
      </c>
      <c r="R2609">
        <f t="shared" si="569"/>
        <v>0</v>
      </c>
      <c r="S2609">
        <f>SUM($R$2:R2609) -SUM($Q$2:Q2609) + SUM($T$2:T2608)</f>
        <v>-16.65869259169358</v>
      </c>
      <c r="T2609">
        <f t="shared" si="570"/>
        <v>0</v>
      </c>
      <c r="U2609">
        <f>-SUM($T$2:T2609) - 500 * SUM($V$2:V2609)</f>
        <v>130.9900000000016</v>
      </c>
      <c r="V2609">
        <f t="shared" si="571"/>
        <v>0</v>
      </c>
    </row>
    <row r="2610" spans="1:22" x14ac:dyDescent="0.3">
      <c r="A2610" s="1">
        <v>44613</v>
      </c>
      <c r="B2610" s="2">
        <v>0.28062500000000001</v>
      </c>
      <c r="C2610" s="2">
        <v>0.70317129629629627</v>
      </c>
      <c r="D2610" s="3">
        <v>0.4</v>
      </c>
      <c r="E2610" s="3">
        <v>95</v>
      </c>
      <c r="F2610" s="4">
        <f t="shared" si="560"/>
        <v>2</v>
      </c>
      <c r="G2610">
        <f t="shared" si="572"/>
        <v>35</v>
      </c>
      <c r="H2610" s="3">
        <f t="shared" si="561"/>
        <v>10.14111111111111</v>
      </c>
      <c r="I2610">
        <f t="shared" si="573"/>
        <v>600</v>
      </c>
      <c r="J2610">
        <f t="shared" si="562"/>
        <v>5.0000000000000044E-2</v>
      </c>
      <c r="K2610">
        <f t="shared" si="563"/>
        <v>2.6620416666666689</v>
      </c>
      <c r="L2610">
        <v>4.8</v>
      </c>
      <c r="M2610">
        <f t="shared" si="564"/>
        <v>0.3429444444444445</v>
      </c>
      <c r="N2610">
        <f t="shared" si="565"/>
        <v>5.15</v>
      </c>
      <c r="O2610">
        <f t="shared" si="566"/>
        <v>10.292944444444444</v>
      </c>
      <c r="P2610">
        <f t="shared" si="567"/>
        <v>-7.6309027777777754</v>
      </c>
      <c r="Q2610">
        <f t="shared" si="568"/>
        <v>3.8154513888888877</v>
      </c>
      <c r="R2610">
        <f t="shared" si="569"/>
        <v>0</v>
      </c>
      <c r="S2610">
        <f>SUM($R$2:R2610) -SUM($Q$2:Q2610) + SUM($T$2:T2609)</f>
        <v>-20.474143980582085</v>
      </c>
      <c r="T2610">
        <f t="shared" si="570"/>
        <v>0</v>
      </c>
      <c r="U2610">
        <f>-SUM($T$2:T2610) - 500 * SUM($V$2:V2610)</f>
        <v>130.9900000000016</v>
      </c>
      <c r="V2610">
        <f t="shared" si="571"/>
        <v>0</v>
      </c>
    </row>
    <row r="2611" spans="1:22" x14ac:dyDescent="0.3">
      <c r="A2611" s="1">
        <v>44614</v>
      </c>
      <c r="B2611" s="2">
        <v>0.27909722222222222</v>
      </c>
      <c r="C2611" s="2">
        <v>0.70454861111111111</v>
      </c>
      <c r="D2611" s="3">
        <v>2.2000000000000002</v>
      </c>
      <c r="E2611" s="3">
        <v>89.2</v>
      </c>
      <c r="F2611" s="4">
        <f t="shared" si="560"/>
        <v>2</v>
      </c>
      <c r="G2611">
        <f t="shared" si="572"/>
        <v>35</v>
      </c>
      <c r="H2611" s="3">
        <f t="shared" si="561"/>
        <v>10.210833333333333</v>
      </c>
      <c r="I2611">
        <f t="shared" si="573"/>
        <v>600</v>
      </c>
      <c r="J2611">
        <f t="shared" si="562"/>
        <v>0.10799999999999998</v>
      </c>
      <c r="K2611">
        <f t="shared" si="563"/>
        <v>5.7895424999999996</v>
      </c>
      <c r="L2611">
        <v>4.8</v>
      </c>
      <c r="M2611">
        <f t="shared" si="564"/>
        <v>0.33945833333333331</v>
      </c>
      <c r="N2611">
        <f t="shared" si="565"/>
        <v>4.7</v>
      </c>
      <c r="O2611">
        <f t="shared" si="566"/>
        <v>9.839458333333333</v>
      </c>
      <c r="P2611">
        <f t="shared" si="567"/>
        <v>-4.0499158333333334</v>
      </c>
      <c r="Q2611">
        <f t="shared" si="568"/>
        <v>2.0249579166666667</v>
      </c>
      <c r="R2611">
        <f t="shared" si="569"/>
        <v>0</v>
      </c>
      <c r="S2611">
        <f>SUM($R$2:R2611) -SUM($Q$2:Q2611) + SUM($T$2:T2610)</f>
        <v>-22.499101897248693</v>
      </c>
      <c r="T2611">
        <f t="shared" si="570"/>
        <v>0</v>
      </c>
      <c r="U2611">
        <f>-SUM($T$2:T2611) - 500 * SUM($V$2:V2611)</f>
        <v>130.9900000000016</v>
      </c>
      <c r="V2611">
        <f t="shared" si="571"/>
        <v>0</v>
      </c>
    </row>
    <row r="2612" spans="1:22" x14ac:dyDescent="0.3">
      <c r="A2612" s="1">
        <v>44615</v>
      </c>
      <c r="B2612" s="2">
        <v>0.27756944444444448</v>
      </c>
      <c r="C2612" s="2">
        <v>0.70591435185185192</v>
      </c>
      <c r="D2612" s="3">
        <v>4.5999999999999996</v>
      </c>
      <c r="E2612" s="3">
        <v>93.8</v>
      </c>
      <c r="F2612" s="4">
        <f t="shared" si="560"/>
        <v>2</v>
      </c>
      <c r="G2612">
        <f t="shared" si="572"/>
        <v>35</v>
      </c>
      <c r="H2612" s="3">
        <f t="shared" si="561"/>
        <v>10.280277777777778</v>
      </c>
      <c r="I2612">
        <f t="shared" si="573"/>
        <v>600</v>
      </c>
      <c r="J2612">
        <f t="shared" si="562"/>
        <v>6.2000000000000055E-2</v>
      </c>
      <c r="K2612">
        <f t="shared" si="563"/>
        <v>3.3462304166666694</v>
      </c>
      <c r="L2612">
        <v>4.8</v>
      </c>
      <c r="M2612">
        <f t="shared" si="564"/>
        <v>0.3359861111111111</v>
      </c>
      <c r="N2612">
        <f t="shared" si="565"/>
        <v>4.0999999999999996</v>
      </c>
      <c r="O2612">
        <f t="shared" si="566"/>
        <v>9.2359861111111101</v>
      </c>
      <c r="P2612">
        <f t="shared" si="567"/>
        <v>-5.8897556944444407</v>
      </c>
      <c r="Q2612">
        <f t="shared" si="568"/>
        <v>2.9448778472222203</v>
      </c>
      <c r="R2612">
        <f t="shared" si="569"/>
        <v>0</v>
      </c>
      <c r="S2612">
        <f>SUM($R$2:R2612) -SUM($Q$2:Q2612) + SUM($T$2:T2611)</f>
        <v>-25.443979744472017</v>
      </c>
      <c r="T2612">
        <f t="shared" si="570"/>
        <v>0</v>
      </c>
      <c r="U2612">
        <f>-SUM($T$2:T2612) - 500 * SUM($V$2:V2612)</f>
        <v>130.9900000000016</v>
      </c>
      <c r="V2612">
        <f t="shared" si="571"/>
        <v>0</v>
      </c>
    </row>
    <row r="2613" spans="1:22" x14ac:dyDescent="0.3">
      <c r="A2613" s="1">
        <v>44616</v>
      </c>
      <c r="B2613" s="2">
        <v>0.2760185185185185</v>
      </c>
      <c r="C2613" s="2">
        <v>0.70729166666666676</v>
      </c>
      <c r="D2613" s="3">
        <v>3.3</v>
      </c>
      <c r="E2613" s="3">
        <v>78.7</v>
      </c>
      <c r="F2613" s="4">
        <f t="shared" si="560"/>
        <v>2</v>
      </c>
      <c r="G2613">
        <f t="shared" si="572"/>
        <v>35</v>
      </c>
      <c r="H2613" s="3">
        <f t="shared" si="561"/>
        <v>10.350555555555559</v>
      </c>
      <c r="I2613">
        <f t="shared" si="573"/>
        <v>600</v>
      </c>
      <c r="J2613">
        <f t="shared" si="562"/>
        <v>0.21299999999999997</v>
      </c>
      <c r="K2613">
        <f t="shared" si="563"/>
        <v>11.574508750000003</v>
      </c>
      <c r="L2613">
        <v>4.8</v>
      </c>
      <c r="M2613">
        <f t="shared" si="564"/>
        <v>0.33247222222222206</v>
      </c>
      <c r="N2613">
        <f t="shared" si="565"/>
        <v>4.4249999999999998</v>
      </c>
      <c r="O2613">
        <f t="shared" si="566"/>
        <v>9.5574722222222217</v>
      </c>
      <c r="P2613">
        <f t="shared" si="567"/>
        <v>2.0170365277777815</v>
      </c>
      <c r="Q2613">
        <f t="shared" si="568"/>
        <v>0</v>
      </c>
      <c r="R2613">
        <f t="shared" si="569"/>
        <v>0.40340730555555632</v>
      </c>
      <c r="S2613">
        <f>SUM($R$2:R2613) -SUM($Q$2:Q2613) + SUM($T$2:T2612)</f>
        <v>-25.04057243891657</v>
      </c>
      <c r="T2613">
        <f t="shared" si="570"/>
        <v>0</v>
      </c>
      <c r="U2613">
        <f>-SUM($T$2:T2613) - 500 * SUM($V$2:V2613)</f>
        <v>130.9900000000016</v>
      </c>
      <c r="V2613">
        <f t="shared" si="571"/>
        <v>0</v>
      </c>
    </row>
    <row r="2614" spans="1:22" x14ac:dyDescent="0.3">
      <c r="A2614" s="1">
        <v>44617</v>
      </c>
      <c r="B2614" s="2">
        <v>0.27446759259259262</v>
      </c>
      <c r="C2614" s="2">
        <v>0.70865740740740746</v>
      </c>
      <c r="D2614" s="3">
        <v>1.8</v>
      </c>
      <c r="E2614" s="3">
        <v>87.7</v>
      </c>
      <c r="F2614" s="4">
        <f t="shared" si="560"/>
        <v>2</v>
      </c>
      <c r="G2614">
        <f t="shared" si="572"/>
        <v>35</v>
      </c>
      <c r="H2614" s="3">
        <f t="shared" si="561"/>
        <v>10.420555555555556</v>
      </c>
      <c r="I2614">
        <f t="shared" si="573"/>
        <v>600</v>
      </c>
      <c r="J2614">
        <f t="shared" si="562"/>
        <v>0.123</v>
      </c>
      <c r="K2614">
        <f t="shared" si="563"/>
        <v>6.7290737499999995</v>
      </c>
      <c r="L2614">
        <v>4.8</v>
      </c>
      <c r="M2614">
        <f t="shared" si="564"/>
        <v>0.32897222222222222</v>
      </c>
      <c r="N2614">
        <f t="shared" si="565"/>
        <v>4.8</v>
      </c>
      <c r="O2614">
        <f t="shared" si="566"/>
        <v>9.928972222222221</v>
      </c>
      <c r="P2614">
        <f t="shared" si="567"/>
        <v>-3.1998984722222215</v>
      </c>
      <c r="Q2614">
        <f t="shared" si="568"/>
        <v>1.5999492361111107</v>
      </c>
      <c r="R2614">
        <f t="shared" si="569"/>
        <v>0</v>
      </c>
      <c r="S2614">
        <f>SUM($R$2:R2614) -SUM($Q$2:Q2614) + SUM($T$2:T2613)</f>
        <v>-26.64052167502723</v>
      </c>
      <c r="T2614">
        <f t="shared" si="570"/>
        <v>0</v>
      </c>
      <c r="U2614">
        <f>-SUM($T$2:T2614) - 500 * SUM($V$2:V2614)</f>
        <v>130.9900000000016</v>
      </c>
      <c r="V2614">
        <f t="shared" si="571"/>
        <v>0</v>
      </c>
    </row>
    <row r="2615" spans="1:22" x14ac:dyDescent="0.3">
      <c r="A2615" s="1">
        <v>44618</v>
      </c>
      <c r="B2615" s="2">
        <v>0.2729050925925926</v>
      </c>
      <c r="C2615" s="2">
        <v>0.71001157407407411</v>
      </c>
      <c r="D2615" s="3">
        <v>0.1</v>
      </c>
      <c r="E2615" s="3">
        <v>69.5</v>
      </c>
      <c r="F2615" s="4">
        <f t="shared" si="560"/>
        <v>2</v>
      </c>
      <c r="G2615">
        <f t="shared" si="572"/>
        <v>35</v>
      </c>
      <c r="H2615" s="3">
        <f t="shared" si="561"/>
        <v>10.490555555555556</v>
      </c>
      <c r="I2615">
        <f t="shared" si="573"/>
        <v>600</v>
      </c>
      <c r="J2615">
        <f t="shared" si="562"/>
        <v>0.30500000000000005</v>
      </c>
      <c r="K2615">
        <f t="shared" si="563"/>
        <v>16.798002083333337</v>
      </c>
      <c r="L2615">
        <v>4.8</v>
      </c>
      <c r="M2615">
        <f t="shared" si="564"/>
        <v>0.32547222222222222</v>
      </c>
      <c r="N2615">
        <f t="shared" si="565"/>
        <v>5.2249999999999996</v>
      </c>
      <c r="O2615">
        <f t="shared" si="566"/>
        <v>10.350472222222223</v>
      </c>
      <c r="P2615">
        <f t="shared" si="567"/>
        <v>6.4475298611111143</v>
      </c>
      <c r="Q2615">
        <f t="shared" si="568"/>
        <v>0</v>
      </c>
      <c r="R2615">
        <f t="shared" si="569"/>
        <v>1.2895059722222229</v>
      </c>
      <c r="S2615">
        <f>SUM($R$2:R2615) -SUM($Q$2:Q2615) + SUM($T$2:T2614)</f>
        <v>-25.351015702805853</v>
      </c>
      <c r="T2615">
        <f t="shared" si="570"/>
        <v>0</v>
      </c>
      <c r="U2615">
        <f>-SUM($T$2:T2615) - 500 * SUM($V$2:V2615)</f>
        <v>130.9900000000016</v>
      </c>
      <c r="V2615">
        <f t="shared" si="571"/>
        <v>0</v>
      </c>
    </row>
    <row r="2616" spans="1:22" x14ac:dyDescent="0.3">
      <c r="A2616" s="1">
        <v>44619</v>
      </c>
      <c r="B2616" s="2">
        <v>0.27131944444444445</v>
      </c>
      <c r="C2616" s="2">
        <v>0.71137731481481481</v>
      </c>
      <c r="D2616" s="3">
        <v>-0.6</v>
      </c>
      <c r="E2616" s="3">
        <v>67.2</v>
      </c>
      <c r="F2616" s="4">
        <f t="shared" si="560"/>
        <v>2</v>
      </c>
      <c r="G2616">
        <f t="shared" si="572"/>
        <v>35</v>
      </c>
      <c r="H2616" s="3">
        <f t="shared" si="561"/>
        <v>10.561388888888889</v>
      </c>
      <c r="I2616">
        <f t="shared" si="573"/>
        <v>600</v>
      </c>
      <c r="J2616">
        <f t="shared" si="562"/>
        <v>0.32799999999999996</v>
      </c>
      <c r="K2616">
        <f t="shared" si="563"/>
        <v>18.186711666666664</v>
      </c>
      <c r="L2616">
        <v>4.8</v>
      </c>
      <c r="M2616">
        <f t="shared" si="564"/>
        <v>0.32193055555555555</v>
      </c>
      <c r="N2616">
        <f t="shared" si="565"/>
        <v>5.4</v>
      </c>
      <c r="O2616">
        <f t="shared" si="566"/>
        <v>10.521930555555556</v>
      </c>
      <c r="P2616">
        <f t="shared" si="567"/>
        <v>7.6647811111111075</v>
      </c>
      <c r="Q2616">
        <f t="shared" si="568"/>
        <v>0</v>
      </c>
      <c r="R2616">
        <f t="shared" si="569"/>
        <v>1.5329562222222215</v>
      </c>
      <c r="S2616">
        <f>SUM($R$2:R2616) -SUM($Q$2:Q2616) + SUM($T$2:T2615)</f>
        <v>-23.818059480584452</v>
      </c>
      <c r="T2616">
        <f t="shared" si="570"/>
        <v>0</v>
      </c>
      <c r="U2616">
        <f>-SUM($T$2:T2616) - 500 * SUM($V$2:V2616)</f>
        <v>130.9900000000016</v>
      </c>
      <c r="V2616">
        <f t="shared" si="571"/>
        <v>0</v>
      </c>
    </row>
    <row r="2617" spans="1:22" x14ac:dyDescent="0.3">
      <c r="A2617" s="1">
        <v>44620</v>
      </c>
      <c r="B2617" s="2">
        <v>0.26973379629629629</v>
      </c>
      <c r="C2617" s="2">
        <v>0.71273148148148147</v>
      </c>
      <c r="D2617" s="3">
        <v>-0.9</v>
      </c>
      <c r="E2617" s="3">
        <v>83.9</v>
      </c>
      <c r="F2617" s="4">
        <f t="shared" si="560"/>
        <v>2</v>
      </c>
      <c r="G2617">
        <f t="shared" si="572"/>
        <v>35</v>
      </c>
      <c r="H2617" s="3">
        <f t="shared" si="561"/>
        <v>10.631944444444445</v>
      </c>
      <c r="I2617">
        <f t="shared" si="573"/>
        <v>600</v>
      </c>
      <c r="J2617">
        <f t="shared" si="562"/>
        <v>0.16099999999999992</v>
      </c>
      <c r="K2617">
        <f t="shared" si="563"/>
        <v>8.9866510416666614</v>
      </c>
      <c r="L2617">
        <v>4.8</v>
      </c>
      <c r="M2617">
        <f t="shared" si="564"/>
        <v>0.31840277777777776</v>
      </c>
      <c r="N2617">
        <f t="shared" si="565"/>
        <v>5.4749999999999996</v>
      </c>
      <c r="O2617">
        <f t="shared" si="566"/>
        <v>10.593402777777778</v>
      </c>
      <c r="P2617">
        <f t="shared" si="567"/>
        <v>-1.6067517361111161</v>
      </c>
      <c r="Q2617">
        <f t="shared" si="568"/>
        <v>0.80337586805555805</v>
      </c>
      <c r="R2617">
        <f t="shared" si="569"/>
        <v>0</v>
      </c>
      <c r="S2617">
        <f>SUM($R$2:R2617) -SUM($Q$2:Q2617) + SUM($T$2:T2616)</f>
        <v>-24.621435348639352</v>
      </c>
      <c r="T2617">
        <f t="shared" si="570"/>
        <v>24.62</v>
      </c>
      <c r="U2617">
        <f>-SUM($T$2:T2617) - 500 * SUM($V$2:V2617)</f>
        <v>106.37000000000171</v>
      </c>
      <c r="V2617">
        <f t="shared" si="571"/>
        <v>0</v>
      </c>
    </row>
    <row r="2618" spans="1:22" x14ac:dyDescent="0.3">
      <c r="A2618" s="1">
        <v>44621</v>
      </c>
      <c r="B2618" s="2">
        <v>0.26813657407407404</v>
      </c>
      <c r="C2618" s="2">
        <v>0.71408564814814823</v>
      </c>
      <c r="D2618" s="3">
        <v>-0.7</v>
      </c>
      <c r="E2618" s="3">
        <v>93.5</v>
      </c>
      <c r="F2618" s="4">
        <f t="shared" si="560"/>
        <v>3</v>
      </c>
      <c r="G2618">
        <f t="shared" si="572"/>
        <v>35</v>
      </c>
      <c r="H2618" s="3">
        <f t="shared" si="561"/>
        <v>10.702777777777781</v>
      </c>
      <c r="I2618">
        <f t="shared" si="573"/>
        <v>700</v>
      </c>
      <c r="J2618">
        <f t="shared" si="562"/>
        <v>6.4999999999999947E-2</v>
      </c>
      <c r="K2618">
        <f t="shared" si="563"/>
        <v>4.2610434027777755</v>
      </c>
      <c r="L2618">
        <v>4.8</v>
      </c>
      <c r="M2618">
        <f t="shared" si="564"/>
        <v>0.31486111111111098</v>
      </c>
      <c r="N2618">
        <f t="shared" si="565"/>
        <v>5.4249999999999998</v>
      </c>
      <c r="O2618">
        <f t="shared" si="566"/>
        <v>10.539861111111112</v>
      </c>
      <c r="P2618">
        <f t="shared" si="567"/>
        <v>-6.2788177083333361</v>
      </c>
      <c r="Q2618">
        <f t="shared" si="568"/>
        <v>3.139408854166668</v>
      </c>
      <c r="R2618">
        <f t="shared" si="569"/>
        <v>0</v>
      </c>
      <c r="S2618">
        <f>SUM($R$2:R2618) -SUM($Q$2:Q2618) + SUM($T$2:T2617)</f>
        <v>-3.1408442028068748</v>
      </c>
      <c r="T2618">
        <f t="shared" si="570"/>
        <v>0</v>
      </c>
      <c r="U2618">
        <f>-SUM($T$2:T2618) - 500 * SUM($V$2:V2618)</f>
        <v>106.37000000000171</v>
      </c>
      <c r="V2618">
        <f t="shared" si="571"/>
        <v>0</v>
      </c>
    </row>
    <row r="2619" spans="1:22" x14ac:dyDescent="0.3">
      <c r="A2619" s="1">
        <v>44622</v>
      </c>
      <c r="B2619" s="2">
        <v>0.26653935185185185</v>
      </c>
      <c r="C2619" s="2">
        <v>0.71543981481481478</v>
      </c>
      <c r="D2619" s="3">
        <v>-0.8</v>
      </c>
      <c r="E2619" s="3">
        <v>87.4</v>
      </c>
      <c r="F2619" s="4">
        <f t="shared" si="560"/>
        <v>3</v>
      </c>
      <c r="G2619">
        <f t="shared" si="572"/>
        <v>35</v>
      </c>
      <c r="H2619" s="3">
        <f t="shared" si="561"/>
        <v>10.77361111111111</v>
      </c>
      <c r="I2619">
        <f t="shared" si="573"/>
        <v>700</v>
      </c>
      <c r="J2619">
        <f t="shared" si="562"/>
        <v>0.12599999999999989</v>
      </c>
      <c r="K2619">
        <f t="shared" si="563"/>
        <v>8.314534374999992</v>
      </c>
      <c r="L2619">
        <v>4.8</v>
      </c>
      <c r="M2619">
        <f t="shared" si="564"/>
        <v>0.31131944444444448</v>
      </c>
      <c r="N2619">
        <f t="shared" si="565"/>
        <v>5.45</v>
      </c>
      <c r="O2619">
        <f t="shared" si="566"/>
        <v>10.561319444444443</v>
      </c>
      <c r="P2619">
        <f t="shared" si="567"/>
        <v>-2.2467850694444511</v>
      </c>
      <c r="Q2619">
        <f t="shared" si="568"/>
        <v>1.1233925347222256</v>
      </c>
      <c r="R2619">
        <f t="shared" si="569"/>
        <v>0</v>
      </c>
      <c r="S2619">
        <f>SUM($R$2:R2619) -SUM($Q$2:Q2619) + SUM($T$2:T2618)</f>
        <v>-4.2642367375292451</v>
      </c>
      <c r="T2619">
        <f t="shared" si="570"/>
        <v>0</v>
      </c>
      <c r="U2619">
        <f>-SUM($T$2:T2619) - 500 * SUM($V$2:V2619)</f>
        <v>106.37000000000171</v>
      </c>
      <c r="V2619">
        <f t="shared" si="571"/>
        <v>0</v>
      </c>
    </row>
    <row r="2620" spans="1:22" x14ac:dyDescent="0.3">
      <c r="A2620" s="1">
        <v>44623</v>
      </c>
      <c r="B2620" s="2">
        <v>0.26491898148148146</v>
      </c>
      <c r="C2620" s="2">
        <v>0.71678240740740751</v>
      </c>
      <c r="D2620" s="3">
        <v>-0.3</v>
      </c>
      <c r="E2620" s="3">
        <v>97.7</v>
      </c>
      <c r="F2620" s="4">
        <f t="shared" si="560"/>
        <v>3</v>
      </c>
      <c r="G2620">
        <f t="shared" si="572"/>
        <v>35</v>
      </c>
      <c r="H2620" s="3">
        <f t="shared" si="561"/>
        <v>10.844722222222225</v>
      </c>
      <c r="I2620">
        <f t="shared" si="573"/>
        <v>700</v>
      </c>
      <c r="J2620">
        <f t="shared" si="562"/>
        <v>2.300000000000002E-2</v>
      </c>
      <c r="K2620">
        <f t="shared" si="563"/>
        <v>1.5277502430555576</v>
      </c>
      <c r="L2620">
        <v>4.8</v>
      </c>
      <c r="M2620">
        <f t="shared" si="564"/>
        <v>0.30776388888888873</v>
      </c>
      <c r="N2620">
        <f t="shared" si="565"/>
        <v>5.3250000000000002</v>
      </c>
      <c r="O2620">
        <f t="shared" si="566"/>
        <v>10.432763888888889</v>
      </c>
      <c r="P2620">
        <f t="shared" si="567"/>
        <v>-8.905013645833332</v>
      </c>
      <c r="Q2620">
        <f t="shared" si="568"/>
        <v>4.452506822916666</v>
      </c>
      <c r="R2620">
        <f t="shared" si="569"/>
        <v>0</v>
      </c>
      <c r="S2620">
        <f>SUM($R$2:R2620) -SUM($Q$2:Q2620) + SUM($T$2:T2619)</f>
        <v>-8.7167435604451384</v>
      </c>
      <c r="T2620">
        <f t="shared" si="570"/>
        <v>0</v>
      </c>
      <c r="U2620">
        <f>-SUM($T$2:T2620) - 500 * SUM($V$2:V2620)</f>
        <v>106.37000000000171</v>
      </c>
      <c r="V2620">
        <f t="shared" si="571"/>
        <v>0</v>
      </c>
    </row>
    <row r="2621" spans="1:22" x14ac:dyDescent="0.3">
      <c r="A2621" s="1">
        <v>44624</v>
      </c>
      <c r="B2621" s="2">
        <v>0.26329861111111114</v>
      </c>
      <c r="C2621" s="2">
        <v>0.71812500000000001</v>
      </c>
      <c r="D2621" s="3">
        <v>0.6</v>
      </c>
      <c r="E2621" s="3">
        <v>94.7</v>
      </c>
      <c r="F2621" s="4">
        <f t="shared" si="560"/>
        <v>3</v>
      </c>
      <c r="G2621">
        <f t="shared" si="572"/>
        <v>35</v>
      </c>
      <c r="H2621" s="3">
        <f t="shared" si="561"/>
        <v>10.915833333333333</v>
      </c>
      <c r="I2621">
        <f t="shared" si="573"/>
        <v>700</v>
      </c>
      <c r="J2621">
        <f t="shared" si="562"/>
        <v>5.2999999999999936E-2</v>
      </c>
      <c r="K2621">
        <f t="shared" si="563"/>
        <v>3.5435523958333293</v>
      </c>
      <c r="L2621">
        <v>4.8</v>
      </c>
      <c r="M2621">
        <f t="shared" si="564"/>
        <v>0.3042083333333333</v>
      </c>
      <c r="N2621">
        <f t="shared" si="565"/>
        <v>5.0999999999999996</v>
      </c>
      <c r="O2621">
        <f t="shared" si="566"/>
        <v>10.204208333333334</v>
      </c>
      <c r="P2621">
        <f t="shared" si="567"/>
        <v>-6.660655937500005</v>
      </c>
      <c r="Q2621">
        <f t="shared" si="568"/>
        <v>3.3303279687500025</v>
      </c>
      <c r="R2621">
        <f t="shared" si="569"/>
        <v>0</v>
      </c>
      <c r="S2621">
        <f>SUM($R$2:R2621) -SUM($Q$2:Q2621) + SUM($T$2:T2620)</f>
        <v>-12.047071529195819</v>
      </c>
      <c r="T2621">
        <f t="shared" si="570"/>
        <v>0</v>
      </c>
      <c r="U2621">
        <f>-SUM($T$2:T2621) - 500 * SUM($V$2:V2621)</f>
        <v>106.37000000000171</v>
      </c>
      <c r="V2621">
        <f t="shared" si="571"/>
        <v>0</v>
      </c>
    </row>
    <row r="2622" spans="1:22" x14ac:dyDescent="0.3">
      <c r="A2622" s="1">
        <v>44625</v>
      </c>
      <c r="B2622" s="2">
        <v>0.26166666666666666</v>
      </c>
      <c r="C2622" s="2">
        <v>0.71946759259259263</v>
      </c>
      <c r="D2622" s="3">
        <v>2.7</v>
      </c>
      <c r="E2622" s="3">
        <v>95.6</v>
      </c>
      <c r="F2622" s="4">
        <f t="shared" si="560"/>
        <v>3</v>
      </c>
      <c r="G2622">
        <f t="shared" si="572"/>
        <v>35</v>
      </c>
      <c r="H2622" s="3">
        <f t="shared" si="561"/>
        <v>10.987222222222224</v>
      </c>
      <c r="I2622">
        <f t="shared" si="573"/>
        <v>700</v>
      </c>
      <c r="J2622">
        <f t="shared" si="562"/>
        <v>4.4000000000000039E-2</v>
      </c>
      <c r="K2622">
        <f t="shared" si="563"/>
        <v>2.9610563888888914</v>
      </c>
      <c r="L2622">
        <v>4.8</v>
      </c>
      <c r="M2622">
        <f t="shared" si="564"/>
        <v>0.30063888888888879</v>
      </c>
      <c r="N2622">
        <f t="shared" si="565"/>
        <v>4.5750000000000002</v>
      </c>
      <c r="O2622">
        <f t="shared" si="566"/>
        <v>9.6756388888888889</v>
      </c>
      <c r="P2622">
        <f t="shared" si="567"/>
        <v>-6.714582499999997</v>
      </c>
      <c r="Q2622">
        <f t="shared" si="568"/>
        <v>3.3572912499999985</v>
      </c>
      <c r="R2622">
        <f t="shared" si="569"/>
        <v>0</v>
      </c>
      <c r="S2622">
        <f>SUM($R$2:R2622) -SUM($Q$2:Q2622) + SUM($T$2:T2621)</f>
        <v>-15.404362779195253</v>
      </c>
      <c r="T2622">
        <f t="shared" si="570"/>
        <v>0</v>
      </c>
      <c r="U2622">
        <f>-SUM($T$2:T2622) - 500 * SUM($V$2:V2622)</f>
        <v>106.37000000000171</v>
      </c>
      <c r="V2622">
        <f t="shared" si="571"/>
        <v>0</v>
      </c>
    </row>
    <row r="2623" spans="1:22" x14ac:dyDescent="0.3">
      <c r="A2623" s="1">
        <v>44626</v>
      </c>
      <c r="B2623" s="2">
        <v>0.26003472222222224</v>
      </c>
      <c r="C2623" s="2">
        <v>0.72079861111111121</v>
      </c>
      <c r="D2623" s="3">
        <v>0.9</v>
      </c>
      <c r="E2623" s="3">
        <v>92.2</v>
      </c>
      <c r="F2623" s="4">
        <f t="shared" si="560"/>
        <v>3</v>
      </c>
      <c r="G2623">
        <f t="shared" si="572"/>
        <v>35</v>
      </c>
      <c r="H2623" s="3">
        <f t="shared" si="561"/>
        <v>11.058333333333335</v>
      </c>
      <c r="I2623">
        <f t="shared" si="573"/>
        <v>700</v>
      </c>
      <c r="J2623">
        <f t="shared" si="562"/>
        <v>7.7999999999999958E-2</v>
      </c>
      <c r="K2623">
        <f t="shared" si="563"/>
        <v>5.283118749999999</v>
      </c>
      <c r="L2623">
        <v>4.8</v>
      </c>
      <c r="M2623">
        <f t="shared" si="564"/>
        <v>0.29708333333333325</v>
      </c>
      <c r="N2623">
        <f t="shared" si="565"/>
        <v>5.0250000000000004</v>
      </c>
      <c r="O2623">
        <f t="shared" si="566"/>
        <v>10.122083333333332</v>
      </c>
      <c r="P2623">
        <f t="shared" si="567"/>
        <v>-4.8389645833333335</v>
      </c>
      <c r="Q2623">
        <f t="shared" si="568"/>
        <v>2.4194822916666667</v>
      </c>
      <c r="R2623">
        <f t="shared" si="569"/>
        <v>0</v>
      </c>
      <c r="S2623">
        <f>SUM($R$2:R2623) -SUM($Q$2:Q2623) + SUM($T$2:T2622)</f>
        <v>-17.823845070862262</v>
      </c>
      <c r="T2623">
        <f t="shared" si="570"/>
        <v>0</v>
      </c>
      <c r="U2623">
        <f>-SUM($T$2:T2623) - 500 * SUM($V$2:V2623)</f>
        <v>106.37000000000171</v>
      </c>
      <c r="V2623">
        <f t="shared" si="571"/>
        <v>0</v>
      </c>
    </row>
    <row r="2624" spans="1:22" x14ac:dyDescent="0.3">
      <c r="A2624" s="1">
        <v>44627</v>
      </c>
      <c r="B2624" s="2">
        <v>0.25839120370370372</v>
      </c>
      <c r="C2624" s="2">
        <v>0.72212962962962957</v>
      </c>
      <c r="D2624" s="3">
        <v>0.7</v>
      </c>
      <c r="E2624" s="3">
        <v>95.5</v>
      </c>
      <c r="F2624" s="4">
        <f t="shared" si="560"/>
        <v>3</v>
      </c>
      <c r="G2624">
        <f t="shared" si="572"/>
        <v>35</v>
      </c>
      <c r="H2624" s="3">
        <f t="shared" si="561"/>
        <v>11.12972222222222</v>
      </c>
      <c r="I2624">
        <f t="shared" si="573"/>
        <v>700</v>
      </c>
      <c r="J2624">
        <f t="shared" si="562"/>
        <v>4.500000000000004E-2</v>
      </c>
      <c r="K2624">
        <f t="shared" si="563"/>
        <v>3.067629687500002</v>
      </c>
      <c r="L2624">
        <v>4.8</v>
      </c>
      <c r="M2624">
        <f t="shared" si="564"/>
        <v>0.29351388888888896</v>
      </c>
      <c r="N2624">
        <f t="shared" si="565"/>
        <v>5.0750000000000002</v>
      </c>
      <c r="O2624">
        <f t="shared" si="566"/>
        <v>10.168513888888889</v>
      </c>
      <c r="P2624">
        <f t="shared" si="567"/>
        <v>-7.1008842013888867</v>
      </c>
      <c r="Q2624">
        <f t="shared" si="568"/>
        <v>3.5504421006944433</v>
      </c>
      <c r="R2624">
        <f t="shared" si="569"/>
        <v>0</v>
      </c>
      <c r="S2624">
        <f>SUM($R$2:R2624) -SUM($Q$2:Q2624) + SUM($T$2:T2623)</f>
        <v>-21.374287171556716</v>
      </c>
      <c r="T2624">
        <f t="shared" si="570"/>
        <v>0</v>
      </c>
      <c r="U2624">
        <f>-SUM($T$2:T2624) - 500 * SUM($V$2:V2624)</f>
        <v>106.37000000000171</v>
      </c>
      <c r="V2624">
        <f t="shared" si="571"/>
        <v>0</v>
      </c>
    </row>
    <row r="2625" spans="1:22" x14ac:dyDescent="0.3">
      <c r="A2625" s="1">
        <v>44628</v>
      </c>
      <c r="B2625" s="2">
        <v>0.25674768518518515</v>
      </c>
      <c r="C2625" s="2">
        <v>0.72346064814814814</v>
      </c>
      <c r="D2625" s="3">
        <v>3.4</v>
      </c>
      <c r="E2625" s="3">
        <v>97.4</v>
      </c>
      <c r="F2625" s="4">
        <f t="shared" si="560"/>
        <v>3</v>
      </c>
      <c r="G2625">
        <f t="shared" si="572"/>
        <v>35</v>
      </c>
      <c r="H2625" s="3">
        <f t="shared" si="561"/>
        <v>11.201111111111112</v>
      </c>
      <c r="I2625">
        <f t="shared" si="573"/>
        <v>700</v>
      </c>
      <c r="J2625">
        <f t="shared" si="562"/>
        <v>2.5999999999999912E-2</v>
      </c>
      <c r="K2625">
        <f t="shared" si="563"/>
        <v>1.7837769444444387</v>
      </c>
      <c r="L2625">
        <v>4.8</v>
      </c>
      <c r="M2625">
        <f t="shared" si="564"/>
        <v>0.28994444444444439</v>
      </c>
      <c r="N2625">
        <f t="shared" si="565"/>
        <v>4.4000000000000004</v>
      </c>
      <c r="O2625">
        <f t="shared" si="566"/>
        <v>9.4899444444444434</v>
      </c>
      <c r="P2625">
        <f t="shared" si="567"/>
        <v>-7.7061675000000047</v>
      </c>
      <c r="Q2625">
        <f t="shared" si="568"/>
        <v>3.8530837500000024</v>
      </c>
      <c r="R2625">
        <f t="shared" si="569"/>
        <v>0</v>
      </c>
      <c r="S2625">
        <f>SUM($R$2:R2625) -SUM($Q$2:Q2625) + SUM($T$2:T2624)</f>
        <v>-25.22737092155694</v>
      </c>
      <c r="T2625">
        <f t="shared" si="570"/>
        <v>0</v>
      </c>
      <c r="U2625">
        <f>-SUM($T$2:T2625) - 500 * SUM($V$2:V2625)</f>
        <v>106.37000000000171</v>
      </c>
      <c r="V2625">
        <f t="shared" si="571"/>
        <v>0</v>
      </c>
    </row>
    <row r="2626" spans="1:22" x14ac:dyDescent="0.3">
      <c r="A2626" s="1">
        <v>44629</v>
      </c>
      <c r="B2626" s="2">
        <v>0.25508101851851855</v>
      </c>
      <c r="C2626" s="2">
        <v>0.72479166666666661</v>
      </c>
      <c r="D2626" s="3">
        <v>4.0999999999999996</v>
      </c>
      <c r="E2626" s="3">
        <v>81.400000000000006</v>
      </c>
      <c r="F2626" s="4">
        <f t="shared" si="560"/>
        <v>3</v>
      </c>
      <c r="G2626">
        <f t="shared" si="572"/>
        <v>35</v>
      </c>
      <c r="H2626" s="3">
        <f t="shared" si="561"/>
        <v>11.273055555555553</v>
      </c>
      <c r="I2626">
        <f t="shared" si="573"/>
        <v>700</v>
      </c>
      <c r="J2626">
        <f t="shared" si="562"/>
        <v>0.18599999999999994</v>
      </c>
      <c r="K2626">
        <f t="shared" si="563"/>
        <v>12.842828541666661</v>
      </c>
      <c r="L2626">
        <v>4.8</v>
      </c>
      <c r="M2626">
        <f t="shared" si="564"/>
        <v>0.28634722222222236</v>
      </c>
      <c r="N2626">
        <f t="shared" si="565"/>
        <v>4.2249999999999996</v>
      </c>
      <c r="O2626">
        <f t="shared" si="566"/>
        <v>9.3113472222222207</v>
      </c>
      <c r="P2626">
        <f t="shared" si="567"/>
        <v>3.5314813194444401</v>
      </c>
      <c r="Q2626">
        <f t="shared" si="568"/>
        <v>0</v>
      </c>
      <c r="R2626">
        <f t="shared" si="569"/>
        <v>0.70629626388888811</v>
      </c>
      <c r="S2626">
        <f>SUM($R$2:R2626) -SUM($Q$2:Q2626) + SUM($T$2:T2625)</f>
        <v>-24.521074657668578</v>
      </c>
      <c r="T2626">
        <f t="shared" si="570"/>
        <v>0</v>
      </c>
      <c r="U2626">
        <f>-SUM($T$2:T2626) - 500 * SUM($V$2:V2626)</f>
        <v>106.37000000000171</v>
      </c>
      <c r="V2626">
        <f t="shared" si="571"/>
        <v>0</v>
      </c>
    </row>
    <row r="2627" spans="1:22" x14ac:dyDescent="0.3">
      <c r="A2627" s="1">
        <v>44630</v>
      </c>
      <c r="B2627" s="2">
        <v>0.25342592592592594</v>
      </c>
      <c r="C2627" s="2">
        <v>0.72611111111111104</v>
      </c>
      <c r="D2627" s="3">
        <v>4</v>
      </c>
      <c r="E2627" s="3">
        <v>89.1</v>
      </c>
      <c r="F2627" s="4">
        <f t="shared" ref="F2627:F2690" si="574">MONTH(A2627)</f>
        <v>3</v>
      </c>
      <c r="G2627">
        <f t="shared" si="572"/>
        <v>35</v>
      </c>
      <c r="H2627" s="3">
        <f t="shared" ref="H2627:H2690" si="575">(C2627-B2627) * 24</f>
        <v>11.344444444444441</v>
      </c>
      <c r="I2627">
        <f t="shared" si="573"/>
        <v>700</v>
      </c>
      <c r="J2627">
        <f t="shared" ref="J2627:J2690" si="576">1-(E2627/100)</f>
        <v>0.1090000000000001</v>
      </c>
      <c r="K2627">
        <f t="shared" ref="K2627:K2690" si="577">PRODUCT(G2627:J2627) * $W$2 / 1000</f>
        <v>7.5738347222222275</v>
      </c>
      <c r="L2627">
        <v>4.8</v>
      </c>
      <c r="M2627">
        <f t="shared" ref="M2627:M2690" si="578">IF(H2627&lt;17,(17-H2627) * 50,0) / 1000</f>
        <v>0.28277777777777796</v>
      </c>
      <c r="N2627">
        <f t="shared" ref="N2627:N2690" si="579">IF(D2627&lt;21,(21-D2627)*250,0) / 1000</f>
        <v>4.25</v>
      </c>
      <c r="O2627">
        <f t="shared" ref="O2627:O2690" si="580">SUM(L2627:N2627)</f>
        <v>9.3327777777777783</v>
      </c>
      <c r="P2627">
        <f t="shared" ref="P2627:P2690" si="581">K2627-O2627</f>
        <v>-1.7589430555555507</v>
      </c>
      <c r="Q2627">
        <f t="shared" ref="Q2627:Q2690" si="582">IF(P2627&lt;0,ABS(P2627) * 0.5,0)</f>
        <v>0.87947152777777537</v>
      </c>
      <c r="R2627">
        <f t="shared" ref="R2627:R2690" si="583">IF(P2627&gt;0,P2627*0.2,0)</f>
        <v>0</v>
      </c>
      <c r="S2627">
        <f>SUM($R$2:R2627) -SUM($Q$2:Q2627) + SUM($T$2:T2626)</f>
        <v>-25.400546185445819</v>
      </c>
      <c r="T2627">
        <f t="shared" ref="T2627:T2690" si="584">-IF(F2628&lt;&gt;F2627,ROUND(S2627,2),0)</f>
        <v>0</v>
      </c>
      <c r="U2627">
        <f>-SUM($T$2:T2627) - 500 * SUM($V$2:V2627)</f>
        <v>106.37000000000171</v>
      </c>
      <c r="V2627">
        <f t="shared" ref="V2627:V2690" si="585">IF(U2626&gt;500,ROUNDDOWN(U2626/500, 0),0)</f>
        <v>0</v>
      </c>
    </row>
    <row r="2628" spans="1:22" x14ac:dyDescent="0.3">
      <c r="A2628" s="1">
        <v>44631</v>
      </c>
      <c r="B2628" s="2">
        <v>0.25175925925925929</v>
      </c>
      <c r="C2628" s="2">
        <v>0.72743055555555547</v>
      </c>
      <c r="D2628" s="3">
        <v>3</v>
      </c>
      <c r="E2628" s="3">
        <v>71.3</v>
      </c>
      <c r="F2628" s="4">
        <f t="shared" si="574"/>
        <v>3</v>
      </c>
      <c r="G2628">
        <f t="shared" ref="G2628:G2691" si="586">G2627 + V2628</f>
        <v>35</v>
      </c>
      <c r="H2628" s="3">
        <f t="shared" si="575"/>
        <v>11.416111111111109</v>
      </c>
      <c r="I2628">
        <f t="shared" ref="I2628:I2691" si="587">IF(F2628&gt;F2627,IF(F2628=7,I2627,IF(F2628&lt;7,I2627+100,I2627-100)),I2627)</f>
        <v>700</v>
      </c>
      <c r="J2628">
        <f t="shared" si="576"/>
        <v>0.28700000000000003</v>
      </c>
      <c r="K2628">
        <f t="shared" si="577"/>
        <v>20.068096319444443</v>
      </c>
      <c r="L2628">
        <v>4.8</v>
      </c>
      <c r="M2628">
        <f t="shared" si="578"/>
        <v>0.27919444444444458</v>
      </c>
      <c r="N2628">
        <f t="shared" si="579"/>
        <v>4.5</v>
      </c>
      <c r="O2628">
        <f t="shared" si="580"/>
        <v>9.5791944444444432</v>
      </c>
      <c r="P2628">
        <f t="shared" si="581"/>
        <v>10.488901875</v>
      </c>
      <c r="Q2628">
        <f t="shared" si="582"/>
        <v>0</v>
      </c>
      <c r="R2628">
        <f t="shared" si="583"/>
        <v>2.0977803750000001</v>
      </c>
      <c r="S2628">
        <f>SUM($R$2:R2628) -SUM($Q$2:Q2628) + SUM($T$2:T2627)</f>
        <v>-23.302765810446544</v>
      </c>
      <c r="T2628">
        <f t="shared" si="584"/>
        <v>0</v>
      </c>
      <c r="U2628">
        <f>-SUM($T$2:T2628) - 500 * SUM($V$2:V2628)</f>
        <v>106.37000000000171</v>
      </c>
      <c r="V2628">
        <f t="shared" si="585"/>
        <v>0</v>
      </c>
    </row>
    <row r="2629" spans="1:22" x14ac:dyDescent="0.3">
      <c r="A2629" s="1">
        <v>44632</v>
      </c>
      <c r="B2629" s="2">
        <v>0.25009259259259259</v>
      </c>
      <c r="C2629" s="2">
        <v>0.7287499999999999</v>
      </c>
      <c r="D2629" s="3">
        <v>3.3</v>
      </c>
      <c r="E2629" s="3">
        <v>97.7</v>
      </c>
      <c r="F2629" s="4">
        <f t="shared" si="574"/>
        <v>3</v>
      </c>
      <c r="G2629">
        <f t="shared" si="586"/>
        <v>35</v>
      </c>
      <c r="H2629" s="3">
        <f t="shared" si="575"/>
        <v>11.487777777777776</v>
      </c>
      <c r="I2629">
        <f t="shared" si="587"/>
        <v>700</v>
      </c>
      <c r="J2629">
        <f t="shared" si="576"/>
        <v>2.300000000000002E-2</v>
      </c>
      <c r="K2629">
        <f t="shared" si="577"/>
        <v>1.6183406944444454</v>
      </c>
      <c r="L2629">
        <v>4.8</v>
      </c>
      <c r="M2629">
        <f t="shared" si="578"/>
        <v>0.2756111111111112</v>
      </c>
      <c r="N2629">
        <f t="shared" si="579"/>
        <v>4.4249999999999998</v>
      </c>
      <c r="O2629">
        <f t="shared" si="580"/>
        <v>9.5006111111111107</v>
      </c>
      <c r="P2629">
        <f t="shared" si="581"/>
        <v>-7.8822704166666657</v>
      </c>
      <c r="Q2629">
        <f t="shared" si="582"/>
        <v>3.9411352083333329</v>
      </c>
      <c r="R2629">
        <f t="shared" si="583"/>
        <v>0</v>
      </c>
      <c r="S2629">
        <f>SUM($R$2:R2629) -SUM($Q$2:Q2629) + SUM($T$2:T2628)</f>
        <v>-27.243901018779979</v>
      </c>
      <c r="T2629">
        <f t="shared" si="584"/>
        <v>0</v>
      </c>
      <c r="U2629">
        <f>-SUM($T$2:T2629) - 500 * SUM($V$2:V2629)</f>
        <v>106.37000000000171</v>
      </c>
      <c r="V2629">
        <f t="shared" si="585"/>
        <v>0</v>
      </c>
    </row>
    <row r="2630" spans="1:22" x14ac:dyDescent="0.3">
      <c r="A2630" s="1">
        <v>44633</v>
      </c>
      <c r="B2630" s="2">
        <v>0.24841435185185187</v>
      </c>
      <c r="C2630" s="2">
        <v>0.73006944444444455</v>
      </c>
      <c r="D2630" s="3">
        <v>2.7</v>
      </c>
      <c r="E2630" s="3">
        <v>97.6</v>
      </c>
      <c r="F2630" s="4">
        <f t="shared" si="574"/>
        <v>3</v>
      </c>
      <c r="G2630">
        <f t="shared" si="586"/>
        <v>35</v>
      </c>
      <c r="H2630" s="3">
        <f t="shared" si="575"/>
        <v>11.559722222222224</v>
      </c>
      <c r="I2630">
        <f t="shared" si="587"/>
        <v>700</v>
      </c>
      <c r="J2630">
        <f t="shared" si="576"/>
        <v>2.4000000000000021E-2</v>
      </c>
      <c r="K2630">
        <f t="shared" si="577"/>
        <v>1.6992791666666685</v>
      </c>
      <c r="L2630">
        <v>4.8</v>
      </c>
      <c r="M2630">
        <f t="shared" si="578"/>
        <v>0.27201388888888878</v>
      </c>
      <c r="N2630">
        <f t="shared" si="579"/>
        <v>4.5750000000000002</v>
      </c>
      <c r="O2630">
        <f t="shared" si="580"/>
        <v>9.647013888888889</v>
      </c>
      <c r="P2630">
        <f t="shared" si="581"/>
        <v>-7.9477347222222203</v>
      </c>
      <c r="Q2630">
        <f t="shared" si="582"/>
        <v>3.9738673611111102</v>
      </c>
      <c r="R2630">
        <f t="shared" si="583"/>
        <v>0</v>
      </c>
      <c r="S2630">
        <f>SUM($R$2:R2630) -SUM($Q$2:Q2630) + SUM($T$2:T2629)</f>
        <v>-31.217768379891822</v>
      </c>
      <c r="T2630">
        <f t="shared" si="584"/>
        <v>0</v>
      </c>
      <c r="U2630">
        <f>-SUM($T$2:T2630) - 500 * SUM($V$2:V2630)</f>
        <v>106.37000000000171</v>
      </c>
      <c r="V2630">
        <f t="shared" si="585"/>
        <v>0</v>
      </c>
    </row>
    <row r="2631" spans="1:22" x14ac:dyDescent="0.3">
      <c r="A2631" s="1">
        <v>44634</v>
      </c>
      <c r="B2631" s="2">
        <v>0.24673611111111113</v>
      </c>
      <c r="C2631" s="2">
        <v>0.73137731481481483</v>
      </c>
      <c r="D2631" s="3">
        <v>2.2999999999999998</v>
      </c>
      <c r="E2631" s="3">
        <v>97.6</v>
      </c>
      <c r="F2631" s="4">
        <f t="shared" si="574"/>
        <v>3</v>
      </c>
      <c r="G2631">
        <f t="shared" si="586"/>
        <v>35</v>
      </c>
      <c r="H2631" s="3">
        <f t="shared" si="575"/>
        <v>11.631388888888889</v>
      </c>
      <c r="I2631">
        <f t="shared" si="587"/>
        <v>700</v>
      </c>
      <c r="J2631">
        <f t="shared" si="576"/>
        <v>2.4000000000000021E-2</v>
      </c>
      <c r="K2631">
        <f t="shared" si="577"/>
        <v>1.7098141666666682</v>
      </c>
      <c r="L2631">
        <v>4.8</v>
      </c>
      <c r="M2631">
        <f t="shared" si="578"/>
        <v>0.26843055555555556</v>
      </c>
      <c r="N2631">
        <f t="shared" si="579"/>
        <v>4.6749999999999998</v>
      </c>
      <c r="O2631">
        <f t="shared" si="580"/>
        <v>9.7434305555555554</v>
      </c>
      <c r="P2631">
        <f t="shared" si="581"/>
        <v>-8.0336163888888876</v>
      </c>
      <c r="Q2631">
        <f t="shared" si="582"/>
        <v>4.0168081944444438</v>
      </c>
      <c r="R2631">
        <f t="shared" si="583"/>
        <v>0</v>
      </c>
      <c r="S2631">
        <f>SUM($R$2:R2631) -SUM($Q$2:Q2631) + SUM($T$2:T2630)</f>
        <v>-35.234576574335733</v>
      </c>
      <c r="T2631">
        <f t="shared" si="584"/>
        <v>0</v>
      </c>
      <c r="U2631">
        <f>-SUM($T$2:T2631) - 500 * SUM($V$2:V2631)</f>
        <v>106.37000000000171</v>
      </c>
      <c r="V2631">
        <f t="shared" si="585"/>
        <v>0</v>
      </c>
    </row>
    <row r="2632" spans="1:22" x14ac:dyDescent="0.3">
      <c r="A2632" s="1">
        <v>44635</v>
      </c>
      <c r="B2632" s="2">
        <v>0.24504629629629629</v>
      </c>
      <c r="C2632" s="2">
        <v>0.73268518518518511</v>
      </c>
      <c r="D2632" s="3">
        <v>2.7</v>
      </c>
      <c r="E2632" s="3">
        <v>29</v>
      </c>
      <c r="F2632" s="4">
        <f t="shared" si="574"/>
        <v>3</v>
      </c>
      <c r="G2632">
        <f t="shared" si="586"/>
        <v>35</v>
      </c>
      <c r="H2632" s="3">
        <f t="shared" si="575"/>
        <v>11.703333333333333</v>
      </c>
      <c r="I2632">
        <f t="shared" si="587"/>
        <v>700</v>
      </c>
      <c r="J2632">
        <f t="shared" si="576"/>
        <v>0.71</v>
      </c>
      <c r="K2632">
        <f t="shared" si="577"/>
        <v>50.894870833333336</v>
      </c>
      <c r="L2632">
        <v>4.8</v>
      </c>
      <c r="M2632">
        <f t="shared" si="578"/>
        <v>0.26483333333333337</v>
      </c>
      <c r="N2632">
        <f t="shared" si="579"/>
        <v>4.5750000000000002</v>
      </c>
      <c r="O2632">
        <f t="shared" si="580"/>
        <v>9.6398333333333337</v>
      </c>
      <c r="P2632">
        <f t="shared" si="581"/>
        <v>41.2550375</v>
      </c>
      <c r="Q2632">
        <f t="shared" si="582"/>
        <v>0</v>
      </c>
      <c r="R2632">
        <f t="shared" si="583"/>
        <v>8.2510075000000001</v>
      </c>
      <c r="S2632">
        <f>SUM($R$2:R2632) -SUM($Q$2:Q2632) + SUM($T$2:T2631)</f>
        <v>-26.983569074336629</v>
      </c>
      <c r="T2632">
        <f t="shared" si="584"/>
        <v>0</v>
      </c>
      <c r="U2632">
        <f>-SUM($T$2:T2632) - 500 * SUM($V$2:V2632)</f>
        <v>106.37000000000171</v>
      </c>
      <c r="V2632">
        <f t="shared" si="585"/>
        <v>0</v>
      </c>
    </row>
    <row r="2633" spans="1:22" x14ac:dyDescent="0.3">
      <c r="A2633" s="1">
        <v>44636</v>
      </c>
      <c r="B2633" s="2">
        <v>0.24335648148148148</v>
      </c>
      <c r="C2633" s="2">
        <v>0.73399305555555561</v>
      </c>
      <c r="D2633" s="3">
        <v>0.1</v>
      </c>
      <c r="E2633" s="3">
        <v>73.3</v>
      </c>
      <c r="F2633" s="4">
        <f t="shared" si="574"/>
        <v>3</v>
      </c>
      <c r="G2633">
        <f t="shared" si="586"/>
        <v>35</v>
      </c>
      <c r="H2633" s="3">
        <f t="shared" si="575"/>
        <v>11.775277777777779</v>
      </c>
      <c r="I2633">
        <f t="shared" si="587"/>
        <v>700</v>
      </c>
      <c r="J2633">
        <f t="shared" si="576"/>
        <v>0.26700000000000002</v>
      </c>
      <c r="K2633">
        <f t="shared" si="577"/>
        <v>19.256994895833333</v>
      </c>
      <c r="L2633">
        <v>4.8</v>
      </c>
      <c r="M2633">
        <f t="shared" si="578"/>
        <v>0.261236111111111</v>
      </c>
      <c r="N2633">
        <f t="shared" si="579"/>
        <v>5.2249999999999996</v>
      </c>
      <c r="O2633">
        <f t="shared" si="580"/>
        <v>10.28623611111111</v>
      </c>
      <c r="P2633">
        <f t="shared" si="581"/>
        <v>8.9707587847222232</v>
      </c>
      <c r="Q2633">
        <f t="shared" si="582"/>
        <v>0</v>
      </c>
      <c r="R2633">
        <f t="shared" si="583"/>
        <v>1.7941517569444447</v>
      </c>
      <c r="S2633">
        <f>SUM($R$2:R2633) -SUM($Q$2:Q2633) + SUM($T$2:T2632)</f>
        <v>-25.189417317391417</v>
      </c>
      <c r="T2633">
        <f t="shared" si="584"/>
        <v>0</v>
      </c>
      <c r="U2633">
        <f>-SUM($T$2:T2633) - 500 * SUM($V$2:V2633)</f>
        <v>106.37000000000171</v>
      </c>
      <c r="V2633">
        <f t="shared" si="585"/>
        <v>0</v>
      </c>
    </row>
    <row r="2634" spans="1:22" x14ac:dyDescent="0.3">
      <c r="A2634" s="1">
        <v>44637</v>
      </c>
      <c r="B2634" s="2">
        <v>0.24166666666666667</v>
      </c>
      <c r="C2634" s="2">
        <v>0.73530092592592589</v>
      </c>
      <c r="D2634" s="3">
        <v>1.5</v>
      </c>
      <c r="E2634" s="3">
        <v>84.8</v>
      </c>
      <c r="F2634" s="4">
        <f t="shared" si="574"/>
        <v>3</v>
      </c>
      <c r="G2634">
        <f t="shared" si="586"/>
        <v>35</v>
      </c>
      <c r="H2634" s="3">
        <f t="shared" si="575"/>
        <v>11.847222222222221</v>
      </c>
      <c r="I2634">
        <f t="shared" si="587"/>
        <v>700</v>
      </c>
      <c r="J2634">
        <f t="shared" si="576"/>
        <v>0.15200000000000002</v>
      </c>
      <c r="K2634">
        <f t="shared" si="577"/>
        <v>11.02976388888889</v>
      </c>
      <c r="L2634">
        <v>4.8</v>
      </c>
      <c r="M2634">
        <f t="shared" si="578"/>
        <v>0.25763888888888892</v>
      </c>
      <c r="N2634">
        <f t="shared" si="579"/>
        <v>4.875</v>
      </c>
      <c r="O2634">
        <f t="shared" si="580"/>
        <v>9.9326388888888886</v>
      </c>
      <c r="P2634">
        <f t="shared" si="581"/>
        <v>1.0971250000000019</v>
      </c>
      <c r="Q2634">
        <f t="shared" si="582"/>
        <v>0</v>
      </c>
      <c r="R2634">
        <f t="shared" si="583"/>
        <v>0.2194250000000004</v>
      </c>
      <c r="S2634">
        <f>SUM($R$2:R2634) -SUM($Q$2:Q2634) + SUM($T$2:T2633)</f>
        <v>-24.969992317392098</v>
      </c>
      <c r="T2634">
        <f t="shared" si="584"/>
        <v>0</v>
      </c>
      <c r="U2634">
        <f>-SUM($T$2:T2634) - 500 * SUM($V$2:V2634)</f>
        <v>106.37000000000171</v>
      </c>
      <c r="V2634">
        <f t="shared" si="585"/>
        <v>0</v>
      </c>
    </row>
    <row r="2635" spans="1:22" x14ac:dyDescent="0.3">
      <c r="A2635" s="1">
        <v>44638</v>
      </c>
      <c r="B2635" s="2">
        <v>0.23997685185185183</v>
      </c>
      <c r="C2635" s="2">
        <v>0.73659722222222224</v>
      </c>
      <c r="D2635" s="3">
        <v>0.5</v>
      </c>
      <c r="E2635" s="3">
        <v>38.799999999999997</v>
      </c>
      <c r="F2635" s="4">
        <f t="shared" si="574"/>
        <v>3</v>
      </c>
      <c r="G2635">
        <f t="shared" si="586"/>
        <v>35</v>
      </c>
      <c r="H2635" s="3">
        <f t="shared" si="575"/>
        <v>11.91888888888889</v>
      </c>
      <c r="I2635">
        <f t="shared" si="587"/>
        <v>700</v>
      </c>
      <c r="J2635">
        <f t="shared" si="576"/>
        <v>0.6120000000000001</v>
      </c>
      <c r="K2635">
        <f t="shared" si="577"/>
        <v>44.677955000000011</v>
      </c>
      <c r="L2635">
        <v>4.8</v>
      </c>
      <c r="M2635">
        <f t="shared" si="578"/>
        <v>0.25405555555555548</v>
      </c>
      <c r="N2635">
        <f t="shared" si="579"/>
        <v>5.125</v>
      </c>
      <c r="O2635">
        <f t="shared" si="580"/>
        <v>10.179055555555555</v>
      </c>
      <c r="P2635">
        <f t="shared" si="581"/>
        <v>34.498899444444454</v>
      </c>
      <c r="Q2635">
        <f t="shared" si="582"/>
        <v>0</v>
      </c>
      <c r="R2635">
        <f t="shared" si="583"/>
        <v>6.899779888888891</v>
      </c>
      <c r="S2635">
        <f>SUM($R$2:R2635) -SUM($Q$2:Q2635) + SUM($T$2:T2634)</f>
        <v>-18.07021242850351</v>
      </c>
      <c r="T2635">
        <f t="shared" si="584"/>
        <v>0</v>
      </c>
      <c r="U2635">
        <f>-SUM($T$2:T2635) - 500 * SUM($V$2:V2635)</f>
        <v>106.37000000000171</v>
      </c>
      <c r="V2635">
        <f t="shared" si="585"/>
        <v>0</v>
      </c>
    </row>
    <row r="2636" spans="1:22" x14ac:dyDescent="0.3">
      <c r="A2636" s="1">
        <v>44639</v>
      </c>
      <c r="B2636" s="2">
        <v>0.23827546296296295</v>
      </c>
      <c r="C2636" s="2">
        <v>0.73789351851851848</v>
      </c>
      <c r="D2636" s="3">
        <v>2.4</v>
      </c>
      <c r="E2636" s="3">
        <v>84.9</v>
      </c>
      <c r="F2636" s="4">
        <f t="shared" si="574"/>
        <v>3</v>
      </c>
      <c r="G2636">
        <f t="shared" si="586"/>
        <v>35</v>
      </c>
      <c r="H2636" s="3">
        <f t="shared" si="575"/>
        <v>11.990833333333331</v>
      </c>
      <c r="I2636">
        <f t="shared" si="587"/>
        <v>700</v>
      </c>
      <c r="J2636">
        <f t="shared" si="576"/>
        <v>0.15099999999999991</v>
      </c>
      <c r="K2636">
        <f t="shared" si="577"/>
        <v>11.090021979166657</v>
      </c>
      <c r="L2636">
        <v>4.8</v>
      </c>
      <c r="M2636">
        <f t="shared" si="578"/>
        <v>0.25045833333333345</v>
      </c>
      <c r="N2636">
        <f t="shared" si="579"/>
        <v>4.6500000000000004</v>
      </c>
      <c r="O2636">
        <f t="shared" si="580"/>
        <v>9.7004583333333336</v>
      </c>
      <c r="P2636">
        <f t="shared" si="581"/>
        <v>1.3895636458333236</v>
      </c>
      <c r="Q2636">
        <f t="shared" si="582"/>
        <v>0</v>
      </c>
      <c r="R2636">
        <f t="shared" si="583"/>
        <v>0.27791272916666471</v>
      </c>
      <c r="S2636">
        <f>SUM($R$2:R2636) -SUM($Q$2:Q2636) + SUM($T$2:T2635)</f>
        <v>-17.792299699336581</v>
      </c>
      <c r="T2636">
        <f t="shared" si="584"/>
        <v>0</v>
      </c>
      <c r="U2636">
        <f>-SUM($T$2:T2636) - 500 * SUM($V$2:V2636)</f>
        <v>106.37000000000171</v>
      </c>
      <c r="V2636">
        <f t="shared" si="585"/>
        <v>0</v>
      </c>
    </row>
    <row r="2637" spans="1:22" x14ac:dyDescent="0.3">
      <c r="A2637" s="1">
        <v>44640</v>
      </c>
      <c r="B2637" s="2">
        <v>0.23658564814814817</v>
      </c>
      <c r="C2637" s="2">
        <v>0.73918981481481483</v>
      </c>
      <c r="D2637" s="3">
        <v>3.6</v>
      </c>
      <c r="E2637" s="3">
        <v>76.7</v>
      </c>
      <c r="F2637" s="4">
        <f t="shared" si="574"/>
        <v>3</v>
      </c>
      <c r="G2637">
        <f t="shared" si="586"/>
        <v>35</v>
      </c>
      <c r="H2637" s="3">
        <f t="shared" si="575"/>
        <v>12.0625</v>
      </c>
      <c r="I2637">
        <f t="shared" si="587"/>
        <v>700</v>
      </c>
      <c r="J2637">
        <f t="shared" si="576"/>
        <v>0.23299999999999998</v>
      </c>
      <c r="K2637">
        <f t="shared" si="577"/>
        <v>17.214695312500002</v>
      </c>
      <c r="L2637">
        <v>4.8</v>
      </c>
      <c r="M2637">
        <f t="shared" si="578"/>
        <v>0.24687500000000001</v>
      </c>
      <c r="N2637">
        <f t="shared" si="579"/>
        <v>4.3499999999999996</v>
      </c>
      <c r="O2637">
        <f t="shared" si="580"/>
        <v>9.3968749999999996</v>
      </c>
      <c r="P2637">
        <f t="shared" si="581"/>
        <v>7.8178203125000021</v>
      </c>
      <c r="Q2637">
        <f t="shared" si="582"/>
        <v>0</v>
      </c>
      <c r="R2637">
        <f t="shared" si="583"/>
        <v>1.5635640625000005</v>
      </c>
      <c r="S2637">
        <f>SUM($R$2:R2637) -SUM($Q$2:Q2637) + SUM($T$2:T2636)</f>
        <v>-16.228735636836063</v>
      </c>
      <c r="T2637">
        <f t="shared" si="584"/>
        <v>0</v>
      </c>
      <c r="U2637">
        <f>-SUM($T$2:T2637) - 500 * SUM($V$2:V2637)</f>
        <v>106.37000000000171</v>
      </c>
      <c r="V2637">
        <f t="shared" si="585"/>
        <v>0</v>
      </c>
    </row>
    <row r="2638" spans="1:22" x14ac:dyDescent="0.3">
      <c r="A2638" s="1">
        <v>44641</v>
      </c>
      <c r="B2638" s="2">
        <v>0.23488425925925926</v>
      </c>
      <c r="C2638" s="2">
        <v>0.74048611111111118</v>
      </c>
      <c r="D2638" s="3">
        <v>-1.1000000000000001</v>
      </c>
      <c r="E2638" s="3">
        <v>77.099999999999994</v>
      </c>
      <c r="F2638" s="4">
        <f t="shared" si="574"/>
        <v>3</v>
      </c>
      <c r="G2638">
        <f t="shared" si="586"/>
        <v>35</v>
      </c>
      <c r="H2638" s="3">
        <f t="shared" si="575"/>
        <v>12.134444444444446</v>
      </c>
      <c r="I2638">
        <f t="shared" si="587"/>
        <v>700</v>
      </c>
      <c r="J2638">
        <f t="shared" si="576"/>
        <v>0.22900000000000009</v>
      </c>
      <c r="K2638">
        <f t="shared" si="577"/>
        <v>17.020075138888895</v>
      </c>
      <c r="L2638">
        <v>4.8</v>
      </c>
      <c r="M2638">
        <f t="shared" si="578"/>
        <v>0.2432777777777777</v>
      </c>
      <c r="N2638">
        <f t="shared" si="579"/>
        <v>5.5250000000000004</v>
      </c>
      <c r="O2638">
        <f t="shared" si="580"/>
        <v>10.568277777777778</v>
      </c>
      <c r="P2638">
        <f t="shared" si="581"/>
        <v>6.451797361111117</v>
      </c>
      <c r="Q2638">
        <f t="shared" si="582"/>
        <v>0</v>
      </c>
      <c r="R2638">
        <f t="shared" si="583"/>
        <v>1.2903594722222236</v>
      </c>
      <c r="S2638">
        <f>SUM($R$2:R2638) -SUM($Q$2:Q2638) + SUM($T$2:T2637)</f>
        <v>-14.938376164613146</v>
      </c>
      <c r="T2638">
        <f t="shared" si="584"/>
        <v>0</v>
      </c>
      <c r="U2638">
        <f>-SUM($T$2:T2638) - 500 * SUM($V$2:V2638)</f>
        <v>106.37000000000171</v>
      </c>
      <c r="V2638">
        <f t="shared" si="585"/>
        <v>0</v>
      </c>
    </row>
    <row r="2639" spans="1:22" x14ac:dyDescent="0.3">
      <c r="A2639" s="1">
        <v>44642</v>
      </c>
      <c r="B2639" s="2">
        <v>0.23318287037037036</v>
      </c>
      <c r="C2639" s="2">
        <v>0.74178240740740742</v>
      </c>
      <c r="D2639" s="3">
        <v>3.8</v>
      </c>
      <c r="E2639" s="3">
        <v>96</v>
      </c>
      <c r="F2639" s="4">
        <f t="shared" si="574"/>
        <v>3</v>
      </c>
      <c r="G2639">
        <f t="shared" si="586"/>
        <v>35</v>
      </c>
      <c r="H2639" s="3">
        <f t="shared" si="575"/>
        <v>12.20638888888889</v>
      </c>
      <c r="I2639">
        <f t="shared" si="587"/>
        <v>700</v>
      </c>
      <c r="J2639">
        <f t="shared" si="576"/>
        <v>4.0000000000000036E-2</v>
      </c>
      <c r="K2639">
        <f t="shared" si="577"/>
        <v>2.9905652777777809</v>
      </c>
      <c r="L2639">
        <v>4.8</v>
      </c>
      <c r="M2639">
        <f t="shared" si="578"/>
        <v>0.23968055555555548</v>
      </c>
      <c r="N2639">
        <f t="shared" si="579"/>
        <v>4.3</v>
      </c>
      <c r="O2639">
        <f t="shared" si="580"/>
        <v>9.3396805555555549</v>
      </c>
      <c r="P2639">
        <f t="shared" si="581"/>
        <v>-6.3491152777777735</v>
      </c>
      <c r="Q2639">
        <f t="shared" si="582"/>
        <v>3.1745576388888868</v>
      </c>
      <c r="R2639">
        <f t="shared" si="583"/>
        <v>0</v>
      </c>
      <c r="S2639">
        <f>SUM($R$2:R2639) -SUM($Q$2:Q2639) + SUM($T$2:T2638)</f>
        <v>-18.112933803501619</v>
      </c>
      <c r="T2639">
        <f t="shared" si="584"/>
        <v>0</v>
      </c>
      <c r="U2639">
        <f>-SUM($T$2:T2639) - 500 * SUM($V$2:V2639)</f>
        <v>106.37000000000171</v>
      </c>
      <c r="V2639">
        <f t="shared" si="585"/>
        <v>0</v>
      </c>
    </row>
    <row r="2640" spans="1:22" x14ac:dyDescent="0.3">
      <c r="A2640" s="1">
        <v>44643</v>
      </c>
      <c r="B2640" s="2">
        <v>0.23148148148148148</v>
      </c>
      <c r="C2640" s="2">
        <v>0.74307870370370377</v>
      </c>
      <c r="D2640" s="3">
        <v>4.9000000000000004</v>
      </c>
      <c r="E2640" s="3">
        <v>83.1</v>
      </c>
      <c r="F2640" s="4">
        <f t="shared" si="574"/>
        <v>3</v>
      </c>
      <c r="G2640">
        <f t="shared" si="586"/>
        <v>35</v>
      </c>
      <c r="H2640" s="3">
        <f t="shared" si="575"/>
        <v>12.278333333333334</v>
      </c>
      <c r="I2640">
        <f t="shared" si="587"/>
        <v>700</v>
      </c>
      <c r="J2640">
        <f t="shared" si="576"/>
        <v>0.16900000000000004</v>
      </c>
      <c r="K2640">
        <f t="shared" si="577"/>
        <v>12.709609791666672</v>
      </c>
      <c r="L2640">
        <v>4.8</v>
      </c>
      <c r="M2640">
        <f t="shared" si="578"/>
        <v>0.23608333333333328</v>
      </c>
      <c r="N2640">
        <f t="shared" si="579"/>
        <v>4.0250000000000004</v>
      </c>
      <c r="O2640">
        <f t="shared" si="580"/>
        <v>9.0610833333333325</v>
      </c>
      <c r="P2640">
        <f t="shared" si="581"/>
        <v>3.6485264583333397</v>
      </c>
      <c r="Q2640">
        <f t="shared" si="582"/>
        <v>0</v>
      </c>
      <c r="R2640">
        <f t="shared" si="583"/>
        <v>0.72970529166666798</v>
      </c>
      <c r="S2640">
        <f>SUM($R$2:R2640) -SUM($Q$2:Q2640) + SUM($T$2:T2639)</f>
        <v>-17.383228511834204</v>
      </c>
      <c r="T2640">
        <f t="shared" si="584"/>
        <v>0</v>
      </c>
      <c r="U2640">
        <f>-SUM($T$2:T2640) - 500 * SUM($V$2:V2640)</f>
        <v>106.37000000000171</v>
      </c>
      <c r="V2640">
        <f t="shared" si="585"/>
        <v>0</v>
      </c>
    </row>
    <row r="2641" spans="1:22" x14ac:dyDescent="0.3">
      <c r="A2641" s="1">
        <v>44644</v>
      </c>
      <c r="B2641" s="2">
        <v>0.22978009259259258</v>
      </c>
      <c r="C2641" s="2">
        <v>0.74436342592592597</v>
      </c>
      <c r="D2641" s="3">
        <v>2.2000000000000002</v>
      </c>
      <c r="E2641" s="3">
        <v>73.400000000000006</v>
      </c>
      <c r="F2641" s="4">
        <f t="shared" si="574"/>
        <v>3</v>
      </c>
      <c r="G2641">
        <f t="shared" si="586"/>
        <v>35</v>
      </c>
      <c r="H2641" s="3">
        <f t="shared" si="575"/>
        <v>12.350000000000001</v>
      </c>
      <c r="I2641">
        <f t="shared" si="587"/>
        <v>700</v>
      </c>
      <c r="J2641">
        <f t="shared" si="576"/>
        <v>0.2659999999999999</v>
      </c>
      <c r="K2641">
        <f t="shared" si="577"/>
        <v>20.121237499999996</v>
      </c>
      <c r="L2641">
        <v>4.8</v>
      </c>
      <c r="M2641">
        <f t="shared" si="578"/>
        <v>0.23249999999999996</v>
      </c>
      <c r="N2641">
        <f t="shared" si="579"/>
        <v>4.7</v>
      </c>
      <c r="O2641">
        <f t="shared" si="580"/>
        <v>9.7324999999999999</v>
      </c>
      <c r="P2641">
        <f t="shared" si="581"/>
        <v>10.388737499999996</v>
      </c>
      <c r="Q2641">
        <f t="shared" si="582"/>
        <v>0</v>
      </c>
      <c r="R2641">
        <f t="shared" si="583"/>
        <v>2.0777474999999992</v>
      </c>
      <c r="S2641">
        <f>SUM($R$2:R2641) -SUM($Q$2:Q2641) + SUM($T$2:T2640)</f>
        <v>-15.305481011834672</v>
      </c>
      <c r="T2641">
        <f t="shared" si="584"/>
        <v>0</v>
      </c>
      <c r="U2641">
        <f>-SUM($T$2:T2641) - 500 * SUM($V$2:V2641)</f>
        <v>106.37000000000171</v>
      </c>
      <c r="V2641">
        <f t="shared" si="585"/>
        <v>0</v>
      </c>
    </row>
    <row r="2642" spans="1:22" x14ac:dyDescent="0.3">
      <c r="A2642" s="1">
        <v>44645</v>
      </c>
      <c r="B2642" s="2">
        <v>0.22807870370370373</v>
      </c>
      <c r="C2642" s="2">
        <v>0.74565972222222221</v>
      </c>
      <c r="D2642" s="3">
        <v>1.1000000000000001</v>
      </c>
      <c r="E2642" s="3">
        <v>36</v>
      </c>
      <c r="F2642" s="4">
        <f t="shared" si="574"/>
        <v>3</v>
      </c>
      <c r="G2642">
        <f t="shared" si="586"/>
        <v>35</v>
      </c>
      <c r="H2642" s="3">
        <f t="shared" si="575"/>
        <v>12.421944444444442</v>
      </c>
      <c r="I2642">
        <f t="shared" si="587"/>
        <v>700</v>
      </c>
      <c r="J2642">
        <f t="shared" si="576"/>
        <v>0.64</v>
      </c>
      <c r="K2642">
        <f t="shared" si="577"/>
        <v>48.694022222222216</v>
      </c>
      <c r="L2642">
        <v>4.8</v>
      </c>
      <c r="M2642">
        <f t="shared" si="578"/>
        <v>0.22890277777777787</v>
      </c>
      <c r="N2642">
        <f t="shared" si="579"/>
        <v>4.9749999999999996</v>
      </c>
      <c r="O2642">
        <f t="shared" si="580"/>
        <v>10.003902777777778</v>
      </c>
      <c r="P2642">
        <f t="shared" si="581"/>
        <v>38.690119444444434</v>
      </c>
      <c r="Q2642">
        <f t="shared" si="582"/>
        <v>0</v>
      </c>
      <c r="R2642">
        <f t="shared" si="583"/>
        <v>7.738023888888887</v>
      </c>
      <c r="S2642">
        <f>SUM($R$2:R2642) -SUM($Q$2:Q2642) + SUM($T$2:T2641)</f>
        <v>-7.5674571229455978</v>
      </c>
      <c r="T2642">
        <f t="shared" si="584"/>
        <v>0</v>
      </c>
      <c r="U2642">
        <f>-SUM($T$2:T2642) - 500 * SUM($V$2:V2642)</f>
        <v>106.37000000000171</v>
      </c>
      <c r="V2642">
        <f t="shared" si="585"/>
        <v>0</v>
      </c>
    </row>
    <row r="2643" spans="1:22" x14ac:dyDescent="0.3">
      <c r="A2643" s="1">
        <v>44646</v>
      </c>
      <c r="B2643" s="2">
        <v>0.22637731481481482</v>
      </c>
      <c r="C2643" s="2">
        <v>0.74694444444444441</v>
      </c>
      <c r="D2643" s="3">
        <v>0.6</v>
      </c>
      <c r="E2643" s="3">
        <v>7.7</v>
      </c>
      <c r="F2643" s="4">
        <f t="shared" si="574"/>
        <v>3</v>
      </c>
      <c r="G2643">
        <f t="shared" si="586"/>
        <v>35</v>
      </c>
      <c r="H2643" s="3">
        <f t="shared" si="575"/>
        <v>12.493611111111111</v>
      </c>
      <c r="I2643">
        <f t="shared" si="587"/>
        <v>700</v>
      </c>
      <c r="J2643">
        <f t="shared" si="576"/>
        <v>0.92300000000000004</v>
      </c>
      <c r="K2643">
        <f t="shared" si="577"/>
        <v>70.631068715277777</v>
      </c>
      <c r="L2643">
        <v>4.8</v>
      </c>
      <c r="M2643">
        <f t="shared" si="578"/>
        <v>0.22531944444444446</v>
      </c>
      <c r="N2643">
        <f t="shared" si="579"/>
        <v>5.0999999999999996</v>
      </c>
      <c r="O2643">
        <f t="shared" si="580"/>
        <v>10.125319444444443</v>
      </c>
      <c r="P2643">
        <f t="shared" si="581"/>
        <v>60.505749270833334</v>
      </c>
      <c r="Q2643">
        <f t="shared" si="582"/>
        <v>0</v>
      </c>
      <c r="R2643">
        <f t="shared" si="583"/>
        <v>12.101149854166668</v>
      </c>
      <c r="S2643">
        <f>SUM($R$2:R2643) -SUM($Q$2:Q2643) + SUM($T$2:T2642)</f>
        <v>4.5336927312209809</v>
      </c>
      <c r="T2643">
        <f t="shared" si="584"/>
        <v>0</v>
      </c>
      <c r="U2643">
        <f>-SUM($T$2:T2643) - 500 * SUM($V$2:V2643)</f>
        <v>106.37000000000171</v>
      </c>
      <c r="V2643">
        <f t="shared" si="585"/>
        <v>0</v>
      </c>
    </row>
    <row r="2644" spans="1:22" x14ac:dyDescent="0.3">
      <c r="A2644" s="1">
        <v>44647</v>
      </c>
      <c r="B2644" s="2">
        <v>0.22467592592592592</v>
      </c>
      <c r="C2644" s="2">
        <v>0.74822916666666661</v>
      </c>
      <c r="D2644" s="3">
        <v>3.4</v>
      </c>
      <c r="E2644" s="3">
        <v>79.5</v>
      </c>
      <c r="F2644" s="4">
        <f t="shared" si="574"/>
        <v>3</v>
      </c>
      <c r="G2644">
        <f t="shared" si="586"/>
        <v>35</v>
      </c>
      <c r="H2644" s="3">
        <f t="shared" si="575"/>
        <v>12.565277777777776</v>
      </c>
      <c r="I2644">
        <f t="shared" si="587"/>
        <v>700</v>
      </c>
      <c r="J2644">
        <f t="shared" si="576"/>
        <v>0.20499999999999996</v>
      </c>
      <c r="K2644">
        <f t="shared" si="577"/>
        <v>15.777276909722216</v>
      </c>
      <c r="L2644">
        <v>4.8</v>
      </c>
      <c r="M2644">
        <f t="shared" si="578"/>
        <v>0.22173611111111116</v>
      </c>
      <c r="N2644">
        <f t="shared" si="579"/>
        <v>4.4000000000000004</v>
      </c>
      <c r="O2644">
        <f t="shared" si="580"/>
        <v>9.4217361111111124</v>
      </c>
      <c r="P2644">
        <f t="shared" si="581"/>
        <v>6.3555407986111039</v>
      </c>
      <c r="Q2644">
        <f t="shared" si="582"/>
        <v>0</v>
      </c>
      <c r="R2644">
        <f t="shared" si="583"/>
        <v>1.2711081597222209</v>
      </c>
      <c r="S2644">
        <f>SUM($R$2:R2644) -SUM($Q$2:Q2644) + SUM($T$2:T2643)</f>
        <v>5.8048008909436248</v>
      </c>
      <c r="T2644">
        <f t="shared" si="584"/>
        <v>0</v>
      </c>
      <c r="U2644">
        <f>-SUM($T$2:T2644) - 500 * SUM($V$2:V2644)</f>
        <v>106.37000000000171</v>
      </c>
      <c r="V2644">
        <f t="shared" si="585"/>
        <v>0</v>
      </c>
    </row>
    <row r="2645" spans="1:22" x14ac:dyDescent="0.3">
      <c r="A2645" s="1">
        <v>44648</v>
      </c>
      <c r="B2645" s="2">
        <v>0.22297453703703704</v>
      </c>
      <c r="C2645" s="2">
        <v>0.74951388888888892</v>
      </c>
      <c r="D2645" s="3">
        <v>4</v>
      </c>
      <c r="E2645" s="3">
        <v>92.8</v>
      </c>
      <c r="F2645" s="4">
        <f t="shared" si="574"/>
        <v>3</v>
      </c>
      <c r="G2645">
        <f t="shared" si="586"/>
        <v>35</v>
      </c>
      <c r="H2645" s="3">
        <f t="shared" si="575"/>
        <v>12.636944444444445</v>
      </c>
      <c r="I2645">
        <f t="shared" si="587"/>
        <v>700</v>
      </c>
      <c r="J2645">
        <f t="shared" si="576"/>
        <v>7.2000000000000064E-2</v>
      </c>
      <c r="K2645">
        <f t="shared" si="577"/>
        <v>5.5728925000000054</v>
      </c>
      <c r="L2645">
        <v>4.8</v>
      </c>
      <c r="M2645">
        <f t="shared" si="578"/>
        <v>0.21815277777777772</v>
      </c>
      <c r="N2645">
        <f t="shared" si="579"/>
        <v>4.25</v>
      </c>
      <c r="O2645">
        <f t="shared" si="580"/>
        <v>9.2681527777777788</v>
      </c>
      <c r="P2645">
        <f t="shared" si="581"/>
        <v>-3.6952602777777734</v>
      </c>
      <c r="Q2645">
        <f t="shared" si="582"/>
        <v>1.8476301388888867</v>
      </c>
      <c r="R2645">
        <f t="shared" si="583"/>
        <v>0</v>
      </c>
      <c r="S2645">
        <f>SUM($R$2:R2645) -SUM($Q$2:Q2645) + SUM($T$2:T2644)</f>
        <v>3.9571707520544805</v>
      </c>
      <c r="T2645">
        <f t="shared" si="584"/>
        <v>0</v>
      </c>
      <c r="U2645">
        <f>-SUM($T$2:T2645) - 500 * SUM($V$2:V2645)</f>
        <v>106.37000000000171</v>
      </c>
      <c r="V2645">
        <f t="shared" si="585"/>
        <v>0</v>
      </c>
    </row>
    <row r="2646" spans="1:22" x14ac:dyDescent="0.3">
      <c r="A2646" s="1">
        <v>44649</v>
      </c>
      <c r="B2646" s="2">
        <v>0.26293981481481482</v>
      </c>
      <c r="C2646" s="2">
        <v>0.79246527777777775</v>
      </c>
      <c r="D2646" s="3">
        <v>4</v>
      </c>
      <c r="E2646" s="3">
        <v>21.4</v>
      </c>
      <c r="F2646" s="4">
        <f t="shared" si="574"/>
        <v>3</v>
      </c>
      <c r="G2646">
        <f t="shared" si="586"/>
        <v>35</v>
      </c>
      <c r="H2646" s="3">
        <f t="shared" si="575"/>
        <v>12.708611111111109</v>
      </c>
      <c r="I2646">
        <f t="shared" si="587"/>
        <v>700</v>
      </c>
      <c r="J2646">
        <f t="shared" si="576"/>
        <v>0.78600000000000003</v>
      </c>
      <c r="K2646">
        <f t="shared" si="577"/>
        <v>61.182431041666661</v>
      </c>
      <c r="L2646">
        <v>4.8</v>
      </c>
      <c r="M2646">
        <f t="shared" si="578"/>
        <v>0.21456944444444453</v>
      </c>
      <c r="N2646">
        <f t="shared" si="579"/>
        <v>4.25</v>
      </c>
      <c r="O2646">
        <f t="shared" si="580"/>
        <v>9.2645694444444437</v>
      </c>
      <c r="P2646">
        <f t="shared" si="581"/>
        <v>51.917861597222213</v>
      </c>
      <c r="Q2646">
        <f t="shared" si="582"/>
        <v>0</v>
      </c>
      <c r="R2646">
        <f t="shared" si="583"/>
        <v>10.383572319444443</v>
      </c>
      <c r="S2646">
        <f>SUM($R$2:R2646) -SUM($Q$2:Q2646) + SUM($T$2:T2645)</f>
        <v>14.340743071498764</v>
      </c>
      <c r="T2646">
        <f t="shared" si="584"/>
        <v>0</v>
      </c>
      <c r="U2646">
        <f>-SUM($T$2:T2646) - 500 * SUM($V$2:V2646)</f>
        <v>106.37000000000171</v>
      </c>
      <c r="V2646">
        <f t="shared" si="585"/>
        <v>0</v>
      </c>
    </row>
    <row r="2647" spans="1:22" x14ac:dyDescent="0.3">
      <c r="A2647" s="1">
        <v>44650</v>
      </c>
      <c r="B2647" s="2">
        <v>0.26123842592592594</v>
      </c>
      <c r="C2647" s="2">
        <v>0.79375000000000007</v>
      </c>
      <c r="D2647" s="3">
        <v>6.6</v>
      </c>
      <c r="E2647" s="3">
        <v>5.3</v>
      </c>
      <c r="F2647" s="4">
        <f t="shared" si="574"/>
        <v>3</v>
      </c>
      <c r="G2647">
        <f t="shared" si="586"/>
        <v>35</v>
      </c>
      <c r="H2647" s="3">
        <f t="shared" si="575"/>
        <v>12.78027777777778</v>
      </c>
      <c r="I2647">
        <f t="shared" si="587"/>
        <v>700</v>
      </c>
      <c r="J2647">
        <f t="shared" si="576"/>
        <v>0.94699999999999995</v>
      </c>
      <c r="K2647">
        <f t="shared" si="577"/>
        <v>74.130403715277794</v>
      </c>
      <c r="L2647">
        <v>4.8</v>
      </c>
      <c r="M2647">
        <f t="shared" si="578"/>
        <v>0.21098611111111101</v>
      </c>
      <c r="N2647">
        <f t="shared" si="579"/>
        <v>3.6</v>
      </c>
      <c r="O2647">
        <f t="shared" si="580"/>
        <v>8.6109861111111101</v>
      </c>
      <c r="P2647">
        <f t="shared" si="581"/>
        <v>65.519417604166676</v>
      </c>
      <c r="Q2647">
        <f t="shared" si="582"/>
        <v>0</v>
      </c>
      <c r="R2647">
        <f t="shared" si="583"/>
        <v>13.103883520833335</v>
      </c>
      <c r="S2647">
        <f>SUM($R$2:R2647) -SUM($Q$2:Q2647) + SUM($T$2:T2646)</f>
        <v>27.444626592331588</v>
      </c>
      <c r="T2647">
        <f t="shared" si="584"/>
        <v>0</v>
      </c>
      <c r="U2647">
        <f>-SUM($T$2:T2647) - 500 * SUM($V$2:V2647)</f>
        <v>106.37000000000171</v>
      </c>
      <c r="V2647">
        <f t="shared" si="585"/>
        <v>0</v>
      </c>
    </row>
    <row r="2648" spans="1:22" x14ac:dyDescent="0.3">
      <c r="A2648" s="1">
        <v>44651</v>
      </c>
      <c r="B2648" s="2">
        <v>0.25953703703703707</v>
      </c>
      <c r="C2648" s="2">
        <v>0.79503472222222227</v>
      </c>
      <c r="D2648" s="3">
        <v>6.4</v>
      </c>
      <c r="E2648" s="3">
        <v>76.2</v>
      </c>
      <c r="F2648" s="4">
        <f t="shared" si="574"/>
        <v>3</v>
      </c>
      <c r="G2648">
        <f t="shared" si="586"/>
        <v>35</v>
      </c>
      <c r="H2648" s="3">
        <f t="shared" si="575"/>
        <v>12.851944444444444</v>
      </c>
      <c r="I2648">
        <f t="shared" si="587"/>
        <v>700</v>
      </c>
      <c r="J2648">
        <f t="shared" si="576"/>
        <v>0.23799999999999999</v>
      </c>
      <c r="K2648">
        <f t="shared" si="577"/>
        <v>18.734922013888887</v>
      </c>
      <c r="L2648">
        <v>4.8</v>
      </c>
      <c r="M2648">
        <f t="shared" si="578"/>
        <v>0.20740277777777782</v>
      </c>
      <c r="N2648">
        <f t="shared" si="579"/>
        <v>3.65</v>
      </c>
      <c r="O2648">
        <f t="shared" si="580"/>
        <v>8.6574027777777776</v>
      </c>
      <c r="P2648">
        <f t="shared" si="581"/>
        <v>10.07751923611111</v>
      </c>
      <c r="Q2648">
        <f t="shared" si="582"/>
        <v>0</v>
      </c>
      <c r="R2648">
        <f t="shared" si="583"/>
        <v>2.015503847222222</v>
      </c>
      <c r="S2648">
        <f>SUM($R$2:R2648) -SUM($Q$2:Q2648) + SUM($T$2:T2647)</f>
        <v>29.460130439553723</v>
      </c>
      <c r="T2648">
        <f t="shared" si="584"/>
        <v>-29.46</v>
      </c>
      <c r="U2648">
        <f>-SUM($T$2:T2648) - 500 * SUM($V$2:V2648)</f>
        <v>135.83000000000175</v>
      </c>
      <c r="V2648">
        <f t="shared" si="585"/>
        <v>0</v>
      </c>
    </row>
    <row r="2649" spans="1:22" x14ac:dyDescent="0.3">
      <c r="A2649" s="1">
        <v>44652</v>
      </c>
      <c r="B2649" s="2">
        <v>0.25784722222222223</v>
      </c>
      <c r="C2649" s="2">
        <v>0.79631944444444447</v>
      </c>
      <c r="D2649" s="3">
        <v>5.9</v>
      </c>
      <c r="E2649" s="3">
        <v>91.4</v>
      </c>
      <c r="F2649" s="4">
        <f t="shared" si="574"/>
        <v>4</v>
      </c>
      <c r="G2649">
        <f t="shared" si="586"/>
        <v>35</v>
      </c>
      <c r="H2649" s="3">
        <f t="shared" si="575"/>
        <v>12.923333333333334</v>
      </c>
      <c r="I2649">
        <f t="shared" si="587"/>
        <v>800</v>
      </c>
      <c r="J2649">
        <f t="shared" si="576"/>
        <v>8.5999999999999965E-2</v>
      </c>
      <c r="K2649">
        <f t="shared" si="577"/>
        <v>7.7798466666666624</v>
      </c>
      <c r="L2649">
        <v>4.8</v>
      </c>
      <c r="M2649">
        <f t="shared" si="578"/>
        <v>0.20383333333333331</v>
      </c>
      <c r="N2649">
        <f t="shared" si="579"/>
        <v>3.7749999999999999</v>
      </c>
      <c r="O2649">
        <f t="shared" si="580"/>
        <v>8.778833333333333</v>
      </c>
      <c r="P2649">
        <f t="shared" si="581"/>
        <v>-0.99898666666667069</v>
      </c>
      <c r="Q2649">
        <f t="shared" si="582"/>
        <v>0.49949333333333534</v>
      </c>
      <c r="R2649">
        <f t="shared" si="583"/>
        <v>0</v>
      </c>
      <c r="S2649">
        <f>SUM($R$2:R2649) -SUM($Q$2:Q2649) + SUM($T$2:T2648)</f>
        <v>-0.49936289377910725</v>
      </c>
      <c r="T2649">
        <f t="shared" si="584"/>
        <v>0</v>
      </c>
      <c r="U2649">
        <f>-SUM($T$2:T2649) - 500 * SUM($V$2:V2649)</f>
        <v>135.83000000000175</v>
      </c>
      <c r="V2649">
        <f t="shared" si="585"/>
        <v>0</v>
      </c>
    </row>
    <row r="2650" spans="1:22" x14ac:dyDescent="0.3">
      <c r="A2650" s="1">
        <v>44653</v>
      </c>
      <c r="B2650" s="2">
        <v>0.25615740740740739</v>
      </c>
      <c r="C2650" s="2">
        <v>0.79760416666666656</v>
      </c>
      <c r="D2650" s="3">
        <v>5.6</v>
      </c>
      <c r="E2650" s="3">
        <v>64.5</v>
      </c>
      <c r="F2650" s="4">
        <f t="shared" si="574"/>
        <v>4</v>
      </c>
      <c r="G2650">
        <f t="shared" si="586"/>
        <v>35</v>
      </c>
      <c r="H2650" s="3">
        <f t="shared" si="575"/>
        <v>12.994722222222219</v>
      </c>
      <c r="I2650">
        <f t="shared" si="587"/>
        <v>800</v>
      </c>
      <c r="J2650">
        <f t="shared" si="576"/>
        <v>0.35499999999999998</v>
      </c>
      <c r="K2650">
        <f t="shared" si="577"/>
        <v>32.291884722222214</v>
      </c>
      <c r="L2650">
        <v>4.8</v>
      </c>
      <c r="M2650">
        <f t="shared" si="578"/>
        <v>0.20026388888888905</v>
      </c>
      <c r="N2650">
        <f t="shared" si="579"/>
        <v>3.85</v>
      </c>
      <c r="O2650">
        <f t="shared" si="580"/>
        <v>8.8502638888888896</v>
      </c>
      <c r="P2650">
        <f t="shared" si="581"/>
        <v>23.441620833333324</v>
      </c>
      <c r="Q2650">
        <f t="shared" si="582"/>
        <v>0</v>
      </c>
      <c r="R2650">
        <f t="shared" si="583"/>
        <v>4.6883241666666651</v>
      </c>
      <c r="S2650">
        <f>SUM($R$2:R2650) -SUM($Q$2:Q2650) + SUM($T$2:T2649)</f>
        <v>4.1889612728882639</v>
      </c>
      <c r="T2650">
        <f t="shared" si="584"/>
        <v>0</v>
      </c>
      <c r="U2650">
        <f>-SUM($T$2:T2650) - 500 * SUM($V$2:V2650)</f>
        <v>135.83000000000175</v>
      </c>
      <c r="V2650">
        <f t="shared" si="585"/>
        <v>0</v>
      </c>
    </row>
    <row r="2651" spans="1:22" x14ac:dyDescent="0.3">
      <c r="A2651" s="1">
        <v>44654</v>
      </c>
      <c r="B2651" s="2">
        <v>0.25446759259259261</v>
      </c>
      <c r="C2651" s="2">
        <v>0.79888888888888887</v>
      </c>
      <c r="D2651" s="3">
        <v>3.9</v>
      </c>
      <c r="E2651" s="3">
        <v>85.8</v>
      </c>
      <c r="F2651" s="4">
        <f t="shared" si="574"/>
        <v>4</v>
      </c>
      <c r="G2651">
        <f t="shared" si="586"/>
        <v>35</v>
      </c>
      <c r="H2651" s="3">
        <f t="shared" si="575"/>
        <v>13.066111111111109</v>
      </c>
      <c r="I2651">
        <f t="shared" si="587"/>
        <v>800</v>
      </c>
      <c r="J2651">
        <f t="shared" si="576"/>
        <v>0.14200000000000002</v>
      </c>
      <c r="K2651">
        <f t="shared" si="577"/>
        <v>12.987714444444444</v>
      </c>
      <c r="L2651">
        <v>4.8</v>
      </c>
      <c r="M2651">
        <f t="shared" si="578"/>
        <v>0.19669444444444453</v>
      </c>
      <c r="N2651">
        <f t="shared" si="579"/>
        <v>4.2750000000000004</v>
      </c>
      <c r="O2651">
        <f t="shared" si="580"/>
        <v>9.2716944444444458</v>
      </c>
      <c r="P2651">
        <f t="shared" si="581"/>
        <v>3.7160199999999985</v>
      </c>
      <c r="Q2651">
        <f t="shared" si="582"/>
        <v>0</v>
      </c>
      <c r="R2651">
        <f t="shared" si="583"/>
        <v>0.74320399999999975</v>
      </c>
      <c r="S2651">
        <f>SUM($R$2:R2651) -SUM($Q$2:Q2651) + SUM($T$2:T2650)</f>
        <v>4.9321652728885965</v>
      </c>
      <c r="T2651">
        <f t="shared" si="584"/>
        <v>0</v>
      </c>
      <c r="U2651">
        <f>-SUM($T$2:T2651) - 500 * SUM($V$2:V2651)</f>
        <v>135.83000000000175</v>
      </c>
      <c r="V2651">
        <f t="shared" si="585"/>
        <v>0</v>
      </c>
    </row>
    <row r="2652" spans="1:22" x14ac:dyDescent="0.3">
      <c r="A2652" s="1">
        <v>44655</v>
      </c>
      <c r="B2652" s="2">
        <v>0.25277777777777777</v>
      </c>
      <c r="C2652" s="2">
        <v>0.80016203703703714</v>
      </c>
      <c r="D2652" s="3">
        <v>5.7</v>
      </c>
      <c r="E2652" s="3">
        <v>47.3</v>
      </c>
      <c r="F2652" s="4">
        <f t="shared" si="574"/>
        <v>4</v>
      </c>
      <c r="G2652">
        <f t="shared" si="586"/>
        <v>35</v>
      </c>
      <c r="H2652" s="3">
        <f t="shared" si="575"/>
        <v>13.137222222222224</v>
      </c>
      <c r="I2652">
        <f t="shared" si="587"/>
        <v>800</v>
      </c>
      <c r="J2652">
        <f t="shared" si="576"/>
        <v>0.52700000000000002</v>
      </c>
      <c r="K2652">
        <f t="shared" si="577"/>
        <v>48.463212777777791</v>
      </c>
      <c r="L2652">
        <v>4.8</v>
      </c>
      <c r="M2652">
        <f t="shared" si="578"/>
        <v>0.1931388888888888</v>
      </c>
      <c r="N2652">
        <f t="shared" si="579"/>
        <v>3.8250000000000002</v>
      </c>
      <c r="O2652">
        <f t="shared" si="580"/>
        <v>8.818138888888889</v>
      </c>
      <c r="P2652">
        <f t="shared" si="581"/>
        <v>39.645073888888902</v>
      </c>
      <c r="Q2652">
        <f t="shared" si="582"/>
        <v>0</v>
      </c>
      <c r="R2652">
        <f t="shared" si="583"/>
        <v>7.9290147777777804</v>
      </c>
      <c r="S2652">
        <f>SUM($R$2:R2652) -SUM($Q$2:Q2652) + SUM($T$2:T2651)</f>
        <v>12.861180050666007</v>
      </c>
      <c r="T2652">
        <f t="shared" si="584"/>
        <v>0</v>
      </c>
      <c r="U2652">
        <f>-SUM($T$2:T2652) - 500 * SUM($V$2:V2652)</f>
        <v>135.83000000000175</v>
      </c>
      <c r="V2652">
        <f t="shared" si="585"/>
        <v>0</v>
      </c>
    </row>
    <row r="2653" spans="1:22" x14ac:dyDescent="0.3">
      <c r="A2653" s="1">
        <v>44656</v>
      </c>
      <c r="B2653" s="2">
        <v>0.25108796296296293</v>
      </c>
      <c r="C2653" s="2">
        <v>0.80144675925925923</v>
      </c>
      <c r="D2653" s="3">
        <v>7.8</v>
      </c>
      <c r="E2653" s="3">
        <v>63.9</v>
      </c>
      <c r="F2653" s="4">
        <f t="shared" si="574"/>
        <v>4</v>
      </c>
      <c r="G2653">
        <f t="shared" si="586"/>
        <v>35</v>
      </c>
      <c r="H2653" s="3">
        <f t="shared" si="575"/>
        <v>13.208611111111113</v>
      </c>
      <c r="I2653">
        <f t="shared" si="587"/>
        <v>800</v>
      </c>
      <c r="J2653">
        <f t="shared" si="576"/>
        <v>0.36099999999999999</v>
      </c>
      <c r="K2653">
        <f t="shared" si="577"/>
        <v>33.378160277777781</v>
      </c>
      <c r="L2653">
        <v>4.8</v>
      </c>
      <c r="M2653">
        <f t="shared" si="578"/>
        <v>0.18956944444444437</v>
      </c>
      <c r="N2653">
        <f t="shared" si="579"/>
        <v>3.3</v>
      </c>
      <c r="O2653">
        <f t="shared" si="580"/>
        <v>8.2895694444444441</v>
      </c>
      <c r="P2653">
        <f t="shared" si="581"/>
        <v>25.088590833333335</v>
      </c>
      <c r="Q2653">
        <f t="shared" si="582"/>
        <v>0</v>
      </c>
      <c r="R2653">
        <f t="shared" si="583"/>
        <v>5.0177181666666675</v>
      </c>
      <c r="S2653">
        <f>SUM($R$2:R2653) -SUM($Q$2:Q2653) + SUM($T$2:T2652)</f>
        <v>17.87889821733188</v>
      </c>
      <c r="T2653">
        <f t="shared" si="584"/>
        <v>0</v>
      </c>
      <c r="U2653">
        <f>-SUM($T$2:T2653) - 500 * SUM($V$2:V2653)</f>
        <v>135.83000000000175</v>
      </c>
      <c r="V2653">
        <f t="shared" si="585"/>
        <v>0</v>
      </c>
    </row>
    <row r="2654" spans="1:22" x14ac:dyDescent="0.3">
      <c r="A2654" s="1">
        <v>44657</v>
      </c>
      <c r="B2654" s="2">
        <v>0.24940972222222224</v>
      </c>
      <c r="C2654" s="2">
        <v>0.80273148148148143</v>
      </c>
      <c r="D2654" s="3">
        <v>10.4</v>
      </c>
      <c r="E2654" s="3">
        <v>53.9</v>
      </c>
      <c r="F2654" s="4">
        <f t="shared" si="574"/>
        <v>4</v>
      </c>
      <c r="G2654">
        <f t="shared" si="586"/>
        <v>35</v>
      </c>
      <c r="H2654" s="3">
        <f t="shared" si="575"/>
        <v>13.279722222222221</v>
      </c>
      <c r="I2654">
        <f t="shared" si="587"/>
        <v>800</v>
      </c>
      <c r="J2654">
        <f t="shared" si="576"/>
        <v>0.46099999999999997</v>
      </c>
      <c r="K2654">
        <f t="shared" si="577"/>
        <v>42.853663611111109</v>
      </c>
      <c r="L2654">
        <v>4.8</v>
      </c>
      <c r="M2654">
        <f t="shared" si="578"/>
        <v>0.18601388888888898</v>
      </c>
      <c r="N2654">
        <f t="shared" si="579"/>
        <v>2.65</v>
      </c>
      <c r="O2654">
        <f t="shared" si="580"/>
        <v>7.636013888888888</v>
      </c>
      <c r="P2654">
        <f t="shared" si="581"/>
        <v>35.21764972222222</v>
      </c>
      <c r="Q2654">
        <f t="shared" si="582"/>
        <v>0</v>
      </c>
      <c r="R2654">
        <f t="shared" si="583"/>
        <v>7.0435299444444439</v>
      </c>
      <c r="S2654">
        <f>SUM($R$2:R2654) -SUM($Q$2:Q2654) + SUM($T$2:T2653)</f>
        <v>24.922428161777134</v>
      </c>
      <c r="T2654">
        <f t="shared" si="584"/>
        <v>0</v>
      </c>
      <c r="U2654">
        <f>-SUM($T$2:T2654) - 500 * SUM($V$2:V2654)</f>
        <v>135.83000000000175</v>
      </c>
      <c r="V2654">
        <f t="shared" si="585"/>
        <v>0</v>
      </c>
    </row>
    <row r="2655" spans="1:22" x14ac:dyDescent="0.3">
      <c r="A2655" s="1">
        <v>44658</v>
      </c>
      <c r="B2655" s="2">
        <v>0.24774305555555554</v>
      </c>
      <c r="C2655" s="2">
        <v>0.8040046296296296</v>
      </c>
      <c r="D2655" s="3">
        <v>12.9</v>
      </c>
      <c r="E2655" s="3">
        <v>57.5</v>
      </c>
      <c r="F2655" s="4">
        <f t="shared" si="574"/>
        <v>4</v>
      </c>
      <c r="G2655">
        <f t="shared" si="586"/>
        <v>35</v>
      </c>
      <c r="H2655" s="3">
        <f t="shared" si="575"/>
        <v>13.350277777777777</v>
      </c>
      <c r="I2655">
        <f t="shared" si="587"/>
        <v>800</v>
      </c>
      <c r="J2655">
        <f t="shared" si="576"/>
        <v>0.42500000000000004</v>
      </c>
      <c r="K2655">
        <f t="shared" si="577"/>
        <v>39.717076388888891</v>
      </c>
      <c r="L2655">
        <v>4.8</v>
      </c>
      <c r="M2655">
        <f t="shared" si="578"/>
        <v>0.18248611111111118</v>
      </c>
      <c r="N2655">
        <f t="shared" si="579"/>
        <v>2.0249999999999999</v>
      </c>
      <c r="O2655">
        <f t="shared" si="580"/>
        <v>7.0074861111111115</v>
      </c>
      <c r="P2655">
        <f t="shared" si="581"/>
        <v>32.709590277777778</v>
      </c>
      <c r="Q2655">
        <f t="shared" si="582"/>
        <v>0</v>
      </c>
      <c r="R2655">
        <f t="shared" si="583"/>
        <v>6.5419180555555556</v>
      </c>
      <c r="S2655">
        <f>SUM($R$2:R2655) -SUM($Q$2:Q2655) + SUM($T$2:T2654)</f>
        <v>31.464346217333514</v>
      </c>
      <c r="T2655">
        <f t="shared" si="584"/>
        <v>0</v>
      </c>
      <c r="U2655">
        <f>-SUM($T$2:T2655) - 500 * SUM($V$2:V2655)</f>
        <v>135.83000000000175</v>
      </c>
      <c r="V2655">
        <f t="shared" si="585"/>
        <v>0</v>
      </c>
    </row>
    <row r="2656" spans="1:22" x14ac:dyDescent="0.3">
      <c r="A2656" s="1">
        <v>44659</v>
      </c>
      <c r="B2656" s="2">
        <v>0.24606481481481482</v>
      </c>
      <c r="C2656" s="2">
        <v>0.8052893518518518</v>
      </c>
      <c r="D2656" s="3">
        <v>9.6999999999999993</v>
      </c>
      <c r="E2656" s="3">
        <v>53.7</v>
      </c>
      <c r="F2656" s="4">
        <f t="shared" si="574"/>
        <v>4</v>
      </c>
      <c r="G2656">
        <f t="shared" si="586"/>
        <v>35</v>
      </c>
      <c r="H2656" s="3">
        <f t="shared" si="575"/>
        <v>13.421388888888888</v>
      </c>
      <c r="I2656">
        <f t="shared" si="587"/>
        <v>800</v>
      </c>
      <c r="J2656">
        <f t="shared" si="576"/>
        <v>0.46299999999999997</v>
      </c>
      <c r="K2656">
        <f t="shared" si="577"/>
        <v>43.498721388888889</v>
      </c>
      <c r="L2656">
        <v>4.8</v>
      </c>
      <c r="M2656">
        <f t="shared" si="578"/>
        <v>0.17893055555555559</v>
      </c>
      <c r="N2656">
        <f t="shared" si="579"/>
        <v>2.8250000000000002</v>
      </c>
      <c r="O2656">
        <f t="shared" si="580"/>
        <v>7.8039305555555556</v>
      </c>
      <c r="P2656">
        <f t="shared" si="581"/>
        <v>35.694790833333336</v>
      </c>
      <c r="Q2656">
        <f t="shared" si="582"/>
        <v>0</v>
      </c>
      <c r="R2656">
        <f t="shared" si="583"/>
        <v>7.1389581666666677</v>
      </c>
      <c r="S2656">
        <f>SUM($R$2:R2656) -SUM($Q$2:Q2656) + SUM($T$2:T2655)</f>
        <v>38.603304383999784</v>
      </c>
      <c r="T2656">
        <f t="shared" si="584"/>
        <v>0</v>
      </c>
      <c r="U2656">
        <f>-SUM($T$2:T2656) - 500 * SUM($V$2:V2656)</f>
        <v>135.83000000000175</v>
      </c>
      <c r="V2656">
        <f t="shared" si="585"/>
        <v>0</v>
      </c>
    </row>
    <row r="2657" spans="1:22" x14ac:dyDescent="0.3">
      <c r="A2657" s="1">
        <v>44660</v>
      </c>
      <c r="B2657" s="2">
        <v>0.24439814814814817</v>
      </c>
      <c r="C2657" s="2">
        <v>0.806574074074074</v>
      </c>
      <c r="D2657" s="3">
        <v>10.6</v>
      </c>
      <c r="E2657" s="3">
        <v>43.6</v>
      </c>
      <c r="F2657" s="4">
        <f t="shared" si="574"/>
        <v>4</v>
      </c>
      <c r="G2657">
        <f t="shared" si="586"/>
        <v>35</v>
      </c>
      <c r="H2657" s="3">
        <f t="shared" si="575"/>
        <v>13.492222222222219</v>
      </c>
      <c r="I2657">
        <f t="shared" si="587"/>
        <v>800</v>
      </c>
      <c r="J2657">
        <f t="shared" si="576"/>
        <v>0.56400000000000006</v>
      </c>
      <c r="K2657">
        <f t="shared" si="577"/>
        <v>53.267293333333328</v>
      </c>
      <c r="L2657">
        <v>4.8</v>
      </c>
      <c r="M2657">
        <f t="shared" si="578"/>
        <v>0.17538888888888904</v>
      </c>
      <c r="N2657">
        <f t="shared" si="579"/>
        <v>2.6</v>
      </c>
      <c r="O2657">
        <f t="shared" si="580"/>
        <v>7.5753888888888881</v>
      </c>
      <c r="P2657">
        <f t="shared" si="581"/>
        <v>45.69190444444444</v>
      </c>
      <c r="Q2657">
        <f t="shared" si="582"/>
        <v>0</v>
      </c>
      <c r="R2657">
        <f t="shared" si="583"/>
        <v>9.1383808888888876</v>
      </c>
      <c r="S2657">
        <f>SUM($R$2:R2657) -SUM($Q$2:Q2657) + SUM($T$2:T2656)</f>
        <v>47.741685272889299</v>
      </c>
      <c r="T2657">
        <f t="shared" si="584"/>
        <v>0</v>
      </c>
      <c r="U2657">
        <f>-SUM($T$2:T2657) - 500 * SUM($V$2:V2657)</f>
        <v>135.83000000000175</v>
      </c>
      <c r="V2657">
        <f t="shared" si="585"/>
        <v>0</v>
      </c>
    </row>
    <row r="2658" spans="1:22" x14ac:dyDescent="0.3">
      <c r="A2658" s="1">
        <v>44661</v>
      </c>
      <c r="B2658" s="2">
        <v>0.24274305555555556</v>
      </c>
      <c r="C2658" s="2">
        <v>0.80784722222222216</v>
      </c>
      <c r="D2658" s="3">
        <v>9.8000000000000007</v>
      </c>
      <c r="E2658" s="3">
        <v>71.8</v>
      </c>
      <c r="F2658" s="4">
        <f t="shared" si="574"/>
        <v>4</v>
      </c>
      <c r="G2658">
        <f t="shared" si="586"/>
        <v>35</v>
      </c>
      <c r="H2658" s="3">
        <f t="shared" si="575"/>
        <v>13.5625</v>
      </c>
      <c r="I2658">
        <f t="shared" si="587"/>
        <v>800</v>
      </c>
      <c r="J2658">
        <f t="shared" si="576"/>
        <v>0.28200000000000003</v>
      </c>
      <c r="K2658">
        <f t="shared" si="577"/>
        <v>26.772375000000004</v>
      </c>
      <c r="L2658">
        <v>4.8</v>
      </c>
      <c r="M2658">
        <f t="shared" si="578"/>
        <v>0.171875</v>
      </c>
      <c r="N2658">
        <f t="shared" si="579"/>
        <v>2.8</v>
      </c>
      <c r="O2658">
        <f t="shared" si="580"/>
        <v>7.7718749999999996</v>
      </c>
      <c r="P2658">
        <f t="shared" si="581"/>
        <v>19.000500000000002</v>
      </c>
      <c r="Q2658">
        <f t="shared" si="582"/>
        <v>0</v>
      </c>
      <c r="R2658">
        <f t="shared" si="583"/>
        <v>3.8001000000000005</v>
      </c>
      <c r="S2658">
        <f>SUM($R$2:R2658) -SUM($Q$2:Q2658) + SUM($T$2:T2657)</f>
        <v>51.541785272889683</v>
      </c>
      <c r="T2658">
        <f t="shared" si="584"/>
        <v>0</v>
      </c>
      <c r="U2658">
        <f>-SUM($T$2:T2658) - 500 * SUM($V$2:V2658)</f>
        <v>135.83000000000175</v>
      </c>
      <c r="V2658">
        <f t="shared" si="585"/>
        <v>0</v>
      </c>
    </row>
    <row r="2659" spans="1:22" x14ac:dyDescent="0.3">
      <c r="A2659" s="1">
        <v>44662</v>
      </c>
      <c r="B2659" s="2">
        <v>0.24108796296296298</v>
      </c>
      <c r="C2659" s="2">
        <v>0.80913194444444436</v>
      </c>
      <c r="D2659" s="3">
        <v>8.9</v>
      </c>
      <c r="E2659" s="3">
        <v>93.5</v>
      </c>
      <c r="F2659" s="4">
        <f t="shared" si="574"/>
        <v>4</v>
      </c>
      <c r="G2659">
        <f t="shared" si="586"/>
        <v>35</v>
      </c>
      <c r="H2659" s="3">
        <f t="shared" si="575"/>
        <v>13.633055555555554</v>
      </c>
      <c r="I2659">
        <f t="shared" si="587"/>
        <v>800</v>
      </c>
      <c r="J2659">
        <f t="shared" si="576"/>
        <v>6.4999999999999947E-2</v>
      </c>
      <c r="K2659">
        <f t="shared" si="577"/>
        <v>6.203040277777772</v>
      </c>
      <c r="L2659">
        <v>4.8</v>
      </c>
      <c r="M2659">
        <f t="shared" si="578"/>
        <v>0.16834722222222229</v>
      </c>
      <c r="N2659">
        <f t="shared" si="579"/>
        <v>3.0249999999999999</v>
      </c>
      <c r="O2659">
        <f t="shared" si="580"/>
        <v>7.9933472222222228</v>
      </c>
      <c r="P2659">
        <f t="shared" si="581"/>
        <v>-1.7903069444444508</v>
      </c>
      <c r="Q2659">
        <f t="shared" si="582"/>
        <v>0.89515347222222541</v>
      </c>
      <c r="R2659">
        <f t="shared" si="583"/>
        <v>0</v>
      </c>
      <c r="S2659">
        <f>SUM($R$2:R2659) -SUM($Q$2:Q2659) + SUM($T$2:T2658)</f>
        <v>50.64663180066691</v>
      </c>
      <c r="T2659">
        <f t="shared" si="584"/>
        <v>0</v>
      </c>
      <c r="U2659">
        <f>-SUM($T$2:T2659) - 500 * SUM($V$2:V2659)</f>
        <v>135.83000000000175</v>
      </c>
      <c r="V2659">
        <f t="shared" si="585"/>
        <v>0</v>
      </c>
    </row>
    <row r="2660" spans="1:22" x14ac:dyDescent="0.3">
      <c r="A2660" s="1">
        <v>44663</v>
      </c>
      <c r="B2660" s="2">
        <v>0.23943287037037039</v>
      </c>
      <c r="C2660" s="2">
        <v>0.81041666666666667</v>
      </c>
      <c r="D2660" s="3">
        <v>9.1999999999999993</v>
      </c>
      <c r="E2660" s="3">
        <v>93.9</v>
      </c>
      <c r="F2660" s="4">
        <f t="shared" si="574"/>
        <v>4</v>
      </c>
      <c r="G2660">
        <f t="shared" si="586"/>
        <v>35</v>
      </c>
      <c r="H2660" s="3">
        <f t="shared" si="575"/>
        <v>13.70361111111111</v>
      </c>
      <c r="I2660">
        <f t="shared" si="587"/>
        <v>800</v>
      </c>
      <c r="J2660">
        <f t="shared" si="576"/>
        <v>6.0999999999999943E-2</v>
      </c>
      <c r="K2660">
        <f t="shared" si="577"/>
        <v>5.8514419444444394</v>
      </c>
      <c r="L2660">
        <v>4.8</v>
      </c>
      <c r="M2660">
        <f t="shared" si="578"/>
        <v>0.16481944444444449</v>
      </c>
      <c r="N2660">
        <f t="shared" si="579"/>
        <v>2.95</v>
      </c>
      <c r="O2660">
        <f t="shared" si="580"/>
        <v>7.9148194444444444</v>
      </c>
      <c r="P2660">
        <f t="shared" si="581"/>
        <v>-2.063377500000005</v>
      </c>
      <c r="Q2660">
        <f t="shared" si="582"/>
        <v>1.0316887500000025</v>
      </c>
      <c r="R2660">
        <f t="shared" si="583"/>
        <v>0</v>
      </c>
      <c r="S2660">
        <f>SUM($R$2:R2660) -SUM($Q$2:Q2660) + SUM($T$2:T2659)</f>
        <v>49.614943050666625</v>
      </c>
      <c r="T2660">
        <f t="shared" si="584"/>
        <v>0</v>
      </c>
      <c r="U2660">
        <f>-SUM($T$2:T2660) - 500 * SUM($V$2:V2660)</f>
        <v>135.83000000000175</v>
      </c>
      <c r="V2660">
        <f t="shared" si="585"/>
        <v>0</v>
      </c>
    </row>
    <row r="2661" spans="1:22" x14ac:dyDescent="0.3">
      <c r="A2661" s="1">
        <v>44664</v>
      </c>
      <c r="B2661" s="2">
        <v>0.23778935185185182</v>
      </c>
      <c r="C2661" s="2">
        <v>0.81170138888888888</v>
      </c>
      <c r="D2661" s="3">
        <v>9.6</v>
      </c>
      <c r="E2661" s="3">
        <v>87.3</v>
      </c>
      <c r="F2661" s="4">
        <f t="shared" si="574"/>
        <v>4</v>
      </c>
      <c r="G2661">
        <f t="shared" si="586"/>
        <v>35</v>
      </c>
      <c r="H2661" s="3">
        <f t="shared" si="575"/>
        <v>13.773888888888891</v>
      </c>
      <c r="I2661">
        <f t="shared" si="587"/>
        <v>800</v>
      </c>
      <c r="J2661">
        <f t="shared" si="576"/>
        <v>0.127</v>
      </c>
      <c r="K2661">
        <f t="shared" si="577"/>
        <v>12.244987222222225</v>
      </c>
      <c r="L2661">
        <v>4.8</v>
      </c>
      <c r="M2661">
        <f t="shared" si="578"/>
        <v>0.16130555555555545</v>
      </c>
      <c r="N2661">
        <f t="shared" si="579"/>
        <v>2.85</v>
      </c>
      <c r="O2661">
        <f t="shared" si="580"/>
        <v>7.8113055555555562</v>
      </c>
      <c r="P2661">
        <f t="shared" si="581"/>
        <v>4.4336816666666685</v>
      </c>
      <c r="Q2661">
        <f t="shared" si="582"/>
        <v>0</v>
      </c>
      <c r="R2661">
        <f t="shared" si="583"/>
        <v>0.88673633333333379</v>
      </c>
      <c r="S2661">
        <f>SUM($R$2:R2661) -SUM($Q$2:Q2661) + SUM($T$2:T2660)</f>
        <v>50.501679384000454</v>
      </c>
      <c r="T2661">
        <f t="shared" si="584"/>
        <v>0</v>
      </c>
      <c r="U2661">
        <f>-SUM($T$2:T2661) - 500 * SUM($V$2:V2661)</f>
        <v>135.83000000000175</v>
      </c>
      <c r="V2661">
        <f t="shared" si="585"/>
        <v>0</v>
      </c>
    </row>
    <row r="2662" spans="1:22" x14ac:dyDescent="0.3">
      <c r="A2662" s="1">
        <v>44665</v>
      </c>
      <c r="B2662" s="2">
        <v>0.2361574074074074</v>
      </c>
      <c r="C2662" s="2">
        <v>0.81297453703703704</v>
      </c>
      <c r="D2662" s="3">
        <v>10.3</v>
      </c>
      <c r="E2662" s="3">
        <v>92.5</v>
      </c>
      <c r="F2662" s="4">
        <f t="shared" si="574"/>
        <v>4</v>
      </c>
      <c r="G2662">
        <f t="shared" si="586"/>
        <v>35</v>
      </c>
      <c r="H2662" s="3">
        <f t="shared" si="575"/>
        <v>13.843611111111111</v>
      </c>
      <c r="I2662">
        <f t="shared" si="587"/>
        <v>800</v>
      </c>
      <c r="J2662">
        <f t="shared" si="576"/>
        <v>7.4999999999999956E-2</v>
      </c>
      <c r="K2662">
        <f t="shared" si="577"/>
        <v>7.2678958333333288</v>
      </c>
      <c r="L2662">
        <v>4.8</v>
      </c>
      <c r="M2662">
        <f t="shared" si="578"/>
        <v>0.15781944444444446</v>
      </c>
      <c r="N2662">
        <f t="shared" si="579"/>
        <v>2.6749999999999998</v>
      </c>
      <c r="O2662">
        <f t="shared" si="580"/>
        <v>7.6328194444444444</v>
      </c>
      <c r="P2662">
        <f t="shared" si="581"/>
        <v>-0.3649236111111156</v>
      </c>
      <c r="Q2662">
        <f t="shared" si="582"/>
        <v>0.1824618055555578</v>
      </c>
      <c r="R2662">
        <f t="shared" si="583"/>
        <v>0</v>
      </c>
      <c r="S2662">
        <f>SUM($R$2:R2662) -SUM($Q$2:Q2662) + SUM($T$2:T2661)</f>
        <v>50.319217578445205</v>
      </c>
      <c r="T2662">
        <f t="shared" si="584"/>
        <v>0</v>
      </c>
      <c r="U2662">
        <f>-SUM($T$2:T2662) - 500 * SUM($V$2:V2662)</f>
        <v>135.83000000000175</v>
      </c>
      <c r="V2662">
        <f t="shared" si="585"/>
        <v>0</v>
      </c>
    </row>
    <row r="2663" spans="1:22" x14ac:dyDescent="0.3">
      <c r="A2663" s="1">
        <v>44666</v>
      </c>
      <c r="B2663" s="2">
        <v>0.23452546296296295</v>
      </c>
      <c r="C2663" s="2">
        <v>0.81425925925925924</v>
      </c>
      <c r="D2663" s="3">
        <v>10.4</v>
      </c>
      <c r="E2663" s="3">
        <v>92.2</v>
      </c>
      <c r="F2663" s="4">
        <f t="shared" si="574"/>
        <v>4</v>
      </c>
      <c r="G2663">
        <f t="shared" si="586"/>
        <v>35</v>
      </c>
      <c r="H2663" s="3">
        <f t="shared" si="575"/>
        <v>13.913611111111111</v>
      </c>
      <c r="I2663">
        <f t="shared" si="587"/>
        <v>800</v>
      </c>
      <c r="J2663">
        <f t="shared" si="576"/>
        <v>7.7999999999999958E-2</v>
      </c>
      <c r="K2663">
        <f t="shared" si="577"/>
        <v>7.5968316666666631</v>
      </c>
      <c r="L2663">
        <v>4.8</v>
      </c>
      <c r="M2663">
        <f t="shared" si="578"/>
        <v>0.15431944444444445</v>
      </c>
      <c r="N2663">
        <f t="shared" si="579"/>
        <v>2.65</v>
      </c>
      <c r="O2663">
        <f t="shared" si="580"/>
        <v>7.6043194444444442</v>
      </c>
      <c r="P2663">
        <f t="shared" si="581"/>
        <v>-7.4877777777810905E-3</v>
      </c>
      <c r="Q2663">
        <f t="shared" si="582"/>
        <v>3.7438888888905453E-3</v>
      </c>
      <c r="R2663">
        <f t="shared" si="583"/>
        <v>0</v>
      </c>
      <c r="S2663">
        <f>SUM($R$2:R2663) -SUM($Q$2:Q2663) + SUM($T$2:T2662)</f>
        <v>50.315473689555802</v>
      </c>
      <c r="T2663">
        <f t="shared" si="584"/>
        <v>0</v>
      </c>
      <c r="U2663">
        <f>-SUM($T$2:T2663) - 500 * SUM($V$2:V2663)</f>
        <v>135.83000000000175</v>
      </c>
      <c r="V2663">
        <f t="shared" si="585"/>
        <v>0</v>
      </c>
    </row>
    <row r="2664" spans="1:22" x14ac:dyDescent="0.3">
      <c r="A2664" s="1">
        <v>44667</v>
      </c>
      <c r="B2664" s="2">
        <v>0.23290509259259259</v>
      </c>
      <c r="C2664" s="2">
        <v>0.81554398148148144</v>
      </c>
      <c r="D2664" s="3">
        <v>8.6999999999999993</v>
      </c>
      <c r="E2664" s="3">
        <v>73.7</v>
      </c>
      <c r="F2664" s="4">
        <f t="shared" si="574"/>
        <v>4</v>
      </c>
      <c r="G2664">
        <f t="shared" si="586"/>
        <v>35</v>
      </c>
      <c r="H2664" s="3">
        <f t="shared" si="575"/>
        <v>13.983333333333331</v>
      </c>
      <c r="I2664">
        <f t="shared" si="587"/>
        <v>800</v>
      </c>
      <c r="J2664">
        <f t="shared" si="576"/>
        <v>0.26300000000000001</v>
      </c>
      <c r="K2664">
        <f t="shared" si="577"/>
        <v>25.743316666666662</v>
      </c>
      <c r="L2664">
        <v>4.8</v>
      </c>
      <c r="M2664">
        <f t="shared" si="578"/>
        <v>0.15083333333333346</v>
      </c>
      <c r="N2664">
        <f t="shared" si="579"/>
        <v>3.0750000000000002</v>
      </c>
      <c r="O2664">
        <f t="shared" si="580"/>
        <v>8.0258333333333347</v>
      </c>
      <c r="P2664">
        <f t="shared" si="581"/>
        <v>17.717483333333327</v>
      </c>
      <c r="Q2664">
        <f t="shared" si="582"/>
        <v>0</v>
      </c>
      <c r="R2664">
        <f t="shared" si="583"/>
        <v>3.5434966666666656</v>
      </c>
      <c r="S2664">
        <f>SUM($R$2:R2664) -SUM($Q$2:Q2664) + SUM($T$2:T2663)</f>
        <v>53.858970356222926</v>
      </c>
      <c r="T2664">
        <f t="shared" si="584"/>
        <v>0</v>
      </c>
      <c r="U2664">
        <f>-SUM($T$2:T2664) - 500 * SUM($V$2:V2664)</f>
        <v>135.83000000000175</v>
      </c>
      <c r="V2664">
        <f t="shared" si="585"/>
        <v>0</v>
      </c>
    </row>
    <row r="2665" spans="1:22" x14ac:dyDescent="0.3">
      <c r="A2665" s="1">
        <v>44668</v>
      </c>
      <c r="B2665" s="2">
        <v>0.23129629629629631</v>
      </c>
      <c r="C2665" s="2">
        <v>0.8168171296296296</v>
      </c>
      <c r="D2665" s="3">
        <v>6.9</v>
      </c>
      <c r="E2665" s="3">
        <v>45</v>
      </c>
      <c r="F2665" s="4">
        <f t="shared" si="574"/>
        <v>4</v>
      </c>
      <c r="G2665">
        <f t="shared" si="586"/>
        <v>35</v>
      </c>
      <c r="H2665" s="3">
        <f t="shared" si="575"/>
        <v>14.052499999999998</v>
      </c>
      <c r="I2665">
        <f t="shared" si="587"/>
        <v>800</v>
      </c>
      <c r="J2665">
        <f t="shared" si="576"/>
        <v>0.55000000000000004</v>
      </c>
      <c r="K2665">
        <f t="shared" si="577"/>
        <v>54.102125000000001</v>
      </c>
      <c r="L2665">
        <v>4.8</v>
      </c>
      <c r="M2665">
        <f t="shared" si="578"/>
        <v>0.14737500000000009</v>
      </c>
      <c r="N2665">
        <f t="shared" si="579"/>
        <v>3.5249999999999999</v>
      </c>
      <c r="O2665">
        <f t="shared" si="580"/>
        <v>8.4723749999999995</v>
      </c>
      <c r="P2665">
        <f t="shared" si="581"/>
        <v>45.629750000000001</v>
      </c>
      <c r="Q2665">
        <f t="shared" si="582"/>
        <v>0</v>
      </c>
      <c r="R2665">
        <f t="shared" si="583"/>
        <v>9.1259500000000013</v>
      </c>
      <c r="S2665">
        <f>SUM($R$2:R2665) -SUM($Q$2:Q2665) + SUM($T$2:T2664)</f>
        <v>62.984920356222574</v>
      </c>
      <c r="T2665">
        <f t="shared" si="584"/>
        <v>0</v>
      </c>
      <c r="U2665">
        <f>-SUM($T$2:T2665) - 500 * SUM($V$2:V2665)</f>
        <v>135.83000000000175</v>
      </c>
      <c r="V2665">
        <f t="shared" si="585"/>
        <v>0</v>
      </c>
    </row>
    <row r="2666" spans="1:22" x14ac:dyDescent="0.3">
      <c r="A2666" s="1">
        <v>44669</v>
      </c>
      <c r="B2666" s="2">
        <v>0.22968750000000002</v>
      </c>
      <c r="C2666" s="2">
        <v>0.8181018518518518</v>
      </c>
      <c r="D2666" s="3">
        <v>11.2</v>
      </c>
      <c r="E2666" s="3">
        <v>79.2</v>
      </c>
      <c r="F2666" s="4">
        <f t="shared" si="574"/>
        <v>4</v>
      </c>
      <c r="G2666">
        <f t="shared" si="586"/>
        <v>35</v>
      </c>
      <c r="H2666" s="3">
        <f t="shared" si="575"/>
        <v>14.121944444444441</v>
      </c>
      <c r="I2666">
        <f t="shared" si="587"/>
        <v>800</v>
      </c>
      <c r="J2666">
        <f t="shared" si="576"/>
        <v>0.20799999999999996</v>
      </c>
      <c r="K2666">
        <f t="shared" si="577"/>
        <v>20.561551111111104</v>
      </c>
      <c r="L2666">
        <v>4.8</v>
      </c>
      <c r="M2666">
        <f t="shared" si="578"/>
        <v>0.14390277777777793</v>
      </c>
      <c r="N2666">
        <f t="shared" si="579"/>
        <v>2.4500000000000002</v>
      </c>
      <c r="O2666">
        <f t="shared" si="580"/>
        <v>7.3939027777777779</v>
      </c>
      <c r="P2666">
        <f t="shared" si="581"/>
        <v>13.167648333333325</v>
      </c>
      <c r="Q2666">
        <f t="shared" si="582"/>
        <v>0</v>
      </c>
      <c r="R2666">
        <f t="shared" si="583"/>
        <v>2.6335296666666652</v>
      </c>
      <c r="S2666">
        <f>SUM($R$2:R2666) -SUM($Q$2:Q2666) + SUM($T$2:T2665)</f>
        <v>65.618450022890102</v>
      </c>
      <c r="T2666">
        <f t="shared" si="584"/>
        <v>0</v>
      </c>
      <c r="U2666">
        <f>-SUM($T$2:T2666) - 500 * SUM($V$2:V2666)</f>
        <v>135.83000000000175</v>
      </c>
      <c r="V2666">
        <f t="shared" si="585"/>
        <v>0</v>
      </c>
    </row>
    <row r="2667" spans="1:22" x14ac:dyDescent="0.3">
      <c r="A2667" s="1">
        <v>44670</v>
      </c>
      <c r="B2667" s="2">
        <v>0.22809027777777779</v>
      </c>
      <c r="C2667" s="2">
        <v>0.81938657407407411</v>
      </c>
      <c r="D2667" s="3">
        <v>9.6</v>
      </c>
      <c r="E2667" s="3">
        <v>85.3</v>
      </c>
      <c r="F2667" s="4">
        <f t="shared" si="574"/>
        <v>4</v>
      </c>
      <c r="G2667">
        <f t="shared" si="586"/>
        <v>35</v>
      </c>
      <c r="H2667" s="3">
        <f t="shared" si="575"/>
        <v>14.191111111111113</v>
      </c>
      <c r="I2667">
        <f t="shared" si="587"/>
        <v>800</v>
      </c>
      <c r="J2667">
        <f t="shared" si="576"/>
        <v>0.14700000000000002</v>
      </c>
      <c r="K2667">
        <f t="shared" si="577"/>
        <v>14.602653333333336</v>
      </c>
      <c r="L2667">
        <v>4.8</v>
      </c>
      <c r="M2667">
        <f t="shared" si="578"/>
        <v>0.14044444444444437</v>
      </c>
      <c r="N2667">
        <f t="shared" si="579"/>
        <v>2.85</v>
      </c>
      <c r="O2667">
        <f t="shared" si="580"/>
        <v>7.7904444444444447</v>
      </c>
      <c r="P2667">
        <f t="shared" si="581"/>
        <v>6.8122088888888914</v>
      </c>
      <c r="Q2667">
        <f t="shared" si="582"/>
        <v>0</v>
      </c>
      <c r="R2667">
        <f t="shared" si="583"/>
        <v>1.3624417777777784</v>
      </c>
      <c r="S2667">
        <f>SUM($R$2:R2667) -SUM($Q$2:Q2667) + SUM($T$2:T2666)</f>
        <v>66.98089180066745</v>
      </c>
      <c r="T2667">
        <f t="shared" si="584"/>
        <v>0</v>
      </c>
      <c r="U2667">
        <f>-SUM($T$2:T2667) - 500 * SUM($V$2:V2667)</f>
        <v>135.83000000000175</v>
      </c>
      <c r="V2667">
        <f t="shared" si="585"/>
        <v>0</v>
      </c>
    </row>
    <row r="2668" spans="1:22" x14ac:dyDescent="0.3">
      <c r="A2668" s="1">
        <v>44671</v>
      </c>
      <c r="B2668" s="2">
        <v>0.22650462962962961</v>
      </c>
      <c r="C2668" s="2">
        <v>0.82065972222222217</v>
      </c>
      <c r="D2668" s="3">
        <v>8.3000000000000007</v>
      </c>
      <c r="E2668" s="3">
        <v>76.2</v>
      </c>
      <c r="F2668" s="4">
        <f t="shared" si="574"/>
        <v>4</v>
      </c>
      <c r="G2668">
        <f t="shared" si="586"/>
        <v>35</v>
      </c>
      <c r="H2668" s="3">
        <f t="shared" si="575"/>
        <v>14.259722222222223</v>
      </c>
      <c r="I2668">
        <f t="shared" si="587"/>
        <v>800</v>
      </c>
      <c r="J2668">
        <f t="shared" si="576"/>
        <v>0.23799999999999999</v>
      </c>
      <c r="K2668">
        <f t="shared" si="577"/>
        <v>23.756697222222222</v>
      </c>
      <c r="L2668">
        <v>4.8</v>
      </c>
      <c r="M2668">
        <f t="shared" si="578"/>
        <v>0.13701388888888885</v>
      </c>
      <c r="N2668">
        <f t="shared" si="579"/>
        <v>3.1749999999999998</v>
      </c>
      <c r="O2668">
        <f t="shared" si="580"/>
        <v>8.1120138888888889</v>
      </c>
      <c r="P2668">
        <f t="shared" si="581"/>
        <v>15.644683333333333</v>
      </c>
      <c r="Q2668">
        <f t="shared" si="582"/>
        <v>0</v>
      </c>
      <c r="R2668">
        <f t="shared" si="583"/>
        <v>3.1289366666666667</v>
      </c>
      <c r="S2668">
        <f>SUM($R$2:R2668) -SUM($Q$2:Q2668) + SUM($T$2:T2667)</f>
        <v>70.1098284673335</v>
      </c>
      <c r="T2668">
        <f t="shared" si="584"/>
        <v>0</v>
      </c>
      <c r="U2668">
        <f>-SUM($T$2:T2668) - 500 * SUM($V$2:V2668)</f>
        <v>135.83000000000175</v>
      </c>
      <c r="V2668">
        <f t="shared" si="585"/>
        <v>0</v>
      </c>
    </row>
    <row r="2669" spans="1:22" x14ac:dyDescent="0.3">
      <c r="A2669" s="1">
        <v>44672</v>
      </c>
      <c r="B2669" s="2">
        <v>0.22493055555555555</v>
      </c>
      <c r="C2669" s="2">
        <v>0.82194444444444448</v>
      </c>
      <c r="D2669" s="3">
        <v>7.5</v>
      </c>
      <c r="E2669" s="3">
        <v>81.3</v>
      </c>
      <c r="F2669" s="4">
        <f t="shared" si="574"/>
        <v>4</v>
      </c>
      <c r="G2669">
        <f t="shared" si="586"/>
        <v>35</v>
      </c>
      <c r="H2669" s="3">
        <f t="shared" si="575"/>
        <v>14.328333333333335</v>
      </c>
      <c r="I2669">
        <f t="shared" si="587"/>
        <v>800</v>
      </c>
      <c r="J2669">
        <f t="shared" si="576"/>
        <v>0.18700000000000006</v>
      </c>
      <c r="K2669">
        <f t="shared" si="577"/>
        <v>18.755788333333342</v>
      </c>
      <c r="L2669">
        <v>4.8</v>
      </c>
      <c r="M2669">
        <f t="shared" si="578"/>
        <v>0.13358333333333325</v>
      </c>
      <c r="N2669">
        <f t="shared" si="579"/>
        <v>3.375</v>
      </c>
      <c r="O2669">
        <f t="shared" si="580"/>
        <v>8.308583333333333</v>
      </c>
      <c r="P2669">
        <f t="shared" si="581"/>
        <v>10.447205000000009</v>
      </c>
      <c r="Q2669">
        <f t="shared" si="582"/>
        <v>0</v>
      </c>
      <c r="R2669">
        <f t="shared" si="583"/>
        <v>2.0894410000000021</v>
      </c>
      <c r="S2669">
        <f>SUM($R$2:R2669) -SUM($Q$2:Q2669) + SUM($T$2:T2668)</f>
        <v>72.199269467333579</v>
      </c>
      <c r="T2669">
        <f t="shared" si="584"/>
        <v>0</v>
      </c>
      <c r="U2669">
        <f>-SUM($T$2:T2669) - 500 * SUM($V$2:V2669)</f>
        <v>135.83000000000175</v>
      </c>
      <c r="V2669">
        <f t="shared" si="585"/>
        <v>0</v>
      </c>
    </row>
    <row r="2670" spans="1:22" x14ac:dyDescent="0.3">
      <c r="A2670" s="1">
        <v>44673</v>
      </c>
      <c r="B2670" s="2">
        <v>0.22335648148148149</v>
      </c>
      <c r="C2670" s="2">
        <v>0.82321759259259253</v>
      </c>
      <c r="D2670" s="3">
        <v>6.7</v>
      </c>
      <c r="E2670" s="3">
        <v>46.2</v>
      </c>
      <c r="F2670" s="4">
        <f t="shared" si="574"/>
        <v>4</v>
      </c>
      <c r="G2670">
        <f t="shared" si="586"/>
        <v>35</v>
      </c>
      <c r="H2670" s="3">
        <f t="shared" si="575"/>
        <v>14.396666666666665</v>
      </c>
      <c r="I2670">
        <f t="shared" si="587"/>
        <v>800</v>
      </c>
      <c r="J2670">
        <f t="shared" si="576"/>
        <v>0.53800000000000003</v>
      </c>
      <c r="K2670">
        <f t="shared" si="577"/>
        <v>54.217846666666667</v>
      </c>
      <c r="L2670">
        <v>4.8</v>
      </c>
      <c r="M2670">
        <f t="shared" si="578"/>
        <v>0.13016666666666676</v>
      </c>
      <c r="N2670">
        <f t="shared" si="579"/>
        <v>3.5750000000000002</v>
      </c>
      <c r="O2670">
        <f t="shared" si="580"/>
        <v>8.5051666666666677</v>
      </c>
      <c r="P2670">
        <f t="shared" si="581"/>
        <v>45.712679999999999</v>
      </c>
      <c r="Q2670">
        <f t="shared" si="582"/>
        <v>0</v>
      </c>
      <c r="R2670">
        <f t="shared" si="583"/>
        <v>9.1425359999999998</v>
      </c>
      <c r="S2670">
        <f>SUM($R$2:R2670) -SUM($Q$2:Q2670) + SUM($T$2:T2669)</f>
        <v>81.341805467332961</v>
      </c>
      <c r="T2670">
        <f t="shared" si="584"/>
        <v>0</v>
      </c>
      <c r="U2670">
        <f>-SUM($T$2:T2670) - 500 * SUM($V$2:V2670)</f>
        <v>135.83000000000175</v>
      </c>
      <c r="V2670">
        <f t="shared" si="585"/>
        <v>0</v>
      </c>
    </row>
    <row r="2671" spans="1:22" x14ac:dyDescent="0.3">
      <c r="A2671" s="1">
        <v>44674</v>
      </c>
      <c r="B2671" s="2">
        <v>0.22180555555555556</v>
      </c>
      <c r="C2671" s="2">
        <v>0.82450231481481484</v>
      </c>
      <c r="D2671" s="3">
        <v>7.7</v>
      </c>
      <c r="E2671" s="3">
        <v>27.7</v>
      </c>
      <c r="F2671" s="4">
        <f t="shared" si="574"/>
        <v>4</v>
      </c>
      <c r="G2671">
        <f t="shared" si="586"/>
        <v>35</v>
      </c>
      <c r="H2671" s="3">
        <f t="shared" si="575"/>
        <v>14.464722222222221</v>
      </c>
      <c r="I2671">
        <f t="shared" si="587"/>
        <v>800</v>
      </c>
      <c r="J2671">
        <f t="shared" si="576"/>
        <v>0.72300000000000009</v>
      </c>
      <c r="K2671">
        <f t="shared" si="577"/>
        <v>73.205959166666673</v>
      </c>
      <c r="L2671">
        <v>4.8</v>
      </c>
      <c r="M2671">
        <f t="shared" si="578"/>
        <v>0.12676388888888895</v>
      </c>
      <c r="N2671">
        <f t="shared" si="579"/>
        <v>3.3250000000000002</v>
      </c>
      <c r="O2671">
        <f t="shared" si="580"/>
        <v>8.2517638888888882</v>
      </c>
      <c r="P2671">
        <f t="shared" si="581"/>
        <v>64.954195277777785</v>
      </c>
      <c r="Q2671">
        <f t="shared" si="582"/>
        <v>0</v>
      </c>
      <c r="R2671">
        <f t="shared" si="583"/>
        <v>12.990839055555558</v>
      </c>
      <c r="S2671">
        <f>SUM($R$2:R2671) -SUM($Q$2:Q2671) + SUM($T$2:T2670)</f>
        <v>94.332644522888586</v>
      </c>
      <c r="T2671">
        <f t="shared" si="584"/>
        <v>0</v>
      </c>
      <c r="U2671">
        <f>-SUM($T$2:T2671) - 500 * SUM($V$2:V2671)</f>
        <v>135.83000000000175</v>
      </c>
      <c r="V2671">
        <f t="shared" si="585"/>
        <v>0</v>
      </c>
    </row>
    <row r="2672" spans="1:22" x14ac:dyDescent="0.3">
      <c r="A2672" s="1">
        <v>44675</v>
      </c>
      <c r="B2672" s="2">
        <v>0.22025462962962963</v>
      </c>
      <c r="C2672" s="2">
        <v>0.82577546296296289</v>
      </c>
      <c r="D2672" s="3">
        <v>6.8</v>
      </c>
      <c r="E2672" s="3">
        <v>64.2</v>
      </c>
      <c r="F2672" s="4">
        <f t="shared" si="574"/>
        <v>4</v>
      </c>
      <c r="G2672">
        <f t="shared" si="586"/>
        <v>35</v>
      </c>
      <c r="H2672" s="3">
        <f t="shared" si="575"/>
        <v>14.532499999999999</v>
      </c>
      <c r="I2672">
        <f t="shared" si="587"/>
        <v>800</v>
      </c>
      <c r="J2672">
        <f t="shared" si="576"/>
        <v>0.35799999999999998</v>
      </c>
      <c r="K2672">
        <f t="shared" si="577"/>
        <v>36.418444999999991</v>
      </c>
      <c r="L2672">
        <v>4.8</v>
      </c>
      <c r="M2672">
        <f t="shared" si="578"/>
        <v>0.12337500000000005</v>
      </c>
      <c r="N2672">
        <f t="shared" si="579"/>
        <v>3.55</v>
      </c>
      <c r="O2672">
        <f t="shared" si="580"/>
        <v>8.4733750000000008</v>
      </c>
      <c r="P2672">
        <f t="shared" si="581"/>
        <v>27.945069999999991</v>
      </c>
      <c r="Q2672">
        <f t="shared" si="582"/>
        <v>0</v>
      </c>
      <c r="R2672">
        <f t="shared" si="583"/>
        <v>5.5890139999999988</v>
      </c>
      <c r="S2672">
        <f>SUM($R$2:R2672) -SUM($Q$2:Q2672) + SUM($T$2:T2671)</f>
        <v>99.92165852288781</v>
      </c>
      <c r="T2672">
        <f t="shared" si="584"/>
        <v>0</v>
      </c>
      <c r="U2672">
        <f>-SUM($T$2:T2672) - 500 * SUM($V$2:V2672)</f>
        <v>135.83000000000175</v>
      </c>
      <c r="V2672">
        <f t="shared" si="585"/>
        <v>0</v>
      </c>
    </row>
    <row r="2673" spans="1:22" x14ac:dyDescent="0.3">
      <c r="A2673" s="1">
        <v>44676</v>
      </c>
      <c r="B2673" s="2">
        <v>0.21872685185185184</v>
      </c>
      <c r="C2673" s="2">
        <v>0.82704861111111105</v>
      </c>
      <c r="D2673" s="3">
        <v>6.3</v>
      </c>
      <c r="E2673" s="3">
        <v>59</v>
      </c>
      <c r="F2673" s="4">
        <f t="shared" si="574"/>
        <v>4</v>
      </c>
      <c r="G2673">
        <f t="shared" si="586"/>
        <v>35</v>
      </c>
      <c r="H2673" s="3">
        <f t="shared" si="575"/>
        <v>14.599722222222223</v>
      </c>
      <c r="I2673">
        <f t="shared" si="587"/>
        <v>800</v>
      </c>
      <c r="J2673">
        <f t="shared" si="576"/>
        <v>0.41000000000000003</v>
      </c>
      <c r="K2673">
        <f t="shared" si="577"/>
        <v>41.901202777777783</v>
      </c>
      <c r="L2673">
        <v>4.8</v>
      </c>
      <c r="M2673">
        <f t="shared" si="578"/>
        <v>0.12001388888888885</v>
      </c>
      <c r="N2673">
        <f t="shared" si="579"/>
        <v>3.6749999999999998</v>
      </c>
      <c r="O2673">
        <f t="shared" si="580"/>
        <v>8.5950138888888894</v>
      </c>
      <c r="P2673">
        <f t="shared" si="581"/>
        <v>33.306188888888897</v>
      </c>
      <c r="Q2673">
        <f t="shared" si="582"/>
        <v>0</v>
      </c>
      <c r="R2673">
        <f t="shared" si="583"/>
        <v>6.6612377777777798</v>
      </c>
      <c r="S2673">
        <f>SUM($R$2:R2673) -SUM($Q$2:Q2673) + SUM($T$2:T2672)</f>
        <v>106.58289630066611</v>
      </c>
      <c r="T2673">
        <f t="shared" si="584"/>
        <v>0</v>
      </c>
      <c r="U2673">
        <f>-SUM($T$2:T2673) - 500 * SUM($V$2:V2673)</f>
        <v>135.83000000000175</v>
      </c>
      <c r="V2673">
        <f t="shared" si="585"/>
        <v>0</v>
      </c>
    </row>
    <row r="2674" spans="1:22" x14ac:dyDescent="0.3">
      <c r="A2674" s="1">
        <v>44677</v>
      </c>
      <c r="B2674" s="2">
        <v>0.2171990740740741</v>
      </c>
      <c r="C2674" s="2">
        <v>0.82833333333333325</v>
      </c>
      <c r="D2674" s="3">
        <v>5.6</v>
      </c>
      <c r="E2674" s="3">
        <v>74.3</v>
      </c>
      <c r="F2674" s="4">
        <f t="shared" si="574"/>
        <v>4</v>
      </c>
      <c r="G2674">
        <f t="shared" si="586"/>
        <v>35</v>
      </c>
      <c r="H2674" s="3">
        <f t="shared" si="575"/>
        <v>14.667222222222218</v>
      </c>
      <c r="I2674">
        <f t="shared" si="587"/>
        <v>800</v>
      </c>
      <c r="J2674">
        <f t="shared" si="576"/>
        <v>0.25700000000000001</v>
      </c>
      <c r="K2674">
        <f t="shared" si="577"/>
        <v>26.386332777777774</v>
      </c>
      <c r="L2674">
        <v>4.8</v>
      </c>
      <c r="M2674">
        <f t="shared" si="578"/>
        <v>0.11663888888888908</v>
      </c>
      <c r="N2674">
        <f t="shared" si="579"/>
        <v>3.85</v>
      </c>
      <c r="O2674">
        <f t="shared" si="580"/>
        <v>8.7666388888888882</v>
      </c>
      <c r="P2674">
        <f t="shared" si="581"/>
        <v>17.619693888888886</v>
      </c>
      <c r="Q2674">
        <f t="shared" si="582"/>
        <v>0</v>
      </c>
      <c r="R2674">
        <f t="shared" si="583"/>
        <v>3.5239387777777775</v>
      </c>
      <c r="S2674">
        <f>SUM($R$2:R2674) -SUM($Q$2:Q2674) + SUM($T$2:T2673)</f>
        <v>110.10683507844442</v>
      </c>
      <c r="T2674">
        <f t="shared" si="584"/>
        <v>0</v>
      </c>
      <c r="U2674">
        <f>-SUM($T$2:T2674) - 500 * SUM($V$2:V2674)</f>
        <v>135.83000000000175</v>
      </c>
      <c r="V2674">
        <f t="shared" si="585"/>
        <v>0</v>
      </c>
    </row>
    <row r="2675" spans="1:22" x14ac:dyDescent="0.3">
      <c r="A2675" s="1">
        <v>44678</v>
      </c>
      <c r="B2675" s="2">
        <v>0.21569444444444444</v>
      </c>
      <c r="C2675" s="2">
        <v>0.82960648148148142</v>
      </c>
      <c r="D2675" s="3">
        <v>4.5999999999999996</v>
      </c>
      <c r="E2675" s="3">
        <v>80</v>
      </c>
      <c r="F2675" s="4">
        <f t="shared" si="574"/>
        <v>4</v>
      </c>
      <c r="G2675">
        <f t="shared" si="586"/>
        <v>35</v>
      </c>
      <c r="H2675" s="3">
        <f t="shared" si="575"/>
        <v>14.733888888888888</v>
      </c>
      <c r="I2675">
        <f t="shared" si="587"/>
        <v>800</v>
      </c>
      <c r="J2675">
        <f t="shared" si="576"/>
        <v>0.19999999999999996</v>
      </c>
      <c r="K2675">
        <f t="shared" si="577"/>
        <v>20.627444444444439</v>
      </c>
      <c r="L2675">
        <v>4.8</v>
      </c>
      <c r="M2675">
        <f t="shared" si="578"/>
        <v>0.1133055555555556</v>
      </c>
      <c r="N2675">
        <f t="shared" si="579"/>
        <v>4.0999999999999996</v>
      </c>
      <c r="O2675">
        <f t="shared" si="580"/>
        <v>9.0133055555555543</v>
      </c>
      <c r="P2675">
        <f t="shared" si="581"/>
        <v>11.614138888888885</v>
      </c>
      <c r="Q2675">
        <f t="shared" si="582"/>
        <v>0</v>
      </c>
      <c r="R2675">
        <f t="shared" si="583"/>
        <v>2.322827777777777</v>
      </c>
      <c r="S2675">
        <f>SUM($R$2:R2675) -SUM($Q$2:Q2675) + SUM($T$2:T2674)</f>
        <v>112.42966285622242</v>
      </c>
      <c r="T2675">
        <f t="shared" si="584"/>
        <v>0</v>
      </c>
      <c r="U2675">
        <f>-SUM($T$2:T2675) - 500 * SUM($V$2:V2675)</f>
        <v>135.83000000000175</v>
      </c>
      <c r="V2675">
        <f t="shared" si="585"/>
        <v>0</v>
      </c>
    </row>
    <row r="2676" spans="1:22" x14ac:dyDescent="0.3">
      <c r="A2676" s="1">
        <v>44679</v>
      </c>
      <c r="B2676" s="2">
        <v>0.21418981481481481</v>
      </c>
      <c r="C2676" s="2">
        <v>0.83086805555555554</v>
      </c>
      <c r="D2676" s="3">
        <v>6.3</v>
      </c>
      <c r="E2676" s="3">
        <v>51.7</v>
      </c>
      <c r="F2676" s="4">
        <f t="shared" si="574"/>
        <v>4</v>
      </c>
      <c r="G2676">
        <f t="shared" si="586"/>
        <v>35</v>
      </c>
      <c r="H2676" s="3">
        <f t="shared" si="575"/>
        <v>14.800277777777778</v>
      </c>
      <c r="I2676">
        <f t="shared" si="587"/>
        <v>800</v>
      </c>
      <c r="J2676">
        <f t="shared" si="576"/>
        <v>0.48299999999999998</v>
      </c>
      <c r="K2676">
        <f t="shared" si="577"/>
        <v>50.039739166666656</v>
      </c>
      <c r="L2676">
        <v>4.8</v>
      </c>
      <c r="M2676">
        <f t="shared" si="578"/>
        <v>0.10998611111111112</v>
      </c>
      <c r="N2676">
        <f t="shared" si="579"/>
        <v>3.6749999999999998</v>
      </c>
      <c r="O2676">
        <f t="shared" si="580"/>
        <v>8.5849861111111103</v>
      </c>
      <c r="P2676">
        <f t="shared" si="581"/>
        <v>41.454753055555543</v>
      </c>
      <c r="Q2676">
        <f t="shared" si="582"/>
        <v>0</v>
      </c>
      <c r="R2676">
        <f t="shared" si="583"/>
        <v>8.2909506111111089</v>
      </c>
      <c r="S2676">
        <f>SUM($R$2:R2676) -SUM($Q$2:Q2676) + SUM($T$2:T2675)</f>
        <v>120.72061346733426</v>
      </c>
      <c r="T2676">
        <f t="shared" si="584"/>
        <v>0</v>
      </c>
      <c r="U2676">
        <f>-SUM($T$2:T2676) - 500 * SUM($V$2:V2676)</f>
        <v>135.83000000000175</v>
      </c>
      <c r="V2676">
        <f t="shared" si="585"/>
        <v>0</v>
      </c>
    </row>
    <row r="2677" spans="1:22" x14ac:dyDescent="0.3">
      <c r="A2677" s="1">
        <v>44680</v>
      </c>
      <c r="B2677" s="2">
        <v>0.21270833333333336</v>
      </c>
      <c r="C2677" s="2">
        <v>0.8321412037037037</v>
      </c>
      <c r="D2677" s="3">
        <v>6</v>
      </c>
      <c r="E2677" s="3">
        <v>86.9</v>
      </c>
      <c r="F2677" s="4">
        <f t="shared" si="574"/>
        <v>4</v>
      </c>
      <c r="G2677">
        <f t="shared" si="586"/>
        <v>35</v>
      </c>
      <c r="H2677" s="3">
        <f t="shared" si="575"/>
        <v>14.866388888888888</v>
      </c>
      <c r="I2677">
        <f t="shared" si="587"/>
        <v>800</v>
      </c>
      <c r="J2677">
        <f t="shared" si="576"/>
        <v>0.13099999999999989</v>
      </c>
      <c r="K2677">
        <f t="shared" si="577"/>
        <v>13.632478611111098</v>
      </c>
      <c r="L2677">
        <v>4.8</v>
      </c>
      <c r="M2677">
        <f t="shared" si="578"/>
        <v>0.10668055555555557</v>
      </c>
      <c r="N2677">
        <f t="shared" si="579"/>
        <v>3.75</v>
      </c>
      <c r="O2677">
        <f t="shared" si="580"/>
        <v>8.656680555555555</v>
      </c>
      <c r="P2677">
        <f t="shared" si="581"/>
        <v>4.9757980555555434</v>
      </c>
      <c r="Q2677">
        <f t="shared" si="582"/>
        <v>0</v>
      </c>
      <c r="R2677">
        <f t="shared" si="583"/>
        <v>0.99515961111110873</v>
      </c>
      <c r="S2677">
        <f>SUM($R$2:R2677) -SUM($Q$2:Q2677) + SUM($T$2:T2676)</f>
        <v>121.71577307844564</v>
      </c>
      <c r="T2677">
        <f t="shared" si="584"/>
        <v>0</v>
      </c>
      <c r="U2677">
        <f>-SUM($T$2:T2677) - 500 * SUM($V$2:V2677)</f>
        <v>135.83000000000175</v>
      </c>
      <c r="V2677">
        <f t="shared" si="585"/>
        <v>0</v>
      </c>
    </row>
    <row r="2678" spans="1:22" x14ac:dyDescent="0.3">
      <c r="A2678" s="1">
        <v>44681</v>
      </c>
      <c r="B2678" s="2">
        <v>0.21123842592592593</v>
      </c>
      <c r="C2678" s="2">
        <v>0.83341435185185186</v>
      </c>
      <c r="D2678" s="3">
        <v>5.9</v>
      </c>
      <c r="E2678" s="3">
        <v>71.8</v>
      </c>
      <c r="F2678" s="4">
        <f t="shared" si="574"/>
        <v>4</v>
      </c>
      <c r="G2678">
        <f t="shared" si="586"/>
        <v>35</v>
      </c>
      <c r="H2678" s="3">
        <f t="shared" si="575"/>
        <v>14.932222222222222</v>
      </c>
      <c r="I2678">
        <f t="shared" si="587"/>
        <v>800</v>
      </c>
      <c r="J2678">
        <f t="shared" si="576"/>
        <v>0.28200000000000003</v>
      </c>
      <c r="K2678">
        <f t="shared" si="577"/>
        <v>29.47620666666667</v>
      </c>
      <c r="L2678">
        <v>4.8</v>
      </c>
      <c r="M2678">
        <f t="shared" si="578"/>
        <v>0.10338888888888889</v>
      </c>
      <c r="N2678">
        <f t="shared" si="579"/>
        <v>3.7749999999999999</v>
      </c>
      <c r="O2678">
        <f t="shared" si="580"/>
        <v>8.6783888888888878</v>
      </c>
      <c r="P2678">
        <f t="shared" si="581"/>
        <v>20.79781777777778</v>
      </c>
      <c r="Q2678">
        <f t="shared" si="582"/>
        <v>0</v>
      </c>
      <c r="R2678">
        <f t="shared" si="583"/>
        <v>4.1595635555555566</v>
      </c>
      <c r="S2678">
        <f>SUM($R$2:R2678) -SUM($Q$2:Q2678) + SUM($T$2:T2677)</f>
        <v>125.87533663400063</v>
      </c>
      <c r="T2678">
        <f t="shared" si="584"/>
        <v>-125.88</v>
      </c>
      <c r="U2678">
        <f>-SUM($T$2:T2678) - 500 * SUM($V$2:V2678)</f>
        <v>261.71000000000186</v>
      </c>
      <c r="V2678">
        <f t="shared" si="585"/>
        <v>0</v>
      </c>
    </row>
    <row r="2679" spans="1:22" x14ac:dyDescent="0.3">
      <c r="A2679" s="1">
        <v>44682</v>
      </c>
      <c r="B2679" s="2">
        <v>0.20979166666666668</v>
      </c>
      <c r="C2679" s="2">
        <v>0.83467592592592599</v>
      </c>
      <c r="D2679" s="3">
        <v>7.3</v>
      </c>
      <c r="E2679" s="3">
        <v>41.8</v>
      </c>
      <c r="F2679" s="4">
        <f t="shared" si="574"/>
        <v>5</v>
      </c>
      <c r="G2679">
        <f t="shared" si="586"/>
        <v>35</v>
      </c>
      <c r="H2679" s="3">
        <f t="shared" si="575"/>
        <v>14.997222222222224</v>
      </c>
      <c r="I2679">
        <f t="shared" si="587"/>
        <v>900</v>
      </c>
      <c r="J2679">
        <f t="shared" si="576"/>
        <v>0.58200000000000007</v>
      </c>
      <c r="K2679">
        <f t="shared" si="577"/>
        <v>68.736018750000014</v>
      </c>
      <c r="L2679">
        <v>4.8</v>
      </c>
      <c r="M2679">
        <f t="shared" si="578"/>
        <v>0.10013888888888883</v>
      </c>
      <c r="N2679">
        <f t="shared" si="579"/>
        <v>3.4249999999999998</v>
      </c>
      <c r="O2679">
        <f t="shared" si="580"/>
        <v>8.3251388888888886</v>
      </c>
      <c r="P2679">
        <f t="shared" si="581"/>
        <v>60.410879861111127</v>
      </c>
      <c r="Q2679">
        <f t="shared" si="582"/>
        <v>0</v>
      </c>
      <c r="R2679">
        <f t="shared" si="583"/>
        <v>12.082175972222226</v>
      </c>
      <c r="S2679">
        <f>SUM($R$2:R2679) -SUM($Q$2:Q2679) + SUM($T$2:T2678)</f>
        <v>12.077512606222626</v>
      </c>
      <c r="T2679">
        <f t="shared" si="584"/>
        <v>0</v>
      </c>
      <c r="U2679">
        <f>-SUM($T$2:T2679) - 500 * SUM($V$2:V2679)</f>
        <v>261.71000000000186</v>
      </c>
      <c r="V2679">
        <f t="shared" si="585"/>
        <v>0</v>
      </c>
    </row>
    <row r="2680" spans="1:22" x14ac:dyDescent="0.3">
      <c r="A2680" s="1">
        <v>44683</v>
      </c>
      <c r="B2680" s="2">
        <v>0.20834490740740741</v>
      </c>
      <c r="C2680" s="2">
        <v>0.8359375</v>
      </c>
      <c r="D2680" s="3">
        <v>7.8</v>
      </c>
      <c r="E2680" s="3">
        <v>47.4</v>
      </c>
      <c r="F2680" s="4">
        <f t="shared" si="574"/>
        <v>5</v>
      </c>
      <c r="G2680">
        <f t="shared" si="586"/>
        <v>35</v>
      </c>
      <c r="H2680" s="3">
        <f t="shared" si="575"/>
        <v>15.062222222222221</v>
      </c>
      <c r="I2680">
        <f t="shared" si="587"/>
        <v>900</v>
      </c>
      <c r="J2680">
        <f t="shared" si="576"/>
        <v>0.52600000000000002</v>
      </c>
      <c r="K2680">
        <f t="shared" si="577"/>
        <v>62.391489999999997</v>
      </c>
      <c r="L2680">
        <v>4.8</v>
      </c>
      <c r="M2680">
        <f t="shared" si="578"/>
        <v>9.6888888888888941E-2</v>
      </c>
      <c r="N2680">
        <f t="shared" si="579"/>
        <v>3.3</v>
      </c>
      <c r="O2680">
        <f t="shared" si="580"/>
        <v>8.1968888888888891</v>
      </c>
      <c r="P2680">
        <f t="shared" si="581"/>
        <v>54.194601111111112</v>
      </c>
      <c r="Q2680">
        <f t="shared" si="582"/>
        <v>0</v>
      </c>
      <c r="R2680">
        <f t="shared" si="583"/>
        <v>10.838920222222223</v>
      </c>
      <c r="S2680">
        <f>SUM($R$2:R2680) -SUM($Q$2:Q2680) + SUM($T$2:T2679)</f>
        <v>22.916432828445068</v>
      </c>
      <c r="T2680">
        <f t="shared" si="584"/>
        <v>0</v>
      </c>
      <c r="U2680">
        <f>-SUM($T$2:T2680) - 500 * SUM($V$2:V2680)</f>
        <v>261.71000000000186</v>
      </c>
      <c r="V2680">
        <f t="shared" si="585"/>
        <v>0</v>
      </c>
    </row>
    <row r="2681" spans="1:22" x14ac:dyDescent="0.3">
      <c r="A2681" s="1">
        <v>44684</v>
      </c>
      <c r="B2681" s="2">
        <v>0.2069212962962963</v>
      </c>
      <c r="C2681" s="2">
        <v>0.83718750000000008</v>
      </c>
      <c r="D2681" s="3">
        <v>9.5</v>
      </c>
      <c r="E2681" s="3">
        <v>81.7</v>
      </c>
      <c r="F2681" s="4">
        <f t="shared" si="574"/>
        <v>5</v>
      </c>
      <c r="G2681">
        <f t="shared" si="586"/>
        <v>35</v>
      </c>
      <c r="H2681" s="3">
        <f t="shared" si="575"/>
        <v>15.12638888888889</v>
      </c>
      <c r="I2681">
        <f t="shared" si="587"/>
        <v>900</v>
      </c>
      <c r="J2681">
        <f t="shared" si="576"/>
        <v>0.18299999999999994</v>
      </c>
      <c r="K2681">
        <f t="shared" si="577"/>
        <v>21.799017187499995</v>
      </c>
      <c r="L2681">
        <v>4.8</v>
      </c>
      <c r="M2681">
        <f t="shared" si="578"/>
        <v>9.3680555555555503E-2</v>
      </c>
      <c r="N2681">
        <f t="shared" si="579"/>
        <v>2.875</v>
      </c>
      <c r="O2681">
        <f t="shared" si="580"/>
        <v>7.7686805555555551</v>
      </c>
      <c r="P2681">
        <f t="shared" si="581"/>
        <v>14.03033663194444</v>
      </c>
      <c r="Q2681">
        <f t="shared" si="582"/>
        <v>0</v>
      </c>
      <c r="R2681">
        <f t="shared" si="583"/>
        <v>2.806067326388888</v>
      </c>
      <c r="S2681">
        <f>SUM($R$2:R2681) -SUM($Q$2:Q2681) + SUM($T$2:T2680)</f>
        <v>25.722500154833142</v>
      </c>
      <c r="T2681">
        <f t="shared" si="584"/>
        <v>0</v>
      </c>
      <c r="U2681">
        <f>-SUM($T$2:T2681) - 500 * SUM($V$2:V2681)</f>
        <v>261.71000000000186</v>
      </c>
      <c r="V2681">
        <f t="shared" si="585"/>
        <v>0</v>
      </c>
    </row>
    <row r="2682" spans="1:22" x14ac:dyDescent="0.3">
      <c r="A2682" s="1">
        <v>44685</v>
      </c>
      <c r="B2682" s="2">
        <v>0.20550925925925925</v>
      </c>
      <c r="C2682" s="2">
        <v>0.8384490740740741</v>
      </c>
      <c r="D2682" s="3">
        <v>12.1</v>
      </c>
      <c r="E2682" s="3">
        <v>61</v>
      </c>
      <c r="F2682" s="4">
        <f t="shared" si="574"/>
        <v>5</v>
      </c>
      <c r="G2682">
        <f t="shared" si="586"/>
        <v>35</v>
      </c>
      <c r="H2682" s="3">
        <f t="shared" si="575"/>
        <v>15.190555555555557</v>
      </c>
      <c r="I2682">
        <f t="shared" si="587"/>
        <v>900</v>
      </c>
      <c r="J2682">
        <f t="shared" si="576"/>
        <v>0.39</v>
      </c>
      <c r="K2682">
        <f t="shared" si="577"/>
        <v>46.653993750000012</v>
      </c>
      <c r="L2682">
        <v>4.8</v>
      </c>
      <c r="M2682">
        <f t="shared" si="578"/>
        <v>9.0472222222222162E-2</v>
      </c>
      <c r="N2682">
        <f t="shared" si="579"/>
        <v>2.2250000000000001</v>
      </c>
      <c r="O2682">
        <f t="shared" si="580"/>
        <v>7.1154722222222215</v>
      </c>
      <c r="P2682">
        <f t="shared" si="581"/>
        <v>39.538521527777789</v>
      </c>
      <c r="Q2682">
        <f t="shared" si="582"/>
        <v>0</v>
      </c>
      <c r="R2682">
        <f t="shared" si="583"/>
        <v>7.9077043055555585</v>
      </c>
      <c r="S2682">
        <f>SUM($R$2:R2682) -SUM($Q$2:Q2682) + SUM($T$2:T2681)</f>
        <v>33.630204460388086</v>
      </c>
      <c r="T2682">
        <f t="shared" si="584"/>
        <v>0</v>
      </c>
      <c r="U2682">
        <f>-SUM($T$2:T2682) - 500 * SUM($V$2:V2682)</f>
        <v>261.71000000000186</v>
      </c>
      <c r="V2682">
        <f t="shared" si="585"/>
        <v>0</v>
      </c>
    </row>
    <row r="2683" spans="1:22" x14ac:dyDescent="0.3">
      <c r="A2683" s="1">
        <v>44686</v>
      </c>
      <c r="B2683" s="2">
        <v>0.20412037037037037</v>
      </c>
      <c r="C2683" s="2">
        <v>0.83968750000000003</v>
      </c>
      <c r="D2683" s="3">
        <v>13.4</v>
      </c>
      <c r="E2683" s="3">
        <v>38.4</v>
      </c>
      <c r="F2683" s="4">
        <f t="shared" si="574"/>
        <v>5</v>
      </c>
      <c r="G2683">
        <f t="shared" si="586"/>
        <v>35</v>
      </c>
      <c r="H2683" s="3">
        <f t="shared" si="575"/>
        <v>15.253611111111113</v>
      </c>
      <c r="I2683">
        <f t="shared" si="587"/>
        <v>900</v>
      </c>
      <c r="J2683">
        <f t="shared" si="576"/>
        <v>0.61599999999999999</v>
      </c>
      <c r="K2683">
        <f t="shared" si="577"/>
        <v>73.995267499999997</v>
      </c>
      <c r="L2683">
        <v>4.8</v>
      </c>
      <c r="M2683">
        <f t="shared" si="578"/>
        <v>8.7319444444444366E-2</v>
      </c>
      <c r="N2683">
        <f t="shared" si="579"/>
        <v>1.9</v>
      </c>
      <c r="O2683">
        <f t="shared" si="580"/>
        <v>6.787319444444444</v>
      </c>
      <c r="P2683">
        <f t="shared" si="581"/>
        <v>67.207948055555548</v>
      </c>
      <c r="Q2683">
        <f t="shared" si="582"/>
        <v>0</v>
      </c>
      <c r="R2683">
        <f t="shared" si="583"/>
        <v>13.441589611111111</v>
      </c>
      <c r="S2683">
        <f>SUM($R$2:R2683) -SUM($Q$2:Q2683) + SUM($T$2:T2682)</f>
        <v>47.071794071499426</v>
      </c>
      <c r="T2683">
        <f t="shared" si="584"/>
        <v>0</v>
      </c>
      <c r="U2683">
        <f>-SUM($T$2:T2683) - 500 * SUM($V$2:V2683)</f>
        <v>261.71000000000186</v>
      </c>
      <c r="V2683">
        <f t="shared" si="585"/>
        <v>0</v>
      </c>
    </row>
    <row r="2684" spans="1:22" x14ac:dyDescent="0.3">
      <c r="A2684" s="1">
        <v>44687</v>
      </c>
      <c r="B2684" s="2">
        <v>0.20274305555555558</v>
      </c>
      <c r="C2684" s="2">
        <v>0.8409375</v>
      </c>
      <c r="D2684" s="3">
        <v>13.9</v>
      </c>
      <c r="E2684" s="3">
        <v>14.6</v>
      </c>
      <c r="F2684" s="4">
        <f t="shared" si="574"/>
        <v>5</v>
      </c>
      <c r="G2684">
        <f t="shared" si="586"/>
        <v>35</v>
      </c>
      <c r="H2684" s="3">
        <f t="shared" si="575"/>
        <v>15.316666666666666</v>
      </c>
      <c r="I2684">
        <f t="shared" si="587"/>
        <v>900</v>
      </c>
      <c r="J2684">
        <f t="shared" si="576"/>
        <v>0.85399999999999998</v>
      </c>
      <c r="K2684">
        <f t="shared" si="577"/>
        <v>103.00841250000001</v>
      </c>
      <c r="L2684">
        <v>4.8</v>
      </c>
      <c r="M2684">
        <f t="shared" si="578"/>
        <v>8.4166666666666681E-2</v>
      </c>
      <c r="N2684">
        <f t="shared" si="579"/>
        <v>1.7749999999999999</v>
      </c>
      <c r="O2684">
        <f t="shared" si="580"/>
        <v>6.6591666666666658</v>
      </c>
      <c r="P2684">
        <f t="shared" si="581"/>
        <v>96.349245833333342</v>
      </c>
      <c r="Q2684">
        <f t="shared" si="582"/>
        <v>0</v>
      </c>
      <c r="R2684">
        <f t="shared" si="583"/>
        <v>19.26984916666667</v>
      </c>
      <c r="S2684">
        <f>SUM($R$2:R2684) -SUM($Q$2:Q2684) + SUM($T$2:T2683)</f>
        <v>66.341643238166398</v>
      </c>
      <c r="T2684">
        <f t="shared" si="584"/>
        <v>0</v>
      </c>
      <c r="U2684">
        <f>-SUM($T$2:T2684) - 500 * SUM($V$2:V2684)</f>
        <v>261.71000000000186</v>
      </c>
      <c r="V2684">
        <f t="shared" si="585"/>
        <v>0</v>
      </c>
    </row>
    <row r="2685" spans="1:22" x14ac:dyDescent="0.3">
      <c r="A2685" s="1">
        <v>44688</v>
      </c>
      <c r="B2685" s="2">
        <v>0.20138888888888887</v>
      </c>
      <c r="C2685" s="2">
        <v>0.84217592592592594</v>
      </c>
      <c r="D2685" s="3">
        <v>14</v>
      </c>
      <c r="E2685" s="3">
        <v>16.8</v>
      </c>
      <c r="F2685" s="4">
        <f t="shared" si="574"/>
        <v>5</v>
      </c>
      <c r="G2685">
        <f t="shared" si="586"/>
        <v>35</v>
      </c>
      <c r="H2685" s="3">
        <f t="shared" si="575"/>
        <v>15.378888888888891</v>
      </c>
      <c r="I2685">
        <f t="shared" si="587"/>
        <v>900</v>
      </c>
      <c r="J2685">
        <f t="shared" si="576"/>
        <v>0.83199999999999996</v>
      </c>
      <c r="K2685">
        <f t="shared" si="577"/>
        <v>100.76248000000001</v>
      </c>
      <c r="L2685">
        <v>4.8</v>
      </c>
      <c r="M2685">
        <f t="shared" si="578"/>
        <v>8.1055555555555422E-2</v>
      </c>
      <c r="N2685">
        <f t="shared" si="579"/>
        <v>1.75</v>
      </c>
      <c r="O2685">
        <f t="shared" si="580"/>
        <v>6.6310555555555553</v>
      </c>
      <c r="P2685">
        <f t="shared" si="581"/>
        <v>94.131424444444463</v>
      </c>
      <c r="Q2685">
        <f t="shared" si="582"/>
        <v>0</v>
      </c>
      <c r="R2685">
        <f t="shared" si="583"/>
        <v>18.826284888888893</v>
      </c>
      <c r="S2685">
        <f>SUM($R$2:R2685) -SUM($Q$2:Q2685) + SUM($T$2:T2684)</f>
        <v>85.167928127054438</v>
      </c>
      <c r="T2685">
        <f t="shared" si="584"/>
        <v>0</v>
      </c>
      <c r="U2685">
        <f>-SUM($T$2:T2685) - 500 * SUM($V$2:V2685)</f>
        <v>261.71000000000186</v>
      </c>
      <c r="V2685">
        <f t="shared" si="585"/>
        <v>0</v>
      </c>
    </row>
    <row r="2686" spans="1:22" x14ac:dyDescent="0.3">
      <c r="A2686" s="1">
        <v>44689</v>
      </c>
      <c r="B2686" s="2">
        <v>0.20004629629629631</v>
      </c>
      <c r="C2686" s="2">
        <v>0.84341435185185187</v>
      </c>
      <c r="D2686" s="3">
        <v>14.6</v>
      </c>
      <c r="E2686" s="3">
        <v>14.5</v>
      </c>
      <c r="F2686" s="4">
        <f t="shared" si="574"/>
        <v>5</v>
      </c>
      <c r="G2686">
        <f t="shared" si="586"/>
        <v>35</v>
      </c>
      <c r="H2686" s="3">
        <f t="shared" si="575"/>
        <v>15.440833333333334</v>
      </c>
      <c r="I2686">
        <f t="shared" si="587"/>
        <v>900</v>
      </c>
      <c r="J2686">
        <f t="shared" si="576"/>
        <v>0.85499999999999998</v>
      </c>
      <c r="K2686">
        <f t="shared" si="577"/>
        <v>103.96506093749998</v>
      </c>
      <c r="L2686">
        <v>4.8</v>
      </c>
      <c r="M2686">
        <f t="shared" si="578"/>
        <v>7.795833333333331E-2</v>
      </c>
      <c r="N2686">
        <f t="shared" si="579"/>
        <v>1.6</v>
      </c>
      <c r="O2686">
        <f t="shared" si="580"/>
        <v>6.4779583333333335</v>
      </c>
      <c r="P2686">
        <f t="shared" si="581"/>
        <v>97.487102604166651</v>
      </c>
      <c r="Q2686">
        <f t="shared" si="582"/>
        <v>0</v>
      </c>
      <c r="R2686">
        <f t="shared" si="583"/>
        <v>19.49742052083333</v>
      </c>
      <c r="S2686">
        <f>SUM($R$2:R2686) -SUM($Q$2:Q2686) + SUM($T$2:T2685)</f>
        <v>104.66534864788719</v>
      </c>
      <c r="T2686">
        <f t="shared" si="584"/>
        <v>0</v>
      </c>
      <c r="U2686">
        <f>-SUM($T$2:T2686) - 500 * SUM($V$2:V2686)</f>
        <v>261.71000000000186</v>
      </c>
      <c r="V2686">
        <f t="shared" si="585"/>
        <v>0</v>
      </c>
    </row>
    <row r="2687" spans="1:22" x14ac:dyDescent="0.3">
      <c r="A2687" s="1">
        <v>44690</v>
      </c>
      <c r="B2687" s="2">
        <v>0.19872685185185182</v>
      </c>
      <c r="C2687" s="2">
        <v>0.84464120370370377</v>
      </c>
      <c r="D2687" s="3">
        <v>15.6</v>
      </c>
      <c r="E2687" s="3">
        <v>12.3</v>
      </c>
      <c r="F2687" s="4">
        <f t="shared" si="574"/>
        <v>5</v>
      </c>
      <c r="G2687">
        <f t="shared" si="586"/>
        <v>35</v>
      </c>
      <c r="H2687" s="3">
        <f t="shared" si="575"/>
        <v>15.501944444444447</v>
      </c>
      <c r="I2687">
        <f t="shared" si="587"/>
        <v>900</v>
      </c>
      <c r="J2687">
        <f t="shared" si="576"/>
        <v>0.877</v>
      </c>
      <c r="K2687">
        <f t="shared" si="577"/>
        <v>107.06224156250003</v>
      </c>
      <c r="L2687">
        <v>4.8</v>
      </c>
      <c r="M2687">
        <f t="shared" si="578"/>
        <v>7.4902777777777624E-2</v>
      </c>
      <c r="N2687">
        <f t="shared" si="579"/>
        <v>1.35</v>
      </c>
      <c r="O2687">
        <f t="shared" si="580"/>
        <v>6.2249027777777783</v>
      </c>
      <c r="P2687">
        <f t="shared" si="581"/>
        <v>100.83733878472225</v>
      </c>
      <c r="Q2687">
        <f t="shared" si="582"/>
        <v>0</v>
      </c>
      <c r="R2687">
        <f t="shared" si="583"/>
        <v>20.16746775694445</v>
      </c>
      <c r="S2687">
        <f>SUM($R$2:R2687) -SUM($Q$2:Q2687) + SUM($T$2:T2686)</f>
        <v>124.83281640483165</v>
      </c>
      <c r="T2687">
        <f t="shared" si="584"/>
        <v>0</v>
      </c>
      <c r="U2687">
        <f>-SUM($T$2:T2687) - 500 * SUM($V$2:V2687)</f>
        <v>261.71000000000186</v>
      </c>
      <c r="V2687">
        <f t="shared" si="585"/>
        <v>0</v>
      </c>
    </row>
    <row r="2688" spans="1:22" x14ac:dyDescent="0.3">
      <c r="A2688" s="1">
        <v>44691</v>
      </c>
      <c r="B2688" s="2">
        <v>0.19741898148148149</v>
      </c>
      <c r="C2688" s="2">
        <v>0.8458564814814814</v>
      </c>
      <c r="D2688" s="3">
        <v>17.2</v>
      </c>
      <c r="E2688" s="3">
        <v>23</v>
      </c>
      <c r="F2688" s="4">
        <f t="shared" si="574"/>
        <v>5</v>
      </c>
      <c r="G2688">
        <f t="shared" si="586"/>
        <v>35</v>
      </c>
      <c r="H2688" s="3">
        <f t="shared" si="575"/>
        <v>15.562499999999996</v>
      </c>
      <c r="I2688">
        <f t="shared" si="587"/>
        <v>900</v>
      </c>
      <c r="J2688">
        <f t="shared" si="576"/>
        <v>0.77</v>
      </c>
      <c r="K2688">
        <f t="shared" si="577"/>
        <v>94.367109374999984</v>
      </c>
      <c r="L2688">
        <v>4.8</v>
      </c>
      <c r="M2688">
        <f t="shared" si="578"/>
        <v>7.1875000000000175E-2</v>
      </c>
      <c r="N2688">
        <f t="shared" si="579"/>
        <v>0.95000000000000018</v>
      </c>
      <c r="O2688">
        <f t="shared" si="580"/>
        <v>5.8218750000000004</v>
      </c>
      <c r="P2688">
        <f t="shared" si="581"/>
        <v>88.545234374999978</v>
      </c>
      <c r="Q2688">
        <f t="shared" si="582"/>
        <v>0</v>
      </c>
      <c r="R2688">
        <f t="shared" si="583"/>
        <v>17.709046874999995</v>
      </c>
      <c r="S2688">
        <f>SUM($R$2:R2688) -SUM($Q$2:Q2688) + SUM($T$2:T2687)</f>
        <v>142.54186327983098</v>
      </c>
      <c r="T2688">
        <f t="shared" si="584"/>
        <v>0</v>
      </c>
      <c r="U2688">
        <f>-SUM($T$2:T2688) - 500 * SUM($V$2:V2688)</f>
        <v>261.71000000000186</v>
      </c>
      <c r="V2688">
        <f t="shared" si="585"/>
        <v>0</v>
      </c>
    </row>
    <row r="2689" spans="1:22" x14ac:dyDescent="0.3">
      <c r="A2689" s="1">
        <v>44692</v>
      </c>
      <c r="B2689" s="2">
        <v>0.19614583333333332</v>
      </c>
      <c r="C2689" s="2">
        <v>0.84707175925925926</v>
      </c>
      <c r="D2689" s="3">
        <v>16.899999999999999</v>
      </c>
      <c r="E2689" s="3">
        <v>24.2</v>
      </c>
      <c r="F2689" s="4">
        <f t="shared" si="574"/>
        <v>5</v>
      </c>
      <c r="G2689">
        <f t="shared" si="586"/>
        <v>35</v>
      </c>
      <c r="H2689" s="3">
        <f t="shared" si="575"/>
        <v>15.622222222222222</v>
      </c>
      <c r="I2689">
        <f t="shared" si="587"/>
        <v>900</v>
      </c>
      <c r="J2689">
        <f t="shared" si="576"/>
        <v>0.75800000000000001</v>
      </c>
      <c r="K2689">
        <f t="shared" si="577"/>
        <v>93.252949999999998</v>
      </c>
      <c r="L2689">
        <v>4.8</v>
      </c>
      <c r="M2689">
        <f t="shared" si="578"/>
        <v>6.8888888888888916E-2</v>
      </c>
      <c r="N2689">
        <f t="shared" si="579"/>
        <v>1.0250000000000004</v>
      </c>
      <c r="O2689">
        <f t="shared" si="580"/>
        <v>5.8938888888888892</v>
      </c>
      <c r="P2689">
        <f t="shared" si="581"/>
        <v>87.359061111111103</v>
      </c>
      <c r="Q2689">
        <f t="shared" si="582"/>
        <v>0</v>
      </c>
      <c r="R2689">
        <f t="shared" si="583"/>
        <v>17.471812222222223</v>
      </c>
      <c r="S2689">
        <f>SUM($R$2:R2689) -SUM($Q$2:Q2689) + SUM($T$2:T2688)</f>
        <v>160.01367550205305</v>
      </c>
      <c r="T2689">
        <f t="shared" si="584"/>
        <v>0</v>
      </c>
      <c r="U2689">
        <f>-SUM($T$2:T2689) - 500 * SUM($V$2:V2689)</f>
        <v>261.71000000000186</v>
      </c>
      <c r="V2689">
        <f t="shared" si="585"/>
        <v>0</v>
      </c>
    </row>
    <row r="2690" spans="1:22" x14ac:dyDescent="0.3">
      <c r="A2690" s="1">
        <v>44693</v>
      </c>
      <c r="B2690" s="2">
        <v>0.19488425925925926</v>
      </c>
      <c r="C2690" s="2">
        <v>0.84827546296296286</v>
      </c>
      <c r="D2690" s="3">
        <v>17.2</v>
      </c>
      <c r="E2690" s="3">
        <v>16.8</v>
      </c>
      <c r="F2690" s="4">
        <f t="shared" si="574"/>
        <v>5</v>
      </c>
      <c r="G2690">
        <f t="shared" si="586"/>
        <v>35</v>
      </c>
      <c r="H2690" s="3">
        <f t="shared" si="575"/>
        <v>15.681388888888886</v>
      </c>
      <c r="I2690">
        <f t="shared" si="587"/>
        <v>900</v>
      </c>
      <c r="J2690">
        <f t="shared" si="576"/>
        <v>0.83199999999999996</v>
      </c>
      <c r="K2690">
        <f t="shared" si="577"/>
        <v>102.74445999999998</v>
      </c>
      <c r="L2690">
        <v>4.8</v>
      </c>
      <c r="M2690">
        <f t="shared" si="578"/>
        <v>6.5930555555555687E-2</v>
      </c>
      <c r="N2690">
        <f t="shared" si="579"/>
        <v>0.95000000000000018</v>
      </c>
      <c r="O2690">
        <f t="shared" si="580"/>
        <v>5.815930555555556</v>
      </c>
      <c r="P2690">
        <f t="shared" si="581"/>
        <v>96.928529444444422</v>
      </c>
      <c r="Q2690">
        <f t="shared" si="582"/>
        <v>0</v>
      </c>
      <c r="R2690">
        <f t="shared" si="583"/>
        <v>19.385705888888886</v>
      </c>
      <c r="S2690">
        <f>SUM($R$2:R2690) -SUM($Q$2:Q2690) + SUM($T$2:T2689)</f>
        <v>179.39938139094284</v>
      </c>
      <c r="T2690">
        <f t="shared" si="584"/>
        <v>0</v>
      </c>
      <c r="U2690">
        <f>-SUM($T$2:T2690) - 500 * SUM($V$2:V2690)</f>
        <v>261.71000000000186</v>
      </c>
      <c r="V2690">
        <f t="shared" si="585"/>
        <v>0</v>
      </c>
    </row>
    <row r="2691" spans="1:22" x14ac:dyDescent="0.3">
      <c r="A2691" s="1">
        <v>44694</v>
      </c>
      <c r="B2691" s="2">
        <v>0.19364583333333332</v>
      </c>
      <c r="C2691" s="2">
        <v>0.84946759259259252</v>
      </c>
      <c r="D2691" s="3">
        <v>16.7</v>
      </c>
      <c r="E2691" s="3">
        <v>51</v>
      </c>
      <c r="F2691" s="4">
        <f t="shared" ref="F2691:F2754" si="588">MONTH(A2691)</f>
        <v>5</v>
      </c>
      <c r="G2691">
        <f t="shared" si="586"/>
        <v>35</v>
      </c>
      <c r="H2691" s="3">
        <f t="shared" ref="H2691:H2754" si="589">(C2691-B2691) * 24</f>
        <v>15.739722222222222</v>
      </c>
      <c r="I2691">
        <f t="shared" si="587"/>
        <v>900</v>
      </c>
      <c r="J2691">
        <f t="shared" ref="J2691:J2754" si="590">1-(E2691/100)</f>
        <v>0.49</v>
      </c>
      <c r="K2691">
        <f t="shared" ref="K2691:K2754" si="591">PRODUCT(G2691:J2691) * $W$2 / 1000</f>
        <v>60.735653124999999</v>
      </c>
      <c r="L2691">
        <v>4.8</v>
      </c>
      <c r="M2691">
        <f t="shared" ref="M2691:M2754" si="592">IF(H2691&lt;17,(17-H2691) * 50,0) / 1000</f>
        <v>6.3013888888888925E-2</v>
      </c>
      <c r="N2691">
        <f t="shared" ref="N2691:N2754" si="593">IF(D2691&lt;21,(21-D2691)*250,0) / 1000</f>
        <v>1.0750000000000002</v>
      </c>
      <c r="O2691">
        <f t="shared" ref="O2691:O2754" si="594">SUM(L2691:N2691)</f>
        <v>5.9380138888888885</v>
      </c>
      <c r="P2691">
        <f t="shared" ref="P2691:P2754" si="595">K2691-O2691</f>
        <v>54.79763923611111</v>
      </c>
      <c r="Q2691">
        <f t="shared" ref="Q2691:Q2754" si="596">IF(P2691&lt;0,ABS(P2691) * 0.5,0)</f>
        <v>0</v>
      </c>
      <c r="R2691">
        <f t="shared" ref="R2691:R2754" si="597">IF(P2691&gt;0,P2691*0.2,0)</f>
        <v>10.959527847222223</v>
      </c>
      <c r="S2691">
        <f>SUM($R$2:R2691) -SUM($Q$2:Q2691) + SUM($T$2:T2690)</f>
        <v>190.35890923816532</v>
      </c>
      <c r="T2691">
        <f t="shared" ref="T2691:T2754" si="598">-IF(F2692&lt;&gt;F2691,ROUND(S2691,2),0)</f>
        <v>0</v>
      </c>
      <c r="U2691">
        <f>-SUM($T$2:T2691) - 500 * SUM($V$2:V2691)</f>
        <v>261.71000000000186</v>
      </c>
      <c r="V2691">
        <f t="shared" ref="V2691:V2754" si="599">IF(U2690&gt;500,ROUNDDOWN(U2690/500, 0),0)</f>
        <v>0</v>
      </c>
    </row>
    <row r="2692" spans="1:22" x14ac:dyDescent="0.3">
      <c r="A2692" s="1">
        <v>44695</v>
      </c>
      <c r="B2692" s="2">
        <v>0.19243055555555555</v>
      </c>
      <c r="C2692" s="2">
        <v>0.85065972222222219</v>
      </c>
      <c r="D2692" s="3">
        <v>16.2</v>
      </c>
      <c r="E2692" s="3">
        <v>56.2</v>
      </c>
      <c r="F2692" s="4">
        <f t="shared" si="588"/>
        <v>5</v>
      </c>
      <c r="G2692">
        <f t="shared" ref="G2692:G2755" si="600">G2691 + V2692</f>
        <v>35</v>
      </c>
      <c r="H2692" s="3">
        <f t="shared" si="589"/>
        <v>15.797499999999999</v>
      </c>
      <c r="I2692">
        <f t="shared" ref="I2692:I2755" si="601">IF(F2692&gt;F2691,IF(F2692=7,I2691,IF(F2692&lt;7,I2691+100,I2691-100)),I2691)</f>
        <v>900</v>
      </c>
      <c r="J2692">
        <f t="shared" si="590"/>
        <v>0.43799999999999994</v>
      </c>
      <c r="K2692">
        <f t="shared" si="591"/>
        <v>54.489526874999996</v>
      </c>
      <c r="L2692">
        <v>4.8</v>
      </c>
      <c r="M2692">
        <f t="shared" si="592"/>
        <v>6.0125000000000026E-2</v>
      </c>
      <c r="N2692">
        <f t="shared" si="593"/>
        <v>1.2000000000000002</v>
      </c>
      <c r="O2692">
        <f t="shared" si="594"/>
        <v>6.0601250000000002</v>
      </c>
      <c r="P2692">
        <f t="shared" si="595"/>
        <v>48.429401874999996</v>
      </c>
      <c r="Q2692">
        <f t="shared" si="596"/>
        <v>0</v>
      </c>
      <c r="R2692">
        <f t="shared" si="597"/>
        <v>9.685880375</v>
      </c>
      <c r="S2692">
        <f>SUM($R$2:R2692) -SUM($Q$2:Q2692) + SUM($T$2:T2691)</f>
        <v>200.04478961316545</v>
      </c>
      <c r="T2692">
        <f t="shared" si="598"/>
        <v>0</v>
      </c>
      <c r="U2692">
        <f>-SUM($T$2:T2692) - 500 * SUM($V$2:V2692)</f>
        <v>261.71000000000186</v>
      </c>
      <c r="V2692">
        <f t="shared" si="599"/>
        <v>0</v>
      </c>
    </row>
    <row r="2693" spans="1:22" x14ac:dyDescent="0.3">
      <c r="A2693" s="1">
        <v>44696</v>
      </c>
      <c r="B2693" s="2">
        <v>0.19122685185185184</v>
      </c>
      <c r="C2693" s="2">
        <v>0.85182870370370367</v>
      </c>
      <c r="D2693" s="3">
        <v>16.399999999999999</v>
      </c>
      <c r="E2693" s="3">
        <v>78.400000000000006</v>
      </c>
      <c r="F2693" s="4">
        <f t="shared" si="588"/>
        <v>5</v>
      </c>
      <c r="G2693">
        <f t="shared" si="600"/>
        <v>35</v>
      </c>
      <c r="H2693" s="3">
        <f t="shared" si="589"/>
        <v>15.854444444444443</v>
      </c>
      <c r="I2693">
        <f t="shared" si="601"/>
        <v>900</v>
      </c>
      <c r="J2693">
        <f t="shared" si="590"/>
        <v>0.21599999999999997</v>
      </c>
      <c r="K2693">
        <f t="shared" si="591"/>
        <v>26.968409999999988</v>
      </c>
      <c r="L2693">
        <v>4.8</v>
      </c>
      <c r="M2693">
        <f t="shared" si="592"/>
        <v>5.7277777777777851E-2</v>
      </c>
      <c r="N2693">
        <f t="shared" si="593"/>
        <v>1.1500000000000004</v>
      </c>
      <c r="O2693">
        <f t="shared" si="594"/>
        <v>6.0072777777777784</v>
      </c>
      <c r="P2693">
        <f t="shared" si="595"/>
        <v>20.961132222222211</v>
      </c>
      <c r="Q2693">
        <f t="shared" si="596"/>
        <v>0</v>
      </c>
      <c r="R2693">
        <f t="shared" si="597"/>
        <v>4.1922264444444428</v>
      </c>
      <c r="S2693">
        <f>SUM($R$2:R2693) -SUM($Q$2:Q2693) + SUM($T$2:T2692)</f>
        <v>204.23701605760925</v>
      </c>
      <c r="T2693">
        <f t="shared" si="598"/>
        <v>0</v>
      </c>
      <c r="U2693">
        <f>-SUM($T$2:T2693) - 500 * SUM($V$2:V2693)</f>
        <v>261.71000000000186</v>
      </c>
      <c r="V2693">
        <f t="shared" si="599"/>
        <v>0</v>
      </c>
    </row>
    <row r="2694" spans="1:22" x14ac:dyDescent="0.3">
      <c r="A2694" s="1">
        <v>44697</v>
      </c>
      <c r="B2694" s="2">
        <v>0.19005787037037036</v>
      </c>
      <c r="C2694" s="2">
        <v>0.85299768518518515</v>
      </c>
      <c r="D2694" s="3">
        <v>13.4</v>
      </c>
      <c r="E2694" s="3">
        <v>89.1</v>
      </c>
      <c r="F2694" s="4">
        <f t="shared" si="588"/>
        <v>5</v>
      </c>
      <c r="G2694">
        <f t="shared" si="600"/>
        <v>35</v>
      </c>
      <c r="H2694" s="3">
        <f t="shared" si="589"/>
        <v>15.910555555555554</v>
      </c>
      <c r="I2694">
        <f t="shared" si="601"/>
        <v>900</v>
      </c>
      <c r="J2694">
        <f t="shared" si="590"/>
        <v>0.1090000000000001</v>
      </c>
      <c r="K2694">
        <f t="shared" si="591"/>
        <v>13.657223125000012</v>
      </c>
      <c r="L2694">
        <v>4.8</v>
      </c>
      <c r="M2694">
        <f t="shared" si="592"/>
        <v>5.4472222222222297E-2</v>
      </c>
      <c r="N2694">
        <f t="shared" si="593"/>
        <v>1.9</v>
      </c>
      <c r="O2694">
        <f t="shared" si="594"/>
        <v>6.7544722222222227</v>
      </c>
      <c r="P2694">
        <f t="shared" si="595"/>
        <v>6.9027509027777896</v>
      </c>
      <c r="Q2694">
        <f t="shared" si="596"/>
        <v>0</v>
      </c>
      <c r="R2694">
        <f t="shared" si="597"/>
        <v>1.380550180555558</v>
      </c>
      <c r="S2694">
        <f>SUM($R$2:R2694) -SUM($Q$2:Q2694) + SUM($T$2:T2693)</f>
        <v>205.61756623816564</v>
      </c>
      <c r="T2694">
        <f t="shared" si="598"/>
        <v>0</v>
      </c>
      <c r="U2694">
        <f>-SUM($T$2:T2694) - 500 * SUM($V$2:V2694)</f>
        <v>261.71000000000186</v>
      </c>
      <c r="V2694">
        <f t="shared" si="599"/>
        <v>0</v>
      </c>
    </row>
    <row r="2695" spans="1:22" x14ac:dyDescent="0.3">
      <c r="A2695" s="1">
        <v>44698</v>
      </c>
      <c r="B2695" s="2">
        <v>0.18891203703703704</v>
      </c>
      <c r="C2695" s="2">
        <v>0.85415509259259259</v>
      </c>
      <c r="D2695" s="3">
        <v>9.6</v>
      </c>
      <c r="E2695" s="3">
        <v>56.7</v>
      </c>
      <c r="F2695" s="4">
        <f t="shared" si="588"/>
        <v>5</v>
      </c>
      <c r="G2695">
        <f t="shared" si="600"/>
        <v>35</v>
      </c>
      <c r="H2695" s="3">
        <f t="shared" si="589"/>
        <v>15.965833333333332</v>
      </c>
      <c r="I2695">
        <f t="shared" si="601"/>
        <v>900</v>
      </c>
      <c r="J2695">
        <f t="shared" si="590"/>
        <v>0.43299999999999994</v>
      </c>
      <c r="K2695">
        <f t="shared" si="591"/>
        <v>54.441495937499987</v>
      </c>
      <c r="L2695">
        <v>4.8</v>
      </c>
      <c r="M2695">
        <f t="shared" si="592"/>
        <v>5.1708333333333377E-2</v>
      </c>
      <c r="N2695">
        <f t="shared" si="593"/>
        <v>2.85</v>
      </c>
      <c r="O2695">
        <f t="shared" si="594"/>
        <v>7.7017083333333325</v>
      </c>
      <c r="P2695">
        <f t="shared" si="595"/>
        <v>46.739787604166651</v>
      </c>
      <c r="Q2695">
        <f t="shared" si="596"/>
        <v>0</v>
      </c>
      <c r="R2695">
        <f t="shared" si="597"/>
        <v>9.3479575208333312</v>
      </c>
      <c r="S2695">
        <f>SUM($R$2:R2695) -SUM($Q$2:Q2695) + SUM($T$2:T2694)</f>
        <v>214.96552375899864</v>
      </c>
      <c r="T2695">
        <f t="shared" si="598"/>
        <v>0</v>
      </c>
      <c r="U2695">
        <f>-SUM($T$2:T2695) - 500 * SUM($V$2:V2695)</f>
        <v>261.71000000000186</v>
      </c>
      <c r="V2695">
        <f t="shared" si="599"/>
        <v>0</v>
      </c>
    </row>
    <row r="2696" spans="1:22" x14ac:dyDescent="0.3">
      <c r="A2696" s="1">
        <v>44699</v>
      </c>
      <c r="B2696" s="2">
        <v>0.18778935185185186</v>
      </c>
      <c r="C2696" s="2">
        <v>0.85528935185185195</v>
      </c>
      <c r="D2696" s="3">
        <v>7</v>
      </c>
      <c r="E2696" s="3">
        <v>67.400000000000006</v>
      </c>
      <c r="F2696" s="4">
        <f t="shared" si="588"/>
        <v>5</v>
      </c>
      <c r="G2696">
        <f t="shared" si="600"/>
        <v>35</v>
      </c>
      <c r="H2696" s="3">
        <f t="shared" si="589"/>
        <v>16.020000000000003</v>
      </c>
      <c r="I2696">
        <f t="shared" si="601"/>
        <v>900</v>
      </c>
      <c r="J2696">
        <f t="shared" si="590"/>
        <v>0.32599999999999996</v>
      </c>
      <c r="K2696">
        <f t="shared" si="591"/>
        <v>41.127344999999998</v>
      </c>
      <c r="L2696">
        <v>4.8</v>
      </c>
      <c r="M2696">
        <f t="shared" si="592"/>
        <v>4.8999999999999842E-2</v>
      </c>
      <c r="N2696">
        <f t="shared" si="593"/>
        <v>3.5</v>
      </c>
      <c r="O2696">
        <f t="shared" si="594"/>
        <v>8.3490000000000002</v>
      </c>
      <c r="P2696">
        <f t="shared" si="595"/>
        <v>32.778345000000002</v>
      </c>
      <c r="Q2696">
        <f t="shared" si="596"/>
        <v>0</v>
      </c>
      <c r="R2696">
        <f t="shared" si="597"/>
        <v>6.5556690000000009</v>
      </c>
      <c r="S2696">
        <f>SUM($R$2:R2696) -SUM($Q$2:Q2696) + SUM($T$2:T2695)</f>
        <v>221.52119275899804</v>
      </c>
      <c r="T2696">
        <f t="shared" si="598"/>
        <v>0</v>
      </c>
      <c r="U2696">
        <f>-SUM($T$2:T2696) - 500 * SUM($V$2:V2696)</f>
        <v>261.71000000000186</v>
      </c>
      <c r="V2696">
        <f t="shared" si="599"/>
        <v>0</v>
      </c>
    </row>
    <row r="2697" spans="1:22" x14ac:dyDescent="0.3">
      <c r="A2697" s="1">
        <v>44700</v>
      </c>
      <c r="B2697" s="2">
        <v>0.18668981481481481</v>
      </c>
      <c r="C2697" s="2">
        <v>0.85642361111111109</v>
      </c>
      <c r="D2697" s="3">
        <v>7.5</v>
      </c>
      <c r="E2697" s="3">
        <v>81.5</v>
      </c>
      <c r="F2697" s="4">
        <f t="shared" si="588"/>
        <v>5</v>
      </c>
      <c r="G2697">
        <f t="shared" si="600"/>
        <v>35</v>
      </c>
      <c r="H2697" s="3">
        <f t="shared" si="589"/>
        <v>16.073611111111109</v>
      </c>
      <c r="I2697">
        <f t="shared" si="601"/>
        <v>900</v>
      </c>
      <c r="J2697">
        <f t="shared" si="590"/>
        <v>0.18500000000000005</v>
      </c>
      <c r="K2697">
        <f t="shared" si="591"/>
        <v>23.417242187500005</v>
      </c>
      <c r="L2697">
        <v>4.8</v>
      </c>
      <c r="M2697">
        <f t="shared" si="592"/>
        <v>4.6319444444444538E-2</v>
      </c>
      <c r="N2697">
        <f t="shared" si="593"/>
        <v>3.375</v>
      </c>
      <c r="O2697">
        <f t="shared" si="594"/>
        <v>8.2213194444444433</v>
      </c>
      <c r="P2697">
        <f t="shared" si="595"/>
        <v>15.195922743055561</v>
      </c>
      <c r="Q2697">
        <f t="shared" si="596"/>
        <v>0</v>
      </c>
      <c r="R2697">
        <f t="shared" si="597"/>
        <v>3.0391845486111126</v>
      </c>
      <c r="S2697">
        <f>SUM($R$2:R2697) -SUM($Q$2:Q2697) + SUM($T$2:T2696)</f>
        <v>224.56037730761</v>
      </c>
      <c r="T2697">
        <f t="shared" si="598"/>
        <v>0</v>
      </c>
      <c r="U2697">
        <f>-SUM($T$2:T2697) - 500 * SUM($V$2:V2697)</f>
        <v>261.71000000000186</v>
      </c>
      <c r="V2697">
        <f t="shared" si="599"/>
        <v>0</v>
      </c>
    </row>
    <row r="2698" spans="1:22" x14ac:dyDescent="0.3">
      <c r="A2698" s="1">
        <v>44701</v>
      </c>
      <c r="B2698" s="2">
        <v>0.18562500000000001</v>
      </c>
      <c r="C2698" s="2">
        <v>0.85753472222222227</v>
      </c>
      <c r="D2698" s="3">
        <v>8.9</v>
      </c>
      <c r="E2698" s="3">
        <v>61.6</v>
      </c>
      <c r="F2698" s="4">
        <f t="shared" si="588"/>
        <v>5</v>
      </c>
      <c r="G2698">
        <f t="shared" si="600"/>
        <v>35</v>
      </c>
      <c r="H2698" s="3">
        <f t="shared" si="589"/>
        <v>16.125833333333333</v>
      </c>
      <c r="I2698">
        <f t="shared" si="601"/>
        <v>900</v>
      </c>
      <c r="J2698">
        <f t="shared" si="590"/>
        <v>0.38400000000000001</v>
      </c>
      <c r="K2698">
        <f t="shared" si="591"/>
        <v>48.764520000000005</v>
      </c>
      <c r="L2698">
        <v>4.8</v>
      </c>
      <c r="M2698">
        <f t="shared" si="592"/>
        <v>4.370833333333337E-2</v>
      </c>
      <c r="N2698">
        <f t="shared" si="593"/>
        <v>3.0249999999999999</v>
      </c>
      <c r="O2698">
        <f t="shared" si="594"/>
        <v>7.8687083333333323</v>
      </c>
      <c r="P2698">
        <f t="shared" si="595"/>
        <v>40.895811666666674</v>
      </c>
      <c r="Q2698">
        <f t="shared" si="596"/>
        <v>0</v>
      </c>
      <c r="R2698">
        <f t="shared" si="597"/>
        <v>8.1791623333333359</v>
      </c>
      <c r="S2698">
        <f>SUM($R$2:R2698) -SUM($Q$2:Q2698) + SUM($T$2:T2697)</f>
        <v>232.7395396409438</v>
      </c>
      <c r="T2698">
        <f t="shared" si="598"/>
        <v>0</v>
      </c>
      <c r="U2698">
        <f>-SUM($T$2:T2698) - 500 * SUM($V$2:V2698)</f>
        <v>261.71000000000186</v>
      </c>
      <c r="V2698">
        <f t="shared" si="599"/>
        <v>0</v>
      </c>
    </row>
    <row r="2699" spans="1:22" x14ac:dyDescent="0.3">
      <c r="A2699" s="1">
        <v>44702</v>
      </c>
      <c r="B2699" s="2">
        <v>0.18458333333333332</v>
      </c>
      <c r="C2699" s="2">
        <v>0.85864583333333344</v>
      </c>
      <c r="D2699" s="3">
        <v>11.6</v>
      </c>
      <c r="E2699" s="3">
        <v>25.8</v>
      </c>
      <c r="F2699" s="4">
        <f t="shared" si="588"/>
        <v>5</v>
      </c>
      <c r="G2699">
        <f t="shared" si="600"/>
        <v>35</v>
      </c>
      <c r="H2699" s="3">
        <f t="shared" si="589"/>
        <v>16.177500000000002</v>
      </c>
      <c r="I2699">
        <f t="shared" si="601"/>
        <v>900</v>
      </c>
      <c r="J2699">
        <f t="shared" si="590"/>
        <v>0.74199999999999999</v>
      </c>
      <c r="K2699">
        <f t="shared" si="591"/>
        <v>94.529176875000005</v>
      </c>
      <c r="L2699">
        <v>4.8</v>
      </c>
      <c r="M2699">
        <f t="shared" si="592"/>
        <v>4.1124999999999898E-2</v>
      </c>
      <c r="N2699">
        <f t="shared" si="593"/>
        <v>2.35</v>
      </c>
      <c r="O2699">
        <f t="shared" si="594"/>
        <v>7.1911249999999995</v>
      </c>
      <c r="P2699">
        <f t="shared" si="595"/>
        <v>87.338051875000005</v>
      </c>
      <c r="Q2699">
        <f t="shared" si="596"/>
        <v>0</v>
      </c>
      <c r="R2699">
        <f t="shared" si="597"/>
        <v>17.467610375000003</v>
      </c>
      <c r="S2699">
        <f>SUM($R$2:R2699) -SUM($Q$2:Q2699) + SUM($T$2:T2698)</f>
        <v>250.20715001594453</v>
      </c>
      <c r="T2699">
        <f t="shared" si="598"/>
        <v>0</v>
      </c>
      <c r="U2699">
        <f>-SUM($T$2:T2699) - 500 * SUM($V$2:V2699)</f>
        <v>261.71000000000186</v>
      </c>
      <c r="V2699">
        <f t="shared" si="599"/>
        <v>0</v>
      </c>
    </row>
    <row r="2700" spans="1:22" x14ac:dyDescent="0.3">
      <c r="A2700" s="1">
        <v>44703</v>
      </c>
      <c r="B2700" s="2">
        <v>0.18356481481481482</v>
      </c>
      <c r="C2700" s="2">
        <v>0.85972222222222217</v>
      </c>
      <c r="D2700" s="3">
        <v>13.9</v>
      </c>
      <c r="E2700" s="3">
        <v>27</v>
      </c>
      <c r="F2700" s="4">
        <f t="shared" si="588"/>
        <v>5</v>
      </c>
      <c r="G2700">
        <f t="shared" si="600"/>
        <v>35</v>
      </c>
      <c r="H2700" s="3">
        <f t="shared" si="589"/>
        <v>16.227777777777778</v>
      </c>
      <c r="I2700">
        <f t="shared" si="601"/>
        <v>900</v>
      </c>
      <c r="J2700">
        <f t="shared" si="590"/>
        <v>0.73</v>
      </c>
      <c r="K2700">
        <f t="shared" si="591"/>
        <v>93.289437499999991</v>
      </c>
      <c r="L2700">
        <v>4.8</v>
      </c>
      <c r="M2700">
        <f t="shared" si="592"/>
        <v>3.861111111111111E-2</v>
      </c>
      <c r="N2700">
        <f t="shared" si="593"/>
        <v>1.7749999999999999</v>
      </c>
      <c r="O2700">
        <f t="shared" si="594"/>
        <v>6.6136111111111102</v>
      </c>
      <c r="P2700">
        <f t="shared" si="595"/>
        <v>86.675826388888879</v>
      </c>
      <c r="Q2700">
        <f t="shared" si="596"/>
        <v>0</v>
      </c>
      <c r="R2700">
        <f t="shared" si="597"/>
        <v>17.335165277777776</v>
      </c>
      <c r="S2700">
        <f>SUM($R$2:R2700) -SUM($Q$2:Q2700) + SUM($T$2:T2699)</f>
        <v>267.54231529372282</v>
      </c>
      <c r="T2700">
        <f t="shared" si="598"/>
        <v>0</v>
      </c>
      <c r="U2700">
        <f>-SUM($T$2:T2700) - 500 * SUM($V$2:V2700)</f>
        <v>261.71000000000186</v>
      </c>
      <c r="V2700">
        <f t="shared" si="599"/>
        <v>0</v>
      </c>
    </row>
    <row r="2701" spans="1:22" x14ac:dyDescent="0.3">
      <c r="A2701" s="1">
        <v>44704</v>
      </c>
      <c r="B2701" s="2">
        <v>0.18256944444444445</v>
      </c>
      <c r="C2701" s="2">
        <v>0.86079861111111111</v>
      </c>
      <c r="D2701" s="3">
        <v>14.3</v>
      </c>
      <c r="E2701" s="3">
        <v>39.6</v>
      </c>
      <c r="F2701" s="4">
        <f t="shared" si="588"/>
        <v>5</v>
      </c>
      <c r="G2701">
        <f t="shared" si="600"/>
        <v>35</v>
      </c>
      <c r="H2701" s="3">
        <f t="shared" si="589"/>
        <v>16.2775</v>
      </c>
      <c r="I2701">
        <f t="shared" si="601"/>
        <v>900</v>
      </c>
      <c r="J2701">
        <f t="shared" si="590"/>
        <v>0.60399999999999998</v>
      </c>
      <c r="K2701">
        <f t="shared" si="591"/>
        <v>77.423928749999988</v>
      </c>
      <c r="L2701">
        <v>4.8</v>
      </c>
      <c r="M2701">
        <f t="shared" si="592"/>
        <v>3.6125000000000004E-2</v>
      </c>
      <c r="N2701">
        <f t="shared" si="593"/>
        <v>1.6749999999999998</v>
      </c>
      <c r="O2701">
        <f t="shared" si="594"/>
        <v>6.5111249999999998</v>
      </c>
      <c r="P2701">
        <f t="shared" si="595"/>
        <v>70.912803749999995</v>
      </c>
      <c r="Q2701">
        <f t="shared" si="596"/>
        <v>0</v>
      </c>
      <c r="R2701">
        <f t="shared" si="597"/>
        <v>14.18256075</v>
      </c>
      <c r="S2701">
        <f>SUM($R$2:R2701) -SUM($Q$2:Q2701) + SUM($T$2:T2700)</f>
        <v>281.72487604372236</v>
      </c>
      <c r="T2701">
        <f t="shared" si="598"/>
        <v>0</v>
      </c>
      <c r="U2701">
        <f>-SUM($T$2:T2701) - 500 * SUM($V$2:V2701)</f>
        <v>261.71000000000186</v>
      </c>
      <c r="V2701">
        <f t="shared" si="599"/>
        <v>0</v>
      </c>
    </row>
    <row r="2702" spans="1:22" x14ac:dyDescent="0.3">
      <c r="A2702" s="1">
        <v>44705</v>
      </c>
      <c r="B2702" s="2">
        <v>0.18160879629629631</v>
      </c>
      <c r="C2702" s="2">
        <v>0.86185185185185187</v>
      </c>
      <c r="D2702" s="3">
        <v>16.7</v>
      </c>
      <c r="E2702" s="3">
        <v>35.799999999999997</v>
      </c>
      <c r="F2702" s="4">
        <f t="shared" si="588"/>
        <v>5</v>
      </c>
      <c r="G2702">
        <f t="shared" si="600"/>
        <v>35</v>
      </c>
      <c r="H2702" s="3">
        <f t="shared" si="589"/>
        <v>16.325833333333332</v>
      </c>
      <c r="I2702">
        <f t="shared" si="601"/>
        <v>900</v>
      </c>
      <c r="J2702">
        <f t="shared" si="590"/>
        <v>0.64200000000000002</v>
      </c>
      <c r="K2702">
        <f t="shared" si="591"/>
        <v>82.539331874999988</v>
      </c>
      <c r="L2702">
        <v>4.8</v>
      </c>
      <c r="M2702">
        <f t="shared" si="592"/>
        <v>3.370833333333341E-2</v>
      </c>
      <c r="N2702">
        <f t="shared" si="593"/>
        <v>1.0750000000000002</v>
      </c>
      <c r="O2702">
        <f t="shared" si="594"/>
        <v>5.9087083333333332</v>
      </c>
      <c r="P2702">
        <f t="shared" si="595"/>
        <v>76.630623541666651</v>
      </c>
      <c r="Q2702">
        <f t="shared" si="596"/>
        <v>0</v>
      </c>
      <c r="R2702">
        <f t="shared" si="597"/>
        <v>15.326124708333332</v>
      </c>
      <c r="S2702">
        <f>SUM($R$2:R2702) -SUM($Q$2:Q2702) + SUM($T$2:T2701)</f>
        <v>297.0510007520561</v>
      </c>
      <c r="T2702">
        <f t="shared" si="598"/>
        <v>0</v>
      </c>
      <c r="U2702">
        <f>-SUM($T$2:T2702) - 500 * SUM($V$2:V2702)</f>
        <v>261.71000000000186</v>
      </c>
      <c r="V2702">
        <f t="shared" si="599"/>
        <v>0</v>
      </c>
    </row>
    <row r="2703" spans="1:22" x14ac:dyDescent="0.3">
      <c r="A2703" s="1">
        <v>44706</v>
      </c>
      <c r="B2703" s="2">
        <v>0.18068287037037037</v>
      </c>
      <c r="C2703" s="2">
        <v>0.86288194444444455</v>
      </c>
      <c r="D2703" s="3">
        <v>18.899999999999999</v>
      </c>
      <c r="E2703" s="3">
        <v>30</v>
      </c>
      <c r="F2703" s="4">
        <f t="shared" si="588"/>
        <v>5</v>
      </c>
      <c r="G2703">
        <f t="shared" si="600"/>
        <v>35</v>
      </c>
      <c r="H2703" s="3">
        <f t="shared" si="589"/>
        <v>16.372777777777781</v>
      </c>
      <c r="I2703">
        <f t="shared" si="601"/>
        <v>900</v>
      </c>
      <c r="J2703">
        <f t="shared" si="590"/>
        <v>0.7</v>
      </c>
      <c r="K2703">
        <f t="shared" si="591"/>
        <v>90.254937500000011</v>
      </c>
      <c r="L2703">
        <v>4.8</v>
      </c>
      <c r="M2703">
        <f t="shared" si="592"/>
        <v>3.1361111111110951E-2</v>
      </c>
      <c r="N2703">
        <f t="shared" si="593"/>
        <v>0.52500000000000036</v>
      </c>
      <c r="O2703">
        <f t="shared" si="594"/>
        <v>5.3563611111111111</v>
      </c>
      <c r="P2703">
        <f t="shared" si="595"/>
        <v>84.898576388888898</v>
      </c>
      <c r="Q2703">
        <f t="shared" si="596"/>
        <v>0</v>
      </c>
      <c r="R2703">
        <f t="shared" si="597"/>
        <v>16.979715277777782</v>
      </c>
      <c r="S2703">
        <f>SUM($R$2:R2703) -SUM($Q$2:Q2703) + SUM($T$2:T2702)</f>
        <v>314.03071602983346</v>
      </c>
      <c r="T2703">
        <f t="shared" si="598"/>
        <v>0</v>
      </c>
      <c r="U2703">
        <f>-SUM($T$2:T2703) - 500 * SUM($V$2:V2703)</f>
        <v>261.71000000000186</v>
      </c>
      <c r="V2703">
        <f t="shared" si="599"/>
        <v>0</v>
      </c>
    </row>
    <row r="2704" spans="1:22" x14ac:dyDescent="0.3">
      <c r="A2704" s="1">
        <v>44707</v>
      </c>
      <c r="B2704" s="2">
        <v>0.17978009259259262</v>
      </c>
      <c r="C2704" s="2">
        <v>0.86390046296296286</v>
      </c>
      <c r="D2704" s="3">
        <v>18.600000000000001</v>
      </c>
      <c r="E2704" s="3">
        <v>4.3</v>
      </c>
      <c r="F2704" s="4">
        <f t="shared" si="588"/>
        <v>5</v>
      </c>
      <c r="G2704">
        <f t="shared" si="600"/>
        <v>35</v>
      </c>
      <c r="H2704" s="3">
        <f t="shared" si="589"/>
        <v>16.418888888888887</v>
      </c>
      <c r="I2704">
        <f t="shared" si="601"/>
        <v>900</v>
      </c>
      <c r="J2704">
        <f t="shared" si="590"/>
        <v>0.95699999999999996</v>
      </c>
      <c r="K2704">
        <f t="shared" si="591"/>
        <v>123.73890374999998</v>
      </c>
      <c r="L2704">
        <v>4.8</v>
      </c>
      <c r="M2704">
        <f t="shared" si="592"/>
        <v>2.9055555555555657E-2</v>
      </c>
      <c r="N2704">
        <f t="shared" si="593"/>
        <v>0.59999999999999964</v>
      </c>
      <c r="O2704">
        <f t="shared" si="594"/>
        <v>5.4290555555555553</v>
      </c>
      <c r="P2704">
        <f t="shared" si="595"/>
        <v>118.30984819444443</v>
      </c>
      <c r="Q2704">
        <f t="shared" si="596"/>
        <v>0</v>
      </c>
      <c r="R2704">
        <f t="shared" si="597"/>
        <v>23.661969638888888</v>
      </c>
      <c r="S2704">
        <f>SUM($R$2:R2704) -SUM($Q$2:Q2704) + SUM($T$2:T2703)</f>
        <v>337.69268566872324</v>
      </c>
      <c r="T2704">
        <f t="shared" si="598"/>
        <v>0</v>
      </c>
      <c r="U2704">
        <f>-SUM($T$2:T2704) - 500 * SUM($V$2:V2704)</f>
        <v>261.71000000000186</v>
      </c>
      <c r="V2704">
        <f t="shared" si="599"/>
        <v>0</v>
      </c>
    </row>
    <row r="2705" spans="1:22" x14ac:dyDescent="0.3">
      <c r="A2705" s="1">
        <v>44708</v>
      </c>
      <c r="B2705" s="2">
        <v>0.17891203703703704</v>
      </c>
      <c r="C2705" s="2">
        <v>0.86489583333333331</v>
      </c>
      <c r="D2705" s="3">
        <v>17.8</v>
      </c>
      <c r="E2705" s="3">
        <v>48</v>
      </c>
      <c r="F2705" s="4">
        <f t="shared" si="588"/>
        <v>5</v>
      </c>
      <c r="G2705">
        <f t="shared" si="600"/>
        <v>35</v>
      </c>
      <c r="H2705" s="3">
        <f t="shared" si="589"/>
        <v>16.46361111111111</v>
      </c>
      <c r="I2705">
        <f t="shared" si="601"/>
        <v>900</v>
      </c>
      <c r="J2705">
        <f t="shared" si="590"/>
        <v>0.52</v>
      </c>
      <c r="K2705">
        <f t="shared" si="591"/>
        <v>67.418487499999998</v>
      </c>
      <c r="L2705">
        <v>4.8</v>
      </c>
      <c r="M2705">
        <f t="shared" si="592"/>
        <v>2.6819444444444507E-2</v>
      </c>
      <c r="N2705">
        <f t="shared" si="593"/>
        <v>0.79999999999999982</v>
      </c>
      <c r="O2705">
        <f t="shared" si="594"/>
        <v>5.6268194444444442</v>
      </c>
      <c r="P2705">
        <f t="shared" si="595"/>
        <v>61.791668055555554</v>
      </c>
      <c r="Q2705">
        <f t="shared" si="596"/>
        <v>0</v>
      </c>
      <c r="R2705">
        <f t="shared" si="597"/>
        <v>12.358333611111112</v>
      </c>
      <c r="S2705">
        <f>SUM($R$2:R2705) -SUM($Q$2:Q2705) + SUM($T$2:T2704)</f>
        <v>350.05101927983469</v>
      </c>
      <c r="T2705">
        <f t="shared" si="598"/>
        <v>0</v>
      </c>
      <c r="U2705">
        <f>-SUM($T$2:T2705) - 500 * SUM($V$2:V2705)</f>
        <v>261.71000000000186</v>
      </c>
      <c r="V2705">
        <f t="shared" si="599"/>
        <v>0</v>
      </c>
    </row>
    <row r="2706" spans="1:22" x14ac:dyDescent="0.3">
      <c r="A2706" s="1">
        <v>44709</v>
      </c>
      <c r="B2706" s="2">
        <v>0.17806712962962964</v>
      </c>
      <c r="C2706" s="2">
        <v>0.86586805555555557</v>
      </c>
      <c r="D2706" s="3">
        <v>14</v>
      </c>
      <c r="E2706" s="3">
        <v>46.1</v>
      </c>
      <c r="F2706" s="4">
        <f t="shared" si="588"/>
        <v>5</v>
      </c>
      <c r="G2706">
        <f t="shared" si="600"/>
        <v>35</v>
      </c>
      <c r="H2706" s="3">
        <f t="shared" si="589"/>
        <v>16.507222222222222</v>
      </c>
      <c r="I2706">
        <f t="shared" si="601"/>
        <v>900</v>
      </c>
      <c r="J2706">
        <f t="shared" si="590"/>
        <v>0.53899999999999992</v>
      </c>
      <c r="K2706">
        <f t="shared" si="591"/>
        <v>70.066968124999988</v>
      </c>
      <c r="L2706">
        <v>4.8</v>
      </c>
      <c r="M2706">
        <f t="shared" si="592"/>
        <v>2.4638888888888922E-2</v>
      </c>
      <c r="N2706">
        <f t="shared" si="593"/>
        <v>1.75</v>
      </c>
      <c r="O2706">
        <f t="shared" si="594"/>
        <v>6.5746388888888889</v>
      </c>
      <c r="P2706">
        <f t="shared" si="595"/>
        <v>63.492329236111097</v>
      </c>
      <c r="Q2706">
        <f t="shared" si="596"/>
        <v>0</v>
      </c>
      <c r="R2706">
        <f t="shared" si="597"/>
        <v>12.69846584722222</v>
      </c>
      <c r="S2706">
        <f>SUM($R$2:R2706) -SUM($Q$2:Q2706) + SUM($T$2:T2705)</f>
        <v>362.7494851270576</v>
      </c>
      <c r="T2706">
        <f t="shared" si="598"/>
        <v>0</v>
      </c>
      <c r="U2706">
        <f>-SUM($T$2:T2706) - 500 * SUM($V$2:V2706)</f>
        <v>261.71000000000186</v>
      </c>
      <c r="V2706">
        <f t="shared" si="599"/>
        <v>0</v>
      </c>
    </row>
    <row r="2707" spans="1:22" x14ac:dyDescent="0.3">
      <c r="A2707" s="1">
        <v>44710</v>
      </c>
      <c r="B2707" s="2">
        <v>0.17725694444444443</v>
      </c>
      <c r="C2707" s="2">
        <v>0.86681712962962953</v>
      </c>
      <c r="D2707" s="3">
        <v>15.1</v>
      </c>
      <c r="E2707" s="3">
        <v>55.8</v>
      </c>
      <c r="F2707" s="4">
        <f t="shared" si="588"/>
        <v>5</v>
      </c>
      <c r="G2707">
        <f t="shared" si="600"/>
        <v>35</v>
      </c>
      <c r="H2707" s="3">
        <f t="shared" si="589"/>
        <v>16.549444444444443</v>
      </c>
      <c r="I2707">
        <f t="shared" si="601"/>
        <v>900</v>
      </c>
      <c r="J2707">
        <f t="shared" si="590"/>
        <v>0.44200000000000006</v>
      </c>
      <c r="K2707">
        <f t="shared" si="591"/>
        <v>57.604478750000006</v>
      </c>
      <c r="L2707">
        <v>4.8</v>
      </c>
      <c r="M2707">
        <f t="shared" si="592"/>
        <v>2.2527777777777834E-2</v>
      </c>
      <c r="N2707">
        <f t="shared" si="593"/>
        <v>1.4750000000000001</v>
      </c>
      <c r="O2707">
        <f t="shared" si="594"/>
        <v>6.2975277777777769</v>
      </c>
      <c r="P2707">
        <f t="shared" si="595"/>
        <v>51.306950972222225</v>
      </c>
      <c r="Q2707">
        <f t="shared" si="596"/>
        <v>0</v>
      </c>
      <c r="R2707">
        <f t="shared" si="597"/>
        <v>10.261390194444445</v>
      </c>
      <c r="S2707">
        <f>SUM($R$2:R2707) -SUM($Q$2:Q2707) + SUM($T$2:T2706)</f>
        <v>373.01087532150177</v>
      </c>
      <c r="T2707">
        <f t="shared" si="598"/>
        <v>0</v>
      </c>
      <c r="U2707">
        <f>-SUM($T$2:T2707) - 500 * SUM($V$2:V2707)</f>
        <v>261.71000000000186</v>
      </c>
      <c r="V2707">
        <f t="shared" si="599"/>
        <v>0</v>
      </c>
    </row>
    <row r="2708" spans="1:22" x14ac:dyDescent="0.3">
      <c r="A2708" s="1">
        <v>44711</v>
      </c>
      <c r="B2708" s="2">
        <v>0.17648148148148149</v>
      </c>
      <c r="C2708" s="2">
        <v>0.86775462962962957</v>
      </c>
      <c r="D2708" s="3">
        <v>19</v>
      </c>
      <c r="E2708" s="3">
        <v>70.900000000000006</v>
      </c>
      <c r="F2708" s="4">
        <f t="shared" si="588"/>
        <v>5</v>
      </c>
      <c r="G2708">
        <f t="shared" si="600"/>
        <v>35</v>
      </c>
      <c r="H2708" s="3">
        <f t="shared" si="589"/>
        <v>16.590555555555554</v>
      </c>
      <c r="I2708">
        <f t="shared" si="601"/>
        <v>900</v>
      </c>
      <c r="J2708">
        <f t="shared" si="590"/>
        <v>0.29099999999999993</v>
      </c>
      <c r="K2708">
        <f t="shared" si="591"/>
        <v>38.019331874999992</v>
      </c>
      <c r="L2708">
        <v>4.8</v>
      </c>
      <c r="M2708">
        <f t="shared" si="592"/>
        <v>2.0472222222222315E-2</v>
      </c>
      <c r="N2708">
        <f t="shared" si="593"/>
        <v>0.5</v>
      </c>
      <c r="O2708">
        <f t="shared" si="594"/>
        <v>5.3204722222222225</v>
      </c>
      <c r="P2708">
        <f t="shared" si="595"/>
        <v>32.69885965277777</v>
      </c>
      <c r="Q2708">
        <f t="shared" si="596"/>
        <v>0</v>
      </c>
      <c r="R2708">
        <f t="shared" si="597"/>
        <v>6.5397719305555544</v>
      </c>
      <c r="S2708">
        <f>SUM($R$2:R2708) -SUM($Q$2:Q2708) + SUM($T$2:T2707)</f>
        <v>379.55064725205648</v>
      </c>
      <c r="T2708">
        <f t="shared" si="598"/>
        <v>0</v>
      </c>
      <c r="U2708">
        <f>-SUM($T$2:T2708) - 500 * SUM($V$2:V2708)</f>
        <v>261.71000000000186</v>
      </c>
      <c r="V2708">
        <f t="shared" si="599"/>
        <v>0</v>
      </c>
    </row>
    <row r="2709" spans="1:22" x14ac:dyDescent="0.3">
      <c r="A2709" s="1">
        <v>44712</v>
      </c>
      <c r="B2709" s="2">
        <v>0.17574074074074075</v>
      </c>
      <c r="C2709" s="2">
        <v>0.86865740740740749</v>
      </c>
      <c r="D2709" s="3">
        <v>21.1</v>
      </c>
      <c r="E2709" s="3">
        <v>35.6</v>
      </c>
      <c r="F2709" s="4">
        <f t="shared" si="588"/>
        <v>5</v>
      </c>
      <c r="G2709">
        <f t="shared" si="600"/>
        <v>35</v>
      </c>
      <c r="H2709" s="3">
        <f t="shared" si="589"/>
        <v>16.630000000000003</v>
      </c>
      <c r="I2709">
        <f t="shared" si="601"/>
        <v>900</v>
      </c>
      <c r="J2709">
        <f t="shared" si="590"/>
        <v>0.64399999999999991</v>
      </c>
      <c r="K2709">
        <f t="shared" si="591"/>
        <v>84.339044999999999</v>
      </c>
      <c r="L2709">
        <v>4.8</v>
      </c>
      <c r="M2709">
        <f t="shared" si="592"/>
        <v>1.8499999999999871E-2</v>
      </c>
      <c r="N2709">
        <f t="shared" si="593"/>
        <v>0</v>
      </c>
      <c r="O2709">
        <f t="shared" si="594"/>
        <v>4.8184999999999993</v>
      </c>
      <c r="P2709">
        <f t="shared" si="595"/>
        <v>79.520544999999998</v>
      </c>
      <c r="Q2709">
        <f t="shared" si="596"/>
        <v>0</v>
      </c>
      <c r="R2709">
        <f t="shared" si="597"/>
        <v>15.904109</v>
      </c>
      <c r="S2709">
        <f>SUM($R$2:R2709) -SUM($Q$2:Q2709) + SUM($T$2:T2708)</f>
        <v>395.45475625205563</v>
      </c>
      <c r="T2709">
        <f t="shared" si="598"/>
        <v>-395.45</v>
      </c>
      <c r="U2709">
        <f>-SUM($T$2:T2709) - 500 * SUM($V$2:V2709)</f>
        <v>657.16000000000167</v>
      </c>
      <c r="V2709">
        <f t="shared" si="599"/>
        <v>0</v>
      </c>
    </row>
    <row r="2710" spans="1:22" x14ac:dyDescent="0.3">
      <c r="A2710" s="1">
        <v>44713</v>
      </c>
      <c r="B2710" s="2">
        <v>0.17503472222222224</v>
      </c>
      <c r="C2710" s="2">
        <v>0.86953703703703711</v>
      </c>
      <c r="D2710" s="3">
        <v>21.5</v>
      </c>
      <c r="E2710" s="3">
        <v>36.9</v>
      </c>
      <c r="F2710" s="4">
        <f t="shared" si="588"/>
        <v>6</v>
      </c>
      <c r="G2710">
        <f t="shared" si="600"/>
        <v>36</v>
      </c>
      <c r="H2710" s="3">
        <f t="shared" si="589"/>
        <v>16.668055555555554</v>
      </c>
      <c r="I2710">
        <f t="shared" si="601"/>
        <v>1000</v>
      </c>
      <c r="J2710">
        <f t="shared" si="590"/>
        <v>0.63100000000000001</v>
      </c>
      <c r="K2710">
        <f t="shared" si="591"/>
        <v>94.657887500000001</v>
      </c>
      <c r="L2710">
        <v>4.8</v>
      </c>
      <c r="M2710">
        <f t="shared" si="592"/>
        <v>1.6597222222222284E-2</v>
      </c>
      <c r="N2710">
        <f t="shared" si="593"/>
        <v>0</v>
      </c>
      <c r="O2710">
        <f t="shared" si="594"/>
        <v>4.8165972222222218</v>
      </c>
      <c r="P2710">
        <f t="shared" si="595"/>
        <v>89.841290277777773</v>
      </c>
      <c r="Q2710">
        <f t="shared" si="596"/>
        <v>0</v>
      </c>
      <c r="R2710">
        <f t="shared" si="597"/>
        <v>17.968258055555555</v>
      </c>
      <c r="S2710">
        <f>SUM($R$2:R2710) -SUM($Q$2:Q2710) + SUM($T$2:T2709)</f>
        <v>17.973014307612175</v>
      </c>
      <c r="T2710">
        <f t="shared" si="598"/>
        <v>0</v>
      </c>
      <c r="U2710">
        <f>-SUM($T$2:T2710) - 500 * SUM($V$2:V2710)</f>
        <v>157.16000000000167</v>
      </c>
      <c r="V2710">
        <f t="shared" si="599"/>
        <v>1</v>
      </c>
    </row>
    <row r="2711" spans="1:22" x14ac:dyDescent="0.3">
      <c r="A2711" s="1">
        <v>44714</v>
      </c>
      <c r="B2711" s="2">
        <v>0.17436342592592591</v>
      </c>
      <c r="C2711" s="2">
        <v>0.87039351851851843</v>
      </c>
      <c r="D2711" s="3">
        <v>20.5</v>
      </c>
      <c r="E2711" s="3">
        <v>64.7</v>
      </c>
      <c r="F2711" s="4">
        <f t="shared" si="588"/>
        <v>6</v>
      </c>
      <c r="G2711">
        <f t="shared" si="600"/>
        <v>36</v>
      </c>
      <c r="H2711" s="3">
        <f t="shared" si="589"/>
        <v>16.70472222222222</v>
      </c>
      <c r="I2711">
        <f t="shared" si="601"/>
        <v>1000</v>
      </c>
      <c r="J2711">
        <f t="shared" si="590"/>
        <v>0.35299999999999998</v>
      </c>
      <c r="K2711">
        <f t="shared" si="591"/>
        <v>53.070902499999988</v>
      </c>
      <c r="L2711">
        <v>4.8</v>
      </c>
      <c r="M2711">
        <f t="shared" si="592"/>
        <v>1.4763888888889021E-2</v>
      </c>
      <c r="N2711">
        <f t="shared" si="593"/>
        <v>0.125</v>
      </c>
      <c r="O2711">
        <f t="shared" si="594"/>
        <v>4.9397638888888888</v>
      </c>
      <c r="P2711">
        <f t="shared" si="595"/>
        <v>48.131138611111098</v>
      </c>
      <c r="Q2711">
        <f t="shared" si="596"/>
        <v>0</v>
      </c>
      <c r="R2711">
        <f t="shared" si="597"/>
        <v>9.6262277222222199</v>
      </c>
      <c r="S2711">
        <f>SUM($R$2:R2711) -SUM($Q$2:Q2711) + SUM($T$2:T2710)</f>
        <v>27.599242029835295</v>
      </c>
      <c r="T2711">
        <f t="shared" si="598"/>
        <v>0</v>
      </c>
      <c r="U2711">
        <f>-SUM($T$2:T2711) - 500 * SUM($V$2:V2711)</f>
        <v>157.16000000000167</v>
      </c>
      <c r="V2711">
        <f t="shared" si="599"/>
        <v>0</v>
      </c>
    </row>
    <row r="2712" spans="1:22" x14ac:dyDescent="0.3">
      <c r="A2712" s="1">
        <v>44715</v>
      </c>
      <c r="B2712" s="2">
        <v>0.17372685185185185</v>
      </c>
      <c r="C2712" s="2">
        <v>0.87122685185185189</v>
      </c>
      <c r="D2712" s="3">
        <v>20.399999999999999</v>
      </c>
      <c r="E2712" s="3">
        <v>52.7</v>
      </c>
      <c r="F2712" s="4">
        <f t="shared" si="588"/>
        <v>6</v>
      </c>
      <c r="G2712">
        <f t="shared" si="600"/>
        <v>36</v>
      </c>
      <c r="H2712" s="3">
        <f t="shared" si="589"/>
        <v>16.740000000000002</v>
      </c>
      <c r="I2712">
        <f t="shared" si="601"/>
        <v>1000</v>
      </c>
      <c r="J2712">
        <f t="shared" si="590"/>
        <v>0.47299999999999998</v>
      </c>
      <c r="K2712">
        <f t="shared" si="591"/>
        <v>71.262180000000001</v>
      </c>
      <c r="L2712">
        <v>4.8</v>
      </c>
      <c r="M2712">
        <f t="shared" si="592"/>
        <v>1.2999999999999901E-2</v>
      </c>
      <c r="N2712">
        <f t="shared" si="593"/>
        <v>0.15000000000000033</v>
      </c>
      <c r="O2712">
        <f t="shared" si="594"/>
        <v>4.9630000000000001</v>
      </c>
      <c r="P2712">
        <f t="shared" si="595"/>
        <v>66.299180000000007</v>
      </c>
      <c r="Q2712">
        <f t="shared" si="596"/>
        <v>0</v>
      </c>
      <c r="R2712">
        <f t="shared" si="597"/>
        <v>13.259836000000002</v>
      </c>
      <c r="S2712">
        <f>SUM($R$2:R2712) -SUM($Q$2:Q2712) + SUM($T$2:T2711)</f>
        <v>40.859078029834563</v>
      </c>
      <c r="T2712">
        <f t="shared" si="598"/>
        <v>0</v>
      </c>
      <c r="U2712">
        <f>-SUM($T$2:T2712) - 500 * SUM($V$2:V2712)</f>
        <v>157.16000000000167</v>
      </c>
      <c r="V2712">
        <f t="shared" si="599"/>
        <v>0</v>
      </c>
    </row>
    <row r="2713" spans="1:22" x14ac:dyDescent="0.3">
      <c r="A2713" s="1">
        <v>44716</v>
      </c>
      <c r="B2713" s="2">
        <v>0.173125</v>
      </c>
      <c r="C2713" s="2">
        <v>0.87202546296296291</v>
      </c>
      <c r="D2713" s="3">
        <v>20.9</v>
      </c>
      <c r="E2713" s="3">
        <v>45.3</v>
      </c>
      <c r="F2713" s="4">
        <f t="shared" si="588"/>
        <v>6</v>
      </c>
      <c r="G2713">
        <f t="shared" si="600"/>
        <v>36</v>
      </c>
      <c r="H2713" s="3">
        <f t="shared" si="589"/>
        <v>16.773611111111109</v>
      </c>
      <c r="I2713">
        <f t="shared" si="601"/>
        <v>1000</v>
      </c>
      <c r="J2713">
        <f t="shared" si="590"/>
        <v>0.54700000000000004</v>
      </c>
      <c r="K2713">
        <f t="shared" si="591"/>
        <v>82.576487499999985</v>
      </c>
      <c r="L2713">
        <v>4.8</v>
      </c>
      <c r="M2713">
        <f t="shared" si="592"/>
        <v>1.1319444444444571E-2</v>
      </c>
      <c r="N2713">
        <f t="shared" si="593"/>
        <v>2.5000000000000355E-2</v>
      </c>
      <c r="O2713">
        <f t="shared" si="594"/>
        <v>4.8363194444444444</v>
      </c>
      <c r="P2713">
        <f t="shared" si="595"/>
        <v>77.740168055555543</v>
      </c>
      <c r="Q2713">
        <f t="shared" si="596"/>
        <v>0</v>
      </c>
      <c r="R2713">
        <f t="shared" si="597"/>
        <v>15.548033611111109</v>
      </c>
      <c r="S2713">
        <f>SUM($R$2:R2713) -SUM($Q$2:Q2713) + SUM($T$2:T2712)</f>
        <v>56.407111640945004</v>
      </c>
      <c r="T2713">
        <f t="shared" si="598"/>
        <v>0</v>
      </c>
      <c r="U2713">
        <f>-SUM($T$2:T2713) - 500 * SUM($V$2:V2713)</f>
        <v>157.16000000000167</v>
      </c>
      <c r="V2713">
        <f t="shared" si="599"/>
        <v>0</v>
      </c>
    </row>
    <row r="2714" spans="1:22" x14ac:dyDescent="0.3">
      <c r="A2714" s="1">
        <v>44717</v>
      </c>
      <c r="B2714" s="2">
        <v>0.17255787037037038</v>
      </c>
      <c r="C2714" s="2">
        <v>0.87280092592592595</v>
      </c>
      <c r="D2714" s="3">
        <v>20.3</v>
      </c>
      <c r="E2714" s="3">
        <v>31.4</v>
      </c>
      <c r="F2714" s="4">
        <f t="shared" si="588"/>
        <v>6</v>
      </c>
      <c r="G2714">
        <f t="shared" si="600"/>
        <v>36</v>
      </c>
      <c r="H2714" s="3">
        <f t="shared" si="589"/>
        <v>16.805833333333332</v>
      </c>
      <c r="I2714">
        <f t="shared" si="601"/>
        <v>1000</v>
      </c>
      <c r="J2714">
        <f t="shared" si="590"/>
        <v>0.68599999999999994</v>
      </c>
      <c r="K2714">
        <f t="shared" si="591"/>
        <v>103.759215</v>
      </c>
      <c r="L2714">
        <v>4.8</v>
      </c>
      <c r="M2714">
        <f t="shared" si="592"/>
        <v>9.7083333333333847E-3</v>
      </c>
      <c r="N2714">
        <f t="shared" si="593"/>
        <v>0.17499999999999982</v>
      </c>
      <c r="O2714">
        <f t="shared" si="594"/>
        <v>4.9847083333333329</v>
      </c>
      <c r="P2714">
        <f t="shared" si="595"/>
        <v>98.774506666666667</v>
      </c>
      <c r="Q2714">
        <f t="shared" si="596"/>
        <v>0</v>
      </c>
      <c r="R2714">
        <f t="shared" si="597"/>
        <v>19.754901333333336</v>
      </c>
      <c r="S2714">
        <f>SUM($R$2:R2714) -SUM($Q$2:Q2714) + SUM($T$2:T2713)</f>
        <v>76.162012974278696</v>
      </c>
      <c r="T2714">
        <f t="shared" si="598"/>
        <v>0</v>
      </c>
      <c r="U2714">
        <f>-SUM($T$2:T2714) - 500 * SUM($V$2:V2714)</f>
        <v>157.16000000000167</v>
      </c>
      <c r="V2714">
        <f t="shared" si="599"/>
        <v>0</v>
      </c>
    </row>
    <row r="2715" spans="1:22" x14ac:dyDescent="0.3">
      <c r="A2715" s="1">
        <v>44718</v>
      </c>
      <c r="B2715" s="2">
        <v>0.17202546296296295</v>
      </c>
      <c r="C2715" s="2">
        <v>0.87355324074074081</v>
      </c>
      <c r="D2715" s="3">
        <v>20.3</v>
      </c>
      <c r="E2715" s="3">
        <v>29.8</v>
      </c>
      <c r="F2715" s="4">
        <f t="shared" si="588"/>
        <v>6</v>
      </c>
      <c r="G2715">
        <f t="shared" si="600"/>
        <v>36</v>
      </c>
      <c r="H2715" s="3">
        <f t="shared" si="589"/>
        <v>16.83666666666667</v>
      </c>
      <c r="I2715">
        <f t="shared" si="601"/>
        <v>1000</v>
      </c>
      <c r="J2715">
        <f t="shared" si="590"/>
        <v>0.70199999999999996</v>
      </c>
      <c r="K2715">
        <f t="shared" si="591"/>
        <v>106.37406000000001</v>
      </c>
      <c r="L2715">
        <v>4.8</v>
      </c>
      <c r="M2715">
        <f t="shared" si="592"/>
        <v>8.1666666666665218E-3</v>
      </c>
      <c r="N2715">
        <f t="shared" si="593"/>
        <v>0.17499999999999982</v>
      </c>
      <c r="O2715">
        <f t="shared" si="594"/>
        <v>4.9831666666666665</v>
      </c>
      <c r="P2715">
        <f t="shared" si="595"/>
        <v>101.39089333333335</v>
      </c>
      <c r="Q2715">
        <f t="shared" si="596"/>
        <v>0</v>
      </c>
      <c r="R2715">
        <f t="shared" si="597"/>
        <v>20.278178666666673</v>
      </c>
      <c r="S2715">
        <f>SUM($R$2:R2715) -SUM($Q$2:Q2715) + SUM($T$2:T2714)</f>
        <v>96.440191640946068</v>
      </c>
      <c r="T2715">
        <f t="shared" si="598"/>
        <v>0</v>
      </c>
      <c r="U2715">
        <f>-SUM($T$2:T2715) - 500 * SUM($V$2:V2715)</f>
        <v>157.16000000000167</v>
      </c>
      <c r="V2715">
        <f t="shared" si="599"/>
        <v>0</v>
      </c>
    </row>
    <row r="2716" spans="1:22" x14ac:dyDescent="0.3">
      <c r="A2716" s="1">
        <v>44719</v>
      </c>
      <c r="B2716" s="2">
        <v>0.17153935185185185</v>
      </c>
      <c r="C2716" s="2">
        <v>0.87425925925925929</v>
      </c>
      <c r="D2716" s="3">
        <v>14.9</v>
      </c>
      <c r="E2716" s="3">
        <v>16.600000000000001</v>
      </c>
      <c r="F2716" s="4">
        <f t="shared" si="588"/>
        <v>6</v>
      </c>
      <c r="G2716">
        <f t="shared" si="600"/>
        <v>36</v>
      </c>
      <c r="H2716" s="3">
        <f t="shared" si="589"/>
        <v>16.865277777777777</v>
      </c>
      <c r="I2716">
        <f t="shared" si="601"/>
        <v>1000</v>
      </c>
      <c r="J2716">
        <f t="shared" si="590"/>
        <v>0.83399999999999996</v>
      </c>
      <c r="K2716">
        <f t="shared" si="591"/>
        <v>126.59077499999999</v>
      </c>
      <c r="L2716">
        <v>4.8</v>
      </c>
      <c r="M2716">
        <f t="shared" si="592"/>
        <v>6.7361111111111423E-3</v>
      </c>
      <c r="N2716">
        <f t="shared" si="593"/>
        <v>1.5249999999999999</v>
      </c>
      <c r="O2716">
        <f t="shared" si="594"/>
        <v>6.3317361111111108</v>
      </c>
      <c r="P2716">
        <f t="shared" si="595"/>
        <v>120.25903888888888</v>
      </c>
      <c r="Q2716">
        <f t="shared" si="596"/>
        <v>0</v>
      </c>
      <c r="R2716">
        <f t="shared" si="597"/>
        <v>24.051807777777778</v>
      </c>
      <c r="S2716">
        <f>SUM($R$2:R2716) -SUM($Q$2:Q2716) + SUM($T$2:T2715)</f>
        <v>120.49199941872394</v>
      </c>
      <c r="T2716">
        <f t="shared" si="598"/>
        <v>0</v>
      </c>
      <c r="U2716">
        <f>-SUM($T$2:T2716) - 500 * SUM($V$2:V2716)</f>
        <v>157.16000000000167</v>
      </c>
      <c r="V2716">
        <f t="shared" si="599"/>
        <v>0</v>
      </c>
    </row>
    <row r="2717" spans="1:22" x14ac:dyDescent="0.3">
      <c r="A2717" s="1">
        <v>44720</v>
      </c>
      <c r="B2717" s="2">
        <v>0.17107638888888888</v>
      </c>
      <c r="C2717" s="2">
        <v>0.87494212962962958</v>
      </c>
      <c r="D2717" s="3">
        <v>12.3</v>
      </c>
      <c r="E2717" s="3">
        <v>27.5</v>
      </c>
      <c r="F2717" s="4">
        <f t="shared" si="588"/>
        <v>6</v>
      </c>
      <c r="G2717">
        <f t="shared" si="600"/>
        <v>36</v>
      </c>
      <c r="H2717" s="3">
        <f t="shared" si="589"/>
        <v>16.892777777777777</v>
      </c>
      <c r="I2717">
        <f t="shared" si="601"/>
        <v>1000</v>
      </c>
      <c r="J2717">
        <f t="shared" si="590"/>
        <v>0.72499999999999998</v>
      </c>
      <c r="K2717">
        <f t="shared" si="591"/>
        <v>110.225375</v>
      </c>
      <c r="L2717">
        <v>4.8</v>
      </c>
      <c r="M2717">
        <f t="shared" si="592"/>
        <v>5.3611111111111498E-3</v>
      </c>
      <c r="N2717">
        <f t="shared" si="593"/>
        <v>2.1749999999999998</v>
      </c>
      <c r="O2717">
        <f t="shared" si="594"/>
        <v>6.9803611111111108</v>
      </c>
      <c r="P2717">
        <f t="shared" si="595"/>
        <v>103.24501388888889</v>
      </c>
      <c r="Q2717">
        <f t="shared" si="596"/>
        <v>0</v>
      </c>
      <c r="R2717">
        <f t="shared" si="597"/>
        <v>20.649002777777781</v>
      </c>
      <c r="S2717">
        <f>SUM($R$2:R2717) -SUM($Q$2:Q2717) + SUM($T$2:T2716)</f>
        <v>141.14100219650209</v>
      </c>
      <c r="T2717">
        <f t="shared" si="598"/>
        <v>0</v>
      </c>
      <c r="U2717">
        <f>-SUM($T$2:T2717) - 500 * SUM($V$2:V2717)</f>
        <v>157.16000000000167</v>
      </c>
      <c r="V2717">
        <f t="shared" si="599"/>
        <v>0</v>
      </c>
    </row>
    <row r="2718" spans="1:22" x14ac:dyDescent="0.3">
      <c r="A2718" s="1">
        <v>44721</v>
      </c>
      <c r="B2718" s="2">
        <v>0.17065972222222223</v>
      </c>
      <c r="C2718" s="2">
        <v>0.8756018518518518</v>
      </c>
      <c r="D2718" s="3">
        <v>13.5</v>
      </c>
      <c r="E2718" s="3">
        <v>8.1</v>
      </c>
      <c r="F2718" s="4">
        <f t="shared" si="588"/>
        <v>6</v>
      </c>
      <c r="G2718">
        <f t="shared" si="600"/>
        <v>36</v>
      </c>
      <c r="H2718" s="3">
        <f t="shared" si="589"/>
        <v>16.918611111111108</v>
      </c>
      <c r="I2718">
        <f t="shared" si="601"/>
        <v>1000</v>
      </c>
      <c r="J2718">
        <f t="shared" si="590"/>
        <v>0.91900000000000004</v>
      </c>
      <c r="K2718">
        <f t="shared" si="591"/>
        <v>139.93383249999999</v>
      </c>
      <c r="L2718">
        <v>4.8</v>
      </c>
      <c r="M2718">
        <f t="shared" si="592"/>
        <v>4.0694444444445924E-3</v>
      </c>
      <c r="N2718">
        <f t="shared" si="593"/>
        <v>1.875</v>
      </c>
      <c r="O2718">
        <f t="shared" si="594"/>
        <v>6.6790694444444441</v>
      </c>
      <c r="P2718">
        <f t="shared" si="595"/>
        <v>133.25476305555554</v>
      </c>
      <c r="Q2718">
        <f t="shared" si="596"/>
        <v>0</v>
      </c>
      <c r="R2718">
        <f t="shared" si="597"/>
        <v>26.650952611111109</v>
      </c>
      <c r="S2718">
        <f>SUM($R$2:R2718) -SUM($Q$2:Q2718) + SUM($T$2:T2717)</f>
        <v>167.79195480761337</v>
      </c>
      <c r="T2718">
        <f t="shared" si="598"/>
        <v>0</v>
      </c>
      <c r="U2718">
        <f>-SUM($T$2:T2718) - 500 * SUM($V$2:V2718)</f>
        <v>157.16000000000167</v>
      </c>
      <c r="V2718">
        <f t="shared" si="599"/>
        <v>0</v>
      </c>
    </row>
    <row r="2719" spans="1:22" x14ac:dyDescent="0.3">
      <c r="A2719" s="1">
        <v>44722</v>
      </c>
      <c r="B2719" s="2">
        <v>0.17028935185185187</v>
      </c>
      <c r="C2719" s="2">
        <v>0.87621527777777775</v>
      </c>
      <c r="D2719" s="3">
        <v>16.8</v>
      </c>
      <c r="E2719" s="3">
        <v>27.9</v>
      </c>
      <c r="F2719" s="4">
        <f t="shared" si="588"/>
        <v>6</v>
      </c>
      <c r="G2719">
        <f t="shared" si="600"/>
        <v>36</v>
      </c>
      <c r="H2719" s="3">
        <f t="shared" si="589"/>
        <v>16.94222222222222</v>
      </c>
      <c r="I2719">
        <f t="shared" si="601"/>
        <v>1000</v>
      </c>
      <c r="J2719">
        <f t="shared" si="590"/>
        <v>0.72100000000000009</v>
      </c>
      <c r="K2719">
        <f t="shared" si="591"/>
        <v>109.93808000000001</v>
      </c>
      <c r="L2719">
        <v>4.8</v>
      </c>
      <c r="M2719">
        <f t="shared" si="592"/>
        <v>2.888888888888985E-3</v>
      </c>
      <c r="N2719">
        <f t="shared" si="593"/>
        <v>1.0499999999999998</v>
      </c>
      <c r="O2719">
        <f t="shared" si="594"/>
        <v>5.8528888888888888</v>
      </c>
      <c r="P2719">
        <f t="shared" si="595"/>
        <v>104.08519111111113</v>
      </c>
      <c r="Q2719">
        <f t="shared" si="596"/>
        <v>0</v>
      </c>
      <c r="R2719">
        <f t="shared" si="597"/>
        <v>20.817038222222227</v>
      </c>
      <c r="S2719">
        <f>SUM($R$2:R2719) -SUM($Q$2:Q2719) + SUM($T$2:T2718)</f>
        <v>188.60899302983489</v>
      </c>
      <c r="T2719">
        <f t="shared" si="598"/>
        <v>0</v>
      </c>
      <c r="U2719">
        <f>-SUM($T$2:T2719) - 500 * SUM($V$2:V2719)</f>
        <v>157.16000000000167</v>
      </c>
      <c r="V2719">
        <f t="shared" si="599"/>
        <v>0</v>
      </c>
    </row>
    <row r="2720" spans="1:22" x14ac:dyDescent="0.3">
      <c r="A2720" s="1">
        <v>44723</v>
      </c>
      <c r="B2720" s="2">
        <v>0.16994212962962962</v>
      </c>
      <c r="C2720" s="2">
        <v>0.8768055555555555</v>
      </c>
      <c r="D2720" s="3">
        <v>13.9</v>
      </c>
      <c r="E2720" s="3">
        <v>46.1</v>
      </c>
      <c r="F2720" s="4">
        <f t="shared" si="588"/>
        <v>6</v>
      </c>
      <c r="G2720">
        <f t="shared" si="600"/>
        <v>36</v>
      </c>
      <c r="H2720" s="3">
        <f t="shared" si="589"/>
        <v>16.964722222222221</v>
      </c>
      <c r="I2720">
        <f t="shared" si="601"/>
        <v>1000</v>
      </c>
      <c r="J2720">
        <f t="shared" si="590"/>
        <v>0.53899999999999992</v>
      </c>
      <c r="K2720">
        <f t="shared" si="591"/>
        <v>82.2958675</v>
      </c>
      <c r="L2720">
        <v>4.8</v>
      </c>
      <c r="M2720">
        <f t="shared" si="592"/>
        <v>1.7638888888889426E-3</v>
      </c>
      <c r="N2720">
        <f t="shared" si="593"/>
        <v>1.7749999999999999</v>
      </c>
      <c r="O2720">
        <f t="shared" si="594"/>
        <v>6.5767638888888893</v>
      </c>
      <c r="P2720">
        <f t="shared" si="595"/>
        <v>75.719103611111109</v>
      </c>
      <c r="Q2720">
        <f t="shared" si="596"/>
        <v>0</v>
      </c>
      <c r="R2720">
        <f t="shared" si="597"/>
        <v>15.143820722222223</v>
      </c>
      <c r="S2720">
        <f>SUM($R$2:R2720) -SUM($Q$2:Q2720) + SUM($T$2:T2719)</f>
        <v>203.75281375205668</v>
      </c>
      <c r="T2720">
        <f t="shared" si="598"/>
        <v>0</v>
      </c>
      <c r="U2720">
        <f>-SUM($T$2:T2720) - 500 * SUM($V$2:V2720)</f>
        <v>157.16000000000167</v>
      </c>
      <c r="V2720">
        <f t="shared" si="599"/>
        <v>0</v>
      </c>
    </row>
    <row r="2721" spans="1:22" x14ac:dyDescent="0.3">
      <c r="A2721" s="1">
        <v>44724</v>
      </c>
      <c r="B2721" s="2">
        <v>0.1696412037037037</v>
      </c>
      <c r="C2721" s="2">
        <v>0.87736111111111115</v>
      </c>
      <c r="D2721" s="3">
        <v>12.3</v>
      </c>
      <c r="E2721" s="3">
        <v>59.6</v>
      </c>
      <c r="F2721" s="4">
        <f t="shared" si="588"/>
        <v>6</v>
      </c>
      <c r="G2721">
        <f t="shared" si="600"/>
        <v>36</v>
      </c>
      <c r="H2721" s="3">
        <f t="shared" si="589"/>
        <v>16.985277777777778</v>
      </c>
      <c r="I2721">
        <f t="shared" si="601"/>
        <v>1000</v>
      </c>
      <c r="J2721">
        <f t="shared" si="590"/>
        <v>0.40400000000000003</v>
      </c>
      <c r="K2721">
        <f t="shared" si="591"/>
        <v>61.758470000000003</v>
      </c>
      <c r="L2721">
        <v>4.8</v>
      </c>
      <c r="M2721">
        <f t="shared" si="592"/>
        <v>7.36111111111093E-4</v>
      </c>
      <c r="N2721">
        <f t="shared" si="593"/>
        <v>2.1749999999999998</v>
      </c>
      <c r="O2721">
        <f t="shared" si="594"/>
        <v>6.9757361111111109</v>
      </c>
      <c r="P2721">
        <f t="shared" si="595"/>
        <v>54.782733888888892</v>
      </c>
      <c r="Q2721">
        <f t="shared" si="596"/>
        <v>0</v>
      </c>
      <c r="R2721">
        <f t="shared" si="597"/>
        <v>10.956546777777779</v>
      </c>
      <c r="S2721">
        <f>SUM($R$2:R2721) -SUM($Q$2:Q2721) + SUM($T$2:T2720)</f>
        <v>214.70936052983416</v>
      </c>
      <c r="T2721">
        <f t="shared" si="598"/>
        <v>0</v>
      </c>
      <c r="U2721">
        <f>-SUM($T$2:T2721) - 500 * SUM($V$2:V2721)</f>
        <v>157.16000000000167</v>
      </c>
      <c r="V2721">
        <f t="shared" si="599"/>
        <v>0</v>
      </c>
    </row>
    <row r="2722" spans="1:22" x14ac:dyDescent="0.3">
      <c r="A2722" s="1">
        <v>44725</v>
      </c>
      <c r="B2722" s="2">
        <v>0.16938657407407409</v>
      </c>
      <c r="C2722" s="2">
        <v>0.87787037037037041</v>
      </c>
      <c r="D2722" s="3">
        <v>10.8</v>
      </c>
      <c r="E2722" s="3">
        <v>39.5</v>
      </c>
      <c r="F2722" s="4">
        <f t="shared" si="588"/>
        <v>6</v>
      </c>
      <c r="G2722">
        <f t="shared" si="600"/>
        <v>36</v>
      </c>
      <c r="H2722" s="3">
        <f t="shared" si="589"/>
        <v>17.003611111111113</v>
      </c>
      <c r="I2722">
        <f t="shared" si="601"/>
        <v>1000</v>
      </c>
      <c r="J2722">
        <f t="shared" si="590"/>
        <v>0.60499999999999998</v>
      </c>
      <c r="K2722">
        <f t="shared" si="591"/>
        <v>92.584662500000022</v>
      </c>
      <c r="L2722">
        <v>4.8</v>
      </c>
      <c r="M2722">
        <f t="shared" si="592"/>
        <v>0</v>
      </c>
      <c r="N2722">
        <f t="shared" si="593"/>
        <v>2.5499999999999998</v>
      </c>
      <c r="O2722">
        <f t="shared" si="594"/>
        <v>7.35</v>
      </c>
      <c r="P2722">
        <f t="shared" si="595"/>
        <v>85.234662500000027</v>
      </c>
      <c r="Q2722">
        <f t="shared" si="596"/>
        <v>0</v>
      </c>
      <c r="R2722">
        <f t="shared" si="597"/>
        <v>17.046932500000008</v>
      </c>
      <c r="S2722">
        <f>SUM($R$2:R2722) -SUM($Q$2:Q2722) + SUM($T$2:T2721)</f>
        <v>231.75629302983361</v>
      </c>
      <c r="T2722">
        <f t="shared" si="598"/>
        <v>0</v>
      </c>
      <c r="U2722">
        <f>-SUM($T$2:T2722) - 500 * SUM($V$2:V2722)</f>
        <v>157.16000000000167</v>
      </c>
      <c r="V2722">
        <f t="shared" si="599"/>
        <v>0</v>
      </c>
    </row>
    <row r="2723" spans="1:22" x14ac:dyDescent="0.3">
      <c r="A2723" s="1">
        <v>44726</v>
      </c>
      <c r="B2723" s="2">
        <v>0.16916666666666666</v>
      </c>
      <c r="C2723" s="2">
        <v>0.87835648148148149</v>
      </c>
      <c r="D2723" s="3">
        <v>12</v>
      </c>
      <c r="E2723" s="3">
        <v>28.7</v>
      </c>
      <c r="F2723" s="4">
        <f t="shared" si="588"/>
        <v>6</v>
      </c>
      <c r="G2723">
        <f t="shared" si="600"/>
        <v>36</v>
      </c>
      <c r="H2723" s="3">
        <f t="shared" si="589"/>
        <v>17.020555555555553</v>
      </c>
      <c r="I2723">
        <f t="shared" si="601"/>
        <v>1000</v>
      </c>
      <c r="J2723">
        <f t="shared" si="590"/>
        <v>0.71300000000000008</v>
      </c>
      <c r="K2723">
        <f t="shared" si="591"/>
        <v>109.22090499999999</v>
      </c>
      <c r="L2723">
        <v>4.8</v>
      </c>
      <c r="M2723">
        <f t="shared" si="592"/>
        <v>0</v>
      </c>
      <c r="N2723">
        <f t="shared" si="593"/>
        <v>2.25</v>
      </c>
      <c r="O2723">
        <f t="shared" si="594"/>
        <v>7.05</v>
      </c>
      <c r="P2723">
        <f t="shared" si="595"/>
        <v>102.17090499999999</v>
      </c>
      <c r="Q2723">
        <f t="shared" si="596"/>
        <v>0</v>
      </c>
      <c r="R2723">
        <f t="shared" si="597"/>
        <v>20.434180999999999</v>
      </c>
      <c r="S2723">
        <f>SUM($R$2:R2723) -SUM($Q$2:Q2723) + SUM($T$2:T2722)</f>
        <v>252.19047402983415</v>
      </c>
      <c r="T2723">
        <f t="shared" si="598"/>
        <v>0</v>
      </c>
      <c r="U2723">
        <f>-SUM($T$2:T2723) - 500 * SUM($V$2:V2723)</f>
        <v>157.16000000000167</v>
      </c>
      <c r="V2723">
        <f t="shared" si="599"/>
        <v>0</v>
      </c>
    </row>
    <row r="2724" spans="1:22" x14ac:dyDescent="0.3">
      <c r="A2724" s="1">
        <v>44727</v>
      </c>
      <c r="B2724" s="2">
        <v>0.16898148148148148</v>
      </c>
      <c r="C2724" s="2">
        <v>0.87880787037037045</v>
      </c>
      <c r="D2724" s="3">
        <v>14.7</v>
      </c>
      <c r="E2724" s="3">
        <v>40.299999999999997</v>
      </c>
      <c r="F2724" s="4">
        <f t="shared" si="588"/>
        <v>6</v>
      </c>
      <c r="G2724">
        <f t="shared" si="600"/>
        <v>36</v>
      </c>
      <c r="H2724" s="3">
        <f t="shared" si="589"/>
        <v>17.035833333333336</v>
      </c>
      <c r="I2724">
        <f t="shared" si="601"/>
        <v>1000</v>
      </c>
      <c r="J2724">
        <f t="shared" si="590"/>
        <v>0.59699999999999998</v>
      </c>
      <c r="K2724">
        <f t="shared" si="591"/>
        <v>91.533532500000021</v>
      </c>
      <c r="L2724">
        <v>4.8</v>
      </c>
      <c r="M2724">
        <f t="shared" si="592"/>
        <v>0</v>
      </c>
      <c r="N2724">
        <f t="shared" si="593"/>
        <v>1.5750000000000002</v>
      </c>
      <c r="O2724">
        <f t="shared" si="594"/>
        <v>6.375</v>
      </c>
      <c r="P2724">
        <f t="shared" si="595"/>
        <v>85.158532500000021</v>
      </c>
      <c r="Q2724">
        <f t="shared" si="596"/>
        <v>0</v>
      </c>
      <c r="R2724">
        <f t="shared" si="597"/>
        <v>17.031706500000006</v>
      </c>
      <c r="S2724">
        <f>SUM($R$2:R2724) -SUM($Q$2:Q2724) + SUM($T$2:T2723)</f>
        <v>269.22218052983408</v>
      </c>
      <c r="T2724">
        <f t="shared" si="598"/>
        <v>0</v>
      </c>
      <c r="U2724">
        <f>-SUM($T$2:T2724) - 500 * SUM($V$2:V2724)</f>
        <v>157.16000000000167</v>
      </c>
      <c r="V2724">
        <f t="shared" si="599"/>
        <v>0</v>
      </c>
    </row>
    <row r="2725" spans="1:22" x14ac:dyDescent="0.3">
      <c r="A2725" s="1">
        <v>44728</v>
      </c>
      <c r="B2725" s="2">
        <v>0.1688425925925926</v>
      </c>
      <c r="C2725" s="2">
        <v>0.87921296296296303</v>
      </c>
      <c r="D2725" s="3">
        <v>17.5</v>
      </c>
      <c r="E2725" s="3">
        <v>63.9</v>
      </c>
      <c r="F2725" s="4">
        <f t="shared" si="588"/>
        <v>6</v>
      </c>
      <c r="G2725">
        <f t="shared" si="600"/>
        <v>36</v>
      </c>
      <c r="H2725" s="3">
        <f t="shared" si="589"/>
        <v>17.048888888888889</v>
      </c>
      <c r="I2725">
        <f t="shared" si="601"/>
        <v>1000</v>
      </c>
      <c r="J2725">
        <f t="shared" si="590"/>
        <v>0.36099999999999999</v>
      </c>
      <c r="K2725">
        <f t="shared" si="591"/>
        <v>55.391839999999995</v>
      </c>
      <c r="L2725">
        <v>4.8</v>
      </c>
      <c r="M2725">
        <f t="shared" si="592"/>
        <v>0</v>
      </c>
      <c r="N2725">
        <f t="shared" si="593"/>
        <v>0.875</v>
      </c>
      <c r="O2725">
        <f t="shared" si="594"/>
        <v>5.6749999999999998</v>
      </c>
      <c r="P2725">
        <f t="shared" si="595"/>
        <v>49.716839999999998</v>
      </c>
      <c r="Q2725">
        <f t="shared" si="596"/>
        <v>0</v>
      </c>
      <c r="R2725">
        <f t="shared" si="597"/>
        <v>9.9433679999999995</v>
      </c>
      <c r="S2725">
        <f>SUM($R$2:R2725) -SUM($Q$2:Q2725) + SUM($T$2:T2724)</f>
        <v>279.16554852983427</v>
      </c>
      <c r="T2725">
        <f t="shared" si="598"/>
        <v>0</v>
      </c>
      <c r="U2725">
        <f>-SUM($T$2:T2725) - 500 * SUM($V$2:V2725)</f>
        <v>157.16000000000167</v>
      </c>
      <c r="V2725">
        <f t="shared" si="599"/>
        <v>0</v>
      </c>
    </row>
    <row r="2726" spans="1:22" x14ac:dyDescent="0.3">
      <c r="A2726" s="1">
        <v>44729</v>
      </c>
      <c r="B2726" s="2">
        <v>0.16873842592592592</v>
      </c>
      <c r="C2726" s="2">
        <v>0.87958333333333327</v>
      </c>
      <c r="D2726" s="3">
        <v>15.9</v>
      </c>
      <c r="E2726" s="3">
        <v>72.8</v>
      </c>
      <c r="F2726" s="4">
        <f t="shared" si="588"/>
        <v>6</v>
      </c>
      <c r="G2726">
        <f t="shared" si="600"/>
        <v>36</v>
      </c>
      <c r="H2726" s="3">
        <f t="shared" si="589"/>
        <v>17.060277777777777</v>
      </c>
      <c r="I2726">
        <f t="shared" si="601"/>
        <v>1000</v>
      </c>
      <c r="J2726">
        <f t="shared" si="590"/>
        <v>0.27200000000000002</v>
      </c>
      <c r="K2726">
        <f t="shared" si="591"/>
        <v>41.763560000000005</v>
      </c>
      <c r="L2726">
        <v>4.8</v>
      </c>
      <c r="M2726">
        <f t="shared" si="592"/>
        <v>0</v>
      </c>
      <c r="N2726">
        <f t="shared" si="593"/>
        <v>1.2749999999999999</v>
      </c>
      <c r="O2726">
        <f t="shared" si="594"/>
        <v>6.0749999999999993</v>
      </c>
      <c r="P2726">
        <f t="shared" si="595"/>
        <v>35.68856000000001</v>
      </c>
      <c r="Q2726">
        <f t="shared" si="596"/>
        <v>0</v>
      </c>
      <c r="R2726">
        <f t="shared" si="597"/>
        <v>7.1377120000000023</v>
      </c>
      <c r="S2726">
        <f>SUM($R$2:R2726) -SUM($Q$2:Q2726) + SUM($T$2:T2725)</f>
        <v>286.30326052983401</v>
      </c>
      <c r="T2726">
        <f t="shared" si="598"/>
        <v>0</v>
      </c>
      <c r="U2726">
        <f>-SUM($T$2:T2726) - 500 * SUM($V$2:V2726)</f>
        <v>157.16000000000167</v>
      </c>
      <c r="V2726">
        <f t="shared" si="599"/>
        <v>0</v>
      </c>
    </row>
    <row r="2727" spans="1:22" x14ac:dyDescent="0.3">
      <c r="A2727" s="1">
        <v>44730</v>
      </c>
      <c r="B2727" s="2">
        <v>0.16866898148148149</v>
      </c>
      <c r="C2727" s="2">
        <v>0.87991898148148151</v>
      </c>
      <c r="D2727" s="3">
        <v>18.100000000000001</v>
      </c>
      <c r="E2727" s="3">
        <v>50.3</v>
      </c>
      <c r="F2727" s="4">
        <f t="shared" si="588"/>
        <v>6</v>
      </c>
      <c r="G2727">
        <f t="shared" si="600"/>
        <v>36</v>
      </c>
      <c r="H2727" s="3">
        <f t="shared" si="589"/>
        <v>17.07</v>
      </c>
      <c r="I2727">
        <f t="shared" si="601"/>
        <v>1000</v>
      </c>
      <c r="J2727">
        <f t="shared" si="590"/>
        <v>0.497</v>
      </c>
      <c r="K2727">
        <f t="shared" si="591"/>
        <v>76.354110000000006</v>
      </c>
      <c r="L2727">
        <v>4.8</v>
      </c>
      <c r="M2727">
        <f t="shared" si="592"/>
        <v>0</v>
      </c>
      <c r="N2727">
        <f t="shared" si="593"/>
        <v>0.72499999999999964</v>
      </c>
      <c r="O2727">
        <f t="shared" si="594"/>
        <v>5.5249999999999995</v>
      </c>
      <c r="P2727">
        <f t="shared" si="595"/>
        <v>70.82911</v>
      </c>
      <c r="Q2727">
        <f t="shared" si="596"/>
        <v>0</v>
      </c>
      <c r="R2727">
        <f t="shared" si="597"/>
        <v>14.165822</v>
      </c>
      <c r="S2727">
        <f>SUM($R$2:R2727) -SUM($Q$2:Q2727) + SUM($T$2:T2726)</f>
        <v>300.46908252983485</v>
      </c>
      <c r="T2727">
        <f t="shared" si="598"/>
        <v>0</v>
      </c>
      <c r="U2727">
        <f>-SUM($T$2:T2727) - 500 * SUM($V$2:V2727)</f>
        <v>157.16000000000167</v>
      </c>
      <c r="V2727">
        <f t="shared" si="599"/>
        <v>0</v>
      </c>
    </row>
    <row r="2728" spans="1:22" x14ac:dyDescent="0.3">
      <c r="A2728" s="1">
        <v>44731</v>
      </c>
      <c r="B2728" s="2">
        <v>0.16865740740740742</v>
      </c>
      <c r="C2728" s="2">
        <v>0.88020833333333337</v>
      </c>
      <c r="D2728" s="3">
        <v>19.399999999999999</v>
      </c>
      <c r="E2728" s="3">
        <v>67</v>
      </c>
      <c r="F2728" s="4">
        <f t="shared" si="588"/>
        <v>6</v>
      </c>
      <c r="G2728">
        <f t="shared" si="600"/>
        <v>36</v>
      </c>
      <c r="H2728" s="3">
        <f t="shared" si="589"/>
        <v>17.077222222222222</v>
      </c>
      <c r="I2728">
        <f t="shared" si="601"/>
        <v>1000</v>
      </c>
      <c r="J2728">
        <f t="shared" si="590"/>
        <v>0.32999999999999996</v>
      </c>
      <c r="K2728">
        <f t="shared" si="591"/>
        <v>50.719349999999991</v>
      </c>
      <c r="L2728">
        <v>4.8</v>
      </c>
      <c r="M2728">
        <f t="shared" si="592"/>
        <v>0</v>
      </c>
      <c r="N2728">
        <f t="shared" si="593"/>
        <v>0.40000000000000036</v>
      </c>
      <c r="O2728">
        <f t="shared" si="594"/>
        <v>5.2</v>
      </c>
      <c r="P2728">
        <f t="shared" si="595"/>
        <v>45.519349999999989</v>
      </c>
      <c r="Q2728">
        <f t="shared" si="596"/>
        <v>0</v>
      </c>
      <c r="R2728">
        <f t="shared" si="597"/>
        <v>9.1038699999999988</v>
      </c>
      <c r="S2728">
        <f>SUM($R$2:R2728) -SUM($Q$2:Q2728) + SUM($T$2:T2727)</f>
        <v>309.57295252983567</v>
      </c>
      <c r="T2728">
        <f t="shared" si="598"/>
        <v>0</v>
      </c>
      <c r="U2728">
        <f>-SUM($T$2:T2728) - 500 * SUM($V$2:V2728)</f>
        <v>157.16000000000167</v>
      </c>
      <c r="V2728">
        <f t="shared" si="599"/>
        <v>0</v>
      </c>
    </row>
    <row r="2729" spans="1:22" x14ac:dyDescent="0.3">
      <c r="A2729" s="1">
        <v>44732</v>
      </c>
      <c r="B2729" s="2">
        <v>0.16866898148148149</v>
      </c>
      <c r="C2729" s="2">
        <v>0.88046296296296289</v>
      </c>
      <c r="D2729" s="3">
        <v>17.399999999999999</v>
      </c>
      <c r="E2729" s="3">
        <v>57.3</v>
      </c>
      <c r="F2729" s="4">
        <f t="shared" si="588"/>
        <v>6</v>
      </c>
      <c r="G2729">
        <f t="shared" si="600"/>
        <v>36</v>
      </c>
      <c r="H2729" s="3">
        <f t="shared" si="589"/>
        <v>17.083055555555553</v>
      </c>
      <c r="I2729">
        <f t="shared" si="601"/>
        <v>1000</v>
      </c>
      <c r="J2729">
        <f t="shared" si="590"/>
        <v>0.42700000000000005</v>
      </c>
      <c r="K2729">
        <f t="shared" si="591"/>
        <v>65.6501825</v>
      </c>
      <c r="L2729">
        <v>4.8</v>
      </c>
      <c r="M2729">
        <f t="shared" si="592"/>
        <v>0</v>
      </c>
      <c r="N2729">
        <f t="shared" si="593"/>
        <v>0.90000000000000036</v>
      </c>
      <c r="O2729">
        <f t="shared" si="594"/>
        <v>5.7</v>
      </c>
      <c r="P2729">
        <f t="shared" si="595"/>
        <v>59.950182499999997</v>
      </c>
      <c r="Q2729">
        <f t="shared" si="596"/>
        <v>0</v>
      </c>
      <c r="R2729">
        <f t="shared" si="597"/>
        <v>11.9900365</v>
      </c>
      <c r="S2729">
        <f>SUM($R$2:R2729) -SUM($Q$2:Q2729) + SUM($T$2:T2728)</f>
        <v>321.56298902983508</v>
      </c>
      <c r="T2729">
        <f t="shared" si="598"/>
        <v>0</v>
      </c>
      <c r="U2729">
        <f>-SUM($T$2:T2729) - 500 * SUM($V$2:V2729)</f>
        <v>157.16000000000167</v>
      </c>
      <c r="V2729">
        <f t="shared" si="599"/>
        <v>0</v>
      </c>
    </row>
    <row r="2730" spans="1:22" x14ac:dyDescent="0.3">
      <c r="A2730" s="1">
        <v>44733</v>
      </c>
      <c r="B2730" s="2">
        <v>0.16872685185185185</v>
      </c>
      <c r="C2730" s="2">
        <v>0.8806828703703703</v>
      </c>
      <c r="D2730" s="3">
        <v>19.7</v>
      </c>
      <c r="E2730" s="3">
        <v>30.6</v>
      </c>
      <c r="F2730" s="4">
        <f t="shared" si="588"/>
        <v>6</v>
      </c>
      <c r="G2730">
        <f t="shared" si="600"/>
        <v>36</v>
      </c>
      <c r="H2730" s="3">
        <f t="shared" si="589"/>
        <v>17.086944444444441</v>
      </c>
      <c r="I2730">
        <f t="shared" si="601"/>
        <v>1000</v>
      </c>
      <c r="J2730">
        <f t="shared" si="590"/>
        <v>0.69399999999999995</v>
      </c>
      <c r="K2730">
        <f t="shared" si="591"/>
        <v>106.72505499999998</v>
      </c>
      <c r="L2730">
        <v>4.8</v>
      </c>
      <c r="M2730">
        <f t="shared" si="592"/>
        <v>0</v>
      </c>
      <c r="N2730">
        <f t="shared" si="593"/>
        <v>0.32500000000000018</v>
      </c>
      <c r="O2730">
        <f t="shared" si="594"/>
        <v>5.125</v>
      </c>
      <c r="P2730">
        <f t="shared" si="595"/>
        <v>101.60005499999998</v>
      </c>
      <c r="Q2730">
        <f t="shared" si="596"/>
        <v>0</v>
      </c>
      <c r="R2730">
        <f t="shared" si="597"/>
        <v>20.320010999999997</v>
      </c>
      <c r="S2730">
        <f>SUM($R$2:R2730) -SUM($Q$2:Q2730) + SUM($T$2:T2729)</f>
        <v>341.88300002983488</v>
      </c>
      <c r="T2730">
        <f t="shared" si="598"/>
        <v>0</v>
      </c>
      <c r="U2730">
        <f>-SUM($T$2:T2730) - 500 * SUM($V$2:V2730)</f>
        <v>157.16000000000167</v>
      </c>
      <c r="V2730">
        <f t="shared" si="599"/>
        <v>0</v>
      </c>
    </row>
    <row r="2731" spans="1:22" x14ac:dyDescent="0.3">
      <c r="A2731" s="1">
        <v>44734</v>
      </c>
      <c r="B2731" s="2">
        <v>0.16883101851851853</v>
      </c>
      <c r="C2731" s="2">
        <v>0.88085648148148143</v>
      </c>
      <c r="D2731" s="3">
        <v>16.3</v>
      </c>
      <c r="E2731" s="3">
        <v>74.3</v>
      </c>
      <c r="F2731" s="4">
        <f t="shared" si="588"/>
        <v>6</v>
      </c>
      <c r="G2731">
        <f t="shared" si="600"/>
        <v>36</v>
      </c>
      <c r="H2731" s="3">
        <f t="shared" si="589"/>
        <v>17.08861111111111</v>
      </c>
      <c r="I2731">
        <f t="shared" si="601"/>
        <v>1000</v>
      </c>
      <c r="J2731">
        <f t="shared" si="590"/>
        <v>0.25700000000000001</v>
      </c>
      <c r="K2731">
        <f t="shared" si="591"/>
        <v>39.525957499999997</v>
      </c>
      <c r="L2731">
        <v>4.8</v>
      </c>
      <c r="M2731">
        <f t="shared" si="592"/>
        <v>0</v>
      </c>
      <c r="N2731">
        <f t="shared" si="593"/>
        <v>1.1749999999999998</v>
      </c>
      <c r="O2731">
        <f t="shared" si="594"/>
        <v>5.9749999999999996</v>
      </c>
      <c r="P2731">
        <f t="shared" si="595"/>
        <v>33.550957499999996</v>
      </c>
      <c r="Q2731">
        <f t="shared" si="596"/>
        <v>0</v>
      </c>
      <c r="R2731">
        <f t="shared" si="597"/>
        <v>6.7101914999999996</v>
      </c>
      <c r="S2731">
        <f>SUM($R$2:R2731) -SUM($Q$2:Q2731) + SUM($T$2:T2730)</f>
        <v>348.59319152983517</v>
      </c>
      <c r="T2731">
        <f t="shared" si="598"/>
        <v>0</v>
      </c>
      <c r="U2731">
        <f>-SUM($T$2:T2731) - 500 * SUM($V$2:V2731)</f>
        <v>157.16000000000167</v>
      </c>
      <c r="V2731">
        <f t="shared" si="599"/>
        <v>0</v>
      </c>
    </row>
    <row r="2732" spans="1:22" x14ac:dyDescent="0.3">
      <c r="A2732" s="1">
        <v>44735</v>
      </c>
      <c r="B2732" s="2">
        <v>0.16895833333333332</v>
      </c>
      <c r="C2732" s="2">
        <v>0.88099537037037035</v>
      </c>
      <c r="D2732" s="3">
        <v>17.100000000000001</v>
      </c>
      <c r="E2732" s="3">
        <v>81.7</v>
      </c>
      <c r="F2732" s="4">
        <f t="shared" si="588"/>
        <v>6</v>
      </c>
      <c r="G2732">
        <f t="shared" si="600"/>
        <v>36</v>
      </c>
      <c r="H2732" s="3">
        <f t="shared" si="589"/>
        <v>17.088888888888889</v>
      </c>
      <c r="I2732">
        <f t="shared" si="601"/>
        <v>1000</v>
      </c>
      <c r="J2732">
        <f t="shared" si="590"/>
        <v>0.18299999999999994</v>
      </c>
      <c r="K2732">
        <f t="shared" si="591"/>
        <v>28.145399999999992</v>
      </c>
      <c r="L2732">
        <v>4.8</v>
      </c>
      <c r="M2732">
        <f t="shared" si="592"/>
        <v>0</v>
      </c>
      <c r="N2732">
        <f t="shared" si="593"/>
        <v>0.97499999999999964</v>
      </c>
      <c r="O2732">
        <f t="shared" si="594"/>
        <v>5.7749999999999995</v>
      </c>
      <c r="P2732">
        <f t="shared" si="595"/>
        <v>22.370399999999993</v>
      </c>
      <c r="Q2732">
        <f t="shared" si="596"/>
        <v>0</v>
      </c>
      <c r="R2732">
        <f t="shared" si="597"/>
        <v>4.4740799999999989</v>
      </c>
      <c r="S2732">
        <f>SUM($R$2:R2732) -SUM($Q$2:Q2732) + SUM($T$2:T2731)</f>
        <v>353.06727152983512</v>
      </c>
      <c r="T2732">
        <f t="shared" si="598"/>
        <v>0</v>
      </c>
      <c r="U2732">
        <f>-SUM($T$2:T2732) - 500 * SUM($V$2:V2732)</f>
        <v>157.16000000000167</v>
      </c>
      <c r="V2732">
        <f t="shared" si="599"/>
        <v>0</v>
      </c>
    </row>
    <row r="2733" spans="1:22" x14ac:dyDescent="0.3">
      <c r="A2733" s="1">
        <v>44736</v>
      </c>
      <c r="B2733" s="2">
        <v>0.16914351851851853</v>
      </c>
      <c r="C2733" s="2">
        <v>0.88108796296296299</v>
      </c>
      <c r="D2733" s="3">
        <v>19.100000000000001</v>
      </c>
      <c r="E2733" s="3">
        <v>31.8</v>
      </c>
      <c r="F2733" s="4">
        <f t="shared" si="588"/>
        <v>6</v>
      </c>
      <c r="G2733">
        <f t="shared" si="600"/>
        <v>36</v>
      </c>
      <c r="H2733" s="3">
        <f t="shared" si="589"/>
        <v>17.086666666666666</v>
      </c>
      <c r="I2733">
        <f t="shared" si="601"/>
        <v>1000</v>
      </c>
      <c r="J2733">
        <f t="shared" si="590"/>
        <v>0.68199999999999994</v>
      </c>
      <c r="K2733">
        <f t="shared" si="591"/>
        <v>104.87795999999999</v>
      </c>
      <c r="L2733">
        <v>4.8</v>
      </c>
      <c r="M2733">
        <f t="shared" si="592"/>
        <v>0</v>
      </c>
      <c r="N2733">
        <f t="shared" si="593"/>
        <v>0.47499999999999964</v>
      </c>
      <c r="O2733">
        <f t="shared" si="594"/>
        <v>5.2749999999999995</v>
      </c>
      <c r="P2733">
        <f t="shared" si="595"/>
        <v>99.602959999999982</v>
      </c>
      <c r="Q2733">
        <f t="shared" si="596"/>
        <v>0</v>
      </c>
      <c r="R2733">
        <f t="shared" si="597"/>
        <v>19.920591999999999</v>
      </c>
      <c r="S2733">
        <f>SUM($R$2:R2733) -SUM($Q$2:Q2733) + SUM($T$2:T2732)</f>
        <v>372.98786352983552</v>
      </c>
      <c r="T2733">
        <f t="shared" si="598"/>
        <v>0</v>
      </c>
      <c r="U2733">
        <f>-SUM($T$2:T2733) - 500 * SUM($V$2:V2733)</f>
        <v>157.16000000000167</v>
      </c>
      <c r="V2733">
        <f t="shared" si="599"/>
        <v>0</v>
      </c>
    </row>
    <row r="2734" spans="1:22" x14ac:dyDescent="0.3">
      <c r="A2734" s="1">
        <v>44737</v>
      </c>
      <c r="B2734" s="2">
        <v>0.16935185185185186</v>
      </c>
      <c r="C2734" s="2">
        <v>0.88114583333333341</v>
      </c>
      <c r="D2734" s="3">
        <v>21.4</v>
      </c>
      <c r="E2734" s="3">
        <v>20.5</v>
      </c>
      <c r="F2734" s="4">
        <f t="shared" si="588"/>
        <v>6</v>
      </c>
      <c r="G2734">
        <f t="shared" si="600"/>
        <v>36</v>
      </c>
      <c r="H2734" s="3">
        <f t="shared" si="589"/>
        <v>17.083055555555557</v>
      </c>
      <c r="I2734">
        <f t="shared" si="601"/>
        <v>1000</v>
      </c>
      <c r="J2734">
        <f t="shared" si="590"/>
        <v>0.79500000000000004</v>
      </c>
      <c r="K2734">
        <f t="shared" si="591"/>
        <v>122.22926250000002</v>
      </c>
      <c r="L2734">
        <v>4.8</v>
      </c>
      <c r="M2734">
        <f t="shared" si="592"/>
        <v>0</v>
      </c>
      <c r="N2734">
        <f t="shared" si="593"/>
        <v>0</v>
      </c>
      <c r="O2734">
        <f t="shared" si="594"/>
        <v>4.8</v>
      </c>
      <c r="P2734">
        <f t="shared" si="595"/>
        <v>117.42926250000002</v>
      </c>
      <c r="Q2734">
        <f t="shared" si="596"/>
        <v>0</v>
      </c>
      <c r="R2734">
        <f t="shared" si="597"/>
        <v>23.485852500000007</v>
      </c>
      <c r="S2734">
        <f>SUM($R$2:R2734) -SUM($Q$2:Q2734) + SUM($T$2:T2733)</f>
        <v>396.47371602983549</v>
      </c>
      <c r="T2734">
        <f t="shared" si="598"/>
        <v>0</v>
      </c>
      <c r="U2734">
        <f>-SUM($T$2:T2734) - 500 * SUM($V$2:V2734)</f>
        <v>157.16000000000167</v>
      </c>
      <c r="V2734">
        <f t="shared" si="599"/>
        <v>0</v>
      </c>
    </row>
    <row r="2735" spans="1:22" x14ac:dyDescent="0.3">
      <c r="A2735" s="1">
        <v>44738</v>
      </c>
      <c r="B2735" s="2">
        <v>0.1696064814814815</v>
      </c>
      <c r="C2735" s="2">
        <v>0.88115740740740733</v>
      </c>
      <c r="D2735" s="3">
        <v>23.7</v>
      </c>
      <c r="E2735" s="3">
        <v>7</v>
      </c>
      <c r="F2735" s="4">
        <f t="shared" si="588"/>
        <v>6</v>
      </c>
      <c r="G2735">
        <f t="shared" si="600"/>
        <v>36</v>
      </c>
      <c r="H2735" s="3">
        <f t="shared" si="589"/>
        <v>17.077222222222218</v>
      </c>
      <c r="I2735">
        <f t="shared" si="601"/>
        <v>1000</v>
      </c>
      <c r="J2735">
        <f t="shared" si="590"/>
        <v>0.92999999999999994</v>
      </c>
      <c r="K2735">
        <f t="shared" si="591"/>
        <v>142.93634999999998</v>
      </c>
      <c r="L2735">
        <v>4.8</v>
      </c>
      <c r="M2735">
        <f t="shared" si="592"/>
        <v>0</v>
      </c>
      <c r="N2735">
        <f t="shared" si="593"/>
        <v>0</v>
      </c>
      <c r="O2735">
        <f t="shared" si="594"/>
        <v>4.8</v>
      </c>
      <c r="P2735">
        <f t="shared" si="595"/>
        <v>138.13634999999996</v>
      </c>
      <c r="Q2735">
        <f t="shared" si="596"/>
        <v>0</v>
      </c>
      <c r="R2735">
        <f t="shared" si="597"/>
        <v>27.627269999999996</v>
      </c>
      <c r="S2735">
        <f>SUM($R$2:R2735) -SUM($Q$2:Q2735) + SUM($T$2:T2734)</f>
        <v>424.10098602983635</v>
      </c>
      <c r="T2735">
        <f t="shared" si="598"/>
        <v>0</v>
      </c>
      <c r="U2735">
        <f>-SUM($T$2:T2735) - 500 * SUM($V$2:V2735)</f>
        <v>157.16000000000167</v>
      </c>
      <c r="V2735">
        <f t="shared" si="599"/>
        <v>0</v>
      </c>
    </row>
    <row r="2736" spans="1:22" x14ac:dyDescent="0.3">
      <c r="A2736" s="1">
        <v>44739</v>
      </c>
      <c r="B2736" s="2">
        <v>0.16989583333333333</v>
      </c>
      <c r="C2736" s="2">
        <v>0.88113425925925926</v>
      </c>
      <c r="D2736" s="3">
        <v>26.2</v>
      </c>
      <c r="E2736" s="3">
        <v>22.1</v>
      </c>
      <c r="F2736" s="4">
        <f t="shared" si="588"/>
        <v>6</v>
      </c>
      <c r="G2736">
        <f t="shared" si="600"/>
        <v>36</v>
      </c>
      <c r="H2736" s="3">
        <f t="shared" si="589"/>
        <v>17.069722222222222</v>
      </c>
      <c r="I2736">
        <f t="shared" si="601"/>
        <v>1000</v>
      </c>
      <c r="J2736">
        <f t="shared" si="590"/>
        <v>0.77900000000000003</v>
      </c>
      <c r="K2736">
        <f t="shared" si="591"/>
        <v>119.67582250000001</v>
      </c>
      <c r="L2736">
        <v>4.8</v>
      </c>
      <c r="M2736">
        <f t="shared" si="592"/>
        <v>0</v>
      </c>
      <c r="N2736">
        <f t="shared" si="593"/>
        <v>0</v>
      </c>
      <c r="O2736">
        <f t="shared" si="594"/>
        <v>4.8</v>
      </c>
      <c r="P2736">
        <f t="shared" si="595"/>
        <v>114.87582250000001</v>
      </c>
      <c r="Q2736">
        <f t="shared" si="596"/>
        <v>0</v>
      </c>
      <c r="R2736">
        <f t="shared" si="597"/>
        <v>22.975164500000005</v>
      </c>
      <c r="S2736">
        <f>SUM($R$2:R2736) -SUM($Q$2:Q2736) + SUM($T$2:T2735)</f>
        <v>447.07615052983601</v>
      </c>
      <c r="T2736">
        <f t="shared" si="598"/>
        <v>0</v>
      </c>
      <c r="U2736">
        <f>-SUM($T$2:T2736) - 500 * SUM($V$2:V2736)</f>
        <v>157.16000000000167</v>
      </c>
      <c r="V2736">
        <f t="shared" si="599"/>
        <v>0</v>
      </c>
    </row>
    <row r="2737" spans="1:22" x14ac:dyDescent="0.3">
      <c r="A2737" s="1">
        <v>44740</v>
      </c>
      <c r="B2737" s="2">
        <v>0.17023148148148148</v>
      </c>
      <c r="C2737" s="2">
        <v>0.88106481481481491</v>
      </c>
      <c r="D2737" s="3">
        <v>24.2</v>
      </c>
      <c r="E2737" s="3">
        <v>41.8</v>
      </c>
      <c r="F2737" s="4">
        <f t="shared" si="588"/>
        <v>6</v>
      </c>
      <c r="G2737">
        <f t="shared" si="600"/>
        <v>36</v>
      </c>
      <c r="H2737" s="3">
        <f t="shared" si="589"/>
        <v>17.060000000000002</v>
      </c>
      <c r="I2737">
        <f t="shared" si="601"/>
        <v>1000</v>
      </c>
      <c r="J2737">
        <f t="shared" si="590"/>
        <v>0.58200000000000007</v>
      </c>
      <c r="K2737">
        <f t="shared" si="591"/>
        <v>89.360280000000031</v>
      </c>
      <c r="L2737">
        <v>4.8</v>
      </c>
      <c r="M2737">
        <f t="shared" si="592"/>
        <v>0</v>
      </c>
      <c r="N2737">
        <f t="shared" si="593"/>
        <v>0</v>
      </c>
      <c r="O2737">
        <f t="shared" si="594"/>
        <v>4.8</v>
      </c>
      <c r="P2737">
        <f t="shared" si="595"/>
        <v>84.560280000000034</v>
      </c>
      <c r="Q2737">
        <f t="shared" si="596"/>
        <v>0</v>
      </c>
      <c r="R2737">
        <f t="shared" si="597"/>
        <v>16.912056000000007</v>
      </c>
      <c r="S2737">
        <f>SUM($R$2:R2737) -SUM($Q$2:Q2737) + SUM($T$2:T2736)</f>
        <v>463.98820652983522</v>
      </c>
      <c r="T2737">
        <f t="shared" si="598"/>
        <v>0</v>
      </c>
      <c r="U2737">
        <f>-SUM($T$2:T2737) - 500 * SUM($V$2:V2737)</f>
        <v>157.16000000000167</v>
      </c>
      <c r="V2737">
        <f t="shared" si="599"/>
        <v>0</v>
      </c>
    </row>
    <row r="2738" spans="1:22" x14ac:dyDescent="0.3">
      <c r="A2738" s="1">
        <v>44741</v>
      </c>
      <c r="B2738" s="2">
        <v>0.17060185185185184</v>
      </c>
      <c r="C2738" s="2">
        <v>0.88096064814814812</v>
      </c>
      <c r="D2738" s="3">
        <v>18.600000000000001</v>
      </c>
      <c r="E2738" s="3">
        <v>63.1</v>
      </c>
      <c r="F2738" s="4">
        <f t="shared" si="588"/>
        <v>6</v>
      </c>
      <c r="G2738">
        <f t="shared" si="600"/>
        <v>36</v>
      </c>
      <c r="H2738" s="3">
        <f t="shared" si="589"/>
        <v>17.048611111111111</v>
      </c>
      <c r="I2738">
        <f t="shared" si="601"/>
        <v>1000</v>
      </c>
      <c r="J2738">
        <f t="shared" si="590"/>
        <v>0.36899999999999999</v>
      </c>
      <c r="K2738">
        <f t="shared" si="591"/>
        <v>56.618437499999999</v>
      </c>
      <c r="L2738">
        <v>4.8</v>
      </c>
      <c r="M2738">
        <f t="shared" si="592"/>
        <v>0</v>
      </c>
      <c r="N2738">
        <f t="shared" si="593"/>
        <v>0.59999999999999964</v>
      </c>
      <c r="O2738">
        <f t="shared" si="594"/>
        <v>5.3999999999999995</v>
      </c>
      <c r="P2738">
        <f t="shared" si="595"/>
        <v>51.2184375</v>
      </c>
      <c r="Q2738">
        <f t="shared" si="596"/>
        <v>0</v>
      </c>
      <c r="R2738">
        <f t="shared" si="597"/>
        <v>10.2436875</v>
      </c>
      <c r="S2738">
        <f>SUM($R$2:R2738) -SUM($Q$2:Q2738) + SUM($T$2:T2737)</f>
        <v>474.23189402983553</v>
      </c>
      <c r="T2738">
        <f t="shared" si="598"/>
        <v>0</v>
      </c>
      <c r="U2738">
        <f>-SUM($T$2:T2738) - 500 * SUM($V$2:V2738)</f>
        <v>157.16000000000167</v>
      </c>
      <c r="V2738">
        <f t="shared" si="599"/>
        <v>0</v>
      </c>
    </row>
    <row r="2739" spans="1:22" x14ac:dyDescent="0.3">
      <c r="A2739" s="1">
        <v>44742</v>
      </c>
      <c r="B2739" s="2">
        <v>0.17099537037037038</v>
      </c>
      <c r="C2739" s="2">
        <v>0.88082175925925921</v>
      </c>
      <c r="D2739" s="3">
        <v>17.899999999999999</v>
      </c>
      <c r="E2739" s="3">
        <v>75.099999999999994</v>
      </c>
      <c r="F2739" s="4">
        <f t="shared" si="588"/>
        <v>6</v>
      </c>
      <c r="G2739">
        <f t="shared" si="600"/>
        <v>36</v>
      </c>
      <c r="H2739" s="3">
        <f t="shared" si="589"/>
        <v>17.035833333333333</v>
      </c>
      <c r="I2739">
        <f t="shared" si="601"/>
        <v>1000</v>
      </c>
      <c r="J2739">
        <f t="shared" si="590"/>
        <v>0.24900000000000011</v>
      </c>
      <c r="K2739">
        <f t="shared" si="591"/>
        <v>38.177302500000017</v>
      </c>
      <c r="L2739">
        <v>4.8</v>
      </c>
      <c r="M2739">
        <f t="shared" si="592"/>
        <v>0</v>
      </c>
      <c r="N2739">
        <f t="shared" si="593"/>
        <v>0.77500000000000036</v>
      </c>
      <c r="O2739">
        <f t="shared" si="594"/>
        <v>5.5750000000000002</v>
      </c>
      <c r="P2739">
        <f t="shared" si="595"/>
        <v>32.602302500000015</v>
      </c>
      <c r="Q2739">
        <f t="shared" si="596"/>
        <v>0</v>
      </c>
      <c r="R2739">
        <f t="shared" si="597"/>
        <v>6.5204605000000031</v>
      </c>
      <c r="S2739">
        <f>SUM($R$2:R2739) -SUM($Q$2:Q2739) + SUM($T$2:T2738)</f>
        <v>480.75235452983543</v>
      </c>
      <c r="T2739">
        <f t="shared" si="598"/>
        <v>-480.75</v>
      </c>
      <c r="U2739">
        <f>-SUM($T$2:T2739) - 500 * SUM($V$2:V2739)</f>
        <v>637.91000000000167</v>
      </c>
      <c r="V2739">
        <f t="shared" si="599"/>
        <v>0</v>
      </c>
    </row>
    <row r="2740" spans="1:22" x14ac:dyDescent="0.3">
      <c r="A2740" s="1">
        <v>44743</v>
      </c>
      <c r="B2740" s="2">
        <v>0.17143518518518519</v>
      </c>
      <c r="C2740" s="2">
        <v>0.8806250000000001</v>
      </c>
      <c r="D2740" s="3">
        <v>20.399999999999999</v>
      </c>
      <c r="E2740" s="3">
        <v>51.5</v>
      </c>
      <c r="F2740" s="4">
        <f t="shared" si="588"/>
        <v>7</v>
      </c>
      <c r="G2740">
        <f t="shared" si="600"/>
        <v>37</v>
      </c>
      <c r="H2740" s="3">
        <f t="shared" si="589"/>
        <v>17.020555555555557</v>
      </c>
      <c r="I2740">
        <f t="shared" si="601"/>
        <v>1000</v>
      </c>
      <c r="J2740">
        <f t="shared" si="590"/>
        <v>0.48499999999999999</v>
      </c>
      <c r="K2740">
        <f t="shared" si="591"/>
        <v>76.358467361111124</v>
      </c>
      <c r="L2740">
        <v>4.8</v>
      </c>
      <c r="M2740">
        <f t="shared" si="592"/>
        <v>0</v>
      </c>
      <c r="N2740">
        <f t="shared" si="593"/>
        <v>0.15000000000000033</v>
      </c>
      <c r="O2740">
        <f t="shared" si="594"/>
        <v>4.95</v>
      </c>
      <c r="P2740">
        <f t="shared" si="595"/>
        <v>71.408467361111121</v>
      </c>
      <c r="Q2740">
        <f t="shared" si="596"/>
        <v>0</v>
      </c>
      <c r="R2740">
        <f t="shared" si="597"/>
        <v>14.281693472222225</v>
      </c>
      <c r="S2740">
        <f>SUM($R$2:R2740) -SUM($Q$2:Q2740) + SUM($T$2:T2739)</f>
        <v>14.284048002056807</v>
      </c>
      <c r="T2740">
        <f t="shared" si="598"/>
        <v>0</v>
      </c>
      <c r="U2740">
        <f>-SUM($T$2:T2740) - 500 * SUM($V$2:V2740)</f>
        <v>137.91000000000167</v>
      </c>
      <c r="V2740">
        <f t="shared" si="599"/>
        <v>1</v>
      </c>
    </row>
    <row r="2741" spans="1:22" x14ac:dyDescent="0.3">
      <c r="A2741" s="1">
        <v>44744</v>
      </c>
      <c r="B2741" s="2">
        <v>0.17190972222222223</v>
      </c>
      <c r="C2741" s="2">
        <v>0.8804050925925927</v>
      </c>
      <c r="D2741" s="3">
        <v>22.5</v>
      </c>
      <c r="E2741" s="3">
        <v>42.2</v>
      </c>
      <c r="F2741" s="4">
        <f t="shared" si="588"/>
        <v>7</v>
      </c>
      <c r="G2741">
        <f t="shared" si="600"/>
        <v>37</v>
      </c>
      <c r="H2741" s="3">
        <f t="shared" si="589"/>
        <v>17.003888888888891</v>
      </c>
      <c r="I2741">
        <f t="shared" si="601"/>
        <v>1000</v>
      </c>
      <c r="J2741">
        <f t="shared" si="590"/>
        <v>0.57799999999999996</v>
      </c>
      <c r="K2741">
        <f t="shared" si="591"/>
        <v>90.911291944444457</v>
      </c>
      <c r="L2741">
        <v>4.8</v>
      </c>
      <c r="M2741">
        <f t="shared" si="592"/>
        <v>0</v>
      </c>
      <c r="N2741">
        <f t="shared" si="593"/>
        <v>0</v>
      </c>
      <c r="O2741">
        <f t="shared" si="594"/>
        <v>4.8</v>
      </c>
      <c r="P2741">
        <f t="shared" si="595"/>
        <v>86.11129194444446</v>
      </c>
      <c r="Q2741">
        <f t="shared" si="596"/>
        <v>0</v>
      </c>
      <c r="R2741">
        <f t="shared" si="597"/>
        <v>17.222258388888893</v>
      </c>
      <c r="S2741">
        <f>SUM($R$2:R2741) -SUM($Q$2:Q2741) + SUM($T$2:T2740)</f>
        <v>31.50630639094561</v>
      </c>
      <c r="T2741">
        <f t="shared" si="598"/>
        <v>0</v>
      </c>
      <c r="U2741">
        <f>-SUM($T$2:T2741) - 500 * SUM($V$2:V2741)</f>
        <v>137.91000000000167</v>
      </c>
      <c r="V2741">
        <f t="shared" si="599"/>
        <v>0</v>
      </c>
    </row>
    <row r="2742" spans="1:22" x14ac:dyDescent="0.3">
      <c r="A2742" s="1">
        <v>44745</v>
      </c>
      <c r="B2742" s="2">
        <v>0.17241898148148149</v>
      </c>
      <c r="C2742" s="2">
        <v>0.88013888888888892</v>
      </c>
      <c r="D2742" s="3">
        <v>22</v>
      </c>
      <c r="E2742" s="3">
        <v>65.099999999999994</v>
      </c>
      <c r="F2742" s="4">
        <f t="shared" si="588"/>
        <v>7</v>
      </c>
      <c r="G2742">
        <f t="shared" si="600"/>
        <v>37</v>
      </c>
      <c r="H2742" s="3">
        <f t="shared" si="589"/>
        <v>16.985277777777778</v>
      </c>
      <c r="I2742">
        <f t="shared" si="601"/>
        <v>1000</v>
      </c>
      <c r="J2742">
        <f t="shared" si="590"/>
        <v>0.34900000000000009</v>
      </c>
      <c r="K2742">
        <f t="shared" si="591"/>
        <v>54.832722986111136</v>
      </c>
      <c r="L2742">
        <v>4.8</v>
      </c>
      <c r="M2742">
        <f t="shared" si="592"/>
        <v>7.36111111111093E-4</v>
      </c>
      <c r="N2742">
        <f t="shared" si="593"/>
        <v>0</v>
      </c>
      <c r="O2742">
        <f t="shared" si="594"/>
        <v>4.8007361111111111</v>
      </c>
      <c r="P2742">
        <f t="shared" si="595"/>
        <v>50.031986875000023</v>
      </c>
      <c r="Q2742">
        <f t="shared" si="596"/>
        <v>0</v>
      </c>
      <c r="R2742">
        <f t="shared" si="597"/>
        <v>10.006397375000006</v>
      </c>
      <c r="S2742">
        <f>SUM($R$2:R2742) -SUM($Q$2:Q2742) + SUM($T$2:T2741)</f>
        <v>41.512703765945844</v>
      </c>
      <c r="T2742">
        <f t="shared" si="598"/>
        <v>0</v>
      </c>
      <c r="U2742">
        <f>-SUM($T$2:T2742) - 500 * SUM($V$2:V2742)</f>
        <v>137.91000000000167</v>
      </c>
      <c r="V2742">
        <f t="shared" si="599"/>
        <v>0</v>
      </c>
    </row>
    <row r="2743" spans="1:22" x14ac:dyDescent="0.3">
      <c r="A2743" s="1">
        <v>44746</v>
      </c>
      <c r="B2743" s="2">
        <v>0.17296296296296296</v>
      </c>
      <c r="C2743" s="2">
        <v>0.87982638888888898</v>
      </c>
      <c r="D2743" s="3">
        <v>24.4</v>
      </c>
      <c r="E2743" s="3">
        <v>34.1</v>
      </c>
      <c r="F2743" s="4">
        <f t="shared" si="588"/>
        <v>7</v>
      </c>
      <c r="G2743">
        <f t="shared" si="600"/>
        <v>37</v>
      </c>
      <c r="H2743" s="3">
        <f t="shared" si="589"/>
        <v>16.964722222222225</v>
      </c>
      <c r="I2743">
        <f t="shared" si="601"/>
        <v>1000</v>
      </c>
      <c r="J2743">
        <f t="shared" si="590"/>
        <v>0.65900000000000003</v>
      </c>
      <c r="K2743">
        <f t="shared" si="591"/>
        <v>103.41270548611114</v>
      </c>
      <c r="L2743">
        <v>4.8</v>
      </c>
      <c r="M2743">
        <f t="shared" si="592"/>
        <v>1.763888888888765E-3</v>
      </c>
      <c r="N2743">
        <f t="shared" si="593"/>
        <v>0</v>
      </c>
      <c r="O2743">
        <f t="shared" si="594"/>
        <v>4.8017638888888889</v>
      </c>
      <c r="P2743">
        <f t="shared" si="595"/>
        <v>98.610941597222251</v>
      </c>
      <c r="Q2743">
        <f t="shared" si="596"/>
        <v>0</v>
      </c>
      <c r="R2743">
        <f t="shared" si="597"/>
        <v>19.722188319444452</v>
      </c>
      <c r="S2743">
        <f>SUM($R$2:R2743) -SUM($Q$2:Q2743) + SUM($T$2:T2742)</f>
        <v>61.234892085391039</v>
      </c>
      <c r="T2743">
        <f t="shared" si="598"/>
        <v>0</v>
      </c>
      <c r="U2743">
        <f>-SUM($T$2:T2743) - 500 * SUM($V$2:V2743)</f>
        <v>137.91000000000167</v>
      </c>
      <c r="V2743">
        <f t="shared" si="599"/>
        <v>0</v>
      </c>
    </row>
    <row r="2744" spans="1:22" x14ac:dyDescent="0.3">
      <c r="A2744" s="1">
        <v>44747</v>
      </c>
      <c r="B2744" s="2">
        <v>0.17354166666666668</v>
      </c>
      <c r="C2744" s="2">
        <v>0.8794791666666667</v>
      </c>
      <c r="D2744" s="3">
        <v>16.899999999999999</v>
      </c>
      <c r="E2744" s="3">
        <v>75.900000000000006</v>
      </c>
      <c r="F2744" s="4">
        <f t="shared" si="588"/>
        <v>7</v>
      </c>
      <c r="G2744">
        <f t="shared" si="600"/>
        <v>37</v>
      </c>
      <c r="H2744" s="3">
        <f t="shared" si="589"/>
        <v>16.942499999999999</v>
      </c>
      <c r="I2744">
        <f t="shared" si="601"/>
        <v>1000</v>
      </c>
      <c r="J2744">
        <f t="shared" si="590"/>
        <v>0.24099999999999999</v>
      </c>
      <c r="K2744">
        <f t="shared" si="591"/>
        <v>37.769068124999997</v>
      </c>
      <c r="L2744">
        <v>4.8</v>
      </c>
      <c r="M2744">
        <f t="shared" si="592"/>
        <v>2.8750000000000498E-3</v>
      </c>
      <c r="N2744">
        <f t="shared" si="593"/>
        <v>1.0250000000000004</v>
      </c>
      <c r="O2744">
        <f t="shared" si="594"/>
        <v>5.8278750000000006</v>
      </c>
      <c r="P2744">
        <f t="shared" si="595"/>
        <v>31.941193124999998</v>
      </c>
      <c r="Q2744">
        <f t="shared" si="596"/>
        <v>0</v>
      </c>
      <c r="R2744">
        <f t="shared" si="597"/>
        <v>6.3882386249999996</v>
      </c>
      <c r="S2744">
        <f>SUM($R$2:R2744) -SUM($Q$2:Q2744) + SUM($T$2:T2743)</f>
        <v>67.623130710391706</v>
      </c>
      <c r="T2744">
        <f t="shared" si="598"/>
        <v>0</v>
      </c>
      <c r="U2744">
        <f>-SUM($T$2:T2744) - 500 * SUM($V$2:V2744)</f>
        <v>137.91000000000167</v>
      </c>
      <c r="V2744">
        <f t="shared" si="599"/>
        <v>0</v>
      </c>
    </row>
    <row r="2745" spans="1:22" x14ac:dyDescent="0.3">
      <c r="A2745" s="1">
        <v>44748</v>
      </c>
      <c r="B2745" s="2">
        <v>0.17415509259259257</v>
      </c>
      <c r="C2745" s="2">
        <v>0.8790972222222222</v>
      </c>
      <c r="D2745" s="3">
        <v>14.8</v>
      </c>
      <c r="E2745" s="3">
        <v>32.9</v>
      </c>
      <c r="F2745" s="4">
        <f t="shared" si="588"/>
        <v>7</v>
      </c>
      <c r="G2745">
        <f t="shared" si="600"/>
        <v>37</v>
      </c>
      <c r="H2745" s="3">
        <f t="shared" si="589"/>
        <v>16.918611111111112</v>
      </c>
      <c r="I2745">
        <f t="shared" si="601"/>
        <v>1000</v>
      </c>
      <c r="J2745">
        <f t="shared" si="590"/>
        <v>0.67100000000000004</v>
      </c>
      <c r="K2745">
        <f t="shared" si="591"/>
        <v>105.0095895138889</v>
      </c>
      <c r="L2745">
        <v>4.8</v>
      </c>
      <c r="M2745">
        <f t="shared" si="592"/>
        <v>4.0694444444444146E-3</v>
      </c>
      <c r="N2745">
        <f t="shared" si="593"/>
        <v>1.5499999999999998</v>
      </c>
      <c r="O2745">
        <f t="shared" si="594"/>
        <v>6.3540694444444439</v>
      </c>
      <c r="P2745">
        <f t="shared" si="595"/>
        <v>98.655520069444449</v>
      </c>
      <c r="Q2745">
        <f t="shared" si="596"/>
        <v>0</v>
      </c>
      <c r="R2745">
        <f t="shared" si="597"/>
        <v>19.731104013888892</v>
      </c>
      <c r="S2745">
        <f>SUM($R$2:R2745) -SUM($Q$2:Q2745) + SUM($T$2:T2744)</f>
        <v>87.354234724280104</v>
      </c>
      <c r="T2745">
        <f t="shared" si="598"/>
        <v>0</v>
      </c>
      <c r="U2745">
        <f>-SUM($T$2:T2745) - 500 * SUM($V$2:V2745)</f>
        <v>137.91000000000167</v>
      </c>
      <c r="V2745">
        <f t="shared" si="599"/>
        <v>0</v>
      </c>
    </row>
    <row r="2746" spans="1:22" x14ac:dyDescent="0.3">
      <c r="A2746" s="1">
        <v>44749</v>
      </c>
      <c r="B2746" s="2">
        <v>0.17479166666666668</v>
      </c>
      <c r="C2746" s="2">
        <v>0.87866898148148154</v>
      </c>
      <c r="D2746" s="3">
        <v>16.8</v>
      </c>
      <c r="E2746" s="3">
        <v>26.3</v>
      </c>
      <c r="F2746" s="4">
        <f t="shared" si="588"/>
        <v>7</v>
      </c>
      <c r="G2746">
        <f t="shared" si="600"/>
        <v>37</v>
      </c>
      <c r="H2746" s="3">
        <f t="shared" si="589"/>
        <v>16.893055555555556</v>
      </c>
      <c r="I2746">
        <f t="shared" si="601"/>
        <v>1000</v>
      </c>
      <c r="J2746">
        <f t="shared" si="590"/>
        <v>0.73699999999999999</v>
      </c>
      <c r="K2746">
        <f t="shared" si="591"/>
        <v>115.16418298611111</v>
      </c>
      <c r="L2746">
        <v>4.8</v>
      </c>
      <c r="M2746">
        <f t="shared" si="592"/>
        <v>5.3472222222222142E-3</v>
      </c>
      <c r="N2746">
        <f t="shared" si="593"/>
        <v>1.0499999999999998</v>
      </c>
      <c r="O2746">
        <f t="shared" si="594"/>
        <v>5.855347222222222</v>
      </c>
      <c r="P2746">
        <f t="shared" si="595"/>
        <v>109.30883576388889</v>
      </c>
      <c r="Q2746">
        <f t="shared" si="596"/>
        <v>0</v>
      </c>
      <c r="R2746">
        <f t="shared" si="597"/>
        <v>21.86176715277778</v>
      </c>
      <c r="S2746">
        <f>SUM($R$2:R2746) -SUM($Q$2:Q2746) + SUM($T$2:T2745)</f>
        <v>109.21600187705735</v>
      </c>
      <c r="T2746">
        <f t="shared" si="598"/>
        <v>0</v>
      </c>
      <c r="U2746">
        <f>-SUM($T$2:T2746) - 500 * SUM($V$2:V2746)</f>
        <v>137.91000000000167</v>
      </c>
      <c r="V2746">
        <f t="shared" si="599"/>
        <v>0</v>
      </c>
    </row>
    <row r="2747" spans="1:22" x14ac:dyDescent="0.3">
      <c r="A2747" s="1">
        <v>44750</v>
      </c>
      <c r="B2747" s="2">
        <v>0.17546296296296296</v>
      </c>
      <c r="C2747" s="2">
        <v>0.87820601851851843</v>
      </c>
      <c r="D2747" s="3">
        <v>15.3</v>
      </c>
      <c r="E2747" s="3">
        <v>79</v>
      </c>
      <c r="F2747" s="4">
        <f t="shared" si="588"/>
        <v>7</v>
      </c>
      <c r="G2747">
        <f t="shared" si="600"/>
        <v>37</v>
      </c>
      <c r="H2747" s="3">
        <f t="shared" si="589"/>
        <v>16.865833333333331</v>
      </c>
      <c r="I2747">
        <f t="shared" si="601"/>
        <v>1000</v>
      </c>
      <c r="J2747">
        <f t="shared" si="590"/>
        <v>0.20999999999999996</v>
      </c>
      <c r="K2747">
        <f t="shared" si="591"/>
        <v>32.761881249999995</v>
      </c>
      <c r="L2747">
        <v>4.8</v>
      </c>
      <c r="M2747">
        <f t="shared" si="592"/>
        <v>6.7083333333334497E-3</v>
      </c>
      <c r="N2747">
        <f t="shared" si="593"/>
        <v>1.4249999999999998</v>
      </c>
      <c r="O2747">
        <f t="shared" si="594"/>
        <v>6.2317083333333327</v>
      </c>
      <c r="P2747">
        <f t="shared" si="595"/>
        <v>26.530172916666661</v>
      </c>
      <c r="Q2747">
        <f t="shared" si="596"/>
        <v>0</v>
      </c>
      <c r="R2747">
        <f t="shared" si="597"/>
        <v>5.3060345833333322</v>
      </c>
      <c r="S2747">
        <f>SUM($R$2:R2747) -SUM($Q$2:Q2747) + SUM($T$2:T2746)</f>
        <v>114.52203646039015</v>
      </c>
      <c r="T2747">
        <f t="shared" si="598"/>
        <v>0</v>
      </c>
      <c r="U2747">
        <f>-SUM($T$2:T2747) - 500 * SUM($V$2:V2747)</f>
        <v>137.91000000000167</v>
      </c>
      <c r="V2747">
        <f t="shared" si="599"/>
        <v>0</v>
      </c>
    </row>
    <row r="2748" spans="1:22" x14ac:dyDescent="0.3">
      <c r="A2748" s="1">
        <v>44751</v>
      </c>
      <c r="B2748" s="2">
        <v>0.1761574074074074</v>
      </c>
      <c r="C2748" s="2">
        <v>0.87770833333333342</v>
      </c>
      <c r="D2748" s="3">
        <v>14.9</v>
      </c>
      <c r="E2748" s="3">
        <v>65.099999999999994</v>
      </c>
      <c r="F2748" s="4">
        <f t="shared" si="588"/>
        <v>7</v>
      </c>
      <c r="G2748">
        <f t="shared" si="600"/>
        <v>37</v>
      </c>
      <c r="H2748" s="3">
        <f t="shared" si="589"/>
        <v>16.837222222222223</v>
      </c>
      <c r="I2748">
        <f t="shared" si="601"/>
        <v>1000</v>
      </c>
      <c r="J2748">
        <f t="shared" si="590"/>
        <v>0.34900000000000009</v>
      </c>
      <c r="K2748">
        <f t="shared" si="591"/>
        <v>54.354762638888907</v>
      </c>
      <c r="L2748">
        <v>4.8</v>
      </c>
      <c r="M2748">
        <f t="shared" si="592"/>
        <v>8.1388888888888292E-3</v>
      </c>
      <c r="N2748">
        <f t="shared" si="593"/>
        <v>1.5249999999999999</v>
      </c>
      <c r="O2748">
        <f t="shared" si="594"/>
        <v>6.3331388888888878</v>
      </c>
      <c r="P2748">
        <f t="shared" si="595"/>
        <v>48.021623750000018</v>
      </c>
      <c r="Q2748">
        <f t="shared" si="596"/>
        <v>0</v>
      </c>
      <c r="R2748">
        <f t="shared" si="597"/>
        <v>9.6043247500000035</v>
      </c>
      <c r="S2748">
        <f>SUM($R$2:R2748) -SUM($Q$2:Q2748) + SUM($T$2:T2747)</f>
        <v>124.12636121039031</v>
      </c>
      <c r="T2748">
        <f t="shared" si="598"/>
        <v>0</v>
      </c>
      <c r="U2748">
        <f>-SUM($T$2:T2748) - 500 * SUM($V$2:V2748)</f>
        <v>137.91000000000167</v>
      </c>
      <c r="V2748">
        <f t="shared" si="599"/>
        <v>0</v>
      </c>
    </row>
    <row r="2749" spans="1:22" x14ac:dyDescent="0.3">
      <c r="A2749" s="1">
        <v>44752</v>
      </c>
      <c r="B2749" s="2">
        <v>0.17688657407407407</v>
      </c>
      <c r="C2749" s="2">
        <v>0.87716435185185182</v>
      </c>
      <c r="D2749" s="3">
        <v>16.100000000000001</v>
      </c>
      <c r="E2749" s="3">
        <v>62</v>
      </c>
      <c r="F2749" s="4">
        <f t="shared" si="588"/>
        <v>7</v>
      </c>
      <c r="G2749">
        <f t="shared" si="600"/>
        <v>37</v>
      </c>
      <c r="H2749" s="3">
        <f t="shared" si="589"/>
        <v>16.806666666666665</v>
      </c>
      <c r="I2749">
        <f t="shared" si="601"/>
        <v>1000</v>
      </c>
      <c r="J2749">
        <f t="shared" si="590"/>
        <v>0.38</v>
      </c>
      <c r="K2749">
        <f t="shared" si="591"/>
        <v>59.075433333333329</v>
      </c>
      <c r="L2749">
        <v>4.8</v>
      </c>
      <c r="M2749">
        <f t="shared" si="592"/>
        <v>9.6666666666667574E-3</v>
      </c>
      <c r="N2749">
        <f t="shared" si="593"/>
        <v>1.2249999999999996</v>
      </c>
      <c r="O2749">
        <f t="shared" si="594"/>
        <v>6.0346666666666664</v>
      </c>
      <c r="P2749">
        <f t="shared" si="595"/>
        <v>53.040766666666663</v>
      </c>
      <c r="Q2749">
        <f t="shared" si="596"/>
        <v>0</v>
      </c>
      <c r="R2749">
        <f t="shared" si="597"/>
        <v>10.608153333333334</v>
      </c>
      <c r="S2749">
        <f>SUM($R$2:R2749) -SUM($Q$2:Q2749) + SUM($T$2:T2748)</f>
        <v>134.73451454372298</v>
      </c>
      <c r="T2749">
        <f t="shared" si="598"/>
        <v>0</v>
      </c>
      <c r="U2749">
        <f>-SUM($T$2:T2749) - 500 * SUM($V$2:V2749)</f>
        <v>137.91000000000167</v>
      </c>
      <c r="V2749">
        <f t="shared" si="599"/>
        <v>0</v>
      </c>
    </row>
    <row r="2750" spans="1:22" x14ac:dyDescent="0.3">
      <c r="A2750" s="1">
        <v>44753</v>
      </c>
      <c r="B2750" s="2">
        <v>0.17765046296296297</v>
      </c>
      <c r="C2750" s="2">
        <v>0.87659722222222225</v>
      </c>
      <c r="D2750" s="3">
        <v>17</v>
      </c>
      <c r="E2750" s="3">
        <v>82.5</v>
      </c>
      <c r="F2750" s="4">
        <f t="shared" si="588"/>
        <v>7</v>
      </c>
      <c r="G2750">
        <f t="shared" si="600"/>
        <v>37</v>
      </c>
      <c r="H2750" s="3">
        <f t="shared" si="589"/>
        <v>16.774722222222223</v>
      </c>
      <c r="I2750">
        <f t="shared" si="601"/>
        <v>1000</v>
      </c>
      <c r="J2750">
        <f t="shared" si="590"/>
        <v>0.17500000000000004</v>
      </c>
      <c r="K2750">
        <f t="shared" si="591"/>
        <v>27.15408159722223</v>
      </c>
      <c r="L2750">
        <v>4.8</v>
      </c>
      <c r="M2750">
        <f t="shared" si="592"/>
        <v>1.1263888888888829E-2</v>
      </c>
      <c r="N2750">
        <f t="shared" si="593"/>
        <v>1</v>
      </c>
      <c r="O2750">
        <f t="shared" si="594"/>
        <v>5.811263888888889</v>
      </c>
      <c r="P2750">
        <f t="shared" si="595"/>
        <v>21.342817708333342</v>
      </c>
      <c r="Q2750">
        <f t="shared" si="596"/>
        <v>0</v>
      </c>
      <c r="R2750">
        <f t="shared" si="597"/>
        <v>4.2685635416666683</v>
      </c>
      <c r="S2750">
        <f>SUM($R$2:R2750) -SUM($Q$2:Q2750) + SUM($T$2:T2749)</f>
        <v>139.00307808539037</v>
      </c>
      <c r="T2750">
        <f t="shared" si="598"/>
        <v>0</v>
      </c>
      <c r="U2750">
        <f>-SUM($T$2:T2750) - 500 * SUM($V$2:V2750)</f>
        <v>137.91000000000167</v>
      </c>
      <c r="V2750">
        <f t="shared" si="599"/>
        <v>0</v>
      </c>
    </row>
    <row r="2751" spans="1:22" x14ac:dyDescent="0.3">
      <c r="A2751" s="1">
        <v>44754</v>
      </c>
      <c r="B2751" s="2">
        <v>0.1784375</v>
      </c>
      <c r="C2751" s="2">
        <v>0.8759837962962963</v>
      </c>
      <c r="D2751" s="3">
        <v>17.5</v>
      </c>
      <c r="E2751" s="3">
        <v>56.5</v>
      </c>
      <c r="F2751" s="4">
        <f t="shared" si="588"/>
        <v>7</v>
      </c>
      <c r="G2751">
        <f t="shared" si="600"/>
        <v>37</v>
      </c>
      <c r="H2751" s="3">
        <f t="shared" si="589"/>
        <v>16.74111111111111</v>
      </c>
      <c r="I2751">
        <f t="shared" si="601"/>
        <v>1000</v>
      </c>
      <c r="J2751">
        <f t="shared" si="590"/>
        <v>0.43500000000000005</v>
      </c>
      <c r="K2751">
        <f t="shared" si="591"/>
        <v>67.36204583333334</v>
      </c>
      <c r="L2751">
        <v>4.8</v>
      </c>
      <c r="M2751">
        <f t="shared" si="592"/>
        <v>1.2944444444444514E-2</v>
      </c>
      <c r="N2751">
        <f t="shared" si="593"/>
        <v>0.875</v>
      </c>
      <c r="O2751">
        <f t="shared" si="594"/>
        <v>5.6879444444444447</v>
      </c>
      <c r="P2751">
        <f t="shared" si="595"/>
        <v>61.674101388888893</v>
      </c>
      <c r="Q2751">
        <f t="shared" si="596"/>
        <v>0</v>
      </c>
      <c r="R2751">
        <f t="shared" si="597"/>
        <v>12.33482027777778</v>
      </c>
      <c r="S2751">
        <f>SUM($R$2:R2751) -SUM($Q$2:Q2751) + SUM($T$2:T2750)</f>
        <v>151.33789836316828</v>
      </c>
      <c r="T2751">
        <f t="shared" si="598"/>
        <v>0</v>
      </c>
      <c r="U2751">
        <f>-SUM($T$2:T2751) - 500 * SUM($V$2:V2751)</f>
        <v>137.91000000000167</v>
      </c>
      <c r="V2751">
        <f t="shared" si="599"/>
        <v>0</v>
      </c>
    </row>
    <row r="2752" spans="1:22" x14ac:dyDescent="0.3">
      <c r="A2752" s="1">
        <v>44755</v>
      </c>
      <c r="B2752" s="2">
        <v>0.17924768518518519</v>
      </c>
      <c r="C2752" s="2">
        <v>0.87533564814814813</v>
      </c>
      <c r="D2752" s="3">
        <v>21.2</v>
      </c>
      <c r="E2752" s="3">
        <v>74.400000000000006</v>
      </c>
      <c r="F2752" s="4">
        <f t="shared" si="588"/>
        <v>7</v>
      </c>
      <c r="G2752">
        <f t="shared" si="600"/>
        <v>37</v>
      </c>
      <c r="H2752" s="3">
        <f t="shared" si="589"/>
        <v>16.70611111111111</v>
      </c>
      <c r="I2752">
        <f t="shared" si="601"/>
        <v>1000</v>
      </c>
      <c r="J2752">
        <f t="shared" si="590"/>
        <v>0.25599999999999989</v>
      </c>
      <c r="K2752">
        <f t="shared" si="591"/>
        <v>39.560071111111093</v>
      </c>
      <c r="L2752">
        <v>4.8</v>
      </c>
      <c r="M2752">
        <f t="shared" si="592"/>
        <v>1.469444444444452E-2</v>
      </c>
      <c r="N2752">
        <f t="shared" si="593"/>
        <v>0</v>
      </c>
      <c r="O2752">
        <f t="shared" si="594"/>
        <v>4.8146944444444442</v>
      </c>
      <c r="P2752">
        <f t="shared" si="595"/>
        <v>34.745376666666651</v>
      </c>
      <c r="Q2752">
        <f t="shared" si="596"/>
        <v>0</v>
      </c>
      <c r="R2752">
        <f t="shared" si="597"/>
        <v>6.9490753333333304</v>
      </c>
      <c r="S2752">
        <f>SUM($R$2:R2752) -SUM($Q$2:Q2752) + SUM($T$2:T2751)</f>
        <v>158.28697369650217</v>
      </c>
      <c r="T2752">
        <f t="shared" si="598"/>
        <v>0</v>
      </c>
      <c r="U2752">
        <f>-SUM($T$2:T2752) - 500 * SUM($V$2:V2752)</f>
        <v>137.91000000000167</v>
      </c>
      <c r="V2752">
        <f t="shared" si="599"/>
        <v>0</v>
      </c>
    </row>
    <row r="2753" spans="1:22" x14ac:dyDescent="0.3">
      <c r="A2753" s="1">
        <v>44756</v>
      </c>
      <c r="B2753" s="2">
        <v>0.18008101851851852</v>
      </c>
      <c r="C2753" s="2">
        <v>0.87465277777777783</v>
      </c>
      <c r="D2753" s="3">
        <v>19.5</v>
      </c>
      <c r="E2753" s="3">
        <v>81.7</v>
      </c>
      <c r="F2753" s="4">
        <f t="shared" si="588"/>
        <v>7</v>
      </c>
      <c r="G2753">
        <f t="shared" si="600"/>
        <v>37</v>
      </c>
      <c r="H2753" s="3">
        <f t="shared" si="589"/>
        <v>16.669722222222223</v>
      </c>
      <c r="I2753">
        <f t="shared" si="601"/>
        <v>1000</v>
      </c>
      <c r="J2753">
        <f t="shared" si="590"/>
        <v>0.18299999999999994</v>
      </c>
      <c r="K2753">
        <f t="shared" si="591"/>
        <v>28.217672291666659</v>
      </c>
      <c r="L2753">
        <v>4.8</v>
      </c>
      <c r="M2753">
        <f t="shared" si="592"/>
        <v>1.6513888888888849E-2</v>
      </c>
      <c r="N2753">
        <f t="shared" si="593"/>
        <v>0.375</v>
      </c>
      <c r="O2753">
        <f t="shared" si="594"/>
        <v>5.1915138888888883</v>
      </c>
      <c r="P2753">
        <f t="shared" si="595"/>
        <v>23.026158402777771</v>
      </c>
      <c r="Q2753">
        <f t="shared" si="596"/>
        <v>0</v>
      </c>
      <c r="R2753">
        <f t="shared" si="597"/>
        <v>4.605231680555554</v>
      </c>
      <c r="S2753">
        <f>SUM($R$2:R2753) -SUM($Q$2:Q2753) + SUM($T$2:T2752)</f>
        <v>162.89220537705842</v>
      </c>
      <c r="T2753">
        <f t="shared" si="598"/>
        <v>0</v>
      </c>
      <c r="U2753">
        <f>-SUM($T$2:T2753) - 500 * SUM($V$2:V2753)</f>
        <v>137.91000000000167</v>
      </c>
      <c r="V2753">
        <f t="shared" si="599"/>
        <v>0</v>
      </c>
    </row>
    <row r="2754" spans="1:22" x14ac:dyDescent="0.3">
      <c r="A2754" s="1">
        <v>44757</v>
      </c>
      <c r="B2754" s="2">
        <v>0.1809490740740741</v>
      </c>
      <c r="C2754" s="2">
        <v>0.8739351851851852</v>
      </c>
      <c r="D2754" s="3">
        <v>18.3</v>
      </c>
      <c r="E2754" s="3">
        <v>81.3</v>
      </c>
      <c r="F2754" s="4">
        <f t="shared" si="588"/>
        <v>7</v>
      </c>
      <c r="G2754">
        <f t="shared" si="600"/>
        <v>37</v>
      </c>
      <c r="H2754" s="3">
        <f t="shared" si="589"/>
        <v>16.631666666666668</v>
      </c>
      <c r="I2754">
        <f t="shared" si="601"/>
        <v>1000</v>
      </c>
      <c r="J2754">
        <f t="shared" si="590"/>
        <v>0.18700000000000006</v>
      </c>
      <c r="K2754">
        <f t="shared" si="591"/>
        <v>28.768625416666673</v>
      </c>
      <c r="L2754">
        <v>4.8</v>
      </c>
      <c r="M2754">
        <f t="shared" si="592"/>
        <v>1.8416666666666616E-2</v>
      </c>
      <c r="N2754">
        <f t="shared" si="593"/>
        <v>0.67499999999999982</v>
      </c>
      <c r="O2754">
        <f t="shared" si="594"/>
        <v>5.4934166666666666</v>
      </c>
      <c r="P2754">
        <f t="shared" si="595"/>
        <v>23.275208750000004</v>
      </c>
      <c r="Q2754">
        <f t="shared" si="596"/>
        <v>0</v>
      </c>
      <c r="R2754">
        <f t="shared" si="597"/>
        <v>4.6550417500000014</v>
      </c>
      <c r="S2754">
        <f>SUM($R$2:R2754) -SUM($Q$2:Q2754) + SUM($T$2:T2753)</f>
        <v>167.54724712705865</v>
      </c>
      <c r="T2754">
        <f t="shared" si="598"/>
        <v>0</v>
      </c>
      <c r="U2754">
        <f>-SUM($T$2:T2754) - 500 * SUM($V$2:V2754)</f>
        <v>137.91000000000167</v>
      </c>
      <c r="V2754">
        <f t="shared" si="599"/>
        <v>0</v>
      </c>
    </row>
    <row r="2755" spans="1:22" x14ac:dyDescent="0.3">
      <c r="A2755" s="1">
        <v>44758</v>
      </c>
      <c r="B2755" s="2">
        <v>0.18182870370370371</v>
      </c>
      <c r="C2755" s="2">
        <v>0.87318287037037035</v>
      </c>
      <c r="D2755" s="3">
        <v>16.7</v>
      </c>
      <c r="E2755" s="3">
        <v>90.2</v>
      </c>
      <c r="F2755" s="4">
        <f t="shared" ref="F2755:F2818" si="602">MONTH(A2755)</f>
        <v>7</v>
      </c>
      <c r="G2755">
        <f t="shared" si="600"/>
        <v>37</v>
      </c>
      <c r="H2755" s="3">
        <f t="shared" ref="H2755:H2818" si="603">(C2755-B2755) * 24</f>
        <v>16.592499999999998</v>
      </c>
      <c r="I2755">
        <f t="shared" si="601"/>
        <v>1000</v>
      </c>
      <c r="J2755">
        <f t="shared" ref="J2755:J2818" si="604">1-(E2755/100)</f>
        <v>9.7999999999999976E-2</v>
      </c>
      <c r="K2755">
        <f t="shared" ref="K2755:K2818" si="605">PRODUCT(G2755:J2755) * $W$2 / 1000</f>
        <v>15.041101249999993</v>
      </c>
      <c r="L2755">
        <v>4.8</v>
      </c>
      <c r="M2755">
        <f t="shared" ref="M2755:M2818" si="606">IF(H2755&lt;17,(17-H2755) * 50,0) / 1000</f>
        <v>2.0375000000000122E-2</v>
      </c>
      <c r="N2755">
        <f t="shared" ref="N2755:N2818" si="607">IF(D2755&lt;21,(21-D2755)*250,0) / 1000</f>
        <v>1.0750000000000002</v>
      </c>
      <c r="O2755">
        <f t="shared" ref="O2755:O2818" si="608">SUM(L2755:N2755)</f>
        <v>5.8953750000000005</v>
      </c>
      <c r="P2755">
        <f t="shared" ref="P2755:P2818" si="609">K2755-O2755</f>
        <v>9.1457262499999921</v>
      </c>
      <c r="Q2755">
        <f t="shared" ref="Q2755:Q2818" si="610">IF(P2755&lt;0,ABS(P2755) * 0.5,0)</f>
        <v>0</v>
      </c>
      <c r="R2755">
        <f t="shared" ref="R2755:R2818" si="611">IF(P2755&gt;0,P2755*0.2,0)</f>
        <v>1.8291452499999985</v>
      </c>
      <c r="S2755">
        <f>SUM($R$2:R2755) -SUM($Q$2:Q2755) + SUM($T$2:T2754)</f>
        <v>169.37639237705844</v>
      </c>
      <c r="T2755">
        <f t="shared" ref="T2755:T2818" si="612">-IF(F2756&lt;&gt;F2755,ROUND(S2755,2),0)</f>
        <v>0</v>
      </c>
      <c r="U2755">
        <f>-SUM($T$2:T2755) - 500 * SUM($V$2:V2755)</f>
        <v>137.91000000000167</v>
      </c>
      <c r="V2755">
        <f t="shared" ref="V2755:V2818" si="613">IF(U2754&gt;500,ROUNDDOWN(U2754/500, 0),0)</f>
        <v>0</v>
      </c>
    </row>
    <row r="2756" spans="1:22" x14ac:dyDescent="0.3">
      <c r="A2756" s="1">
        <v>44759</v>
      </c>
      <c r="B2756" s="2">
        <v>0.18273148148148147</v>
      </c>
      <c r="C2756" s="2">
        <v>0.87239583333333337</v>
      </c>
      <c r="D2756" s="3">
        <v>15.5</v>
      </c>
      <c r="E2756" s="3">
        <v>81.3</v>
      </c>
      <c r="F2756" s="4">
        <f t="shared" si="602"/>
        <v>7</v>
      </c>
      <c r="G2756">
        <f t="shared" ref="G2756:G2819" si="614">G2755 + V2756</f>
        <v>37</v>
      </c>
      <c r="H2756" s="3">
        <f t="shared" si="603"/>
        <v>16.551944444444445</v>
      </c>
      <c r="I2756">
        <f t="shared" ref="I2756:I2819" si="615">IF(F2756&gt;F2755,IF(F2756=7,I2755,IF(F2756&lt;7,I2755+100,I2755-100)),I2755)</f>
        <v>1000</v>
      </c>
      <c r="J2756">
        <f t="shared" si="604"/>
        <v>0.18700000000000006</v>
      </c>
      <c r="K2756">
        <f t="shared" si="605"/>
        <v>28.630725902777783</v>
      </c>
      <c r="L2756">
        <v>4.8</v>
      </c>
      <c r="M2756">
        <f t="shared" si="606"/>
        <v>2.2402777777777771E-2</v>
      </c>
      <c r="N2756">
        <f t="shared" si="607"/>
        <v>1.375</v>
      </c>
      <c r="O2756">
        <f t="shared" si="608"/>
        <v>6.1974027777777776</v>
      </c>
      <c r="P2756">
        <f t="shared" si="609"/>
        <v>22.433323125000005</v>
      </c>
      <c r="Q2756">
        <f t="shared" si="610"/>
        <v>0</v>
      </c>
      <c r="R2756">
        <f t="shared" si="611"/>
        <v>4.4866646250000013</v>
      </c>
      <c r="S2756">
        <f>SUM($R$2:R2756) -SUM($Q$2:Q2756) + SUM($T$2:T2755)</f>
        <v>173.86305700205776</v>
      </c>
      <c r="T2756">
        <f t="shared" si="612"/>
        <v>0</v>
      </c>
      <c r="U2756">
        <f>-SUM($T$2:T2756) - 500 * SUM($V$2:V2756)</f>
        <v>137.91000000000167</v>
      </c>
      <c r="V2756">
        <f t="shared" si="613"/>
        <v>0</v>
      </c>
    </row>
    <row r="2757" spans="1:22" x14ac:dyDescent="0.3">
      <c r="A2757" s="1">
        <v>44760</v>
      </c>
      <c r="B2757" s="2">
        <v>0.18366898148148147</v>
      </c>
      <c r="C2757" s="2">
        <v>0.8715856481481481</v>
      </c>
      <c r="D2757" s="3">
        <v>17</v>
      </c>
      <c r="E2757" s="3">
        <v>63.5</v>
      </c>
      <c r="F2757" s="4">
        <f t="shared" si="602"/>
        <v>7</v>
      </c>
      <c r="G2757">
        <f t="shared" si="614"/>
        <v>37</v>
      </c>
      <c r="H2757" s="3">
        <f t="shared" si="603"/>
        <v>16.509999999999998</v>
      </c>
      <c r="I2757">
        <f t="shared" si="615"/>
        <v>1000</v>
      </c>
      <c r="J2757">
        <f t="shared" si="604"/>
        <v>0.36499999999999999</v>
      </c>
      <c r="K2757">
        <f t="shared" si="605"/>
        <v>55.74188749999999</v>
      </c>
      <c r="L2757">
        <v>4.8</v>
      </c>
      <c r="M2757">
        <f t="shared" si="606"/>
        <v>2.4500000000000098E-2</v>
      </c>
      <c r="N2757">
        <f t="shared" si="607"/>
        <v>1</v>
      </c>
      <c r="O2757">
        <f t="shared" si="608"/>
        <v>5.8244999999999996</v>
      </c>
      <c r="P2757">
        <f t="shared" si="609"/>
        <v>49.91738749999999</v>
      </c>
      <c r="Q2757">
        <f t="shared" si="610"/>
        <v>0</v>
      </c>
      <c r="R2757">
        <f t="shared" si="611"/>
        <v>9.9834774999999993</v>
      </c>
      <c r="S2757">
        <f>SUM($R$2:R2757) -SUM($Q$2:Q2757) + SUM($T$2:T2756)</f>
        <v>183.84653450205769</v>
      </c>
      <c r="T2757">
        <f t="shared" si="612"/>
        <v>0</v>
      </c>
      <c r="U2757">
        <f>-SUM($T$2:T2757) - 500 * SUM($V$2:V2757)</f>
        <v>137.91000000000167</v>
      </c>
      <c r="V2757">
        <f t="shared" si="613"/>
        <v>0</v>
      </c>
    </row>
    <row r="2758" spans="1:22" x14ac:dyDescent="0.3">
      <c r="A2758" s="1">
        <v>44761</v>
      </c>
      <c r="B2758" s="2">
        <v>0.18461805555555555</v>
      </c>
      <c r="C2758" s="2">
        <v>0.87072916666666667</v>
      </c>
      <c r="D2758" s="3">
        <v>18.2</v>
      </c>
      <c r="E2758" s="3">
        <v>80.2</v>
      </c>
      <c r="F2758" s="4">
        <f t="shared" si="602"/>
        <v>7</v>
      </c>
      <c r="G2758">
        <f t="shared" si="614"/>
        <v>37</v>
      </c>
      <c r="H2758" s="3">
        <f t="shared" si="603"/>
        <v>16.466666666666669</v>
      </c>
      <c r="I2758">
        <f t="shared" si="615"/>
        <v>1000</v>
      </c>
      <c r="J2758">
        <f t="shared" si="604"/>
        <v>0.19799999999999995</v>
      </c>
      <c r="K2758">
        <f t="shared" si="605"/>
        <v>30.158699999999996</v>
      </c>
      <c r="L2758">
        <v>4.8</v>
      </c>
      <c r="M2758">
        <f t="shared" si="606"/>
        <v>2.6666666666666571E-2</v>
      </c>
      <c r="N2758">
        <f t="shared" si="607"/>
        <v>0.70000000000000018</v>
      </c>
      <c r="O2758">
        <f t="shared" si="608"/>
        <v>5.5266666666666664</v>
      </c>
      <c r="P2758">
        <f t="shared" si="609"/>
        <v>24.632033333333329</v>
      </c>
      <c r="Q2758">
        <f t="shared" si="610"/>
        <v>0</v>
      </c>
      <c r="R2758">
        <f t="shared" si="611"/>
        <v>4.9264066666666659</v>
      </c>
      <c r="S2758">
        <f>SUM($R$2:R2758) -SUM($Q$2:Q2758) + SUM($T$2:T2757)</f>
        <v>188.77294116872508</v>
      </c>
      <c r="T2758">
        <f t="shared" si="612"/>
        <v>0</v>
      </c>
      <c r="U2758">
        <f>-SUM($T$2:T2758) - 500 * SUM($V$2:V2758)</f>
        <v>137.91000000000167</v>
      </c>
      <c r="V2758">
        <f t="shared" si="613"/>
        <v>0</v>
      </c>
    </row>
    <row r="2759" spans="1:22" x14ac:dyDescent="0.3">
      <c r="A2759" s="1">
        <v>44762</v>
      </c>
      <c r="B2759" s="2">
        <v>0.18557870370370369</v>
      </c>
      <c r="C2759" s="2">
        <v>0.86984953703703705</v>
      </c>
      <c r="D2759" s="3">
        <v>16.3</v>
      </c>
      <c r="E2759" s="3">
        <v>73.2</v>
      </c>
      <c r="F2759" s="4">
        <f t="shared" si="602"/>
        <v>7</v>
      </c>
      <c r="G2759">
        <f t="shared" si="614"/>
        <v>37</v>
      </c>
      <c r="H2759" s="3">
        <f t="shared" si="603"/>
        <v>16.422499999999999</v>
      </c>
      <c r="I2759">
        <f t="shared" si="615"/>
        <v>1000</v>
      </c>
      <c r="J2759">
        <f t="shared" si="604"/>
        <v>0.26800000000000002</v>
      </c>
      <c r="K2759">
        <f t="shared" si="605"/>
        <v>40.711377499999998</v>
      </c>
      <c r="L2759">
        <v>4.8</v>
      </c>
      <c r="M2759">
        <f t="shared" si="606"/>
        <v>2.8875000000000029E-2</v>
      </c>
      <c r="N2759">
        <f t="shared" si="607"/>
        <v>1.1749999999999998</v>
      </c>
      <c r="O2759">
        <f t="shared" si="608"/>
        <v>6.0038749999999999</v>
      </c>
      <c r="P2759">
        <f t="shared" si="609"/>
        <v>34.707502499999997</v>
      </c>
      <c r="Q2759">
        <f t="shared" si="610"/>
        <v>0</v>
      </c>
      <c r="R2759">
        <f t="shared" si="611"/>
        <v>6.9415005000000001</v>
      </c>
      <c r="S2759">
        <f>SUM($R$2:R2759) -SUM($Q$2:Q2759) + SUM($T$2:T2758)</f>
        <v>195.71444166872425</v>
      </c>
      <c r="T2759">
        <f t="shared" si="612"/>
        <v>0</v>
      </c>
      <c r="U2759">
        <f>-SUM($T$2:T2759) - 500 * SUM($V$2:V2759)</f>
        <v>137.91000000000167</v>
      </c>
      <c r="V2759">
        <f t="shared" si="613"/>
        <v>0</v>
      </c>
    </row>
    <row r="2760" spans="1:22" x14ac:dyDescent="0.3">
      <c r="A2760" s="1">
        <v>44763</v>
      </c>
      <c r="B2760" s="2">
        <v>0.18657407407407409</v>
      </c>
      <c r="C2760" s="2">
        <v>0.86894675925925924</v>
      </c>
      <c r="D2760" s="3">
        <v>17.100000000000001</v>
      </c>
      <c r="E2760" s="3">
        <v>42.2</v>
      </c>
      <c r="F2760" s="4">
        <f t="shared" si="602"/>
        <v>7</v>
      </c>
      <c r="G2760">
        <f t="shared" si="614"/>
        <v>37</v>
      </c>
      <c r="H2760" s="3">
        <f t="shared" si="603"/>
        <v>16.376944444444444</v>
      </c>
      <c r="I2760">
        <f t="shared" si="615"/>
        <v>1000</v>
      </c>
      <c r="J2760">
        <f t="shared" si="604"/>
        <v>0.57799999999999996</v>
      </c>
      <c r="K2760">
        <f t="shared" si="605"/>
        <v>87.559333472222207</v>
      </c>
      <c r="L2760">
        <v>4.8</v>
      </c>
      <c r="M2760">
        <f t="shared" si="606"/>
        <v>3.1152777777777807E-2</v>
      </c>
      <c r="N2760">
        <f t="shared" si="607"/>
        <v>0.97499999999999964</v>
      </c>
      <c r="O2760">
        <f t="shared" si="608"/>
        <v>5.8061527777777773</v>
      </c>
      <c r="P2760">
        <f t="shared" si="609"/>
        <v>81.753180694444424</v>
      </c>
      <c r="Q2760">
        <f t="shared" si="610"/>
        <v>0</v>
      </c>
      <c r="R2760">
        <f t="shared" si="611"/>
        <v>16.350636138888884</v>
      </c>
      <c r="S2760">
        <f>SUM($R$2:R2760) -SUM($Q$2:Q2760) + SUM($T$2:T2759)</f>
        <v>212.0650778076124</v>
      </c>
      <c r="T2760">
        <f t="shared" si="612"/>
        <v>0</v>
      </c>
      <c r="U2760">
        <f>-SUM($T$2:T2760) - 500 * SUM($V$2:V2760)</f>
        <v>137.91000000000167</v>
      </c>
      <c r="V2760">
        <f t="shared" si="613"/>
        <v>0</v>
      </c>
    </row>
    <row r="2761" spans="1:22" x14ac:dyDescent="0.3">
      <c r="A2761" s="1">
        <v>44764</v>
      </c>
      <c r="B2761" s="2">
        <v>0.18758101851851852</v>
      </c>
      <c r="C2761" s="2">
        <v>0.86799768518518527</v>
      </c>
      <c r="D2761" s="3">
        <v>17.3</v>
      </c>
      <c r="E2761" s="3">
        <v>35.6</v>
      </c>
      <c r="F2761" s="4">
        <f t="shared" si="602"/>
        <v>7</v>
      </c>
      <c r="G2761">
        <f t="shared" si="614"/>
        <v>37</v>
      </c>
      <c r="H2761" s="3">
        <f t="shared" si="603"/>
        <v>16.330000000000002</v>
      </c>
      <c r="I2761">
        <f t="shared" si="615"/>
        <v>1000</v>
      </c>
      <c r="J2761">
        <f t="shared" si="604"/>
        <v>0.64399999999999991</v>
      </c>
      <c r="K2761">
        <f t="shared" si="605"/>
        <v>97.277809999999988</v>
      </c>
      <c r="L2761">
        <v>4.8</v>
      </c>
      <c r="M2761">
        <f t="shared" si="606"/>
        <v>3.3499999999999905E-2</v>
      </c>
      <c r="N2761">
        <f t="shared" si="607"/>
        <v>0.92499999999999982</v>
      </c>
      <c r="O2761">
        <f t="shared" si="608"/>
        <v>5.7584999999999997</v>
      </c>
      <c r="P2761">
        <f t="shared" si="609"/>
        <v>91.51930999999999</v>
      </c>
      <c r="Q2761">
        <f t="shared" si="610"/>
        <v>0</v>
      </c>
      <c r="R2761">
        <f t="shared" si="611"/>
        <v>18.303861999999999</v>
      </c>
      <c r="S2761">
        <f>SUM($R$2:R2761) -SUM($Q$2:Q2761) + SUM($T$2:T2760)</f>
        <v>230.36893980761306</v>
      </c>
      <c r="T2761">
        <f t="shared" si="612"/>
        <v>0</v>
      </c>
      <c r="U2761">
        <f>-SUM($T$2:T2761) - 500 * SUM($V$2:V2761)</f>
        <v>137.91000000000167</v>
      </c>
      <c r="V2761">
        <f t="shared" si="613"/>
        <v>0</v>
      </c>
    </row>
    <row r="2762" spans="1:22" x14ac:dyDescent="0.3">
      <c r="A2762" s="1">
        <v>44765</v>
      </c>
      <c r="B2762" s="2">
        <v>0.18859953703703702</v>
      </c>
      <c r="C2762" s="2">
        <v>0.86702546296296301</v>
      </c>
      <c r="D2762" s="3">
        <v>17.7</v>
      </c>
      <c r="E2762" s="3">
        <v>32.1</v>
      </c>
      <c r="F2762" s="4">
        <f t="shared" si="602"/>
        <v>7</v>
      </c>
      <c r="G2762">
        <f t="shared" si="614"/>
        <v>37</v>
      </c>
      <c r="H2762" s="3">
        <f t="shared" si="603"/>
        <v>16.282222222222224</v>
      </c>
      <c r="I2762">
        <f t="shared" si="615"/>
        <v>1000</v>
      </c>
      <c r="J2762">
        <f t="shared" si="604"/>
        <v>0.67900000000000005</v>
      </c>
      <c r="K2762">
        <f t="shared" si="605"/>
        <v>102.26456722222225</v>
      </c>
      <c r="L2762">
        <v>4.8</v>
      </c>
      <c r="M2762">
        <f t="shared" si="606"/>
        <v>3.5888888888888817E-2</v>
      </c>
      <c r="N2762">
        <f t="shared" si="607"/>
        <v>0.82500000000000018</v>
      </c>
      <c r="O2762">
        <f t="shared" si="608"/>
        <v>5.6608888888888886</v>
      </c>
      <c r="P2762">
        <f t="shared" si="609"/>
        <v>96.603678333333363</v>
      </c>
      <c r="Q2762">
        <f t="shared" si="610"/>
        <v>0</v>
      </c>
      <c r="R2762">
        <f t="shared" si="611"/>
        <v>19.320735666666675</v>
      </c>
      <c r="S2762">
        <f>SUM($R$2:R2762) -SUM($Q$2:Q2762) + SUM($T$2:T2761)</f>
        <v>249.68967547427928</v>
      </c>
      <c r="T2762">
        <f t="shared" si="612"/>
        <v>0</v>
      </c>
      <c r="U2762">
        <f>-SUM($T$2:T2762) - 500 * SUM($V$2:V2762)</f>
        <v>137.91000000000167</v>
      </c>
      <c r="V2762">
        <f t="shared" si="613"/>
        <v>0</v>
      </c>
    </row>
    <row r="2763" spans="1:22" x14ac:dyDescent="0.3">
      <c r="A2763" s="1">
        <v>44766</v>
      </c>
      <c r="B2763" s="2">
        <v>0.18964120370370371</v>
      </c>
      <c r="C2763" s="2">
        <v>0.86603009259259256</v>
      </c>
      <c r="D2763" s="3">
        <v>17.399999999999999</v>
      </c>
      <c r="E2763" s="3">
        <v>89.1</v>
      </c>
      <c r="F2763" s="4">
        <f t="shared" si="602"/>
        <v>7</v>
      </c>
      <c r="G2763">
        <f t="shared" si="614"/>
        <v>37</v>
      </c>
      <c r="H2763" s="3">
        <f t="shared" si="603"/>
        <v>16.233333333333331</v>
      </c>
      <c r="I2763">
        <f t="shared" si="615"/>
        <v>1000</v>
      </c>
      <c r="J2763">
        <f t="shared" si="604"/>
        <v>0.1090000000000001</v>
      </c>
      <c r="K2763">
        <f t="shared" si="605"/>
        <v>16.367258333333346</v>
      </c>
      <c r="L2763">
        <v>4.8</v>
      </c>
      <c r="M2763">
        <f t="shared" si="606"/>
        <v>3.8333333333333462E-2</v>
      </c>
      <c r="N2763">
        <f t="shared" si="607"/>
        <v>0.90000000000000036</v>
      </c>
      <c r="O2763">
        <f t="shared" si="608"/>
        <v>5.7383333333333333</v>
      </c>
      <c r="P2763">
        <f t="shared" si="609"/>
        <v>10.628925000000013</v>
      </c>
      <c r="Q2763">
        <f t="shared" si="610"/>
        <v>0</v>
      </c>
      <c r="R2763">
        <f t="shared" si="611"/>
        <v>2.1257850000000027</v>
      </c>
      <c r="S2763">
        <f>SUM($R$2:R2763) -SUM($Q$2:Q2763) + SUM($T$2:T2762)</f>
        <v>251.81546047427946</v>
      </c>
      <c r="T2763">
        <f t="shared" si="612"/>
        <v>0</v>
      </c>
      <c r="U2763">
        <f>-SUM($T$2:T2763) - 500 * SUM($V$2:V2763)</f>
        <v>137.91000000000167</v>
      </c>
      <c r="V2763">
        <f t="shared" si="613"/>
        <v>0</v>
      </c>
    </row>
    <row r="2764" spans="1:22" x14ac:dyDescent="0.3">
      <c r="A2764" s="1">
        <v>44767</v>
      </c>
      <c r="B2764" s="2">
        <v>0.19069444444444442</v>
      </c>
      <c r="C2764" s="2">
        <v>0.8650000000000001</v>
      </c>
      <c r="D2764" s="3">
        <v>19.399999999999999</v>
      </c>
      <c r="E2764" s="3">
        <v>71.2</v>
      </c>
      <c r="F2764" s="4">
        <f t="shared" si="602"/>
        <v>7</v>
      </c>
      <c r="G2764">
        <f t="shared" si="614"/>
        <v>37</v>
      </c>
      <c r="H2764" s="3">
        <f t="shared" si="603"/>
        <v>16.183333333333337</v>
      </c>
      <c r="I2764">
        <f t="shared" si="615"/>
        <v>1000</v>
      </c>
      <c r="J2764">
        <f t="shared" si="604"/>
        <v>0.28799999999999992</v>
      </c>
      <c r="K2764">
        <f t="shared" si="605"/>
        <v>43.112400000000001</v>
      </c>
      <c r="L2764">
        <v>4.8</v>
      </c>
      <c r="M2764">
        <f t="shared" si="606"/>
        <v>4.0833333333333145E-2</v>
      </c>
      <c r="N2764">
        <f t="shared" si="607"/>
        <v>0.40000000000000036</v>
      </c>
      <c r="O2764">
        <f t="shared" si="608"/>
        <v>5.2408333333333337</v>
      </c>
      <c r="P2764">
        <f t="shared" si="609"/>
        <v>37.871566666666666</v>
      </c>
      <c r="Q2764">
        <f t="shared" si="610"/>
        <v>0</v>
      </c>
      <c r="R2764">
        <f t="shared" si="611"/>
        <v>7.5743133333333335</v>
      </c>
      <c r="S2764">
        <f>SUM($R$2:R2764) -SUM($Q$2:Q2764) + SUM($T$2:T2763)</f>
        <v>259.38977380761207</v>
      </c>
      <c r="T2764">
        <f t="shared" si="612"/>
        <v>0</v>
      </c>
      <c r="U2764">
        <f>-SUM($T$2:T2764) - 500 * SUM($V$2:V2764)</f>
        <v>137.91000000000167</v>
      </c>
      <c r="V2764">
        <f t="shared" si="613"/>
        <v>0</v>
      </c>
    </row>
    <row r="2765" spans="1:22" x14ac:dyDescent="0.3">
      <c r="A2765" s="1">
        <v>44768</v>
      </c>
      <c r="B2765" s="2">
        <v>0.19175925925925927</v>
      </c>
      <c r="C2765" s="2">
        <v>0.86394675925925923</v>
      </c>
      <c r="D2765" s="3">
        <v>19.899999999999999</v>
      </c>
      <c r="E2765" s="3">
        <v>53</v>
      </c>
      <c r="F2765" s="4">
        <f t="shared" si="602"/>
        <v>7</v>
      </c>
      <c r="G2765">
        <f t="shared" si="614"/>
        <v>37</v>
      </c>
      <c r="H2765" s="3">
        <f t="shared" si="603"/>
        <v>16.1325</v>
      </c>
      <c r="I2765">
        <f t="shared" si="615"/>
        <v>1000</v>
      </c>
      <c r="J2765">
        <f t="shared" si="604"/>
        <v>0.47</v>
      </c>
      <c r="K2765">
        <f t="shared" si="605"/>
        <v>70.136043749999999</v>
      </c>
      <c r="L2765">
        <v>4.8</v>
      </c>
      <c r="M2765">
        <f t="shared" si="606"/>
        <v>4.3374999999999983E-2</v>
      </c>
      <c r="N2765">
        <f t="shared" si="607"/>
        <v>0.27500000000000036</v>
      </c>
      <c r="O2765">
        <f t="shared" si="608"/>
        <v>5.1183750000000003</v>
      </c>
      <c r="P2765">
        <f t="shared" si="609"/>
        <v>65.017668749999999</v>
      </c>
      <c r="Q2765">
        <f t="shared" si="610"/>
        <v>0</v>
      </c>
      <c r="R2765">
        <f t="shared" si="611"/>
        <v>13.003533750000001</v>
      </c>
      <c r="S2765">
        <f>SUM($R$2:R2765) -SUM($Q$2:Q2765) + SUM($T$2:T2764)</f>
        <v>272.39330755761148</v>
      </c>
      <c r="T2765">
        <f t="shared" si="612"/>
        <v>0</v>
      </c>
      <c r="U2765">
        <f>-SUM($T$2:T2765) - 500 * SUM($V$2:V2765)</f>
        <v>137.91000000000167</v>
      </c>
      <c r="V2765">
        <f t="shared" si="613"/>
        <v>0</v>
      </c>
    </row>
    <row r="2766" spans="1:22" x14ac:dyDescent="0.3">
      <c r="A2766" s="1">
        <v>44769</v>
      </c>
      <c r="B2766" s="2">
        <v>0.19284722222222225</v>
      </c>
      <c r="C2766" s="2">
        <v>0.8628703703703704</v>
      </c>
      <c r="D2766" s="3">
        <v>22.2</v>
      </c>
      <c r="E2766" s="3">
        <v>65.099999999999994</v>
      </c>
      <c r="F2766" s="4">
        <f t="shared" si="602"/>
        <v>7</v>
      </c>
      <c r="G2766">
        <f t="shared" si="614"/>
        <v>37</v>
      </c>
      <c r="H2766" s="3">
        <f t="shared" si="603"/>
        <v>16.080555555555556</v>
      </c>
      <c r="I2766">
        <f t="shared" si="615"/>
        <v>1000</v>
      </c>
      <c r="J2766">
        <f t="shared" si="604"/>
        <v>0.34900000000000009</v>
      </c>
      <c r="K2766">
        <f t="shared" si="605"/>
        <v>51.91205347222224</v>
      </c>
      <c r="L2766">
        <v>4.8</v>
      </c>
      <c r="M2766">
        <f t="shared" si="606"/>
        <v>4.5972222222222213E-2</v>
      </c>
      <c r="N2766">
        <f t="shared" si="607"/>
        <v>0</v>
      </c>
      <c r="O2766">
        <f t="shared" si="608"/>
        <v>4.8459722222222217</v>
      </c>
      <c r="P2766">
        <f t="shared" si="609"/>
        <v>47.066081250000018</v>
      </c>
      <c r="Q2766">
        <f t="shared" si="610"/>
        <v>0</v>
      </c>
      <c r="R2766">
        <f t="shared" si="611"/>
        <v>9.4132162500000032</v>
      </c>
      <c r="S2766">
        <f>SUM($R$2:R2766) -SUM($Q$2:Q2766) + SUM($T$2:T2765)</f>
        <v>281.80652380761057</v>
      </c>
      <c r="T2766">
        <f t="shared" si="612"/>
        <v>0</v>
      </c>
      <c r="U2766">
        <f>-SUM($T$2:T2766) - 500 * SUM($V$2:V2766)</f>
        <v>137.91000000000167</v>
      </c>
      <c r="V2766">
        <f t="shared" si="613"/>
        <v>0</v>
      </c>
    </row>
    <row r="2767" spans="1:22" x14ac:dyDescent="0.3">
      <c r="A2767" s="1">
        <v>44770</v>
      </c>
      <c r="B2767" s="2">
        <v>0.19393518518518518</v>
      </c>
      <c r="C2767" s="2">
        <v>0.86175925925925922</v>
      </c>
      <c r="D2767" s="3">
        <v>23.1</v>
      </c>
      <c r="E2767" s="3">
        <v>50.3</v>
      </c>
      <c r="F2767" s="4">
        <f t="shared" si="602"/>
        <v>7</v>
      </c>
      <c r="G2767">
        <f t="shared" si="614"/>
        <v>37</v>
      </c>
      <c r="H2767" s="3">
        <f t="shared" si="603"/>
        <v>16.027777777777779</v>
      </c>
      <c r="I2767">
        <f t="shared" si="615"/>
        <v>1000</v>
      </c>
      <c r="J2767">
        <f t="shared" si="604"/>
        <v>0.497</v>
      </c>
      <c r="K2767">
        <f t="shared" si="605"/>
        <v>73.683701388888906</v>
      </c>
      <c r="L2767">
        <v>4.8</v>
      </c>
      <c r="M2767">
        <f t="shared" si="606"/>
        <v>4.861111111111107E-2</v>
      </c>
      <c r="N2767">
        <f t="shared" si="607"/>
        <v>0</v>
      </c>
      <c r="O2767">
        <f t="shared" si="608"/>
        <v>4.8486111111111105</v>
      </c>
      <c r="P2767">
        <f t="shared" si="609"/>
        <v>68.835090277777795</v>
      </c>
      <c r="Q2767">
        <f t="shared" si="610"/>
        <v>0</v>
      </c>
      <c r="R2767">
        <f t="shared" si="611"/>
        <v>13.76701805555556</v>
      </c>
      <c r="S2767">
        <f>SUM($R$2:R2767) -SUM($Q$2:Q2767) + SUM($T$2:T2766)</f>
        <v>295.57354186316661</v>
      </c>
      <c r="T2767">
        <f t="shared" si="612"/>
        <v>0</v>
      </c>
      <c r="U2767">
        <f>-SUM($T$2:T2767) - 500 * SUM($V$2:V2767)</f>
        <v>137.91000000000167</v>
      </c>
      <c r="V2767">
        <f t="shared" si="613"/>
        <v>0</v>
      </c>
    </row>
    <row r="2768" spans="1:22" x14ac:dyDescent="0.3">
      <c r="A2768" s="1">
        <v>44771</v>
      </c>
      <c r="B2768" s="2">
        <v>0.1950462962962963</v>
      </c>
      <c r="C2768" s="2">
        <v>0.86062500000000008</v>
      </c>
      <c r="D2768" s="3">
        <v>21.1</v>
      </c>
      <c r="E2768" s="3">
        <v>46.9</v>
      </c>
      <c r="F2768" s="4">
        <f t="shared" si="602"/>
        <v>7</v>
      </c>
      <c r="G2768">
        <f t="shared" si="614"/>
        <v>37</v>
      </c>
      <c r="H2768" s="3">
        <f t="shared" si="603"/>
        <v>15.97388888888889</v>
      </c>
      <c r="I2768">
        <f t="shared" si="615"/>
        <v>1000</v>
      </c>
      <c r="J2768">
        <f t="shared" si="604"/>
        <v>0.53100000000000003</v>
      </c>
      <c r="K2768">
        <f t="shared" si="605"/>
        <v>78.459748750000003</v>
      </c>
      <c r="L2768">
        <v>4.8</v>
      </c>
      <c r="M2768">
        <f t="shared" si="606"/>
        <v>5.1305555555555493E-2</v>
      </c>
      <c r="N2768">
        <f t="shared" si="607"/>
        <v>0</v>
      </c>
      <c r="O2768">
        <f t="shared" si="608"/>
        <v>4.8513055555555553</v>
      </c>
      <c r="P2768">
        <f t="shared" si="609"/>
        <v>73.608443194444447</v>
      </c>
      <c r="Q2768">
        <f t="shared" si="610"/>
        <v>0</v>
      </c>
      <c r="R2768">
        <f t="shared" si="611"/>
        <v>14.721688638888891</v>
      </c>
      <c r="S2768">
        <f>SUM($R$2:R2768) -SUM($Q$2:Q2768) + SUM($T$2:T2767)</f>
        <v>310.29523050205535</v>
      </c>
      <c r="T2768">
        <f t="shared" si="612"/>
        <v>0</v>
      </c>
      <c r="U2768">
        <f>-SUM($T$2:T2768) - 500 * SUM($V$2:V2768)</f>
        <v>137.91000000000167</v>
      </c>
      <c r="V2768">
        <f t="shared" si="613"/>
        <v>0</v>
      </c>
    </row>
    <row r="2769" spans="1:22" x14ac:dyDescent="0.3">
      <c r="A2769" s="1">
        <v>44772</v>
      </c>
      <c r="B2769" s="2">
        <v>0.19615740740740742</v>
      </c>
      <c r="C2769" s="2">
        <v>0.85946759259259264</v>
      </c>
      <c r="D2769" s="3">
        <v>21.2</v>
      </c>
      <c r="E2769" s="3">
        <v>77.099999999999994</v>
      </c>
      <c r="F2769" s="4">
        <f t="shared" si="602"/>
        <v>7</v>
      </c>
      <c r="G2769">
        <f t="shared" si="614"/>
        <v>37</v>
      </c>
      <c r="H2769" s="3">
        <f t="shared" si="603"/>
        <v>15.919444444444446</v>
      </c>
      <c r="I2769">
        <f t="shared" si="615"/>
        <v>1000</v>
      </c>
      <c r="J2769">
        <f t="shared" si="604"/>
        <v>0.22900000000000009</v>
      </c>
      <c r="K2769">
        <f t="shared" si="605"/>
        <v>33.721363194444464</v>
      </c>
      <c r="L2769">
        <v>4.8</v>
      </c>
      <c r="M2769">
        <f t="shared" si="606"/>
        <v>5.4027777777777702E-2</v>
      </c>
      <c r="N2769">
        <f t="shared" si="607"/>
        <v>0</v>
      </c>
      <c r="O2769">
        <f t="shared" si="608"/>
        <v>4.8540277777777776</v>
      </c>
      <c r="P2769">
        <f t="shared" si="609"/>
        <v>28.867335416666688</v>
      </c>
      <c r="Q2769">
        <f t="shared" si="610"/>
        <v>0</v>
      </c>
      <c r="R2769">
        <f t="shared" si="611"/>
        <v>5.7734670833333377</v>
      </c>
      <c r="S2769">
        <f>SUM($R$2:R2769) -SUM($Q$2:Q2769) + SUM($T$2:T2768)</f>
        <v>316.06869758538778</v>
      </c>
      <c r="T2769">
        <f t="shared" si="612"/>
        <v>0</v>
      </c>
      <c r="U2769">
        <f>-SUM($T$2:T2769) - 500 * SUM($V$2:V2769)</f>
        <v>137.91000000000167</v>
      </c>
      <c r="V2769">
        <f t="shared" si="613"/>
        <v>0</v>
      </c>
    </row>
    <row r="2770" spans="1:22" x14ac:dyDescent="0.3">
      <c r="A2770" s="1">
        <v>44773</v>
      </c>
      <c r="B2770" s="2">
        <v>0.19729166666666667</v>
      </c>
      <c r="C2770" s="2">
        <v>0.85828703703703713</v>
      </c>
      <c r="D2770" s="3">
        <v>18.899999999999999</v>
      </c>
      <c r="E2770" s="3">
        <v>79</v>
      </c>
      <c r="F2770" s="4">
        <f t="shared" si="602"/>
        <v>7</v>
      </c>
      <c r="G2770">
        <f t="shared" si="614"/>
        <v>37</v>
      </c>
      <c r="H2770" s="3">
        <f t="shared" si="603"/>
        <v>15.863888888888891</v>
      </c>
      <c r="I2770">
        <f t="shared" si="615"/>
        <v>1000</v>
      </c>
      <c r="J2770">
        <f t="shared" si="604"/>
        <v>0.20999999999999996</v>
      </c>
      <c r="K2770">
        <f t="shared" si="605"/>
        <v>30.815604166666667</v>
      </c>
      <c r="L2770">
        <v>4.8</v>
      </c>
      <c r="M2770">
        <f t="shared" si="606"/>
        <v>5.6805555555555463E-2</v>
      </c>
      <c r="N2770">
        <f t="shared" si="607"/>
        <v>0.52500000000000036</v>
      </c>
      <c r="O2770">
        <f t="shared" si="608"/>
        <v>5.3818055555555553</v>
      </c>
      <c r="P2770">
        <f t="shared" si="609"/>
        <v>25.433798611111111</v>
      </c>
      <c r="Q2770">
        <f t="shared" si="610"/>
        <v>0</v>
      </c>
      <c r="R2770">
        <f t="shared" si="611"/>
        <v>5.0867597222222223</v>
      </c>
      <c r="S2770">
        <f>SUM($R$2:R2770) -SUM($Q$2:Q2770) + SUM($T$2:T2769)</f>
        <v>321.15545730761005</v>
      </c>
      <c r="T2770">
        <f t="shared" si="612"/>
        <v>-321.16000000000003</v>
      </c>
      <c r="U2770">
        <f>-SUM($T$2:T2770) - 500 * SUM($V$2:V2770)</f>
        <v>459.07000000000153</v>
      </c>
      <c r="V2770">
        <f t="shared" si="613"/>
        <v>0</v>
      </c>
    </row>
    <row r="2771" spans="1:22" x14ac:dyDescent="0.3">
      <c r="A2771" s="1">
        <v>44774</v>
      </c>
      <c r="B2771" s="2">
        <v>0.19842592592592592</v>
      </c>
      <c r="C2771" s="2">
        <v>0.85708333333333331</v>
      </c>
      <c r="D2771" s="3">
        <v>19.399999999999999</v>
      </c>
      <c r="E2771" s="3">
        <v>73.599999999999994</v>
      </c>
      <c r="F2771" s="4">
        <f t="shared" si="602"/>
        <v>8</v>
      </c>
      <c r="G2771">
        <f t="shared" si="614"/>
        <v>37</v>
      </c>
      <c r="H2771" s="3">
        <f t="shared" si="603"/>
        <v>15.807777777777778</v>
      </c>
      <c r="I2771">
        <f t="shared" si="615"/>
        <v>900</v>
      </c>
      <c r="J2771">
        <f t="shared" si="604"/>
        <v>0.26400000000000001</v>
      </c>
      <c r="K2771">
        <f t="shared" si="605"/>
        <v>34.742334</v>
      </c>
      <c r="L2771">
        <v>4.8</v>
      </c>
      <c r="M2771">
        <f t="shared" si="606"/>
        <v>5.9611111111111101E-2</v>
      </c>
      <c r="N2771">
        <f t="shared" si="607"/>
        <v>0.40000000000000036</v>
      </c>
      <c r="O2771">
        <f t="shared" si="608"/>
        <v>5.259611111111111</v>
      </c>
      <c r="P2771">
        <f t="shared" si="609"/>
        <v>29.482722888888887</v>
      </c>
      <c r="Q2771">
        <f t="shared" si="610"/>
        <v>0</v>
      </c>
      <c r="R2771">
        <f t="shared" si="611"/>
        <v>5.8965445777777781</v>
      </c>
      <c r="S2771">
        <f>SUM($R$2:R2771) -SUM($Q$2:Q2771) + SUM($T$2:T2770)</f>
        <v>5.8920018853877991</v>
      </c>
      <c r="T2771">
        <f t="shared" si="612"/>
        <v>0</v>
      </c>
      <c r="U2771">
        <f>-SUM($T$2:T2771) - 500 * SUM($V$2:V2771)</f>
        <v>459.07000000000153</v>
      </c>
      <c r="V2771">
        <f t="shared" si="613"/>
        <v>0</v>
      </c>
    </row>
    <row r="2772" spans="1:22" x14ac:dyDescent="0.3">
      <c r="A2772" s="1">
        <v>44775</v>
      </c>
      <c r="B2772" s="2">
        <v>0.19957175925925927</v>
      </c>
      <c r="C2772" s="2">
        <v>0.85585648148148152</v>
      </c>
      <c r="D2772" s="3">
        <v>21.2</v>
      </c>
      <c r="E2772" s="3">
        <v>56.9</v>
      </c>
      <c r="F2772" s="4">
        <f t="shared" si="602"/>
        <v>8</v>
      </c>
      <c r="G2772">
        <f t="shared" si="614"/>
        <v>37</v>
      </c>
      <c r="H2772" s="3">
        <f t="shared" si="603"/>
        <v>15.750833333333333</v>
      </c>
      <c r="I2772">
        <f t="shared" si="615"/>
        <v>900</v>
      </c>
      <c r="J2772">
        <f t="shared" si="604"/>
        <v>0.43100000000000005</v>
      </c>
      <c r="K2772">
        <f t="shared" si="605"/>
        <v>56.515171312499994</v>
      </c>
      <c r="L2772">
        <v>4.8</v>
      </c>
      <c r="M2772">
        <f t="shared" si="606"/>
        <v>6.2458333333333373E-2</v>
      </c>
      <c r="N2772">
        <f t="shared" si="607"/>
        <v>0</v>
      </c>
      <c r="O2772">
        <f t="shared" si="608"/>
        <v>4.8624583333333335</v>
      </c>
      <c r="P2772">
        <f t="shared" si="609"/>
        <v>51.652712979166658</v>
      </c>
      <c r="Q2772">
        <f t="shared" si="610"/>
        <v>0</v>
      </c>
      <c r="R2772">
        <f t="shared" si="611"/>
        <v>10.330542595833332</v>
      </c>
      <c r="S2772">
        <f>SUM($R$2:R2772) -SUM($Q$2:Q2772) + SUM($T$2:T2771)</f>
        <v>16.222544481221121</v>
      </c>
      <c r="T2772">
        <f t="shared" si="612"/>
        <v>0</v>
      </c>
      <c r="U2772">
        <f>-SUM($T$2:T2772) - 500 * SUM($V$2:V2772)</f>
        <v>459.07000000000153</v>
      </c>
      <c r="V2772">
        <f t="shared" si="613"/>
        <v>0</v>
      </c>
    </row>
    <row r="2773" spans="1:22" x14ac:dyDescent="0.3">
      <c r="A2773" s="1">
        <v>44776</v>
      </c>
      <c r="B2773" s="2">
        <v>0.20072916666666665</v>
      </c>
      <c r="C2773" s="2">
        <v>0.85460648148148144</v>
      </c>
      <c r="D2773" s="3">
        <v>18.5</v>
      </c>
      <c r="E2773" s="3">
        <v>84.8</v>
      </c>
      <c r="F2773" s="4">
        <f t="shared" si="602"/>
        <v>8</v>
      </c>
      <c r="G2773">
        <f t="shared" si="614"/>
        <v>37</v>
      </c>
      <c r="H2773" s="3">
        <f t="shared" si="603"/>
        <v>15.693055555555556</v>
      </c>
      <c r="I2773">
        <f t="shared" si="615"/>
        <v>900</v>
      </c>
      <c r="J2773">
        <f t="shared" si="604"/>
        <v>0.15200000000000002</v>
      </c>
      <c r="K2773">
        <f t="shared" si="605"/>
        <v>19.857992500000005</v>
      </c>
      <c r="L2773">
        <v>4.8</v>
      </c>
      <c r="M2773">
        <f t="shared" si="606"/>
        <v>6.5347222222222168E-2</v>
      </c>
      <c r="N2773">
        <f t="shared" si="607"/>
        <v>0.625</v>
      </c>
      <c r="O2773">
        <f t="shared" si="608"/>
        <v>5.4903472222222218</v>
      </c>
      <c r="P2773">
        <f t="shared" si="609"/>
        <v>14.367645277777783</v>
      </c>
      <c r="Q2773">
        <f t="shared" si="610"/>
        <v>0</v>
      </c>
      <c r="R2773">
        <f t="shared" si="611"/>
        <v>2.8735290555555566</v>
      </c>
      <c r="S2773">
        <f>SUM($R$2:R2773) -SUM($Q$2:Q2773) + SUM($T$2:T2772)</f>
        <v>19.096073536777112</v>
      </c>
      <c r="T2773">
        <f t="shared" si="612"/>
        <v>0</v>
      </c>
      <c r="U2773">
        <f>-SUM($T$2:T2773) - 500 * SUM($V$2:V2773)</f>
        <v>459.07000000000153</v>
      </c>
      <c r="V2773">
        <f t="shared" si="613"/>
        <v>0</v>
      </c>
    </row>
    <row r="2774" spans="1:22" x14ac:dyDescent="0.3">
      <c r="A2774" s="1">
        <v>44777</v>
      </c>
      <c r="B2774" s="2">
        <v>0.20189814814814813</v>
      </c>
      <c r="C2774" s="2">
        <v>0.85333333333333339</v>
      </c>
      <c r="D2774" s="3">
        <v>17.899999999999999</v>
      </c>
      <c r="E2774" s="3">
        <v>63.9</v>
      </c>
      <c r="F2774" s="4">
        <f t="shared" si="602"/>
        <v>8</v>
      </c>
      <c r="G2774">
        <f t="shared" si="614"/>
        <v>37</v>
      </c>
      <c r="H2774" s="3">
        <f t="shared" si="603"/>
        <v>15.634444444444448</v>
      </c>
      <c r="I2774">
        <f t="shared" si="615"/>
        <v>900</v>
      </c>
      <c r="J2774">
        <f t="shared" si="604"/>
        <v>0.36099999999999999</v>
      </c>
      <c r="K2774">
        <f t="shared" si="605"/>
        <v>46.986586750000008</v>
      </c>
      <c r="L2774">
        <v>4.8</v>
      </c>
      <c r="M2774">
        <f t="shared" si="606"/>
        <v>6.8277777777777618E-2</v>
      </c>
      <c r="N2774">
        <f t="shared" si="607"/>
        <v>0.77500000000000036</v>
      </c>
      <c r="O2774">
        <f t="shared" si="608"/>
        <v>5.6432777777777776</v>
      </c>
      <c r="P2774">
        <f t="shared" si="609"/>
        <v>41.343308972222232</v>
      </c>
      <c r="Q2774">
        <f t="shared" si="610"/>
        <v>0</v>
      </c>
      <c r="R2774">
        <f t="shared" si="611"/>
        <v>8.268661794444446</v>
      </c>
      <c r="S2774">
        <f>SUM($R$2:R2774) -SUM($Q$2:Q2774) + SUM($T$2:T2773)</f>
        <v>27.3647353312208</v>
      </c>
      <c r="T2774">
        <f t="shared" si="612"/>
        <v>0</v>
      </c>
      <c r="U2774">
        <f>-SUM($T$2:T2774) - 500 * SUM($V$2:V2774)</f>
        <v>459.07000000000153</v>
      </c>
      <c r="V2774">
        <f t="shared" si="613"/>
        <v>0</v>
      </c>
    </row>
    <row r="2775" spans="1:22" x14ac:dyDescent="0.3">
      <c r="A2775" s="1">
        <v>44778</v>
      </c>
      <c r="B2775" s="2">
        <v>0.20306712962962961</v>
      </c>
      <c r="C2775" s="2">
        <v>0.85204861111111108</v>
      </c>
      <c r="D2775" s="3">
        <v>16.600000000000001</v>
      </c>
      <c r="E2775" s="3">
        <v>73.599999999999994</v>
      </c>
      <c r="F2775" s="4">
        <f t="shared" si="602"/>
        <v>8</v>
      </c>
      <c r="G2775">
        <f t="shared" si="614"/>
        <v>37</v>
      </c>
      <c r="H2775" s="3">
        <f t="shared" si="603"/>
        <v>15.575555555555557</v>
      </c>
      <c r="I2775">
        <f t="shared" si="615"/>
        <v>900</v>
      </c>
      <c r="J2775">
        <f t="shared" si="604"/>
        <v>0.26400000000000001</v>
      </c>
      <c r="K2775">
        <f t="shared" si="605"/>
        <v>34.231955999999997</v>
      </c>
      <c r="L2775">
        <v>4.8</v>
      </c>
      <c r="M2775">
        <f t="shared" si="606"/>
        <v>7.1222222222222173E-2</v>
      </c>
      <c r="N2775">
        <f t="shared" si="607"/>
        <v>1.0999999999999996</v>
      </c>
      <c r="O2775">
        <f t="shared" si="608"/>
        <v>5.971222222222222</v>
      </c>
      <c r="P2775">
        <f t="shared" si="609"/>
        <v>28.260733777777773</v>
      </c>
      <c r="Q2775">
        <f t="shared" si="610"/>
        <v>0</v>
      </c>
      <c r="R2775">
        <f t="shared" si="611"/>
        <v>5.6521467555555551</v>
      </c>
      <c r="S2775">
        <f>SUM($R$2:R2775) -SUM($Q$2:Q2775) + SUM($T$2:T2774)</f>
        <v>33.016882086776604</v>
      </c>
      <c r="T2775">
        <f t="shared" si="612"/>
        <v>0</v>
      </c>
      <c r="U2775">
        <f>-SUM($T$2:T2775) - 500 * SUM($V$2:V2775)</f>
        <v>459.07000000000153</v>
      </c>
      <c r="V2775">
        <f t="shared" si="613"/>
        <v>0</v>
      </c>
    </row>
    <row r="2776" spans="1:22" x14ac:dyDescent="0.3">
      <c r="A2776" s="1">
        <v>44779</v>
      </c>
      <c r="B2776" s="2">
        <v>0.20424768518518518</v>
      </c>
      <c r="C2776" s="2">
        <v>0.85072916666666665</v>
      </c>
      <c r="D2776" s="3">
        <v>20.6</v>
      </c>
      <c r="E2776" s="3">
        <v>70.099999999999994</v>
      </c>
      <c r="F2776" s="4">
        <f t="shared" si="602"/>
        <v>8</v>
      </c>
      <c r="G2776">
        <f t="shared" si="614"/>
        <v>37</v>
      </c>
      <c r="H2776" s="3">
        <f t="shared" si="603"/>
        <v>15.515555555555554</v>
      </c>
      <c r="I2776">
        <f t="shared" si="615"/>
        <v>900</v>
      </c>
      <c r="J2776">
        <f t="shared" si="604"/>
        <v>0.29900000000000004</v>
      </c>
      <c r="K2776">
        <f t="shared" si="605"/>
        <v>38.620933000000008</v>
      </c>
      <c r="L2776">
        <v>4.8</v>
      </c>
      <c r="M2776">
        <f t="shared" si="606"/>
        <v>7.4222222222222287E-2</v>
      </c>
      <c r="N2776">
        <f t="shared" si="607"/>
        <v>9.9999999999999645E-2</v>
      </c>
      <c r="O2776">
        <f t="shared" si="608"/>
        <v>4.9742222222222221</v>
      </c>
      <c r="P2776">
        <f t="shared" si="609"/>
        <v>33.646710777777784</v>
      </c>
      <c r="Q2776">
        <f t="shared" si="610"/>
        <v>0</v>
      </c>
      <c r="R2776">
        <f t="shared" si="611"/>
        <v>6.7293421555555568</v>
      </c>
      <c r="S2776">
        <f>SUM($R$2:R2776) -SUM($Q$2:Q2776) + SUM($T$2:T2775)</f>
        <v>39.746224242331664</v>
      </c>
      <c r="T2776">
        <f t="shared" si="612"/>
        <v>0</v>
      </c>
      <c r="U2776">
        <f>-SUM($T$2:T2776) - 500 * SUM($V$2:V2776)</f>
        <v>459.07000000000153</v>
      </c>
      <c r="V2776">
        <f t="shared" si="613"/>
        <v>0</v>
      </c>
    </row>
    <row r="2777" spans="1:22" x14ac:dyDescent="0.3">
      <c r="A2777" s="1">
        <v>44780</v>
      </c>
      <c r="B2777" s="2">
        <v>0.20542824074074073</v>
      </c>
      <c r="C2777" s="2">
        <v>0.84939814814814818</v>
      </c>
      <c r="D2777" s="3">
        <v>22.8</v>
      </c>
      <c r="E2777" s="3">
        <v>56.1</v>
      </c>
      <c r="F2777" s="4">
        <f t="shared" si="602"/>
        <v>8</v>
      </c>
      <c r="G2777">
        <f t="shared" si="614"/>
        <v>37</v>
      </c>
      <c r="H2777" s="3">
        <f t="shared" si="603"/>
        <v>15.455277777777779</v>
      </c>
      <c r="I2777">
        <f t="shared" si="615"/>
        <v>900</v>
      </c>
      <c r="J2777">
        <f t="shared" si="604"/>
        <v>0.43899999999999995</v>
      </c>
      <c r="K2777">
        <f t="shared" si="605"/>
        <v>56.484017312500001</v>
      </c>
      <c r="L2777">
        <v>4.8</v>
      </c>
      <c r="M2777">
        <f t="shared" si="606"/>
        <v>7.7236111111111061E-2</v>
      </c>
      <c r="N2777">
        <f t="shared" si="607"/>
        <v>0</v>
      </c>
      <c r="O2777">
        <f t="shared" si="608"/>
        <v>4.8772361111111113</v>
      </c>
      <c r="P2777">
        <f t="shared" si="609"/>
        <v>51.606781201388891</v>
      </c>
      <c r="Q2777">
        <f t="shared" si="610"/>
        <v>0</v>
      </c>
      <c r="R2777">
        <f t="shared" si="611"/>
        <v>10.32135624027778</v>
      </c>
      <c r="S2777">
        <f>SUM($R$2:R2777) -SUM($Q$2:Q2777) + SUM($T$2:T2776)</f>
        <v>50.067580482609628</v>
      </c>
      <c r="T2777">
        <f t="shared" si="612"/>
        <v>0</v>
      </c>
      <c r="U2777">
        <f>-SUM($T$2:T2777) - 500 * SUM($V$2:V2777)</f>
        <v>459.07000000000153</v>
      </c>
      <c r="V2777">
        <f t="shared" si="613"/>
        <v>0</v>
      </c>
    </row>
    <row r="2778" spans="1:22" x14ac:dyDescent="0.3">
      <c r="A2778" s="1">
        <v>44781</v>
      </c>
      <c r="B2778" s="2">
        <v>0.20662037037037037</v>
      </c>
      <c r="C2778" s="2">
        <v>0.84805555555555545</v>
      </c>
      <c r="D2778" s="3">
        <v>17.399999999999999</v>
      </c>
      <c r="E2778" s="3">
        <v>87.9</v>
      </c>
      <c r="F2778" s="4">
        <f t="shared" si="602"/>
        <v>8</v>
      </c>
      <c r="G2778">
        <f t="shared" si="614"/>
        <v>37</v>
      </c>
      <c r="H2778" s="3">
        <f t="shared" si="603"/>
        <v>15.394444444444442</v>
      </c>
      <c r="I2778">
        <f t="shared" si="615"/>
        <v>900</v>
      </c>
      <c r="J2778">
        <f t="shared" si="604"/>
        <v>0.121</v>
      </c>
      <c r="K2778">
        <f t="shared" si="605"/>
        <v>15.507208749999997</v>
      </c>
      <c r="L2778">
        <v>4.8</v>
      </c>
      <c r="M2778">
        <f t="shared" si="606"/>
        <v>8.0277777777777878E-2</v>
      </c>
      <c r="N2778">
        <f t="shared" si="607"/>
        <v>0.90000000000000036</v>
      </c>
      <c r="O2778">
        <f t="shared" si="608"/>
        <v>5.7802777777777781</v>
      </c>
      <c r="P2778">
        <f t="shared" si="609"/>
        <v>9.7269309722222186</v>
      </c>
      <c r="Q2778">
        <f t="shared" si="610"/>
        <v>0</v>
      </c>
      <c r="R2778">
        <f t="shared" si="611"/>
        <v>1.9453861944444437</v>
      </c>
      <c r="S2778">
        <f>SUM($R$2:R2778) -SUM($Q$2:Q2778) + SUM($T$2:T2777)</f>
        <v>52.012966677053555</v>
      </c>
      <c r="T2778">
        <f t="shared" si="612"/>
        <v>0</v>
      </c>
      <c r="U2778">
        <f>-SUM($T$2:T2778) - 500 * SUM($V$2:V2778)</f>
        <v>459.07000000000153</v>
      </c>
      <c r="V2778">
        <f t="shared" si="613"/>
        <v>0</v>
      </c>
    </row>
    <row r="2779" spans="1:22" x14ac:dyDescent="0.3">
      <c r="A2779" s="1">
        <v>44782</v>
      </c>
      <c r="B2779" s="2">
        <v>0.20781249999999998</v>
      </c>
      <c r="C2779" s="2">
        <v>0.84668981481481476</v>
      </c>
      <c r="D2779" s="3">
        <v>16.100000000000001</v>
      </c>
      <c r="E2779" s="3">
        <v>44.5</v>
      </c>
      <c r="F2779" s="4">
        <f t="shared" si="602"/>
        <v>8</v>
      </c>
      <c r="G2779">
        <f t="shared" si="614"/>
        <v>37</v>
      </c>
      <c r="H2779" s="3">
        <f t="shared" si="603"/>
        <v>15.333055555555555</v>
      </c>
      <c r="I2779">
        <f t="shared" si="615"/>
        <v>900</v>
      </c>
      <c r="J2779">
        <f t="shared" si="604"/>
        <v>0.55499999999999994</v>
      </c>
      <c r="K2779">
        <f t="shared" si="605"/>
        <v>70.844466562499989</v>
      </c>
      <c r="L2779">
        <v>4.8</v>
      </c>
      <c r="M2779">
        <f t="shared" si="606"/>
        <v>8.3347222222222239E-2</v>
      </c>
      <c r="N2779">
        <f t="shared" si="607"/>
        <v>1.2249999999999996</v>
      </c>
      <c r="O2779">
        <f t="shared" si="608"/>
        <v>6.1083472222222213</v>
      </c>
      <c r="P2779">
        <f t="shared" si="609"/>
        <v>64.736119340277767</v>
      </c>
      <c r="Q2779">
        <f t="shared" si="610"/>
        <v>0</v>
      </c>
      <c r="R2779">
        <f t="shared" si="611"/>
        <v>12.947223868055554</v>
      </c>
      <c r="S2779">
        <f>SUM($R$2:R2779) -SUM($Q$2:Q2779) + SUM($T$2:T2778)</f>
        <v>64.960190545109072</v>
      </c>
      <c r="T2779">
        <f t="shared" si="612"/>
        <v>0</v>
      </c>
      <c r="U2779">
        <f>-SUM($T$2:T2779) - 500 * SUM($V$2:V2779)</f>
        <v>459.07000000000153</v>
      </c>
      <c r="V2779">
        <f t="shared" si="613"/>
        <v>0</v>
      </c>
    </row>
    <row r="2780" spans="1:22" x14ac:dyDescent="0.3">
      <c r="A2780" s="1">
        <v>44783</v>
      </c>
      <c r="B2780" s="2">
        <v>0.20900462962962962</v>
      </c>
      <c r="C2780" s="2">
        <v>0.84530092592592598</v>
      </c>
      <c r="D2780" s="3">
        <v>19.899999999999999</v>
      </c>
      <c r="E2780" s="3">
        <v>55.8</v>
      </c>
      <c r="F2780" s="4">
        <f t="shared" si="602"/>
        <v>8</v>
      </c>
      <c r="G2780">
        <f t="shared" si="614"/>
        <v>37</v>
      </c>
      <c r="H2780" s="3">
        <f t="shared" si="603"/>
        <v>15.271111111111113</v>
      </c>
      <c r="I2780">
        <f t="shared" si="615"/>
        <v>900</v>
      </c>
      <c r="J2780">
        <f t="shared" si="604"/>
        <v>0.44200000000000006</v>
      </c>
      <c r="K2780">
        <f t="shared" si="605"/>
        <v>56.192344000000013</v>
      </c>
      <c r="L2780">
        <v>4.8</v>
      </c>
      <c r="M2780">
        <f t="shared" si="606"/>
        <v>8.6444444444444365E-2</v>
      </c>
      <c r="N2780">
        <f t="shared" si="607"/>
        <v>0.27500000000000036</v>
      </c>
      <c r="O2780">
        <f t="shared" si="608"/>
        <v>5.1614444444444443</v>
      </c>
      <c r="P2780">
        <f t="shared" si="609"/>
        <v>51.030899555555571</v>
      </c>
      <c r="Q2780">
        <f t="shared" si="610"/>
        <v>0</v>
      </c>
      <c r="R2780">
        <f t="shared" si="611"/>
        <v>10.206179911111114</v>
      </c>
      <c r="S2780">
        <f>SUM($R$2:R2780) -SUM($Q$2:Q2780) + SUM($T$2:T2779)</f>
        <v>75.166370456219738</v>
      </c>
      <c r="T2780">
        <f t="shared" si="612"/>
        <v>0</v>
      </c>
      <c r="U2780">
        <f>-SUM($T$2:T2780) - 500 * SUM($V$2:V2780)</f>
        <v>459.07000000000153</v>
      </c>
      <c r="V2780">
        <f t="shared" si="613"/>
        <v>0</v>
      </c>
    </row>
    <row r="2781" spans="1:22" x14ac:dyDescent="0.3">
      <c r="A2781" s="1">
        <v>44784</v>
      </c>
      <c r="B2781" s="2">
        <v>0.21020833333333333</v>
      </c>
      <c r="C2781" s="2">
        <v>0.84390046296296306</v>
      </c>
      <c r="D2781" s="3">
        <v>17.600000000000001</v>
      </c>
      <c r="E2781" s="3">
        <v>85.2</v>
      </c>
      <c r="F2781" s="4">
        <f t="shared" si="602"/>
        <v>8</v>
      </c>
      <c r="G2781">
        <f t="shared" si="614"/>
        <v>37</v>
      </c>
      <c r="H2781" s="3">
        <f t="shared" si="603"/>
        <v>15.208611111111114</v>
      </c>
      <c r="I2781">
        <f t="shared" si="615"/>
        <v>900</v>
      </c>
      <c r="J2781">
        <f t="shared" si="604"/>
        <v>0.14800000000000002</v>
      </c>
      <c r="K2781">
        <f t="shared" si="605"/>
        <v>18.738529750000005</v>
      </c>
      <c r="L2781">
        <v>4.8</v>
      </c>
      <c r="M2781">
        <f t="shared" si="606"/>
        <v>8.9569444444444285E-2</v>
      </c>
      <c r="N2781">
        <f t="shared" si="607"/>
        <v>0.84999999999999964</v>
      </c>
      <c r="O2781">
        <f t="shared" si="608"/>
        <v>5.7395694444444434</v>
      </c>
      <c r="P2781">
        <f t="shared" si="609"/>
        <v>12.998960305555562</v>
      </c>
      <c r="Q2781">
        <f t="shared" si="610"/>
        <v>0</v>
      </c>
      <c r="R2781">
        <f t="shared" si="611"/>
        <v>2.5997920611111125</v>
      </c>
      <c r="S2781">
        <f>SUM($R$2:R2781) -SUM($Q$2:Q2781) + SUM($T$2:T2780)</f>
        <v>77.766162517331395</v>
      </c>
      <c r="T2781">
        <f t="shared" si="612"/>
        <v>0</v>
      </c>
      <c r="U2781">
        <f>-SUM($T$2:T2781) - 500 * SUM($V$2:V2781)</f>
        <v>459.07000000000153</v>
      </c>
      <c r="V2781">
        <f t="shared" si="613"/>
        <v>0</v>
      </c>
    </row>
    <row r="2782" spans="1:22" x14ac:dyDescent="0.3">
      <c r="A2782" s="1">
        <v>44785</v>
      </c>
      <c r="B2782" s="2">
        <v>0.2114236111111111</v>
      </c>
      <c r="C2782" s="2">
        <v>0.84247685185185184</v>
      </c>
      <c r="D2782" s="3">
        <v>13.7</v>
      </c>
      <c r="E2782" s="3">
        <v>88.7</v>
      </c>
      <c r="F2782" s="4">
        <f t="shared" si="602"/>
        <v>8</v>
      </c>
      <c r="G2782">
        <f t="shared" si="614"/>
        <v>37</v>
      </c>
      <c r="H2782" s="3">
        <f t="shared" si="603"/>
        <v>15.145277777777778</v>
      </c>
      <c r="I2782">
        <f t="shared" si="615"/>
        <v>900</v>
      </c>
      <c r="J2782">
        <f t="shared" si="604"/>
        <v>0.11299999999999999</v>
      </c>
      <c r="K2782">
        <f t="shared" si="605"/>
        <v>14.247541437499999</v>
      </c>
      <c r="L2782">
        <v>4.8</v>
      </c>
      <c r="M2782">
        <f t="shared" si="606"/>
        <v>9.2736111111111089E-2</v>
      </c>
      <c r="N2782">
        <f t="shared" si="607"/>
        <v>1.8250000000000002</v>
      </c>
      <c r="O2782">
        <f t="shared" si="608"/>
        <v>6.7177361111111109</v>
      </c>
      <c r="P2782">
        <f t="shared" si="609"/>
        <v>7.529805326388888</v>
      </c>
      <c r="Q2782">
        <f t="shared" si="610"/>
        <v>0</v>
      </c>
      <c r="R2782">
        <f t="shared" si="611"/>
        <v>1.5059610652777777</v>
      </c>
      <c r="S2782">
        <f>SUM($R$2:R2782) -SUM($Q$2:Q2782) + SUM($T$2:T2781)</f>
        <v>79.272123582608401</v>
      </c>
      <c r="T2782">
        <f t="shared" si="612"/>
        <v>0</v>
      </c>
      <c r="U2782">
        <f>-SUM($T$2:T2782) - 500 * SUM($V$2:V2782)</f>
        <v>459.07000000000153</v>
      </c>
      <c r="V2782">
        <f t="shared" si="613"/>
        <v>0</v>
      </c>
    </row>
    <row r="2783" spans="1:22" x14ac:dyDescent="0.3">
      <c r="A2783" s="1">
        <v>44786</v>
      </c>
      <c r="B2783" s="2">
        <v>0.21262731481481481</v>
      </c>
      <c r="C2783" s="2">
        <v>0.84104166666666658</v>
      </c>
      <c r="D2783" s="3">
        <v>14.1</v>
      </c>
      <c r="E2783" s="3">
        <v>50.3</v>
      </c>
      <c r="F2783" s="4">
        <f t="shared" si="602"/>
        <v>8</v>
      </c>
      <c r="G2783">
        <f t="shared" si="614"/>
        <v>37</v>
      </c>
      <c r="H2783" s="3">
        <f t="shared" si="603"/>
        <v>15.081944444444442</v>
      </c>
      <c r="I2783">
        <f t="shared" si="615"/>
        <v>900</v>
      </c>
      <c r="J2783">
        <f t="shared" si="604"/>
        <v>0.497</v>
      </c>
      <c r="K2783">
        <f t="shared" si="605"/>
        <v>62.401922187499984</v>
      </c>
      <c r="L2783">
        <v>4.8</v>
      </c>
      <c r="M2783">
        <f t="shared" si="606"/>
        <v>9.5902777777777878E-2</v>
      </c>
      <c r="N2783">
        <f t="shared" si="607"/>
        <v>1.7250000000000001</v>
      </c>
      <c r="O2783">
        <f t="shared" si="608"/>
        <v>6.6209027777777774</v>
      </c>
      <c r="P2783">
        <f t="shared" si="609"/>
        <v>55.781019409722205</v>
      </c>
      <c r="Q2783">
        <f t="shared" si="610"/>
        <v>0</v>
      </c>
      <c r="R2783">
        <f t="shared" si="611"/>
        <v>11.156203881944442</v>
      </c>
      <c r="S2783">
        <f>SUM($R$2:R2783) -SUM($Q$2:Q2783) + SUM($T$2:T2782)</f>
        <v>90.428327464553149</v>
      </c>
      <c r="T2783">
        <f t="shared" si="612"/>
        <v>0</v>
      </c>
      <c r="U2783">
        <f>-SUM($T$2:T2783) - 500 * SUM($V$2:V2783)</f>
        <v>459.07000000000153</v>
      </c>
      <c r="V2783">
        <f t="shared" si="613"/>
        <v>0</v>
      </c>
    </row>
    <row r="2784" spans="1:22" x14ac:dyDescent="0.3">
      <c r="A2784" s="1">
        <v>44787</v>
      </c>
      <c r="B2784" s="2">
        <v>0.21384259259259261</v>
      </c>
      <c r="C2784" s="2">
        <v>0.83958333333333324</v>
      </c>
      <c r="D2784" s="3">
        <v>14.3</v>
      </c>
      <c r="E2784" s="3">
        <v>32.1</v>
      </c>
      <c r="F2784" s="4">
        <f t="shared" si="602"/>
        <v>8</v>
      </c>
      <c r="G2784">
        <f t="shared" si="614"/>
        <v>37</v>
      </c>
      <c r="H2784" s="3">
        <f t="shared" si="603"/>
        <v>15.017777777777773</v>
      </c>
      <c r="I2784">
        <f t="shared" si="615"/>
        <v>900</v>
      </c>
      <c r="J2784">
        <f t="shared" si="604"/>
        <v>0.67900000000000005</v>
      </c>
      <c r="K2784">
        <f t="shared" si="605"/>
        <v>84.890616999999963</v>
      </c>
      <c r="L2784">
        <v>4.8</v>
      </c>
      <c r="M2784">
        <f t="shared" si="606"/>
        <v>9.911111111111133E-2</v>
      </c>
      <c r="N2784">
        <f t="shared" si="607"/>
        <v>1.6749999999999998</v>
      </c>
      <c r="O2784">
        <f t="shared" si="608"/>
        <v>6.5741111111111108</v>
      </c>
      <c r="P2784">
        <f t="shared" si="609"/>
        <v>78.316505888888855</v>
      </c>
      <c r="Q2784">
        <f t="shared" si="610"/>
        <v>0</v>
      </c>
      <c r="R2784">
        <f t="shared" si="611"/>
        <v>15.663301177777772</v>
      </c>
      <c r="S2784">
        <f>SUM($R$2:R2784) -SUM($Q$2:Q2784) + SUM($T$2:T2783)</f>
        <v>106.09162864233076</v>
      </c>
      <c r="T2784">
        <f t="shared" si="612"/>
        <v>0</v>
      </c>
      <c r="U2784">
        <f>-SUM($T$2:T2784) - 500 * SUM($V$2:V2784)</f>
        <v>459.07000000000153</v>
      </c>
      <c r="V2784">
        <f t="shared" si="613"/>
        <v>0</v>
      </c>
    </row>
    <row r="2785" spans="1:22" x14ac:dyDescent="0.3">
      <c r="A2785" s="1">
        <v>44788</v>
      </c>
      <c r="B2785" s="2">
        <v>0.21505787037037039</v>
      </c>
      <c r="C2785" s="2">
        <v>0.8381249999999999</v>
      </c>
      <c r="D2785" s="3">
        <v>16.2</v>
      </c>
      <c r="E2785" s="3">
        <v>70.099999999999994</v>
      </c>
      <c r="F2785" s="4">
        <f t="shared" si="602"/>
        <v>8</v>
      </c>
      <c r="G2785">
        <f t="shared" si="614"/>
        <v>37</v>
      </c>
      <c r="H2785" s="3">
        <f t="shared" si="603"/>
        <v>14.953611111111108</v>
      </c>
      <c r="I2785">
        <f t="shared" si="615"/>
        <v>900</v>
      </c>
      <c r="J2785">
        <f t="shared" si="604"/>
        <v>0.29900000000000004</v>
      </c>
      <c r="K2785">
        <f t="shared" si="605"/>
        <v>37.222154937499994</v>
      </c>
      <c r="L2785">
        <v>4.8</v>
      </c>
      <c r="M2785">
        <f t="shared" si="606"/>
        <v>0.10231944444444459</v>
      </c>
      <c r="N2785">
        <f t="shared" si="607"/>
        <v>1.2000000000000002</v>
      </c>
      <c r="O2785">
        <f t="shared" si="608"/>
        <v>6.1023194444444444</v>
      </c>
      <c r="P2785">
        <f t="shared" si="609"/>
        <v>31.11983549305555</v>
      </c>
      <c r="Q2785">
        <f t="shared" si="610"/>
        <v>0</v>
      </c>
      <c r="R2785">
        <f t="shared" si="611"/>
        <v>6.2239670986111104</v>
      </c>
      <c r="S2785">
        <f>SUM($R$2:R2785) -SUM($Q$2:Q2785) + SUM($T$2:T2784)</f>
        <v>112.31559574094172</v>
      </c>
      <c r="T2785">
        <f t="shared" si="612"/>
        <v>0</v>
      </c>
      <c r="U2785">
        <f>-SUM($T$2:T2785) - 500 * SUM($V$2:V2785)</f>
        <v>459.07000000000153</v>
      </c>
      <c r="V2785">
        <f t="shared" si="613"/>
        <v>0</v>
      </c>
    </row>
    <row r="2786" spans="1:22" x14ac:dyDescent="0.3">
      <c r="A2786" s="1">
        <v>44789</v>
      </c>
      <c r="B2786" s="2">
        <v>0.21627314814814813</v>
      </c>
      <c r="C2786" s="2">
        <v>0.83664351851851848</v>
      </c>
      <c r="D2786" s="3">
        <v>17.2</v>
      </c>
      <c r="E2786" s="3">
        <v>55</v>
      </c>
      <c r="F2786" s="4">
        <f t="shared" si="602"/>
        <v>8</v>
      </c>
      <c r="G2786">
        <f t="shared" si="614"/>
        <v>37</v>
      </c>
      <c r="H2786" s="3">
        <f t="shared" si="603"/>
        <v>14.888888888888889</v>
      </c>
      <c r="I2786">
        <f t="shared" si="615"/>
        <v>900</v>
      </c>
      <c r="J2786">
        <f t="shared" si="604"/>
        <v>0.44999999999999996</v>
      </c>
      <c r="K2786">
        <f t="shared" si="605"/>
        <v>55.777499999999989</v>
      </c>
      <c r="L2786">
        <v>4.8</v>
      </c>
      <c r="M2786">
        <f t="shared" si="606"/>
        <v>0.10555555555555554</v>
      </c>
      <c r="N2786">
        <f t="shared" si="607"/>
        <v>0.95000000000000018</v>
      </c>
      <c r="O2786">
        <f t="shared" si="608"/>
        <v>5.8555555555555552</v>
      </c>
      <c r="P2786">
        <f t="shared" si="609"/>
        <v>49.921944444444435</v>
      </c>
      <c r="Q2786">
        <f t="shared" si="610"/>
        <v>0</v>
      </c>
      <c r="R2786">
        <f t="shared" si="611"/>
        <v>9.984388888888887</v>
      </c>
      <c r="S2786">
        <f>SUM($R$2:R2786) -SUM($Q$2:Q2786) + SUM($T$2:T2785)</f>
        <v>122.29998462982985</v>
      </c>
      <c r="T2786">
        <f t="shared" si="612"/>
        <v>0</v>
      </c>
      <c r="U2786">
        <f>-SUM($T$2:T2786) - 500 * SUM($V$2:V2786)</f>
        <v>459.07000000000153</v>
      </c>
      <c r="V2786">
        <f t="shared" si="613"/>
        <v>0</v>
      </c>
    </row>
    <row r="2787" spans="1:22" x14ac:dyDescent="0.3">
      <c r="A2787" s="1">
        <v>44790</v>
      </c>
      <c r="B2787" s="2">
        <v>0.2175</v>
      </c>
      <c r="C2787" s="2">
        <v>0.83515046296296302</v>
      </c>
      <c r="D2787" s="3">
        <v>15.1</v>
      </c>
      <c r="E2787" s="3">
        <v>38.700000000000003</v>
      </c>
      <c r="F2787" s="4">
        <f t="shared" si="602"/>
        <v>8</v>
      </c>
      <c r="G2787">
        <f t="shared" si="614"/>
        <v>37</v>
      </c>
      <c r="H2787" s="3">
        <f t="shared" si="603"/>
        <v>14.823611111111113</v>
      </c>
      <c r="I2787">
        <f t="shared" si="615"/>
        <v>900</v>
      </c>
      <c r="J2787">
        <f t="shared" si="604"/>
        <v>0.61299999999999999</v>
      </c>
      <c r="K2787">
        <f t="shared" si="605"/>
        <v>75.648222812500009</v>
      </c>
      <c r="L2787">
        <v>4.8</v>
      </c>
      <c r="M2787">
        <f t="shared" si="606"/>
        <v>0.10881944444444436</v>
      </c>
      <c r="N2787">
        <f t="shared" si="607"/>
        <v>1.4750000000000001</v>
      </c>
      <c r="O2787">
        <f t="shared" si="608"/>
        <v>6.3838194444444447</v>
      </c>
      <c r="P2787">
        <f t="shared" si="609"/>
        <v>69.264403368055568</v>
      </c>
      <c r="Q2787">
        <f t="shared" si="610"/>
        <v>0</v>
      </c>
      <c r="R2787">
        <f t="shared" si="611"/>
        <v>13.852880673611114</v>
      </c>
      <c r="S2787">
        <f>SUM($R$2:R2787) -SUM($Q$2:Q2787) + SUM($T$2:T2786)</f>
        <v>136.15286530344019</v>
      </c>
      <c r="T2787">
        <f t="shared" si="612"/>
        <v>0</v>
      </c>
      <c r="U2787">
        <f>-SUM($T$2:T2787) - 500 * SUM($V$2:V2787)</f>
        <v>459.07000000000153</v>
      </c>
      <c r="V2787">
        <f t="shared" si="613"/>
        <v>0</v>
      </c>
    </row>
    <row r="2788" spans="1:22" x14ac:dyDescent="0.3">
      <c r="A2788" s="1">
        <v>44791</v>
      </c>
      <c r="B2788" s="2">
        <v>0.21871527777777777</v>
      </c>
      <c r="C2788" s="2">
        <v>0.83363425925925927</v>
      </c>
      <c r="D2788" s="3">
        <v>14.6</v>
      </c>
      <c r="E2788" s="3">
        <v>66.599999999999994</v>
      </c>
      <c r="F2788" s="4">
        <f t="shared" si="602"/>
        <v>8</v>
      </c>
      <c r="G2788">
        <f t="shared" si="614"/>
        <v>37</v>
      </c>
      <c r="H2788" s="3">
        <f t="shared" si="603"/>
        <v>14.758055555555556</v>
      </c>
      <c r="I2788">
        <f t="shared" si="615"/>
        <v>900</v>
      </c>
      <c r="J2788">
        <f t="shared" si="604"/>
        <v>0.33400000000000007</v>
      </c>
      <c r="K2788">
        <f t="shared" si="605"/>
        <v>41.035511375000013</v>
      </c>
      <c r="L2788">
        <v>4.8</v>
      </c>
      <c r="M2788">
        <f t="shared" si="606"/>
        <v>0.1120972222222222</v>
      </c>
      <c r="N2788">
        <f t="shared" si="607"/>
        <v>1.6</v>
      </c>
      <c r="O2788">
        <f t="shared" si="608"/>
        <v>6.5120972222222218</v>
      </c>
      <c r="P2788">
        <f t="shared" si="609"/>
        <v>34.523414152777789</v>
      </c>
      <c r="Q2788">
        <f t="shared" si="610"/>
        <v>0</v>
      </c>
      <c r="R2788">
        <f t="shared" si="611"/>
        <v>6.9046828305555579</v>
      </c>
      <c r="S2788">
        <f>SUM($R$2:R2788) -SUM($Q$2:Q2788) + SUM($T$2:T2787)</f>
        <v>143.05754813399653</v>
      </c>
      <c r="T2788">
        <f t="shared" si="612"/>
        <v>0</v>
      </c>
      <c r="U2788">
        <f>-SUM($T$2:T2788) - 500 * SUM($V$2:V2788)</f>
        <v>459.07000000000153</v>
      </c>
      <c r="V2788">
        <f t="shared" si="613"/>
        <v>0</v>
      </c>
    </row>
    <row r="2789" spans="1:22" x14ac:dyDescent="0.3">
      <c r="A2789" s="1">
        <v>44792</v>
      </c>
      <c r="B2789" s="2">
        <v>0.21994212962962964</v>
      </c>
      <c r="C2789" s="2">
        <v>0.83211805555555562</v>
      </c>
      <c r="D2789" s="3">
        <v>12.9</v>
      </c>
      <c r="E2789" s="3">
        <v>64.7</v>
      </c>
      <c r="F2789" s="4">
        <f t="shared" si="602"/>
        <v>8</v>
      </c>
      <c r="G2789">
        <f t="shared" si="614"/>
        <v>37</v>
      </c>
      <c r="H2789" s="3">
        <f t="shared" si="603"/>
        <v>14.692222222222224</v>
      </c>
      <c r="I2789">
        <f t="shared" si="615"/>
        <v>900</v>
      </c>
      <c r="J2789">
        <f t="shared" si="604"/>
        <v>0.35299999999999998</v>
      </c>
      <c r="K2789">
        <f t="shared" si="605"/>
        <v>43.176400749999999</v>
      </c>
      <c r="L2789">
        <v>4.8</v>
      </c>
      <c r="M2789">
        <f t="shared" si="606"/>
        <v>0.1153888888888888</v>
      </c>
      <c r="N2789">
        <f t="shared" si="607"/>
        <v>2.0249999999999999</v>
      </c>
      <c r="O2789">
        <f t="shared" si="608"/>
        <v>6.9403888888888883</v>
      </c>
      <c r="P2789">
        <f t="shared" si="609"/>
        <v>36.236011861111109</v>
      </c>
      <c r="Q2789">
        <f t="shared" si="610"/>
        <v>0</v>
      </c>
      <c r="R2789">
        <f t="shared" si="611"/>
        <v>7.2472023722222225</v>
      </c>
      <c r="S2789">
        <f>SUM($R$2:R2789) -SUM($Q$2:Q2789) + SUM($T$2:T2788)</f>
        <v>150.30475050621862</v>
      </c>
      <c r="T2789">
        <f t="shared" si="612"/>
        <v>0</v>
      </c>
      <c r="U2789">
        <f>-SUM($T$2:T2789) - 500 * SUM($V$2:V2789)</f>
        <v>459.07000000000153</v>
      </c>
      <c r="V2789">
        <f t="shared" si="613"/>
        <v>0</v>
      </c>
    </row>
    <row r="2790" spans="1:22" x14ac:dyDescent="0.3">
      <c r="A2790" s="1">
        <v>44793</v>
      </c>
      <c r="B2790" s="2">
        <v>0.22115740740740741</v>
      </c>
      <c r="C2790" s="2">
        <v>0.83059027777777772</v>
      </c>
      <c r="D2790" s="3">
        <v>14.4</v>
      </c>
      <c r="E2790" s="3">
        <v>89.1</v>
      </c>
      <c r="F2790" s="4">
        <f t="shared" si="602"/>
        <v>8</v>
      </c>
      <c r="G2790">
        <f t="shared" si="614"/>
        <v>37</v>
      </c>
      <c r="H2790" s="3">
        <f t="shared" si="603"/>
        <v>14.626388888888886</v>
      </c>
      <c r="I2790">
        <f t="shared" si="615"/>
        <v>900</v>
      </c>
      <c r="J2790">
        <f t="shared" si="604"/>
        <v>0.1090000000000001</v>
      </c>
      <c r="K2790">
        <f t="shared" si="605"/>
        <v>13.272350937500009</v>
      </c>
      <c r="L2790">
        <v>4.8</v>
      </c>
      <c r="M2790">
        <f t="shared" si="606"/>
        <v>0.11868055555555569</v>
      </c>
      <c r="N2790">
        <f t="shared" si="607"/>
        <v>1.65</v>
      </c>
      <c r="O2790">
        <f t="shared" si="608"/>
        <v>6.5686805555555559</v>
      </c>
      <c r="P2790">
        <f t="shared" si="609"/>
        <v>6.7036703819444536</v>
      </c>
      <c r="Q2790">
        <f t="shared" si="610"/>
        <v>0</v>
      </c>
      <c r="R2790">
        <f t="shared" si="611"/>
        <v>1.3407340763888909</v>
      </c>
      <c r="S2790">
        <f>SUM($R$2:R2790) -SUM($Q$2:Q2790) + SUM($T$2:T2789)</f>
        <v>151.64548458260833</v>
      </c>
      <c r="T2790">
        <f t="shared" si="612"/>
        <v>0</v>
      </c>
      <c r="U2790">
        <f>-SUM($T$2:T2790) - 500 * SUM($V$2:V2790)</f>
        <v>459.07000000000153</v>
      </c>
      <c r="V2790">
        <f t="shared" si="613"/>
        <v>0</v>
      </c>
    </row>
    <row r="2791" spans="1:22" x14ac:dyDescent="0.3">
      <c r="A2791" s="1">
        <v>44794</v>
      </c>
      <c r="B2791" s="2">
        <v>0.22238425925925928</v>
      </c>
      <c r="C2791" s="2">
        <v>0.82903935185185185</v>
      </c>
      <c r="D2791" s="3">
        <v>17</v>
      </c>
      <c r="E2791" s="3">
        <v>49.6</v>
      </c>
      <c r="F2791" s="4">
        <f t="shared" si="602"/>
        <v>8</v>
      </c>
      <c r="G2791">
        <f t="shared" si="614"/>
        <v>37</v>
      </c>
      <c r="H2791" s="3">
        <f t="shared" si="603"/>
        <v>14.55972222222222</v>
      </c>
      <c r="I2791">
        <f t="shared" si="615"/>
        <v>900</v>
      </c>
      <c r="J2791">
        <f t="shared" si="604"/>
        <v>0.504</v>
      </c>
      <c r="K2791">
        <f t="shared" si="605"/>
        <v>61.089682499999995</v>
      </c>
      <c r="L2791">
        <v>4.8</v>
      </c>
      <c r="M2791">
        <f t="shared" si="606"/>
        <v>0.122013888888889</v>
      </c>
      <c r="N2791">
        <f t="shared" si="607"/>
        <v>1</v>
      </c>
      <c r="O2791">
        <f t="shared" si="608"/>
        <v>5.9220138888888885</v>
      </c>
      <c r="P2791">
        <f t="shared" si="609"/>
        <v>55.167668611111104</v>
      </c>
      <c r="Q2791">
        <f t="shared" si="610"/>
        <v>0</v>
      </c>
      <c r="R2791">
        <f t="shared" si="611"/>
        <v>11.033533722222222</v>
      </c>
      <c r="S2791">
        <f>SUM($R$2:R2791) -SUM($Q$2:Q2791) + SUM($T$2:T2790)</f>
        <v>162.67901830483061</v>
      </c>
      <c r="T2791">
        <f t="shared" si="612"/>
        <v>0</v>
      </c>
      <c r="U2791">
        <f>-SUM($T$2:T2791) - 500 * SUM($V$2:V2791)</f>
        <v>459.07000000000153</v>
      </c>
      <c r="V2791">
        <f t="shared" si="613"/>
        <v>0</v>
      </c>
    </row>
    <row r="2792" spans="1:22" x14ac:dyDescent="0.3">
      <c r="A2792" s="1">
        <v>44795</v>
      </c>
      <c r="B2792" s="2">
        <v>0.22361111111111109</v>
      </c>
      <c r="C2792" s="2">
        <v>0.82748842592592586</v>
      </c>
      <c r="D2792" s="3">
        <v>19.5</v>
      </c>
      <c r="E2792" s="3">
        <v>39.9</v>
      </c>
      <c r="F2792" s="4">
        <f t="shared" si="602"/>
        <v>8</v>
      </c>
      <c r="G2792">
        <f t="shared" si="614"/>
        <v>37</v>
      </c>
      <c r="H2792" s="3">
        <f t="shared" si="603"/>
        <v>14.493055555555554</v>
      </c>
      <c r="I2792">
        <f t="shared" si="615"/>
        <v>900</v>
      </c>
      <c r="J2792">
        <f t="shared" si="604"/>
        <v>0.60099999999999998</v>
      </c>
      <c r="K2792">
        <f t="shared" si="605"/>
        <v>72.51346718749997</v>
      </c>
      <c r="L2792">
        <v>4.8</v>
      </c>
      <c r="M2792">
        <f t="shared" si="606"/>
        <v>0.1253472222222223</v>
      </c>
      <c r="N2792">
        <f t="shared" si="607"/>
        <v>0.375</v>
      </c>
      <c r="O2792">
        <f t="shared" si="608"/>
        <v>5.3003472222222223</v>
      </c>
      <c r="P2792">
        <f t="shared" si="609"/>
        <v>67.213119965277741</v>
      </c>
      <c r="Q2792">
        <f t="shared" si="610"/>
        <v>0</v>
      </c>
      <c r="R2792">
        <f t="shared" si="611"/>
        <v>13.442623993055548</v>
      </c>
      <c r="S2792">
        <f>SUM($R$2:R2792) -SUM($Q$2:Q2792) + SUM($T$2:T2791)</f>
        <v>176.12164229788686</v>
      </c>
      <c r="T2792">
        <f t="shared" si="612"/>
        <v>0</v>
      </c>
      <c r="U2792">
        <f>-SUM($T$2:T2792) - 500 * SUM($V$2:V2792)</f>
        <v>459.07000000000153</v>
      </c>
      <c r="V2792">
        <f t="shared" si="613"/>
        <v>0</v>
      </c>
    </row>
    <row r="2793" spans="1:22" x14ac:dyDescent="0.3">
      <c r="A2793" s="1">
        <v>44796</v>
      </c>
      <c r="B2793" s="2">
        <v>0.22483796296296296</v>
      </c>
      <c r="C2793" s="2">
        <v>0.8259143518518518</v>
      </c>
      <c r="D2793" s="3">
        <v>20.7</v>
      </c>
      <c r="E2793" s="3">
        <v>80.5</v>
      </c>
      <c r="F2793" s="4">
        <f t="shared" si="602"/>
        <v>8</v>
      </c>
      <c r="G2793">
        <f t="shared" si="614"/>
        <v>37</v>
      </c>
      <c r="H2793" s="3">
        <f t="shared" si="603"/>
        <v>14.425833333333332</v>
      </c>
      <c r="I2793">
        <f t="shared" si="615"/>
        <v>900</v>
      </c>
      <c r="J2793">
        <f t="shared" si="604"/>
        <v>0.19499999999999995</v>
      </c>
      <c r="K2793">
        <f t="shared" si="605"/>
        <v>23.418537187499989</v>
      </c>
      <c r="L2793">
        <v>4.8</v>
      </c>
      <c r="M2793">
        <f t="shared" si="606"/>
        <v>0.12870833333333342</v>
      </c>
      <c r="N2793">
        <f t="shared" si="607"/>
        <v>7.5000000000000164E-2</v>
      </c>
      <c r="O2793">
        <f t="shared" si="608"/>
        <v>5.003708333333333</v>
      </c>
      <c r="P2793">
        <f t="shared" si="609"/>
        <v>18.414828854166657</v>
      </c>
      <c r="Q2793">
        <f t="shared" si="610"/>
        <v>0</v>
      </c>
      <c r="R2793">
        <f t="shared" si="611"/>
        <v>3.6829657708333317</v>
      </c>
      <c r="S2793">
        <f>SUM($R$2:R2793) -SUM($Q$2:Q2793) + SUM($T$2:T2792)</f>
        <v>179.80460806871997</v>
      </c>
      <c r="T2793">
        <f t="shared" si="612"/>
        <v>0</v>
      </c>
      <c r="U2793">
        <f>-SUM($T$2:T2793) - 500 * SUM($V$2:V2793)</f>
        <v>459.07000000000153</v>
      </c>
      <c r="V2793">
        <f t="shared" si="613"/>
        <v>0</v>
      </c>
    </row>
    <row r="2794" spans="1:22" x14ac:dyDescent="0.3">
      <c r="A2794" s="1">
        <v>44797</v>
      </c>
      <c r="B2794" s="2">
        <v>0.2260648148148148</v>
      </c>
      <c r="C2794" s="2">
        <v>0.82434027777777785</v>
      </c>
      <c r="D2794" s="3">
        <v>17.3</v>
      </c>
      <c r="E2794" s="3">
        <v>92.9</v>
      </c>
      <c r="F2794" s="4">
        <f t="shared" si="602"/>
        <v>8</v>
      </c>
      <c r="G2794">
        <f t="shared" si="614"/>
        <v>37</v>
      </c>
      <c r="H2794" s="3">
        <f t="shared" si="603"/>
        <v>14.358611111111113</v>
      </c>
      <c r="I2794">
        <f t="shared" si="615"/>
        <v>900</v>
      </c>
      <c r="J2794">
        <f t="shared" si="604"/>
        <v>7.0999999999999952E-2</v>
      </c>
      <c r="K2794">
        <f t="shared" si="605"/>
        <v>8.4870160624999968</v>
      </c>
      <c r="L2794">
        <v>4.8</v>
      </c>
      <c r="M2794">
        <f t="shared" si="606"/>
        <v>0.13206944444444435</v>
      </c>
      <c r="N2794">
        <f t="shared" si="607"/>
        <v>0.92499999999999982</v>
      </c>
      <c r="O2794">
        <f t="shared" si="608"/>
        <v>5.857069444444444</v>
      </c>
      <c r="P2794">
        <f t="shared" si="609"/>
        <v>2.6299466180555529</v>
      </c>
      <c r="Q2794">
        <f t="shared" si="610"/>
        <v>0</v>
      </c>
      <c r="R2794">
        <f t="shared" si="611"/>
        <v>0.52598932361111062</v>
      </c>
      <c r="S2794">
        <f>SUM($R$2:R2794) -SUM($Q$2:Q2794) + SUM($T$2:T2793)</f>
        <v>180.33059739233067</v>
      </c>
      <c r="T2794">
        <f t="shared" si="612"/>
        <v>0</v>
      </c>
      <c r="U2794">
        <f>-SUM($T$2:T2794) - 500 * SUM($V$2:V2794)</f>
        <v>459.07000000000153</v>
      </c>
      <c r="V2794">
        <f t="shared" si="613"/>
        <v>0</v>
      </c>
    </row>
    <row r="2795" spans="1:22" x14ac:dyDescent="0.3">
      <c r="A2795" s="1">
        <v>44798</v>
      </c>
      <c r="B2795" s="2">
        <v>0.22729166666666667</v>
      </c>
      <c r="C2795" s="2">
        <v>0.82275462962962964</v>
      </c>
      <c r="D2795" s="3">
        <v>17.2</v>
      </c>
      <c r="E2795" s="3">
        <v>60</v>
      </c>
      <c r="F2795" s="4">
        <f t="shared" si="602"/>
        <v>8</v>
      </c>
      <c r="G2795">
        <f t="shared" si="614"/>
        <v>37</v>
      </c>
      <c r="H2795" s="3">
        <f t="shared" si="603"/>
        <v>14.29111111111111</v>
      </c>
      <c r="I2795">
        <f t="shared" si="615"/>
        <v>900</v>
      </c>
      <c r="J2795">
        <f t="shared" si="604"/>
        <v>0.4</v>
      </c>
      <c r="K2795">
        <f t="shared" si="605"/>
        <v>47.589399999999998</v>
      </c>
      <c r="L2795">
        <v>4.8</v>
      </c>
      <c r="M2795">
        <f t="shared" si="606"/>
        <v>0.13544444444444448</v>
      </c>
      <c r="N2795">
        <f t="shared" si="607"/>
        <v>0.95000000000000018</v>
      </c>
      <c r="O2795">
        <f t="shared" si="608"/>
        <v>5.8854444444444445</v>
      </c>
      <c r="P2795">
        <f t="shared" si="609"/>
        <v>41.703955555555552</v>
      </c>
      <c r="Q2795">
        <f t="shared" si="610"/>
        <v>0</v>
      </c>
      <c r="R2795">
        <f t="shared" si="611"/>
        <v>8.3407911111111108</v>
      </c>
      <c r="S2795">
        <f>SUM($R$2:R2795) -SUM($Q$2:Q2795) + SUM($T$2:T2794)</f>
        <v>188.67138850344236</v>
      </c>
      <c r="T2795">
        <f t="shared" si="612"/>
        <v>0</v>
      </c>
      <c r="U2795">
        <f>-SUM($T$2:T2795) - 500 * SUM($V$2:V2795)</f>
        <v>459.07000000000153</v>
      </c>
      <c r="V2795">
        <f t="shared" si="613"/>
        <v>0</v>
      </c>
    </row>
    <row r="2796" spans="1:22" x14ac:dyDescent="0.3">
      <c r="A2796" s="1">
        <v>44799</v>
      </c>
      <c r="B2796" s="2">
        <v>0.22851851851851854</v>
      </c>
      <c r="C2796" s="2">
        <v>0.82115740740740739</v>
      </c>
      <c r="D2796" s="3">
        <v>17.7</v>
      </c>
      <c r="E2796" s="3">
        <v>62</v>
      </c>
      <c r="F2796" s="4">
        <f t="shared" si="602"/>
        <v>8</v>
      </c>
      <c r="G2796">
        <f t="shared" si="614"/>
        <v>37</v>
      </c>
      <c r="H2796" s="3">
        <f t="shared" si="603"/>
        <v>14.223333333333333</v>
      </c>
      <c r="I2796">
        <f t="shared" si="615"/>
        <v>900</v>
      </c>
      <c r="J2796">
        <f t="shared" si="604"/>
        <v>0.38</v>
      </c>
      <c r="K2796">
        <f t="shared" si="605"/>
        <v>44.995514999999997</v>
      </c>
      <c r="L2796">
        <v>4.8</v>
      </c>
      <c r="M2796">
        <f t="shared" si="606"/>
        <v>0.13883333333333336</v>
      </c>
      <c r="N2796">
        <f t="shared" si="607"/>
        <v>0.82500000000000018</v>
      </c>
      <c r="O2796">
        <f t="shared" si="608"/>
        <v>5.7638333333333334</v>
      </c>
      <c r="P2796">
        <f t="shared" si="609"/>
        <v>39.231681666666667</v>
      </c>
      <c r="Q2796">
        <f t="shared" si="610"/>
        <v>0</v>
      </c>
      <c r="R2796">
        <f t="shared" si="611"/>
        <v>7.8463363333333334</v>
      </c>
      <c r="S2796">
        <f>SUM($R$2:R2796) -SUM($Q$2:Q2796) + SUM($T$2:T2795)</f>
        <v>196.51772483677632</v>
      </c>
      <c r="T2796">
        <f t="shared" si="612"/>
        <v>0</v>
      </c>
      <c r="U2796">
        <f>-SUM($T$2:T2796) - 500 * SUM($V$2:V2796)</f>
        <v>459.07000000000153</v>
      </c>
      <c r="V2796">
        <f t="shared" si="613"/>
        <v>0</v>
      </c>
    </row>
    <row r="2797" spans="1:22" x14ac:dyDescent="0.3">
      <c r="A2797" s="1">
        <v>44800</v>
      </c>
      <c r="B2797" s="2">
        <v>0.22974537037037038</v>
      </c>
      <c r="C2797" s="2">
        <v>0.8195486111111111</v>
      </c>
      <c r="D2797" s="3">
        <v>18.100000000000001</v>
      </c>
      <c r="E2797" s="3">
        <v>9.6999999999999993</v>
      </c>
      <c r="F2797" s="4">
        <f t="shared" si="602"/>
        <v>8</v>
      </c>
      <c r="G2797">
        <f t="shared" si="614"/>
        <v>37</v>
      </c>
      <c r="H2797" s="3">
        <f t="shared" si="603"/>
        <v>14.155277777777778</v>
      </c>
      <c r="I2797">
        <f t="shared" si="615"/>
        <v>900</v>
      </c>
      <c r="J2797">
        <f t="shared" si="604"/>
        <v>0.90300000000000002</v>
      </c>
      <c r="K2797">
        <f t="shared" si="605"/>
        <v>106.41194681250001</v>
      </c>
      <c r="L2797">
        <v>4.8</v>
      </c>
      <c r="M2797">
        <f t="shared" si="606"/>
        <v>0.14223611111111109</v>
      </c>
      <c r="N2797">
        <f t="shared" si="607"/>
        <v>0.72499999999999964</v>
      </c>
      <c r="O2797">
        <f t="shared" si="608"/>
        <v>5.6672361111111105</v>
      </c>
      <c r="P2797">
        <f t="shared" si="609"/>
        <v>100.7447107013889</v>
      </c>
      <c r="Q2797">
        <f t="shared" si="610"/>
        <v>0</v>
      </c>
      <c r="R2797">
        <f t="shared" si="611"/>
        <v>20.148942140277782</v>
      </c>
      <c r="S2797">
        <f>SUM($R$2:R2797) -SUM($Q$2:Q2797) + SUM($T$2:T2796)</f>
        <v>216.66666697705477</v>
      </c>
      <c r="T2797">
        <f t="shared" si="612"/>
        <v>0</v>
      </c>
      <c r="U2797">
        <f>-SUM($T$2:T2797) - 500 * SUM($V$2:V2797)</f>
        <v>459.07000000000153</v>
      </c>
      <c r="V2797">
        <f t="shared" si="613"/>
        <v>0</v>
      </c>
    </row>
    <row r="2798" spans="1:22" x14ac:dyDescent="0.3">
      <c r="A2798" s="1">
        <v>44801</v>
      </c>
      <c r="B2798" s="2">
        <v>0.23096064814814818</v>
      </c>
      <c r="C2798" s="2">
        <v>0.81792824074074078</v>
      </c>
      <c r="D2798" s="3">
        <v>20.3</v>
      </c>
      <c r="E2798" s="3">
        <v>0.8</v>
      </c>
      <c r="F2798" s="4">
        <f t="shared" si="602"/>
        <v>8</v>
      </c>
      <c r="G2798">
        <f t="shared" si="614"/>
        <v>37</v>
      </c>
      <c r="H2798" s="3">
        <f t="shared" si="603"/>
        <v>14.087222222222222</v>
      </c>
      <c r="I2798">
        <f t="shared" si="615"/>
        <v>900</v>
      </c>
      <c r="J2798">
        <f t="shared" si="604"/>
        <v>0.99199999999999999</v>
      </c>
      <c r="K2798">
        <f t="shared" si="605"/>
        <v>116.33791599999998</v>
      </c>
      <c r="L2798">
        <v>4.8</v>
      </c>
      <c r="M2798">
        <f t="shared" si="606"/>
        <v>0.1456388888888889</v>
      </c>
      <c r="N2798">
        <f t="shared" si="607"/>
        <v>0.17499999999999982</v>
      </c>
      <c r="O2798">
        <f t="shared" si="608"/>
        <v>5.1206388888888883</v>
      </c>
      <c r="P2798">
        <f t="shared" si="609"/>
        <v>111.21727711111109</v>
      </c>
      <c r="Q2798">
        <f t="shared" si="610"/>
        <v>0</v>
      </c>
      <c r="R2798">
        <f t="shared" si="611"/>
        <v>22.243455422222219</v>
      </c>
      <c r="S2798">
        <f>SUM($R$2:R2798) -SUM($Q$2:Q2798) + SUM($T$2:T2797)</f>
        <v>238.91012239927659</v>
      </c>
      <c r="T2798">
        <f t="shared" si="612"/>
        <v>0</v>
      </c>
      <c r="U2798">
        <f>-SUM($T$2:T2798) - 500 * SUM($V$2:V2798)</f>
        <v>459.07000000000153</v>
      </c>
      <c r="V2798">
        <f t="shared" si="613"/>
        <v>0</v>
      </c>
    </row>
    <row r="2799" spans="1:22" x14ac:dyDescent="0.3">
      <c r="A2799" s="1">
        <v>44802</v>
      </c>
      <c r="B2799" s="2">
        <v>0.23218749999999999</v>
      </c>
      <c r="C2799" s="2">
        <v>0.81630787037037045</v>
      </c>
      <c r="D2799" s="3">
        <v>21.9</v>
      </c>
      <c r="E2799" s="3">
        <v>1.2</v>
      </c>
      <c r="F2799" s="4">
        <f t="shared" si="602"/>
        <v>8</v>
      </c>
      <c r="G2799">
        <f t="shared" si="614"/>
        <v>37</v>
      </c>
      <c r="H2799" s="3">
        <f t="shared" si="603"/>
        <v>14.018888888888892</v>
      </c>
      <c r="I2799">
        <f t="shared" si="615"/>
        <v>900</v>
      </c>
      <c r="J2799">
        <f t="shared" si="604"/>
        <v>0.98799999999999999</v>
      </c>
      <c r="K2799">
        <f t="shared" si="605"/>
        <v>115.306763</v>
      </c>
      <c r="L2799">
        <v>4.8</v>
      </c>
      <c r="M2799">
        <f t="shared" si="606"/>
        <v>0.14905555555555541</v>
      </c>
      <c r="N2799">
        <f t="shared" si="607"/>
        <v>0</v>
      </c>
      <c r="O2799">
        <f t="shared" si="608"/>
        <v>4.9490555555555549</v>
      </c>
      <c r="P2799">
        <f t="shared" si="609"/>
        <v>110.35770744444444</v>
      </c>
      <c r="Q2799">
        <f t="shared" si="610"/>
        <v>0</v>
      </c>
      <c r="R2799">
        <f t="shared" si="611"/>
        <v>22.07154148888889</v>
      </c>
      <c r="S2799">
        <f>SUM($R$2:R2799) -SUM($Q$2:Q2799) + SUM($T$2:T2798)</f>
        <v>260.98166388816571</v>
      </c>
      <c r="T2799">
        <f t="shared" si="612"/>
        <v>0</v>
      </c>
      <c r="U2799">
        <f>-SUM($T$2:T2799) - 500 * SUM($V$2:V2799)</f>
        <v>459.07000000000153</v>
      </c>
      <c r="V2799">
        <f t="shared" si="613"/>
        <v>0</v>
      </c>
    </row>
    <row r="2800" spans="1:22" x14ac:dyDescent="0.3">
      <c r="A2800" s="1">
        <v>44803</v>
      </c>
      <c r="B2800" s="2">
        <v>0.23341435185185186</v>
      </c>
      <c r="C2800" s="2">
        <v>0.81467592592592597</v>
      </c>
      <c r="D2800" s="3">
        <v>21.1</v>
      </c>
      <c r="E2800" s="3">
        <v>3.5</v>
      </c>
      <c r="F2800" s="4">
        <f t="shared" si="602"/>
        <v>8</v>
      </c>
      <c r="G2800">
        <f t="shared" si="614"/>
        <v>37</v>
      </c>
      <c r="H2800" s="3">
        <f t="shared" si="603"/>
        <v>13.950277777777778</v>
      </c>
      <c r="I2800">
        <f t="shared" si="615"/>
        <v>900</v>
      </c>
      <c r="J2800">
        <f t="shared" si="604"/>
        <v>0.96499999999999997</v>
      </c>
      <c r="K2800">
        <f t="shared" si="605"/>
        <v>112.0713003125</v>
      </c>
      <c r="L2800">
        <v>4.8</v>
      </c>
      <c r="M2800">
        <f t="shared" si="606"/>
        <v>0.15248611111111107</v>
      </c>
      <c r="N2800">
        <f t="shared" si="607"/>
        <v>0</v>
      </c>
      <c r="O2800">
        <f t="shared" si="608"/>
        <v>4.9524861111111109</v>
      </c>
      <c r="P2800">
        <f t="shared" si="609"/>
        <v>107.11881420138889</v>
      </c>
      <c r="Q2800">
        <f t="shared" si="610"/>
        <v>0</v>
      </c>
      <c r="R2800">
        <f t="shared" si="611"/>
        <v>21.423762840277778</v>
      </c>
      <c r="S2800">
        <f>SUM($R$2:R2800) -SUM($Q$2:Q2800) + SUM($T$2:T2799)</f>
        <v>282.40542672844276</v>
      </c>
      <c r="T2800">
        <f t="shared" si="612"/>
        <v>0</v>
      </c>
      <c r="U2800">
        <f>-SUM($T$2:T2800) - 500 * SUM($V$2:V2800)</f>
        <v>459.07000000000153</v>
      </c>
      <c r="V2800">
        <f t="shared" si="613"/>
        <v>0</v>
      </c>
    </row>
    <row r="2801" spans="1:22" x14ac:dyDescent="0.3">
      <c r="A2801" s="1">
        <v>44804</v>
      </c>
      <c r="B2801" s="2">
        <v>0.2346412037037037</v>
      </c>
      <c r="C2801" s="2">
        <v>0.81303240740740745</v>
      </c>
      <c r="D2801" s="3">
        <v>21.4</v>
      </c>
      <c r="E2801" s="3">
        <v>40.299999999999997</v>
      </c>
      <c r="F2801" s="4">
        <f t="shared" si="602"/>
        <v>8</v>
      </c>
      <c r="G2801">
        <f t="shared" si="614"/>
        <v>37</v>
      </c>
      <c r="H2801" s="3">
        <f t="shared" si="603"/>
        <v>13.881388888888891</v>
      </c>
      <c r="I2801">
        <f t="shared" si="615"/>
        <v>900</v>
      </c>
      <c r="J2801">
        <f t="shared" si="604"/>
        <v>0.59699999999999998</v>
      </c>
      <c r="K2801">
        <f t="shared" si="605"/>
        <v>68.990849812500016</v>
      </c>
      <c r="L2801">
        <v>4.8</v>
      </c>
      <c r="M2801">
        <f t="shared" si="606"/>
        <v>0.15593055555555546</v>
      </c>
      <c r="N2801">
        <f t="shared" si="607"/>
        <v>0</v>
      </c>
      <c r="O2801">
        <f t="shared" si="608"/>
        <v>4.9559305555555557</v>
      </c>
      <c r="P2801">
        <f t="shared" si="609"/>
        <v>64.034919256944463</v>
      </c>
      <c r="Q2801">
        <f t="shared" si="610"/>
        <v>0</v>
      </c>
      <c r="R2801">
        <f t="shared" si="611"/>
        <v>12.806983851388893</v>
      </c>
      <c r="S2801">
        <f>SUM($R$2:R2801) -SUM($Q$2:Q2801) + SUM($T$2:T2800)</f>
        <v>295.21241057983207</v>
      </c>
      <c r="T2801">
        <f t="shared" si="612"/>
        <v>-295.20999999999998</v>
      </c>
      <c r="U2801">
        <f>-SUM($T$2:T2801) - 500 * SUM($V$2:V2801)</f>
        <v>754.28000000000065</v>
      </c>
      <c r="V2801">
        <f t="shared" si="613"/>
        <v>0</v>
      </c>
    </row>
    <row r="2802" spans="1:22" x14ac:dyDescent="0.3">
      <c r="A2802" s="1">
        <v>44805</v>
      </c>
      <c r="B2802" s="2">
        <v>0.23586805555555557</v>
      </c>
      <c r="C2802" s="2">
        <v>0.81138888888888883</v>
      </c>
      <c r="D2802" s="3">
        <v>16</v>
      </c>
      <c r="E2802" s="3">
        <v>37.6</v>
      </c>
      <c r="F2802" s="4">
        <f t="shared" si="602"/>
        <v>9</v>
      </c>
      <c r="G2802">
        <f t="shared" si="614"/>
        <v>38</v>
      </c>
      <c r="H2802" s="3">
        <f t="shared" si="603"/>
        <v>13.812499999999998</v>
      </c>
      <c r="I2802">
        <f t="shared" si="615"/>
        <v>800</v>
      </c>
      <c r="J2802">
        <f t="shared" si="604"/>
        <v>0.624</v>
      </c>
      <c r="K2802">
        <f t="shared" si="605"/>
        <v>65.504399999999976</v>
      </c>
      <c r="L2802">
        <v>4.8</v>
      </c>
      <c r="M2802">
        <f t="shared" si="606"/>
        <v>0.15937500000000007</v>
      </c>
      <c r="N2802">
        <f t="shared" si="607"/>
        <v>1.25</v>
      </c>
      <c r="O2802">
        <f t="shared" si="608"/>
        <v>6.2093749999999996</v>
      </c>
      <c r="P2802">
        <f t="shared" si="609"/>
        <v>59.295024999999974</v>
      </c>
      <c r="Q2802">
        <f t="shared" si="610"/>
        <v>0</v>
      </c>
      <c r="R2802">
        <f t="shared" si="611"/>
        <v>11.859004999999996</v>
      </c>
      <c r="S2802">
        <f>SUM($R$2:R2802) -SUM($Q$2:Q2802) + SUM($T$2:T2801)</f>
        <v>11.861415579833192</v>
      </c>
      <c r="T2802">
        <f t="shared" si="612"/>
        <v>0</v>
      </c>
      <c r="U2802">
        <f>-SUM($T$2:T2802) - 500 * SUM($V$2:V2802)</f>
        <v>254.28000000000065</v>
      </c>
      <c r="V2802">
        <f t="shared" si="613"/>
        <v>1</v>
      </c>
    </row>
    <row r="2803" spans="1:22" x14ac:dyDescent="0.3">
      <c r="A2803" s="1">
        <v>44806</v>
      </c>
      <c r="B2803" s="2">
        <v>0.23709490740740743</v>
      </c>
      <c r="C2803" s="2">
        <v>0.80973379629629638</v>
      </c>
      <c r="D2803" s="3">
        <v>15.5</v>
      </c>
      <c r="E2803" s="3">
        <v>58.9</v>
      </c>
      <c r="F2803" s="4">
        <f t="shared" si="602"/>
        <v>9</v>
      </c>
      <c r="G2803">
        <f t="shared" si="614"/>
        <v>38</v>
      </c>
      <c r="H2803" s="3">
        <f t="shared" si="603"/>
        <v>13.743333333333334</v>
      </c>
      <c r="I2803">
        <f t="shared" si="615"/>
        <v>800</v>
      </c>
      <c r="J2803">
        <f t="shared" si="604"/>
        <v>0.41100000000000003</v>
      </c>
      <c r="K2803">
        <f t="shared" si="605"/>
        <v>42.928676000000003</v>
      </c>
      <c r="L2803">
        <v>4.8</v>
      </c>
      <c r="M2803">
        <f t="shared" si="606"/>
        <v>0.16283333333333327</v>
      </c>
      <c r="N2803">
        <f t="shared" si="607"/>
        <v>1.375</v>
      </c>
      <c r="O2803">
        <f t="shared" si="608"/>
        <v>6.3378333333333332</v>
      </c>
      <c r="P2803">
        <f t="shared" si="609"/>
        <v>36.590842666666667</v>
      </c>
      <c r="Q2803">
        <f t="shared" si="610"/>
        <v>0</v>
      </c>
      <c r="R2803">
        <f t="shared" si="611"/>
        <v>7.3181685333333339</v>
      </c>
      <c r="S2803">
        <f>SUM($R$2:R2803) -SUM($Q$2:Q2803) + SUM($T$2:T2802)</f>
        <v>19.179584113166129</v>
      </c>
      <c r="T2803">
        <f t="shared" si="612"/>
        <v>0</v>
      </c>
      <c r="U2803">
        <f>-SUM($T$2:T2803) - 500 * SUM($V$2:V2803)</f>
        <v>254.28000000000065</v>
      </c>
      <c r="V2803">
        <f t="shared" si="613"/>
        <v>0</v>
      </c>
    </row>
    <row r="2804" spans="1:22" x14ac:dyDescent="0.3">
      <c r="A2804" s="1">
        <v>44807</v>
      </c>
      <c r="B2804" s="2">
        <v>0.23832175925925925</v>
      </c>
      <c r="C2804" s="2">
        <v>0.80806712962962957</v>
      </c>
      <c r="D2804" s="3">
        <v>18.2</v>
      </c>
      <c r="E2804" s="3">
        <v>15.5</v>
      </c>
      <c r="F2804" s="4">
        <f t="shared" si="602"/>
        <v>9</v>
      </c>
      <c r="G2804">
        <f t="shared" si="614"/>
        <v>38</v>
      </c>
      <c r="H2804" s="3">
        <f t="shared" si="603"/>
        <v>13.673888888888888</v>
      </c>
      <c r="I2804">
        <f t="shared" si="615"/>
        <v>800</v>
      </c>
      <c r="J2804">
        <f t="shared" si="604"/>
        <v>0.84499999999999997</v>
      </c>
      <c r="K2804">
        <f t="shared" si="605"/>
        <v>87.813714444444443</v>
      </c>
      <c r="L2804">
        <v>4.8</v>
      </c>
      <c r="M2804">
        <f t="shared" si="606"/>
        <v>0.16630555555555562</v>
      </c>
      <c r="N2804">
        <f t="shared" si="607"/>
        <v>0.70000000000000018</v>
      </c>
      <c r="O2804">
        <f t="shared" si="608"/>
        <v>5.6663055555555557</v>
      </c>
      <c r="P2804">
        <f t="shared" si="609"/>
        <v>82.14740888888889</v>
      </c>
      <c r="Q2804">
        <f t="shared" si="610"/>
        <v>0</v>
      </c>
      <c r="R2804">
        <f t="shared" si="611"/>
        <v>16.429481777777777</v>
      </c>
      <c r="S2804">
        <f>SUM($R$2:R2804) -SUM($Q$2:Q2804) + SUM($T$2:T2803)</f>
        <v>35.609065890943384</v>
      </c>
      <c r="T2804">
        <f t="shared" si="612"/>
        <v>0</v>
      </c>
      <c r="U2804">
        <f>-SUM($T$2:T2804) - 500 * SUM($V$2:V2804)</f>
        <v>254.28000000000065</v>
      </c>
      <c r="V2804">
        <f t="shared" si="613"/>
        <v>0</v>
      </c>
    </row>
    <row r="2805" spans="1:22" x14ac:dyDescent="0.3">
      <c r="A2805" s="1">
        <v>44808</v>
      </c>
      <c r="B2805" s="2">
        <v>0.23953703703703702</v>
      </c>
      <c r="C2805" s="2">
        <v>0.80640046296296297</v>
      </c>
      <c r="D2805" s="3">
        <v>16.600000000000001</v>
      </c>
      <c r="E2805" s="3">
        <v>30.6</v>
      </c>
      <c r="F2805" s="4">
        <f t="shared" si="602"/>
        <v>9</v>
      </c>
      <c r="G2805">
        <f t="shared" si="614"/>
        <v>38</v>
      </c>
      <c r="H2805" s="3">
        <f t="shared" si="603"/>
        <v>13.604722222222223</v>
      </c>
      <c r="I2805">
        <f t="shared" si="615"/>
        <v>800</v>
      </c>
      <c r="J2805">
        <f t="shared" si="604"/>
        <v>0.69399999999999995</v>
      </c>
      <c r="K2805">
        <f t="shared" si="605"/>
        <v>71.756746888888898</v>
      </c>
      <c r="L2805">
        <v>4.8</v>
      </c>
      <c r="M2805">
        <f t="shared" si="606"/>
        <v>0.16976388888888883</v>
      </c>
      <c r="N2805">
        <f t="shared" si="607"/>
        <v>1.0999999999999996</v>
      </c>
      <c r="O2805">
        <f t="shared" si="608"/>
        <v>6.0697638888888878</v>
      </c>
      <c r="P2805">
        <f t="shared" si="609"/>
        <v>65.686983000000012</v>
      </c>
      <c r="Q2805">
        <f t="shared" si="610"/>
        <v>0</v>
      </c>
      <c r="R2805">
        <f t="shared" si="611"/>
        <v>13.137396600000002</v>
      </c>
      <c r="S2805">
        <f>SUM($R$2:R2805) -SUM($Q$2:Q2805) + SUM($T$2:T2804)</f>
        <v>48.746462490942577</v>
      </c>
      <c r="T2805">
        <f t="shared" si="612"/>
        <v>0</v>
      </c>
      <c r="U2805">
        <f>-SUM($T$2:T2805) - 500 * SUM($V$2:V2805)</f>
        <v>254.28000000000065</v>
      </c>
      <c r="V2805">
        <f t="shared" si="613"/>
        <v>0</v>
      </c>
    </row>
    <row r="2806" spans="1:22" x14ac:dyDescent="0.3">
      <c r="A2806" s="1">
        <v>44809</v>
      </c>
      <c r="B2806" s="2">
        <v>0.24076388888888889</v>
      </c>
      <c r="C2806" s="2">
        <v>0.80473379629629627</v>
      </c>
      <c r="D2806" s="3">
        <v>17.2</v>
      </c>
      <c r="E2806" s="3">
        <v>60</v>
      </c>
      <c r="F2806" s="4">
        <f t="shared" si="602"/>
        <v>9</v>
      </c>
      <c r="G2806">
        <f t="shared" si="614"/>
        <v>38</v>
      </c>
      <c r="H2806" s="3">
        <f t="shared" si="603"/>
        <v>13.535277777777777</v>
      </c>
      <c r="I2806">
        <f t="shared" si="615"/>
        <v>800</v>
      </c>
      <c r="J2806">
        <f t="shared" si="604"/>
        <v>0.4</v>
      </c>
      <c r="K2806">
        <f t="shared" si="605"/>
        <v>41.147244444444439</v>
      </c>
      <c r="L2806">
        <v>4.8</v>
      </c>
      <c r="M2806">
        <f t="shared" si="606"/>
        <v>0.17323611111111115</v>
      </c>
      <c r="N2806">
        <f t="shared" si="607"/>
        <v>0.95000000000000018</v>
      </c>
      <c r="O2806">
        <f t="shared" si="608"/>
        <v>5.9232361111111116</v>
      </c>
      <c r="P2806">
        <f t="shared" si="609"/>
        <v>35.22400833333333</v>
      </c>
      <c r="Q2806">
        <f t="shared" si="610"/>
        <v>0</v>
      </c>
      <c r="R2806">
        <f t="shared" si="611"/>
        <v>7.0448016666666664</v>
      </c>
      <c r="S2806">
        <f>SUM($R$2:R2806) -SUM($Q$2:Q2806) + SUM($T$2:T2805)</f>
        <v>55.791264157609476</v>
      </c>
      <c r="T2806">
        <f t="shared" si="612"/>
        <v>0</v>
      </c>
      <c r="U2806">
        <f>-SUM($T$2:T2806) - 500 * SUM($V$2:V2806)</f>
        <v>254.28000000000065</v>
      </c>
      <c r="V2806">
        <f t="shared" si="613"/>
        <v>0</v>
      </c>
    </row>
    <row r="2807" spans="1:22" x14ac:dyDescent="0.3">
      <c r="A2807" s="1">
        <v>44810</v>
      </c>
      <c r="B2807" s="2">
        <v>0.24199074074074076</v>
      </c>
      <c r="C2807" s="2">
        <v>0.80305555555555552</v>
      </c>
      <c r="D2807" s="3">
        <v>15.7</v>
      </c>
      <c r="E2807" s="3">
        <v>91</v>
      </c>
      <c r="F2807" s="4">
        <f t="shared" si="602"/>
        <v>9</v>
      </c>
      <c r="G2807">
        <f t="shared" si="614"/>
        <v>38</v>
      </c>
      <c r="H2807" s="3">
        <f t="shared" si="603"/>
        <v>13.465555555555554</v>
      </c>
      <c r="I2807">
        <f t="shared" si="615"/>
        <v>800</v>
      </c>
      <c r="J2807">
        <f t="shared" si="604"/>
        <v>8.9999999999999969E-2</v>
      </c>
      <c r="K2807">
        <f t="shared" si="605"/>
        <v>9.2104399999999949</v>
      </c>
      <c r="L2807">
        <v>4.8</v>
      </c>
      <c r="M2807">
        <f t="shared" si="606"/>
        <v>0.17672222222222231</v>
      </c>
      <c r="N2807">
        <f t="shared" si="607"/>
        <v>1.3250000000000002</v>
      </c>
      <c r="O2807">
        <f t="shared" si="608"/>
        <v>6.3017222222222227</v>
      </c>
      <c r="P2807">
        <f t="shared" si="609"/>
        <v>2.9087177777777722</v>
      </c>
      <c r="Q2807">
        <f t="shared" si="610"/>
        <v>0</v>
      </c>
      <c r="R2807">
        <f t="shared" si="611"/>
        <v>0.58174355555555446</v>
      </c>
      <c r="S2807">
        <f>SUM($R$2:R2807) -SUM($Q$2:Q2807) + SUM($T$2:T2806)</f>
        <v>56.373007713165862</v>
      </c>
      <c r="T2807">
        <f t="shared" si="612"/>
        <v>0</v>
      </c>
      <c r="U2807">
        <f>-SUM($T$2:T2807) - 500 * SUM($V$2:V2807)</f>
        <v>254.28000000000065</v>
      </c>
      <c r="V2807">
        <f t="shared" si="613"/>
        <v>0</v>
      </c>
    </row>
    <row r="2808" spans="1:22" x14ac:dyDescent="0.3">
      <c r="A2808" s="1">
        <v>44811</v>
      </c>
      <c r="B2808" s="2">
        <v>0.24320601851851853</v>
      </c>
      <c r="C2808" s="2">
        <v>0.80136574074074074</v>
      </c>
      <c r="D2808" s="3">
        <v>15.3</v>
      </c>
      <c r="E2808" s="3">
        <v>72.8</v>
      </c>
      <c r="F2808" s="4">
        <f t="shared" si="602"/>
        <v>9</v>
      </c>
      <c r="G2808">
        <f t="shared" si="614"/>
        <v>38</v>
      </c>
      <c r="H2808" s="3">
        <f t="shared" si="603"/>
        <v>13.395833333333332</v>
      </c>
      <c r="I2808">
        <f t="shared" si="615"/>
        <v>800</v>
      </c>
      <c r="J2808">
        <f t="shared" si="604"/>
        <v>0.27200000000000002</v>
      </c>
      <c r="K2808">
        <f t="shared" si="605"/>
        <v>27.69186666666667</v>
      </c>
      <c r="L2808">
        <v>4.8</v>
      </c>
      <c r="M2808">
        <f t="shared" si="606"/>
        <v>0.18020833333333339</v>
      </c>
      <c r="N2808">
        <f t="shared" si="607"/>
        <v>1.4249999999999998</v>
      </c>
      <c r="O2808">
        <f t="shared" si="608"/>
        <v>6.4052083333333334</v>
      </c>
      <c r="P2808">
        <f t="shared" si="609"/>
        <v>21.286658333333335</v>
      </c>
      <c r="Q2808">
        <f t="shared" si="610"/>
        <v>0</v>
      </c>
      <c r="R2808">
        <f t="shared" si="611"/>
        <v>4.2573316666666674</v>
      </c>
      <c r="S2808">
        <f>SUM($R$2:R2808) -SUM($Q$2:Q2808) + SUM($T$2:T2807)</f>
        <v>60.630339379831639</v>
      </c>
      <c r="T2808">
        <f t="shared" si="612"/>
        <v>0</v>
      </c>
      <c r="U2808">
        <f>-SUM($T$2:T2808) - 500 * SUM($V$2:V2808)</f>
        <v>254.28000000000065</v>
      </c>
      <c r="V2808">
        <f t="shared" si="613"/>
        <v>0</v>
      </c>
    </row>
    <row r="2809" spans="1:22" x14ac:dyDescent="0.3">
      <c r="A2809" s="1">
        <v>44812</v>
      </c>
      <c r="B2809" s="2">
        <v>0.24443287037037034</v>
      </c>
      <c r="C2809" s="2">
        <v>0.79967592592592596</v>
      </c>
      <c r="D2809" s="3">
        <v>15.5</v>
      </c>
      <c r="E2809" s="3">
        <v>27.9</v>
      </c>
      <c r="F2809" s="4">
        <f t="shared" si="602"/>
        <v>9</v>
      </c>
      <c r="G2809">
        <f t="shared" si="614"/>
        <v>38</v>
      </c>
      <c r="H2809" s="3">
        <f t="shared" si="603"/>
        <v>13.325833333333335</v>
      </c>
      <c r="I2809">
        <f t="shared" si="615"/>
        <v>800</v>
      </c>
      <c r="J2809">
        <f t="shared" si="604"/>
        <v>0.72100000000000009</v>
      </c>
      <c r="K2809">
        <f t="shared" si="605"/>
        <v>73.020236333333358</v>
      </c>
      <c r="L2809">
        <v>4.8</v>
      </c>
      <c r="M2809">
        <f t="shared" si="606"/>
        <v>0.18370833333333322</v>
      </c>
      <c r="N2809">
        <f t="shared" si="607"/>
        <v>1.375</v>
      </c>
      <c r="O2809">
        <f t="shared" si="608"/>
        <v>6.3587083333333334</v>
      </c>
      <c r="P2809">
        <f t="shared" si="609"/>
        <v>66.661528000000018</v>
      </c>
      <c r="Q2809">
        <f t="shared" si="610"/>
        <v>0</v>
      </c>
      <c r="R2809">
        <f t="shared" si="611"/>
        <v>13.332305600000005</v>
      </c>
      <c r="S2809">
        <f>SUM($R$2:R2809) -SUM($Q$2:Q2809) + SUM($T$2:T2808)</f>
        <v>73.962644979832476</v>
      </c>
      <c r="T2809">
        <f t="shared" si="612"/>
        <v>0</v>
      </c>
      <c r="U2809">
        <f>-SUM($T$2:T2809) - 500 * SUM($V$2:V2809)</f>
        <v>254.28000000000065</v>
      </c>
      <c r="V2809">
        <f t="shared" si="613"/>
        <v>0</v>
      </c>
    </row>
    <row r="2810" spans="1:22" x14ac:dyDescent="0.3">
      <c r="A2810" s="1">
        <v>44813</v>
      </c>
      <c r="B2810" s="2">
        <v>0.24564814814814814</v>
      </c>
      <c r="C2810" s="2">
        <v>0.79798611111111117</v>
      </c>
      <c r="D2810" s="3">
        <v>16.5</v>
      </c>
      <c r="E2810" s="3">
        <v>23.6</v>
      </c>
      <c r="F2810" s="4">
        <f t="shared" si="602"/>
        <v>9</v>
      </c>
      <c r="G2810">
        <f t="shared" si="614"/>
        <v>38</v>
      </c>
      <c r="H2810" s="3">
        <f t="shared" si="603"/>
        <v>13.256111111111112</v>
      </c>
      <c r="I2810">
        <f t="shared" si="615"/>
        <v>800</v>
      </c>
      <c r="J2810">
        <f t="shared" si="604"/>
        <v>0.76400000000000001</v>
      </c>
      <c r="K2810">
        <f t="shared" si="605"/>
        <v>76.970283555555568</v>
      </c>
      <c r="L2810">
        <v>4.8</v>
      </c>
      <c r="M2810">
        <f t="shared" si="606"/>
        <v>0.18719444444444441</v>
      </c>
      <c r="N2810">
        <f t="shared" si="607"/>
        <v>1.125</v>
      </c>
      <c r="O2810">
        <f t="shared" si="608"/>
        <v>6.1121944444444445</v>
      </c>
      <c r="P2810">
        <f t="shared" si="609"/>
        <v>70.858089111111127</v>
      </c>
      <c r="Q2810">
        <f t="shared" si="610"/>
        <v>0</v>
      </c>
      <c r="R2810">
        <f t="shared" si="611"/>
        <v>14.171617822222226</v>
      </c>
      <c r="S2810">
        <f>SUM($R$2:R2810) -SUM($Q$2:Q2810) + SUM($T$2:T2809)</f>
        <v>88.134262802053854</v>
      </c>
      <c r="T2810">
        <f t="shared" si="612"/>
        <v>0</v>
      </c>
      <c r="U2810">
        <f>-SUM($T$2:T2810) - 500 * SUM($V$2:V2810)</f>
        <v>254.28000000000065</v>
      </c>
      <c r="V2810">
        <f t="shared" si="613"/>
        <v>0</v>
      </c>
    </row>
    <row r="2811" spans="1:22" x14ac:dyDescent="0.3">
      <c r="A2811" s="1">
        <v>44814</v>
      </c>
      <c r="B2811" s="2">
        <v>0.24687499999999998</v>
      </c>
      <c r="C2811" s="2">
        <v>0.79629629629629628</v>
      </c>
      <c r="D2811" s="3">
        <v>17.399999999999999</v>
      </c>
      <c r="E2811" s="3">
        <v>8.9</v>
      </c>
      <c r="F2811" s="4">
        <f t="shared" si="602"/>
        <v>9</v>
      </c>
      <c r="G2811">
        <f t="shared" si="614"/>
        <v>38</v>
      </c>
      <c r="H2811" s="3">
        <f t="shared" si="603"/>
        <v>13.186111111111112</v>
      </c>
      <c r="I2811">
        <f t="shared" si="615"/>
        <v>800</v>
      </c>
      <c r="J2811">
        <f t="shared" si="604"/>
        <v>0.91100000000000003</v>
      </c>
      <c r="K2811">
        <f t="shared" si="605"/>
        <v>91.295358888888913</v>
      </c>
      <c r="L2811">
        <v>4.8</v>
      </c>
      <c r="M2811">
        <f t="shared" si="606"/>
        <v>0.19069444444444439</v>
      </c>
      <c r="N2811">
        <f t="shared" si="607"/>
        <v>0.90000000000000036</v>
      </c>
      <c r="O2811">
        <f t="shared" si="608"/>
        <v>5.8906944444444447</v>
      </c>
      <c r="P2811">
        <f t="shared" si="609"/>
        <v>85.404664444444464</v>
      </c>
      <c r="Q2811">
        <f t="shared" si="610"/>
        <v>0</v>
      </c>
      <c r="R2811">
        <f t="shared" si="611"/>
        <v>17.080932888888892</v>
      </c>
      <c r="S2811">
        <f>SUM($R$2:R2811) -SUM($Q$2:Q2811) + SUM($T$2:T2810)</f>
        <v>105.21519569094198</v>
      </c>
      <c r="T2811">
        <f t="shared" si="612"/>
        <v>0</v>
      </c>
      <c r="U2811">
        <f>-SUM($T$2:T2811) - 500 * SUM($V$2:V2811)</f>
        <v>254.28000000000065</v>
      </c>
      <c r="V2811">
        <f t="shared" si="613"/>
        <v>0</v>
      </c>
    </row>
    <row r="2812" spans="1:22" x14ac:dyDescent="0.3">
      <c r="A2812" s="1">
        <v>44815</v>
      </c>
      <c r="B2812" s="2">
        <v>0.24810185185185185</v>
      </c>
      <c r="C2812" s="2">
        <v>0.79459490740740746</v>
      </c>
      <c r="D2812" s="3">
        <v>18.899999999999999</v>
      </c>
      <c r="E2812" s="3">
        <v>1.9</v>
      </c>
      <c r="F2812" s="4">
        <f t="shared" si="602"/>
        <v>9</v>
      </c>
      <c r="G2812">
        <f t="shared" si="614"/>
        <v>38</v>
      </c>
      <c r="H2812" s="3">
        <f t="shared" si="603"/>
        <v>13.115833333333335</v>
      </c>
      <c r="I2812">
        <f t="shared" si="615"/>
        <v>800</v>
      </c>
      <c r="J2812">
        <f t="shared" si="604"/>
        <v>0.98099999999999998</v>
      </c>
      <c r="K2812">
        <f t="shared" si="605"/>
        <v>97.786407000000011</v>
      </c>
      <c r="L2812">
        <v>4.8</v>
      </c>
      <c r="M2812">
        <f t="shared" si="606"/>
        <v>0.19420833333333326</v>
      </c>
      <c r="N2812">
        <f t="shared" si="607"/>
        <v>0.52500000000000036</v>
      </c>
      <c r="O2812">
        <f t="shared" si="608"/>
        <v>5.5192083333333333</v>
      </c>
      <c r="P2812">
        <f t="shared" si="609"/>
        <v>92.267198666666673</v>
      </c>
      <c r="Q2812">
        <f t="shared" si="610"/>
        <v>0</v>
      </c>
      <c r="R2812">
        <f t="shared" si="611"/>
        <v>18.453439733333337</v>
      </c>
      <c r="S2812">
        <f>SUM($R$2:R2812) -SUM($Q$2:Q2812) + SUM($T$2:T2811)</f>
        <v>123.66863542427564</v>
      </c>
      <c r="T2812">
        <f t="shared" si="612"/>
        <v>0</v>
      </c>
      <c r="U2812">
        <f>-SUM($T$2:T2812) - 500 * SUM($V$2:V2812)</f>
        <v>254.28000000000065</v>
      </c>
      <c r="V2812">
        <f t="shared" si="613"/>
        <v>0</v>
      </c>
    </row>
    <row r="2813" spans="1:22" x14ac:dyDescent="0.3">
      <c r="A2813" s="1">
        <v>44816</v>
      </c>
      <c r="B2813" s="2">
        <v>0.24931712962962962</v>
      </c>
      <c r="C2813" s="2">
        <v>0.79289351851851853</v>
      </c>
      <c r="D2813" s="3">
        <v>20.7</v>
      </c>
      <c r="E2813" s="3">
        <v>22.1</v>
      </c>
      <c r="F2813" s="4">
        <f t="shared" si="602"/>
        <v>9</v>
      </c>
      <c r="G2813">
        <f t="shared" si="614"/>
        <v>38</v>
      </c>
      <c r="H2813" s="3">
        <f t="shared" si="603"/>
        <v>13.045833333333334</v>
      </c>
      <c r="I2813">
        <f t="shared" si="615"/>
        <v>800</v>
      </c>
      <c r="J2813">
        <f t="shared" si="604"/>
        <v>0.77900000000000003</v>
      </c>
      <c r="K2813">
        <f t="shared" si="605"/>
        <v>77.236551666666671</v>
      </c>
      <c r="L2813">
        <v>4.8</v>
      </c>
      <c r="M2813">
        <f t="shared" si="606"/>
        <v>0.19770833333333329</v>
      </c>
      <c r="N2813">
        <f t="shared" si="607"/>
        <v>7.5000000000000164E-2</v>
      </c>
      <c r="O2813">
        <f t="shared" si="608"/>
        <v>5.0727083333333329</v>
      </c>
      <c r="P2813">
        <f t="shared" si="609"/>
        <v>72.163843333333332</v>
      </c>
      <c r="Q2813">
        <f t="shared" si="610"/>
        <v>0</v>
      </c>
      <c r="R2813">
        <f t="shared" si="611"/>
        <v>14.432768666666668</v>
      </c>
      <c r="S2813">
        <f>SUM($R$2:R2813) -SUM($Q$2:Q2813) + SUM($T$2:T2812)</f>
        <v>138.10140409094311</v>
      </c>
      <c r="T2813">
        <f t="shared" si="612"/>
        <v>0</v>
      </c>
      <c r="U2813">
        <f>-SUM($T$2:T2813) - 500 * SUM($V$2:V2813)</f>
        <v>254.28000000000065</v>
      </c>
      <c r="V2813">
        <f t="shared" si="613"/>
        <v>0</v>
      </c>
    </row>
    <row r="2814" spans="1:22" x14ac:dyDescent="0.3">
      <c r="A2814" s="1">
        <v>44817</v>
      </c>
      <c r="B2814" s="2">
        <v>0.25054398148148149</v>
      </c>
      <c r="C2814" s="2">
        <v>0.79118055555555555</v>
      </c>
      <c r="D2814" s="3">
        <v>20</v>
      </c>
      <c r="E2814" s="3">
        <v>21.7</v>
      </c>
      <c r="F2814" s="4">
        <f t="shared" si="602"/>
        <v>9</v>
      </c>
      <c r="G2814">
        <f t="shared" si="614"/>
        <v>38</v>
      </c>
      <c r="H2814" s="3">
        <f t="shared" si="603"/>
        <v>12.975277777777777</v>
      </c>
      <c r="I2814">
        <f t="shared" si="615"/>
        <v>800</v>
      </c>
      <c r="J2814">
        <f t="shared" si="604"/>
        <v>0.78300000000000003</v>
      </c>
      <c r="K2814">
        <f t="shared" si="605"/>
        <v>77.21328299999999</v>
      </c>
      <c r="L2814">
        <v>4.8</v>
      </c>
      <c r="M2814">
        <f t="shared" si="606"/>
        <v>0.20123611111111117</v>
      </c>
      <c r="N2814">
        <f t="shared" si="607"/>
        <v>0.25</v>
      </c>
      <c r="O2814">
        <f t="shared" si="608"/>
        <v>5.251236111111111</v>
      </c>
      <c r="P2814">
        <f t="shared" si="609"/>
        <v>71.962046888888878</v>
      </c>
      <c r="Q2814">
        <f t="shared" si="610"/>
        <v>0</v>
      </c>
      <c r="R2814">
        <f t="shared" si="611"/>
        <v>14.392409377777776</v>
      </c>
      <c r="S2814">
        <f>SUM($R$2:R2814) -SUM($Q$2:Q2814) + SUM($T$2:T2813)</f>
        <v>152.49381346872178</v>
      </c>
      <c r="T2814">
        <f t="shared" si="612"/>
        <v>0</v>
      </c>
      <c r="U2814">
        <f>-SUM($T$2:T2814) - 500 * SUM($V$2:V2814)</f>
        <v>254.28000000000065</v>
      </c>
      <c r="V2814">
        <f t="shared" si="613"/>
        <v>0</v>
      </c>
    </row>
    <row r="2815" spans="1:22" x14ac:dyDescent="0.3">
      <c r="A2815" s="1">
        <v>44818</v>
      </c>
      <c r="B2815" s="2">
        <v>0.25177083333333333</v>
      </c>
      <c r="C2815" s="2">
        <v>0.78947916666666673</v>
      </c>
      <c r="D2815" s="3">
        <v>19.2</v>
      </c>
      <c r="E2815" s="3">
        <v>10.8</v>
      </c>
      <c r="F2815" s="4">
        <f t="shared" si="602"/>
        <v>9</v>
      </c>
      <c r="G2815">
        <f t="shared" si="614"/>
        <v>38</v>
      </c>
      <c r="H2815" s="3">
        <f t="shared" si="603"/>
        <v>12.905000000000003</v>
      </c>
      <c r="I2815">
        <f t="shared" si="615"/>
        <v>800</v>
      </c>
      <c r="J2815">
        <f t="shared" si="604"/>
        <v>0.89200000000000002</v>
      </c>
      <c r="K2815">
        <f t="shared" si="605"/>
        <v>87.485576000000009</v>
      </c>
      <c r="L2815">
        <v>4.8</v>
      </c>
      <c r="M2815">
        <f t="shared" si="606"/>
        <v>0.20474999999999985</v>
      </c>
      <c r="N2815">
        <f t="shared" si="607"/>
        <v>0.45000000000000018</v>
      </c>
      <c r="O2815">
        <f t="shared" si="608"/>
        <v>5.4547499999999998</v>
      </c>
      <c r="P2815">
        <f t="shared" si="609"/>
        <v>82.030826000000005</v>
      </c>
      <c r="Q2815">
        <f t="shared" si="610"/>
        <v>0</v>
      </c>
      <c r="R2815">
        <f t="shared" si="611"/>
        <v>16.4061652</v>
      </c>
      <c r="S2815">
        <f>SUM($R$2:R2815) -SUM($Q$2:Q2815) + SUM($T$2:T2814)</f>
        <v>168.89997866872181</v>
      </c>
      <c r="T2815">
        <f t="shared" si="612"/>
        <v>0</v>
      </c>
      <c r="U2815">
        <f>-SUM($T$2:T2815) - 500 * SUM($V$2:V2815)</f>
        <v>254.28000000000065</v>
      </c>
      <c r="V2815">
        <f t="shared" si="613"/>
        <v>0</v>
      </c>
    </row>
    <row r="2816" spans="1:22" x14ac:dyDescent="0.3">
      <c r="A2816" s="1">
        <v>44819</v>
      </c>
      <c r="B2816" s="2">
        <v>0.25298611111111108</v>
      </c>
      <c r="C2816" s="2">
        <v>0.78776620370370365</v>
      </c>
      <c r="D2816" s="3">
        <v>18.7</v>
      </c>
      <c r="E2816" s="3">
        <v>10.8</v>
      </c>
      <c r="F2816" s="4">
        <f t="shared" si="602"/>
        <v>9</v>
      </c>
      <c r="G2816">
        <f t="shared" si="614"/>
        <v>38</v>
      </c>
      <c r="H2816" s="3">
        <f t="shared" si="603"/>
        <v>12.83472222222222</v>
      </c>
      <c r="I2816">
        <f t="shared" si="615"/>
        <v>800</v>
      </c>
      <c r="J2816">
        <f t="shared" si="604"/>
        <v>0.89200000000000002</v>
      </c>
      <c r="K2816">
        <f t="shared" si="605"/>
        <v>87.009148888888888</v>
      </c>
      <c r="L2816">
        <v>4.8</v>
      </c>
      <c r="M2816">
        <f t="shared" si="606"/>
        <v>0.20826388888888897</v>
      </c>
      <c r="N2816">
        <f t="shared" si="607"/>
        <v>0.57500000000000018</v>
      </c>
      <c r="O2816">
        <f t="shared" si="608"/>
        <v>5.5832638888888892</v>
      </c>
      <c r="P2816">
        <f t="shared" si="609"/>
        <v>81.425884999999994</v>
      </c>
      <c r="Q2816">
        <f t="shared" si="610"/>
        <v>0</v>
      </c>
      <c r="R2816">
        <f t="shared" si="611"/>
        <v>16.285177000000001</v>
      </c>
      <c r="S2816">
        <f>SUM($R$2:R2816) -SUM($Q$2:Q2816) + SUM($T$2:T2815)</f>
        <v>185.18515566872156</v>
      </c>
      <c r="T2816">
        <f t="shared" si="612"/>
        <v>0</v>
      </c>
      <c r="U2816">
        <f>-SUM($T$2:T2816) - 500 * SUM($V$2:V2816)</f>
        <v>254.28000000000065</v>
      </c>
      <c r="V2816">
        <f t="shared" si="613"/>
        <v>0</v>
      </c>
    </row>
    <row r="2817" spans="1:22" x14ac:dyDescent="0.3">
      <c r="A2817" s="1">
        <v>44820</v>
      </c>
      <c r="B2817" s="2">
        <v>0.25421296296296297</v>
      </c>
      <c r="C2817" s="2">
        <v>0.78605324074074068</v>
      </c>
      <c r="D2817" s="3">
        <v>15.2</v>
      </c>
      <c r="E2817" s="3">
        <v>19.8</v>
      </c>
      <c r="F2817" s="4">
        <f t="shared" si="602"/>
        <v>9</v>
      </c>
      <c r="G2817">
        <f t="shared" si="614"/>
        <v>38</v>
      </c>
      <c r="H2817" s="3">
        <f t="shared" si="603"/>
        <v>12.764166666666666</v>
      </c>
      <c r="I2817">
        <f t="shared" si="615"/>
        <v>800</v>
      </c>
      <c r="J2817">
        <f t="shared" si="604"/>
        <v>0.80200000000000005</v>
      </c>
      <c r="K2817">
        <f t="shared" si="605"/>
        <v>77.800148666666658</v>
      </c>
      <c r="L2817">
        <v>4.8</v>
      </c>
      <c r="M2817">
        <f t="shared" si="606"/>
        <v>0.21179166666666668</v>
      </c>
      <c r="N2817">
        <f t="shared" si="607"/>
        <v>1.4500000000000002</v>
      </c>
      <c r="O2817">
        <f t="shared" si="608"/>
        <v>6.4617916666666666</v>
      </c>
      <c r="P2817">
        <f t="shared" si="609"/>
        <v>71.338356999999988</v>
      </c>
      <c r="Q2817">
        <f t="shared" si="610"/>
        <v>0</v>
      </c>
      <c r="R2817">
        <f t="shared" si="611"/>
        <v>14.267671399999998</v>
      </c>
      <c r="S2817">
        <f>SUM($R$2:R2817) -SUM($Q$2:Q2817) + SUM($T$2:T2816)</f>
        <v>199.4528270687224</v>
      </c>
      <c r="T2817">
        <f t="shared" si="612"/>
        <v>0</v>
      </c>
      <c r="U2817">
        <f>-SUM($T$2:T2817) - 500 * SUM($V$2:V2817)</f>
        <v>254.28000000000065</v>
      </c>
      <c r="V2817">
        <f t="shared" si="613"/>
        <v>0</v>
      </c>
    </row>
    <row r="2818" spans="1:22" x14ac:dyDescent="0.3">
      <c r="A2818" s="1">
        <v>44821</v>
      </c>
      <c r="B2818" s="2">
        <v>0.25543981481481481</v>
      </c>
      <c r="C2818" s="2">
        <v>0.78434027777777782</v>
      </c>
      <c r="D2818" s="3">
        <v>14.5</v>
      </c>
      <c r="E2818" s="3">
        <v>1.9</v>
      </c>
      <c r="F2818" s="4">
        <f t="shared" si="602"/>
        <v>9</v>
      </c>
      <c r="G2818">
        <f t="shared" si="614"/>
        <v>38</v>
      </c>
      <c r="H2818" s="3">
        <f t="shared" si="603"/>
        <v>12.693611111111112</v>
      </c>
      <c r="I2818">
        <f t="shared" si="615"/>
        <v>800</v>
      </c>
      <c r="J2818">
        <f t="shared" si="604"/>
        <v>0.98099999999999998</v>
      </c>
      <c r="K2818">
        <f t="shared" si="605"/>
        <v>94.638487000000012</v>
      </c>
      <c r="L2818">
        <v>4.8</v>
      </c>
      <c r="M2818">
        <f t="shared" si="606"/>
        <v>0.2153194444444444</v>
      </c>
      <c r="N2818">
        <f t="shared" si="607"/>
        <v>1.625</v>
      </c>
      <c r="O2818">
        <f t="shared" si="608"/>
        <v>6.6403194444444438</v>
      </c>
      <c r="P2818">
        <f t="shared" si="609"/>
        <v>87.998167555555568</v>
      </c>
      <c r="Q2818">
        <f t="shared" si="610"/>
        <v>0</v>
      </c>
      <c r="R2818">
        <f t="shared" si="611"/>
        <v>17.599633511111115</v>
      </c>
      <c r="S2818">
        <f>SUM($R$2:R2818) -SUM($Q$2:Q2818) + SUM($T$2:T2817)</f>
        <v>217.05246057983277</v>
      </c>
      <c r="T2818">
        <f t="shared" si="612"/>
        <v>0</v>
      </c>
      <c r="U2818">
        <f>-SUM($T$2:T2818) - 500 * SUM($V$2:V2818)</f>
        <v>254.28000000000065</v>
      </c>
      <c r="V2818">
        <f t="shared" si="613"/>
        <v>0</v>
      </c>
    </row>
    <row r="2819" spans="1:22" x14ac:dyDescent="0.3">
      <c r="A2819" s="1">
        <v>44822</v>
      </c>
      <c r="B2819" s="2">
        <v>0.25665509259259262</v>
      </c>
      <c r="C2819" s="2">
        <v>0.7826157407407407</v>
      </c>
      <c r="D2819" s="3">
        <v>14.9</v>
      </c>
      <c r="E2819" s="3">
        <v>5</v>
      </c>
      <c r="F2819" s="4">
        <f t="shared" ref="F2819:F2882" si="616">MONTH(A2819)</f>
        <v>9</v>
      </c>
      <c r="G2819">
        <f t="shared" si="614"/>
        <v>38</v>
      </c>
      <c r="H2819" s="3">
        <f t="shared" ref="H2819:H2882" si="617">(C2819-B2819) * 24</f>
        <v>12.623055555555553</v>
      </c>
      <c r="I2819">
        <f t="shared" si="615"/>
        <v>800</v>
      </c>
      <c r="J2819">
        <f t="shared" ref="J2819:J2882" si="618">1-(E2819/100)</f>
        <v>0.95</v>
      </c>
      <c r="K2819">
        <f t="shared" ref="K2819:K2882" si="619">PRODUCT(G2819:J2819) * $W$2 / 1000</f>
        <v>91.138461111111084</v>
      </c>
      <c r="L2819">
        <v>4.8</v>
      </c>
      <c r="M2819">
        <f t="shared" ref="M2819:M2882" si="620">IF(H2819&lt;17,(17-H2819) * 50,0) / 1000</f>
        <v>0.21884722222222236</v>
      </c>
      <c r="N2819">
        <f t="shared" ref="N2819:N2882" si="621">IF(D2819&lt;21,(21-D2819)*250,0) / 1000</f>
        <v>1.5249999999999999</v>
      </c>
      <c r="O2819">
        <f t="shared" ref="O2819:O2882" si="622">SUM(L2819:N2819)</f>
        <v>6.5438472222222224</v>
      </c>
      <c r="P2819">
        <f t="shared" ref="P2819:P2882" si="623">K2819-O2819</f>
        <v>84.594613888888858</v>
      </c>
      <c r="Q2819">
        <f t="shared" ref="Q2819:Q2882" si="624">IF(P2819&lt;0,ABS(P2819) * 0.5,0)</f>
        <v>0</v>
      </c>
      <c r="R2819">
        <f t="shared" ref="R2819:R2882" si="625">IF(P2819&gt;0,P2819*0.2,0)</f>
        <v>16.918922777777773</v>
      </c>
      <c r="S2819">
        <f>SUM($R$2:R2819) -SUM($Q$2:Q2819) + SUM($T$2:T2818)</f>
        <v>233.97138335760974</v>
      </c>
      <c r="T2819">
        <f t="shared" ref="T2819:T2882" si="626">-IF(F2820&lt;&gt;F2819,ROUND(S2819,2),0)</f>
        <v>0</v>
      </c>
      <c r="U2819">
        <f>-SUM($T$2:T2819) - 500 * SUM($V$2:V2819)</f>
        <v>254.28000000000065</v>
      </c>
      <c r="V2819">
        <f t="shared" ref="V2819:V2882" si="627">IF(U2818&gt;500,ROUNDDOWN(U2818/500, 0),0)</f>
        <v>0</v>
      </c>
    </row>
    <row r="2820" spans="1:22" x14ac:dyDescent="0.3">
      <c r="A2820" s="1">
        <v>44823</v>
      </c>
      <c r="B2820" s="2">
        <v>0.25788194444444446</v>
      </c>
      <c r="C2820" s="2">
        <v>0.78090277777777783</v>
      </c>
      <c r="D2820" s="3">
        <v>14</v>
      </c>
      <c r="E2820" s="3">
        <v>33.700000000000003</v>
      </c>
      <c r="F2820" s="4">
        <f t="shared" si="616"/>
        <v>9</v>
      </c>
      <c r="G2820">
        <f t="shared" ref="G2820:G2883" si="628">G2819 + V2820</f>
        <v>38</v>
      </c>
      <c r="H2820" s="3">
        <f t="shared" si="617"/>
        <v>12.552500000000002</v>
      </c>
      <c r="I2820">
        <f t="shared" ref="I2820:I2883" si="629">IF(F2820&gt;F2819,IF(F2820=7,I2819,IF(F2820&lt;7,I2819+100,I2819-100)),I2819)</f>
        <v>800</v>
      </c>
      <c r="J2820">
        <f t="shared" si="618"/>
        <v>0.66300000000000003</v>
      </c>
      <c r="K2820">
        <f t="shared" si="619"/>
        <v>63.249537000000011</v>
      </c>
      <c r="L2820">
        <v>4.8</v>
      </c>
      <c r="M2820">
        <f t="shared" si="620"/>
        <v>0.22237499999999988</v>
      </c>
      <c r="N2820">
        <f t="shared" si="621"/>
        <v>1.75</v>
      </c>
      <c r="O2820">
        <f t="shared" si="622"/>
        <v>6.7723749999999994</v>
      </c>
      <c r="P2820">
        <f t="shared" si="623"/>
        <v>56.477162000000014</v>
      </c>
      <c r="Q2820">
        <f t="shared" si="624"/>
        <v>0</v>
      </c>
      <c r="R2820">
        <f t="shared" si="625"/>
        <v>11.295432400000003</v>
      </c>
      <c r="S2820">
        <f>SUM($R$2:R2820) -SUM($Q$2:Q2820) + SUM($T$2:T2819)</f>
        <v>245.26681575760995</v>
      </c>
      <c r="T2820">
        <f t="shared" si="626"/>
        <v>0</v>
      </c>
      <c r="U2820">
        <f>-SUM($T$2:T2820) - 500 * SUM($V$2:V2820)</f>
        <v>254.28000000000065</v>
      </c>
      <c r="V2820">
        <f t="shared" si="627"/>
        <v>0</v>
      </c>
    </row>
    <row r="2821" spans="1:22" x14ac:dyDescent="0.3">
      <c r="A2821" s="1">
        <v>44824</v>
      </c>
      <c r="B2821" s="2">
        <v>0.2591087962962963</v>
      </c>
      <c r="C2821" s="2">
        <v>0.77918981481481486</v>
      </c>
      <c r="D2821" s="3">
        <v>11.5</v>
      </c>
      <c r="E2821" s="3">
        <v>22.8</v>
      </c>
      <c r="F2821" s="4">
        <f t="shared" si="616"/>
        <v>9</v>
      </c>
      <c r="G2821">
        <f t="shared" si="628"/>
        <v>38</v>
      </c>
      <c r="H2821" s="3">
        <f t="shared" si="617"/>
        <v>12.481944444444444</v>
      </c>
      <c r="I2821">
        <f t="shared" si="629"/>
        <v>800</v>
      </c>
      <c r="J2821">
        <f t="shared" si="618"/>
        <v>0.77200000000000002</v>
      </c>
      <c r="K2821">
        <f t="shared" si="619"/>
        <v>73.234064444444442</v>
      </c>
      <c r="L2821">
        <v>4.8</v>
      </c>
      <c r="M2821">
        <f t="shared" si="620"/>
        <v>0.22590277777777776</v>
      </c>
      <c r="N2821">
        <f t="shared" si="621"/>
        <v>2.375</v>
      </c>
      <c r="O2821">
        <f t="shared" si="622"/>
        <v>7.4009027777777776</v>
      </c>
      <c r="P2821">
        <f t="shared" si="623"/>
        <v>65.833161666666669</v>
      </c>
      <c r="Q2821">
        <f t="shared" si="624"/>
        <v>0</v>
      </c>
      <c r="R2821">
        <f t="shared" si="625"/>
        <v>13.166632333333334</v>
      </c>
      <c r="S2821">
        <f>SUM($R$2:R2821) -SUM($Q$2:Q2821) + SUM($T$2:T2820)</f>
        <v>258.43344809094378</v>
      </c>
      <c r="T2821">
        <f t="shared" si="626"/>
        <v>0</v>
      </c>
      <c r="U2821">
        <f>-SUM($T$2:T2821) - 500 * SUM($V$2:V2821)</f>
        <v>254.28000000000065</v>
      </c>
      <c r="V2821">
        <f t="shared" si="627"/>
        <v>0</v>
      </c>
    </row>
    <row r="2822" spans="1:22" x14ac:dyDescent="0.3">
      <c r="A2822" s="1">
        <v>44825</v>
      </c>
      <c r="B2822" s="2">
        <v>0.26033564814814814</v>
      </c>
      <c r="C2822" s="2">
        <v>0.77746527777777785</v>
      </c>
      <c r="D2822" s="3">
        <v>10.3</v>
      </c>
      <c r="E2822" s="3">
        <v>65.099999999999994</v>
      </c>
      <c r="F2822" s="4">
        <f t="shared" si="616"/>
        <v>9</v>
      </c>
      <c r="G2822">
        <f t="shared" si="628"/>
        <v>38</v>
      </c>
      <c r="H2822" s="3">
        <f t="shared" si="617"/>
        <v>12.411111111111113</v>
      </c>
      <c r="I2822">
        <f t="shared" si="629"/>
        <v>800</v>
      </c>
      <c r="J2822">
        <f t="shared" si="618"/>
        <v>0.34900000000000009</v>
      </c>
      <c r="K2822">
        <f t="shared" si="619"/>
        <v>32.919231111111124</v>
      </c>
      <c r="L2822">
        <v>4.8</v>
      </c>
      <c r="M2822">
        <f t="shared" si="620"/>
        <v>0.22944444444444434</v>
      </c>
      <c r="N2822">
        <f t="shared" si="621"/>
        <v>2.6749999999999998</v>
      </c>
      <c r="O2822">
        <f t="shared" si="622"/>
        <v>7.7044444444444435</v>
      </c>
      <c r="P2822">
        <f t="shared" si="623"/>
        <v>25.214786666666679</v>
      </c>
      <c r="Q2822">
        <f t="shared" si="624"/>
        <v>0</v>
      </c>
      <c r="R2822">
        <f t="shared" si="625"/>
        <v>5.0429573333333364</v>
      </c>
      <c r="S2822">
        <f>SUM($R$2:R2822) -SUM($Q$2:Q2822) + SUM($T$2:T2821)</f>
        <v>263.47640542427689</v>
      </c>
      <c r="T2822">
        <f t="shared" si="626"/>
        <v>0</v>
      </c>
      <c r="U2822">
        <f>-SUM($T$2:T2822) - 500 * SUM($V$2:V2822)</f>
        <v>254.28000000000065</v>
      </c>
      <c r="V2822">
        <f t="shared" si="627"/>
        <v>0</v>
      </c>
    </row>
    <row r="2823" spans="1:22" x14ac:dyDescent="0.3">
      <c r="A2823" s="1">
        <v>44826</v>
      </c>
      <c r="B2823" s="2">
        <v>0.26156249999999998</v>
      </c>
      <c r="C2823" s="2">
        <v>0.77575231481481488</v>
      </c>
      <c r="D2823" s="3">
        <v>10.4</v>
      </c>
      <c r="E2823" s="3">
        <v>73.2</v>
      </c>
      <c r="F2823" s="4">
        <f t="shared" si="616"/>
        <v>9</v>
      </c>
      <c r="G2823">
        <f t="shared" si="628"/>
        <v>38</v>
      </c>
      <c r="H2823" s="3">
        <f t="shared" si="617"/>
        <v>12.340555555555559</v>
      </c>
      <c r="I2823">
        <f t="shared" si="629"/>
        <v>800</v>
      </c>
      <c r="J2823">
        <f t="shared" si="618"/>
        <v>0.26800000000000002</v>
      </c>
      <c r="K2823">
        <f t="shared" si="619"/>
        <v>25.135243555555565</v>
      </c>
      <c r="L2823">
        <v>4.8</v>
      </c>
      <c r="M2823">
        <f t="shared" si="620"/>
        <v>0.23297222222222205</v>
      </c>
      <c r="N2823">
        <f t="shared" si="621"/>
        <v>2.65</v>
      </c>
      <c r="O2823">
        <f t="shared" si="622"/>
        <v>7.6829722222222223</v>
      </c>
      <c r="P2823">
        <f t="shared" si="623"/>
        <v>17.452271333333343</v>
      </c>
      <c r="Q2823">
        <f t="shared" si="624"/>
        <v>0</v>
      </c>
      <c r="R2823">
        <f t="shared" si="625"/>
        <v>3.4904542666666689</v>
      </c>
      <c r="S2823">
        <f>SUM($R$2:R2823) -SUM($Q$2:Q2823) + SUM($T$2:T2822)</f>
        <v>266.96685969094324</v>
      </c>
      <c r="T2823">
        <f t="shared" si="626"/>
        <v>0</v>
      </c>
      <c r="U2823">
        <f>-SUM($T$2:T2823) - 500 * SUM($V$2:V2823)</f>
        <v>254.28000000000065</v>
      </c>
      <c r="V2823">
        <f t="shared" si="627"/>
        <v>0</v>
      </c>
    </row>
    <row r="2824" spans="1:22" x14ac:dyDescent="0.3">
      <c r="A2824" s="1">
        <v>44827</v>
      </c>
      <c r="B2824" s="2">
        <v>0.26280092592592591</v>
      </c>
      <c r="C2824" s="2">
        <v>0.77402777777777787</v>
      </c>
      <c r="D2824" s="3">
        <v>10.1</v>
      </c>
      <c r="E2824" s="3">
        <v>54.2</v>
      </c>
      <c r="F2824" s="4">
        <f t="shared" si="616"/>
        <v>9</v>
      </c>
      <c r="G2824">
        <f t="shared" si="628"/>
        <v>38</v>
      </c>
      <c r="H2824" s="3">
        <f t="shared" si="617"/>
        <v>12.269444444444446</v>
      </c>
      <c r="I2824">
        <f t="shared" si="629"/>
        <v>800</v>
      </c>
      <c r="J2824">
        <f t="shared" si="618"/>
        <v>0.45799999999999996</v>
      </c>
      <c r="K2824">
        <f t="shared" si="619"/>
        <v>42.707482222222218</v>
      </c>
      <c r="L2824">
        <v>4.8</v>
      </c>
      <c r="M2824">
        <f t="shared" si="620"/>
        <v>0.23652777777777773</v>
      </c>
      <c r="N2824">
        <f t="shared" si="621"/>
        <v>2.7250000000000001</v>
      </c>
      <c r="O2824">
        <f t="shared" si="622"/>
        <v>7.7615277777777774</v>
      </c>
      <c r="P2824">
        <f t="shared" si="623"/>
        <v>34.945954444444439</v>
      </c>
      <c r="Q2824">
        <f t="shared" si="624"/>
        <v>0</v>
      </c>
      <c r="R2824">
        <f t="shared" si="625"/>
        <v>6.9891908888888885</v>
      </c>
      <c r="S2824">
        <f>SUM($R$2:R2824) -SUM($Q$2:Q2824) + SUM($T$2:T2823)</f>
        <v>273.95605057983266</v>
      </c>
      <c r="T2824">
        <f t="shared" si="626"/>
        <v>0</v>
      </c>
      <c r="U2824">
        <f>-SUM($T$2:T2824) - 500 * SUM($V$2:V2824)</f>
        <v>254.28000000000065</v>
      </c>
      <c r="V2824">
        <f t="shared" si="627"/>
        <v>0</v>
      </c>
    </row>
    <row r="2825" spans="1:22" x14ac:dyDescent="0.3">
      <c r="A2825" s="1">
        <v>44828</v>
      </c>
      <c r="B2825" s="2">
        <v>0.26402777777777781</v>
      </c>
      <c r="C2825" s="2">
        <v>0.77231481481481479</v>
      </c>
      <c r="D2825" s="3">
        <v>11</v>
      </c>
      <c r="E2825" s="3">
        <v>59.6</v>
      </c>
      <c r="F2825" s="4">
        <f t="shared" si="616"/>
        <v>9</v>
      </c>
      <c r="G2825">
        <f t="shared" si="628"/>
        <v>38</v>
      </c>
      <c r="H2825" s="3">
        <f t="shared" si="617"/>
        <v>12.198888888888886</v>
      </c>
      <c r="I2825">
        <f t="shared" si="629"/>
        <v>800</v>
      </c>
      <c r="J2825">
        <f t="shared" si="618"/>
        <v>0.40400000000000003</v>
      </c>
      <c r="K2825">
        <f t="shared" si="619"/>
        <v>37.455468444444435</v>
      </c>
      <c r="L2825">
        <v>4.8</v>
      </c>
      <c r="M2825">
        <f t="shared" si="620"/>
        <v>0.24005555555555569</v>
      </c>
      <c r="N2825">
        <f t="shared" si="621"/>
        <v>2.5</v>
      </c>
      <c r="O2825">
        <f t="shared" si="622"/>
        <v>7.540055555555556</v>
      </c>
      <c r="P2825">
        <f t="shared" si="623"/>
        <v>29.915412888888881</v>
      </c>
      <c r="Q2825">
        <f t="shared" si="624"/>
        <v>0</v>
      </c>
      <c r="R2825">
        <f t="shared" si="625"/>
        <v>5.9830825777777763</v>
      </c>
      <c r="S2825">
        <f>SUM($R$2:R2825) -SUM($Q$2:Q2825) + SUM($T$2:T2824)</f>
        <v>279.93913315760983</v>
      </c>
      <c r="T2825">
        <f t="shared" si="626"/>
        <v>0</v>
      </c>
      <c r="U2825">
        <f>-SUM($T$2:T2825) - 500 * SUM($V$2:V2825)</f>
        <v>254.28000000000065</v>
      </c>
      <c r="V2825">
        <f t="shared" si="627"/>
        <v>0</v>
      </c>
    </row>
    <row r="2826" spans="1:22" x14ac:dyDescent="0.3">
      <c r="A2826" s="1">
        <v>44829</v>
      </c>
      <c r="B2826" s="2">
        <v>0.26526620370370374</v>
      </c>
      <c r="C2826" s="2">
        <v>0.77060185185185182</v>
      </c>
      <c r="D2826" s="3">
        <v>11.6</v>
      </c>
      <c r="E2826" s="3">
        <v>78.2</v>
      </c>
      <c r="F2826" s="4">
        <f t="shared" si="616"/>
        <v>9</v>
      </c>
      <c r="G2826">
        <f t="shared" si="628"/>
        <v>38</v>
      </c>
      <c r="H2826" s="3">
        <f t="shared" si="617"/>
        <v>12.128055555555555</v>
      </c>
      <c r="I2826">
        <f t="shared" si="629"/>
        <v>800</v>
      </c>
      <c r="J2826">
        <f t="shared" si="618"/>
        <v>0.21799999999999997</v>
      </c>
      <c r="K2826">
        <f t="shared" si="619"/>
        <v>20.09376244444444</v>
      </c>
      <c r="L2826">
        <v>4.8</v>
      </c>
      <c r="M2826">
        <f t="shared" si="620"/>
        <v>0.24359722222222221</v>
      </c>
      <c r="N2826">
        <f t="shared" si="621"/>
        <v>2.35</v>
      </c>
      <c r="O2826">
        <f t="shared" si="622"/>
        <v>7.3935972222222226</v>
      </c>
      <c r="P2826">
        <f t="shared" si="623"/>
        <v>12.700165222222218</v>
      </c>
      <c r="Q2826">
        <f t="shared" si="624"/>
        <v>0</v>
      </c>
      <c r="R2826">
        <f t="shared" si="625"/>
        <v>2.5400330444444439</v>
      </c>
      <c r="S2826">
        <f>SUM($R$2:R2826) -SUM($Q$2:Q2826) + SUM($T$2:T2825)</f>
        <v>282.47916620205433</v>
      </c>
      <c r="T2826">
        <f t="shared" si="626"/>
        <v>0</v>
      </c>
      <c r="U2826">
        <f>-SUM($T$2:T2826) - 500 * SUM($V$2:V2826)</f>
        <v>254.28000000000065</v>
      </c>
      <c r="V2826">
        <f t="shared" si="627"/>
        <v>0</v>
      </c>
    </row>
    <row r="2827" spans="1:22" x14ac:dyDescent="0.3">
      <c r="A2827" s="1">
        <v>44830</v>
      </c>
      <c r="B2827" s="2">
        <v>0.26649305555555552</v>
      </c>
      <c r="C2827" s="2">
        <v>0.76888888888888884</v>
      </c>
      <c r="D2827" s="3">
        <v>13.1</v>
      </c>
      <c r="E2827" s="3">
        <v>61.6</v>
      </c>
      <c r="F2827" s="4">
        <f t="shared" si="616"/>
        <v>9</v>
      </c>
      <c r="G2827">
        <f t="shared" si="628"/>
        <v>38</v>
      </c>
      <c r="H2827" s="3">
        <f t="shared" si="617"/>
        <v>12.057500000000001</v>
      </c>
      <c r="I2827">
        <f t="shared" si="629"/>
        <v>800</v>
      </c>
      <c r="J2827">
        <f t="shared" si="618"/>
        <v>0.38400000000000001</v>
      </c>
      <c r="K2827">
        <f t="shared" si="619"/>
        <v>35.188608000000009</v>
      </c>
      <c r="L2827">
        <v>4.8</v>
      </c>
      <c r="M2827">
        <f t="shared" si="620"/>
        <v>0.24712499999999996</v>
      </c>
      <c r="N2827">
        <f t="shared" si="621"/>
        <v>1.9750000000000001</v>
      </c>
      <c r="O2827">
        <f t="shared" si="622"/>
        <v>7.0221249999999991</v>
      </c>
      <c r="P2827">
        <f t="shared" si="623"/>
        <v>28.16648300000001</v>
      </c>
      <c r="Q2827">
        <f t="shared" si="624"/>
        <v>0</v>
      </c>
      <c r="R2827">
        <f t="shared" si="625"/>
        <v>5.6332966000000022</v>
      </c>
      <c r="S2827">
        <f>SUM($R$2:R2827) -SUM($Q$2:Q2827) + SUM($T$2:T2826)</f>
        <v>288.11246280205523</v>
      </c>
      <c r="T2827">
        <f t="shared" si="626"/>
        <v>0</v>
      </c>
      <c r="U2827">
        <f>-SUM($T$2:T2827) - 500 * SUM($V$2:V2827)</f>
        <v>254.28000000000065</v>
      </c>
      <c r="V2827">
        <f t="shared" si="627"/>
        <v>0</v>
      </c>
    </row>
    <row r="2828" spans="1:22" x14ac:dyDescent="0.3">
      <c r="A2828" s="1">
        <v>44831</v>
      </c>
      <c r="B2828" s="2">
        <v>0.26773148148148146</v>
      </c>
      <c r="C2828" s="2">
        <v>0.76717592592592598</v>
      </c>
      <c r="D2828" s="3">
        <v>12.1</v>
      </c>
      <c r="E2828" s="3">
        <v>33</v>
      </c>
      <c r="F2828" s="4">
        <f t="shared" si="616"/>
        <v>9</v>
      </c>
      <c r="G2828">
        <f t="shared" si="628"/>
        <v>38</v>
      </c>
      <c r="H2828" s="3">
        <f t="shared" si="617"/>
        <v>11.986666666666668</v>
      </c>
      <c r="I2828">
        <f t="shared" si="629"/>
        <v>800</v>
      </c>
      <c r="J2828">
        <f t="shared" si="618"/>
        <v>0.66999999999999993</v>
      </c>
      <c r="K2828">
        <f t="shared" si="619"/>
        <v>61.036106666666676</v>
      </c>
      <c r="L2828">
        <v>4.8</v>
      </c>
      <c r="M2828">
        <f t="shared" si="620"/>
        <v>0.25066666666666659</v>
      </c>
      <c r="N2828">
        <f t="shared" si="621"/>
        <v>2.2250000000000001</v>
      </c>
      <c r="O2828">
        <f t="shared" si="622"/>
        <v>7.2756666666666661</v>
      </c>
      <c r="P2828">
        <f t="shared" si="623"/>
        <v>53.76044000000001</v>
      </c>
      <c r="Q2828">
        <f t="shared" si="624"/>
        <v>0</v>
      </c>
      <c r="R2828">
        <f t="shared" si="625"/>
        <v>10.752088000000002</v>
      </c>
      <c r="S2828">
        <f>SUM($R$2:R2828) -SUM($Q$2:Q2828) + SUM($T$2:T2827)</f>
        <v>298.86455080205451</v>
      </c>
      <c r="T2828">
        <f t="shared" si="626"/>
        <v>0</v>
      </c>
      <c r="U2828">
        <f>-SUM($T$2:T2828) - 500 * SUM($V$2:V2828)</f>
        <v>254.28000000000065</v>
      </c>
      <c r="V2828">
        <f t="shared" si="627"/>
        <v>0</v>
      </c>
    </row>
    <row r="2829" spans="1:22" x14ac:dyDescent="0.3">
      <c r="A2829" s="1">
        <v>44832</v>
      </c>
      <c r="B2829" s="2">
        <v>0.26896990740740739</v>
      </c>
      <c r="C2829" s="2">
        <v>0.76546296296296301</v>
      </c>
      <c r="D2829" s="3">
        <v>9.8000000000000007</v>
      </c>
      <c r="E2829" s="3">
        <v>31</v>
      </c>
      <c r="F2829" s="4">
        <f t="shared" si="616"/>
        <v>9</v>
      </c>
      <c r="G2829">
        <f t="shared" si="628"/>
        <v>38</v>
      </c>
      <c r="H2829" s="3">
        <f t="shared" si="617"/>
        <v>11.915833333333335</v>
      </c>
      <c r="I2829">
        <f t="shared" si="629"/>
        <v>800</v>
      </c>
      <c r="J2829">
        <f t="shared" si="618"/>
        <v>0.69</v>
      </c>
      <c r="K2829">
        <f t="shared" si="619"/>
        <v>62.486630000000005</v>
      </c>
      <c r="L2829">
        <v>4.8</v>
      </c>
      <c r="M2829">
        <f t="shared" si="620"/>
        <v>0.2542083333333332</v>
      </c>
      <c r="N2829">
        <f t="shared" si="621"/>
        <v>2.8</v>
      </c>
      <c r="O2829">
        <f t="shared" si="622"/>
        <v>7.8542083333333332</v>
      </c>
      <c r="P2829">
        <f t="shared" si="623"/>
        <v>54.632421666666673</v>
      </c>
      <c r="Q2829">
        <f t="shared" si="624"/>
        <v>0</v>
      </c>
      <c r="R2829">
        <f t="shared" si="625"/>
        <v>10.926484333333335</v>
      </c>
      <c r="S2829">
        <f>SUM($R$2:R2829) -SUM($Q$2:Q2829) + SUM($T$2:T2828)</f>
        <v>309.79103513538757</v>
      </c>
      <c r="T2829">
        <f t="shared" si="626"/>
        <v>0</v>
      </c>
      <c r="U2829">
        <f>-SUM($T$2:T2829) - 500 * SUM($V$2:V2829)</f>
        <v>254.28000000000065</v>
      </c>
      <c r="V2829">
        <f t="shared" si="627"/>
        <v>0</v>
      </c>
    </row>
    <row r="2830" spans="1:22" x14ac:dyDescent="0.3">
      <c r="A2830" s="1">
        <v>44833</v>
      </c>
      <c r="B2830" s="2">
        <v>0.27020833333333333</v>
      </c>
      <c r="C2830" s="2">
        <v>0.76374999999999993</v>
      </c>
      <c r="D2830" s="3">
        <v>8.5</v>
      </c>
      <c r="E2830" s="3">
        <v>33.299999999999997</v>
      </c>
      <c r="F2830" s="4">
        <f t="shared" si="616"/>
        <v>9</v>
      </c>
      <c r="G2830">
        <f t="shared" si="628"/>
        <v>38</v>
      </c>
      <c r="H2830" s="3">
        <f t="shared" si="617"/>
        <v>11.844999999999999</v>
      </c>
      <c r="I2830">
        <f t="shared" si="629"/>
        <v>800</v>
      </c>
      <c r="J2830">
        <f t="shared" si="618"/>
        <v>0.66700000000000004</v>
      </c>
      <c r="K2830">
        <f t="shared" si="619"/>
        <v>60.044673999999993</v>
      </c>
      <c r="L2830">
        <v>4.8</v>
      </c>
      <c r="M2830">
        <f t="shared" si="620"/>
        <v>0.25775000000000003</v>
      </c>
      <c r="N2830">
        <f t="shared" si="621"/>
        <v>3.125</v>
      </c>
      <c r="O2830">
        <f t="shared" si="622"/>
        <v>8.1827499999999986</v>
      </c>
      <c r="P2830">
        <f t="shared" si="623"/>
        <v>51.861923999999995</v>
      </c>
      <c r="Q2830">
        <f t="shared" si="624"/>
        <v>0</v>
      </c>
      <c r="R2830">
        <f t="shared" si="625"/>
        <v>10.372384799999999</v>
      </c>
      <c r="S2830">
        <f>SUM($R$2:R2830) -SUM($Q$2:Q2830) + SUM($T$2:T2829)</f>
        <v>320.16341993538845</v>
      </c>
      <c r="T2830">
        <f t="shared" si="626"/>
        <v>0</v>
      </c>
      <c r="U2830">
        <f>-SUM($T$2:T2830) - 500 * SUM($V$2:V2830)</f>
        <v>254.28000000000065</v>
      </c>
      <c r="V2830">
        <f t="shared" si="627"/>
        <v>0</v>
      </c>
    </row>
    <row r="2831" spans="1:22" x14ac:dyDescent="0.3">
      <c r="A2831" s="1">
        <v>44834</v>
      </c>
      <c r="B2831" s="2">
        <v>0.2714583333333333</v>
      </c>
      <c r="C2831" s="2">
        <v>0.76204861111111111</v>
      </c>
      <c r="D2831" s="3">
        <v>9.6</v>
      </c>
      <c r="E2831" s="3">
        <v>63.9</v>
      </c>
      <c r="F2831" s="4">
        <f t="shared" si="616"/>
        <v>9</v>
      </c>
      <c r="G2831">
        <f t="shared" si="628"/>
        <v>38</v>
      </c>
      <c r="H2831" s="3">
        <f t="shared" si="617"/>
        <v>11.774166666666668</v>
      </c>
      <c r="I2831">
        <f t="shared" si="629"/>
        <v>800</v>
      </c>
      <c r="J2831">
        <f t="shared" si="618"/>
        <v>0.36099999999999999</v>
      </c>
      <c r="K2831">
        <f t="shared" si="619"/>
        <v>32.303603666666667</v>
      </c>
      <c r="L2831">
        <v>4.8</v>
      </c>
      <c r="M2831">
        <f t="shared" si="620"/>
        <v>0.26129166666666664</v>
      </c>
      <c r="N2831">
        <f t="shared" si="621"/>
        <v>2.85</v>
      </c>
      <c r="O2831">
        <f t="shared" si="622"/>
        <v>7.9112916666666671</v>
      </c>
      <c r="P2831">
        <f t="shared" si="623"/>
        <v>24.392312</v>
      </c>
      <c r="Q2831">
        <f t="shared" si="624"/>
        <v>0</v>
      </c>
      <c r="R2831">
        <f t="shared" si="625"/>
        <v>4.8784624000000001</v>
      </c>
      <c r="S2831">
        <f>SUM($R$2:R2831) -SUM($Q$2:Q2831) + SUM($T$2:T2830)</f>
        <v>325.04188233538844</v>
      </c>
      <c r="T2831">
        <f t="shared" si="626"/>
        <v>-325.04000000000002</v>
      </c>
      <c r="U2831">
        <f>-SUM($T$2:T2831) - 500 * SUM($V$2:V2831)</f>
        <v>579.32000000000153</v>
      </c>
      <c r="V2831">
        <f t="shared" si="627"/>
        <v>0</v>
      </c>
    </row>
    <row r="2832" spans="1:22" x14ac:dyDescent="0.3">
      <c r="A2832" s="1">
        <v>44835</v>
      </c>
      <c r="B2832" s="2">
        <v>0.27269675925925924</v>
      </c>
      <c r="C2832" s="2">
        <v>0.76033564814814814</v>
      </c>
      <c r="D2832" s="3">
        <v>16.100000000000001</v>
      </c>
      <c r="E2832" s="3">
        <v>70.3</v>
      </c>
      <c r="F2832" s="4">
        <f t="shared" si="616"/>
        <v>10</v>
      </c>
      <c r="G2832">
        <f t="shared" si="628"/>
        <v>39</v>
      </c>
      <c r="H2832" s="3">
        <f t="shared" si="617"/>
        <v>11.703333333333333</v>
      </c>
      <c r="I2832">
        <f t="shared" si="629"/>
        <v>700</v>
      </c>
      <c r="J2832">
        <f t="shared" si="618"/>
        <v>0.29700000000000004</v>
      </c>
      <c r="K2832">
        <f t="shared" si="619"/>
        <v>23.722949250000006</v>
      </c>
      <c r="L2832">
        <v>4.8</v>
      </c>
      <c r="M2832">
        <f t="shared" si="620"/>
        <v>0.26483333333333337</v>
      </c>
      <c r="N2832">
        <f t="shared" si="621"/>
        <v>1.2249999999999996</v>
      </c>
      <c r="O2832">
        <f t="shared" si="622"/>
        <v>6.2898333333333332</v>
      </c>
      <c r="P2832">
        <f t="shared" si="623"/>
        <v>17.433115916666672</v>
      </c>
      <c r="Q2832">
        <f t="shared" si="624"/>
        <v>0</v>
      </c>
      <c r="R2832">
        <f t="shared" si="625"/>
        <v>3.4866231833333345</v>
      </c>
      <c r="S2832">
        <f>SUM($R$2:R2832) -SUM($Q$2:Q2832) + SUM($T$2:T2831)</f>
        <v>3.488505518720558</v>
      </c>
      <c r="T2832">
        <f t="shared" si="626"/>
        <v>0</v>
      </c>
      <c r="U2832">
        <f>-SUM($T$2:T2832) - 500 * SUM($V$2:V2832)</f>
        <v>79.320000000001528</v>
      </c>
      <c r="V2832">
        <f t="shared" si="627"/>
        <v>1</v>
      </c>
    </row>
    <row r="2833" spans="1:22" x14ac:dyDescent="0.3">
      <c r="A2833" s="1">
        <v>44836</v>
      </c>
      <c r="B2833" s="2">
        <v>0.27394675925925926</v>
      </c>
      <c r="C2833" s="2">
        <v>0.75864583333333335</v>
      </c>
      <c r="D2833" s="3">
        <v>16.3</v>
      </c>
      <c r="E2833" s="3">
        <v>65.099999999999994</v>
      </c>
      <c r="F2833" s="4">
        <f t="shared" si="616"/>
        <v>10</v>
      </c>
      <c r="G2833">
        <f t="shared" si="628"/>
        <v>39</v>
      </c>
      <c r="H2833" s="3">
        <f t="shared" si="617"/>
        <v>11.632777777777779</v>
      </c>
      <c r="I2833">
        <f t="shared" si="629"/>
        <v>700</v>
      </c>
      <c r="J2833">
        <f t="shared" si="618"/>
        <v>0.34900000000000009</v>
      </c>
      <c r="K2833">
        <f t="shared" si="619"/>
        <v>27.708404208333345</v>
      </c>
      <c r="L2833">
        <v>4.8</v>
      </c>
      <c r="M2833">
        <f t="shared" si="620"/>
        <v>0.26836111111111105</v>
      </c>
      <c r="N2833">
        <f t="shared" si="621"/>
        <v>1.1749999999999998</v>
      </c>
      <c r="O2833">
        <f t="shared" si="622"/>
        <v>6.2433611111111107</v>
      </c>
      <c r="P2833">
        <f t="shared" si="623"/>
        <v>21.465043097222235</v>
      </c>
      <c r="Q2833">
        <f t="shared" si="624"/>
        <v>0</v>
      </c>
      <c r="R2833">
        <f t="shared" si="625"/>
        <v>4.2930086194444472</v>
      </c>
      <c r="S2833">
        <f>SUM($R$2:R2833) -SUM($Q$2:Q2833) + SUM($T$2:T2832)</f>
        <v>7.7815141381652211</v>
      </c>
      <c r="T2833">
        <f t="shared" si="626"/>
        <v>0</v>
      </c>
      <c r="U2833">
        <f>-SUM($T$2:T2833) - 500 * SUM($V$2:V2833)</f>
        <v>79.320000000001528</v>
      </c>
      <c r="V2833">
        <f t="shared" si="627"/>
        <v>0</v>
      </c>
    </row>
    <row r="2834" spans="1:22" x14ac:dyDescent="0.3">
      <c r="A2834" s="1">
        <v>44837</v>
      </c>
      <c r="B2834" s="2">
        <v>0.27519675925925924</v>
      </c>
      <c r="C2834" s="2">
        <v>0.75694444444444453</v>
      </c>
      <c r="D2834" s="3">
        <v>13.8</v>
      </c>
      <c r="E2834" s="3">
        <v>66.2</v>
      </c>
      <c r="F2834" s="4">
        <f t="shared" si="616"/>
        <v>10</v>
      </c>
      <c r="G2834">
        <f t="shared" si="628"/>
        <v>39</v>
      </c>
      <c r="H2834" s="3">
        <f t="shared" si="617"/>
        <v>11.561944444444446</v>
      </c>
      <c r="I2834">
        <f t="shared" si="629"/>
        <v>700</v>
      </c>
      <c r="J2834">
        <f t="shared" si="618"/>
        <v>0.33799999999999997</v>
      </c>
      <c r="K2834">
        <f t="shared" si="619"/>
        <v>26.671671541666665</v>
      </c>
      <c r="L2834">
        <v>4.8</v>
      </c>
      <c r="M2834">
        <f t="shared" si="620"/>
        <v>0.27190277777777772</v>
      </c>
      <c r="N2834">
        <f t="shared" si="621"/>
        <v>1.7999999999999998</v>
      </c>
      <c r="O2834">
        <f t="shared" si="622"/>
        <v>6.8719027777777777</v>
      </c>
      <c r="P2834">
        <f t="shared" si="623"/>
        <v>19.799768763888888</v>
      </c>
      <c r="Q2834">
        <f t="shared" si="624"/>
        <v>0</v>
      </c>
      <c r="R2834">
        <f t="shared" si="625"/>
        <v>3.9599537527777779</v>
      </c>
      <c r="S2834">
        <f>SUM($R$2:R2834) -SUM($Q$2:Q2834) + SUM($T$2:T2833)</f>
        <v>11.741467890942658</v>
      </c>
      <c r="T2834">
        <f t="shared" si="626"/>
        <v>0</v>
      </c>
      <c r="U2834">
        <f>-SUM($T$2:T2834) - 500 * SUM($V$2:V2834)</f>
        <v>79.320000000001528</v>
      </c>
      <c r="V2834">
        <f t="shared" si="627"/>
        <v>0</v>
      </c>
    </row>
    <row r="2835" spans="1:22" x14ac:dyDescent="0.3">
      <c r="A2835" s="1">
        <v>44838</v>
      </c>
      <c r="B2835" s="2">
        <v>0.27645833333333331</v>
      </c>
      <c r="C2835" s="2">
        <v>0.75525462962962964</v>
      </c>
      <c r="D2835" s="3">
        <v>15.6</v>
      </c>
      <c r="E2835" s="3">
        <v>74.7</v>
      </c>
      <c r="F2835" s="4">
        <f t="shared" si="616"/>
        <v>10</v>
      </c>
      <c r="G2835">
        <f t="shared" si="628"/>
        <v>39</v>
      </c>
      <c r="H2835" s="3">
        <f t="shared" si="617"/>
        <v>11.491111111111111</v>
      </c>
      <c r="I2835">
        <f t="shared" si="629"/>
        <v>700</v>
      </c>
      <c r="J2835">
        <f t="shared" si="618"/>
        <v>0.253</v>
      </c>
      <c r="K2835">
        <f t="shared" si="619"/>
        <v>19.841988833333335</v>
      </c>
      <c r="L2835">
        <v>4.8</v>
      </c>
      <c r="M2835">
        <f t="shared" si="620"/>
        <v>0.27544444444444438</v>
      </c>
      <c r="N2835">
        <f t="shared" si="621"/>
        <v>1.35</v>
      </c>
      <c r="O2835">
        <f t="shared" si="622"/>
        <v>6.4254444444444445</v>
      </c>
      <c r="P2835">
        <f t="shared" si="623"/>
        <v>13.416544388888891</v>
      </c>
      <c r="Q2835">
        <f t="shared" si="624"/>
        <v>0</v>
      </c>
      <c r="R2835">
        <f t="shared" si="625"/>
        <v>2.6833088777777783</v>
      </c>
      <c r="S2835">
        <f>SUM($R$2:R2835) -SUM($Q$2:Q2835) + SUM($T$2:T2834)</f>
        <v>14.424776768721131</v>
      </c>
      <c r="T2835">
        <f t="shared" si="626"/>
        <v>0</v>
      </c>
      <c r="U2835">
        <f>-SUM($T$2:T2835) - 500 * SUM($V$2:V2835)</f>
        <v>79.320000000001528</v>
      </c>
      <c r="V2835">
        <f t="shared" si="627"/>
        <v>0</v>
      </c>
    </row>
    <row r="2836" spans="1:22" x14ac:dyDescent="0.3">
      <c r="A2836" s="1">
        <v>44839</v>
      </c>
      <c r="B2836" s="2">
        <v>0.27770833333333333</v>
      </c>
      <c r="C2836" s="2">
        <v>0.75356481481481474</v>
      </c>
      <c r="D2836" s="3">
        <v>13.2</v>
      </c>
      <c r="E2836" s="3">
        <v>82.1</v>
      </c>
      <c r="F2836" s="4">
        <f t="shared" si="616"/>
        <v>10</v>
      </c>
      <c r="G2836">
        <f t="shared" si="628"/>
        <v>39</v>
      </c>
      <c r="H2836" s="3">
        <f t="shared" si="617"/>
        <v>11.420555555555554</v>
      </c>
      <c r="I2836">
        <f t="shared" si="629"/>
        <v>700</v>
      </c>
      <c r="J2836">
        <f t="shared" si="618"/>
        <v>0.17900000000000005</v>
      </c>
      <c r="K2836">
        <f t="shared" si="619"/>
        <v>13.952207208333336</v>
      </c>
      <c r="L2836">
        <v>4.8</v>
      </c>
      <c r="M2836">
        <f t="shared" si="620"/>
        <v>0.27897222222222229</v>
      </c>
      <c r="N2836">
        <f t="shared" si="621"/>
        <v>1.9500000000000002</v>
      </c>
      <c r="O2836">
        <f t="shared" si="622"/>
        <v>7.0289722222222224</v>
      </c>
      <c r="P2836">
        <f t="shared" si="623"/>
        <v>6.9232349861111135</v>
      </c>
      <c r="Q2836">
        <f t="shared" si="624"/>
        <v>0</v>
      </c>
      <c r="R2836">
        <f t="shared" si="625"/>
        <v>1.3846469972222228</v>
      </c>
      <c r="S2836">
        <f>SUM($R$2:R2836) -SUM($Q$2:Q2836) + SUM($T$2:T2835)</f>
        <v>15.809423765942483</v>
      </c>
      <c r="T2836">
        <f t="shared" si="626"/>
        <v>0</v>
      </c>
      <c r="U2836">
        <f>-SUM($T$2:T2836) - 500 * SUM($V$2:V2836)</f>
        <v>79.320000000001528</v>
      </c>
      <c r="V2836">
        <f t="shared" si="627"/>
        <v>0</v>
      </c>
    </row>
    <row r="2837" spans="1:22" x14ac:dyDescent="0.3">
      <c r="A2837" s="1">
        <v>44840</v>
      </c>
      <c r="B2837" s="2">
        <v>0.2789699074074074</v>
      </c>
      <c r="C2837" s="2">
        <v>0.751886574074074</v>
      </c>
      <c r="D2837" s="3">
        <v>9.1999999999999993</v>
      </c>
      <c r="E2837" s="3">
        <v>44.9</v>
      </c>
      <c r="F2837" s="4">
        <f t="shared" si="616"/>
        <v>10</v>
      </c>
      <c r="G2837">
        <f t="shared" si="628"/>
        <v>39</v>
      </c>
      <c r="H2837" s="3">
        <f t="shared" si="617"/>
        <v>11.349999999999998</v>
      </c>
      <c r="I2837">
        <f t="shared" si="629"/>
        <v>700</v>
      </c>
      <c r="J2837">
        <f t="shared" si="618"/>
        <v>0.55099999999999993</v>
      </c>
      <c r="K2837">
        <f t="shared" si="619"/>
        <v>42.682526249999988</v>
      </c>
      <c r="L2837">
        <v>4.8</v>
      </c>
      <c r="M2837">
        <f t="shared" si="620"/>
        <v>0.28250000000000014</v>
      </c>
      <c r="N2837">
        <f t="shared" si="621"/>
        <v>2.95</v>
      </c>
      <c r="O2837">
        <f t="shared" si="622"/>
        <v>8.0324999999999989</v>
      </c>
      <c r="P2837">
        <f t="shared" si="623"/>
        <v>34.650026249999989</v>
      </c>
      <c r="Q2837">
        <f t="shared" si="624"/>
        <v>0</v>
      </c>
      <c r="R2837">
        <f t="shared" si="625"/>
        <v>6.930005249999998</v>
      </c>
      <c r="S2837">
        <f>SUM($R$2:R2837) -SUM($Q$2:Q2837) + SUM($T$2:T2836)</f>
        <v>22.739429015942733</v>
      </c>
      <c r="T2837">
        <f t="shared" si="626"/>
        <v>0</v>
      </c>
      <c r="U2837">
        <f>-SUM($T$2:T2837) - 500 * SUM($V$2:V2837)</f>
        <v>79.320000000001528</v>
      </c>
      <c r="V2837">
        <f t="shared" si="627"/>
        <v>0</v>
      </c>
    </row>
    <row r="2838" spans="1:22" x14ac:dyDescent="0.3">
      <c r="A2838" s="1">
        <v>44841</v>
      </c>
      <c r="B2838" s="2">
        <v>0.28023148148148147</v>
      </c>
      <c r="C2838" s="2">
        <v>0.75020833333333325</v>
      </c>
      <c r="D2838" s="3">
        <v>6.5</v>
      </c>
      <c r="E2838" s="3">
        <v>92.9</v>
      </c>
      <c r="F2838" s="4">
        <f t="shared" si="616"/>
        <v>10</v>
      </c>
      <c r="G2838">
        <f t="shared" si="628"/>
        <v>39</v>
      </c>
      <c r="H2838" s="3">
        <f t="shared" si="617"/>
        <v>11.279444444444444</v>
      </c>
      <c r="I2838">
        <f t="shared" si="629"/>
        <v>700</v>
      </c>
      <c r="J2838">
        <f t="shared" si="618"/>
        <v>7.0999999999999952E-2</v>
      </c>
      <c r="K2838">
        <f t="shared" si="619"/>
        <v>5.4657367916666626</v>
      </c>
      <c r="L2838">
        <v>4.8</v>
      </c>
      <c r="M2838">
        <f t="shared" si="620"/>
        <v>0.28602777777777783</v>
      </c>
      <c r="N2838">
        <f t="shared" si="621"/>
        <v>3.625</v>
      </c>
      <c r="O2838">
        <f t="shared" si="622"/>
        <v>8.7110277777777778</v>
      </c>
      <c r="P2838">
        <f t="shared" si="623"/>
        <v>-3.2452909861111152</v>
      </c>
      <c r="Q2838">
        <f t="shared" si="624"/>
        <v>1.6226454930555576</v>
      </c>
      <c r="R2838">
        <f t="shared" si="625"/>
        <v>0</v>
      </c>
      <c r="S2838">
        <f>SUM($R$2:R2838) -SUM($Q$2:Q2838) + SUM($T$2:T2837)</f>
        <v>21.116783522887999</v>
      </c>
      <c r="T2838">
        <f t="shared" si="626"/>
        <v>0</v>
      </c>
      <c r="U2838">
        <f>-SUM($T$2:T2838) - 500 * SUM($V$2:V2838)</f>
        <v>79.320000000001528</v>
      </c>
      <c r="V2838">
        <f t="shared" si="627"/>
        <v>0</v>
      </c>
    </row>
    <row r="2839" spans="1:22" x14ac:dyDescent="0.3">
      <c r="A2839" s="1">
        <v>44842</v>
      </c>
      <c r="B2839" s="2">
        <v>0.28149305555555554</v>
      </c>
      <c r="C2839" s="2">
        <v>0.74853009259259251</v>
      </c>
      <c r="D2839" s="3">
        <v>7.5</v>
      </c>
      <c r="E2839" s="3">
        <v>92.5</v>
      </c>
      <c r="F2839" s="4">
        <f t="shared" si="616"/>
        <v>10</v>
      </c>
      <c r="G2839">
        <f t="shared" si="628"/>
        <v>39</v>
      </c>
      <c r="H2839" s="3">
        <f t="shared" si="617"/>
        <v>11.208888888888888</v>
      </c>
      <c r="I2839">
        <f t="shared" si="629"/>
        <v>700</v>
      </c>
      <c r="J2839">
        <f t="shared" si="618"/>
        <v>7.4999999999999956E-2</v>
      </c>
      <c r="K2839">
        <f t="shared" si="619"/>
        <v>5.7375499999999953</v>
      </c>
      <c r="L2839">
        <v>4.8</v>
      </c>
      <c r="M2839">
        <f t="shared" si="620"/>
        <v>0.28955555555555562</v>
      </c>
      <c r="N2839">
        <f t="shared" si="621"/>
        <v>3.375</v>
      </c>
      <c r="O2839">
        <f t="shared" si="622"/>
        <v>8.4645555555555561</v>
      </c>
      <c r="P2839">
        <f t="shared" si="623"/>
        <v>-2.7270055555555608</v>
      </c>
      <c r="Q2839">
        <f t="shared" si="624"/>
        <v>1.3635027777777804</v>
      </c>
      <c r="R2839">
        <f t="shared" si="625"/>
        <v>0</v>
      </c>
      <c r="S2839">
        <f>SUM($R$2:R2839) -SUM($Q$2:Q2839) + SUM($T$2:T2838)</f>
        <v>19.753280745109805</v>
      </c>
      <c r="T2839">
        <f t="shared" si="626"/>
        <v>0</v>
      </c>
      <c r="U2839">
        <f>-SUM($T$2:T2839) - 500 * SUM($V$2:V2839)</f>
        <v>79.320000000001528</v>
      </c>
      <c r="V2839">
        <f t="shared" si="627"/>
        <v>0</v>
      </c>
    </row>
    <row r="2840" spans="1:22" x14ac:dyDescent="0.3">
      <c r="A2840" s="1">
        <v>44843</v>
      </c>
      <c r="B2840" s="2">
        <v>0.2827662037037037</v>
      </c>
      <c r="C2840" s="2">
        <v>0.74686342592592592</v>
      </c>
      <c r="D2840" s="3">
        <v>5.0999999999999996</v>
      </c>
      <c r="E2840" s="3">
        <v>85.2</v>
      </c>
      <c r="F2840" s="4">
        <f t="shared" si="616"/>
        <v>10</v>
      </c>
      <c r="G2840">
        <f t="shared" si="628"/>
        <v>39</v>
      </c>
      <c r="H2840" s="3">
        <f t="shared" si="617"/>
        <v>11.138333333333334</v>
      </c>
      <c r="I2840">
        <f t="shared" si="629"/>
        <v>700</v>
      </c>
      <c r="J2840">
        <f t="shared" si="618"/>
        <v>0.14800000000000002</v>
      </c>
      <c r="K2840">
        <f t="shared" si="619"/>
        <v>11.250830500000001</v>
      </c>
      <c r="L2840">
        <v>4.8</v>
      </c>
      <c r="M2840">
        <f t="shared" si="620"/>
        <v>0.29308333333333331</v>
      </c>
      <c r="N2840">
        <f t="shared" si="621"/>
        <v>3.9750000000000001</v>
      </c>
      <c r="O2840">
        <f t="shared" si="622"/>
        <v>9.0680833333333339</v>
      </c>
      <c r="P2840">
        <f t="shared" si="623"/>
        <v>2.1827471666666671</v>
      </c>
      <c r="Q2840">
        <f t="shared" si="624"/>
        <v>0</v>
      </c>
      <c r="R2840">
        <f t="shared" si="625"/>
        <v>0.43654943333333346</v>
      </c>
      <c r="S2840">
        <f>SUM($R$2:R2840) -SUM($Q$2:Q2840) + SUM($T$2:T2839)</f>
        <v>20.189830178444026</v>
      </c>
      <c r="T2840">
        <f t="shared" si="626"/>
        <v>0</v>
      </c>
      <c r="U2840">
        <f>-SUM($T$2:T2840) - 500 * SUM($V$2:V2840)</f>
        <v>79.320000000001528</v>
      </c>
      <c r="V2840">
        <f t="shared" si="627"/>
        <v>0</v>
      </c>
    </row>
    <row r="2841" spans="1:22" x14ac:dyDescent="0.3">
      <c r="A2841" s="1">
        <v>44844</v>
      </c>
      <c r="B2841" s="2">
        <v>0.28403935185185186</v>
      </c>
      <c r="C2841" s="2">
        <v>0.74520833333333336</v>
      </c>
      <c r="D2841" s="3">
        <v>6.9</v>
      </c>
      <c r="E2841" s="3">
        <v>92.9</v>
      </c>
      <c r="F2841" s="4">
        <f t="shared" si="616"/>
        <v>10</v>
      </c>
      <c r="G2841">
        <f t="shared" si="628"/>
        <v>39</v>
      </c>
      <c r="H2841" s="3">
        <f t="shared" si="617"/>
        <v>11.068055555555556</v>
      </c>
      <c r="I2841">
        <f t="shared" si="629"/>
        <v>700</v>
      </c>
      <c r="J2841">
        <f t="shared" si="618"/>
        <v>7.0999999999999952E-2</v>
      </c>
      <c r="K2841">
        <f t="shared" si="619"/>
        <v>5.3633030208333299</v>
      </c>
      <c r="L2841">
        <v>4.8</v>
      </c>
      <c r="M2841">
        <f t="shared" si="620"/>
        <v>0.29659722222222218</v>
      </c>
      <c r="N2841">
        <f t="shared" si="621"/>
        <v>3.5249999999999999</v>
      </c>
      <c r="O2841">
        <f t="shared" si="622"/>
        <v>8.6215972222222224</v>
      </c>
      <c r="P2841">
        <f t="shared" si="623"/>
        <v>-3.2582942013888925</v>
      </c>
      <c r="Q2841">
        <f t="shared" si="624"/>
        <v>1.6291471006944462</v>
      </c>
      <c r="R2841">
        <f t="shared" si="625"/>
        <v>0</v>
      </c>
      <c r="S2841">
        <f>SUM($R$2:R2841) -SUM($Q$2:Q2841) + SUM($T$2:T2840)</f>
        <v>18.560683077748763</v>
      </c>
      <c r="T2841">
        <f t="shared" si="626"/>
        <v>0</v>
      </c>
      <c r="U2841">
        <f>-SUM($T$2:T2841) - 500 * SUM($V$2:V2841)</f>
        <v>79.320000000001528</v>
      </c>
      <c r="V2841">
        <f t="shared" si="627"/>
        <v>0</v>
      </c>
    </row>
    <row r="2842" spans="1:22" x14ac:dyDescent="0.3">
      <c r="A2842" s="1">
        <v>44845</v>
      </c>
      <c r="B2842" s="2">
        <v>0.28531250000000002</v>
      </c>
      <c r="C2842" s="2">
        <v>0.7435532407407407</v>
      </c>
      <c r="D2842" s="3">
        <v>6.7</v>
      </c>
      <c r="E2842" s="3">
        <v>85.2</v>
      </c>
      <c r="F2842" s="4">
        <f t="shared" si="616"/>
        <v>10</v>
      </c>
      <c r="G2842">
        <f t="shared" si="628"/>
        <v>39</v>
      </c>
      <c r="H2842" s="3">
        <f t="shared" si="617"/>
        <v>10.997777777777776</v>
      </c>
      <c r="I2842">
        <f t="shared" si="629"/>
        <v>700</v>
      </c>
      <c r="J2842">
        <f t="shared" si="618"/>
        <v>0.14800000000000002</v>
      </c>
      <c r="K2842">
        <f t="shared" si="619"/>
        <v>11.108855333333331</v>
      </c>
      <c r="L2842">
        <v>4.8</v>
      </c>
      <c r="M2842">
        <f t="shared" si="620"/>
        <v>0.30011111111111122</v>
      </c>
      <c r="N2842">
        <f t="shared" si="621"/>
        <v>3.5750000000000002</v>
      </c>
      <c r="O2842">
        <f t="shared" si="622"/>
        <v>8.6751111111111108</v>
      </c>
      <c r="P2842">
        <f t="shared" si="623"/>
        <v>2.4337442222222201</v>
      </c>
      <c r="Q2842">
        <f t="shared" si="624"/>
        <v>0</v>
      </c>
      <c r="R2842">
        <f t="shared" si="625"/>
        <v>0.48674884444444405</v>
      </c>
      <c r="S2842">
        <f>SUM($R$2:R2842) -SUM($Q$2:Q2842) + SUM($T$2:T2841)</f>
        <v>19.047431922195756</v>
      </c>
      <c r="T2842">
        <f t="shared" si="626"/>
        <v>0</v>
      </c>
      <c r="U2842">
        <f>-SUM($T$2:T2842) - 500 * SUM($V$2:V2842)</f>
        <v>79.320000000001528</v>
      </c>
      <c r="V2842">
        <f t="shared" si="627"/>
        <v>0</v>
      </c>
    </row>
    <row r="2843" spans="1:22" x14ac:dyDescent="0.3">
      <c r="A2843" s="1">
        <v>44846</v>
      </c>
      <c r="B2843" s="2">
        <v>0.28659722222222223</v>
      </c>
      <c r="C2843" s="2">
        <v>0.74189814814814825</v>
      </c>
      <c r="D2843" s="3">
        <v>6.8</v>
      </c>
      <c r="E2843" s="3">
        <v>92.9</v>
      </c>
      <c r="F2843" s="4">
        <f t="shared" si="616"/>
        <v>10</v>
      </c>
      <c r="G2843">
        <f t="shared" si="628"/>
        <v>39</v>
      </c>
      <c r="H2843" s="3">
        <f t="shared" si="617"/>
        <v>10.927222222222225</v>
      </c>
      <c r="I2843">
        <f t="shared" si="629"/>
        <v>700</v>
      </c>
      <c r="J2843">
        <f t="shared" si="618"/>
        <v>7.0999999999999952E-2</v>
      </c>
      <c r="K2843">
        <f t="shared" si="619"/>
        <v>5.2950587083333316</v>
      </c>
      <c r="L2843">
        <v>4.8</v>
      </c>
      <c r="M2843">
        <f t="shared" si="620"/>
        <v>0.30363888888888874</v>
      </c>
      <c r="N2843">
        <f t="shared" si="621"/>
        <v>3.55</v>
      </c>
      <c r="O2843">
        <f t="shared" si="622"/>
        <v>8.6536388888888887</v>
      </c>
      <c r="P2843">
        <f t="shared" si="623"/>
        <v>-3.3585801805555571</v>
      </c>
      <c r="Q2843">
        <f t="shared" si="624"/>
        <v>1.6792900902777785</v>
      </c>
      <c r="R2843">
        <f t="shared" si="625"/>
        <v>0</v>
      </c>
      <c r="S2843">
        <f>SUM($R$2:R2843) -SUM($Q$2:Q2843) + SUM($T$2:T2842)</f>
        <v>17.368141831917455</v>
      </c>
      <c r="T2843">
        <f t="shared" si="626"/>
        <v>0</v>
      </c>
      <c r="U2843">
        <f>-SUM($T$2:T2843) - 500 * SUM($V$2:V2843)</f>
        <v>79.320000000001528</v>
      </c>
      <c r="V2843">
        <f t="shared" si="627"/>
        <v>0</v>
      </c>
    </row>
    <row r="2844" spans="1:22" x14ac:dyDescent="0.3">
      <c r="A2844" s="1">
        <v>44847</v>
      </c>
      <c r="B2844" s="2">
        <v>0.28788194444444443</v>
      </c>
      <c r="C2844" s="2">
        <v>0.74026620370370377</v>
      </c>
      <c r="D2844" s="3">
        <v>5.6</v>
      </c>
      <c r="E2844" s="3">
        <v>92.9</v>
      </c>
      <c r="F2844" s="4">
        <f t="shared" si="616"/>
        <v>10</v>
      </c>
      <c r="G2844">
        <f t="shared" si="628"/>
        <v>39</v>
      </c>
      <c r="H2844" s="3">
        <f t="shared" si="617"/>
        <v>10.857222222222225</v>
      </c>
      <c r="I2844">
        <f t="shared" si="629"/>
        <v>700</v>
      </c>
      <c r="J2844">
        <f t="shared" si="618"/>
        <v>7.0999999999999952E-2</v>
      </c>
      <c r="K2844">
        <f t="shared" si="619"/>
        <v>5.2611384583333312</v>
      </c>
      <c r="L2844">
        <v>4.8</v>
      </c>
      <c r="M2844">
        <f t="shared" si="620"/>
        <v>0.30713888888888874</v>
      </c>
      <c r="N2844">
        <f t="shared" si="621"/>
        <v>3.85</v>
      </c>
      <c r="O2844">
        <f t="shared" si="622"/>
        <v>8.9571388888888883</v>
      </c>
      <c r="P2844">
        <f t="shared" si="623"/>
        <v>-3.6960004305555572</v>
      </c>
      <c r="Q2844">
        <f t="shared" si="624"/>
        <v>1.8480002152777786</v>
      </c>
      <c r="R2844">
        <f t="shared" si="625"/>
        <v>0</v>
      </c>
      <c r="S2844">
        <f>SUM($R$2:R2844) -SUM($Q$2:Q2844) + SUM($T$2:T2843)</f>
        <v>15.520141616640103</v>
      </c>
      <c r="T2844">
        <f t="shared" si="626"/>
        <v>0</v>
      </c>
      <c r="U2844">
        <f>-SUM($T$2:T2844) - 500 * SUM($V$2:V2844)</f>
        <v>79.320000000001528</v>
      </c>
      <c r="V2844">
        <f t="shared" si="627"/>
        <v>0</v>
      </c>
    </row>
    <row r="2845" spans="1:22" x14ac:dyDescent="0.3">
      <c r="A2845" s="1">
        <v>44848</v>
      </c>
      <c r="B2845" s="2">
        <v>0.28916666666666663</v>
      </c>
      <c r="C2845" s="2">
        <v>0.7386342592592593</v>
      </c>
      <c r="D2845" s="3">
        <v>6.3</v>
      </c>
      <c r="E2845" s="3">
        <v>92.9</v>
      </c>
      <c r="F2845" s="4">
        <f t="shared" si="616"/>
        <v>10</v>
      </c>
      <c r="G2845">
        <f t="shared" si="628"/>
        <v>39</v>
      </c>
      <c r="H2845" s="3">
        <f t="shared" si="617"/>
        <v>10.787222222222224</v>
      </c>
      <c r="I2845">
        <f t="shared" si="629"/>
        <v>700</v>
      </c>
      <c r="J2845">
        <f t="shared" si="618"/>
        <v>7.0999999999999952E-2</v>
      </c>
      <c r="K2845">
        <f t="shared" si="619"/>
        <v>5.2272182083333307</v>
      </c>
      <c r="L2845">
        <v>4.8</v>
      </c>
      <c r="M2845">
        <f t="shared" si="620"/>
        <v>0.3106388888888888</v>
      </c>
      <c r="N2845">
        <f t="shared" si="621"/>
        <v>3.6749999999999998</v>
      </c>
      <c r="O2845">
        <f t="shared" si="622"/>
        <v>8.7856388888888883</v>
      </c>
      <c r="P2845">
        <f t="shared" si="623"/>
        <v>-3.5584206805555576</v>
      </c>
      <c r="Q2845">
        <f t="shared" si="624"/>
        <v>1.7792103402777788</v>
      </c>
      <c r="R2845">
        <f t="shared" si="625"/>
        <v>0</v>
      </c>
      <c r="S2845">
        <f>SUM($R$2:R2845) -SUM($Q$2:Q2845) + SUM($T$2:T2844)</f>
        <v>13.740931276361152</v>
      </c>
      <c r="T2845">
        <f t="shared" si="626"/>
        <v>0</v>
      </c>
      <c r="U2845">
        <f>-SUM($T$2:T2845) - 500 * SUM($V$2:V2845)</f>
        <v>79.320000000001528</v>
      </c>
      <c r="V2845">
        <f t="shared" si="627"/>
        <v>0</v>
      </c>
    </row>
    <row r="2846" spans="1:22" x14ac:dyDescent="0.3">
      <c r="A2846" s="1">
        <v>44849</v>
      </c>
      <c r="B2846" s="2">
        <v>0.29045138888888888</v>
      </c>
      <c r="C2846" s="2">
        <v>0.73700231481481471</v>
      </c>
      <c r="D2846" s="3">
        <v>4.5999999999999996</v>
      </c>
      <c r="E2846" s="3">
        <v>59.2</v>
      </c>
      <c r="F2846" s="4">
        <f t="shared" si="616"/>
        <v>10</v>
      </c>
      <c r="G2846">
        <f t="shared" si="628"/>
        <v>39</v>
      </c>
      <c r="H2846" s="3">
        <f t="shared" si="617"/>
        <v>10.717222222222219</v>
      </c>
      <c r="I2846">
        <f t="shared" si="629"/>
        <v>700</v>
      </c>
      <c r="J2846">
        <f t="shared" si="618"/>
        <v>0.40799999999999992</v>
      </c>
      <c r="K2846">
        <f t="shared" si="619"/>
        <v>29.843176999999987</v>
      </c>
      <c r="L2846">
        <v>4.8</v>
      </c>
      <c r="M2846">
        <f t="shared" si="620"/>
        <v>0.31413888888888902</v>
      </c>
      <c r="N2846">
        <f t="shared" si="621"/>
        <v>4.0999999999999996</v>
      </c>
      <c r="O2846">
        <f t="shared" si="622"/>
        <v>9.2141388888888898</v>
      </c>
      <c r="P2846">
        <f t="shared" si="623"/>
        <v>20.629038111111097</v>
      </c>
      <c r="Q2846">
        <f t="shared" si="624"/>
        <v>0</v>
      </c>
      <c r="R2846">
        <f t="shared" si="625"/>
        <v>4.1258076222222195</v>
      </c>
      <c r="S2846">
        <f>SUM($R$2:R2846) -SUM($Q$2:Q2846) + SUM($T$2:T2845)</f>
        <v>17.866738898583208</v>
      </c>
      <c r="T2846">
        <f t="shared" si="626"/>
        <v>0</v>
      </c>
      <c r="U2846">
        <f>-SUM($T$2:T2846) - 500 * SUM($V$2:V2846)</f>
        <v>79.320000000001528</v>
      </c>
      <c r="V2846">
        <f t="shared" si="627"/>
        <v>0</v>
      </c>
    </row>
    <row r="2847" spans="1:22" x14ac:dyDescent="0.3">
      <c r="A2847" s="1">
        <v>44850</v>
      </c>
      <c r="B2847" s="2">
        <v>0.29174768518518518</v>
      </c>
      <c r="C2847" s="2">
        <v>0.73539351851851853</v>
      </c>
      <c r="D2847" s="3">
        <v>3.6</v>
      </c>
      <c r="E2847" s="3">
        <v>49.2</v>
      </c>
      <c r="F2847" s="4">
        <f t="shared" si="616"/>
        <v>10</v>
      </c>
      <c r="G2847">
        <f t="shared" si="628"/>
        <v>39</v>
      </c>
      <c r="H2847" s="3">
        <f t="shared" si="617"/>
        <v>10.647500000000001</v>
      </c>
      <c r="I2847">
        <f t="shared" si="629"/>
        <v>700</v>
      </c>
      <c r="J2847">
        <f t="shared" si="618"/>
        <v>0.50800000000000001</v>
      </c>
      <c r="K2847">
        <f t="shared" si="619"/>
        <v>36.915947250000002</v>
      </c>
      <c r="L2847">
        <v>4.8</v>
      </c>
      <c r="M2847">
        <f t="shared" si="620"/>
        <v>0.31762499999999994</v>
      </c>
      <c r="N2847">
        <f t="shared" si="621"/>
        <v>4.3499999999999996</v>
      </c>
      <c r="O2847">
        <f t="shared" si="622"/>
        <v>9.4676249999999982</v>
      </c>
      <c r="P2847">
        <f t="shared" si="623"/>
        <v>27.448322250000004</v>
      </c>
      <c r="Q2847">
        <f t="shared" si="624"/>
        <v>0</v>
      </c>
      <c r="R2847">
        <f t="shared" si="625"/>
        <v>5.4896644500000011</v>
      </c>
      <c r="S2847">
        <f>SUM($R$2:R2847) -SUM($Q$2:Q2847) + SUM($T$2:T2846)</f>
        <v>23.356403348583626</v>
      </c>
      <c r="T2847">
        <f t="shared" si="626"/>
        <v>0</v>
      </c>
      <c r="U2847">
        <f>-SUM($T$2:T2847) - 500 * SUM($V$2:V2847)</f>
        <v>79.320000000001528</v>
      </c>
      <c r="V2847">
        <f t="shared" si="627"/>
        <v>0</v>
      </c>
    </row>
    <row r="2848" spans="1:22" x14ac:dyDescent="0.3">
      <c r="A2848" s="1">
        <v>44851</v>
      </c>
      <c r="B2848" s="2">
        <v>0.29304398148148147</v>
      </c>
      <c r="C2848" s="2">
        <v>0.73378472222222213</v>
      </c>
      <c r="D2848" s="3">
        <v>0.7</v>
      </c>
      <c r="E2848" s="3">
        <v>90.6</v>
      </c>
      <c r="F2848" s="4">
        <f t="shared" si="616"/>
        <v>10</v>
      </c>
      <c r="G2848">
        <f t="shared" si="628"/>
        <v>39</v>
      </c>
      <c r="H2848" s="3">
        <f t="shared" si="617"/>
        <v>10.577777777777776</v>
      </c>
      <c r="I2848">
        <f t="shared" si="629"/>
        <v>700</v>
      </c>
      <c r="J2848">
        <f t="shared" si="618"/>
        <v>9.4000000000000083E-2</v>
      </c>
      <c r="K2848">
        <f t="shared" si="619"/>
        <v>6.7861733333333376</v>
      </c>
      <c r="L2848">
        <v>4.8</v>
      </c>
      <c r="M2848">
        <f t="shared" si="620"/>
        <v>0.32111111111111118</v>
      </c>
      <c r="N2848">
        <f t="shared" si="621"/>
        <v>5.0750000000000002</v>
      </c>
      <c r="O2848">
        <f t="shared" si="622"/>
        <v>10.196111111111112</v>
      </c>
      <c r="P2848">
        <f t="shared" si="623"/>
        <v>-3.409937777777774</v>
      </c>
      <c r="Q2848">
        <f t="shared" si="624"/>
        <v>1.704968888888887</v>
      </c>
      <c r="R2848">
        <f t="shared" si="625"/>
        <v>0</v>
      </c>
      <c r="S2848">
        <f>SUM($R$2:R2848) -SUM($Q$2:Q2848) + SUM($T$2:T2847)</f>
        <v>21.651434459696247</v>
      </c>
      <c r="T2848">
        <f t="shared" si="626"/>
        <v>0</v>
      </c>
      <c r="U2848">
        <f>-SUM($T$2:T2848) - 500 * SUM($V$2:V2848)</f>
        <v>79.320000000001528</v>
      </c>
      <c r="V2848">
        <f t="shared" si="627"/>
        <v>0</v>
      </c>
    </row>
    <row r="2849" spans="1:22" x14ac:dyDescent="0.3">
      <c r="A2849" s="1">
        <v>44852</v>
      </c>
      <c r="B2849" s="2">
        <v>0.29435185185185186</v>
      </c>
      <c r="C2849" s="2">
        <v>0.7321875000000001</v>
      </c>
      <c r="D2849" s="3">
        <v>3.7</v>
      </c>
      <c r="E2849" s="3">
        <v>10.8</v>
      </c>
      <c r="F2849" s="4">
        <f t="shared" si="616"/>
        <v>10</v>
      </c>
      <c r="G2849">
        <f t="shared" si="628"/>
        <v>39</v>
      </c>
      <c r="H2849" s="3">
        <f t="shared" si="617"/>
        <v>10.508055555555558</v>
      </c>
      <c r="I2849">
        <f t="shared" si="629"/>
        <v>700</v>
      </c>
      <c r="J2849">
        <f t="shared" si="618"/>
        <v>0.89200000000000002</v>
      </c>
      <c r="K2849">
        <f t="shared" si="619"/>
        <v>63.971991416666683</v>
      </c>
      <c r="L2849">
        <v>4.8</v>
      </c>
      <c r="M2849">
        <f t="shared" si="620"/>
        <v>0.32459722222222209</v>
      </c>
      <c r="N2849">
        <f t="shared" si="621"/>
        <v>4.3250000000000002</v>
      </c>
      <c r="O2849">
        <f t="shared" si="622"/>
        <v>9.4495972222222218</v>
      </c>
      <c r="P2849">
        <f t="shared" si="623"/>
        <v>54.522394194444459</v>
      </c>
      <c r="Q2849">
        <f t="shared" si="624"/>
        <v>0</v>
      </c>
      <c r="R2849">
        <f t="shared" si="625"/>
        <v>10.904478838888892</v>
      </c>
      <c r="S2849">
        <f>SUM($R$2:R2849) -SUM($Q$2:Q2849) + SUM($T$2:T2848)</f>
        <v>32.555913298585438</v>
      </c>
      <c r="T2849">
        <f t="shared" si="626"/>
        <v>0</v>
      </c>
      <c r="U2849">
        <f>-SUM($T$2:T2849) - 500 * SUM($V$2:V2849)</f>
        <v>79.320000000001528</v>
      </c>
      <c r="V2849">
        <f t="shared" si="627"/>
        <v>0</v>
      </c>
    </row>
    <row r="2850" spans="1:22" x14ac:dyDescent="0.3">
      <c r="A2850" s="1">
        <v>44853</v>
      </c>
      <c r="B2850" s="2">
        <v>0.29564814814814816</v>
      </c>
      <c r="C2850" s="2">
        <v>0.73060185185185189</v>
      </c>
      <c r="D2850" s="3">
        <v>4.5999999999999996</v>
      </c>
      <c r="E2850" s="3">
        <v>4.3</v>
      </c>
      <c r="F2850" s="4">
        <f t="shared" si="616"/>
        <v>10</v>
      </c>
      <c r="G2850">
        <f t="shared" si="628"/>
        <v>39</v>
      </c>
      <c r="H2850" s="3">
        <f t="shared" si="617"/>
        <v>10.43888888888889</v>
      </c>
      <c r="I2850">
        <f t="shared" si="629"/>
        <v>700</v>
      </c>
      <c r="J2850">
        <f t="shared" si="618"/>
        <v>0.95699999999999996</v>
      </c>
      <c r="K2850">
        <f t="shared" si="619"/>
        <v>68.181863750000005</v>
      </c>
      <c r="L2850">
        <v>4.8</v>
      </c>
      <c r="M2850">
        <f t="shared" si="620"/>
        <v>0.32805555555555549</v>
      </c>
      <c r="N2850">
        <f t="shared" si="621"/>
        <v>4.0999999999999996</v>
      </c>
      <c r="O2850">
        <f t="shared" si="622"/>
        <v>9.2280555555555548</v>
      </c>
      <c r="P2850">
        <f t="shared" si="623"/>
        <v>58.953808194444449</v>
      </c>
      <c r="Q2850">
        <f t="shared" si="624"/>
        <v>0</v>
      </c>
      <c r="R2850">
        <f t="shared" si="625"/>
        <v>11.79076163888889</v>
      </c>
      <c r="S2850">
        <f>SUM($R$2:R2850) -SUM($Q$2:Q2850) + SUM($T$2:T2849)</f>
        <v>44.346674937472926</v>
      </c>
      <c r="T2850">
        <f t="shared" si="626"/>
        <v>0</v>
      </c>
      <c r="U2850">
        <f>-SUM($T$2:T2850) - 500 * SUM($V$2:V2850)</f>
        <v>79.320000000001528</v>
      </c>
      <c r="V2850">
        <f t="shared" si="627"/>
        <v>0</v>
      </c>
    </row>
    <row r="2851" spans="1:22" x14ac:dyDescent="0.3">
      <c r="A2851" s="1">
        <v>44854</v>
      </c>
      <c r="B2851" s="2">
        <v>0.29696759259259259</v>
      </c>
      <c r="C2851" s="2">
        <v>0.72902777777777772</v>
      </c>
      <c r="D2851" s="3">
        <v>4.5</v>
      </c>
      <c r="E2851" s="3">
        <v>67.400000000000006</v>
      </c>
      <c r="F2851" s="4">
        <f t="shared" si="616"/>
        <v>10</v>
      </c>
      <c r="G2851">
        <f t="shared" si="628"/>
        <v>39</v>
      </c>
      <c r="H2851" s="3">
        <f t="shared" si="617"/>
        <v>10.369444444444444</v>
      </c>
      <c r="I2851">
        <f t="shared" si="629"/>
        <v>700</v>
      </c>
      <c r="J2851">
        <f t="shared" si="618"/>
        <v>0.32599999999999996</v>
      </c>
      <c r="K2851">
        <f t="shared" si="619"/>
        <v>23.071495416666661</v>
      </c>
      <c r="L2851">
        <v>4.8</v>
      </c>
      <c r="M2851">
        <f t="shared" si="620"/>
        <v>0.33152777777777781</v>
      </c>
      <c r="N2851">
        <f t="shared" si="621"/>
        <v>4.125</v>
      </c>
      <c r="O2851">
        <f t="shared" si="622"/>
        <v>9.2565277777777766</v>
      </c>
      <c r="P2851">
        <f t="shared" si="623"/>
        <v>13.814967638888884</v>
      </c>
      <c r="Q2851">
        <f t="shared" si="624"/>
        <v>0</v>
      </c>
      <c r="R2851">
        <f t="shared" si="625"/>
        <v>2.7629935277777768</v>
      </c>
      <c r="S2851">
        <f>SUM($R$2:R2851) -SUM($Q$2:Q2851) + SUM($T$2:T2850)</f>
        <v>47.10966846525298</v>
      </c>
      <c r="T2851">
        <f t="shared" si="626"/>
        <v>0</v>
      </c>
      <c r="U2851">
        <f>-SUM($T$2:T2851) - 500 * SUM($V$2:V2851)</f>
        <v>79.320000000001528</v>
      </c>
      <c r="V2851">
        <f t="shared" si="627"/>
        <v>0</v>
      </c>
    </row>
    <row r="2852" spans="1:22" x14ac:dyDescent="0.3">
      <c r="A2852" s="1">
        <v>44855</v>
      </c>
      <c r="B2852" s="2">
        <v>0.29827546296296298</v>
      </c>
      <c r="C2852" s="2">
        <v>0.72746527777777781</v>
      </c>
      <c r="D2852" s="3">
        <v>6.2</v>
      </c>
      <c r="E2852" s="3">
        <v>92.9</v>
      </c>
      <c r="F2852" s="4">
        <f t="shared" si="616"/>
        <v>10</v>
      </c>
      <c r="G2852">
        <f t="shared" si="628"/>
        <v>39</v>
      </c>
      <c r="H2852" s="3">
        <f t="shared" si="617"/>
        <v>10.300555555555556</v>
      </c>
      <c r="I2852">
        <f t="shared" si="629"/>
        <v>700</v>
      </c>
      <c r="J2852">
        <f t="shared" si="618"/>
        <v>7.0999999999999952E-2</v>
      </c>
      <c r="K2852">
        <f t="shared" si="619"/>
        <v>4.9913917083333299</v>
      </c>
      <c r="L2852">
        <v>4.8</v>
      </c>
      <c r="M2852">
        <f t="shared" si="620"/>
        <v>0.33497222222222217</v>
      </c>
      <c r="N2852">
        <f t="shared" si="621"/>
        <v>3.7</v>
      </c>
      <c r="O2852">
        <f t="shared" si="622"/>
        <v>8.8349722222222233</v>
      </c>
      <c r="P2852">
        <f t="shared" si="623"/>
        <v>-3.8435805138888934</v>
      </c>
      <c r="Q2852">
        <f t="shared" si="624"/>
        <v>1.9217902569444467</v>
      </c>
      <c r="R2852">
        <f t="shared" si="625"/>
        <v>0</v>
      </c>
      <c r="S2852">
        <f>SUM($R$2:R2852) -SUM($Q$2:Q2852) + SUM($T$2:T2851)</f>
        <v>45.187878208307666</v>
      </c>
      <c r="T2852">
        <f t="shared" si="626"/>
        <v>0</v>
      </c>
      <c r="U2852">
        <f>-SUM($T$2:T2852) - 500 * SUM($V$2:V2852)</f>
        <v>79.320000000001528</v>
      </c>
      <c r="V2852">
        <f t="shared" si="627"/>
        <v>0</v>
      </c>
    </row>
    <row r="2853" spans="1:22" x14ac:dyDescent="0.3">
      <c r="A2853" s="1">
        <v>44856</v>
      </c>
      <c r="B2853" s="2">
        <v>0.29959490740740741</v>
      </c>
      <c r="C2853" s="2">
        <v>0.72591435185185194</v>
      </c>
      <c r="D2853" s="3">
        <v>6.5</v>
      </c>
      <c r="E2853" s="3">
        <v>92.9</v>
      </c>
      <c r="F2853" s="4">
        <f t="shared" si="616"/>
        <v>10</v>
      </c>
      <c r="G2853">
        <f t="shared" si="628"/>
        <v>39</v>
      </c>
      <c r="H2853" s="3">
        <f t="shared" si="617"/>
        <v>10.231666666666669</v>
      </c>
      <c r="I2853">
        <f t="shared" si="629"/>
        <v>700</v>
      </c>
      <c r="J2853">
        <f t="shared" si="618"/>
        <v>7.0999999999999952E-2</v>
      </c>
      <c r="K2853">
        <f t="shared" si="619"/>
        <v>4.9580098749999983</v>
      </c>
      <c r="L2853">
        <v>4.8</v>
      </c>
      <c r="M2853">
        <f t="shared" si="620"/>
        <v>0.33841666666666653</v>
      </c>
      <c r="N2853">
        <f t="shared" si="621"/>
        <v>3.625</v>
      </c>
      <c r="O2853">
        <f t="shared" si="622"/>
        <v>8.7634166666666662</v>
      </c>
      <c r="P2853">
        <f t="shared" si="623"/>
        <v>-3.8054067916666678</v>
      </c>
      <c r="Q2853">
        <f t="shared" si="624"/>
        <v>1.9027033958333339</v>
      </c>
      <c r="R2853">
        <f t="shared" si="625"/>
        <v>0</v>
      </c>
      <c r="S2853">
        <f>SUM($R$2:R2853) -SUM($Q$2:Q2853) + SUM($T$2:T2852)</f>
        <v>43.285174812473997</v>
      </c>
      <c r="T2853">
        <f t="shared" si="626"/>
        <v>0</v>
      </c>
      <c r="U2853">
        <f>-SUM($T$2:T2853) - 500 * SUM($V$2:V2853)</f>
        <v>79.320000000001528</v>
      </c>
      <c r="V2853">
        <f t="shared" si="627"/>
        <v>0</v>
      </c>
    </row>
    <row r="2854" spans="1:22" x14ac:dyDescent="0.3">
      <c r="A2854" s="1">
        <v>44857</v>
      </c>
      <c r="B2854" s="2">
        <v>0.30091435185185184</v>
      </c>
      <c r="C2854" s="2">
        <v>0.7243750000000001</v>
      </c>
      <c r="D2854" s="3">
        <v>3.9</v>
      </c>
      <c r="E2854" s="3">
        <v>92.9</v>
      </c>
      <c r="F2854" s="4">
        <f t="shared" si="616"/>
        <v>10</v>
      </c>
      <c r="G2854">
        <f t="shared" si="628"/>
        <v>39</v>
      </c>
      <c r="H2854" s="3">
        <f t="shared" si="617"/>
        <v>10.163055555555559</v>
      </c>
      <c r="I2854">
        <f t="shared" si="629"/>
        <v>700</v>
      </c>
      <c r="J2854">
        <f t="shared" si="618"/>
        <v>7.0999999999999952E-2</v>
      </c>
      <c r="K2854">
        <f t="shared" si="619"/>
        <v>4.924762645833332</v>
      </c>
      <c r="L2854">
        <v>4.8</v>
      </c>
      <c r="M2854">
        <f t="shared" si="620"/>
        <v>0.34184722222222208</v>
      </c>
      <c r="N2854">
        <f t="shared" si="621"/>
        <v>4.2750000000000004</v>
      </c>
      <c r="O2854">
        <f t="shared" si="622"/>
        <v>9.4168472222222235</v>
      </c>
      <c r="P2854">
        <f t="shared" si="623"/>
        <v>-4.4920845763888915</v>
      </c>
      <c r="Q2854">
        <f t="shared" si="624"/>
        <v>2.2460422881944457</v>
      </c>
      <c r="R2854">
        <f t="shared" si="625"/>
        <v>0</v>
      </c>
      <c r="S2854">
        <f>SUM($R$2:R2854) -SUM($Q$2:Q2854) + SUM($T$2:T2853)</f>
        <v>41.039132524279921</v>
      </c>
      <c r="T2854">
        <f t="shared" si="626"/>
        <v>0</v>
      </c>
      <c r="U2854">
        <f>-SUM($T$2:T2854) - 500 * SUM($V$2:V2854)</f>
        <v>79.320000000001528</v>
      </c>
      <c r="V2854">
        <f t="shared" si="627"/>
        <v>0</v>
      </c>
    </row>
    <row r="2855" spans="1:22" x14ac:dyDescent="0.3">
      <c r="A2855" s="1">
        <v>44858</v>
      </c>
      <c r="B2855" s="2">
        <v>0.30223379629629626</v>
      </c>
      <c r="C2855" s="2">
        <v>0.7228472222222222</v>
      </c>
      <c r="D2855" s="3">
        <v>3.4</v>
      </c>
      <c r="E2855" s="3">
        <v>92.9</v>
      </c>
      <c r="F2855" s="4">
        <f t="shared" si="616"/>
        <v>10</v>
      </c>
      <c r="G2855">
        <f t="shared" si="628"/>
        <v>39</v>
      </c>
      <c r="H2855" s="3">
        <f t="shared" si="617"/>
        <v>10.094722222222222</v>
      </c>
      <c r="I2855">
        <f t="shared" si="629"/>
        <v>700</v>
      </c>
      <c r="J2855">
        <f t="shared" si="618"/>
        <v>7.0999999999999952E-2</v>
      </c>
      <c r="K2855">
        <f t="shared" si="619"/>
        <v>4.89165002083333</v>
      </c>
      <c r="L2855">
        <v>4.8</v>
      </c>
      <c r="M2855">
        <f t="shared" si="620"/>
        <v>0.34526388888888893</v>
      </c>
      <c r="N2855">
        <f t="shared" si="621"/>
        <v>4.4000000000000004</v>
      </c>
      <c r="O2855">
        <f t="shared" si="622"/>
        <v>9.5452638888888899</v>
      </c>
      <c r="P2855">
        <f t="shared" si="623"/>
        <v>-4.6536138680555599</v>
      </c>
      <c r="Q2855">
        <f t="shared" si="624"/>
        <v>2.3268069340277799</v>
      </c>
      <c r="R2855">
        <f t="shared" si="625"/>
        <v>0</v>
      </c>
      <c r="S2855">
        <f>SUM($R$2:R2855) -SUM($Q$2:Q2855) + SUM($T$2:T2854)</f>
        <v>38.712325590251567</v>
      </c>
      <c r="T2855">
        <f t="shared" si="626"/>
        <v>0</v>
      </c>
      <c r="U2855">
        <f>-SUM($T$2:T2855) - 500 * SUM($V$2:V2855)</f>
        <v>79.320000000001528</v>
      </c>
      <c r="V2855">
        <f t="shared" si="627"/>
        <v>0</v>
      </c>
    </row>
    <row r="2856" spans="1:22" x14ac:dyDescent="0.3">
      <c r="A2856" s="1">
        <v>44859</v>
      </c>
      <c r="B2856" s="2">
        <v>0.30356481481481484</v>
      </c>
      <c r="C2856" s="2">
        <v>0.72133101851851855</v>
      </c>
      <c r="D2856" s="3">
        <v>6.3</v>
      </c>
      <c r="E2856" s="3">
        <v>87.9</v>
      </c>
      <c r="F2856" s="4">
        <f t="shared" si="616"/>
        <v>10</v>
      </c>
      <c r="G2856">
        <f t="shared" si="628"/>
        <v>39</v>
      </c>
      <c r="H2856" s="3">
        <f t="shared" si="617"/>
        <v>10.026388888888889</v>
      </c>
      <c r="I2856">
        <f t="shared" si="629"/>
        <v>700</v>
      </c>
      <c r="J2856">
        <f t="shared" si="618"/>
        <v>0.121</v>
      </c>
      <c r="K2856">
        <f t="shared" si="619"/>
        <v>8.280042604166665</v>
      </c>
      <c r="L2856">
        <v>4.8</v>
      </c>
      <c r="M2856">
        <f t="shared" si="620"/>
        <v>0.34868055555555555</v>
      </c>
      <c r="N2856">
        <f t="shared" si="621"/>
        <v>3.6749999999999998</v>
      </c>
      <c r="O2856">
        <f t="shared" si="622"/>
        <v>8.8236805555555549</v>
      </c>
      <c r="P2856">
        <f t="shared" si="623"/>
        <v>-0.54363795138888982</v>
      </c>
      <c r="Q2856">
        <f t="shared" si="624"/>
        <v>0.27181897569444491</v>
      </c>
      <c r="R2856">
        <f t="shared" si="625"/>
        <v>0</v>
      </c>
      <c r="S2856">
        <f>SUM($R$2:R2856) -SUM($Q$2:Q2856) + SUM($T$2:T2855)</f>
        <v>38.440506614557307</v>
      </c>
      <c r="T2856">
        <f t="shared" si="626"/>
        <v>0</v>
      </c>
      <c r="U2856">
        <f>-SUM($T$2:T2856) - 500 * SUM($V$2:V2856)</f>
        <v>79.320000000001528</v>
      </c>
      <c r="V2856">
        <f t="shared" si="627"/>
        <v>0</v>
      </c>
    </row>
    <row r="2857" spans="1:22" x14ac:dyDescent="0.3">
      <c r="A2857" s="1">
        <v>44860</v>
      </c>
      <c r="B2857" s="2">
        <v>0.30488425925925927</v>
      </c>
      <c r="C2857" s="2">
        <v>0.71982638888888895</v>
      </c>
      <c r="D2857" s="3">
        <v>5.9</v>
      </c>
      <c r="E2857" s="3">
        <v>92.9</v>
      </c>
      <c r="F2857" s="4">
        <f t="shared" si="616"/>
        <v>10</v>
      </c>
      <c r="G2857">
        <f t="shared" si="628"/>
        <v>39</v>
      </c>
      <c r="H2857" s="3">
        <f t="shared" si="617"/>
        <v>9.9586111111111126</v>
      </c>
      <c r="I2857">
        <f t="shared" si="629"/>
        <v>700</v>
      </c>
      <c r="J2857">
        <f t="shared" si="618"/>
        <v>7.0999999999999952E-2</v>
      </c>
      <c r="K2857">
        <f t="shared" si="619"/>
        <v>4.8256939791666635</v>
      </c>
      <c r="L2857">
        <v>4.8</v>
      </c>
      <c r="M2857">
        <f t="shared" si="620"/>
        <v>0.35206944444444432</v>
      </c>
      <c r="N2857">
        <f t="shared" si="621"/>
        <v>3.7749999999999999</v>
      </c>
      <c r="O2857">
        <f t="shared" si="622"/>
        <v>8.9270694444444434</v>
      </c>
      <c r="P2857">
        <f t="shared" si="623"/>
        <v>-4.1013754652777799</v>
      </c>
      <c r="Q2857">
        <f t="shared" si="624"/>
        <v>2.0506877326388899</v>
      </c>
      <c r="R2857">
        <f t="shared" si="625"/>
        <v>0</v>
      </c>
      <c r="S2857">
        <f>SUM($R$2:R2857) -SUM($Q$2:Q2857) + SUM($T$2:T2856)</f>
        <v>36.389818881918472</v>
      </c>
      <c r="T2857">
        <f t="shared" si="626"/>
        <v>0</v>
      </c>
      <c r="U2857">
        <f>-SUM($T$2:T2857) - 500 * SUM($V$2:V2857)</f>
        <v>79.320000000001528</v>
      </c>
      <c r="V2857">
        <f t="shared" si="627"/>
        <v>0</v>
      </c>
    </row>
    <row r="2858" spans="1:22" x14ac:dyDescent="0.3">
      <c r="A2858" s="1">
        <v>44861</v>
      </c>
      <c r="B2858" s="2">
        <v>0.30622685185185183</v>
      </c>
      <c r="C2858" s="2">
        <v>0.71833333333333327</v>
      </c>
      <c r="D2858" s="3">
        <v>6.7</v>
      </c>
      <c r="E2858" s="3">
        <v>91.4</v>
      </c>
      <c r="F2858" s="4">
        <f t="shared" si="616"/>
        <v>10</v>
      </c>
      <c r="G2858">
        <f t="shared" si="628"/>
        <v>39</v>
      </c>
      <c r="H2858" s="3">
        <f t="shared" si="617"/>
        <v>9.8905555555555544</v>
      </c>
      <c r="I2858">
        <f t="shared" si="629"/>
        <v>700</v>
      </c>
      <c r="J2858">
        <f t="shared" si="618"/>
        <v>8.5999999999999965E-2</v>
      </c>
      <c r="K2858">
        <f t="shared" si="619"/>
        <v>5.8052615833333299</v>
      </c>
      <c r="L2858">
        <v>4.8</v>
      </c>
      <c r="M2858">
        <f t="shared" si="620"/>
        <v>0.3554722222222223</v>
      </c>
      <c r="N2858">
        <f t="shared" si="621"/>
        <v>3.5750000000000002</v>
      </c>
      <c r="O2858">
        <f t="shared" si="622"/>
        <v>8.7304722222222217</v>
      </c>
      <c r="P2858">
        <f t="shared" si="623"/>
        <v>-2.9252106388888919</v>
      </c>
      <c r="Q2858">
        <f t="shared" si="624"/>
        <v>1.4626053194444459</v>
      </c>
      <c r="R2858">
        <f t="shared" si="625"/>
        <v>0</v>
      </c>
      <c r="S2858">
        <f>SUM($R$2:R2858) -SUM($Q$2:Q2858) + SUM($T$2:T2857)</f>
        <v>34.927213562474208</v>
      </c>
      <c r="T2858">
        <f t="shared" si="626"/>
        <v>0</v>
      </c>
      <c r="U2858">
        <f>-SUM($T$2:T2858) - 500 * SUM($V$2:V2858)</f>
        <v>79.320000000001528</v>
      </c>
      <c r="V2858">
        <f t="shared" si="627"/>
        <v>0</v>
      </c>
    </row>
    <row r="2859" spans="1:22" x14ac:dyDescent="0.3">
      <c r="A2859" s="1">
        <v>44862</v>
      </c>
      <c r="B2859" s="2">
        <v>0.30755787037037036</v>
      </c>
      <c r="C2859" s="2">
        <v>0.716863425925926</v>
      </c>
      <c r="D2859" s="3">
        <v>5.0999999999999996</v>
      </c>
      <c r="E2859" s="3">
        <v>60.8</v>
      </c>
      <c r="F2859" s="4">
        <f t="shared" si="616"/>
        <v>10</v>
      </c>
      <c r="G2859">
        <f t="shared" si="628"/>
        <v>39</v>
      </c>
      <c r="H2859" s="3">
        <f t="shared" si="617"/>
        <v>9.8233333333333359</v>
      </c>
      <c r="I2859">
        <f t="shared" si="629"/>
        <v>700</v>
      </c>
      <c r="J2859">
        <f t="shared" si="618"/>
        <v>0.39200000000000002</v>
      </c>
      <c r="K2859">
        <f t="shared" si="619"/>
        <v>26.281346000000013</v>
      </c>
      <c r="L2859">
        <v>4.8</v>
      </c>
      <c r="M2859">
        <f t="shared" si="620"/>
        <v>0.35883333333333323</v>
      </c>
      <c r="N2859">
        <f t="shared" si="621"/>
        <v>3.9750000000000001</v>
      </c>
      <c r="O2859">
        <f t="shared" si="622"/>
        <v>9.1338333333333335</v>
      </c>
      <c r="P2859">
        <f t="shared" si="623"/>
        <v>17.147512666666678</v>
      </c>
      <c r="Q2859">
        <f t="shared" si="624"/>
        <v>0</v>
      </c>
      <c r="R2859">
        <f t="shared" si="625"/>
        <v>3.429502533333336</v>
      </c>
      <c r="S2859">
        <f>SUM($R$2:R2859) -SUM($Q$2:Q2859) + SUM($T$2:T2858)</f>
        <v>38.356716095808224</v>
      </c>
      <c r="T2859">
        <f t="shared" si="626"/>
        <v>0</v>
      </c>
      <c r="U2859">
        <f>-SUM($T$2:T2859) - 500 * SUM($V$2:V2859)</f>
        <v>79.320000000001528</v>
      </c>
      <c r="V2859">
        <f t="shared" si="627"/>
        <v>0</v>
      </c>
    </row>
    <row r="2860" spans="1:22" x14ac:dyDescent="0.3">
      <c r="A2860" s="1">
        <v>44863</v>
      </c>
      <c r="B2860" s="2">
        <v>0.30888888888888888</v>
      </c>
      <c r="C2860" s="2">
        <v>0.71540509259259266</v>
      </c>
      <c r="D2860" s="3">
        <v>4.2</v>
      </c>
      <c r="E2860" s="3">
        <v>53.8</v>
      </c>
      <c r="F2860" s="4">
        <f t="shared" si="616"/>
        <v>10</v>
      </c>
      <c r="G2860">
        <f t="shared" si="628"/>
        <v>39</v>
      </c>
      <c r="H2860" s="3">
        <f t="shared" si="617"/>
        <v>9.7563888888888908</v>
      </c>
      <c r="I2860">
        <f t="shared" si="629"/>
        <v>700</v>
      </c>
      <c r="J2860">
        <f t="shared" si="618"/>
        <v>0.46200000000000008</v>
      </c>
      <c r="K2860">
        <f t="shared" si="619"/>
        <v>30.763357625000008</v>
      </c>
      <c r="L2860">
        <v>4.8</v>
      </c>
      <c r="M2860">
        <f t="shared" si="620"/>
        <v>0.36218055555555551</v>
      </c>
      <c r="N2860">
        <f t="shared" si="621"/>
        <v>4.2</v>
      </c>
      <c r="O2860">
        <f t="shared" si="622"/>
        <v>9.3621805555555557</v>
      </c>
      <c r="P2860">
        <f t="shared" si="623"/>
        <v>21.401177069444451</v>
      </c>
      <c r="Q2860">
        <f t="shared" si="624"/>
        <v>0</v>
      </c>
      <c r="R2860">
        <f t="shared" si="625"/>
        <v>4.2802354138888905</v>
      </c>
      <c r="S2860">
        <f>SUM($R$2:R2860) -SUM($Q$2:Q2860) + SUM($T$2:T2859)</f>
        <v>42.63695150969761</v>
      </c>
      <c r="T2860">
        <f t="shared" si="626"/>
        <v>0</v>
      </c>
      <c r="U2860">
        <f>-SUM($T$2:T2860) - 500 * SUM($V$2:V2860)</f>
        <v>79.320000000001528</v>
      </c>
      <c r="V2860">
        <f t="shared" si="627"/>
        <v>0</v>
      </c>
    </row>
    <row r="2861" spans="1:22" x14ac:dyDescent="0.3">
      <c r="A2861" s="1">
        <v>44864</v>
      </c>
      <c r="B2861" s="2">
        <v>0.3102314814814815</v>
      </c>
      <c r="C2861" s="2">
        <v>0.71395833333333336</v>
      </c>
      <c r="D2861" s="3">
        <v>7.3</v>
      </c>
      <c r="E2861" s="3">
        <v>92.5</v>
      </c>
      <c r="F2861" s="4">
        <f t="shared" si="616"/>
        <v>10</v>
      </c>
      <c r="G2861">
        <f t="shared" si="628"/>
        <v>39</v>
      </c>
      <c r="H2861" s="3">
        <f t="shared" si="617"/>
        <v>9.6894444444444439</v>
      </c>
      <c r="I2861">
        <f t="shared" si="629"/>
        <v>700</v>
      </c>
      <c r="J2861">
        <f t="shared" si="618"/>
        <v>7.4999999999999956E-2</v>
      </c>
      <c r="K2861">
        <f t="shared" si="619"/>
        <v>4.9597843749999964</v>
      </c>
      <c r="L2861">
        <v>4.8</v>
      </c>
      <c r="M2861">
        <f t="shared" si="620"/>
        <v>0.36552777777777784</v>
      </c>
      <c r="N2861">
        <f t="shared" si="621"/>
        <v>3.4249999999999998</v>
      </c>
      <c r="O2861">
        <f t="shared" si="622"/>
        <v>8.5905277777777762</v>
      </c>
      <c r="P2861">
        <f t="shared" si="623"/>
        <v>-3.6307434027777798</v>
      </c>
      <c r="Q2861">
        <f t="shared" si="624"/>
        <v>1.8153717013888899</v>
      </c>
      <c r="R2861">
        <f t="shared" si="625"/>
        <v>0</v>
      </c>
      <c r="S2861">
        <f>SUM($R$2:R2861) -SUM($Q$2:Q2861) + SUM($T$2:T2860)</f>
        <v>40.821579808309252</v>
      </c>
      <c r="T2861">
        <f t="shared" si="626"/>
        <v>0</v>
      </c>
      <c r="U2861">
        <f>-SUM($T$2:T2861) - 500 * SUM($V$2:V2861)</f>
        <v>79.320000000001528</v>
      </c>
      <c r="V2861">
        <f t="shared" si="627"/>
        <v>0</v>
      </c>
    </row>
    <row r="2862" spans="1:22" x14ac:dyDescent="0.3">
      <c r="A2862" s="1">
        <v>44865</v>
      </c>
      <c r="B2862" s="2">
        <v>0.31157407407407406</v>
      </c>
      <c r="C2862" s="2">
        <v>0.71253472222222225</v>
      </c>
      <c r="D2862" s="3">
        <v>7.1</v>
      </c>
      <c r="E2862" s="3">
        <v>57.7</v>
      </c>
      <c r="F2862" s="4">
        <f t="shared" si="616"/>
        <v>10</v>
      </c>
      <c r="G2862">
        <f t="shared" si="628"/>
        <v>39</v>
      </c>
      <c r="H2862" s="3">
        <f t="shared" si="617"/>
        <v>9.6230555555555561</v>
      </c>
      <c r="I2862">
        <f t="shared" si="629"/>
        <v>700</v>
      </c>
      <c r="J2862">
        <f t="shared" si="618"/>
        <v>0.42299999999999993</v>
      </c>
      <c r="K2862">
        <f t="shared" si="619"/>
        <v>27.781520812499998</v>
      </c>
      <c r="L2862">
        <v>4.8</v>
      </c>
      <c r="M2862">
        <f t="shared" si="620"/>
        <v>0.36884722222222216</v>
      </c>
      <c r="N2862">
        <f t="shared" si="621"/>
        <v>3.4750000000000001</v>
      </c>
      <c r="O2862">
        <f t="shared" si="622"/>
        <v>8.643847222222222</v>
      </c>
      <c r="P2862">
        <f t="shared" si="623"/>
        <v>19.137673590277778</v>
      </c>
      <c r="Q2862">
        <f t="shared" si="624"/>
        <v>0</v>
      </c>
      <c r="R2862">
        <f t="shared" si="625"/>
        <v>3.8275347180555559</v>
      </c>
      <c r="S2862">
        <f>SUM($R$2:R2862) -SUM($Q$2:Q2862) + SUM($T$2:T2861)</f>
        <v>44.649114526364428</v>
      </c>
      <c r="T2862">
        <f t="shared" si="626"/>
        <v>-44.65</v>
      </c>
      <c r="U2862">
        <f>-SUM($T$2:T2862) - 500 * SUM($V$2:V2862)</f>
        <v>123.97000000000116</v>
      </c>
      <c r="V2862">
        <f t="shared" si="627"/>
        <v>0</v>
      </c>
    </row>
    <row r="2863" spans="1:22" x14ac:dyDescent="0.3">
      <c r="A2863" s="1">
        <v>44866</v>
      </c>
      <c r="B2863" s="2">
        <v>0.27124999999999999</v>
      </c>
      <c r="C2863" s="2">
        <v>0.66945601851851855</v>
      </c>
      <c r="D2863" s="3">
        <v>5.6</v>
      </c>
      <c r="E2863" s="3">
        <v>58.1</v>
      </c>
      <c r="F2863" s="4">
        <f t="shared" si="616"/>
        <v>11</v>
      </c>
      <c r="G2863">
        <f t="shared" si="628"/>
        <v>39</v>
      </c>
      <c r="H2863" s="3">
        <f t="shared" si="617"/>
        <v>9.5569444444444454</v>
      </c>
      <c r="I2863">
        <f t="shared" si="629"/>
        <v>600</v>
      </c>
      <c r="J2863">
        <f t="shared" si="618"/>
        <v>0.41900000000000004</v>
      </c>
      <c r="K2863">
        <f t="shared" si="619"/>
        <v>23.425504375000003</v>
      </c>
      <c r="L2863">
        <v>4.8</v>
      </c>
      <c r="M2863">
        <f t="shared" si="620"/>
        <v>0.37215277777777772</v>
      </c>
      <c r="N2863">
        <f t="shared" si="621"/>
        <v>3.85</v>
      </c>
      <c r="O2863">
        <f t="shared" si="622"/>
        <v>9.0221527777777784</v>
      </c>
      <c r="P2863">
        <f t="shared" si="623"/>
        <v>14.403351597222224</v>
      </c>
      <c r="Q2863">
        <f t="shared" si="624"/>
        <v>0</v>
      </c>
      <c r="R2863">
        <f t="shared" si="625"/>
        <v>2.880670319444445</v>
      </c>
      <c r="S2863">
        <f>SUM($R$2:R2863) -SUM($Q$2:Q2863) + SUM($T$2:T2862)</f>
        <v>2.8797848458088993</v>
      </c>
      <c r="T2863">
        <f t="shared" si="626"/>
        <v>0</v>
      </c>
      <c r="U2863">
        <f>-SUM($T$2:T2863) - 500 * SUM($V$2:V2863)</f>
        <v>123.97000000000116</v>
      </c>
      <c r="V2863">
        <f t="shared" si="627"/>
        <v>0</v>
      </c>
    </row>
    <row r="2864" spans="1:22" x14ac:dyDescent="0.3">
      <c r="A2864" s="1">
        <v>44867</v>
      </c>
      <c r="B2864" s="2">
        <v>0.27259259259259255</v>
      </c>
      <c r="C2864" s="2">
        <v>0.66806712962962955</v>
      </c>
      <c r="D2864" s="3">
        <v>5.0999999999999996</v>
      </c>
      <c r="E2864" s="3">
        <v>74.7</v>
      </c>
      <c r="F2864" s="4">
        <f t="shared" si="616"/>
        <v>11</v>
      </c>
      <c r="G2864">
        <f t="shared" si="628"/>
        <v>39</v>
      </c>
      <c r="H2864" s="3">
        <f t="shared" si="617"/>
        <v>9.4913888888888884</v>
      </c>
      <c r="I2864">
        <f t="shared" si="629"/>
        <v>600</v>
      </c>
      <c r="J2864">
        <f t="shared" si="618"/>
        <v>0.253</v>
      </c>
      <c r="K2864">
        <f t="shared" si="619"/>
        <v>14.047730124999998</v>
      </c>
      <c r="L2864">
        <v>4.8</v>
      </c>
      <c r="M2864">
        <f t="shared" si="620"/>
        <v>0.3754305555555556</v>
      </c>
      <c r="N2864">
        <f t="shared" si="621"/>
        <v>3.9750000000000001</v>
      </c>
      <c r="O2864">
        <f t="shared" si="622"/>
        <v>9.1504305555555554</v>
      </c>
      <c r="P2864">
        <f t="shared" si="623"/>
        <v>4.8972995694444421</v>
      </c>
      <c r="Q2864">
        <f t="shared" si="624"/>
        <v>0</v>
      </c>
      <c r="R2864">
        <f t="shared" si="625"/>
        <v>0.97945991388888842</v>
      </c>
      <c r="S2864">
        <f>SUM($R$2:R2864) -SUM($Q$2:Q2864) + SUM($T$2:T2863)</f>
        <v>3.859244759698413</v>
      </c>
      <c r="T2864">
        <f t="shared" si="626"/>
        <v>0</v>
      </c>
      <c r="U2864">
        <f>-SUM($T$2:T2864) - 500 * SUM($V$2:V2864)</f>
        <v>123.97000000000116</v>
      </c>
      <c r="V2864">
        <f t="shared" si="627"/>
        <v>0</v>
      </c>
    </row>
    <row r="2865" spans="1:22" x14ac:dyDescent="0.3">
      <c r="A2865" s="1">
        <v>44868</v>
      </c>
      <c r="B2865" s="2">
        <v>0.27393518518518517</v>
      </c>
      <c r="C2865" s="2">
        <v>0.66668981481481471</v>
      </c>
      <c r="D2865" s="3">
        <v>2.8</v>
      </c>
      <c r="E2865" s="3">
        <v>81.7</v>
      </c>
      <c r="F2865" s="4">
        <f t="shared" si="616"/>
        <v>11</v>
      </c>
      <c r="G2865">
        <f t="shared" si="628"/>
        <v>39</v>
      </c>
      <c r="H2865" s="3">
        <f t="shared" si="617"/>
        <v>9.4261111111111084</v>
      </c>
      <c r="I2865">
        <f t="shared" si="629"/>
        <v>600</v>
      </c>
      <c r="J2865">
        <f t="shared" si="618"/>
        <v>0.18299999999999994</v>
      </c>
      <c r="K2865">
        <f t="shared" si="619"/>
        <v>10.091123249999994</v>
      </c>
      <c r="L2865">
        <v>4.8</v>
      </c>
      <c r="M2865">
        <f t="shared" si="620"/>
        <v>0.37869444444444456</v>
      </c>
      <c r="N2865">
        <f t="shared" si="621"/>
        <v>4.55</v>
      </c>
      <c r="O2865">
        <f t="shared" si="622"/>
        <v>9.728694444444443</v>
      </c>
      <c r="P2865">
        <f t="shared" si="623"/>
        <v>0.36242880555555068</v>
      </c>
      <c r="Q2865">
        <f t="shared" si="624"/>
        <v>0</v>
      </c>
      <c r="R2865">
        <f t="shared" si="625"/>
        <v>7.2485761111110145E-2</v>
      </c>
      <c r="S2865">
        <f>SUM($R$2:R2865) -SUM($Q$2:Q2865) + SUM($T$2:T2864)</f>
        <v>3.9317305208096514</v>
      </c>
      <c r="T2865">
        <f t="shared" si="626"/>
        <v>0</v>
      </c>
      <c r="U2865">
        <f>-SUM($T$2:T2865) - 500 * SUM($V$2:V2865)</f>
        <v>123.97000000000116</v>
      </c>
      <c r="V2865">
        <f t="shared" si="627"/>
        <v>0</v>
      </c>
    </row>
    <row r="2866" spans="1:22" x14ac:dyDescent="0.3">
      <c r="A2866" s="1">
        <v>44869</v>
      </c>
      <c r="B2866" s="2">
        <v>0.27528935185185183</v>
      </c>
      <c r="C2866" s="2">
        <v>0.66533564814814816</v>
      </c>
      <c r="D2866" s="3">
        <v>5.0999999999999996</v>
      </c>
      <c r="E2866" s="3">
        <v>80.5</v>
      </c>
      <c r="F2866" s="4">
        <f t="shared" si="616"/>
        <v>11</v>
      </c>
      <c r="G2866">
        <f t="shared" si="628"/>
        <v>39</v>
      </c>
      <c r="H2866" s="3">
        <f t="shared" si="617"/>
        <v>9.3611111111111125</v>
      </c>
      <c r="I2866">
        <f t="shared" si="629"/>
        <v>600</v>
      </c>
      <c r="J2866">
        <f t="shared" si="618"/>
        <v>0.19499999999999995</v>
      </c>
      <c r="K2866">
        <f t="shared" si="619"/>
        <v>10.678687499999999</v>
      </c>
      <c r="L2866">
        <v>4.8</v>
      </c>
      <c r="M2866">
        <f t="shared" si="620"/>
        <v>0.38194444444444442</v>
      </c>
      <c r="N2866">
        <f t="shared" si="621"/>
        <v>3.9750000000000001</v>
      </c>
      <c r="O2866">
        <f t="shared" si="622"/>
        <v>9.156944444444445</v>
      </c>
      <c r="P2866">
        <f t="shared" si="623"/>
        <v>1.5217430555555538</v>
      </c>
      <c r="Q2866">
        <f t="shared" si="624"/>
        <v>0</v>
      </c>
      <c r="R2866">
        <f t="shared" si="625"/>
        <v>0.30434861111111078</v>
      </c>
      <c r="S2866">
        <f>SUM($R$2:R2866) -SUM($Q$2:Q2866) + SUM($T$2:T2865)</f>
        <v>4.2360791319206328</v>
      </c>
      <c r="T2866">
        <f t="shared" si="626"/>
        <v>0</v>
      </c>
      <c r="U2866">
        <f>-SUM($T$2:T2866) - 500 * SUM($V$2:V2866)</f>
        <v>123.97000000000116</v>
      </c>
      <c r="V2866">
        <f t="shared" si="627"/>
        <v>0</v>
      </c>
    </row>
    <row r="2867" spans="1:22" x14ac:dyDescent="0.3">
      <c r="A2867" s="1">
        <v>44870</v>
      </c>
      <c r="B2867" s="2">
        <v>0.27663194444444444</v>
      </c>
      <c r="C2867" s="2">
        <v>0.66399305555555554</v>
      </c>
      <c r="D2867" s="3">
        <v>3</v>
      </c>
      <c r="E2867" s="3">
        <v>89.8</v>
      </c>
      <c r="F2867" s="4">
        <f t="shared" si="616"/>
        <v>11</v>
      </c>
      <c r="G2867">
        <f t="shared" si="628"/>
        <v>39</v>
      </c>
      <c r="H2867" s="3">
        <f t="shared" si="617"/>
        <v>9.2966666666666669</v>
      </c>
      <c r="I2867">
        <f t="shared" si="629"/>
        <v>600</v>
      </c>
      <c r="J2867">
        <f t="shared" si="618"/>
        <v>0.10199999999999998</v>
      </c>
      <c r="K2867">
        <f t="shared" si="619"/>
        <v>5.5473209999999993</v>
      </c>
      <c r="L2867">
        <v>4.8</v>
      </c>
      <c r="M2867">
        <f t="shared" si="620"/>
        <v>0.3851666666666666</v>
      </c>
      <c r="N2867">
        <f t="shared" si="621"/>
        <v>4.5</v>
      </c>
      <c r="O2867">
        <f t="shared" si="622"/>
        <v>9.6851666666666674</v>
      </c>
      <c r="P2867">
        <f t="shared" si="623"/>
        <v>-4.1378456666666681</v>
      </c>
      <c r="Q2867">
        <f t="shared" si="624"/>
        <v>2.068922833333334</v>
      </c>
      <c r="R2867">
        <f t="shared" si="625"/>
        <v>0</v>
      </c>
      <c r="S2867">
        <f>SUM($R$2:R2867) -SUM($Q$2:Q2867) + SUM($T$2:T2866)</f>
        <v>2.1671562985866331</v>
      </c>
      <c r="T2867">
        <f t="shared" si="626"/>
        <v>0</v>
      </c>
      <c r="U2867">
        <f>-SUM($T$2:T2867) - 500 * SUM($V$2:V2867)</f>
        <v>123.97000000000116</v>
      </c>
      <c r="V2867">
        <f t="shared" si="627"/>
        <v>0</v>
      </c>
    </row>
    <row r="2868" spans="1:22" x14ac:dyDescent="0.3">
      <c r="A2868" s="1">
        <v>44871</v>
      </c>
      <c r="B2868" s="2">
        <v>0.27797453703703706</v>
      </c>
      <c r="C2868" s="2">
        <v>0.66267361111111112</v>
      </c>
      <c r="D2868" s="3">
        <v>2.1</v>
      </c>
      <c r="E2868" s="3">
        <v>85.6</v>
      </c>
      <c r="F2868" s="4">
        <f t="shared" si="616"/>
        <v>11</v>
      </c>
      <c r="G2868">
        <f t="shared" si="628"/>
        <v>39</v>
      </c>
      <c r="H2868" s="3">
        <f t="shared" si="617"/>
        <v>9.2327777777777769</v>
      </c>
      <c r="I2868">
        <f t="shared" si="629"/>
        <v>600</v>
      </c>
      <c r="J2868">
        <f t="shared" si="618"/>
        <v>0.14400000000000002</v>
      </c>
      <c r="K2868">
        <f t="shared" si="619"/>
        <v>7.7776920000000009</v>
      </c>
      <c r="L2868">
        <v>4.8</v>
      </c>
      <c r="M2868">
        <f t="shared" si="620"/>
        <v>0.38836111111111116</v>
      </c>
      <c r="N2868">
        <f t="shared" si="621"/>
        <v>4.7249999999999996</v>
      </c>
      <c r="O2868">
        <f t="shared" si="622"/>
        <v>9.9133611111111115</v>
      </c>
      <c r="P2868">
        <f t="shared" si="623"/>
        <v>-2.1356691111111106</v>
      </c>
      <c r="Q2868">
        <f t="shared" si="624"/>
        <v>1.0678345555555553</v>
      </c>
      <c r="R2868">
        <f t="shared" si="625"/>
        <v>0</v>
      </c>
      <c r="S2868">
        <f>SUM($R$2:R2868) -SUM($Q$2:Q2868) + SUM($T$2:T2867)</f>
        <v>1.0993217430313962</v>
      </c>
      <c r="T2868">
        <f t="shared" si="626"/>
        <v>0</v>
      </c>
      <c r="U2868">
        <f>-SUM($T$2:T2868) - 500 * SUM($V$2:V2868)</f>
        <v>123.97000000000116</v>
      </c>
      <c r="V2868">
        <f t="shared" si="627"/>
        <v>0</v>
      </c>
    </row>
    <row r="2869" spans="1:22" x14ac:dyDescent="0.3">
      <c r="A2869" s="1">
        <v>44872</v>
      </c>
      <c r="B2869" s="2">
        <v>0.27932870370370372</v>
      </c>
      <c r="C2869" s="2">
        <v>0.66137731481481488</v>
      </c>
      <c r="D2869" s="3">
        <v>3.5</v>
      </c>
      <c r="E2869" s="3">
        <v>89.1</v>
      </c>
      <c r="F2869" s="4">
        <f t="shared" si="616"/>
        <v>11</v>
      </c>
      <c r="G2869">
        <f t="shared" si="628"/>
        <v>39</v>
      </c>
      <c r="H2869" s="3">
        <f t="shared" si="617"/>
        <v>9.1691666666666674</v>
      </c>
      <c r="I2869">
        <f t="shared" si="629"/>
        <v>600</v>
      </c>
      <c r="J2869">
        <f t="shared" si="618"/>
        <v>0.1090000000000001</v>
      </c>
      <c r="K2869">
        <f t="shared" si="619"/>
        <v>5.8467191250000061</v>
      </c>
      <c r="L2869">
        <v>4.8</v>
      </c>
      <c r="M2869">
        <f t="shared" si="620"/>
        <v>0.39154166666666662</v>
      </c>
      <c r="N2869">
        <f t="shared" si="621"/>
        <v>4.375</v>
      </c>
      <c r="O2869">
        <f t="shared" si="622"/>
        <v>9.5665416666666658</v>
      </c>
      <c r="P2869">
        <f t="shared" si="623"/>
        <v>-3.7198225416666597</v>
      </c>
      <c r="Q2869">
        <f t="shared" si="624"/>
        <v>1.8599112708333299</v>
      </c>
      <c r="R2869">
        <f t="shared" si="625"/>
        <v>0</v>
      </c>
      <c r="S2869">
        <f>SUM($R$2:R2869) -SUM($Q$2:Q2869) + SUM($T$2:T2868)</f>
        <v>-0.76058952780294931</v>
      </c>
      <c r="T2869">
        <f t="shared" si="626"/>
        <v>0</v>
      </c>
      <c r="U2869">
        <f>-SUM($T$2:T2869) - 500 * SUM($V$2:V2869)</f>
        <v>123.97000000000116</v>
      </c>
      <c r="V2869">
        <f t="shared" si="627"/>
        <v>0</v>
      </c>
    </row>
    <row r="2870" spans="1:22" x14ac:dyDescent="0.3">
      <c r="A2870" s="1">
        <v>44873</v>
      </c>
      <c r="B2870" s="2">
        <v>0.28067129629629628</v>
      </c>
      <c r="C2870" s="2">
        <v>0.6601041666666666</v>
      </c>
      <c r="D2870" s="3">
        <v>4.4000000000000004</v>
      </c>
      <c r="E2870" s="3">
        <v>91.4</v>
      </c>
      <c r="F2870" s="4">
        <f t="shared" si="616"/>
        <v>11</v>
      </c>
      <c r="G2870">
        <f t="shared" si="628"/>
        <v>39</v>
      </c>
      <c r="H2870" s="3">
        <f t="shared" si="617"/>
        <v>9.1063888888888869</v>
      </c>
      <c r="I2870">
        <f t="shared" si="629"/>
        <v>600</v>
      </c>
      <c r="J2870">
        <f t="shared" si="618"/>
        <v>8.5999999999999965E-2</v>
      </c>
      <c r="K2870">
        <f t="shared" si="619"/>
        <v>4.5814242499999969</v>
      </c>
      <c r="L2870">
        <v>4.8</v>
      </c>
      <c r="M2870">
        <f t="shared" si="620"/>
        <v>0.39468055555555565</v>
      </c>
      <c r="N2870">
        <f t="shared" si="621"/>
        <v>4.1500000000000004</v>
      </c>
      <c r="O2870">
        <f t="shared" si="622"/>
        <v>9.3446805555555557</v>
      </c>
      <c r="P2870">
        <f t="shared" si="623"/>
        <v>-4.7632563055555588</v>
      </c>
      <c r="Q2870">
        <f t="shared" si="624"/>
        <v>2.3816281527777794</v>
      </c>
      <c r="R2870">
        <f t="shared" si="625"/>
        <v>0</v>
      </c>
      <c r="S2870">
        <f>SUM($R$2:R2870) -SUM($Q$2:Q2870) + SUM($T$2:T2869)</f>
        <v>-3.1422176805790514</v>
      </c>
      <c r="T2870">
        <f t="shared" si="626"/>
        <v>0</v>
      </c>
      <c r="U2870">
        <f>-SUM($T$2:T2870) - 500 * SUM($V$2:V2870)</f>
        <v>123.97000000000116</v>
      </c>
      <c r="V2870">
        <f t="shared" si="627"/>
        <v>0</v>
      </c>
    </row>
    <row r="2871" spans="1:22" x14ac:dyDescent="0.3">
      <c r="A2871" s="1">
        <v>44874</v>
      </c>
      <c r="B2871" s="2">
        <v>0.2820138888888889</v>
      </c>
      <c r="C2871" s="2">
        <v>0.65884259259259259</v>
      </c>
      <c r="D2871" s="3">
        <v>3.4</v>
      </c>
      <c r="E2871" s="3">
        <v>91</v>
      </c>
      <c r="F2871" s="4">
        <f t="shared" si="616"/>
        <v>11</v>
      </c>
      <c r="G2871">
        <f t="shared" si="628"/>
        <v>39</v>
      </c>
      <c r="H2871" s="3">
        <f t="shared" si="617"/>
        <v>9.0438888888888886</v>
      </c>
      <c r="I2871">
        <f t="shared" si="629"/>
        <v>600</v>
      </c>
      <c r="J2871">
        <f t="shared" si="618"/>
        <v>8.9999999999999969E-2</v>
      </c>
      <c r="K2871">
        <f t="shared" si="619"/>
        <v>4.7616074999999984</v>
      </c>
      <c r="L2871">
        <v>4.8</v>
      </c>
      <c r="M2871">
        <f t="shared" si="620"/>
        <v>0.39780555555555552</v>
      </c>
      <c r="N2871">
        <f t="shared" si="621"/>
        <v>4.4000000000000004</v>
      </c>
      <c r="O2871">
        <f t="shared" si="622"/>
        <v>9.5978055555555564</v>
      </c>
      <c r="P2871">
        <f t="shared" si="623"/>
        <v>-4.8361980555555579</v>
      </c>
      <c r="Q2871">
        <f t="shared" si="624"/>
        <v>2.418099027777779</v>
      </c>
      <c r="R2871">
        <f t="shared" si="625"/>
        <v>0</v>
      </c>
      <c r="S2871">
        <f>SUM($R$2:R2871) -SUM($Q$2:Q2871) + SUM($T$2:T2870)</f>
        <v>-5.5603167083572771</v>
      </c>
      <c r="T2871">
        <f t="shared" si="626"/>
        <v>0</v>
      </c>
      <c r="U2871">
        <f>-SUM($T$2:T2871) - 500 * SUM($V$2:V2871)</f>
        <v>123.97000000000116</v>
      </c>
      <c r="V2871">
        <f t="shared" si="627"/>
        <v>0</v>
      </c>
    </row>
    <row r="2872" spans="1:22" x14ac:dyDescent="0.3">
      <c r="A2872" s="1">
        <v>44875</v>
      </c>
      <c r="B2872" s="2">
        <v>0.28334490740740742</v>
      </c>
      <c r="C2872" s="2">
        <v>0.6576157407407407</v>
      </c>
      <c r="D2872" s="3">
        <v>0.9</v>
      </c>
      <c r="E2872" s="3">
        <v>41.4</v>
      </c>
      <c r="F2872" s="4">
        <f t="shared" si="616"/>
        <v>11</v>
      </c>
      <c r="G2872">
        <f t="shared" si="628"/>
        <v>39</v>
      </c>
      <c r="H2872" s="3">
        <f t="shared" si="617"/>
        <v>8.9824999999999982</v>
      </c>
      <c r="I2872">
        <f t="shared" si="629"/>
        <v>600</v>
      </c>
      <c r="J2872">
        <f t="shared" si="618"/>
        <v>0.58600000000000008</v>
      </c>
      <c r="K2872">
        <f t="shared" si="619"/>
        <v>30.79290825</v>
      </c>
      <c r="L2872">
        <v>4.8</v>
      </c>
      <c r="M2872">
        <f t="shared" si="620"/>
        <v>0.40087500000000009</v>
      </c>
      <c r="N2872">
        <f t="shared" si="621"/>
        <v>5.0250000000000004</v>
      </c>
      <c r="O2872">
        <f t="shared" si="622"/>
        <v>10.225875</v>
      </c>
      <c r="P2872">
        <f t="shared" si="623"/>
        <v>20.567033250000001</v>
      </c>
      <c r="Q2872">
        <f t="shared" si="624"/>
        <v>0</v>
      </c>
      <c r="R2872">
        <f t="shared" si="625"/>
        <v>4.1134066500000008</v>
      </c>
      <c r="S2872">
        <f>SUM($R$2:R2872) -SUM($Q$2:Q2872) + SUM($T$2:T2871)</f>
        <v>-1.4469100583573891</v>
      </c>
      <c r="T2872">
        <f t="shared" si="626"/>
        <v>0</v>
      </c>
      <c r="U2872">
        <f>-SUM($T$2:T2872) - 500 * SUM($V$2:V2872)</f>
        <v>123.97000000000116</v>
      </c>
      <c r="V2872">
        <f t="shared" si="627"/>
        <v>0</v>
      </c>
    </row>
    <row r="2873" spans="1:22" x14ac:dyDescent="0.3">
      <c r="A2873" s="1">
        <v>44876</v>
      </c>
      <c r="B2873" s="2">
        <v>0.28468749999999998</v>
      </c>
      <c r="C2873" s="2">
        <v>0.65640046296296295</v>
      </c>
      <c r="D2873" s="3">
        <v>-0.6</v>
      </c>
      <c r="E2873" s="3">
        <v>75.900000000000006</v>
      </c>
      <c r="F2873" s="4">
        <f t="shared" si="616"/>
        <v>11</v>
      </c>
      <c r="G2873">
        <f t="shared" si="628"/>
        <v>39</v>
      </c>
      <c r="H2873" s="3">
        <f t="shared" si="617"/>
        <v>8.9211111111111112</v>
      </c>
      <c r="I2873">
        <f t="shared" si="629"/>
        <v>600</v>
      </c>
      <c r="J2873">
        <f t="shared" si="618"/>
        <v>0.24099999999999999</v>
      </c>
      <c r="K2873">
        <f t="shared" si="619"/>
        <v>12.5774285</v>
      </c>
      <c r="L2873">
        <v>4.8</v>
      </c>
      <c r="M2873">
        <f t="shared" si="620"/>
        <v>0.40394444444444444</v>
      </c>
      <c r="N2873">
        <f t="shared" si="621"/>
        <v>5.4</v>
      </c>
      <c r="O2873">
        <f t="shared" si="622"/>
        <v>10.603944444444444</v>
      </c>
      <c r="P2873">
        <f t="shared" si="623"/>
        <v>1.9734840555555557</v>
      </c>
      <c r="Q2873">
        <f t="shared" si="624"/>
        <v>0</v>
      </c>
      <c r="R2873">
        <f t="shared" si="625"/>
        <v>0.39469681111111116</v>
      </c>
      <c r="S2873">
        <f>SUM($R$2:R2873) -SUM($Q$2:Q2873) + SUM($T$2:T2872)</f>
        <v>-1.0522132472469821</v>
      </c>
      <c r="T2873">
        <f t="shared" si="626"/>
        <v>0</v>
      </c>
      <c r="U2873">
        <f>-SUM($T$2:T2873) - 500 * SUM($V$2:V2873)</f>
        <v>123.97000000000116</v>
      </c>
      <c r="V2873">
        <f t="shared" si="627"/>
        <v>0</v>
      </c>
    </row>
    <row r="2874" spans="1:22" x14ac:dyDescent="0.3">
      <c r="A2874" s="1">
        <v>44877</v>
      </c>
      <c r="B2874" s="2">
        <v>0.28601851851851851</v>
      </c>
      <c r="C2874" s="2">
        <v>0.65521990740740743</v>
      </c>
      <c r="D2874" s="3">
        <v>-0.3</v>
      </c>
      <c r="E2874" s="3">
        <v>92.9</v>
      </c>
      <c r="F2874" s="4">
        <f t="shared" si="616"/>
        <v>11</v>
      </c>
      <c r="G2874">
        <f t="shared" si="628"/>
        <v>39</v>
      </c>
      <c r="H2874" s="3">
        <f t="shared" si="617"/>
        <v>8.8608333333333338</v>
      </c>
      <c r="I2874">
        <f t="shared" si="629"/>
        <v>600</v>
      </c>
      <c r="J2874">
        <f t="shared" si="618"/>
        <v>7.0999999999999952E-2</v>
      </c>
      <c r="K2874">
        <f t="shared" si="619"/>
        <v>3.6803471249999977</v>
      </c>
      <c r="L2874">
        <v>4.8</v>
      </c>
      <c r="M2874">
        <f t="shared" si="620"/>
        <v>0.40695833333333331</v>
      </c>
      <c r="N2874">
        <f t="shared" si="621"/>
        <v>5.3250000000000002</v>
      </c>
      <c r="O2874">
        <f t="shared" si="622"/>
        <v>10.531958333333332</v>
      </c>
      <c r="P2874">
        <f t="shared" si="623"/>
        <v>-6.8516112083333347</v>
      </c>
      <c r="Q2874">
        <f t="shared" si="624"/>
        <v>3.4258056041666674</v>
      </c>
      <c r="R2874">
        <f t="shared" si="625"/>
        <v>0</v>
      </c>
      <c r="S2874">
        <f>SUM($R$2:R2874) -SUM($Q$2:Q2874) + SUM($T$2:T2873)</f>
        <v>-4.4780188514141628</v>
      </c>
      <c r="T2874">
        <f t="shared" si="626"/>
        <v>0</v>
      </c>
      <c r="U2874">
        <f>-SUM($T$2:T2874) - 500 * SUM($V$2:V2874)</f>
        <v>123.97000000000116</v>
      </c>
      <c r="V2874">
        <f t="shared" si="627"/>
        <v>0</v>
      </c>
    </row>
    <row r="2875" spans="1:22" x14ac:dyDescent="0.3">
      <c r="A2875" s="1">
        <v>44878</v>
      </c>
      <c r="B2875" s="2">
        <v>0.28734953703703703</v>
      </c>
      <c r="C2875" s="2">
        <v>0.65405092592592595</v>
      </c>
      <c r="D2875" s="3">
        <v>-0.9</v>
      </c>
      <c r="E2875" s="3">
        <v>92.2</v>
      </c>
      <c r="F2875" s="4">
        <f t="shared" si="616"/>
        <v>11</v>
      </c>
      <c r="G2875">
        <f t="shared" si="628"/>
        <v>39</v>
      </c>
      <c r="H2875" s="3">
        <f t="shared" si="617"/>
        <v>8.8008333333333333</v>
      </c>
      <c r="I2875">
        <f t="shared" si="629"/>
        <v>600</v>
      </c>
      <c r="J2875">
        <f t="shared" si="618"/>
        <v>7.7999999999999958E-2</v>
      </c>
      <c r="K2875">
        <f t="shared" si="619"/>
        <v>4.0158202499999982</v>
      </c>
      <c r="L2875">
        <v>4.8</v>
      </c>
      <c r="M2875">
        <f t="shared" si="620"/>
        <v>0.40995833333333331</v>
      </c>
      <c r="N2875">
        <f t="shared" si="621"/>
        <v>5.4749999999999996</v>
      </c>
      <c r="O2875">
        <f t="shared" si="622"/>
        <v>10.684958333333332</v>
      </c>
      <c r="P2875">
        <f t="shared" si="623"/>
        <v>-6.6691380833333342</v>
      </c>
      <c r="Q2875">
        <f t="shared" si="624"/>
        <v>3.3345690416666671</v>
      </c>
      <c r="R2875">
        <f t="shared" si="625"/>
        <v>0</v>
      </c>
      <c r="S2875">
        <f>SUM($R$2:R2875) -SUM($Q$2:Q2875) + SUM($T$2:T2874)</f>
        <v>-7.8125878930804902</v>
      </c>
      <c r="T2875">
        <f t="shared" si="626"/>
        <v>0</v>
      </c>
      <c r="U2875">
        <f>-SUM($T$2:T2875) - 500 * SUM($V$2:V2875)</f>
        <v>123.97000000000116</v>
      </c>
      <c r="V2875">
        <f t="shared" si="627"/>
        <v>0</v>
      </c>
    </row>
    <row r="2876" spans="1:22" x14ac:dyDescent="0.3">
      <c r="A2876" s="1">
        <v>44879</v>
      </c>
      <c r="B2876" s="2">
        <v>0.28866898148148151</v>
      </c>
      <c r="C2876" s="2">
        <v>0.6529166666666667</v>
      </c>
      <c r="D2876" s="3">
        <v>-1.5</v>
      </c>
      <c r="E2876" s="3">
        <v>57.7</v>
      </c>
      <c r="F2876" s="4">
        <f t="shared" si="616"/>
        <v>11</v>
      </c>
      <c r="G2876">
        <f t="shared" si="628"/>
        <v>39</v>
      </c>
      <c r="H2876" s="3">
        <f t="shared" si="617"/>
        <v>8.7419444444444441</v>
      </c>
      <c r="I2876">
        <f t="shared" si="629"/>
        <v>600</v>
      </c>
      <c r="J2876">
        <f t="shared" si="618"/>
        <v>0.42299999999999993</v>
      </c>
      <c r="K2876">
        <f t="shared" si="619"/>
        <v>21.632378624999998</v>
      </c>
      <c r="L2876">
        <v>4.8</v>
      </c>
      <c r="M2876">
        <f t="shared" si="620"/>
        <v>0.41290277777777779</v>
      </c>
      <c r="N2876">
        <f t="shared" si="621"/>
        <v>5.625</v>
      </c>
      <c r="O2876">
        <f t="shared" si="622"/>
        <v>10.837902777777778</v>
      </c>
      <c r="P2876">
        <f t="shared" si="623"/>
        <v>10.79447584722222</v>
      </c>
      <c r="Q2876">
        <f t="shared" si="624"/>
        <v>0</v>
      </c>
      <c r="R2876">
        <f t="shared" si="625"/>
        <v>2.158895169444444</v>
      </c>
      <c r="S2876">
        <f>SUM($R$2:R2876) -SUM($Q$2:Q2876) + SUM($T$2:T2875)</f>
        <v>-5.653692723635686</v>
      </c>
      <c r="T2876">
        <f t="shared" si="626"/>
        <v>0</v>
      </c>
      <c r="U2876">
        <f>-SUM($T$2:T2876) - 500 * SUM($V$2:V2876)</f>
        <v>123.97000000000116</v>
      </c>
      <c r="V2876">
        <f t="shared" si="627"/>
        <v>0</v>
      </c>
    </row>
    <row r="2877" spans="1:22" x14ac:dyDescent="0.3">
      <c r="A2877" s="1">
        <v>44880</v>
      </c>
      <c r="B2877" s="2">
        <v>0.28998842592592594</v>
      </c>
      <c r="C2877" s="2">
        <v>0.65180555555555553</v>
      </c>
      <c r="D2877" s="3">
        <v>1</v>
      </c>
      <c r="E2877" s="3">
        <v>90.2</v>
      </c>
      <c r="F2877" s="4">
        <f t="shared" si="616"/>
        <v>11</v>
      </c>
      <c r="G2877">
        <f t="shared" si="628"/>
        <v>39</v>
      </c>
      <c r="H2877" s="3">
        <f t="shared" si="617"/>
        <v>8.6836111111111105</v>
      </c>
      <c r="I2877">
        <f t="shared" si="629"/>
        <v>600</v>
      </c>
      <c r="J2877">
        <f t="shared" si="618"/>
        <v>9.7999999999999976E-2</v>
      </c>
      <c r="K2877">
        <f t="shared" si="619"/>
        <v>4.9783142499999977</v>
      </c>
      <c r="L2877">
        <v>4.8</v>
      </c>
      <c r="M2877">
        <f t="shared" si="620"/>
        <v>0.41581944444444446</v>
      </c>
      <c r="N2877">
        <f t="shared" si="621"/>
        <v>5</v>
      </c>
      <c r="O2877">
        <f t="shared" si="622"/>
        <v>10.215819444444445</v>
      </c>
      <c r="P2877">
        <f t="shared" si="623"/>
        <v>-5.2375051944444477</v>
      </c>
      <c r="Q2877">
        <f t="shared" si="624"/>
        <v>2.6187525972222239</v>
      </c>
      <c r="R2877">
        <f t="shared" si="625"/>
        <v>0</v>
      </c>
      <c r="S2877">
        <f>SUM($R$2:R2877) -SUM($Q$2:Q2877) + SUM($T$2:T2876)</f>
        <v>-8.2724453208575142</v>
      </c>
      <c r="T2877">
        <f t="shared" si="626"/>
        <v>0</v>
      </c>
      <c r="U2877">
        <f>-SUM($T$2:T2877) - 500 * SUM($V$2:V2877)</f>
        <v>123.97000000000116</v>
      </c>
      <c r="V2877">
        <f t="shared" si="627"/>
        <v>0</v>
      </c>
    </row>
    <row r="2878" spans="1:22" x14ac:dyDescent="0.3">
      <c r="A2878" s="1">
        <v>44881</v>
      </c>
      <c r="B2878" s="2">
        <v>0.29129629629629633</v>
      </c>
      <c r="C2878" s="2">
        <v>0.65071759259259265</v>
      </c>
      <c r="D2878" s="3">
        <v>1.1000000000000001</v>
      </c>
      <c r="E2878" s="3">
        <v>75.5</v>
      </c>
      <c r="F2878" s="4">
        <f t="shared" si="616"/>
        <v>11</v>
      </c>
      <c r="G2878">
        <f t="shared" si="628"/>
        <v>39</v>
      </c>
      <c r="H2878" s="3">
        <f t="shared" si="617"/>
        <v>8.6261111111111113</v>
      </c>
      <c r="I2878">
        <f t="shared" si="629"/>
        <v>600</v>
      </c>
      <c r="J2878">
        <f t="shared" si="618"/>
        <v>0.245</v>
      </c>
      <c r="K2878">
        <f t="shared" si="619"/>
        <v>12.363373750000001</v>
      </c>
      <c r="L2878">
        <v>4.8</v>
      </c>
      <c r="M2878">
        <f t="shared" si="620"/>
        <v>0.41869444444444448</v>
      </c>
      <c r="N2878">
        <f t="shared" si="621"/>
        <v>4.9749999999999996</v>
      </c>
      <c r="O2878">
        <f t="shared" si="622"/>
        <v>10.193694444444443</v>
      </c>
      <c r="P2878">
        <f t="shared" si="623"/>
        <v>2.1696793055555581</v>
      </c>
      <c r="Q2878">
        <f t="shared" si="624"/>
        <v>0</v>
      </c>
      <c r="R2878">
        <f t="shared" si="625"/>
        <v>0.43393586111111165</v>
      </c>
      <c r="S2878">
        <f>SUM($R$2:R2878) -SUM($Q$2:Q2878) + SUM($T$2:T2877)</f>
        <v>-7.8385094597470015</v>
      </c>
      <c r="T2878">
        <f t="shared" si="626"/>
        <v>0</v>
      </c>
      <c r="U2878">
        <f>-SUM($T$2:T2878) - 500 * SUM($V$2:V2878)</f>
        <v>123.97000000000116</v>
      </c>
      <c r="V2878">
        <f t="shared" si="627"/>
        <v>0</v>
      </c>
    </row>
    <row r="2879" spans="1:22" x14ac:dyDescent="0.3">
      <c r="A2879" s="1">
        <v>44882</v>
      </c>
      <c r="B2879" s="2">
        <v>0.29260416666666667</v>
      </c>
      <c r="C2879" s="2">
        <v>0.64966435185185178</v>
      </c>
      <c r="D2879" s="3">
        <v>0.2</v>
      </c>
      <c r="E2879" s="3">
        <v>82.5</v>
      </c>
      <c r="F2879" s="4">
        <f t="shared" si="616"/>
        <v>11</v>
      </c>
      <c r="G2879">
        <f t="shared" si="628"/>
        <v>39</v>
      </c>
      <c r="H2879" s="3">
        <f t="shared" si="617"/>
        <v>8.5694444444444429</v>
      </c>
      <c r="I2879">
        <f t="shared" si="629"/>
        <v>600</v>
      </c>
      <c r="J2879">
        <f t="shared" si="618"/>
        <v>0.17500000000000004</v>
      </c>
      <c r="K2879">
        <f t="shared" si="619"/>
        <v>8.7729687500000004</v>
      </c>
      <c r="L2879">
        <v>4.8</v>
      </c>
      <c r="M2879">
        <f t="shared" si="620"/>
        <v>0.42152777777777783</v>
      </c>
      <c r="N2879">
        <f t="shared" si="621"/>
        <v>5.2</v>
      </c>
      <c r="O2879">
        <f t="shared" si="622"/>
        <v>10.421527777777778</v>
      </c>
      <c r="P2879">
        <f t="shared" si="623"/>
        <v>-1.6485590277777771</v>
      </c>
      <c r="Q2879">
        <f t="shared" si="624"/>
        <v>0.82427951388888854</v>
      </c>
      <c r="R2879">
        <f t="shared" si="625"/>
        <v>0</v>
      </c>
      <c r="S2879">
        <f>SUM($R$2:R2879) -SUM($Q$2:Q2879) + SUM($T$2:T2878)</f>
        <v>-8.6627889736373618</v>
      </c>
      <c r="T2879">
        <f t="shared" si="626"/>
        <v>0</v>
      </c>
      <c r="U2879">
        <f>-SUM($T$2:T2879) - 500 * SUM($V$2:V2879)</f>
        <v>123.97000000000116</v>
      </c>
      <c r="V2879">
        <f t="shared" si="627"/>
        <v>0</v>
      </c>
    </row>
    <row r="2880" spans="1:22" x14ac:dyDescent="0.3">
      <c r="A2880" s="1">
        <v>44883</v>
      </c>
      <c r="B2880" s="2">
        <v>0.29390046296296296</v>
      </c>
      <c r="C2880" s="2">
        <v>0.64863425925925922</v>
      </c>
      <c r="D2880" s="3">
        <v>2.4</v>
      </c>
      <c r="E2880" s="3">
        <v>92.5</v>
      </c>
      <c r="F2880" s="4">
        <f t="shared" si="616"/>
        <v>11</v>
      </c>
      <c r="G2880">
        <f t="shared" si="628"/>
        <v>39</v>
      </c>
      <c r="H2880" s="3">
        <f t="shared" si="617"/>
        <v>8.5136111111111106</v>
      </c>
      <c r="I2880">
        <f t="shared" si="629"/>
        <v>600</v>
      </c>
      <c r="J2880">
        <f t="shared" si="618"/>
        <v>7.4999999999999956E-2</v>
      </c>
      <c r="K2880">
        <f t="shared" si="619"/>
        <v>3.7353468749999976</v>
      </c>
      <c r="L2880">
        <v>4.8</v>
      </c>
      <c r="M2880">
        <f t="shared" si="620"/>
        <v>0.42431944444444447</v>
      </c>
      <c r="N2880">
        <f t="shared" si="621"/>
        <v>4.6500000000000004</v>
      </c>
      <c r="O2880">
        <f t="shared" si="622"/>
        <v>9.8743194444444455</v>
      </c>
      <c r="P2880">
        <f t="shared" si="623"/>
        <v>-6.1389725694444479</v>
      </c>
      <c r="Q2880">
        <f t="shared" si="624"/>
        <v>3.069486284722224</v>
      </c>
      <c r="R2880">
        <f t="shared" si="625"/>
        <v>0</v>
      </c>
      <c r="S2880">
        <f>SUM($R$2:R2880) -SUM($Q$2:Q2880) + SUM($T$2:T2879)</f>
        <v>-11.732275258358641</v>
      </c>
      <c r="T2880">
        <f t="shared" si="626"/>
        <v>0</v>
      </c>
      <c r="U2880">
        <f>-SUM($T$2:T2880) - 500 * SUM($V$2:V2880)</f>
        <v>123.97000000000116</v>
      </c>
      <c r="V2880">
        <f t="shared" si="627"/>
        <v>0</v>
      </c>
    </row>
    <row r="2881" spans="1:22" x14ac:dyDescent="0.3">
      <c r="A2881" s="1">
        <v>44884</v>
      </c>
      <c r="B2881" s="2">
        <v>0.29518518518518516</v>
      </c>
      <c r="C2881" s="2">
        <v>0.64763888888888888</v>
      </c>
      <c r="D2881" s="3">
        <v>5.9</v>
      </c>
      <c r="E2881" s="3">
        <v>93.1</v>
      </c>
      <c r="F2881" s="4">
        <f t="shared" si="616"/>
        <v>11</v>
      </c>
      <c r="G2881">
        <f t="shared" si="628"/>
        <v>39</v>
      </c>
      <c r="H2881" s="3">
        <f t="shared" si="617"/>
        <v>8.4588888888888896</v>
      </c>
      <c r="I2881">
        <f t="shared" si="629"/>
        <v>600</v>
      </c>
      <c r="J2881">
        <f t="shared" si="618"/>
        <v>6.9000000000000061E-2</v>
      </c>
      <c r="K2881">
        <f t="shared" si="619"/>
        <v>3.4144305000000035</v>
      </c>
      <c r="L2881">
        <v>4.8</v>
      </c>
      <c r="M2881">
        <f t="shared" si="620"/>
        <v>0.42705555555555552</v>
      </c>
      <c r="N2881">
        <f t="shared" si="621"/>
        <v>3.7749999999999999</v>
      </c>
      <c r="O2881">
        <f t="shared" si="622"/>
        <v>9.0020555555555557</v>
      </c>
      <c r="P2881">
        <f t="shared" si="623"/>
        <v>-5.5876250555555522</v>
      </c>
      <c r="Q2881">
        <f t="shared" si="624"/>
        <v>2.7938125277777761</v>
      </c>
      <c r="R2881">
        <f t="shared" si="625"/>
        <v>0</v>
      </c>
      <c r="S2881">
        <f>SUM($R$2:R2881) -SUM($Q$2:Q2881) + SUM($T$2:T2880)</f>
        <v>-14.526087786136486</v>
      </c>
      <c r="T2881">
        <f t="shared" si="626"/>
        <v>0</v>
      </c>
      <c r="U2881">
        <f>-SUM($T$2:T2881) - 500 * SUM($V$2:V2881)</f>
        <v>123.97000000000116</v>
      </c>
      <c r="V2881">
        <f t="shared" si="627"/>
        <v>0</v>
      </c>
    </row>
    <row r="2882" spans="1:22" x14ac:dyDescent="0.3">
      <c r="A2882" s="1">
        <v>44885</v>
      </c>
      <c r="B2882" s="2">
        <v>0.29645833333333332</v>
      </c>
      <c r="C2882" s="2">
        <v>0.64666666666666661</v>
      </c>
      <c r="D2882" s="3">
        <v>7.1</v>
      </c>
      <c r="E2882" s="3">
        <v>87.5</v>
      </c>
      <c r="F2882" s="4">
        <f t="shared" si="616"/>
        <v>11</v>
      </c>
      <c r="G2882">
        <f t="shared" si="628"/>
        <v>39</v>
      </c>
      <c r="H2882" s="3">
        <f t="shared" si="617"/>
        <v>8.4049999999999994</v>
      </c>
      <c r="I2882">
        <f t="shared" si="629"/>
        <v>600</v>
      </c>
      <c r="J2882">
        <f t="shared" si="618"/>
        <v>0.125</v>
      </c>
      <c r="K2882">
        <f t="shared" si="619"/>
        <v>6.1461562499999989</v>
      </c>
      <c r="L2882">
        <v>4.8</v>
      </c>
      <c r="M2882">
        <f t="shared" si="620"/>
        <v>0.42975000000000008</v>
      </c>
      <c r="N2882">
        <f t="shared" si="621"/>
        <v>3.4750000000000001</v>
      </c>
      <c r="O2882">
        <f t="shared" si="622"/>
        <v>8.7047500000000007</v>
      </c>
      <c r="P2882">
        <f t="shared" si="623"/>
        <v>-2.5585937500000018</v>
      </c>
      <c r="Q2882">
        <f t="shared" si="624"/>
        <v>1.2792968750000009</v>
      </c>
      <c r="R2882">
        <f t="shared" si="625"/>
        <v>0</v>
      </c>
      <c r="S2882">
        <f>SUM($R$2:R2882) -SUM($Q$2:Q2882) + SUM($T$2:T2881)</f>
        <v>-15.805384661136486</v>
      </c>
      <c r="T2882">
        <f t="shared" si="626"/>
        <v>0</v>
      </c>
      <c r="U2882">
        <f>-SUM($T$2:T2882) - 500 * SUM($V$2:V2882)</f>
        <v>123.97000000000116</v>
      </c>
      <c r="V2882">
        <f t="shared" si="627"/>
        <v>0</v>
      </c>
    </row>
    <row r="2883" spans="1:22" x14ac:dyDescent="0.3">
      <c r="A2883" s="1">
        <v>44886</v>
      </c>
      <c r="B2883" s="2">
        <v>0.29773148148148149</v>
      </c>
      <c r="C2883" s="2">
        <v>0.64571759259259254</v>
      </c>
      <c r="D2883" s="3">
        <v>7.1</v>
      </c>
      <c r="E2883" s="3">
        <v>89.1</v>
      </c>
      <c r="F2883" s="4">
        <f t="shared" ref="F2883:F2946" si="630">MONTH(A2883)</f>
        <v>11</v>
      </c>
      <c r="G2883">
        <f t="shared" si="628"/>
        <v>39</v>
      </c>
      <c r="H2883" s="3">
        <f t="shared" ref="H2883:H2946" si="631">(C2883-B2883) * 24</f>
        <v>8.3516666666666648</v>
      </c>
      <c r="I2883">
        <f t="shared" si="629"/>
        <v>600</v>
      </c>
      <c r="J2883">
        <f t="shared" ref="J2883:J2946" si="632">1-(E2883/100)</f>
        <v>0.1090000000000001</v>
      </c>
      <c r="K2883">
        <f t="shared" ref="K2883:K2946" si="633">PRODUCT(G2883:J2883) * $W$2 / 1000</f>
        <v>5.3254402500000033</v>
      </c>
      <c r="L2883">
        <v>4.8</v>
      </c>
      <c r="M2883">
        <f t="shared" ref="M2883:M2946" si="634">IF(H2883&lt;17,(17-H2883) * 50,0) / 1000</f>
        <v>0.43241666666666673</v>
      </c>
      <c r="N2883">
        <f t="shared" ref="N2883:N2946" si="635">IF(D2883&lt;21,(21-D2883)*250,0) / 1000</f>
        <v>3.4750000000000001</v>
      </c>
      <c r="O2883">
        <f t="shared" ref="O2883:O2946" si="636">SUM(L2883:N2883)</f>
        <v>8.707416666666667</v>
      </c>
      <c r="P2883">
        <f t="shared" ref="P2883:P2946" si="637">K2883-O2883</f>
        <v>-3.3819764166666637</v>
      </c>
      <c r="Q2883">
        <f t="shared" ref="Q2883:Q2946" si="638">IF(P2883&lt;0,ABS(P2883) * 0.5,0)</f>
        <v>1.6909882083333319</v>
      </c>
      <c r="R2883">
        <f t="shared" ref="R2883:R2946" si="639">IF(P2883&gt;0,P2883*0.2,0)</f>
        <v>0</v>
      </c>
      <c r="S2883">
        <f>SUM($R$2:R2883) -SUM($Q$2:Q2883) + SUM($T$2:T2882)</f>
        <v>-17.496372869471088</v>
      </c>
      <c r="T2883">
        <f t="shared" ref="T2883:T2946" si="640">-IF(F2884&lt;&gt;F2883,ROUND(S2883,2),0)</f>
        <v>0</v>
      </c>
      <c r="U2883">
        <f>-SUM($T$2:T2883) - 500 * SUM($V$2:V2883)</f>
        <v>123.97000000000116</v>
      </c>
      <c r="V2883">
        <f t="shared" ref="V2883:V2946" si="641">IF(U2882&gt;500,ROUNDDOWN(U2882/500, 0),0)</f>
        <v>0</v>
      </c>
    </row>
    <row r="2884" spans="1:22" x14ac:dyDescent="0.3">
      <c r="A2884" s="1">
        <v>44887</v>
      </c>
      <c r="B2884" s="2">
        <v>0.29898148148148146</v>
      </c>
      <c r="C2884" s="2">
        <v>0.64481481481481484</v>
      </c>
      <c r="D2884" s="3">
        <v>6.7</v>
      </c>
      <c r="E2884" s="3">
        <v>83.2</v>
      </c>
      <c r="F2884" s="4">
        <f t="shared" si="630"/>
        <v>11</v>
      </c>
      <c r="G2884">
        <f t="shared" ref="G2884:G2947" si="642">G2883 + V2884</f>
        <v>39</v>
      </c>
      <c r="H2884" s="3">
        <f t="shared" si="631"/>
        <v>8.3000000000000007</v>
      </c>
      <c r="I2884">
        <f t="shared" ref="I2884:I2947" si="643">IF(F2884&gt;F2883,IF(F2884=7,I2883,IF(F2884&lt;7,I2883+100,I2883-100)),I2883)</f>
        <v>600</v>
      </c>
      <c r="J2884">
        <f t="shared" si="632"/>
        <v>0.16799999999999993</v>
      </c>
      <c r="K2884">
        <f t="shared" si="633"/>
        <v>8.157239999999998</v>
      </c>
      <c r="L2884">
        <v>4.8</v>
      </c>
      <c r="M2884">
        <f t="shared" si="634"/>
        <v>0.43499999999999994</v>
      </c>
      <c r="N2884">
        <f t="shared" si="635"/>
        <v>3.5750000000000002</v>
      </c>
      <c r="O2884">
        <f t="shared" si="636"/>
        <v>8.8099999999999987</v>
      </c>
      <c r="P2884">
        <f t="shared" si="637"/>
        <v>-0.65276000000000067</v>
      </c>
      <c r="Q2884">
        <f t="shared" si="638"/>
        <v>0.32638000000000034</v>
      </c>
      <c r="R2884">
        <f t="shared" si="639"/>
        <v>0</v>
      </c>
      <c r="S2884">
        <f>SUM($R$2:R2884) -SUM($Q$2:Q2884) + SUM($T$2:T2883)</f>
        <v>-17.822752869469696</v>
      </c>
      <c r="T2884">
        <f t="shared" si="640"/>
        <v>0</v>
      </c>
      <c r="U2884">
        <f>-SUM($T$2:T2884) - 500 * SUM($V$2:V2884)</f>
        <v>123.97000000000116</v>
      </c>
      <c r="V2884">
        <f t="shared" si="641"/>
        <v>0</v>
      </c>
    </row>
    <row r="2885" spans="1:22" x14ac:dyDescent="0.3">
      <c r="A2885" s="1">
        <v>44888</v>
      </c>
      <c r="B2885" s="2">
        <v>0.30023148148148149</v>
      </c>
      <c r="C2885" s="2">
        <v>0.64393518518518522</v>
      </c>
      <c r="D2885" s="3">
        <v>7.4</v>
      </c>
      <c r="E2885" s="3">
        <v>45.7</v>
      </c>
      <c r="F2885" s="4">
        <f t="shared" si="630"/>
        <v>11</v>
      </c>
      <c r="G2885">
        <f t="shared" si="642"/>
        <v>39</v>
      </c>
      <c r="H2885" s="3">
        <f t="shared" si="631"/>
        <v>8.2488888888888887</v>
      </c>
      <c r="I2885">
        <f t="shared" si="643"/>
        <v>600</v>
      </c>
      <c r="J2885">
        <f t="shared" si="632"/>
        <v>0.54299999999999993</v>
      </c>
      <c r="K2885">
        <f t="shared" si="633"/>
        <v>26.203007999999997</v>
      </c>
      <c r="L2885">
        <v>4.8</v>
      </c>
      <c r="M2885">
        <f t="shared" si="634"/>
        <v>0.43755555555555553</v>
      </c>
      <c r="N2885">
        <f t="shared" si="635"/>
        <v>3.4</v>
      </c>
      <c r="O2885">
        <f t="shared" si="636"/>
        <v>8.6375555555555561</v>
      </c>
      <c r="P2885">
        <f t="shared" si="637"/>
        <v>17.565452444444439</v>
      </c>
      <c r="Q2885">
        <f t="shared" si="638"/>
        <v>0</v>
      </c>
      <c r="R2885">
        <f t="shared" si="639"/>
        <v>3.5130904888888881</v>
      </c>
      <c r="S2885">
        <f>SUM($R$2:R2885) -SUM($Q$2:Q2885) + SUM($T$2:T2884)</f>
        <v>-14.309662380581358</v>
      </c>
      <c r="T2885">
        <f t="shared" si="640"/>
        <v>0</v>
      </c>
      <c r="U2885">
        <f>-SUM($T$2:T2885) - 500 * SUM($V$2:V2885)</f>
        <v>123.97000000000116</v>
      </c>
      <c r="V2885">
        <f t="shared" si="641"/>
        <v>0</v>
      </c>
    </row>
    <row r="2886" spans="1:22" x14ac:dyDescent="0.3">
      <c r="A2886" s="1">
        <v>44889</v>
      </c>
      <c r="B2886" s="2">
        <v>0.30145833333333333</v>
      </c>
      <c r="C2886" s="2">
        <v>0.64309027777777772</v>
      </c>
      <c r="D2886" s="3">
        <v>3.8</v>
      </c>
      <c r="E2886" s="3">
        <v>75.099999999999994</v>
      </c>
      <c r="F2886" s="4">
        <f t="shared" si="630"/>
        <v>11</v>
      </c>
      <c r="G2886">
        <f t="shared" si="642"/>
        <v>39</v>
      </c>
      <c r="H2886" s="3">
        <f t="shared" si="631"/>
        <v>8.1991666666666649</v>
      </c>
      <c r="I2886">
        <f t="shared" si="643"/>
        <v>600</v>
      </c>
      <c r="J2886">
        <f t="shared" si="632"/>
        <v>0.24900000000000011</v>
      </c>
      <c r="K2886">
        <f t="shared" si="633"/>
        <v>11.943316125000001</v>
      </c>
      <c r="L2886">
        <v>4.8</v>
      </c>
      <c r="M2886">
        <f t="shared" si="634"/>
        <v>0.44004166666666672</v>
      </c>
      <c r="N2886">
        <f t="shared" si="635"/>
        <v>4.3</v>
      </c>
      <c r="O2886">
        <f t="shared" si="636"/>
        <v>9.5400416666666672</v>
      </c>
      <c r="P2886">
        <f t="shared" si="637"/>
        <v>2.4032744583333336</v>
      </c>
      <c r="Q2886">
        <f t="shared" si="638"/>
        <v>0</v>
      </c>
      <c r="R2886">
        <f t="shared" si="639"/>
        <v>0.48065489166666675</v>
      </c>
      <c r="S2886">
        <f>SUM($R$2:R2886) -SUM($Q$2:Q2886) + SUM($T$2:T2885)</f>
        <v>-13.829007488915522</v>
      </c>
      <c r="T2886">
        <f t="shared" si="640"/>
        <v>0</v>
      </c>
      <c r="U2886">
        <f>-SUM($T$2:T2886) - 500 * SUM($V$2:V2886)</f>
        <v>123.97000000000116</v>
      </c>
      <c r="V2886">
        <f t="shared" si="641"/>
        <v>0</v>
      </c>
    </row>
    <row r="2887" spans="1:22" x14ac:dyDescent="0.3">
      <c r="A2887" s="1">
        <v>44890</v>
      </c>
      <c r="B2887" s="2">
        <v>0.30266203703703703</v>
      </c>
      <c r="C2887" s="2">
        <v>0.64226851851851852</v>
      </c>
      <c r="D2887" s="3">
        <v>3.2</v>
      </c>
      <c r="E2887" s="3">
        <v>88.5</v>
      </c>
      <c r="F2887" s="4">
        <f t="shared" si="630"/>
        <v>11</v>
      </c>
      <c r="G2887">
        <f t="shared" si="642"/>
        <v>39</v>
      </c>
      <c r="H2887" s="3">
        <f t="shared" si="631"/>
        <v>8.150555555555556</v>
      </c>
      <c r="I2887">
        <f t="shared" si="643"/>
        <v>600</v>
      </c>
      <c r="J2887">
        <f t="shared" si="632"/>
        <v>0.11499999999999999</v>
      </c>
      <c r="K2887">
        <f t="shared" si="633"/>
        <v>5.483286249999999</v>
      </c>
      <c r="L2887">
        <v>4.8</v>
      </c>
      <c r="M2887">
        <f t="shared" si="634"/>
        <v>0.44247222222222216</v>
      </c>
      <c r="N2887">
        <f t="shared" si="635"/>
        <v>4.45</v>
      </c>
      <c r="O2887">
        <f t="shared" si="636"/>
        <v>9.6924722222222215</v>
      </c>
      <c r="P2887">
        <f t="shared" si="637"/>
        <v>-4.2091859722222225</v>
      </c>
      <c r="Q2887">
        <f t="shared" si="638"/>
        <v>2.1045929861111112</v>
      </c>
      <c r="R2887">
        <f t="shared" si="639"/>
        <v>0</v>
      </c>
      <c r="S2887">
        <f>SUM($R$2:R2887) -SUM($Q$2:Q2887) + SUM($T$2:T2886)</f>
        <v>-15.933600475027561</v>
      </c>
      <c r="T2887">
        <f t="shared" si="640"/>
        <v>0</v>
      </c>
      <c r="U2887">
        <f>-SUM($T$2:T2887) - 500 * SUM($V$2:V2887)</f>
        <v>123.97000000000116</v>
      </c>
      <c r="V2887">
        <f t="shared" si="641"/>
        <v>0</v>
      </c>
    </row>
    <row r="2888" spans="1:22" x14ac:dyDescent="0.3">
      <c r="A2888" s="1">
        <v>44891</v>
      </c>
      <c r="B2888" s="2">
        <v>0.30386574074074074</v>
      </c>
      <c r="C2888" s="2">
        <v>0.64149305555555558</v>
      </c>
      <c r="D2888" s="3">
        <v>3.1</v>
      </c>
      <c r="E2888" s="3">
        <v>63.9</v>
      </c>
      <c r="F2888" s="4">
        <f t="shared" si="630"/>
        <v>11</v>
      </c>
      <c r="G2888">
        <f t="shared" si="642"/>
        <v>39</v>
      </c>
      <c r="H2888" s="3">
        <f t="shared" si="631"/>
        <v>8.1030555555555566</v>
      </c>
      <c r="I2888">
        <f t="shared" si="643"/>
        <v>600</v>
      </c>
      <c r="J2888">
        <f t="shared" si="632"/>
        <v>0.36099999999999999</v>
      </c>
      <c r="K2888">
        <f t="shared" si="633"/>
        <v>17.112437875000005</v>
      </c>
      <c r="L2888">
        <v>4.8</v>
      </c>
      <c r="M2888">
        <f t="shared" si="634"/>
        <v>0.44484722222222217</v>
      </c>
      <c r="N2888">
        <f t="shared" si="635"/>
        <v>4.4749999999999996</v>
      </c>
      <c r="O2888">
        <f t="shared" si="636"/>
        <v>9.7198472222222208</v>
      </c>
      <c r="P2888">
        <f t="shared" si="637"/>
        <v>7.392590652777784</v>
      </c>
      <c r="Q2888">
        <f t="shared" si="638"/>
        <v>0</v>
      </c>
      <c r="R2888">
        <f t="shared" si="639"/>
        <v>1.4785181305555568</v>
      </c>
      <c r="S2888">
        <f>SUM($R$2:R2888) -SUM($Q$2:Q2888) + SUM($T$2:T2887)</f>
        <v>-14.455082344471521</v>
      </c>
      <c r="T2888">
        <f t="shared" si="640"/>
        <v>0</v>
      </c>
      <c r="U2888">
        <f>-SUM($T$2:T2888) - 500 * SUM($V$2:V2888)</f>
        <v>123.97000000000116</v>
      </c>
      <c r="V2888">
        <f t="shared" si="641"/>
        <v>0</v>
      </c>
    </row>
    <row r="2889" spans="1:22" x14ac:dyDescent="0.3">
      <c r="A2889" s="1">
        <v>44892</v>
      </c>
      <c r="B2889" s="2">
        <v>0.30504629629629626</v>
      </c>
      <c r="C2889" s="2">
        <v>0.64075231481481476</v>
      </c>
      <c r="D2889" s="3">
        <v>1.8</v>
      </c>
      <c r="E2889" s="3">
        <v>75.400000000000006</v>
      </c>
      <c r="F2889" s="4">
        <f t="shared" si="630"/>
        <v>11</v>
      </c>
      <c r="G2889">
        <f t="shared" si="642"/>
        <v>39</v>
      </c>
      <c r="H2889" s="3">
        <f t="shared" si="631"/>
        <v>8.0569444444444436</v>
      </c>
      <c r="I2889">
        <f t="shared" si="643"/>
        <v>600</v>
      </c>
      <c r="J2889">
        <f t="shared" si="632"/>
        <v>0.246</v>
      </c>
      <c r="K2889">
        <f t="shared" si="633"/>
        <v>11.594748749999999</v>
      </c>
      <c r="L2889">
        <v>4.8</v>
      </c>
      <c r="M2889">
        <f t="shared" si="634"/>
        <v>0.44715277777777784</v>
      </c>
      <c r="N2889">
        <f t="shared" si="635"/>
        <v>4.8</v>
      </c>
      <c r="O2889">
        <f t="shared" si="636"/>
        <v>10.047152777777779</v>
      </c>
      <c r="P2889">
        <f t="shared" si="637"/>
        <v>1.5475959722222203</v>
      </c>
      <c r="Q2889">
        <f t="shared" si="638"/>
        <v>0</v>
      </c>
      <c r="R2889">
        <f t="shared" si="639"/>
        <v>0.30951919444444409</v>
      </c>
      <c r="S2889">
        <f>SUM($R$2:R2889) -SUM($Q$2:Q2889) + SUM($T$2:T2888)</f>
        <v>-14.145563150026646</v>
      </c>
      <c r="T2889">
        <f t="shared" si="640"/>
        <v>0</v>
      </c>
      <c r="U2889">
        <f>-SUM($T$2:T2889) - 500 * SUM($V$2:V2889)</f>
        <v>123.97000000000116</v>
      </c>
      <c r="V2889">
        <f t="shared" si="641"/>
        <v>0</v>
      </c>
    </row>
    <row r="2890" spans="1:22" x14ac:dyDescent="0.3">
      <c r="A2890" s="1">
        <v>44893</v>
      </c>
      <c r="B2890" s="2">
        <v>0.3062037037037037</v>
      </c>
      <c r="C2890" s="2">
        <v>0.64003472222222224</v>
      </c>
      <c r="D2890" s="3">
        <v>2.5</v>
      </c>
      <c r="E2890" s="3">
        <v>88.3</v>
      </c>
      <c r="F2890" s="4">
        <f t="shared" si="630"/>
        <v>11</v>
      </c>
      <c r="G2890">
        <f t="shared" si="642"/>
        <v>39</v>
      </c>
      <c r="H2890" s="3">
        <f t="shared" si="631"/>
        <v>8.0119444444444454</v>
      </c>
      <c r="I2890">
        <f t="shared" si="643"/>
        <v>600</v>
      </c>
      <c r="J2890">
        <f t="shared" si="632"/>
        <v>0.11699999999999999</v>
      </c>
      <c r="K2890">
        <f t="shared" si="633"/>
        <v>5.4837753750000005</v>
      </c>
      <c r="L2890">
        <v>4.8</v>
      </c>
      <c r="M2890">
        <f t="shared" si="634"/>
        <v>0.44940277777777771</v>
      </c>
      <c r="N2890">
        <f t="shared" si="635"/>
        <v>4.625</v>
      </c>
      <c r="O2890">
        <f t="shared" si="636"/>
        <v>9.8744027777777781</v>
      </c>
      <c r="P2890">
        <f t="shared" si="637"/>
        <v>-4.3906274027777776</v>
      </c>
      <c r="Q2890">
        <f t="shared" si="638"/>
        <v>2.1953137013888888</v>
      </c>
      <c r="R2890">
        <f t="shared" si="639"/>
        <v>0</v>
      </c>
      <c r="S2890">
        <f>SUM($R$2:R2890) -SUM($Q$2:Q2890) + SUM($T$2:T2889)</f>
        <v>-16.340876851414578</v>
      </c>
      <c r="T2890">
        <f t="shared" si="640"/>
        <v>0</v>
      </c>
      <c r="U2890">
        <f>-SUM($T$2:T2890) - 500 * SUM($V$2:V2890)</f>
        <v>123.97000000000116</v>
      </c>
      <c r="V2890">
        <f t="shared" si="641"/>
        <v>0</v>
      </c>
    </row>
    <row r="2891" spans="1:22" x14ac:dyDescent="0.3">
      <c r="A2891" s="1">
        <v>44894</v>
      </c>
      <c r="B2891" s="2">
        <v>0.30734953703703705</v>
      </c>
      <c r="C2891" s="2">
        <v>0.63936342592592588</v>
      </c>
      <c r="D2891" s="3">
        <v>2.4</v>
      </c>
      <c r="E2891" s="3">
        <v>87.5</v>
      </c>
      <c r="F2891" s="4">
        <f t="shared" si="630"/>
        <v>11</v>
      </c>
      <c r="G2891">
        <f t="shared" si="642"/>
        <v>39</v>
      </c>
      <c r="H2891" s="3">
        <f t="shared" si="631"/>
        <v>7.9683333333333319</v>
      </c>
      <c r="I2891">
        <f t="shared" si="643"/>
        <v>600</v>
      </c>
      <c r="J2891">
        <f t="shared" si="632"/>
        <v>0.125</v>
      </c>
      <c r="K2891">
        <f t="shared" si="633"/>
        <v>5.8268437499999992</v>
      </c>
      <c r="L2891">
        <v>4.8</v>
      </c>
      <c r="M2891">
        <f t="shared" si="634"/>
        <v>0.45158333333333345</v>
      </c>
      <c r="N2891">
        <f t="shared" si="635"/>
        <v>4.6500000000000004</v>
      </c>
      <c r="O2891">
        <f t="shared" si="636"/>
        <v>9.9015833333333347</v>
      </c>
      <c r="P2891">
        <f t="shared" si="637"/>
        <v>-4.0747395833333355</v>
      </c>
      <c r="Q2891">
        <f t="shared" si="638"/>
        <v>2.0373697916666678</v>
      </c>
      <c r="R2891">
        <f t="shared" si="639"/>
        <v>0</v>
      </c>
      <c r="S2891">
        <f>SUM($R$2:R2891) -SUM($Q$2:Q2891) + SUM($T$2:T2890)</f>
        <v>-18.378246643082093</v>
      </c>
      <c r="T2891">
        <f t="shared" si="640"/>
        <v>0</v>
      </c>
      <c r="U2891">
        <f>-SUM($T$2:T2891) - 500 * SUM($V$2:V2891)</f>
        <v>123.97000000000116</v>
      </c>
      <c r="V2891">
        <f t="shared" si="641"/>
        <v>0</v>
      </c>
    </row>
    <row r="2892" spans="1:22" x14ac:dyDescent="0.3">
      <c r="A2892" s="1">
        <v>44895</v>
      </c>
      <c r="B2892" s="2">
        <v>0.3084722222222222</v>
      </c>
      <c r="C2892" s="2">
        <v>0.63872685185185185</v>
      </c>
      <c r="D2892" s="3">
        <v>-2.2999999999999998</v>
      </c>
      <c r="E2892" s="3">
        <v>84.1</v>
      </c>
      <c r="F2892" s="4">
        <f t="shared" si="630"/>
        <v>11</v>
      </c>
      <c r="G2892">
        <f t="shared" si="642"/>
        <v>39</v>
      </c>
      <c r="H2892" s="3">
        <f t="shared" si="631"/>
        <v>7.926111111111112</v>
      </c>
      <c r="I2892">
        <f t="shared" si="643"/>
        <v>600</v>
      </c>
      <c r="J2892">
        <f t="shared" si="632"/>
        <v>0.15900000000000003</v>
      </c>
      <c r="K2892">
        <f t="shared" si="633"/>
        <v>7.3724722500000013</v>
      </c>
      <c r="L2892">
        <v>4.8</v>
      </c>
      <c r="M2892">
        <f t="shared" si="634"/>
        <v>0.4536944444444444</v>
      </c>
      <c r="N2892">
        <f t="shared" si="635"/>
        <v>5.8250000000000002</v>
      </c>
      <c r="O2892">
        <f t="shared" si="636"/>
        <v>11.078694444444444</v>
      </c>
      <c r="P2892">
        <f t="shared" si="637"/>
        <v>-3.7062221944444431</v>
      </c>
      <c r="Q2892">
        <f t="shared" si="638"/>
        <v>1.8531110972222216</v>
      </c>
      <c r="R2892">
        <f t="shared" si="639"/>
        <v>0</v>
      </c>
      <c r="S2892">
        <f>SUM($R$2:R2892) -SUM($Q$2:Q2892) + SUM($T$2:T2891)</f>
        <v>-20.231357740303793</v>
      </c>
      <c r="T2892">
        <f t="shared" si="640"/>
        <v>20.23</v>
      </c>
      <c r="U2892">
        <f>-SUM($T$2:T2892) - 500 * SUM($V$2:V2892)</f>
        <v>103.7400000000016</v>
      </c>
      <c r="V2892">
        <f t="shared" si="641"/>
        <v>0</v>
      </c>
    </row>
    <row r="2893" spans="1:22" x14ac:dyDescent="0.3">
      <c r="A2893" s="1">
        <v>44896</v>
      </c>
      <c r="B2893" s="2">
        <v>0.30957175925925923</v>
      </c>
      <c r="C2893" s="2">
        <v>0.63812499999999994</v>
      </c>
      <c r="D2893" s="3">
        <v>-0.8</v>
      </c>
      <c r="E2893" s="3">
        <v>49.6</v>
      </c>
      <c r="F2893" s="4">
        <f t="shared" si="630"/>
        <v>12</v>
      </c>
      <c r="G2893">
        <f t="shared" si="642"/>
        <v>39</v>
      </c>
      <c r="H2893" s="3">
        <f t="shared" si="631"/>
        <v>7.8852777777777767</v>
      </c>
      <c r="I2893">
        <f t="shared" si="643"/>
        <v>500</v>
      </c>
      <c r="J2893">
        <f t="shared" si="632"/>
        <v>0.504</v>
      </c>
      <c r="K2893">
        <f t="shared" si="633"/>
        <v>19.3741275</v>
      </c>
      <c r="L2893">
        <v>4.8</v>
      </c>
      <c r="M2893">
        <f t="shared" si="634"/>
        <v>0.45573611111111112</v>
      </c>
      <c r="N2893">
        <f t="shared" si="635"/>
        <v>5.45</v>
      </c>
      <c r="O2893">
        <f t="shared" si="636"/>
        <v>10.705736111111111</v>
      </c>
      <c r="P2893">
        <f t="shared" si="637"/>
        <v>8.6683913888888888</v>
      </c>
      <c r="Q2893">
        <f t="shared" si="638"/>
        <v>0</v>
      </c>
      <c r="R2893">
        <f t="shared" si="639"/>
        <v>1.7336782777777779</v>
      </c>
      <c r="S2893">
        <f>SUM($R$2:R2893) -SUM($Q$2:Q2893) + SUM($T$2:T2892)</f>
        <v>1.7323205374741519</v>
      </c>
      <c r="T2893">
        <f t="shared" si="640"/>
        <v>0</v>
      </c>
      <c r="U2893">
        <f>-SUM($T$2:T2893) - 500 * SUM($V$2:V2893)</f>
        <v>103.7400000000016</v>
      </c>
      <c r="V2893">
        <f t="shared" si="641"/>
        <v>0</v>
      </c>
    </row>
    <row r="2894" spans="1:22" x14ac:dyDescent="0.3">
      <c r="A2894" s="1">
        <v>44897</v>
      </c>
      <c r="B2894" s="2">
        <v>0.31065972222222221</v>
      </c>
      <c r="C2894" s="2">
        <v>0.63756944444444441</v>
      </c>
      <c r="D2894" s="3">
        <v>0.8</v>
      </c>
      <c r="E2894" s="3">
        <v>92.6</v>
      </c>
      <c r="F2894" s="4">
        <f t="shared" si="630"/>
        <v>12</v>
      </c>
      <c r="G2894">
        <f t="shared" si="642"/>
        <v>39</v>
      </c>
      <c r="H2894" s="3">
        <f t="shared" si="631"/>
        <v>7.8458333333333332</v>
      </c>
      <c r="I2894">
        <f t="shared" si="643"/>
        <v>500</v>
      </c>
      <c r="J2894">
        <f t="shared" si="632"/>
        <v>7.4000000000000066E-2</v>
      </c>
      <c r="K2894">
        <f t="shared" si="633"/>
        <v>2.8303843750000022</v>
      </c>
      <c r="L2894">
        <v>4.8</v>
      </c>
      <c r="M2894">
        <f t="shared" si="634"/>
        <v>0.45770833333333333</v>
      </c>
      <c r="N2894">
        <f t="shared" si="635"/>
        <v>5.05</v>
      </c>
      <c r="O2894">
        <f t="shared" si="636"/>
        <v>10.307708333333334</v>
      </c>
      <c r="P2894">
        <f t="shared" si="637"/>
        <v>-7.477323958333332</v>
      </c>
      <c r="Q2894">
        <f t="shared" si="638"/>
        <v>3.738661979166666</v>
      </c>
      <c r="R2894">
        <f t="shared" si="639"/>
        <v>0</v>
      </c>
      <c r="S2894">
        <f>SUM($R$2:R2894) -SUM($Q$2:Q2894) + SUM($T$2:T2893)</f>
        <v>-2.0063414416927117</v>
      </c>
      <c r="T2894">
        <f t="shared" si="640"/>
        <v>0</v>
      </c>
      <c r="U2894">
        <f>-SUM($T$2:T2894) - 500 * SUM($V$2:V2894)</f>
        <v>103.7400000000016</v>
      </c>
      <c r="V2894">
        <f t="shared" si="641"/>
        <v>0</v>
      </c>
    </row>
    <row r="2895" spans="1:22" x14ac:dyDescent="0.3">
      <c r="A2895" s="1">
        <v>44898</v>
      </c>
      <c r="B2895" s="2">
        <v>0.31171296296296297</v>
      </c>
      <c r="C2895" s="2">
        <v>0.63704861111111111</v>
      </c>
      <c r="D2895" s="3">
        <v>1.1000000000000001</v>
      </c>
      <c r="E2895" s="3">
        <v>69.7</v>
      </c>
      <c r="F2895" s="4">
        <f t="shared" si="630"/>
        <v>12</v>
      </c>
      <c r="G2895">
        <f t="shared" si="642"/>
        <v>39</v>
      </c>
      <c r="H2895" s="3">
        <f t="shared" si="631"/>
        <v>7.8080555555555549</v>
      </c>
      <c r="I2895">
        <f t="shared" si="643"/>
        <v>500</v>
      </c>
      <c r="J2895">
        <f t="shared" si="632"/>
        <v>0.30299999999999994</v>
      </c>
      <c r="K2895">
        <f t="shared" si="633"/>
        <v>11.533474062499996</v>
      </c>
      <c r="L2895">
        <v>4.8</v>
      </c>
      <c r="M2895">
        <f t="shared" si="634"/>
        <v>0.45959722222222227</v>
      </c>
      <c r="N2895">
        <f t="shared" si="635"/>
        <v>4.9749999999999996</v>
      </c>
      <c r="O2895">
        <f t="shared" si="636"/>
        <v>10.234597222222222</v>
      </c>
      <c r="P2895">
        <f t="shared" si="637"/>
        <v>1.2988768402777744</v>
      </c>
      <c r="Q2895">
        <f t="shared" si="638"/>
        <v>0</v>
      </c>
      <c r="R2895">
        <f t="shared" si="639"/>
        <v>0.2597753680555549</v>
      </c>
      <c r="S2895">
        <f>SUM($R$2:R2895) -SUM($Q$2:Q2895) + SUM($T$2:T2894)</f>
        <v>-1.7465660736379505</v>
      </c>
      <c r="T2895">
        <f t="shared" si="640"/>
        <v>0</v>
      </c>
      <c r="U2895">
        <f>-SUM($T$2:T2895) - 500 * SUM($V$2:V2895)</f>
        <v>103.7400000000016</v>
      </c>
      <c r="V2895">
        <f t="shared" si="641"/>
        <v>0</v>
      </c>
    </row>
    <row r="2896" spans="1:22" x14ac:dyDescent="0.3">
      <c r="A2896" s="1">
        <v>44899</v>
      </c>
      <c r="B2896" s="2">
        <v>0.31274305555555554</v>
      </c>
      <c r="C2896" s="2">
        <v>0.63656250000000003</v>
      </c>
      <c r="D2896" s="3">
        <v>0.3</v>
      </c>
      <c r="E2896" s="3">
        <v>91.4</v>
      </c>
      <c r="F2896" s="4">
        <f t="shared" si="630"/>
        <v>12</v>
      </c>
      <c r="G2896">
        <f t="shared" si="642"/>
        <v>39</v>
      </c>
      <c r="H2896" s="3">
        <f t="shared" si="631"/>
        <v>7.7716666666666683</v>
      </c>
      <c r="I2896">
        <f t="shared" si="643"/>
        <v>500</v>
      </c>
      <c r="J2896">
        <f t="shared" si="632"/>
        <v>8.5999999999999965E-2</v>
      </c>
      <c r="K2896">
        <f t="shared" si="633"/>
        <v>3.2582712499999995</v>
      </c>
      <c r="L2896">
        <v>4.8</v>
      </c>
      <c r="M2896">
        <f t="shared" si="634"/>
        <v>0.46141666666666659</v>
      </c>
      <c r="N2896">
        <f t="shared" si="635"/>
        <v>5.1749999999999998</v>
      </c>
      <c r="O2896">
        <f t="shared" si="636"/>
        <v>10.436416666666666</v>
      </c>
      <c r="P2896">
        <f t="shared" si="637"/>
        <v>-7.1781454166666663</v>
      </c>
      <c r="Q2896">
        <f t="shared" si="638"/>
        <v>3.5890727083333331</v>
      </c>
      <c r="R2896">
        <f t="shared" si="639"/>
        <v>0</v>
      </c>
      <c r="S2896">
        <f>SUM($R$2:R2896) -SUM($Q$2:Q2896) + SUM($T$2:T2895)</f>
        <v>-5.3356387819712836</v>
      </c>
      <c r="T2896">
        <f t="shared" si="640"/>
        <v>0</v>
      </c>
      <c r="U2896">
        <f>-SUM($T$2:T2896) - 500 * SUM($V$2:V2896)</f>
        <v>103.7400000000016</v>
      </c>
      <c r="V2896">
        <f t="shared" si="641"/>
        <v>0</v>
      </c>
    </row>
    <row r="2897" spans="1:22" x14ac:dyDescent="0.3">
      <c r="A2897" s="1">
        <v>44900</v>
      </c>
      <c r="B2897" s="2">
        <v>0.31375000000000003</v>
      </c>
      <c r="C2897" s="2">
        <v>0.63611111111111118</v>
      </c>
      <c r="D2897" s="3">
        <v>-0.3</v>
      </c>
      <c r="E2897" s="3">
        <v>72.400000000000006</v>
      </c>
      <c r="F2897" s="4">
        <f t="shared" si="630"/>
        <v>12</v>
      </c>
      <c r="G2897">
        <f t="shared" si="642"/>
        <v>39</v>
      </c>
      <c r="H2897" s="3">
        <f t="shared" si="631"/>
        <v>7.7366666666666681</v>
      </c>
      <c r="I2897">
        <f t="shared" si="643"/>
        <v>500</v>
      </c>
      <c r="J2897">
        <f t="shared" si="632"/>
        <v>0.27599999999999991</v>
      </c>
      <c r="K2897">
        <f t="shared" si="633"/>
        <v>10.409685</v>
      </c>
      <c r="L2897">
        <v>4.8</v>
      </c>
      <c r="M2897">
        <f t="shared" si="634"/>
        <v>0.46316666666666656</v>
      </c>
      <c r="N2897">
        <f t="shared" si="635"/>
        <v>5.3250000000000002</v>
      </c>
      <c r="O2897">
        <f t="shared" si="636"/>
        <v>10.588166666666666</v>
      </c>
      <c r="P2897">
        <f t="shared" si="637"/>
        <v>-0.17848166666666643</v>
      </c>
      <c r="Q2897">
        <f t="shared" si="638"/>
        <v>8.9240833333333214E-2</v>
      </c>
      <c r="R2897">
        <f t="shared" si="639"/>
        <v>0</v>
      </c>
      <c r="S2897">
        <f>SUM($R$2:R2897) -SUM($Q$2:Q2897) + SUM($T$2:T2896)</f>
        <v>-5.4248796153042349</v>
      </c>
      <c r="T2897">
        <f t="shared" si="640"/>
        <v>0</v>
      </c>
      <c r="U2897">
        <f>-SUM($T$2:T2897) - 500 * SUM($V$2:V2897)</f>
        <v>103.7400000000016</v>
      </c>
      <c r="V2897">
        <f t="shared" si="641"/>
        <v>0</v>
      </c>
    </row>
    <row r="2898" spans="1:22" x14ac:dyDescent="0.3">
      <c r="A2898" s="1">
        <v>44901</v>
      </c>
      <c r="B2898" s="2">
        <v>0.31473379629629633</v>
      </c>
      <c r="C2898" s="2">
        <v>0.63570601851851849</v>
      </c>
      <c r="D2898" s="3">
        <v>-2.6</v>
      </c>
      <c r="E2898" s="3">
        <v>66.2</v>
      </c>
      <c r="F2898" s="4">
        <f t="shared" si="630"/>
        <v>12</v>
      </c>
      <c r="G2898">
        <f t="shared" si="642"/>
        <v>39</v>
      </c>
      <c r="H2898" s="3">
        <f t="shared" si="631"/>
        <v>7.7033333333333314</v>
      </c>
      <c r="I2898">
        <f t="shared" si="643"/>
        <v>500</v>
      </c>
      <c r="J2898">
        <f t="shared" si="632"/>
        <v>0.33799999999999997</v>
      </c>
      <c r="K2898">
        <f t="shared" si="633"/>
        <v>12.693167499999996</v>
      </c>
      <c r="L2898">
        <v>4.8</v>
      </c>
      <c r="M2898">
        <f t="shared" si="634"/>
        <v>0.46483333333333343</v>
      </c>
      <c r="N2898">
        <f t="shared" si="635"/>
        <v>5.9</v>
      </c>
      <c r="O2898">
        <f t="shared" si="636"/>
        <v>11.164833333333334</v>
      </c>
      <c r="P2898">
        <f t="shared" si="637"/>
        <v>1.5283341666666619</v>
      </c>
      <c r="Q2898">
        <f t="shared" si="638"/>
        <v>0</v>
      </c>
      <c r="R2898">
        <f t="shared" si="639"/>
        <v>0.30566683333333239</v>
      </c>
      <c r="S2898">
        <f>SUM($R$2:R2898) -SUM($Q$2:Q2898) + SUM($T$2:T2897)</f>
        <v>-5.1192127819704183</v>
      </c>
      <c r="T2898">
        <f t="shared" si="640"/>
        <v>0</v>
      </c>
      <c r="U2898">
        <f>-SUM($T$2:T2898) - 500 * SUM($V$2:V2898)</f>
        <v>103.7400000000016</v>
      </c>
      <c r="V2898">
        <f t="shared" si="641"/>
        <v>0</v>
      </c>
    </row>
    <row r="2899" spans="1:22" x14ac:dyDescent="0.3">
      <c r="A2899" s="1">
        <v>44902</v>
      </c>
      <c r="B2899" s="2">
        <v>0.31568287037037041</v>
      </c>
      <c r="C2899" s="2">
        <v>0.63534722222222217</v>
      </c>
      <c r="D2899" s="3">
        <v>0.7</v>
      </c>
      <c r="E2899" s="3">
        <v>90.1</v>
      </c>
      <c r="F2899" s="4">
        <f t="shared" si="630"/>
        <v>12</v>
      </c>
      <c r="G2899">
        <f t="shared" si="642"/>
        <v>39</v>
      </c>
      <c r="H2899" s="3">
        <f t="shared" si="631"/>
        <v>7.671944444444442</v>
      </c>
      <c r="I2899">
        <f t="shared" si="643"/>
        <v>500</v>
      </c>
      <c r="J2899">
        <f t="shared" si="632"/>
        <v>9.9000000000000088E-2</v>
      </c>
      <c r="K2899">
        <f t="shared" si="633"/>
        <v>3.7026721875000019</v>
      </c>
      <c r="L2899">
        <v>4.8</v>
      </c>
      <c r="M2899">
        <f t="shared" si="634"/>
        <v>0.46640277777777789</v>
      </c>
      <c r="N2899">
        <f t="shared" si="635"/>
        <v>5.0750000000000002</v>
      </c>
      <c r="O2899">
        <f t="shared" si="636"/>
        <v>10.341402777777777</v>
      </c>
      <c r="P2899">
        <f t="shared" si="637"/>
        <v>-6.6387305902777749</v>
      </c>
      <c r="Q2899">
        <f t="shared" si="638"/>
        <v>3.3193652951388875</v>
      </c>
      <c r="R2899">
        <f t="shared" si="639"/>
        <v>0</v>
      </c>
      <c r="S2899">
        <f>SUM($R$2:R2899) -SUM($Q$2:Q2899) + SUM($T$2:T2898)</f>
        <v>-8.4385780771099235</v>
      </c>
      <c r="T2899">
        <f t="shared" si="640"/>
        <v>0</v>
      </c>
      <c r="U2899">
        <f>-SUM($T$2:T2899) - 500 * SUM($V$2:V2899)</f>
        <v>103.7400000000016</v>
      </c>
      <c r="V2899">
        <f t="shared" si="641"/>
        <v>0</v>
      </c>
    </row>
    <row r="2900" spans="1:22" x14ac:dyDescent="0.3">
      <c r="A2900" s="1">
        <v>44903</v>
      </c>
      <c r="B2900" s="2">
        <v>0.31659722222222225</v>
      </c>
      <c r="C2900" s="2">
        <v>0.6350231481481482</v>
      </c>
      <c r="D2900" s="3">
        <v>1.3</v>
      </c>
      <c r="E2900" s="3">
        <v>63.1</v>
      </c>
      <c r="F2900" s="4">
        <f t="shared" si="630"/>
        <v>12</v>
      </c>
      <c r="G2900">
        <f t="shared" si="642"/>
        <v>39</v>
      </c>
      <c r="H2900" s="3">
        <f t="shared" si="631"/>
        <v>7.6422222222222231</v>
      </c>
      <c r="I2900">
        <f t="shared" si="643"/>
        <v>500</v>
      </c>
      <c r="J2900">
        <f t="shared" si="632"/>
        <v>0.36899999999999999</v>
      </c>
      <c r="K2900">
        <f t="shared" si="633"/>
        <v>13.7474025</v>
      </c>
      <c r="L2900">
        <v>4.8</v>
      </c>
      <c r="M2900">
        <f t="shared" si="634"/>
        <v>0.46788888888888885</v>
      </c>
      <c r="N2900">
        <f t="shared" si="635"/>
        <v>4.9249999999999998</v>
      </c>
      <c r="O2900">
        <f t="shared" si="636"/>
        <v>10.192888888888888</v>
      </c>
      <c r="P2900">
        <f t="shared" si="637"/>
        <v>3.554513611111112</v>
      </c>
      <c r="Q2900">
        <f t="shared" si="638"/>
        <v>0</v>
      </c>
      <c r="R2900">
        <f t="shared" si="639"/>
        <v>0.71090272222222239</v>
      </c>
      <c r="S2900">
        <f>SUM($R$2:R2900) -SUM($Q$2:Q2900) + SUM($T$2:T2899)</f>
        <v>-7.7276753548885608</v>
      </c>
      <c r="T2900">
        <f t="shared" si="640"/>
        <v>0</v>
      </c>
      <c r="U2900">
        <f>-SUM($T$2:T2900) - 500 * SUM($V$2:V2900)</f>
        <v>103.7400000000016</v>
      </c>
      <c r="V2900">
        <f t="shared" si="641"/>
        <v>0</v>
      </c>
    </row>
    <row r="2901" spans="1:22" x14ac:dyDescent="0.3">
      <c r="A2901" s="1">
        <v>44904</v>
      </c>
      <c r="B2901" s="2">
        <v>0.31748842592592591</v>
      </c>
      <c r="C2901" s="2">
        <v>0.63474537037037038</v>
      </c>
      <c r="D2901" s="3">
        <v>-2.5</v>
      </c>
      <c r="E2901" s="3">
        <v>49.6</v>
      </c>
      <c r="F2901" s="4">
        <f t="shared" si="630"/>
        <v>12</v>
      </c>
      <c r="G2901">
        <f t="shared" si="642"/>
        <v>39</v>
      </c>
      <c r="H2901" s="3">
        <f t="shared" si="631"/>
        <v>7.6141666666666676</v>
      </c>
      <c r="I2901">
        <f t="shared" si="643"/>
        <v>500</v>
      </c>
      <c r="J2901">
        <f t="shared" si="632"/>
        <v>0.504</v>
      </c>
      <c r="K2901">
        <f t="shared" si="633"/>
        <v>18.708007500000004</v>
      </c>
      <c r="L2901">
        <v>4.8</v>
      </c>
      <c r="M2901">
        <f t="shared" si="634"/>
        <v>0.46929166666666661</v>
      </c>
      <c r="N2901">
        <f t="shared" si="635"/>
        <v>5.875</v>
      </c>
      <c r="O2901">
        <f t="shared" si="636"/>
        <v>11.144291666666668</v>
      </c>
      <c r="P2901">
        <f t="shared" si="637"/>
        <v>7.5637158333333367</v>
      </c>
      <c r="Q2901">
        <f t="shared" si="638"/>
        <v>0</v>
      </c>
      <c r="R2901">
        <f t="shared" si="639"/>
        <v>1.5127431666666675</v>
      </c>
      <c r="S2901">
        <f>SUM($R$2:R2901) -SUM($Q$2:Q2901) + SUM($T$2:T2900)</f>
        <v>-6.2149321882225195</v>
      </c>
      <c r="T2901">
        <f t="shared" si="640"/>
        <v>0</v>
      </c>
      <c r="U2901">
        <f>-SUM($T$2:T2901) - 500 * SUM($V$2:V2901)</f>
        <v>103.7400000000016</v>
      </c>
      <c r="V2901">
        <f t="shared" si="641"/>
        <v>0</v>
      </c>
    </row>
    <row r="2902" spans="1:22" x14ac:dyDescent="0.3">
      <c r="A2902" s="1">
        <v>44905</v>
      </c>
      <c r="B2902" s="2">
        <v>0.31835648148148149</v>
      </c>
      <c r="C2902" s="2">
        <v>0.63451388888888893</v>
      </c>
      <c r="D2902" s="3">
        <v>4.5999999999999996</v>
      </c>
      <c r="E2902" s="3">
        <v>91.8</v>
      </c>
      <c r="F2902" s="4">
        <f t="shared" si="630"/>
        <v>12</v>
      </c>
      <c r="G2902">
        <f t="shared" si="642"/>
        <v>39</v>
      </c>
      <c r="H2902" s="3">
        <f t="shared" si="631"/>
        <v>7.5877777777777791</v>
      </c>
      <c r="I2902">
        <f t="shared" si="643"/>
        <v>500</v>
      </c>
      <c r="J2902">
        <f t="shared" si="632"/>
        <v>8.2000000000000073E-2</v>
      </c>
      <c r="K2902">
        <f t="shared" si="633"/>
        <v>3.0332141666666703</v>
      </c>
      <c r="L2902">
        <v>4.8</v>
      </c>
      <c r="M2902">
        <f t="shared" si="634"/>
        <v>0.47061111111111104</v>
      </c>
      <c r="N2902">
        <f t="shared" si="635"/>
        <v>4.0999999999999996</v>
      </c>
      <c r="O2902">
        <f t="shared" si="636"/>
        <v>9.3706111111111099</v>
      </c>
      <c r="P2902">
        <f t="shared" si="637"/>
        <v>-6.3373969444444391</v>
      </c>
      <c r="Q2902">
        <f t="shared" si="638"/>
        <v>3.1686984722222196</v>
      </c>
      <c r="R2902">
        <f t="shared" si="639"/>
        <v>0</v>
      </c>
      <c r="S2902">
        <f>SUM($R$2:R2902) -SUM($Q$2:Q2902) + SUM($T$2:T2901)</f>
        <v>-9.3836306604443962</v>
      </c>
      <c r="T2902">
        <f t="shared" si="640"/>
        <v>0</v>
      </c>
      <c r="U2902">
        <f>-SUM($T$2:T2902) - 500 * SUM($V$2:V2902)</f>
        <v>103.7400000000016</v>
      </c>
      <c r="V2902">
        <f t="shared" si="641"/>
        <v>0</v>
      </c>
    </row>
    <row r="2903" spans="1:22" x14ac:dyDescent="0.3">
      <c r="A2903" s="1">
        <v>44906</v>
      </c>
      <c r="B2903" s="2">
        <v>0.31917824074074075</v>
      </c>
      <c r="C2903" s="2">
        <v>0.63431712962962961</v>
      </c>
      <c r="D2903" s="3">
        <v>7.7</v>
      </c>
      <c r="E2903" s="3">
        <v>92.5</v>
      </c>
      <c r="F2903" s="4">
        <f t="shared" si="630"/>
        <v>12</v>
      </c>
      <c r="G2903">
        <f t="shared" si="642"/>
        <v>39</v>
      </c>
      <c r="H2903" s="3">
        <f t="shared" si="631"/>
        <v>7.5633333333333326</v>
      </c>
      <c r="I2903">
        <f t="shared" si="643"/>
        <v>500</v>
      </c>
      <c r="J2903">
        <f t="shared" si="632"/>
        <v>7.4999999999999956E-2</v>
      </c>
      <c r="K2903">
        <f t="shared" si="633"/>
        <v>2.7653437499999978</v>
      </c>
      <c r="L2903">
        <v>4.8</v>
      </c>
      <c r="M2903">
        <f t="shared" si="634"/>
        <v>0.47183333333333338</v>
      </c>
      <c r="N2903">
        <f t="shared" si="635"/>
        <v>3.3250000000000002</v>
      </c>
      <c r="O2903">
        <f t="shared" si="636"/>
        <v>8.5968333333333327</v>
      </c>
      <c r="P2903">
        <f t="shared" si="637"/>
        <v>-5.8314895833333349</v>
      </c>
      <c r="Q2903">
        <f t="shared" si="638"/>
        <v>2.9157447916666674</v>
      </c>
      <c r="R2903">
        <f t="shared" si="639"/>
        <v>0</v>
      </c>
      <c r="S2903">
        <f>SUM($R$2:R2903) -SUM($Q$2:Q2903) + SUM($T$2:T2902)</f>
        <v>-12.299375452112145</v>
      </c>
      <c r="T2903">
        <f t="shared" si="640"/>
        <v>0</v>
      </c>
      <c r="U2903">
        <f>-SUM($T$2:T2903) - 500 * SUM($V$2:V2903)</f>
        <v>103.7400000000016</v>
      </c>
      <c r="V2903">
        <f t="shared" si="641"/>
        <v>0</v>
      </c>
    </row>
    <row r="2904" spans="1:22" x14ac:dyDescent="0.3">
      <c r="A2904" s="1">
        <v>44907</v>
      </c>
      <c r="B2904" s="2">
        <v>0.31997685185185182</v>
      </c>
      <c r="C2904" s="2">
        <v>0.63416666666666666</v>
      </c>
      <c r="D2904" s="3">
        <v>7.6</v>
      </c>
      <c r="E2904" s="3">
        <v>92.9</v>
      </c>
      <c r="F2904" s="4">
        <f t="shared" si="630"/>
        <v>12</v>
      </c>
      <c r="G2904">
        <f t="shared" si="642"/>
        <v>39</v>
      </c>
      <c r="H2904" s="3">
        <f t="shared" si="631"/>
        <v>7.5405555555555566</v>
      </c>
      <c r="I2904">
        <f t="shared" si="643"/>
        <v>500</v>
      </c>
      <c r="J2904">
        <f t="shared" si="632"/>
        <v>7.0999999999999952E-2</v>
      </c>
      <c r="K2904">
        <f t="shared" si="633"/>
        <v>2.6099747916666654</v>
      </c>
      <c r="L2904">
        <v>4.8</v>
      </c>
      <c r="M2904">
        <f t="shared" si="634"/>
        <v>0.47297222222222218</v>
      </c>
      <c r="N2904">
        <f t="shared" si="635"/>
        <v>3.35</v>
      </c>
      <c r="O2904">
        <f t="shared" si="636"/>
        <v>8.6229722222222218</v>
      </c>
      <c r="P2904">
        <f t="shared" si="637"/>
        <v>-6.012997430555556</v>
      </c>
      <c r="Q2904">
        <f t="shared" si="638"/>
        <v>3.006498715277778</v>
      </c>
      <c r="R2904">
        <f t="shared" si="639"/>
        <v>0</v>
      </c>
      <c r="S2904">
        <f>SUM($R$2:R2904) -SUM($Q$2:Q2904) + SUM($T$2:T2903)</f>
        <v>-15.305874167388538</v>
      </c>
      <c r="T2904">
        <f t="shared" si="640"/>
        <v>0</v>
      </c>
      <c r="U2904">
        <f>-SUM($T$2:T2904) - 500 * SUM($V$2:V2904)</f>
        <v>103.7400000000016</v>
      </c>
      <c r="V2904">
        <f t="shared" si="641"/>
        <v>0</v>
      </c>
    </row>
    <row r="2905" spans="1:22" x14ac:dyDescent="0.3">
      <c r="A2905" s="1">
        <v>44908</v>
      </c>
      <c r="B2905" s="2">
        <v>0.32072916666666668</v>
      </c>
      <c r="C2905" s="2">
        <v>0.63405092592592593</v>
      </c>
      <c r="D2905" s="3">
        <v>5.9</v>
      </c>
      <c r="E2905" s="3">
        <v>92.9</v>
      </c>
      <c r="F2905" s="4">
        <f t="shared" si="630"/>
        <v>12</v>
      </c>
      <c r="G2905">
        <f t="shared" si="642"/>
        <v>39</v>
      </c>
      <c r="H2905" s="3">
        <f t="shared" si="631"/>
        <v>7.5197222222222226</v>
      </c>
      <c r="I2905">
        <f t="shared" si="643"/>
        <v>500</v>
      </c>
      <c r="J2905">
        <f t="shared" si="632"/>
        <v>7.0999999999999952E-2</v>
      </c>
      <c r="K2905">
        <f t="shared" si="633"/>
        <v>2.6027638541666653</v>
      </c>
      <c r="L2905">
        <v>4.8</v>
      </c>
      <c r="M2905">
        <f t="shared" si="634"/>
        <v>0.47401388888888885</v>
      </c>
      <c r="N2905">
        <f t="shared" si="635"/>
        <v>3.7749999999999999</v>
      </c>
      <c r="O2905">
        <f t="shared" si="636"/>
        <v>9.0490138888888882</v>
      </c>
      <c r="P2905">
        <f t="shared" si="637"/>
        <v>-6.4462500347222225</v>
      </c>
      <c r="Q2905">
        <f t="shared" si="638"/>
        <v>3.2231250173611112</v>
      </c>
      <c r="R2905">
        <f t="shared" si="639"/>
        <v>0</v>
      </c>
      <c r="S2905">
        <f>SUM($R$2:R2905) -SUM($Q$2:Q2905) + SUM($T$2:T2904)</f>
        <v>-18.528999184751228</v>
      </c>
      <c r="T2905">
        <f t="shared" si="640"/>
        <v>0</v>
      </c>
      <c r="U2905">
        <f>-SUM($T$2:T2905) - 500 * SUM($V$2:V2905)</f>
        <v>103.7400000000016</v>
      </c>
      <c r="V2905">
        <f t="shared" si="641"/>
        <v>0</v>
      </c>
    </row>
    <row r="2906" spans="1:22" x14ac:dyDescent="0.3">
      <c r="A2906" s="1">
        <v>44909</v>
      </c>
      <c r="B2906" s="2">
        <v>0.32145833333333335</v>
      </c>
      <c r="C2906" s="2">
        <v>0.63399305555555552</v>
      </c>
      <c r="D2906" s="3">
        <v>-3.7</v>
      </c>
      <c r="E2906" s="3">
        <v>52.7</v>
      </c>
      <c r="F2906" s="4">
        <f t="shared" si="630"/>
        <v>12</v>
      </c>
      <c r="G2906">
        <f t="shared" si="642"/>
        <v>39</v>
      </c>
      <c r="H2906" s="3">
        <f t="shared" si="631"/>
        <v>7.5008333333333326</v>
      </c>
      <c r="I2906">
        <f t="shared" si="643"/>
        <v>500</v>
      </c>
      <c r="J2906">
        <f t="shared" si="632"/>
        <v>0.47299999999999998</v>
      </c>
      <c r="K2906">
        <f t="shared" si="633"/>
        <v>17.295984062499997</v>
      </c>
      <c r="L2906">
        <v>4.8</v>
      </c>
      <c r="M2906">
        <f t="shared" si="634"/>
        <v>0.47495833333333337</v>
      </c>
      <c r="N2906">
        <f t="shared" si="635"/>
        <v>6.1749999999999998</v>
      </c>
      <c r="O2906">
        <f t="shared" si="636"/>
        <v>11.449958333333333</v>
      </c>
      <c r="P2906">
        <f t="shared" si="637"/>
        <v>5.846025729166664</v>
      </c>
      <c r="Q2906">
        <f t="shared" si="638"/>
        <v>0</v>
      </c>
      <c r="R2906">
        <f t="shared" si="639"/>
        <v>1.1692051458333328</v>
      </c>
      <c r="S2906">
        <f>SUM($R$2:R2906) -SUM($Q$2:Q2906) + SUM($T$2:T2905)</f>
        <v>-17.359794038917244</v>
      </c>
      <c r="T2906">
        <f t="shared" si="640"/>
        <v>0</v>
      </c>
      <c r="U2906">
        <f>-SUM($T$2:T2906) - 500 * SUM($V$2:V2906)</f>
        <v>103.7400000000016</v>
      </c>
      <c r="V2906">
        <f t="shared" si="641"/>
        <v>0</v>
      </c>
    </row>
    <row r="2907" spans="1:22" x14ac:dyDescent="0.3">
      <c r="A2907" s="1">
        <v>44910</v>
      </c>
      <c r="B2907" s="2">
        <v>0.32215277777777779</v>
      </c>
      <c r="C2907" s="2">
        <v>0.63396990740740744</v>
      </c>
      <c r="D2907" s="3">
        <v>-3.8</v>
      </c>
      <c r="E2907" s="3">
        <v>59.6</v>
      </c>
      <c r="F2907" s="4">
        <f t="shared" si="630"/>
        <v>12</v>
      </c>
      <c r="G2907">
        <f t="shared" si="642"/>
        <v>39</v>
      </c>
      <c r="H2907" s="3">
        <f t="shared" si="631"/>
        <v>7.4836111111111112</v>
      </c>
      <c r="I2907">
        <f t="shared" si="643"/>
        <v>500</v>
      </c>
      <c r="J2907">
        <f t="shared" si="632"/>
        <v>0.40400000000000003</v>
      </c>
      <c r="K2907">
        <f t="shared" si="633"/>
        <v>14.738972083333335</v>
      </c>
      <c r="L2907">
        <v>4.8</v>
      </c>
      <c r="M2907">
        <f t="shared" si="634"/>
        <v>0.47581944444444446</v>
      </c>
      <c r="N2907">
        <f t="shared" si="635"/>
        <v>6.2</v>
      </c>
      <c r="O2907">
        <f t="shared" si="636"/>
        <v>11.475819444444443</v>
      </c>
      <c r="P2907">
        <f t="shared" si="637"/>
        <v>3.2631526388888918</v>
      </c>
      <c r="Q2907">
        <f t="shared" si="638"/>
        <v>0</v>
      </c>
      <c r="R2907">
        <f t="shared" si="639"/>
        <v>0.65263052777777841</v>
      </c>
      <c r="S2907">
        <f>SUM($R$2:R2907) -SUM($Q$2:Q2907) + SUM($T$2:T2906)</f>
        <v>-16.707163511138788</v>
      </c>
      <c r="T2907">
        <f t="shared" si="640"/>
        <v>0</v>
      </c>
      <c r="U2907">
        <f>-SUM($T$2:T2907) - 500 * SUM($V$2:V2907)</f>
        <v>103.7400000000016</v>
      </c>
      <c r="V2907">
        <f t="shared" si="641"/>
        <v>0</v>
      </c>
    </row>
    <row r="2908" spans="1:22" x14ac:dyDescent="0.3">
      <c r="A2908" s="1">
        <v>44911</v>
      </c>
      <c r="B2908" s="2">
        <v>0.32280092592592591</v>
      </c>
      <c r="C2908" s="2">
        <v>0.63399305555555552</v>
      </c>
      <c r="D2908" s="3">
        <v>0.8</v>
      </c>
      <c r="E2908" s="3">
        <v>91.4</v>
      </c>
      <c r="F2908" s="4">
        <f t="shared" si="630"/>
        <v>12</v>
      </c>
      <c r="G2908">
        <f t="shared" si="642"/>
        <v>39</v>
      </c>
      <c r="H2908" s="3">
        <f t="shared" si="631"/>
        <v>7.4686111111111106</v>
      </c>
      <c r="I2908">
        <f t="shared" si="643"/>
        <v>500</v>
      </c>
      <c r="J2908">
        <f t="shared" si="632"/>
        <v>8.5999999999999965E-2</v>
      </c>
      <c r="K2908">
        <f t="shared" si="633"/>
        <v>3.1312152083333316</v>
      </c>
      <c r="L2908">
        <v>4.8</v>
      </c>
      <c r="M2908">
        <f t="shared" si="634"/>
        <v>0.47656944444444443</v>
      </c>
      <c r="N2908">
        <f t="shared" si="635"/>
        <v>5.05</v>
      </c>
      <c r="O2908">
        <f t="shared" si="636"/>
        <v>10.326569444444445</v>
      </c>
      <c r="P2908">
        <f t="shared" si="637"/>
        <v>-7.1953542361111129</v>
      </c>
      <c r="Q2908">
        <f t="shared" si="638"/>
        <v>3.5976771180555565</v>
      </c>
      <c r="R2908">
        <f t="shared" si="639"/>
        <v>0</v>
      </c>
      <c r="S2908">
        <f>SUM($R$2:R2908) -SUM($Q$2:Q2908) + SUM($T$2:T2907)</f>
        <v>-20.304840629192768</v>
      </c>
      <c r="T2908">
        <f t="shared" si="640"/>
        <v>0</v>
      </c>
      <c r="U2908">
        <f>-SUM($T$2:T2908) - 500 * SUM($V$2:V2908)</f>
        <v>103.7400000000016</v>
      </c>
      <c r="V2908">
        <f t="shared" si="641"/>
        <v>0</v>
      </c>
    </row>
    <row r="2909" spans="1:22" x14ac:dyDescent="0.3">
      <c r="A2909" s="1">
        <v>44912</v>
      </c>
      <c r="B2909" s="2">
        <v>0.32341435185185186</v>
      </c>
      <c r="C2909" s="2">
        <v>0.63406249999999997</v>
      </c>
      <c r="D2909" s="3">
        <v>-0.2</v>
      </c>
      <c r="E2909" s="3">
        <v>75.5</v>
      </c>
      <c r="F2909" s="4">
        <f t="shared" si="630"/>
        <v>12</v>
      </c>
      <c r="G2909">
        <f t="shared" si="642"/>
        <v>39</v>
      </c>
      <c r="H2909" s="3">
        <f t="shared" si="631"/>
        <v>7.4555555555555548</v>
      </c>
      <c r="I2909">
        <f t="shared" si="643"/>
        <v>500</v>
      </c>
      <c r="J2909">
        <f t="shared" si="632"/>
        <v>0.245</v>
      </c>
      <c r="K2909">
        <f t="shared" si="633"/>
        <v>8.9047291666666659</v>
      </c>
      <c r="L2909">
        <v>4.8</v>
      </c>
      <c r="M2909">
        <f t="shared" si="634"/>
        <v>0.47722222222222221</v>
      </c>
      <c r="N2909">
        <f t="shared" si="635"/>
        <v>5.3</v>
      </c>
      <c r="O2909">
        <f t="shared" si="636"/>
        <v>10.577222222222222</v>
      </c>
      <c r="P2909">
        <f t="shared" si="637"/>
        <v>-1.6724930555555559</v>
      </c>
      <c r="Q2909">
        <f t="shared" si="638"/>
        <v>0.83624652777777797</v>
      </c>
      <c r="R2909">
        <f t="shared" si="639"/>
        <v>0</v>
      </c>
      <c r="S2909">
        <f>SUM($R$2:R2909) -SUM($Q$2:Q2909) + SUM($T$2:T2908)</f>
        <v>-21.14108715697148</v>
      </c>
      <c r="T2909">
        <f t="shared" si="640"/>
        <v>0</v>
      </c>
      <c r="U2909">
        <f>-SUM($T$2:T2909) - 500 * SUM($V$2:V2909)</f>
        <v>103.7400000000016</v>
      </c>
      <c r="V2909">
        <f t="shared" si="641"/>
        <v>0</v>
      </c>
    </row>
    <row r="2910" spans="1:22" x14ac:dyDescent="0.3">
      <c r="A2910" s="1">
        <v>44913</v>
      </c>
      <c r="B2910" s="2">
        <v>0.32399305555555552</v>
      </c>
      <c r="C2910" s="2">
        <v>0.63416666666666666</v>
      </c>
      <c r="D2910" s="3">
        <v>-1.3</v>
      </c>
      <c r="E2910" s="3">
        <v>89.4</v>
      </c>
      <c r="F2910" s="4">
        <f t="shared" si="630"/>
        <v>12</v>
      </c>
      <c r="G2910">
        <f t="shared" si="642"/>
        <v>39</v>
      </c>
      <c r="H2910" s="3">
        <f t="shared" si="631"/>
        <v>7.4441666666666677</v>
      </c>
      <c r="I2910">
        <f t="shared" si="643"/>
        <v>500</v>
      </c>
      <c r="J2910">
        <f t="shared" si="632"/>
        <v>0.10599999999999998</v>
      </c>
      <c r="K2910">
        <f t="shared" si="633"/>
        <v>3.8467731250000003</v>
      </c>
      <c r="L2910">
        <v>4.8</v>
      </c>
      <c r="M2910">
        <f t="shared" si="634"/>
        <v>0.47779166666666661</v>
      </c>
      <c r="N2910">
        <f t="shared" si="635"/>
        <v>5.5750000000000002</v>
      </c>
      <c r="O2910">
        <f t="shared" si="636"/>
        <v>10.852791666666667</v>
      </c>
      <c r="P2910">
        <f t="shared" si="637"/>
        <v>-7.0060185416666663</v>
      </c>
      <c r="Q2910">
        <f t="shared" si="638"/>
        <v>3.5030092708333331</v>
      </c>
      <c r="R2910">
        <f t="shared" si="639"/>
        <v>0</v>
      </c>
      <c r="S2910">
        <f>SUM($R$2:R2910) -SUM($Q$2:Q2910) + SUM($T$2:T2909)</f>
        <v>-24.64409642780447</v>
      </c>
      <c r="T2910">
        <f t="shared" si="640"/>
        <v>0</v>
      </c>
      <c r="U2910">
        <f>-SUM($T$2:T2910) - 500 * SUM($V$2:V2910)</f>
        <v>103.7400000000016</v>
      </c>
      <c r="V2910">
        <f t="shared" si="641"/>
        <v>0</v>
      </c>
    </row>
    <row r="2911" spans="1:22" x14ac:dyDescent="0.3">
      <c r="A2911" s="1">
        <v>44914</v>
      </c>
      <c r="B2911" s="2">
        <v>0.32452546296296297</v>
      </c>
      <c r="C2911" s="2">
        <v>0.63432870370370364</v>
      </c>
      <c r="D2911" s="3">
        <v>-1.5</v>
      </c>
      <c r="E2911" s="3">
        <v>92.9</v>
      </c>
      <c r="F2911" s="4">
        <f t="shared" si="630"/>
        <v>12</v>
      </c>
      <c r="G2911">
        <f t="shared" si="642"/>
        <v>39</v>
      </c>
      <c r="H2911" s="3">
        <f t="shared" si="631"/>
        <v>7.4352777777777757</v>
      </c>
      <c r="I2911">
        <f t="shared" si="643"/>
        <v>500</v>
      </c>
      <c r="J2911">
        <f t="shared" si="632"/>
        <v>7.0999999999999952E-2</v>
      </c>
      <c r="K2911">
        <f t="shared" si="633"/>
        <v>2.5735355208333308</v>
      </c>
      <c r="L2911">
        <v>4.8</v>
      </c>
      <c r="M2911">
        <f t="shared" si="634"/>
        <v>0.4782361111111112</v>
      </c>
      <c r="N2911">
        <f t="shared" si="635"/>
        <v>5.625</v>
      </c>
      <c r="O2911">
        <f t="shared" si="636"/>
        <v>10.903236111111111</v>
      </c>
      <c r="P2911">
        <f t="shared" si="637"/>
        <v>-8.3297005902777812</v>
      </c>
      <c r="Q2911">
        <f t="shared" si="638"/>
        <v>4.1648502951388906</v>
      </c>
      <c r="R2911">
        <f t="shared" si="639"/>
        <v>0</v>
      </c>
      <c r="S2911">
        <f>SUM($R$2:R2911) -SUM($Q$2:Q2911) + SUM($T$2:T2910)</f>
        <v>-28.808946722943801</v>
      </c>
      <c r="T2911">
        <f t="shared" si="640"/>
        <v>0</v>
      </c>
      <c r="U2911">
        <f>-SUM($T$2:T2911) - 500 * SUM($V$2:V2911)</f>
        <v>103.7400000000016</v>
      </c>
      <c r="V2911">
        <f t="shared" si="641"/>
        <v>0</v>
      </c>
    </row>
    <row r="2912" spans="1:22" x14ac:dyDescent="0.3">
      <c r="A2912" s="1">
        <v>44915</v>
      </c>
      <c r="B2912" s="2">
        <v>0.32502314814814814</v>
      </c>
      <c r="C2912" s="2">
        <v>0.63452546296296297</v>
      </c>
      <c r="D2912" s="3">
        <v>-1</v>
      </c>
      <c r="E2912" s="3">
        <v>92.9</v>
      </c>
      <c r="F2912" s="4">
        <f t="shared" si="630"/>
        <v>12</v>
      </c>
      <c r="G2912">
        <f t="shared" si="642"/>
        <v>39</v>
      </c>
      <c r="H2912" s="3">
        <f t="shared" si="631"/>
        <v>7.4280555555555559</v>
      </c>
      <c r="I2912">
        <f t="shared" si="643"/>
        <v>500</v>
      </c>
      <c r="J2912">
        <f t="shared" si="632"/>
        <v>7.0999999999999952E-2</v>
      </c>
      <c r="K2912">
        <f t="shared" si="633"/>
        <v>2.571035729166665</v>
      </c>
      <c r="L2912">
        <v>4.8</v>
      </c>
      <c r="M2912">
        <f t="shared" si="634"/>
        <v>0.47859722222222223</v>
      </c>
      <c r="N2912">
        <f t="shared" si="635"/>
        <v>5.5</v>
      </c>
      <c r="O2912">
        <f t="shared" si="636"/>
        <v>10.778597222222222</v>
      </c>
      <c r="P2912">
        <f t="shared" si="637"/>
        <v>-8.2075614930555574</v>
      </c>
      <c r="Q2912">
        <f t="shared" si="638"/>
        <v>4.1037807465277787</v>
      </c>
      <c r="R2912">
        <f t="shared" si="639"/>
        <v>0</v>
      </c>
      <c r="S2912">
        <f>SUM($R$2:R2912) -SUM($Q$2:Q2912) + SUM($T$2:T2911)</f>
        <v>-32.912727469471065</v>
      </c>
      <c r="T2912">
        <f t="shared" si="640"/>
        <v>0</v>
      </c>
      <c r="U2912">
        <f>-SUM($T$2:T2912) - 500 * SUM($V$2:V2912)</f>
        <v>103.7400000000016</v>
      </c>
      <c r="V2912">
        <f t="shared" si="641"/>
        <v>0</v>
      </c>
    </row>
    <row r="2913" spans="1:22" x14ac:dyDescent="0.3">
      <c r="A2913" s="1">
        <v>44916</v>
      </c>
      <c r="B2913" s="2">
        <v>0.32547453703703705</v>
      </c>
      <c r="C2913" s="2">
        <v>0.63476851851851845</v>
      </c>
      <c r="D2913" s="3">
        <v>1.5</v>
      </c>
      <c r="E2913" s="3">
        <v>92.9</v>
      </c>
      <c r="F2913" s="4">
        <f t="shared" si="630"/>
        <v>12</v>
      </c>
      <c r="G2913">
        <f t="shared" si="642"/>
        <v>39</v>
      </c>
      <c r="H2913" s="3">
        <f t="shared" si="631"/>
        <v>7.4230555555555533</v>
      </c>
      <c r="I2913">
        <f t="shared" si="643"/>
        <v>500</v>
      </c>
      <c r="J2913">
        <f t="shared" si="632"/>
        <v>7.0999999999999952E-2</v>
      </c>
      <c r="K2913">
        <f t="shared" si="633"/>
        <v>2.5693051041666641</v>
      </c>
      <c r="L2913">
        <v>4.8</v>
      </c>
      <c r="M2913">
        <f t="shared" si="634"/>
        <v>0.47884722222222237</v>
      </c>
      <c r="N2913">
        <f t="shared" si="635"/>
        <v>4.875</v>
      </c>
      <c r="O2913">
        <f t="shared" si="636"/>
        <v>10.153847222222222</v>
      </c>
      <c r="P2913">
        <f t="shared" si="637"/>
        <v>-7.5845421180555572</v>
      </c>
      <c r="Q2913">
        <f t="shared" si="638"/>
        <v>3.7922710590277786</v>
      </c>
      <c r="R2913">
        <f t="shared" si="639"/>
        <v>0</v>
      </c>
      <c r="S2913">
        <f>SUM($R$2:R2913) -SUM($Q$2:Q2913) + SUM($T$2:T2912)</f>
        <v>-36.704998528499345</v>
      </c>
      <c r="T2913">
        <f t="shared" si="640"/>
        <v>0</v>
      </c>
      <c r="U2913">
        <f>-SUM($T$2:T2913) - 500 * SUM($V$2:V2913)</f>
        <v>103.7400000000016</v>
      </c>
      <c r="V2913">
        <f t="shared" si="641"/>
        <v>0</v>
      </c>
    </row>
    <row r="2914" spans="1:22" x14ac:dyDescent="0.3">
      <c r="A2914" s="1">
        <v>44917</v>
      </c>
      <c r="B2914" s="2">
        <v>0.32589120370370367</v>
      </c>
      <c r="C2914" s="2">
        <v>0.63505787037037031</v>
      </c>
      <c r="D2914" s="3">
        <v>2.7</v>
      </c>
      <c r="E2914" s="3">
        <v>69.7</v>
      </c>
      <c r="F2914" s="4">
        <f t="shared" si="630"/>
        <v>12</v>
      </c>
      <c r="G2914">
        <f t="shared" si="642"/>
        <v>39</v>
      </c>
      <c r="H2914" s="3">
        <f t="shared" si="631"/>
        <v>7.42</v>
      </c>
      <c r="I2914">
        <f t="shared" si="643"/>
        <v>500</v>
      </c>
      <c r="J2914">
        <f t="shared" si="632"/>
        <v>0.30299999999999994</v>
      </c>
      <c r="K2914">
        <f t="shared" si="633"/>
        <v>10.960267499999999</v>
      </c>
      <c r="L2914">
        <v>4.8</v>
      </c>
      <c r="M2914">
        <f t="shared" si="634"/>
        <v>0.47899999999999998</v>
      </c>
      <c r="N2914">
        <f t="shared" si="635"/>
        <v>4.5750000000000002</v>
      </c>
      <c r="O2914">
        <f t="shared" si="636"/>
        <v>9.8539999999999992</v>
      </c>
      <c r="P2914">
        <f t="shared" si="637"/>
        <v>1.1062674999999995</v>
      </c>
      <c r="Q2914">
        <f t="shared" si="638"/>
        <v>0</v>
      </c>
      <c r="R2914">
        <f t="shared" si="639"/>
        <v>0.22125349999999991</v>
      </c>
      <c r="S2914">
        <f>SUM($R$2:R2914) -SUM($Q$2:Q2914) + SUM($T$2:T2913)</f>
        <v>-36.48374502849947</v>
      </c>
      <c r="T2914">
        <f t="shared" si="640"/>
        <v>0</v>
      </c>
      <c r="U2914">
        <f>-SUM($T$2:T2914) - 500 * SUM($V$2:V2914)</f>
        <v>103.7400000000016</v>
      </c>
      <c r="V2914">
        <f t="shared" si="641"/>
        <v>0</v>
      </c>
    </row>
    <row r="2915" spans="1:22" x14ac:dyDescent="0.3">
      <c r="A2915" s="1">
        <v>44918</v>
      </c>
      <c r="B2915" s="2">
        <v>0.32626157407407408</v>
      </c>
      <c r="C2915" s="2">
        <v>0.63538194444444451</v>
      </c>
      <c r="D2915" s="3">
        <v>0.7</v>
      </c>
      <c r="E2915" s="3">
        <v>92.9</v>
      </c>
      <c r="F2915" s="4">
        <f t="shared" si="630"/>
        <v>12</v>
      </c>
      <c r="G2915">
        <f t="shared" si="642"/>
        <v>39</v>
      </c>
      <c r="H2915" s="3">
        <f t="shared" si="631"/>
        <v>7.4188888888888904</v>
      </c>
      <c r="I2915">
        <f t="shared" si="643"/>
        <v>500</v>
      </c>
      <c r="J2915">
        <f t="shared" si="632"/>
        <v>7.0999999999999952E-2</v>
      </c>
      <c r="K2915">
        <f t="shared" si="633"/>
        <v>2.5678629166666651</v>
      </c>
      <c r="L2915">
        <v>4.8</v>
      </c>
      <c r="M2915">
        <f t="shared" si="634"/>
        <v>0.47905555555555551</v>
      </c>
      <c r="N2915">
        <f t="shared" si="635"/>
        <v>5.0750000000000002</v>
      </c>
      <c r="O2915">
        <f t="shared" si="636"/>
        <v>10.354055555555554</v>
      </c>
      <c r="P2915">
        <f t="shared" si="637"/>
        <v>-7.7861926388888891</v>
      </c>
      <c r="Q2915">
        <f t="shared" si="638"/>
        <v>3.8930963194444446</v>
      </c>
      <c r="R2915">
        <f t="shared" si="639"/>
        <v>0</v>
      </c>
      <c r="S2915">
        <f>SUM($R$2:R2915) -SUM($Q$2:Q2915) + SUM($T$2:T2914)</f>
        <v>-40.376841347944719</v>
      </c>
      <c r="T2915">
        <f t="shared" si="640"/>
        <v>0</v>
      </c>
      <c r="U2915">
        <f>-SUM($T$2:T2915) - 500 * SUM($V$2:V2915)</f>
        <v>103.7400000000016</v>
      </c>
      <c r="V2915">
        <f t="shared" si="641"/>
        <v>0</v>
      </c>
    </row>
    <row r="2916" spans="1:22" x14ac:dyDescent="0.3">
      <c r="A2916" s="1">
        <v>44919</v>
      </c>
      <c r="B2916" s="2">
        <v>0.32658564814814817</v>
      </c>
      <c r="C2916" s="2">
        <v>0.63575231481481487</v>
      </c>
      <c r="D2916" s="3">
        <v>-0.4</v>
      </c>
      <c r="E2916" s="3">
        <v>62.7</v>
      </c>
      <c r="F2916" s="4">
        <f t="shared" si="630"/>
        <v>12</v>
      </c>
      <c r="G2916">
        <f t="shared" si="642"/>
        <v>39</v>
      </c>
      <c r="H2916" s="3">
        <f t="shared" si="631"/>
        <v>7.4200000000000008</v>
      </c>
      <c r="I2916">
        <f t="shared" si="643"/>
        <v>500</v>
      </c>
      <c r="J2916">
        <f t="shared" si="632"/>
        <v>0.373</v>
      </c>
      <c r="K2916">
        <f t="shared" si="633"/>
        <v>13.492342500000003</v>
      </c>
      <c r="L2916">
        <v>4.8</v>
      </c>
      <c r="M2916">
        <f t="shared" si="634"/>
        <v>0.47899999999999987</v>
      </c>
      <c r="N2916">
        <f t="shared" si="635"/>
        <v>5.35</v>
      </c>
      <c r="O2916">
        <f t="shared" si="636"/>
        <v>10.629</v>
      </c>
      <c r="P2916">
        <f t="shared" si="637"/>
        <v>2.8633425000000035</v>
      </c>
      <c r="Q2916">
        <f t="shared" si="638"/>
        <v>0</v>
      </c>
      <c r="R2916">
        <f t="shared" si="639"/>
        <v>0.57266850000000069</v>
      </c>
      <c r="S2916">
        <f>SUM($R$2:R2916) -SUM($Q$2:Q2916) + SUM($T$2:T2915)</f>
        <v>-39.804172847943846</v>
      </c>
      <c r="T2916">
        <f t="shared" si="640"/>
        <v>0</v>
      </c>
      <c r="U2916">
        <f>-SUM($T$2:T2916) - 500 * SUM($V$2:V2916)</f>
        <v>103.7400000000016</v>
      </c>
      <c r="V2916">
        <f t="shared" si="641"/>
        <v>0</v>
      </c>
    </row>
    <row r="2917" spans="1:22" x14ac:dyDescent="0.3">
      <c r="A2917" s="1">
        <v>44920</v>
      </c>
      <c r="B2917" s="2">
        <v>0.32687499999999997</v>
      </c>
      <c r="C2917" s="2">
        <v>0.63616898148148149</v>
      </c>
      <c r="D2917" s="3">
        <v>1</v>
      </c>
      <c r="E2917" s="3">
        <v>92.5</v>
      </c>
      <c r="F2917" s="4">
        <f t="shared" si="630"/>
        <v>12</v>
      </c>
      <c r="G2917">
        <f t="shared" si="642"/>
        <v>39</v>
      </c>
      <c r="H2917" s="3">
        <f t="shared" si="631"/>
        <v>7.4230555555555569</v>
      </c>
      <c r="I2917">
        <f t="shared" si="643"/>
        <v>500</v>
      </c>
      <c r="J2917">
        <f t="shared" si="632"/>
        <v>7.4999999999999956E-2</v>
      </c>
      <c r="K2917">
        <f t="shared" si="633"/>
        <v>2.7140546874999991</v>
      </c>
      <c r="L2917">
        <v>4.8</v>
      </c>
      <c r="M2917">
        <f t="shared" si="634"/>
        <v>0.47884722222222215</v>
      </c>
      <c r="N2917">
        <f t="shared" si="635"/>
        <v>5</v>
      </c>
      <c r="O2917">
        <f t="shared" si="636"/>
        <v>10.278847222222222</v>
      </c>
      <c r="P2917">
        <f t="shared" si="637"/>
        <v>-7.5647925347222227</v>
      </c>
      <c r="Q2917">
        <f t="shared" si="638"/>
        <v>3.7823962673611113</v>
      </c>
      <c r="R2917">
        <f t="shared" si="639"/>
        <v>0</v>
      </c>
      <c r="S2917">
        <f>SUM($R$2:R2917) -SUM($Q$2:Q2917) + SUM($T$2:T2916)</f>
        <v>-43.586569115304883</v>
      </c>
      <c r="T2917">
        <f t="shared" si="640"/>
        <v>0</v>
      </c>
      <c r="U2917">
        <f>-SUM($T$2:T2917) - 500 * SUM($V$2:V2917)</f>
        <v>103.7400000000016</v>
      </c>
      <c r="V2917">
        <f t="shared" si="641"/>
        <v>0</v>
      </c>
    </row>
    <row r="2918" spans="1:22" x14ac:dyDescent="0.3">
      <c r="A2918" s="1">
        <v>44921</v>
      </c>
      <c r="B2918" s="2">
        <v>0.32711805555555556</v>
      </c>
      <c r="C2918" s="2">
        <v>0.63663194444444449</v>
      </c>
      <c r="D2918" s="3">
        <v>1.3</v>
      </c>
      <c r="E2918" s="3">
        <v>92.9</v>
      </c>
      <c r="F2918" s="4">
        <f t="shared" si="630"/>
        <v>12</v>
      </c>
      <c r="G2918">
        <f t="shared" si="642"/>
        <v>39</v>
      </c>
      <c r="H2918" s="3">
        <f t="shared" si="631"/>
        <v>7.4283333333333346</v>
      </c>
      <c r="I2918">
        <f t="shared" si="643"/>
        <v>500</v>
      </c>
      <c r="J2918">
        <f t="shared" si="632"/>
        <v>7.0999999999999952E-2</v>
      </c>
      <c r="K2918">
        <f t="shared" si="633"/>
        <v>2.5711318749999985</v>
      </c>
      <c r="L2918">
        <v>4.8</v>
      </c>
      <c r="M2918">
        <f t="shared" si="634"/>
        <v>0.47858333333333325</v>
      </c>
      <c r="N2918">
        <f t="shared" si="635"/>
        <v>4.9249999999999998</v>
      </c>
      <c r="O2918">
        <f t="shared" si="636"/>
        <v>10.203583333333333</v>
      </c>
      <c r="P2918">
        <f t="shared" si="637"/>
        <v>-7.6324514583333336</v>
      </c>
      <c r="Q2918">
        <f t="shared" si="638"/>
        <v>3.8162257291666668</v>
      </c>
      <c r="R2918">
        <f t="shared" si="639"/>
        <v>0</v>
      </c>
      <c r="S2918">
        <f>SUM($R$2:R2918) -SUM($Q$2:Q2918) + SUM($T$2:T2917)</f>
        <v>-47.402794844470918</v>
      </c>
      <c r="T2918">
        <f t="shared" si="640"/>
        <v>0</v>
      </c>
      <c r="U2918">
        <f>-SUM($T$2:T2918) - 500 * SUM($V$2:V2918)</f>
        <v>103.7400000000016</v>
      </c>
      <c r="V2918">
        <f t="shared" si="641"/>
        <v>0</v>
      </c>
    </row>
    <row r="2919" spans="1:22" x14ac:dyDescent="0.3">
      <c r="A2919" s="1">
        <v>44922</v>
      </c>
      <c r="B2919" s="2">
        <v>0.32732638888888888</v>
      </c>
      <c r="C2919" s="2">
        <v>0.6371296296296296</v>
      </c>
      <c r="D2919" s="3">
        <v>2.7</v>
      </c>
      <c r="E2919" s="3">
        <v>76.7</v>
      </c>
      <c r="F2919" s="4">
        <f t="shared" si="630"/>
        <v>12</v>
      </c>
      <c r="G2919">
        <f t="shared" si="642"/>
        <v>39</v>
      </c>
      <c r="H2919" s="3">
        <f t="shared" si="631"/>
        <v>7.4352777777777774</v>
      </c>
      <c r="I2919">
        <f t="shared" si="643"/>
        <v>500</v>
      </c>
      <c r="J2919">
        <f t="shared" si="632"/>
        <v>0.23299999999999998</v>
      </c>
      <c r="K2919">
        <f t="shared" si="633"/>
        <v>8.4455461458333314</v>
      </c>
      <c r="L2919">
        <v>4.8</v>
      </c>
      <c r="M2919">
        <f t="shared" si="634"/>
        <v>0.47823611111111114</v>
      </c>
      <c r="N2919">
        <f t="shared" si="635"/>
        <v>4.5750000000000002</v>
      </c>
      <c r="O2919">
        <f t="shared" si="636"/>
        <v>9.8532361111111122</v>
      </c>
      <c r="P2919">
        <f t="shared" si="637"/>
        <v>-1.4076899652777808</v>
      </c>
      <c r="Q2919">
        <f t="shared" si="638"/>
        <v>0.70384498263889039</v>
      </c>
      <c r="R2919">
        <f t="shared" si="639"/>
        <v>0</v>
      </c>
      <c r="S2919">
        <f>SUM($R$2:R2919) -SUM($Q$2:Q2919) + SUM($T$2:T2918)</f>
        <v>-48.106639827110484</v>
      </c>
      <c r="T2919">
        <f t="shared" si="640"/>
        <v>0</v>
      </c>
      <c r="U2919">
        <f>-SUM($T$2:T2919) - 500 * SUM($V$2:V2919)</f>
        <v>103.7400000000016</v>
      </c>
      <c r="V2919">
        <f t="shared" si="641"/>
        <v>0</v>
      </c>
    </row>
    <row r="2920" spans="1:22" x14ac:dyDescent="0.3">
      <c r="A2920" s="1">
        <v>44923</v>
      </c>
      <c r="B2920" s="2">
        <v>0.32747685185185188</v>
      </c>
      <c r="C2920" s="2">
        <v>0.63766203703703705</v>
      </c>
      <c r="D2920" s="3">
        <v>6.8</v>
      </c>
      <c r="E2920" s="3">
        <v>89.4</v>
      </c>
      <c r="F2920" s="4">
        <f t="shared" si="630"/>
        <v>12</v>
      </c>
      <c r="G2920">
        <f t="shared" si="642"/>
        <v>39</v>
      </c>
      <c r="H2920" s="3">
        <f t="shared" si="631"/>
        <v>7.4444444444444446</v>
      </c>
      <c r="I2920">
        <f t="shared" si="643"/>
        <v>500</v>
      </c>
      <c r="J2920">
        <f t="shared" si="632"/>
        <v>0.10599999999999998</v>
      </c>
      <c r="K2920">
        <f t="shared" si="633"/>
        <v>3.8469166666666657</v>
      </c>
      <c r="L2920">
        <v>4.8</v>
      </c>
      <c r="M2920">
        <f t="shared" si="634"/>
        <v>0.47777777777777775</v>
      </c>
      <c r="N2920">
        <f t="shared" si="635"/>
        <v>3.55</v>
      </c>
      <c r="O2920">
        <f t="shared" si="636"/>
        <v>8.8277777777777775</v>
      </c>
      <c r="P2920">
        <f t="shared" si="637"/>
        <v>-4.9808611111111123</v>
      </c>
      <c r="Q2920">
        <f t="shared" si="638"/>
        <v>2.4904305555555561</v>
      </c>
      <c r="R2920">
        <f t="shared" si="639"/>
        <v>0</v>
      </c>
      <c r="S2920">
        <f>SUM($R$2:R2920) -SUM($Q$2:Q2920) + SUM($T$2:T2919)</f>
        <v>-50.597070382664242</v>
      </c>
      <c r="T2920">
        <f t="shared" si="640"/>
        <v>0</v>
      </c>
      <c r="U2920">
        <f>-SUM($T$2:T2920) - 500 * SUM($V$2:V2920)</f>
        <v>103.7400000000016</v>
      </c>
      <c r="V2920">
        <f t="shared" si="641"/>
        <v>0</v>
      </c>
    </row>
    <row r="2921" spans="1:22" x14ac:dyDescent="0.3">
      <c r="A2921" s="1">
        <v>44924</v>
      </c>
      <c r="B2921" s="2">
        <v>0.3275925925925926</v>
      </c>
      <c r="C2921" s="2">
        <v>0.63824074074074078</v>
      </c>
      <c r="D2921" s="3">
        <v>2.9</v>
      </c>
      <c r="E2921" s="3">
        <v>82.9</v>
      </c>
      <c r="F2921" s="4">
        <f t="shared" si="630"/>
        <v>12</v>
      </c>
      <c r="G2921">
        <f t="shared" si="642"/>
        <v>39</v>
      </c>
      <c r="H2921" s="3">
        <f t="shared" si="631"/>
        <v>7.4555555555555557</v>
      </c>
      <c r="I2921">
        <f t="shared" si="643"/>
        <v>500</v>
      </c>
      <c r="J2921">
        <f t="shared" si="632"/>
        <v>0.17099999999999993</v>
      </c>
      <c r="K2921">
        <f t="shared" si="633"/>
        <v>6.2151374999999964</v>
      </c>
      <c r="L2921">
        <v>4.8</v>
      </c>
      <c r="M2921">
        <f t="shared" si="634"/>
        <v>0.47722222222222221</v>
      </c>
      <c r="N2921">
        <f t="shared" si="635"/>
        <v>4.5250000000000004</v>
      </c>
      <c r="O2921">
        <f t="shared" si="636"/>
        <v>9.8022222222222233</v>
      </c>
      <c r="P2921">
        <f t="shared" si="637"/>
        <v>-3.5870847222222269</v>
      </c>
      <c r="Q2921">
        <f t="shared" si="638"/>
        <v>1.7935423611111134</v>
      </c>
      <c r="R2921">
        <f t="shared" si="639"/>
        <v>0</v>
      </c>
      <c r="S2921">
        <f>SUM($R$2:R2921) -SUM($Q$2:Q2921) + SUM($T$2:T2920)</f>
        <v>-52.390612743776728</v>
      </c>
      <c r="T2921">
        <f t="shared" si="640"/>
        <v>0</v>
      </c>
      <c r="U2921">
        <f>-SUM($T$2:T2921) - 500 * SUM($V$2:V2921)</f>
        <v>103.7400000000016</v>
      </c>
      <c r="V2921">
        <f t="shared" si="641"/>
        <v>0</v>
      </c>
    </row>
    <row r="2922" spans="1:22" x14ac:dyDescent="0.3">
      <c r="A2922" s="1">
        <v>44925</v>
      </c>
      <c r="B2922" s="2">
        <v>0.3276736111111111</v>
      </c>
      <c r="C2922" s="2">
        <v>0.63886574074074076</v>
      </c>
      <c r="D2922" s="3">
        <v>1</v>
      </c>
      <c r="E2922" s="3">
        <v>71.599999999999994</v>
      </c>
      <c r="F2922" s="4">
        <f t="shared" si="630"/>
        <v>12</v>
      </c>
      <c r="G2922">
        <f t="shared" si="642"/>
        <v>39</v>
      </c>
      <c r="H2922" s="3">
        <f t="shared" si="631"/>
        <v>7.4686111111111124</v>
      </c>
      <c r="I2922">
        <f t="shared" si="643"/>
        <v>500</v>
      </c>
      <c r="J2922">
        <f t="shared" si="632"/>
        <v>0.28400000000000003</v>
      </c>
      <c r="K2922">
        <f t="shared" si="633"/>
        <v>10.340292083333335</v>
      </c>
      <c r="L2922">
        <v>4.8</v>
      </c>
      <c r="M2922">
        <f t="shared" si="634"/>
        <v>0.47656944444444438</v>
      </c>
      <c r="N2922">
        <f t="shared" si="635"/>
        <v>5</v>
      </c>
      <c r="O2922">
        <f t="shared" si="636"/>
        <v>10.276569444444444</v>
      </c>
      <c r="P2922">
        <f t="shared" si="637"/>
        <v>6.3722638888890515E-2</v>
      </c>
      <c r="Q2922">
        <f t="shared" si="638"/>
        <v>0</v>
      </c>
      <c r="R2922">
        <f t="shared" si="639"/>
        <v>1.2744527777778104E-2</v>
      </c>
      <c r="S2922">
        <f>SUM($R$2:R2922) -SUM($Q$2:Q2922) + SUM($T$2:T2921)</f>
        <v>-52.377868215999115</v>
      </c>
      <c r="T2922">
        <f t="shared" si="640"/>
        <v>0</v>
      </c>
      <c r="U2922">
        <f>-SUM($T$2:T2922) - 500 * SUM($V$2:V2922)</f>
        <v>103.7400000000016</v>
      </c>
      <c r="V2922">
        <f t="shared" si="641"/>
        <v>0</v>
      </c>
    </row>
    <row r="2923" spans="1:22" x14ac:dyDescent="0.3">
      <c r="A2923" s="1">
        <v>44926</v>
      </c>
      <c r="B2923" s="2">
        <v>0.32769675925925928</v>
      </c>
      <c r="C2923" s="2">
        <v>0.63952546296296298</v>
      </c>
      <c r="D2923" s="3">
        <v>0.1</v>
      </c>
      <c r="E2923" s="3">
        <v>57.3</v>
      </c>
      <c r="F2923" s="4">
        <f t="shared" si="630"/>
        <v>12</v>
      </c>
      <c r="G2923">
        <f t="shared" si="642"/>
        <v>39</v>
      </c>
      <c r="H2923" s="3">
        <f t="shared" si="631"/>
        <v>7.4838888888888881</v>
      </c>
      <c r="I2923">
        <f t="shared" si="643"/>
        <v>500</v>
      </c>
      <c r="J2923">
        <f t="shared" si="632"/>
        <v>0.42700000000000005</v>
      </c>
      <c r="K2923">
        <f t="shared" si="633"/>
        <v>15.578650208333332</v>
      </c>
      <c r="L2923">
        <v>4.8</v>
      </c>
      <c r="M2923">
        <f t="shared" si="634"/>
        <v>0.47580555555555559</v>
      </c>
      <c r="N2923">
        <f t="shared" si="635"/>
        <v>5.2249999999999996</v>
      </c>
      <c r="O2923">
        <f t="shared" si="636"/>
        <v>10.500805555555555</v>
      </c>
      <c r="P2923">
        <f t="shared" si="637"/>
        <v>5.0778446527777774</v>
      </c>
      <c r="Q2923">
        <f t="shared" si="638"/>
        <v>0</v>
      </c>
      <c r="R2923">
        <f t="shared" si="639"/>
        <v>1.0155689305555555</v>
      </c>
      <c r="S2923">
        <f>SUM($R$2:R2923) -SUM($Q$2:Q2923) + SUM($T$2:T2922)</f>
        <v>-51.362299285443441</v>
      </c>
      <c r="T2923">
        <f t="shared" si="640"/>
        <v>51.36</v>
      </c>
      <c r="U2923">
        <f>-SUM($T$2:T2923) - 500 * SUM($V$2:V2923)</f>
        <v>52.380000000001019</v>
      </c>
      <c r="V2923">
        <f t="shared" si="641"/>
        <v>0</v>
      </c>
    </row>
    <row r="2924" spans="1:22" x14ac:dyDescent="0.3">
      <c r="A2924" s="1">
        <v>44927</v>
      </c>
      <c r="B2924" s="2">
        <v>0.32768518518518519</v>
      </c>
      <c r="C2924" s="2">
        <v>0.64021990740740742</v>
      </c>
      <c r="D2924" s="3">
        <v>0.8</v>
      </c>
      <c r="E2924" s="3">
        <v>63.5</v>
      </c>
      <c r="F2924" s="4">
        <f t="shared" si="630"/>
        <v>1</v>
      </c>
      <c r="G2924">
        <f t="shared" si="642"/>
        <v>39</v>
      </c>
      <c r="H2924" s="3">
        <f t="shared" si="631"/>
        <v>7.5008333333333335</v>
      </c>
      <c r="I2924">
        <f t="shared" si="643"/>
        <v>500</v>
      </c>
      <c r="J2924">
        <f t="shared" si="632"/>
        <v>0.36499999999999999</v>
      </c>
      <c r="K2924">
        <f t="shared" si="633"/>
        <v>13.346795312500001</v>
      </c>
      <c r="L2924">
        <v>4.8</v>
      </c>
      <c r="M2924">
        <f t="shared" si="634"/>
        <v>0.47495833333333337</v>
      </c>
      <c r="N2924">
        <f t="shared" si="635"/>
        <v>5.05</v>
      </c>
      <c r="O2924">
        <f t="shared" si="636"/>
        <v>10.324958333333333</v>
      </c>
      <c r="P2924">
        <f t="shared" si="637"/>
        <v>3.0218369791666682</v>
      </c>
      <c r="Q2924">
        <f t="shared" si="638"/>
        <v>0</v>
      </c>
      <c r="R2924">
        <f t="shared" si="639"/>
        <v>0.60436739583333365</v>
      </c>
      <c r="S2924">
        <f>SUM($R$2:R2924) -SUM($Q$2:Q2924) + SUM($T$2:T2923)</f>
        <v>0.60206811039097374</v>
      </c>
      <c r="T2924">
        <f t="shared" si="640"/>
        <v>0</v>
      </c>
      <c r="U2924">
        <f>-SUM($T$2:T2924) - 500 * SUM($V$2:V2924)</f>
        <v>52.380000000001019</v>
      </c>
      <c r="V2924">
        <f t="shared" si="641"/>
        <v>0</v>
      </c>
    </row>
    <row r="2925" spans="1:22" x14ac:dyDescent="0.3">
      <c r="A2925" s="1">
        <v>44928</v>
      </c>
      <c r="B2925" s="2">
        <v>0.32762731481481483</v>
      </c>
      <c r="C2925" s="2">
        <v>0.64094907407407409</v>
      </c>
      <c r="D2925" s="3">
        <v>-0.4</v>
      </c>
      <c r="E2925" s="3">
        <v>72.8</v>
      </c>
      <c r="F2925" s="4">
        <f t="shared" si="630"/>
        <v>1</v>
      </c>
      <c r="G2925">
        <f t="shared" si="642"/>
        <v>39</v>
      </c>
      <c r="H2925" s="3">
        <f t="shared" si="631"/>
        <v>7.5197222222222226</v>
      </c>
      <c r="I2925">
        <f t="shared" si="643"/>
        <v>500</v>
      </c>
      <c r="J2925">
        <f t="shared" si="632"/>
        <v>0.27200000000000002</v>
      </c>
      <c r="K2925">
        <f t="shared" si="633"/>
        <v>9.9711516666666693</v>
      </c>
      <c r="L2925">
        <v>4.8</v>
      </c>
      <c r="M2925">
        <f t="shared" si="634"/>
        <v>0.47401388888888885</v>
      </c>
      <c r="N2925">
        <f t="shared" si="635"/>
        <v>5.35</v>
      </c>
      <c r="O2925">
        <f t="shared" si="636"/>
        <v>10.624013888888889</v>
      </c>
      <c r="P2925">
        <f t="shared" si="637"/>
        <v>-0.65286222222222001</v>
      </c>
      <c r="Q2925">
        <f t="shared" si="638"/>
        <v>0.32643111111111001</v>
      </c>
      <c r="R2925">
        <f t="shared" si="639"/>
        <v>0</v>
      </c>
      <c r="S2925">
        <f>SUM($R$2:R2925) -SUM($Q$2:Q2925) + SUM($T$2:T2924)</f>
        <v>0.27563699928032293</v>
      </c>
      <c r="T2925">
        <f t="shared" si="640"/>
        <v>0</v>
      </c>
      <c r="U2925">
        <f>-SUM($T$2:T2925) - 500 * SUM($V$2:V2925)</f>
        <v>52.380000000001019</v>
      </c>
      <c r="V2925">
        <f t="shared" si="641"/>
        <v>0</v>
      </c>
    </row>
    <row r="2926" spans="1:22" x14ac:dyDescent="0.3">
      <c r="A2926" s="1">
        <v>44929</v>
      </c>
      <c r="B2926" s="2">
        <v>0.32758101851851851</v>
      </c>
      <c r="C2926" s="2">
        <v>0.64131944444444444</v>
      </c>
      <c r="D2926" s="3">
        <v>1.9</v>
      </c>
      <c r="E2926" s="3">
        <v>92.9</v>
      </c>
      <c r="F2926" s="4">
        <f t="shared" si="630"/>
        <v>1</v>
      </c>
      <c r="G2926">
        <f t="shared" si="642"/>
        <v>39</v>
      </c>
      <c r="H2926" s="3">
        <f t="shared" si="631"/>
        <v>7.5297222222222224</v>
      </c>
      <c r="I2926">
        <f t="shared" si="643"/>
        <v>500</v>
      </c>
      <c r="J2926">
        <f t="shared" si="632"/>
        <v>7.0999999999999952E-2</v>
      </c>
      <c r="K2926">
        <f t="shared" si="633"/>
        <v>2.6062251041666649</v>
      </c>
      <c r="L2926">
        <v>4.8</v>
      </c>
      <c r="M2926">
        <f t="shared" si="634"/>
        <v>0.47351388888888885</v>
      </c>
      <c r="N2926">
        <f t="shared" si="635"/>
        <v>4.7750000000000004</v>
      </c>
      <c r="O2926">
        <f t="shared" si="636"/>
        <v>10.048513888888889</v>
      </c>
      <c r="P2926">
        <f t="shared" si="637"/>
        <v>-7.4422887847222245</v>
      </c>
      <c r="Q2926">
        <f t="shared" si="638"/>
        <v>3.7211443923611123</v>
      </c>
      <c r="R2926">
        <f t="shared" si="639"/>
        <v>0</v>
      </c>
      <c r="S2926">
        <f>SUM($R$2:R2926) -SUM($Q$2:Q2926) + SUM($T$2:T2925)</f>
        <v>-3.4455073930803337</v>
      </c>
      <c r="T2926">
        <f t="shared" si="640"/>
        <v>0</v>
      </c>
      <c r="U2926">
        <f>-SUM($T$2:T2926) - 500 * SUM($V$2:V2926)</f>
        <v>52.380000000001019</v>
      </c>
      <c r="V2926">
        <f t="shared" si="641"/>
        <v>0</v>
      </c>
    </row>
    <row r="2927" spans="1:22" x14ac:dyDescent="0.3">
      <c r="A2927" s="1">
        <v>44930</v>
      </c>
      <c r="B2927" s="2">
        <v>0.32746527777777779</v>
      </c>
      <c r="C2927" s="2">
        <v>0.64210648148148153</v>
      </c>
      <c r="D2927" s="3">
        <v>3.2</v>
      </c>
      <c r="E2927" s="3">
        <v>90.6</v>
      </c>
      <c r="F2927" s="4">
        <f t="shared" si="630"/>
        <v>1</v>
      </c>
      <c r="G2927">
        <f t="shared" si="642"/>
        <v>39</v>
      </c>
      <c r="H2927" s="3">
        <f t="shared" si="631"/>
        <v>7.5513888888888898</v>
      </c>
      <c r="I2927">
        <f t="shared" si="643"/>
        <v>500</v>
      </c>
      <c r="J2927">
        <f t="shared" si="632"/>
        <v>9.4000000000000083E-2</v>
      </c>
      <c r="K2927">
        <f t="shared" si="633"/>
        <v>3.4604239583333376</v>
      </c>
      <c r="L2927">
        <v>4.8</v>
      </c>
      <c r="M2927">
        <f t="shared" si="634"/>
        <v>0.47243055555555546</v>
      </c>
      <c r="N2927">
        <f t="shared" si="635"/>
        <v>4.45</v>
      </c>
      <c r="O2927">
        <f t="shared" si="636"/>
        <v>9.7224305555555546</v>
      </c>
      <c r="P2927">
        <f t="shared" si="637"/>
        <v>-6.262006597222217</v>
      </c>
      <c r="Q2927">
        <f t="shared" si="638"/>
        <v>3.1310032986111085</v>
      </c>
      <c r="R2927">
        <f t="shared" si="639"/>
        <v>0</v>
      </c>
      <c r="S2927">
        <f>SUM($R$2:R2927) -SUM($Q$2:Q2927) + SUM($T$2:T2926)</f>
        <v>-6.5765106916915101</v>
      </c>
      <c r="T2927">
        <f t="shared" si="640"/>
        <v>0</v>
      </c>
      <c r="U2927">
        <f>-SUM($T$2:T2927) - 500 * SUM($V$2:V2927)</f>
        <v>52.380000000001019</v>
      </c>
      <c r="V2927">
        <f t="shared" si="641"/>
        <v>0</v>
      </c>
    </row>
    <row r="2928" spans="1:22" x14ac:dyDescent="0.3">
      <c r="A2928" s="1">
        <v>44931</v>
      </c>
      <c r="B2928" s="2">
        <v>0.3272916666666667</v>
      </c>
      <c r="C2928" s="2">
        <v>0.64292824074074073</v>
      </c>
      <c r="D2928" s="3">
        <v>2.6</v>
      </c>
      <c r="E2928" s="3">
        <v>82.5</v>
      </c>
      <c r="F2928" s="4">
        <f t="shared" si="630"/>
        <v>1</v>
      </c>
      <c r="G2928">
        <f t="shared" si="642"/>
        <v>39</v>
      </c>
      <c r="H2928" s="3">
        <f t="shared" si="631"/>
        <v>7.5752777777777762</v>
      </c>
      <c r="I2928">
        <f t="shared" si="643"/>
        <v>500</v>
      </c>
      <c r="J2928">
        <f t="shared" si="632"/>
        <v>0.17500000000000004</v>
      </c>
      <c r="K2928">
        <f t="shared" si="633"/>
        <v>6.4626588541666674</v>
      </c>
      <c r="L2928">
        <v>4.8</v>
      </c>
      <c r="M2928">
        <f t="shared" si="634"/>
        <v>0.47123611111111119</v>
      </c>
      <c r="N2928">
        <f t="shared" si="635"/>
        <v>4.5999999999999996</v>
      </c>
      <c r="O2928">
        <f t="shared" si="636"/>
        <v>9.8712361111111111</v>
      </c>
      <c r="P2928">
        <f t="shared" si="637"/>
        <v>-3.4085772569444437</v>
      </c>
      <c r="Q2928">
        <f t="shared" si="638"/>
        <v>1.7042886284722218</v>
      </c>
      <c r="R2928">
        <f t="shared" si="639"/>
        <v>0</v>
      </c>
      <c r="S2928">
        <f>SUM($R$2:R2928) -SUM($Q$2:Q2928) + SUM($T$2:T2927)</f>
        <v>-8.2807993201640784</v>
      </c>
      <c r="T2928">
        <f t="shared" si="640"/>
        <v>0</v>
      </c>
      <c r="U2928">
        <f>-SUM($T$2:T2928) - 500 * SUM($V$2:V2928)</f>
        <v>52.380000000001019</v>
      </c>
      <c r="V2928">
        <f t="shared" si="641"/>
        <v>0</v>
      </c>
    </row>
    <row r="2929" spans="1:22" x14ac:dyDescent="0.3">
      <c r="A2929" s="1">
        <v>44932</v>
      </c>
      <c r="B2929" s="2">
        <v>0.32708333333333334</v>
      </c>
      <c r="C2929" s="2">
        <v>0.64378472222222227</v>
      </c>
      <c r="D2929" s="3">
        <v>1.4</v>
      </c>
      <c r="E2929" s="3">
        <v>79</v>
      </c>
      <c r="F2929" s="4">
        <f t="shared" si="630"/>
        <v>1</v>
      </c>
      <c r="G2929">
        <f t="shared" si="642"/>
        <v>39</v>
      </c>
      <c r="H2929" s="3">
        <f t="shared" si="631"/>
        <v>7.600833333333334</v>
      </c>
      <c r="I2929">
        <f t="shared" si="643"/>
        <v>500</v>
      </c>
      <c r="J2929">
        <f t="shared" si="632"/>
        <v>0.20999999999999996</v>
      </c>
      <c r="K2929">
        <f t="shared" si="633"/>
        <v>7.781353124999999</v>
      </c>
      <c r="L2929">
        <v>4.8</v>
      </c>
      <c r="M2929">
        <f t="shared" si="634"/>
        <v>0.46995833333333331</v>
      </c>
      <c r="N2929">
        <f t="shared" si="635"/>
        <v>4.9000000000000004</v>
      </c>
      <c r="O2929">
        <f t="shared" si="636"/>
        <v>10.169958333333334</v>
      </c>
      <c r="P2929">
        <f t="shared" si="637"/>
        <v>-2.3886052083333347</v>
      </c>
      <c r="Q2929">
        <f t="shared" si="638"/>
        <v>1.1943026041666673</v>
      </c>
      <c r="R2929">
        <f t="shared" si="639"/>
        <v>0</v>
      </c>
      <c r="S2929">
        <f>SUM($R$2:R2929) -SUM($Q$2:Q2929) + SUM($T$2:T2928)</f>
        <v>-9.4751019243303745</v>
      </c>
      <c r="T2929">
        <f t="shared" si="640"/>
        <v>0</v>
      </c>
      <c r="U2929">
        <f>-SUM($T$2:T2929) - 500 * SUM($V$2:V2929)</f>
        <v>52.380000000001019</v>
      </c>
      <c r="V2929">
        <f t="shared" si="641"/>
        <v>0</v>
      </c>
    </row>
    <row r="2930" spans="1:22" x14ac:dyDescent="0.3">
      <c r="A2930" s="1">
        <v>44933</v>
      </c>
      <c r="B2930" s="2">
        <v>0.32684027777777774</v>
      </c>
      <c r="C2930" s="2">
        <v>0.64467592592592593</v>
      </c>
      <c r="D2930" s="3">
        <v>0</v>
      </c>
      <c r="E2930" s="3">
        <v>74.3</v>
      </c>
      <c r="F2930" s="4">
        <f t="shared" si="630"/>
        <v>1</v>
      </c>
      <c r="G2930">
        <f t="shared" si="642"/>
        <v>39</v>
      </c>
      <c r="H2930" s="3">
        <f t="shared" si="631"/>
        <v>7.6280555555555569</v>
      </c>
      <c r="I2930">
        <f t="shared" si="643"/>
        <v>500</v>
      </c>
      <c r="J2930">
        <f t="shared" si="632"/>
        <v>0.25700000000000001</v>
      </c>
      <c r="K2930">
        <f t="shared" si="633"/>
        <v>9.5570001041666686</v>
      </c>
      <c r="L2930">
        <v>4.8</v>
      </c>
      <c r="M2930">
        <f t="shared" si="634"/>
        <v>0.46859722222222217</v>
      </c>
      <c r="N2930">
        <f t="shared" si="635"/>
        <v>5.25</v>
      </c>
      <c r="O2930">
        <f t="shared" si="636"/>
        <v>10.518597222222223</v>
      </c>
      <c r="P2930">
        <f t="shared" si="637"/>
        <v>-0.96159711805555403</v>
      </c>
      <c r="Q2930">
        <f t="shared" si="638"/>
        <v>0.48079855902777702</v>
      </c>
      <c r="R2930">
        <f t="shared" si="639"/>
        <v>0</v>
      </c>
      <c r="S2930">
        <f>SUM($R$2:R2930) -SUM($Q$2:Q2930) + SUM($T$2:T2929)</f>
        <v>-9.9559004833590734</v>
      </c>
      <c r="T2930">
        <f t="shared" si="640"/>
        <v>0</v>
      </c>
      <c r="U2930">
        <f>-SUM($T$2:T2930) - 500 * SUM($V$2:V2930)</f>
        <v>52.380000000001019</v>
      </c>
      <c r="V2930">
        <f t="shared" si="641"/>
        <v>0</v>
      </c>
    </row>
    <row r="2931" spans="1:22" x14ac:dyDescent="0.3">
      <c r="A2931" s="1">
        <v>44934</v>
      </c>
      <c r="B2931" s="2">
        <v>0.32653935185185184</v>
      </c>
      <c r="C2931" s="2">
        <v>0.64559027777777778</v>
      </c>
      <c r="D2931" s="3">
        <v>-8.6</v>
      </c>
      <c r="E2931" s="3">
        <v>24.2</v>
      </c>
      <c r="F2931" s="4">
        <f t="shared" si="630"/>
        <v>1</v>
      </c>
      <c r="G2931">
        <f t="shared" si="642"/>
        <v>39</v>
      </c>
      <c r="H2931" s="3">
        <f t="shared" si="631"/>
        <v>7.6572222222222219</v>
      </c>
      <c r="I2931">
        <f t="shared" si="643"/>
        <v>500</v>
      </c>
      <c r="J2931">
        <f t="shared" si="632"/>
        <v>0.75800000000000001</v>
      </c>
      <c r="K2931">
        <f t="shared" si="633"/>
        <v>28.295350416666668</v>
      </c>
      <c r="L2931">
        <v>4.8</v>
      </c>
      <c r="M2931">
        <f t="shared" si="634"/>
        <v>0.46713888888888894</v>
      </c>
      <c r="N2931">
        <f t="shared" si="635"/>
        <v>7.4</v>
      </c>
      <c r="O2931">
        <f t="shared" si="636"/>
        <v>12.667138888888889</v>
      </c>
      <c r="P2931">
        <f t="shared" si="637"/>
        <v>15.628211527777779</v>
      </c>
      <c r="Q2931">
        <f t="shared" si="638"/>
        <v>0</v>
      </c>
      <c r="R2931">
        <f t="shared" si="639"/>
        <v>3.125642305555556</v>
      </c>
      <c r="S2931">
        <f>SUM($R$2:R2931) -SUM($Q$2:Q2931) + SUM($T$2:T2930)</f>
        <v>-6.8302581778043532</v>
      </c>
      <c r="T2931">
        <f t="shared" si="640"/>
        <v>0</v>
      </c>
      <c r="U2931">
        <f>-SUM($T$2:T2931) - 500 * SUM($V$2:V2931)</f>
        <v>52.380000000001019</v>
      </c>
      <c r="V2931">
        <f t="shared" si="641"/>
        <v>0</v>
      </c>
    </row>
    <row r="2932" spans="1:22" x14ac:dyDescent="0.3">
      <c r="A2932" s="1">
        <v>44935</v>
      </c>
      <c r="B2932" s="2">
        <v>0.32621527777777776</v>
      </c>
      <c r="C2932" s="2">
        <v>0.646550925925926</v>
      </c>
      <c r="D2932" s="3">
        <v>-8.6</v>
      </c>
      <c r="E2932" s="3">
        <v>78.2</v>
      </c>
      <c r="F2932" s="4">
        <f t="shared" si="630"/>
        <v>1</v>
      </c>
      <c r="G2932">
        <f t="shared" si="642"/>
        <v>39</v>
      </c>
      <c r="H2932" s="3">
        <f t="shared" si="631"/>
        <v>7.6880555555555574</v>
      </c>
      <c r="I2932">
        <f t="shared" si="643"/>
        <v>500</v>
      </c>
      <c r="J2932">
        <f t="shared" si="632"/>
        <v>0.21799999999999997</v>
      </c>
      <c r="K2932">
        <f t="shared" si="633"/>
        <v>8.1704810416666671</v>
      </c>
      <c r="L2932">
        <v>4.8</v>
      </c>
      <c r="M2932">
        <f t="shared" si="634"/>
        <v>0.46559722222222211</v>
      </c>
      <c r="N2932">
        <f t="shared" si="635"/>
        <v>7.4</v>
      </c>
      <c r="O2932">
        <f t="shared" si="636"/>
        <v>12.665597222222221</v>
      </c>
      <c r="P2932">
        <f t="shared" si="637"/>
        <v>-4.495116180555554</v>
      </c>
      <c r="Q2932">
        <f t="shared" si="638"/>
        <v>2.247558090277777</v>
      </c>
      <c r="R2932">
        <f t="shared" si="639"/>
        <v>0</v>
      </c>
      <c r="S2932">
        <f>SUM($R$2:R2932) -SUM($Q$2:Q2932) + SUM($T$2:T2931)</f>
        <v>-9.0778162680817331</v>
      </c>
      <c r="T2932">
        <f t="shared" si="640"/>
        <v>0</v>
      </c>
      <c r="U2932">
        <f>-SUM($T$2:T2932) - 500 * SUM($V$2:V2932)</f>
        <v>52.380000000001019</v>
      </c>
      <c r="V2932">
        <f t="shared" si="641"/>
        <v>0</v>
      </c>
    </row>
    <row r="2933" spans="1:22" x14ac:dyDescent="0.3">
      <c r="A2933" s="1">
        <v>44936</v>
      </c>
      <c r="B2933" s="2">
        <v>0.32583333333333336</v>
      </c>
      <c r="C2933" s="2">
        <v>0.64752314814814815</v>
      </c>
      <c r="D2933" s="3">
        <v>-2.9</v>
      </c>
      <c r="E2933" s="3">
        <v>92.9</v>
      </c>
      <c r="F2933" s="4">
        <f t="shared" si="630"/>
        <v>1</v>
      </c>
      <c r="G2933">
        <f t="shared" si="642"/>
        <v>39</v>
      </c>
      <c r="H2933" s="3">
        <f t="shared" si="631"/>
        <v>7.7205555555555545</v>
      </c>
      <c r="I2933">
        <f t="shared" si="643"/>
        <v>500</v>
      </c>
      <c r="J2933">
        <f t="shared" si="632"/>
        <v>7.0999999999999952E-2</v>
      </c>
      <c r="K2933">
        <f t="shared" si="633"/>
        <v>2.6722772916666644</v>
      </c>
      <c r="L2933">
        <v>4.8</v>
      </c>
      <c r="M2933">
        <f t="shared" si="634"/>
        <v>0.46397222222222229</v>
      </c>
      <c r="N2933">
        <f t="shared" si="635"/>
        <v>5.9749999999999996</v>
      </c>
      <c r="O2933">
        <f t="shared" si="636"/>
        <v>11.238972222222221</v>
      </c>
      <c r="P2933">
        <f t="shared" si="637"/>
        <v>-8.5666949305555562</v>
      </c>
      <c r="Q2933">
        <f t="shared" si="638"/>
        <v>4.2833474652777781</v>
      </c>
      <c r="R2933">
        <f t="shared" si="639"/>
        <v>0</v>
      </c>
      <c r="S2933">
        <f>SUM($R$2:R2933) -SUM($Q$2:Q2933) + SUM($T$2:T2932)</f>
        <v>-13.361163733359717</v>
      </c>
      <c r="T2933">
        <f t="shared" si="640"/>
        <v>0</v>
      </c>
      <c r="U2933">
        <f>-SUM($T$2:T2933) - 500 * SUM($V$2:V2933)</f>
        <v>52.380000000001019</v>
      </c>
      <c r="V2933">
        <f t="shared" si="641"/>
        <v>0</v>
      </c>
    </row>
    <row r="2934" spans="1:22" x14ac:dyDescent="0.3">
      <c r="A2934" s="1">
        <v>44937</v>
      </c>
      <c r="B2934" s="2">
        <v>0.32541666666666669</v>
      </c>
      <c r="C2934" s="2">
        <v>0.64854166666666668</v>
      </c>
      <c r="D2934" s="3">
        <v>1.8</v>
      </c>
      <c r="E2934" s="3">
        <v>89.1</v>
      </c>
      <c r="F2934" s="4">
        <f t="shared" si="630"/>
        <v>1</v>
      </c>
      <c r="G2934">
        <f t="shared" si="642"/>
        <v>39</v>
      </c>
      <c r="H2934" s="3">
        <f t="shared" si="631"/>
        <v>7.7549999999999999</v>
      </c>
      <c r="I2934">
        <f t="shared" si="643"/>
        <v>500</v>
      </c>
      <c r="J2934">
        <f t="shared" si="632"/>
        <v>0.1090000000000001</v>
      </c>
      <c r="K2934">
        <f t="shared" si="633"/>
        <v>4.1208131250000033</v>
      </c>
      <c r="L2934">
        <v>4.8</v>
      </c>
      <c r="M2934">
        <f t="shared" si="634"/>
        <v>0.46225000000000005</v>
      </c>
      <c r="N2934">
        <f t="shared" si="635"/>
        <v>4.8</v>
      </c>
      <c r="O2934">
        <f t="shared" si="636"/>
        <v>10.062249999999999</v>
      </c>
      <c r="P2934">
        <f t="shared" si="637"/>
        <v>-5.9414368749999955</v>
      </c>
      <c r="Q2934">
        <f t="shared" si="638"/>
        <v>2.9707184374999978</v>
      </c>
      <c r="R2934">
        <f t="shared" si="639"/>
        <v>0</v>
      </c>
      <c r="S2934">
        <f>SUM($R$2:R2934) -SUM($Q$2:Q2934) + SUM($T$2:T2933)</f>
        <v>-16.331882170859899</v>
      </c>
      <c r="T2934">
        <f t="shared" si="640"/>
        <v>0</v>
      </c>
      <c r="U2934">
        <f>-SUM($T$2:T2934) - 500 * SUM($V$2:V2934)</f>
        <v>52.380000000001019</v>
      </c>
      <c r="V2934">
        <f t="shared" si="641"/>
        <v>0</v>
      </c>
    </row>
    <row r="2935" spans="1:22" x14ac:dyDescent="0.3">
      <c r="A2935" s="1">
        <v>44938</v>
      </c>
      <c r="B2935" s="2">
        <v>0.32496527777777778</v>
      </c>
      <c r="C2935" s="2">
        <v>0.64957175925925925</v>
      </c>
      <c r="D2935" s="3">
        <v>3.4</v>
      </c>
      <c r="E2935" s="3">
        <v>89.8</v>
      </c>
      <c r="F2935" s="4">
        <f t="shared" si="630"/>
        <v>1</v>
      </c>
      <c r="G2935">
        <f t="shared" si="642"/>
        <v>39</v>
      </c>
      <c r="H2935" s="3">
        <f t="shared" si="631"/>
        <v>7.7905555555555548</v>
      </c>
      <c r="I2935">
        <f t="shared" si="643"/>
        <v>500</v>
      </c>
      <c r="J2935">
        <f t="shared" si="632"/>
        <v>0.10199999999999998</v>
      </c>
      <c r="K2935">
        <f t="shared" si="633"/>
        <v>3.873853749999999</v>
      </c>
      <c r="L2935">
        <v>4.8</v>
      </c>
      <c r="M2935">
        <f t="shared" si="634"/>
        <v>0.46047222222222228</v>
      </c>
      <c r="N2935">
        <f t="shared" si="635"/>
        <v>4.4000000000000004</v>
      </c>
      <c r="O2935">
        <f t="shared" si="636"/>
        <v>9.6604722222222215</v>
      </c>
      <c r="P2935">
        <f t="shared" si="637"/>
        <v>-5.7866184722222229</v>
      </c>
      <c r="Q2935">
        <f t="shared" si="638"/>
        <v>2.8933092361111115</v>
      </c>
      <c r="R2935">
        <f t="shared" si="639"/>
        <v>0</v>
      </c>
      <c r="S2935">
        <f>SUM($R$2:R2935) -SUM($Q$2:Q2935) + SUM($T$2:T2934)</f>
        <v>-19.225191406971135</v>
      </c>
      <c r="T2935">
        <f t="shared" si="640"/>
        <v>0</v>
      </c>
      <c r="U2935">
        <f>-SUM($T$2:T2935) - 500 * SUM($V$2:V2935)</f>
        <v>52.380000000001019</v>
      </c>
      <c r="V2935">
        <f t="shared" si="641"/>
        <v>0</v>
      </c>
    </row>
    <row r="2936" spans="1:22" x14ac:dyDescent="0.3">
      <c r="A2936" s="1">
        <v>44939</v>
      </c>
      <c r="B2936" s="2">
        <v>0.32446759259259261</v>
      </c>
      <c r="C2936" s="2">
        <v>0.65063657407407405</v>
      </c>
      <c r="D2936" s="3">
        <v>3.3</v>
      </c>
      <c r="E2936" s="3">
        <v>78.2</v>
      </c>
      <c r="F2936" s="4">
        <f t="shared" si="630"/>
        <v>1</v>
      </c>
      <c r="G2936">
        <f t="shared" si="642"/>
        <v>39</v>
      </c>
      <c r="H2936" s="3">
        <f t="shared" si="631"/>
        <v>7.8280555555555544</v>
      </c>
      <c r="I2936">
        <f t="shared" si="643"/>
        <v>500</v>
      </c>
      <c r="J2936">
        <f t="shared" si="632"/>
        <v>0.21799999999999997</v>
      </c>
      <c r="K2936">
        <f t="shared" si="633"/>
        <v>8.3192660416666637</v>
      </c>
      <c r="L2936">
        <v>4.8</v>
      </c>
      <c r="M2936">
        <f t="shared" si="634"/>
        <v>0.45859722222222227</v>
      </c>
      <c r="N2936">
        <f t="shared" si="635"/>
        <v>4.4249999999999998</v>
      </c>
      <c r="O2936">
        <f t="shared" si="636"/>
        <v>9.6835972222222217</v>
      </c>
      <c r="P2936">
        <f t="shared" si="637"/>
        <v>-1.364331180555558</v>
      </c>
      <c r="Q2936">
        <f t="shared" si="638"/>
        <v>0.68216559027777901</v>
      </c>
      <c r="R2936">
        <f t="shared" si="639"/>
        <v>0</v>
      </c>
      <c r="S2936">
        <f>SUM($R$2:R2936) -SUM($Q$2:Q2936) + SUM($T$2:T2935)</f>
        <v>-19.907356997249735</v>
      </c>
      <c r="T2936">
        <f t="shared" si="640"/>
        <v>0</v>
      </c>
      <c r="U2936">
        <f>-SUM($T$2:T2936) - 500 * SUM($V$2:V2936)</f>
        <v>52.380000000001019</v>
      </c>
      <c r="V2936">
        <f t="shared" si="641"/>
        <v>0</v>
      </c>
    </row>
    <row r="2937" spans="1:22" x14ac:dyDescent="0.3">
      <c r="A2937" s="1">
        <v>44940</v>
      </c>
      <c r="B2937" s="2">
        <v>0.32393518518518521</v>
      </c>
      <c r="C2937" s="2">
        <v>0.65172453703703703</v>
      </c>
      <c r="D2937" s="3">
        <v>2</v>
      </c>
      <c r="E2937" s="3">
        <v>91.4</v>
      </c>
      <c r="F2937" s="4">
        <f t="shared" si="630"/>
        <v>1</v>
      </c>
      <c r="G2937">
        <f t="shared" si="642"/>
        <v>39</v>
      </c>
      <c r="H2937" s="3">
        <f t="shared" si="631"/>
        <v>7.8669444444444441</v>
      </c>
      <c r="I2937">
        <f t="shared" si="643"/>
        <v>500</v>
      </c>
      <c r="J2937">
        <f t="shared" si="632"/>
        <v>8.5999999999999965E-2</v>
      </c>
      <c r="K2937">
        <f t="shared" si="633"/>
        <v>3.2982164583333318</v>
      </c>
      <c r="L2937">
        <v>4.8</v>
      </c>
      <c r="M2937">
        <f t="shared" si="634"/>
        <v>0.4566527777777778</v>
      </c>
      <c r="N2937">
        <f t="shared" si="635"/>
        <v>4.75</v>
      </c>
      <c r="O2937">
        <f t="shared" si="636"/>
        <v>10.006652777777777</v>
      </c>
      <c r="P2937">
        <f t="shared" si="637"/>
        <v>-6.708436319444445</v>
      </c>
      <c r="Q2937">
        <f t="shared" si="638"/>
        <v>3.3542181597222225</v>
      </c>
      <c r="R2937">
        <f t="shared" si="639"/>
        <v>0</v>
      </c>
      <c r="S2937">
        <f>SUM($R$2:R2937) -SUM($Q$2:Q2937) + SUM($T$2:T2936)</f>
        <v>-23.261575156971958</v>
      </c>
      <c r="T2937">
        <f t="shared" si="640"/>
        <v>0</v>
      </c>
      <c r="U2937">
        <f>-SUM($T$2:T2937) - 500 * SUM($V$2:V2937)</f>
        <v>52.380000000001019</v>
      </c>
      <c r="V2937">
        <f t="shared" si="641"/>
        <v>0</v>
      </c>
    </row>
    <row r="2938" spans="1:22" x14ac:dyDescent="0.3">
      <c r="A2938" s="1">
        <v>44941</v>
      </c>
      <c r="B2938" s="2">
        <v>0.32336805555555553</v>
      </c>
      <c r="C2938" s="2">
        <v>0.65283564814814821</v>
      </c>
      <c r="D2938" s="3">
        <v>6</v>
      </c>
      <c r="E2938" s="3">
        <v>77.8</v>
      </c>
      <c r="F2938" s="4">
        <f t="shared" si="630"/>
        <v>1</v>
      </c>
      <c r="G2938">
        <f t="shared" si="642"/>
        <v>39</v>
      </c>
      <c r="H2938" s="3">
        <f t="shared" si="631"/>
        <v>7.9072222222222237</v>
      </c>
      <c r="I2938">
        <f t="shared" si="643"/>
        <v>500</v>
      </c>
      <c r="J2938">
        <f t="shared" si="632"/>
        <v>0.22199999999999998</v>
      </c>
      <c r="K2938">
        <f t="shared" si="633"/>
        <v>8.5575912500000015</v>
      </c>
      <c r="L2938">
        <v>4.8</v>
      </c>
      <c r="M2938">
        <f t="shared" si="634"/>
        <v>0.45463888888888881</v>
      </c>
      <c r="N2938">
        <f t="shared" si="635"/>
        <v>3.75</v>
      </c>
      <c r="O2938">
        <f t="shared" si="636"/>
        <v>9.0046388888888877</v>
      </c>
      <c r="P2938">
        <f t="shared" si="637"/>
        <v>-0.44704763888888621</v>
      </c>
      <c r="Q2938">
        <f t="shared" si="638"/>
        <v>0.22352381944444311</v>
      </c>
      <c r="R2938">
        <f t="shared" si="639"/>
        <v>0</v>
      </c>
      <c r="S2938">
        <f>SUM($R$2:R2938) -SUM($Q$2:Q2938) + SUM($T$2:T2937)</f>
        <v>-23.485098976416339</v>
      </c>
      <c r="T2938">
        <f t="shared" si="640"/>
        <v>0</v>
      </c>
      <c r="U2938">
        <f>-SUM($T$2:T2938) - 500 * SUM($V$2:V2938)</f>
        <v>52.380000000001019</v>
      </c>
      <c r="V2938">
        <f t="shared" si="641"/>
        <v>0</v>
      </c>
    </row>
    <row r="2939" spans="1:22" x14ac:dyDescent="0.3">
      <c r="A2939" s="1">
        <v>44942</v>
      </c>
      <c r="B2939" s="2">
        <v>0.32275462962962964</v>
      </c>
      <c r="C2939" s="2">
        <v>0.6539814814814815</v>
      </c>
      <c r="D2939" s="3">
        <v>5.4</v>
      </c>
      <c r="E2939" s="3">
        <v>61.6</v>
      </c>
      <c r="F2939" s="4">
        <f t="shared" si="630"/>
        <v>1</v>
      </c>
      <c r="G2939">
        <f t="shared" si="642"/>
        <v>39</v>
      </c>
      <c r="H2939" s="3">
        <f t="shared" si="631"/>
        <v>7.9494444444444445</v>
      </c>
      <c r="I2939">
        <f t="shared" si="643"/>
        <v>500</v>
      </c>
      <c r="J2939">
        <f t="shared" si="632"/>
        <v>0.38400000000000001</v>
      </c>
      <c r="K2939">
        <f t="shared" si="633"/>
        <v>14.881360000000003</v>
      </c>
      <c r="L2939">
        <v>4.8</v>
      </c>
      <c r="M2939">
        <f t="shared" si="634"/>
        <v>0.4525277777777777</v>
      </c>
      <c r="N2939">
        <f t="shared" si="635"/>
        <v>3.9</v>
      </c>
      <c r="O2939">
        <f t="shared" si="636"/>
        <v>9.1525277777777774</v>
      </c>
      <c r="P2939">
        <f t="shared" si="637"/>
        <v>5.7288322222222252</v>
      </c>
      <c r="Q2939">
        <f t="shared" si="638"/>
        <v>0</v>
      </c>
      <c r="R2939">
        <f t="shared" si="639"/>
        <v>1.1457664444444451</v>
      </c>
      <c r="S2939">
        <f>SUM($R$2:R2939) -SUM($Q$2:Q2939) + SUM($T$2:T2938)</f>
        <v>-22.339332531970285</v>
      </c>
      <c r="T2939">
        <f t="shared" si="640"/>
        <v>0</v>
      </c>
      <c r="U2939">
        <f>-SUM($T$2:T2939) - 500 * SUM($V$2:V2939)</f>
        <v>52.380000000001019</v>
      </c>
      <c r="V2939">
        <f t="shared" si="641"/>
        <v>0</v>
      </c>
    </row>
    <row r="2940" spans="1:22" x14ac:dyDescent="0.3">
      <c r="A2940" s="1">
        <v>44943</v>
      </c>
      <c r="B2940" s="2">
        <v>0.32211805555555556</v>
      </c>
      <c r="C2940" s="2">
        <v>0.65513888888888883</v>
      </c>
      <c r="D2940" s="3">
        <v>0.4</v>
      </c>
      <c r="E2940" s="3">
        <v>64.7</v>
      </c>
      <c r="F2940" s="4">
        <f t="shared" si="630"/>
        <v>1</v>
      </c>
      <c r="G2940">
        <f t="shared" si="642"/>
        <v>39</v>
      </c>
      <c r="H2940" s="3">
        <f t="shared" si="631"/>
        <v>7.9924999999999979</v>
      </c>
      <c r="I2940">
        <f t="shared" si="643"/>
        <v>500</v>
      </c>
      <c r="J2940">
        <f t="shared" si="632"/>
        <v>0.35299999999999998</v>
      </c>
      <c r="K2940">
        <f t="shared" si="633"/>
        <v>13.754093437499996</v>
      </c>
      <c r="L2940">
        <v>4.8</v>
      </c>
      <c r="M2940">
        <f t="shared" si="634"/>
        <v>0.45037500000000014</v>
      </c>
      <c r="N2940">
        <f t="shared" si="635"/>
        <v>5.15</v>
      </c>
      <c r="O2940">
        <f t="shared" si="636"/>
        <v>10.400375</v>
      </c>
      <c r="P2940">
        <f t="shared" si="637"/>
        <v>3.353718437499996</v>
      </c>
      <c r="Q2940">
        <f t="shared" si="638"/>
        <v>0</v>
      </c>
      <c r="R2940">
        <f t="shared" si="639"/>
        <v>0.67074368749999924</v>
      </c>
      <c r="S2940">
        <f>SUM($R$2:R2940) -SUM($Q$2:Q2940) + SUM($T$2:T2939)</f>
        <v>-21.668588844469923</v>
      </c>
      <c r="T2940">
        <f t="shared" si="640"/>
        <v>0</v>
      </c>
      <c r="U2940">
        <f>-SUM($T$2:T2940) - 500 * SUM($V$2:V2940)</f>
        <v>52.380000000001019</v>
      </c>
      <c r="V2940">
        <f t="shared" si="641"/>
        <v>0</v>
      </c>
    </row>
    <row r="2941" spans="1:22" x14ac:dyDescent="0.3">
      <c r="A2941" s="1">
        <v>44944</v>
      </c>
      <c r="B2941" s="2">
        <v>0.32143518518518516</v>
      </c>
      <c r="C2941" s="2">
        <v>0.65630787037037031</v>
      </c>
      <c r="D2941" s="3">
        <v>4.0999999999999996</v>
      </c>
      <c r="E2941" s="3">
        <v>67.8</v>
      </c>
      <c r="F2941" s="4">
        <f t="shared" si="630"/>
        <v>1</v>
      </c>
      <c r="G2941">
        <f t="shared" si="642"/>
        <v>39</v>
      </c>
      <c r="H2941" s="3">
        <f t="shared" si="631"/>
        <v>8.036944444444444</v>
      </c>
      <c r="I2941">
        <f t="shared" si="643"/>
        <v>500</v>
      </c>
      <c r="J2941">
        <f t="shared" si="632"/>
        <v>0.32200000000000006</v>
      </c>
      <c r="K2941">
        <f t="shared" si="633"/>
        <v>12.615993541666668</v>
      </c>
      <c r="L2941">
        <v>4.8</v>
      </c>
      <c r="M2941">
        <f t="shared" si="634"/>
        <v>0.44815277777777784</v>
      </c>
      <c r="N2941">
        <f t="shared" si="635"/>
        <v>4.2249999999999996</v>
      </c>
      <c r="O2941">
        <f t="shared" si="636"/>
        <v>9.4731527777777771</v>
      </c>
      <c r="P2941">
        <f t="shared" si="637"/>
        <v>3.1428407638888913</v>
      </c>
      <c r="Q2941">
        <f t="shared" si="638"/>
        <v>0</v>
      </c>
      <c r="R2941">
        <f t="shared" si="639"/>
        <v>0.62856815277777833</v>
      </c>
      <c r="S2941">
        <f>SUM($R$2:R2941) -SUM($Q$2:Q2941) + SUM($T$2:T2940)</f>
        <v>-21.040020691692916</v>
      </c>
      <c r="T2941">
        <f t="shared" si="640"/>
        <v>0</v>
      </c>
      <c r="U2941">
        <f>-SUM($T$2:T2941) - 500 * SUM($V$2:V2941)</f>
        <v>52.380000000001019</v>
      </c>
      <c r="V2941">
        <f t="shared" si="641"/>
        <v>0</v>
      </c>
    </row>
    <row r="2942" spans="1:22" x14ac:dyDescent="0.3">
      <c r="A2942" s="1">
        <v>44945</v>
      </c>
      <c r="B2942" s="2">
        <v>0.32071759259259258</v>
      </c>
      <c r="C2942" s="2">
        <v>0.65751157407407412</v>
      </c>
      <c r="D2942" s="3">
        <v>2.5</v>
      </c>
      <c r="E2942" s="3">
        <v>83.2</v>
      </c>
      <c r="F2942" s="4">
        <f t="shared" si="630"/>
        <v>1</v>
      </c>
      <c r="G2942">
        <f t="shared" si="642"/>
        <v>39</v>
      </c>
      <c r="H2942" s="3">
        <f t="shared" si="631"/>
        <v>8.083055555555557</v>
      </c>
      <c r="I2942">
        <f t="shared" si="643"/>
        <v>500</v>
      </c>
      <c r="J2942">
        <f t="shared" si="632"/>
        <v>0.16799999999999993</v>
      </c>
      <c r="K2942">
        <f t="shared" si="633"/>
        <v>6.6200224999999993</v>
      </c>
      <c r="L2942">
        <v>4.8</v>
      </c>
      <c r="M2942">
        <f t="shared" si="634"/>
        <v>0.44584722222222217</v>
      </c>
      <c r="N2942">
        <f t="shared" si="635"/>
        <v>4.625</v>
      </c>
      <c r="O2942">
        <f t="shared" si="636"/>
        <v>9.8708472222222223</v>
      </c>
      <c r="P2942">
        <f t="shared" si="637"/>
        <v>-3.2508247222222231</v>
      </c>
      <c r="Q2942">
        <f t="shared" si="638"/>
        <v>1.6254123611111115</v>
      </c>
      <c r="R2942">
        <f t="shared" si="639"/>
        <v>0</v>
      </c>
      <c r="S2942">
        <f>SUM($R$2:R2942) -SUM($Q$2:Q2942) + SUM($T$2:T2941)</f>
        <v>-22.665433052805383</v>
      </c>
      <c r="T2942">
        <f t="shared" si="640"/>
        <v>0</v>
      </c>
      <c r="U2942">
        <f>-SUM($T$2:T2942) - 500 * SUM($V$2:V2942)</f>
        <v>52.380000000001019</v>
      </c>
      <c r="V2942">
        <f t="shared" si="641"/>
        <v>0</v>
      </c>
    </row>
    <row r="2943" spans="1:22" x14ac:dyDescent="0.3">
      <c r="A2943" s="1">
        <v>44946</v>
      </c>
      <c r="B2943" s="2">
        <v>0.31996527777777778</v>
      </c>
      <c r="C2943" s="2">
        <v>0.65872685185185187</v>
      </c>
      <c r="D2943" s="3">
        <v>0.5</v>
      </c>
      <c r="E2943" s="3">
        <v>48.8</v>
      </c>
      <c r="F2943" s="4">
        <f t="shared" si="630"/>
        <v>1</v>
      </c>
      <c r="G2943">
        <f t="shared" si="642"/>
        <v>39</v>
      </c>
      <c r="H2943" s="3">
        <f t="shared" si="631"/>
        <v>8.1302777777777777</v>
      </c>
      <c r="I2943">
        <f t="shared" si="643"/>
        <v>500</v>
      </c>
      <c r="J2943">
        <f t="shared" si="632"/>
        <v>0.51200000000000001</v>
      </c>
      <c r="K2943">
        <f t="shared" si="633"/>
        <v>20.293173333333332</v>
      </c>
      <c r="L2943">
        <v>4.8</v>
      </c>
      <c r="M2943">
        <f t="shared" si="634"/>
        <v>0.44348611111111108</v>
      </c>
      <c r="N2943">
        <f t="shared" si="635"/>
        <v>5.125</v>
      </c>
      <c r="O2943">
        <f t="shared" si="636"/>
        <v>10.36848611111111</v>
      </c>
      <c r="P2943">
        <f t="shared" si="637"/>
        <v>9.9246872222222215</v>
      </c>
      <c r="Q2943">
        <f t="shared" si="638"/>
        <v>0</v>
      </c>
      <c r="R2943">
        <f t="shared" si="639"/>
        <v>1.9849374444444443</v>
      </c>
      <c r="S2943">
        <f>SUM($R$2:R2943) -SUM($Q$2:Q2943) + SUM($T$2:T2942)</f>
        <v>-20.680495608361525</v>
      </c>
      <c r="T2943">
        <f t="shared" si="640"/>
        <v>0</v>
      </c>
      <c r="U2943">
        <f>-SUM($T$2:T2943) - 500 * SUM($V$2:V2943)</f>
        <v>52.380000000001019</v>
      </c>
      <c r="V2943">
        <f t="shared" si="641"/>
        <v>0</v>
      </c>
    </row>
    <row r="2944" spans="1:22" x14ac:dyDescent="0.3">
      <c r="A2944" s="1">
        <v>44947</v>
      </c>
      <c r="B2944" s="2">
        <v>0.31917824074074075</v>
      </c>
      <c r="C2944" s="2">
        <v>0.6599652777777778</v>
      </c>
      <c r="D2944" s="3">
        <v>-3.1</v>
      </c>
      <c r="E2944" s="3">
        <v>54.2</v>
      </c>
      <c r="F2944" s="4">
        <f t="shared" si="630"/>
        <v>1</v>
      </c>
      <c r="G2944">
        <f t="shared" si="642"/>
        <v>39</v>
      </c>
      <c r="H2944" s="3">
        <f t="shared" si="631"/>
        <v>8.1788888888888884</v>
      </c>
      <c r="I2944">
        <f t="shared" si="643"/>
        <v>500</v>
      </c>
      <c r="J2944">
        <f t="shared" si="632"/>
        <v>0.45799999999999996</v>
      </c>
      <c r="K2944">
        <f t="shared" si="633"/>
        <v>18.261414166666661</v>
      </c>
      <c r="L2944">
        <v>4.8</v>
      </c>
      <c r="M2944">
        <f t="shared" si="634"/>
        <v>0.44105555555555559</v>
      </c>
      <c r="N2944">
        <f t="shared" si="635"/>
        <v>6.0250000000000004</v>
      </c>
      <c r="O2944">
        <f t="shared" si="636"/>
        <v>11.266055555555557</v>
      </c>
      <c r="P2944">
        <f t="shared" si="637"/>
        <v>6.9953586111111044</v>
      </c>
      <c r="Q2944">
        <f t="shared" si="638"/>
        <v>0</v>
      </c>
      <c r="R2944">
        <f t="shared" si="639"/>
        <v>1.3990717222222209</v>
      </c>
      <c r="S2944">
        <f>SUM($R$2:R2944) -SUM($Q$2:Q2944) + SUM($T$2:T2943)</f>
        <v>-19.281423886139237</v>
      </c>
      <c r="T2944">
        <f t="shared" si="640"/>
        <v>0</v>
      </c>
      <c r="U2944">
        <f>-SUM($T$2:T2944) - 500 * SUM($V$2:V2944)</f>
        <v>52.380000000001019</v>
      </c>
      <c r="V2944">
        <f t="shared" si="641"/>
        <v>0</v>
      </c>
    </row>
    <row r="2945" spans="1:22" x14ac:dyDescent="0.3">
      <c r="A2945" s="1">
        <v>44948</v>
      </c>
      <c r="B2945" s="2">
        <v>0.31835648148148149</v>
      </c>
      <c r="C2945" s="2">
        <v>0.66121527777777778</v>
      </c>
      <c r="D2945" s="3">
        <v>-1.8</v>
      </c>
      <c r="E2945" s="3">
        <v>92.9</v>
      </c>
      <c r="F2945" s="4">
        <f t="shared" si="630"/>
        <v>1</v>
      </c>
      <c r="G2945">
        <f t="shared" si="642"/>
        <v>39</v>
      </c>
      <c r="H2945" s="3">
        <f t="shared" si="631"/>
        <v>8.2286111111111104</v>
      </c>
      <c r="I2945">
        <f t="shared" si="643"/>
        <v>500</v>
      </c>
      <c r="J2945">
        <f t="shared" si="632"/>
        <v>7.0999999999999952E-2</v>
      </c>
      <c r="K2945">
        <f t="shared" si="633"/>
        <v>2.8481280208333315</v>
      </c>
      <c r="L2945">
        <v>4.8</v>
      </c>
      <c r="M2945">
        <f t="shared" si="634"/>
        <v>0.43856944444444446</v>
      </c>
      <c r="N2945">
        <f t="shared" si="635"/>
        <v>5.7</v>
      </c>
      <c r="O2945">
        <f t="shared" si="636"/>
        <v>10.938569444444443</v>
      </c>
      <c r="P2945">
        <f t="shared" si="637"/>
        <v>-8.0904414236111108</v>
      </c>
      <c r="Q2945">
        <f t="shared" si="638"/>
        <v>4.0452207118055554</v>
      </c>
      <c r="R2945">
        <f t="shared" si="639"/>
        <v>0</v>
      </c>
      <c r="S2945">
        <f>SUM($R$2:R2945) -SUM($Q$2:Q2945) + SUM($T$2:T2944)</f>
        <v>-23.326644597944323</v>
      </c>
      <c r="T2945">
        <f t="shared" si="640"/>
        <v>0</v>
      </c>
      <c r="U2945">
        <f>-SUM($T$2:T2945) - 500 * SUM($V$2:V2945)</f>
        <v>52.380000000001019</v>
      </c>
      <c r="V2945">
        <f t="shared" si="641"/>
        <v>0</v>
      </c>
    </row>
    <row r="2946" spans="1:22" x14ac:dyDescent="0.3">
      <c r="A2946" s="1">
        <v>44949</v>
      </c>
      <c r="B2946" s="2">
        <v>0.3175</v>
      </c>
      <c r="C2946" s="2">
        <v>0.6624768518518519</v>
      </c>
      <c r="D2946" s="3">
        <v>-0.4</v>
      </c>
      <c r="E2946" s="3">
        <v>65.8</v>
      </c>
      <c r="F2946" s="4">
        <f t="shared" si="630"/>
        <v>1</v>
      </c>
      <c r="G2946">
        <f t="shared" si="642"/>
        <v>39</v>
      </c>
      <c r="H2946" s="3">
        <f t="shared" si="631"/>
        <v>8.2794444444444455</v>
      </c>
      <c r="I2946">
        <f t="shared" si="643"/>
        <v>500</v>
      </c>
      <c r="J2946">
        <f t="shared" si="632"/>
        <v>0.34200000000000008</v>
      </c>
      <c r="K2946">
        <f t="shared" si="633"/>
        <v>13.803903750000005</v>
      </c>
      <c r="L2946">
        <v>4.8</v>
      </c>
      <c r="M2946">
        <f t="shared" si="634"/>
        <v>0.43602777777777774</v>
      </c>
      <c r="N2946">
        <f t="shared" si="635"/>
        <v>5.35</v>
      </c>
      <c r="O2946">
        <f t="shared" si="636"/>
        <v>10.586027777777776</v>
      </c>
      <c r="P2946">
        <f t="shared" si="637"/>
        <v>3.2178759722222292</v>
      </c>
      <c r="Q2946">
        <f t="shared" si="638"/>
        <v>0</v>
      </c>
      <c r="R2946">
        <f t="shared" si="639"/>
        <v>0.64357519444444589</v>
      </c>
      <c r="S2946">
        <f>SUM($R$2:R2946) -SUM($Q$2:Q2946) + SUM($T$2:T2945)</f>
        <v>-22.683069403499758</v>
      </c>
      <c r="T2946">
        <f t="shared" si="640"/>
        <v>0</v>
      </c>
      <c r="U2946">
        <f>-SUM($T$2:T2946) - 500 * SUM($V$2:V2946)</f>
        <v>52.380000000001019</v>
      </c>
      <c r="V2946">
        <f t="shared" si="641"/>
        <v>0</v>
      </c>
    </row>
    <row r="2947" spans="1:22" x14ac:dyDescent="0.3">
      <c r="A2947" s="1">
        <v>44950</v>
      </c>
      <c r="B2947" s="2">
        <v>0.31662037037037033</v>
      </c>
      <c r="C2947" s="2">
        <v>0.6637615740740741</v>
      </c>
      <c r="D2947" s="3">
        <v>0</v>
      </c>
      <c r="E2947" s="3">
        <v>42.2</v>
      </c>
      <c r="F2947" s="4">
        <f t="shared" ref="F2947:F3010" si="644">MONTH(A2947)</f>
        <v>1</v>
      </c>
      <c r="G2947">
        <f t="shared" si="642"/>
        <v>39</v>
      </c>
      <c r="H2947" s="3">
        <f t="shared" ref="H2947:H3010" si="645">(C2947-B2947) * 24</f>
        <v>8.3313888888888901</v>
      </c>
      <c r="I2947">
        <f t="shared" si="643"/>
        <v>500</v>
      </c>
      <c r="J2947">
        <f t="shared" ref="J2947:J3010" si="646">1-(E2947/100)</f>
        <v>0.57799999999999996</v>
      </c>
      <c r="K2947">
        <f t="shared" ref="K2947:K3010" si="647">PRODUCT(G2947:J2947) * $W$2 / 1000</f>
        <v>23.475771041666672</v>
      </c>
      <c r="L2947">
        <v>4.8</v>
      </c>
      <c r="M2947">
        <f t="shared" ref="M2947:M3010" si="648">IF(H2947&lt;17,(17-H2947) * 50,0) / 1000</f>
        <v>0.43343055555555549</v>
      </c>
      <c r="N2947">
        <f t="shared" ref="N2947:N3010" si="649">IF(D2947&lt;21,(21-D2947)*250,0) / 1000</f>
        <v>5.25</v>
      </c>
      <c r="O2947">
        <f t="shared" ref="O2947:O3010" si="650">SUM(L2947:N2947)</f>
        <v>10.483430555555556</v>
      </c>
      <c r="P2947">
        <f t="shared" ref="P2947:P3010" si="651">K2947-O2947</f>
        <v>12.992340486111116</v>
      </c>
      <c r="Q2947">
        <f t="shared" ref="Q2947:Q3010" si="652">IF(P2947&lt;0,ABS(P2947) * 0.5,0)</f>
        <v>0</v>
      </c>
      <c r="R2947">
        <f t="shared" ref="R2947:R3010" si="653">IF(P2947&gt;0,P2947*0.2,0)</f>
        <v>2.5984680972222236</v>
      </c>
      <c r="S2947">
        <f>SUM($R$2:R2947) -SUM($Q$2:Q2947) + SUM($T$2:T2946)</f>
        <v>-20.084601306278273</v>
      </c>
      <c r="T2947">
        <f t="shared" ref="T2947:T3010" si="654">-IF(F2948&lt;&gt;F2947,ROUND(S2947,2),0)</f>
        <v>0</v>
      </c>
      <c r="U2947">
        <f>-SUM($T$2:T2947) - 500 * SUM($V$2:V2947)</f>
        <v>52.380000000001019</v>
      </c>
      <c r="V2947">
        <f t="shared" ref="V2947:V3010" si="655">IF(U2946&gt;500,ROUNDDOWN(U2946/500, 0),0)</f>
        <v>0</v>
      </c>
    </row>
    <row r="2948" spans="1:22" x14ac:dyDescent="0.3">
      <c r="A2948" s="1">
        <v>44951</v>
      </c>
      <c r="B2948" s="2">
        <v>0.31570601851851854</v>
      </c>
      <c r="C2948" s="2">
        <v>0.66505787037037034</v>
      </c>
      <c r="D2948" s="3">
        <v>-0.5</v>
      </c>
      <c r="E2948" s="3">
        <v>92.9</v>
      </c>
      <c r="F2948" s="4">
        <f t="shared" si="644"/>
        <v>1</v>
      </c>
      <c r="G2948">
        <f t="shared" ref="G2948:G3011" si="656">G2947 + V2948</f>
        <v>39</v>
      </c>
      <c r="H2948" s="3">
        <f t="shared" si="645"/>
        <v>8.3844444444444441</v>
      </c>
      <c r="I2948">
        <f t="shared" ref="I2948:I3011" si="657">IF(F2948&gt;F2947,IF(F2948=7,I2947,IF(F2948&lt;7,I2947+100,I2947-100)),I2947)</f>
        <v>500</v>
      </c>
      <c r="J2948">
        <f t="shared" si="646"/>
        <v>7.0999999999999952E-2</v>
      </c>
      <c r="K2948">
        <f t="shared" si="647"/>
        <v>2.9020658333333311</v>
      </c>
      <c r="L2948">
        <v>4.8</v>
      </c>
      <c r="M2948">
        <f t="shared" si="648"/>
        <v>0.43077777777777776</v>
      </c>
      <c r="N2948">
        <f t="shared" si="649"/>
        <v>5.375</v>
      </c>
      <c r="O2948">
        <f t="shared" si="650"/>
        <v>10.605777777777778</v>
      </c>
      <c r="P2948">
        <f t="shared" si="651"/>
        <v>-7.7037119444444464</v>
      </c>
      <c r="Q2948">
        <f t="shared" si="652"/>
        <v>3.8518559722222232</v>
      </c>
      <c r="R2948">
        <f t="shared" si="653"/>
        <v>0</v>
      </c>
      <c r="S2948">
        <f>SUM($R$2:R2948) -SUM($Q$2:Q2948) + SUM($T$2:T2947)</f>
        <v>-23.936457278501621</v>
      </c>
      <c r="T2948">
        <f t="shared" si="654"/>
        <v>0</v>
      </c>
      <c r="U2948">
        <f>-SUM($T$2:T2948) - 500 * SUM($V$2:V2948)</f>
        <v>52.380000000001019</v>
      </c>
      <c r="V2948">
        <f t="shared" si="655"/>
        <v>0</v>
      </c>
    </row>
    <row r="2949" spans="1:22" x14ac:dyDescent="0.3">
      <c r="A2949" s="1">
        <v>44952</v>
      </c>
      <c r="B2949" s="2">
        <v>0.31475694444444446</v>
      </c>
      <c r="C2949" s="2">
        <v>0.66635416666666669</v>
      </c>
      <c r="D2949" s="3">
        <v>-1.8</v>
      </c>
      <c r="E2949" s="3">
        <v>92.5</v>
      </c>
      <c r="F2949" s="4">
        <f t="shared" si="644"/>
        <v>1</v>
      </c>
      <c r="G2949">
        <f t="shared" si="656"/>
        <v>39</v>
      </c>
      <c r="H2949" s="3">
        <f t="shared" si="645"/>
        <v>8.4383333333333326</v>
      </c>
      <c r="I2949">
        <f t="shared" si="657"/>
        <v>500</v>
      </c>
      <c r="J2949">
        <f t="shared" si="646"/>
        <v>7.4999999999999956E-2</v>
      </c>
      <c r="K2949">
        <f t="shared" si="647"/>
        <v>3.0852656249999977</v>
      </c>
      <c r="L2949">
        <v>4.8</v>
      </c>
      <c r="M2949">
        <f t="shared" si="648"/>
        <v>0.42808333333333337</v>
      </c>
      <c r="N2949">
        <f t="shared" si="649"/>
        <v>5.7</v>
      </c>
      <c r="O2949">
        <f t="shared" si="650"/>
        <v>10.928083333333333</v>
      </c>
      <c r="P2949">
        <f t="shared" si="651"/>
        <v>-7.8428177083333352</v>
      </c>
      <c r="Q2949">
        <f t="shared" si="652"/>
        <v>3.9214088541666676</v>
      </c>
      <c r="R2949">
        <f t="shared" si="653"/>
        <v>0</v>
      </c>
      <c r="S2949">
        <f>SUM($R$2:R2949) -SUM($Q$2:Q2949) + SUM($T$2:T2948)</f>
        <v>-27.857866132668278</v>
      </c>
      <c r="T2949">
        <f t="shared" si="654"/>
        <v>0</v>
      </c>
      <c r="U2949">
        <f>-SUM($T$2:T2949) - 500 * SUM($V$2:V2949)</f>
        <v>52.380000000001019</v>
      </c>
      <c r="V2949">
        <f t="shared" si="655"/>
        <v>0</v>
      </c>
    </row>
    <row r="2950" spans="1:22" x14ac:dyDescent="0.3">
      <c r="A2950" s="1">
        <v>44953</v>
      </c>
      <c r="B2950" s="2">
        <v>0.31378472222222226</v>
      </c>
      <c r="C2950" s="2">
        <v>0.66767361111111112</v>
      </c>
      <c r="D2950" s="3">
        <v>-1.7</v>
      </c>
      <c r="E2950" s="3">
        <v>92.9</v>
      </c>
      <c r="F2950" s="4">
        <f t="shared" si="644"/>
        <v>1</v>
      </c>
      <c r="G2950">
        <f t="shared" si="656"/>
        <v>39</v>
      </c>
      <c r="H2950" s="3">
        <f t="shared" si="645"/>
        <v>8.4933333333333323</v>
      </c>
      <c r="I2950">
        <f t="shared" si="657"/>
        <v>500</v>
      </c>
      <c r="J2950">
        <f t="shared" si="646"/>
        <v>7.0999999999999952E-2</v>
      </c>
      <c r="K2950">
        <f t="shared" si="647"/>
        <v>2.9397549999999972</v>
      </c>
      <c r="L2950">
        <v>4.8</v>
      </c>
      <c r="M2950">
        <f t="shared" si="648"/>
        <v>0.4253333333333334</v>
      </c>
      <c r="N2950">
        <f t="shared" si="649"/>
        <v>5.6749999999999998</v>
      </c>
      <c r="O2950">
        <f t="shared" si="650"/>
        <v>10.900333333333332</v>
      </c>
      <c r="P2950">
        <f t="shared" si="651"/>
        <v>-7.9605783333333351</v>
      </c>
      <c r="Q2950">
        <f t="shared" si="652"/>
        <v>3.9802891666666675</v>
      </c>
      <c r="R2950">
        <f t="shared" si="653"/>
        <v>0</v>
      </c>
      <c r="S2950">
        <f>SUM($R$2:R2950) -SUM($Q$2:Q2950) + SUM($T$2:T2949)</f>
        <v>-31.838155299334176</v>
      </c>
      <c r="T2950">
        <f t="shared" si="654"/>
        <v>0</v>
      </c>
      <c r="U2950">
        <f>-SUM($T$2:T2950) - 500 * SUM($V$2:V2950)</f>
        <v>52.380000000001019</v>
      </c>
      <c r="V2950">
        <f t="shared" si="655"/>
        <v>0</v>
      </c>
    </row>
    <row r="2951" spans="1:22" x14ac:dyDescent="0.3">
      <c r="A2951" s="1">
        <v>44954</v>
      </c>
      <c r="B2951" s="2">
        <v>0.31277777777777777</v>
      </c>
      <c r="C2951" s="2">
        <v>0.66900462962962959</v>
      </c>
      <c r="D2951" s="3">
        <v>-1</v>
      </c>
      <c r="E2951" s="3">
        <v>92.9</v>
      </c>
      <c r="F2951" s="4">
        <f t="shared" si="644"/>
        <v>1</v>
      </c>
      <c r="G2951">
        <f t="shared" si="656"/>
        <v>39</v>
      </c>
      <c r="H2951" s="3">
        <f t="shared" si="645"/>
        <v>8.5494444444444433</v>
      </c>
      <c r="I2951">
        <f t="shared" si="657"/>
        <v>500</v>
      </c>
      <c r="J2951">
        <f t="shared" si="646"/>
        <v>7.0999999999999952E-2</v>
      </c>
      <c r="K2951">
        <f t="shared" si="647"/>
        <v>2.9591764583333307</v>
      </c>
      <c r="L2951">
        <v>4.8</v>
      </c>
      <c r="M2951">
        <f t="shared" si="648"/>
        <v>0.42252777777777784</v>
      </c>
      <c r="N2951">
        <f t="shared" si="649"/>
        <v>5.5</v>
      </c>
      <c r="O2951">
        <f t="shared" si="650"/>
        <v>10.722527777777778</v>
      </c>
      <c r="P2951">
        <f t="shared" si="651"/>
        <v>-7.763351319444447</v>
      </c>
      <c r="Q2951">
        <f t="shared" si="652"/>
        <v>3.8816756597222235</v>
      </c>
      <c r="R2951">
        <f t="shared" si="653"/>
        <v>0</v>
      </c>
      <c r="S2951">
        <f>SUM($R$2:R2951) -SUM($Q$2:Q2951) + SUM($T$2:T2950)</f>
        <v>-35.719830959056708</v>
      </c>
      <c r="T2951">
        <f t="shared" si="654"/>
        <v>0</v>
      </c>
      <c r="U2951">
        <f>-SUM($T$2:T2951) - 500 * SUM($V$2:V2951)</f>
        <v>52.380000000001019</v>
      </c>
      <c r="V2951">
        <f t="shared" si="655"/>
        <v>0</v>
      </c>
    </row>
    <row r="2952" spans="1:22" x14ac:dyDescent="0.3">
      <c r="A2952" s="1">
        <v>44955</v>
      </c>
      <c r="B2952" s="2">
        <v>0.3117476851851852</v>
      </c>
      <c r="C2952" s="2">
        <v>0.67034722222222232</v>
      </c>
      <c r="D2952" s="3">
        <v>-1.7</v>
      </c>
      <c r="E2952" s="3">
        <v>78.599999999999994</v>
      </c>
      <c r="F2952" s="4">
        <f t="shared" si="644"/>
        <v>1</v>
      </c>
      <c r="G2952">
        <f t="shared" si="656"/>
        <v>39</v>
      </c>
      <c r="H2952" s="3">
        <f t="shared" si="645"/>
        <v>8.6063888888888904</v>
      </c>
      <c r="I2952">
        <f t="shared" si="657"/>
        <v>500</v>
      </c>
      <c r="J2952">
        <f t="shared" si="646"/>
        <v>0.21400000000000008</v>
      </c>
      <c r="K2952">
        <f t="shared" si="647"/>
        <v>8.9786152083333359</v>
      </c>
      <c r="L2952">
        <v>4.8</v>
      </c>
      <c r="M2952">
        <f t="shared" si="648"/>
        <v>0.4196805555555555</v>
      </c>
      <c r="N2952">
        <f t="shared" si="649"/>
        <v>5.6749999999999998</v>
      </c>
      <c r="O2952">
        <f t="shared" si="650"/>
        <v>10.894680555555556</v>
      </c>
      <c r="P2952">
        <f t="shared" si="651"/>
        <v>-1.9160653472222204</v>
      </c>
      <c r="Q2952">
        <f t="shared" si="652"/>
        <v>0.95803267361111022</v>
      </c>
      <c r="R2952">
        <f t="shared" si="653"/>
        <v>0</v>
      </c>
      <c r="S2952">
        <f>SUM($R$2:R2952) -SUM($Q$2:Q2952) + SUM($T$2:T2951)</f>
        <v>-36.67786363266714</v>
      </c>
      <c r="T2952">
        <f t="shared" si="654"/>
        <v>0</v>
      </c>
      <c r="U2952">
        <f>-SUM($T$2:T2952) - 500 * SUM($V$2:V2952)</f>
        <v>52.380000000001019</v>
      </c>
      <c r="V2952">
        <f t="shared" si="655"/>
        <v>0</v>
      </c>
    </row>
    <row r="2953" spans="1:22" x14ac:dyDescent="0.3">
      <c r="A2953" s="1">
        <v>44956</v>
      </c>
      <c r="B2953" s="2">
        <v>0.3106828703703704</v>
      </c>
      <c r="C2953" s="2">
        <v>0.67168981481481482</v>
      </c>
      <c r="D2953" s="3">
        <v>0</v>
      </c>
      <c r="E2953" s="3">
        <v>91.8</v>
      </c>
      <c r="F2953" s="4">
        <f t="shared" si="644"/>
        <v>1</v>
      </c>
      <c r="G2953">
        <f t="shared" si="656"/>
        <v>39</v>
      </c>
      <c r="H2953" s="3">
        <f t="shared" si="645"/>
        <v>8.6641666666666666</v>
      </c>
      <c r="I2953">
        <f t="shared" si="657"/>
        <v>500</v>
      </c>
      <c r="J2953">
        <f t="shared" si="646"/>
        <v>8.2000000000000073E-2</v>
      </c>
      <c r="K2953">
        <f t="shared" si="647"/>
        <v>3.4635006250000027</v>
      </c>
      <c r="L2953">
        <v>4.8</v>
      </c>
      <c r="M2953">
        <f t="shared" si="648"/>
        <v>0.41679166666666667</v>
      </c>
      <c r="N2953">
        <f t="shared" si="649"/>
        <v>5.25</v>
      </c>
      <c r="O2953">
        <f t="shared" si="650"/>
        <v>10.466791666666666</v>
      </c>
      <c r="P2953">
        <f t="shared" si="651"/>
        <v>-7.0032910416666629</v>
      </c>
      <c r="Q2953">
        <f t="shared" si="652"/>
        <v>3.5016455208333315</v>
      </c>
      <c r="R2953">
        <f t="shared" si="653"/>
        <v>0</v>
      </c>
      <c r="S2953">
        <f>SUM($R$2:R2953) -SUM($Q$2:Q2953) + SUM($T$2:T2952)</f>
        <v>-40.179509153500476</v>
      </c>
      <c r="T2953">
        <f t="shared" si="654"/>
        <v>0</v>
      </c>
      <c r="U2953">
        <f>-SUM($T$2:T2953) - 500 * SUM($V$2:V2953)</f>
        <v>52.380000000001019</v>
      </c>
      <c r="V2953">
        <f t="shared" si="655"/>
        <v>0</v>
      </c>
    </row>
    <row r="2954" spans="1:22" x14ac:dyDescent="0.3">
      <c r="A2954" s="1">
        <v>44957</v>
      </c>
      <c r="B2954" s="2">
        <v>0.30959490740740742</v>
      </c>
      <c r="C2954" s="2">
        <v>0.67304398148148159</v>
      </c>
      <c r="D2954" s="3">
        <v>0</v>
      </c>
      <c r="E2954" s="3">
        <v>81.3</v>
      </c>
      <c r="F2954" s="4">
        <f t="shared" si="644"/>
        <v>1</v>
      </c>
      <c r="G2954">
        <f t="shared" si="656"/>
        <v>39</v>
      </c>
      <c r="H2954" s="3">
        <f t="shared" si="645"/>
        <v>8.7227777777777806</v>
      </c>
      <c r="I2954">
        <f t="shared" si="657"/>
        <v>500</v>
      </c>
      <c r="J2954">
        <f t="shared" si="646"/>
        <v>0.18700000000000006</v>
      </c>
      <c r="K2954">
        <f t="shared" si="647"/>
        <v>7.9519022916666708</v>
      </c>
      <c r="L2954">
        <v>4.8</v>
      </c>
      <c r="M2954">
        <f t="shared" si="648"/>
        <v>0.41386111111111096</v>
      </c>
      <c r="N2954">
        <f t="shared" si="649"/>
        <v>5.25</v>
      </c>
      <c r="O2954">
        <f t="shared" si="650"/>
        <v>10.463861111111111</v>
      </c>
      <c r="P2954">
        <f t="shared" si="651"/>
        <v>-2.5119588194444402</v>
      </c>
      <c r="Q2954">
        <f t="shared" si="652"/>
        <v>1.2559794097222201</v>
      </c>
      <c r="R2954">
        <f t="shared" si="653"/>
        <v>0</v>
      </c>
      <c r="S2954">
        <f>SUM($R$2:R2954) -SUM($Q$2:Q2954) + SUM($T$2:T2953)</f>
        <v>-41.435488563223771</v>
      </c>
      <c r="T2954">
        <f t="shared" si="654"/>
        <v>41.44</v>
      </c>
      <c r="U2954">
        <f>-SUM($T$2:T2954) - 500 * SUM($V$2:V2954)</f>
        <v>10.940000000000509</v>
      </c>
      <c r="V2954">
        <f t="shared" si="655"/>
        <v>0</v>
      </c>
    </row>
    <row r="2955" spans="1:22" x14ac:dyDescent="0.3">
      <c r="A2955" s="1">
        <v>44958</v>
      </c>
      <c r="B2955" s="2">
        <v>0.3084837962962963</v>
      </c>
      <c r="C2955" s="2">
        <v>0.67439814814814814</v>
      </c>
      <c r="D2955" s="3">
        <v>-0.3</v>
      </c>
      <c r="E2955" s="3">
        <v>87.1</v>
      </c>
      <c r="F2955" s="4">
        <f t="shared" si="644"/>
        <v>2</v>
      </c>
      <c r="G2955">
        <f t="shared" si="656"/>
        <v>39</v>
      </c>
      <c r="H2955" s="3">
        <f t="shared" si="645"/>
        <v>8.781944444444445</v>
      </c>
      <c r="I2955">
        <f t="shared" si="657"/>
        <v>600</v>
      </c>
      <c r="J2955">
        <f t="shared" si="646"/>
        <v>0.129</v>
      </c>
      <c r="K2955">
        <f t="shared" si="647"/>
        <v>6.627294375</v>
      </c>
      <c r="L2955">
        <v>4.8</v>
      </c>
      <c r="M2955">
        <f t="shared" si="648"/>
        <v>0.41090277777777778</v>
      </c>
      <c r="N2955">
        <f t="shared" si="649"/>
        <v>5.3250000000000002</v>
      </c>
      <c r="O2955">
        <f t="shared" si="650"/>
        <v>10.535902777777778</v>
      </c>
      <c r="P2955">
        <f t="shared" si="651"/>
        <v>-3.9086084027777783</v>
      </c>
      <c r="Q2955">
        <f t="shared" si="652"/>
        <v>1.9543042013888892</v>
      </c>
      <c r="R2955">
        <f t="shared" si="653"/>
        <v>0</v>
      </c>
      <c r="S2955">
        <f>SUM($R$2:R2955) -SUM($Q$2:Q2955) + SUM($T$2:T2954)</f>
        <v>-1.9497927646116295</v>
      </c>
      <c r="T2955">
        <f t="shared" si="654"/>
        <v>0</v>
      </c>
      <c r="U2955">
        <f>-SUM($T$2:T2955) - 500 * SUM($V$2:V2955)</f>
        <v>10.940000000000509</v>
      </c>
      <c r="V2955">
        <f t="shared" si="655"/>
        <v>0</v>
      </c>
    </row>
    <row r="2956" spans="1:22" x14ac:dyDescent="0.3">
      <c r="A2956" s="1">
        <v>44959</v>
      </c>
      <c r="B2956" s="2">
        <v>0.30734953703703705</v>
      </c>
      <c r="C2956" s="2">
        <v>0.67577546296296298</v>
      </c>
      <c r="D2956" s="3">
        <v>0.3</v>
      </c>
      <c r="E2956" s="3">
        <v>92.5</v>
      </c>
      <c r="F2956" s="4">
        <f t="shared" si="644"/>
        <v>2</v>
      </c>
      <c r="G2956">
        <f t="shared" si="656"/>
        <v>39</v>
      </c>
      <c r="H2956" s="3">
        <f t="shared" si="645"/>
        <v>8.8422222222222224</v>
      </c>
      <c r="I2956">
        <f t="shared" si="657"/>
        <v>600</v>
      </c>
      <c r="J2956">
        <f t="shared" si="646"/>
        <v>7.4999999999999956E-2</v>
      </c>
      <c r="K2956">
        <f t="shared" si="647"/>
        <v>3.8795249999999983</v>
      </c>
      <c r="L2956">
        <v>4.8</v>
      </c>
      <c r="M2956">
        <f t="shared" si="648"/>
        <v>0.40788888888888886</v>
      </c>
      <c r="N2956">
        <f t="shared" si="649"/>
        <v>5.1749999999999998</v>
      </c>
      <c r="O2956">
        <f t="shared" si="650"/>
        <v>10.382888888888889</v>
      </c>
      <c r="P2956">
        <f t="shared" si="651"/>
        <v>-6.5033638888888907</v>
      </c>
      <c r="Q2956">
        <f t="shared" si="652"/>
        <v>3.2516819444444454</v>
      </c>
      <c r="R2956">
        <f t="shared" si="653"/>
        <v>0</v>
      </c>
      <c r="S2956">
        <f>SUM($R$2:R2956) -SUM($Q$2:Q2956) + SUM($T$2:T2955)</f>
        <v>-5.2014747090561286</v>
      </c>
      <c r="T2956">
        <f t="shared" si="654"/>
        <v>0</v>
      </c>
      <c r="U2956">
        <f>-SUM($T$2:T2956) - 500 * SUM($V$2:V2956)</f>
        <v>10.940000000000509</v>
      </c>
      <c r="V2956">
        <f t="shared" si="655"/>
        <v>0</v>
      </c>
    </row>
    <row r="2957" spans="1:22" x14ac:dyDescent="0.3">
      <c r="A2957" s="1">
        <v>44960</v>
      </c>
      <c r="B2957" s="2">
        <v>0.30618055555555557</v>
      </c>
      <c r="C2957" s="2">
        <v>0.67714120370370379</v>
      </c>
      <c r="D2957" s="3">
        <v>-0.8</v>
      </c>
      <c r="E2957" s="3">
        <v>70.5</v>
      </c>
      <c r="F2957" s="4">
        <f t="shared" si="644"/>
        <v>2</v>
      </c>
      <c r="G2957">
        <f t="shared" si="656"/>
        <v>39</v>
      </c>
      <c r="H2957" s="3">
        <f t="shared" si="645"/>
        <v>8.9030555555555573</v>
      </c>
      <c r="I2957">
        <f t="shared" si="657"/>
        <v>600</v>
      </c>
      <c r="J2957">
        <f t="shared" si="646"/>
        <v>0.29500000000000004</v>
      </c>
      <c r="K2957">
        <f t="shared" si="647"/>
        <v>15.364448125000006</v>
      </c>
      <c r="L2957">
        <v>4.8</v>
      </c>
      <c r="M2957">
        <f t="shared" si="648"/>
        <v>0.40484722222222214</v>
      </c>
      <c r="N2957">
        <f t="shared" si="649"/>
        <v>5.45</v>
      </c>
      <c r="O2957">
        <f t="shared" si="650"/>
        <v>10.654847222222223</v>
      </c>
      <c r="P2957">
        <f t="shared" si="651"/>
        <v>4.7096009027777832</v>
      </c>
      <c r="Q2957">
        <f t="shared" si="652"/>
        <v>0</v>
      </c>
      <c r="R2957">
        <f t="shared" si="653"/>
        <v>0.94192018055555671</v>
      </c>
      <c r="S2957">
        <f>SUM($R$2:R2957) -SUM($Q$2:Q2957) + SUM($T$2:T2956)</f>
        <v>-4.2595545285003027</v>
      </c>
      <c r="T2957">
        <f t="shared" si="654"/>
        <v>0</v>
      </c>
      <c r="U2957">
        <f>-SUM($T$2:T2957) - 500 * SUM($V$2:V2957)</f>
        <v>10.940000000000509</v>
      </c>
      <c r="V2957">
        <f t="shared" si="655"/>
        <v>0</v>
      </c>
    </row>
    <row r="2958" spans="1:22" x14ac:dyDescent="0.3">
      <c r="A2958" s="1">
        <v>44961</v>
      </c>
      <c r="B2958" s="2">
        <v>0.30499999999999999</v>
      </c>
      <c r="C2958" s="2">
        <v>0.67851851851851841</v>
      </c>
      <c r="D2958" s="3">
        <v>-1.4</v>
      </c>
      <c r="E2958" s="3">
        <v>49.9</v>
      </c>
      <c r="F2958" s="4">
        <f t="shared" si="644"/>
        <v>2</v>
      </c>
      <c r="G2958">
        <f t="shared" si="656"/>
        <v>39</v>
      </c>
      <c r="H2958" s="3">
        <f t="shared" si="645"/>
        <v>8.9644444444444424</v>
      </c>
      <c r="I2958">
        <f t="shared" si="657"/>
        <v>600</v>
      </c>
      <c r="J2958">
        <f t="shared" si="646"/>
        <v>0.501</v>
      </c>
      <c r="K2958">
        <f t="shared" si="647"/>
        <v>26.273441999999992</v>
      </c>
      <c r="L2958">
        <v>4.8</v>
      </c>
      <c r="M2958">
        <f t="shared" si="648"/>
        <v>0.4017777777777779</v>
      </c>
      <c r="N2958">
        <f t="shared" si="649"/>
        <v>5.6</v>
      </c>
      <c r="O2958">
        <f t="shared" si="650"/>
        <v>10.801777777777778</v>
      </c>
      <c r="P2958">
        <f t="shared" si="651"/>
        <v>15.471664222222214</v>
      </c>
      <c r="Q2958">
        <f t="shared" si="652"/>
        <v>0</v>
      </c>
      <c r="R2958">
        <f t="shared" si="653"/>
        <v>3.0943328444444429</v>
      </c>
      <c r="S2958">
        <f>SUM($R$2:R2958) -SUM($Q$2:Q2958) + SUM($T$2:T2957)</f>
        <v>-1.165221684055723</v>
      </c>
      <c r="T2958">
        <f t="shared" si="654"/>
        <v>0</v>
      </c>
      <c r="U2958">
        <f>-SUM($T$2:T2958) - 500 * SUM($V$2:V2958)</f>
        <v>10.940000000000509</v>
      </c>
      <c r="V2958">
        <f t="shared" si="655"/>
        <v>0</v>
      </c>
    </row>
    <row r="2959" spans="1:22" x14ac:dyDescent="0.3">
      <c r="A2959" s="1">
        <v>44962</v>
      </c>
      <c r="B2959" s="2">
        <v>0.30378472222222225</v>
      </c>
      <c r="C2959" s="2">
        <v>0.67989583333333325</v>
      </c>
      <c r="D2959" s="3">
        <v>-1.8</v>
      </c>
      <c r="E2959" s="3">
        <v>64.7</v>
      </c>
      <c r="F2959" s="4">
        <f t="shared" si="644"/>
        <v>2</v>
      </c>
      <c r="G2959">
        <f t="shared" si="656"/>
        <v>39</v>
      </c>
      <c r="H2959" s="3">
        <f t="shared" si="645"/>
        <v>9.0266666666666637</v>
      </c>
      <c r="I2959">
        <f t="shared" si="657"/>
        <v>600</v>
      </c>
      <c r="J2959">
        <f t="shared" si="646"/>
        <v>0.35299999999999998</v>
      </c>
      <c r="K2959">
        <f t="shared" si="647"/>
        <v>18.640517999999993</v>
      </c>
      <c r="L2959">
        <v>4.8</v>
      </c>
      <c r="M2959">
        <f t="shared" si="648"/>
        <v>0.39866666666666678</v>
      </c>
      <c r="N2959">
        <f t="shared" si="649"/>
        <v>5.7</v>
      </c>
      <c r="O2959">
        <f t="shared" si="650"/>
        <v>10.898666666666667</v>
      </c>
      <c r="P2959">
        <f t="shared" si="651"/>
        <v>7.7418513333333259</v>
      </c>
      <c r="Q2959">
        <f t="shared" si="652"/>
        <v>0</v>
      </c>
      <c r="R2959">
        <f t="shared" si="653"/>
        <v>1.5483702666666652</v>
      </c>
      <c r="S2959">
        <f>SUM($R$2:R2959) -SUM($Q$2:Q2959) + SUM($T$2:T2958)</f>
        <v>0.38314858261037443</v>
      </c>
      <c r="T2959">
        <f t="shared" si="654"/>
        <v>0</v>
      </c>
      <c r="U2959">
        <f>-SUM($T$2:T2959) - 500 * SUM($V$2:V2959)</f>
        <v>10.940000000000509</v>
      </c>
      <c r="V2959">
        <f t="shared" si="655"/>
        <v>0</v>
      </c>
    </row>
    <row r="2960" spans="1:22" x14ac:dyDescent="0.3">
      <c r="A2960" s="1">
        <v>44963</v>
      </c>
      <c r="B2960" s="2">
        <v>0.30254629629629631</v>
      </c>
      <c r="C2960" s="2">
        <v>0.68128472222222225</v>
      </c>
      <c r="D2960" s="3">
        <v>-2.6</v>
      </c>
      <c r="E2960" s="3">
        <v>80.900000000000006</v>
      </c>
      <c r="F2960" s="4">
        <f t="shared" si="644"/>
        <v>2</v>
      </c>
      <c r="G2960">
        <f t="shared" si="656"/>
        <v>39</v>
      </c>
      <c r="H2960" s="3">
        <f t="shared" si="645"/>
        <v>9.0897222222222229</v>
      </c>
      <c r="I2960">
        <f t="shared" si="657"/>
        <v>600</v>
      </c>
      <c r="J2960">
        <f t="shared" si="646"/>
        <v>0.19099999999999995</v>
      </c>
      <c r="K2960">
        <f t="shared" si="647"/>
        <v>10.156401124999997</v>
      </c>
      <c r="L2960">
        <v>4.8</v>
      </c>
      <c r="M2960">
        <f t="shared" si="648"/>
        <v>0.39551388888888883</v>
      </c>
      <c r="N2960">
        <f t="shared" si="649"/>
        <v>5.9</v>
      </c>
      <c r="O2960">
        <f t="shared" si="650"/>
        <v>11.095513888888888</v>
      </c>
      <c r="P2960">
        <f t="shared" si="651"/>
        <v>-0.93911276388889142</v>
      </c>
      <c r="Q2960">
        <f t="shared" si="652"/>
        <v>0.46955638194444571</v>
      </c>
      <c r="R2960">
        <f t="shared" si="653"/>
        <v>0</v>
      </c>
      <c r="S2960">
        <f>SUM($R$2:R2960) -SUM($Q$2:Q2960) + SUM($T$2:T2959)</f>
        <v>-8.6407799333755975E-2</v>
      </c>
      <c r="T2960">
        <f t="shared" si="654"/>
        <v>0</v>
      </c>
      <c r="U2960">
        <f>-SUM($T$2:T2960) - 500 * SUM($V$2:V2960)</f>
        <v>10.940000000000509</v>
      </c>
      <c r="V2960">
        <f t="shared" si="655"/>
        <v>0</v>
      </c>
    </row>
    <row r="2961" spans="1:22" x14ac:dyDescent="0.3">
      <c r="A2961" s="1">
        <v>44964</v>
      </c>
      <c r="B2961" s="2">
        <v>0.30129629629629628</v>
      </c>
      <c r="C2961" s="2">
        <v>0.68267361111111102</v>
      </c>
      <c r="D2961" s="3">
        <v>-2.9</v>
      </c>
      <c r="E2961" s="3">
        <v>92.9</v>
      </c>
      <c r="F2961" s="4">
        <f t="shared" si="644"/>
        <v>2</v>
      </c>
      <c r="G2961">
        <f t="shared" si="656"/>
        <v>39</v>
      </c>
      <c r="H2961" s="3">
        <f t="shared" si="645"/>
        <v>9.1530555555555537</v>
      </c>
      <c r="I2961">
        <f t="shared" si="657"/>
        <v>600</v>
      </c>
      <c r="J2961">
        <f t="shared" si="646"/>
        <v>7.0999999999999952E-2</v>
      </c>
      <c r="K2961">
        <f t="shared" si="647"/>
        <v>3.8017216249999963</v>
      </c>
      <c r="L2961">
        <v>4.8</v>
      </c>
      <c r="M2961">
        <f t="shared" si="648"/>
        <v>0.39234722222222229</v>
      </c>
      <c r="N2961">
        <f t="shared" si="649"/>
        <v>5.9749999999999996</v>
      </c>
      <c r="O2961">
        <f t="shared" si="650"/>
        <v>11.167347222222222</v>
      </c>
      <c r="P2961">
        <f t="shared" si="651"/>
        <v>-7.365625597222226</v>
      </c>
      <c r="Q2961">
        <f t="shared" si="652"/>
        <v>3.682812798611113</v>
      </c>
      <c r="R2961">
        <f t="shared" si="653"/>
        <v>0</v>
      </c>
      <c r="S2961">
        <f>SUM($R$2:R2961) -SUM($Q$2:Q2961) + SUM($T$2:T2960)</f>
        <v>-3.7692205979456048</v>
      </c>
      <c r="T2961">
        <f t="shared" si="654"/>
        <v>0</v>
      </c>
      <c r="U2961">
        <f>-SUM($T$2:T2961) - 500 * SUM($V$2:V2961)</f>
        <v>10.940000000000509</v>
      </c>
      <c r="V2961">
        <f t="shared" si="655"/>
        <v>0</v>
      </c>
    </row>
    <row r="2962" spans="1:22" x14ac:dyDescent="0.3">
      <c r="A2962" s="1">
        <v>44965</v>
      </c>
      <c r="B2962" s="2">
        <v>0.30002314814814818</v>
      </c>
      <c r="C2962" s="2">
        <v>0.68406250000000002</v>
      </c>
      <c r="D2962" s="3">
        <v>-2.4</v>
      </c>
      <c r="E2962" s="3">
        <v>83.6</v>
      </c>
      <c r="F2962" s="4">
        <f t="shared" si="644"/>
        <v>2</v>
      </c>
      <c r="G2962">
        <f t="shared" si="656"/>
        <v>39</v>
      </c>
      <c r="H2962" s="3">
        <f t="shared" si="645"/>
        <v>9.2169444444444437</v>
      </c>
      <c r="I2962">
        <f t="shared" si="657"/>
        <v>600</v>
      </c>
      <c r="J2962">
        <f t="shared" si="646"/>
        <v>0.16400000000000003</v>
      </c>
      <c r="K2962">
        <f t="shared" si="647"/>
        <v>8.8427365000000027</v>
      </c>
      <c r="L2962">
        <v>4.8</v>
      </c>
      <c r="M2962">
        <f t="shared" si="648"/>
        <v>0.38915277777777785</v>
      </c>
      <c r="N2962">
        <f t="shared" si="649"/>
        <v>5.85</v>
      </c>
      <c r="O2962">
        <f t="shared" si="650"/>
        <v>11.039152777777776</v>
      </c>
      <c r="P2962">
        <f t="shared" si="651"/>
        <v>-2.1964162777777734</v>
      </c>
      <c r="Q2962">
        <f t="shared" si="652"/>
        <v>1.0982081388888867</v>
      </c>
      <c r="R2962">
        <f t="shared" si="653"/>
        <v>0</v>
      </c>
      <c r="S2962">
        <f>SUM($R$2:R2962) -SUM($Q$2:Q2962) + SUM($T$2:T2961)</f>
        <v>-4.8674287368339719</v>
      </c>
      <c r="T2962">
        <f t="shared" si="654"/>
        <v>0</v>
      </c>
      <c r="U2962">
        <f>-SUM($T$2:T2962) - 500 * SUM($V$2:V2962)</f>
        <v>10.940000000000509</v>
      </c>
      <c r="V2962">
        <f t="shared" si="655"/>
        <v>0</v>
      </c>
    </row>
    <row r="2963" spans="1:22" x14ac:dyDescent="0.3">
      <c r="A2963" s="1">
        <v>44966</v>
      </c>
      <c r="B2963" s="2">
        <v>0.29872685185185183</v>
      </c>
      <c r="C2963" s="2">
        <v>0.68545138888888879</v>
      </c>
      <c r="D2963" s="3">
        <v>-0.3</v>
      </c>
      <c r="E2963" s="3">
        <v>92.9</v>
      </c>
      <c r="F2963" s="4">
        <f t="shared" si="644"/>
        <v>2</v>
      </c>
      <c r="G2963">
        <f t="shared" si="656"/>
        <v>39</v>
      </c>
      <c r="H2963" s="3">
        <f t="shared" si="645"/>
        <v>9.2813888888888876</v>
      </c>
      <c r="I2963">
        <f t="shared" si="657"/>
        <v>600</v>
      </c>
      <c r="J2963">
        <f t="shared" si="646"/>
        <v>7.0999999999999952E-2</v>
      </c>
      <c r="K2963">
        <f t="shared" si="647"/>
        <v>3.8550248749999967</v>
      </c>
      <c r="L2963">
        <v>4.8</v>
      </c>
      <c r="M2963">
        <f t="shared" si="648"/>
        <v>0.38593055555555561</v>
      </c>
      <c r="N2963">
        <f t="shared" si="649"/>
        <v>5.3250000000000002</v>
      </c>
      <c r="O2963">
        <f t="shared" si="650"/>
        <v>10.510930555555555</v>
      </c>
      <c r="P2963">
        <f t="shared" si="651"/>
        <v>-6.6559056805555592</v>
      </c>
      <c r="Q2963">
        <f t="shared" si="652"/>
        <v>3.3279528402777796</v>
      </c>
      <c r="R2963">
        <f t="shared" si="653"/>
        <v>0</v>
      </c>
      <c r="S2963">
        <f>SUM($R$2:R2963) -SUM($Q$2:Q2963) + SUM($T$2:T2962)</f>
        <v>-8.1953815771103109</v>
      </c>
      <c r="T2963">
        <f t="shared" si="654"/>
        <v>0</v>
      </c>
      <c r="U2963">
        <f>-SUM($T$2:T2963) - 500 * SUM($V$2:V2963)</f>
        <v>10.940000000000509</v>
      </c>
      <c r="V2963">
        <f t="shared" si="655"/>
        <v>0</v>
      </c>
    </row>
    <row r="2964" spans="1:22" x14ac:dyDescent="0.3">
      <c r="A2964" s="1">
        <v>44967</v>
      </c>
      <c r="B2964" s="2">
        <v>0.2974074074074074</v>
      </c>
      <c r="C2964" s="2">
        <v>0.68685185185185194</v>
      </c>
      <c r="D2964" s="3">
        <v>-1.9</v>
      </c>
      <c r="E2964" s="3">
        <v>80.5</v>
      </c>
      <c r="F2964" s="4">
        <f t="shared" si="644"/>
        <v>2</v>
      </c>
      <c r="G2964">
        <f t="shared" si="656"/>
        <v>39</v>
      </c>
      <c r="H2964" s="3">
        <f t="shared" si="645"/>
        <v>9.3466666666666693</v>
      </c>
      <c r="I2964">
        <f t="shared" si="657"/>
        <v>600</v>
      </c>
      <c r="J2964">
        <f t="shared" si="646"/>
        <v>0.19499999999999995</v>
      </c>
      <c r="K2964">
        <f t="shared" si="647"/>
        <v>10.662210000000002</v>
      </c>
      <c r="L2964">
        <v>4.8</v>
      </c>
      <c r="M2964">
        <f t="shared" si="648"/>
        <v>0.38266666666666649</v>
      </c>
      <c r="N2964">
        <f t="shared" si="649"/>
        <v>5.7249999999999996</v>
      </c>
      <c r="O2964">
        <f t="shared" si="650"/>
        <v>10.907666666666666</v>
      </c>
      <c r="P2964">
        <f t="shared" si="651"/>
        <v>-0.24545666666666399</v>
      </c>
      <c r="Q2964">
        <f t="shared" si="652"/>
        <v>0.122728333333332</v>
      </c>
      <c r="R2964">
        <f t="shared" si="653"/>
        <v>0</v>
      </c>
      <c r="S2964">
        <f>SUM($R$2:R2964) -SUM($Q$2:Q2964) + SUM($T$2:T2963)</f>
        <v>-8.3181099104440364</v>
      </c>
      <c r="T2964">
        <f t="shared" si="654"/>
        <v>0</v>
      </c>
      <c r="U2964">
        <f>-SUM($T$2:T2964) - 500 * SUM($V$2:V2964)</f>
        <v>10.940000000000509</v>
      </c>
      <c r="V2964">
        <f t="shared" si="655"/>
        <v>0</v>
      </c>
    </row>
    <row r="2965" spans="1:22" x14ac:dyDescent="0.3">
      <c r="A2965" s="1">
        <v>44968</v>
      </c>
      <c r="B2965" s="2">
        <v>0.29606481481481478</v>
      </c>
      <c r="C2965" s="2">
        <v>0.68824074074074071</v>
      </c>
      <c r="D2965" s="3">
        <v>-0.9</v>
      </c>
      <c r="E2965" s="3">
        <v>91.8</v>
      </c>
      <c r="F2965" s="4">
        <f t="shared" si="644"/>
        <v>2</v>
      </c>
      <c r="G2965">
        <f t="shared" si="656"/>
        <v>39</v>
      </c>
      <c r="H2965" s="3">
        <f t="shared" si="645"/>
        <v>9.4122222222222227</v>
      </c>
      <c r="I2965">
        <f t="shared" si="657"/>
        <v>600</v>
      </c>
      <c r="J2965">
        <f t="shared" si="646"/>
        <v>8.2000000000000073E-2</v>
      </c>
      <c r="K2965">
        <f t="shared" si="647"/>
        <v>4.5150430000000039</v>
      </c>
      <c r="L2965">
        <v>4.8</v>
      </c>
      <c r="M2965">
        <f t="shared" si="648"/>
        <v>0.37938888888888883</v>
      </c>
      <c r="N2965">
        <f t="shared" si="649"/>
        <v>5.4749999999999996</v>
      </c>
      <c r="O2965">
        <f t="shared" si="650"/>
        <v>10.654388888888889</v>
      </c>
      <c r="P2965">
        <f t="shared" si="651"/>
        <v>-6.1393458888888848</v>
      </c>
      <c r="Q2965">
        <f t="shared" si="652"/>
        <v>3.0696729444444424</v>
      </c>
      <c r="R2965">
        <f t="shared" si="653"/>
        <v>0</v>
      </c>
      <c r="S2965">
        <f>SUM($R$2:R2965) -SUM($Q$2:Q2965) + SUM($T$2:T2964)</f>
        <v>-11.387782854888428</v>
      </c>
      <c r="T2965">
        <f t="shared" si="654"/>
        <v>0</v>
      </c>
      <c r="U2965">
        <f>-SUM($T$2:T2965) - 500 * SUM($V$2:V2965)</f>
        <v>10.940000000000509</v>
      </c>
      <c r="V2965">
        <f t="shared" si="655"/>
        <v>0</v>
      </c>
    </row>
    <row r="2966" spans="1:22" x14ac:dyDescent="0.3">
      <c r="A2966" s="1">
        <v>44969</v>
      </c>
      <c r="B2966" s="2">
        <v>0.29471064814814812</v>
      </c>
      <c r="C2966" s="2">
        <v>0.68964120370370363</v>
      </c>
      <c r="D2966" s="3">
        <v>1.8</v>
      </c>
      <c r="E2966" s="3">
        <v>59</v>
      </c>
      <c r="F2966" s="4">
        <f t="shared" si="644"/>
        <v>2</v>
      </c>
      <c r="G2966">
        <f t="shared" si="656"/>
        <v>39</v>
      </c>
      <c r="H2966" s="3">
        <f t="shared" si="645"/>
        <v>9.4783333333333317</v>
      </c>
      <c r="I2966">
        <f t="shared" si="657"/>
        <v>600</v>
      </c>
      <c r="J2966">
        <f t="shared" si="646"/>
        <v>0.41000000000000003</v>
      </c>
      <c r="K2966">
        <f t="shared" si="647"/>
        <v>22.733782499999997</v>
      </c>
      <c r="L2966">
        <v>4.8</v>
      </c>
      <c r="M2966">
        <f t="shared" si="648"/>
        <v>0.37608333333333344</v>
      </c>
      <c r="N2966">
        <f t="shared" si="649"/>
        <v>4.8</v>
      </c>
      <c r="O2966">
        <f t="shared" si="650"/>
        <v>9.9760833333333334</v>
      </c>
      <c r="P2966">
        <f t="shared" si="651"/>
        <v>12.757699166666663</v>
      </c>
      <c r="Q2966">
        <f t="shared" si="652"/>
        <v>0</v>
      </c>
      <c r="R2966">
        <f t="shared" si="653"/>
        <v>2.551539833333333</v>
      </c>
      <c r="S2966">
        <f>SUM($R$2:R2966) -SUM($Q$2:Q2966) + SUM($T$2:T2965)</f>
        <v>-8.8362430215547647</v>
      </c>
      <c r="T2966">
        <f t="shared" si="654"/>
        <v>0</v>
      </c>
      <c r="U2966">
        <f>-SUM($T$2:T2966) - 500 * SUM($V$2:V2966)</f>
        <v>10.940000000000509</v>
      </c>
      <c r="V2966">
        <f t="shared" si="655"/>
        <v>0</v>
      </c>
    </row>
    <row r="2967" spans="1:22" x14ac:dyDescent="0.3">
      <c r="A2967" s="1">
        <v>44970</v>
      </c>
      <c r="B2967" s="2">
        <v>0.29334490740740743</v>
      </c>
      <c r="C2967" s="2">
        <v>0.69103009259259263</v>
      </c>
      <c r="D2967" s="3">
        <v>1</v>
      </c>
      <c r="E2967" s="3">
        <v>92.9</v>
      </c>
      <c r="F2967" s="4">
        <f t="shared" si="644"/>
        <v>2</v>
      </c>
      <c r="G2967">
        <f t="shared" si="656"/>
        <v>39</v>
      </c>
      <c r="H2967" s="3">
        <f t="shared" si="645"/>
        <v>9.5444444444444443</v>
      </c>
      <c r="I2967">
        <f t="shared" si="657"/>
        <v>600</v>
      </c>
      <c r="J2967">
        <f t="shared" si="646"/>
        <v>7.0999999999999952E-2</v>
      </c>
      <c r="K2967">
        <f t="shared" si="647"/>
        <v>3.9642849999999972</v>
      </c>
      <c r="L2967">
        <v>4.8</v>
      </c>
      <c r="M2967">
        <f t="shared" si="648"/>
        <v>0.37277777777777776</v>
      </c>
      <c r="N2967">
        <f t="shared" si="649"/>
        <v>5</v>
      </c>
      <c r="O2967">
        <f t="shared" si="650"/>
        <v>10.172777777777778</v>
      </c>
      <c r="P2967">
        <f t="shared" si="651"/>
        <v>-6.2084927777777814</v>
      </c>
      <c r="Q2967">
        <f t="shared" si="652"/>
        <v>3.1042463888888907</v>
      </c>
      <c r="R2967">
        <f t="shared" si="653"/>
        <v>0</v>
      </c>
      <c r="S2967">
        <f>SUM($R$2:R2967) -SUM($Q$2:Q2967) + SUM($T$2:T2966)</f>
        <v>-11.94048941044457</v>
      </c>
      <c r="T2967">
        <f t="shared" si="654"/>
        <v>0</v>
      </c>
      <c r="U2967">
        <f>-SUM($T$2:T2967) - 500 * SUM($V$2:V2967)</f>
        <v>10.940000000000509</v>
      </c>
      <c r="V2967">
        <f t="shared" si="655"/>
        <v>0</v>
      </c>
    </row>
    <row r="2968" spans="1:22" x14ac:dyDescent="0.3">
      <c r="A2968" s="1">
        <v>44971</v>
      </c>
      <c r="B2968" s="2">
        <v>0.29194444444444445</v>
      </c>
      <c r="C2968" s="2">
        <v>0.69241898148148151</v>
      </c>
      <c r="D2968" s="3">
        <v>0.1</v>
      </c>
      <c r="E2968" s="3">
        <v>92.9</v>
      </c>
      <c r="F2968" s="4">
        <f t="shared" si="644"/>
        <v>2</v>
      </c>
      <c r="G2968">
        <f t="shared" si="656"/>
        <v>39</v>
      </c>
      <c r="H2968" s="3">
        <f t="shared" si="645"/>
        <v>9.6113888888888894</v>
      </c>
      <c r="I2968">
        <f t="shared" si="657"/>
        <v>600</v>
      </c>
      <c r="J2968">
        <f t="shared" si="646"/>
        <v>7.0999999999999952E-2</v>
      </c>
      <c r="K2968">
        <f t="shared" si="647"/>
        <v>3.9920903749999979</v>
      </c>
      <c r="L2968">
        <v>4.8</v>
      </c>
      <c r="M2968">
        <f t="shared" si="648"/>
        <v>0.36943055555555554</v>
      </c>
      <c r="N2968">
        <f t="shared" si="649"/>
        <v>5.2249999999999996</v>
      </c>
      <c r="O2968">
        <f t="shared" si="650"/>
        <v>10.394430555555555</v>
      </c>
      <c r="P2968">
        <f t="shared" si="651"/>
        <v>-6.4023401805555569</v>
      </c>
      <c r="Q2968">
        <f t="shared" si="652"/>
        <v>3.2011700902777784</v>
      </c>
      <c r="R2968">
        <f t="shared" si="653"/>
        <v>0</v>
      </c>
      <c r="S2968">
        <f>SUM($R$2:R2968) -SUM($Q$2:Q2968) + SUM($T$2:T2967)</f>
        <v>-15.141659500721289</v>
      </c>
      <c r="T2968">
        <f t="shared" si="654"/>
        <v>0</v>
      </c>
      <c r="U2968">
        <f>-SUM($T$2:T2968) - 500 * SUM($V$2:V2968)</f>
        <v>10.940000000000509</v>
      </c>
      <c r="V2968">
        <f t="shared" si="655"/>
        <v>0</v>
      </c>
    </row>
    <row r="2969" spans="1:22" x14ac:dyDescent="0.3">
      <c r="A2969" s="1">
        <v>44972</v>
      </c>
      <c r="B2969" s="2">
        <v>0.29054398148148147</v>
      </c>
      <c r="C2969" s="2">
        <v>0.69381944444444443</v>
      </c>
      <c r="D2969" s="3">
        <v>-0.6</v>
      </c>
      <c r="E2969" s="3">
        <v>73.599999999999994</v>
      </c>
      <c r="F2969" s="4">
        <f t="shared" si="644"/>
        <v>2</v>
      </c>
      <c r="G2969">
        <f t="shared" si="656"/>
        <v>39</v>
      </c>
      <c r="H2969" s="3">
        <f t="shared" si="645"/>
        <v>9.6786111111111115</v>
      </c>
      <c r="I2969">
        <f t="shared" si="657"/>
        <v>600</v>
      </c>
      <c r="J2969">
        <f t="shared" si="646"/>
        <v>0.26400000000000001</v>
      </c>
      <c r="K2969">
        <f t="shared" si="647"/>
        <v>14.947647000000003</v>
      </c>
      <c r="L2969">
        <v>4.8</v>
      </c>
      <c r="M2969">
        <f t="shared" si="648"/>
        <v>0.36606944444444439</v>
      </c>
      <c r="N2969">
        <f t="shared" si="649"/>
        <v>5.4</v>
      </c>
      <c r="O2969">
        <f t="shared" si="650"/>
        <v>10.566069444444445</v>
      </c>
      <c r="P2969">
        <f t="shared" si="651"/>
        <v>4.3815775555555589</v>
      </c>
      <c r="Q2969">
        <f t="shared" si="652"/>
        <v>0</v>
      </c>
      <c r="R2969">
        <f t="shared" si="653"/>
        <v>0.87631551111111183</v>
      </c>
      <c r="S2969">
        <f>SUM($R$2:R2969) -SUM($Q$2:Q2969) + SUM($T$2:T2968)</f>
        <v>-14.265343989609391</v>
      </c>
      <c r="T2969">
        <f t="shared" si="654"/>
        <v>0</v>
      </c>
      <c r="U2969">
        <f>-SUM($T$2:T2969) - 500 * SUM($V$2:V2969)</f>
        <v>10.940000000000509</v>
      </c>
      <c r="V2969">
        <f t="shared" si="655"/>
        <v>0</v>
      </c>
    </row>
    <row r="2970" spans="1:22" x14ac:dyDescent="0.3">
      <c r="A2970" s="1">
        <v>44973</v>
      </c>
      <c r="B2970" s="2">
        <v>0.28912037037037036</v>
      </c>
      <c r="C2970" s="2">
        <v>0.69520833333333332</v>
      </c>
      <c r="D2970" s="3">
        <v>-0.7</v>
      </c>
      <c r="E2970" s="3">
        <v>0.4</v>
      </c>
      <c r="F2970" s="4">
        <f t="shared" si="644"/>
        <v>2</v>
      </c>
      <c r="G2970">
        <f t="shared" si="656"/>
        <v>39</v>
      </c>
      <c r="H2970" s="3">
        <f t="shared" si="645"/>
        <v>9.7461111111111105</v>
      </c>
      <c r="I2970">
        <f t="shared" si="657"/>
        <v>600</v>
      </c>
      <c r="J2970">
        <f t="shared" si="646"/>
        <v>0.996</v>
      </c>
      <c r="K2970">
        <f t="shared" si="647"/>
        <v>56.78669099999999</v>
      </c>
      <c r="L2970">
        <v>4.8</v>
      </c>
      <c r="M2970">
        <f t="shared" si="648"/>
        <v>0.36269444444444443</v>
      </c>
      <c r="N2970">
        <f t="shared" si="649"/>
        <v>5.4249999999999998</v>
      </c>
      <c r="O2970">
        <f t="shared" si="650"/>
        <v>10.587694444444445</v>
      </c>
      <c r="P2970">
        <f t="shared" si="651"/>
        <v>46.198996555555546</v>
      </c>
      <c r="Q2970">
        <f t="shared" si="652"/>
        <v>0</v>
      </c>
      <c r="R2970">
        <f t="shared" si="653"/>
        <v>9.2397993111111099</v>
      </c>
      <c r="S2970">
        <f>SUM($R$2:R2970) -SUM($Q$2:Q2970) + SUM($T$2:T2969)</f>
        <v>-5.0255446784976812</v>
      </c>
      <c r="T2970">
        <f t="shared" si="654"/>
        <v>0</v>
      </c>
      <c r="U2970">
        <f>-SUM($T$2:T2970) - 500 * SUM($V$2:V2970)</f>
        <v>10.940000000000509</v>
      </c>
      <c r="V2970">
        <f t="shared" si="655"/>
        <v>0</v>
      </c>
    </row>
    <row r="2971" spans="1:22" x14ac:dyDescent="0.3">
      <c r="A2971" s="1">
        <v>44974</v>
      </c>
      <c r="B2971" s="2">
        <v>0.28767361111111112</v>
      </c>
      <c r="C2971" s="2">
        <v>0.6965972222222222</v>
      </c>
      <c r="D2971" s="3">
        <v>-1.9</v>
      </c>
      <c r="E2971" s="3">
        <v>58.1</v>
      </c>
      <c r="F2971" s="4">
        <f t="shared" si="644"/>
        <v>2</v>
      </c>
      <c r="G2971">
        <f t="shared" si="656"/>
        <v>39</v>
      </c>
      <c r="H2971" s="3">
        <f t="shared" si="645"/>
        <v>9.8141666666666652</v>
      </c>
      <c r="I2971">
        <f t="shared" si="657"/>
        <v>600</v>
      </c>
      <c r="J2971">
        <f t="shared" si="646"/>
        <v>0.41900000000000004</v>
      </c>
      <c r="K2971">
        <f t="shared" si="647"/>
        <v>24.055994625</v>
      </c>
      <c r="L2971">
        <v>4.8</v>
      </c>
      <c r="M2971">
        <f t="shared" si="648"/>
        <v>0.35929166666666673</v>
      </c>
      <c r="N2971">
        <f t="shared" si="649"/>
        <v>5.7249999999999996</v>
      </c>
      <c r="O2971">
        <f t="shared" si="650"/>
        <v>10.884291666666666</v>
      </c>
      <c r="P2971">
        <f t="shared" si="651"/>
        <v>13.171702958333334</v>
      </c>
      <c r="Q2971">
        <f t="shared" si="652"/>
        <v>0</v>
      </c>
      <c r="R2971">
        <f t="shared" si="653"/>
        <v>2.6343405916666671</v>
      </c>
      <c r="S2971">
        <f>SUM($R$2:R2971) -SUM($Q$2:Q2971) + SUM($T$2:T2970)</f>
        <v>-2.3912040868308395</v>
      </c>
      <c r="T2971">
        <f t="shared" si="654"/>
        <v>0</v>
      </c>
      <c r="U2971">
        <f>-SUM($T$2:T2971) - 500 * SUM($V$2:V2971)</f>
        <v>10.940000000000509</v>
      </c>
      <c r="V2971">
        <f t="shared" si="655"/>
        <v>0</v>
      </c>
    </row>
    <row r="2972" spans="1:22" x14ac:dyDescent="0.3">
      <c r="A2972" s="1">
        <v>44975</v>
      </c>
      <c r="B2972" s="2">
        <v>0.28622685185185187</v>
      </c>
      <c r="C2972" s="2">
        <v>0.69798611111111108</v>
      </c>
      <c r="D2972" s="3">
        <v>-3.9</v>
      </c>
      <c r="E2972" s="3">
        <v>15.9</v>
      </c>
      <c r="F2972" s="4">
        <f t="shared" si="644"/>
        <v>2</v>
      </c>
      <c r="G2972">
        <f t="shared" si="656"/>
        <v>39</v>
      </c>
      <c r="H2972" s="3">
        <f t="shared" si="645"/>
        <v>9.8822222222222216</v>
      </c>
      <c r="I2972">
        <f t="shared" si="657"/>
        <v>600</v>
      </c>
      <c r="J2972">
        <f t="shared" si="646"/>
        <v>0.84099999999999997</v>
      </c>
      <c r="K2972">
        <f t="shared" si="647"/>
        <v>48.619050999999992</v>
      </c>
      <c r="L2972">
        <v>4.8</v>
      </c>
      <c r="M2972">
        <f t="shared" si="648"/>
        <v>0.35588888888888892</v>
      </c>
      <c r="N2972">
        <f t="shared" si="649"/>
        <v>6.2249999999999996</v>
      </c>
      <c r="O2972">
        <f t="shared" si="650"/>
        <v>11.380888888888888</v>
      </c>
      <c r="P2972">
        <f t="shared" si="651"/>
        <v>37.238162111111102</v>
      </c>
      <c r="Q2972">
        <f t="shared" si="652"/>
        <v>0</v>
      </c>
      <c r="R2972">
        <f t="shared" si="653"/>
        <v>7.4476324222222203</v>
      </c>
      <c r="S2972">
        <f>SUM($R$2:R2972) -SUM($Q$2:Q2972) + SUM($T$2:T2971)</f>
        <v>5.0564283353905921</v>
      </c>
      <c r="T2972">
        <f t="shared" si="654"/>
        <v>0</v>
      </c>
      <c r="U2972">
        <f>-SUM($T$2:T2972) - 500 * SUM($V$2:V2972)</f>
        <v>10.940000000000509</v>
      </c>
      <c r="V2972">
        <f t="shared" si="655"/>
        <v>0</v>
      </c>
    </row>
    <row r="2973" spans="1:22" x14ac:dyDescent="0.3">
      <c r="A2973" s="1">
        <v>44976</v>
      </c>
      <c r="B2973" s="2">
        <v>0.28475694444444444</v>
      </c>
      <c r="C2973" s="2">
        <v>0.69937499999999997</v>
      </c>
      <c r="D2973" s="3">
        <v>-3.8</v>
      </c>
      <c r="E2973" s="3">
        <v>0</v>
      </c>
      <c r="F2973" s="4">
        <f t="shared" si="644"/>
        <v>2</v>
      </c>
      <c r="G2973">
        <f t="shared" si="656"/>
        <v>39</v>
      </c>
      <c r="H2973" s="3">
        <f t="shared" si="645"/>
        <v>9.9508333333333319</v>
      </c>
      <c r="I2973">
        <f t="shared" si="657"/>
        <v>600</v>
      </c>
      <c r="J2973">
        <f t="shared" si="646"/>
        <v>1</v>
      </c>
      <c r="K2973">
        <f t="shared" si="647"/>
        <v>58.212374999999987</v>
      </c>
      <c r="L2973">
        <v>4.8</v>
      </c>
      <c r="M2973">
        <f t="shared" si="648"/>
        <v>0.35245833333333343</v>
      </c>
      <c r="N2973">
        <f t="shared" si="649"/>
        <v>6.2</v>
      </c>
      <c r="O2973">
        <f t="shared" si="650"/>
        <v>11.352458333333335</v>
      </c>
      <c r="P2973">
        <f t="shared" si="651"/>
        <v>46.859916666666649</v>
      </c>
      <c r="Q2973">
        <f t="shared" si="652"/>
        <v>0</v>
      </c>
      <c r="R2973">
        <f t="shared" si="653"/>
        <v>9.3719833333333309</v>
      </c>
      <c r="S2973">
        <f>SUM($R$2:R2973) -SUM($Q$2:Q2973) + SUM($T$2:T2972)</f>
        <v>14.428411668723129</v>
      </c>
      <c r="T2973">
        <f t="shared" si="654"/>
        <v>0</v>
      </c>
      <c r="U2973">
        <f>-SUM($T$2:T2973) - 500 * SUM($V$2:V2973)</f>
        <v>10.940000000000509</v>
      </c>
      <c r="V2973">
        <f t="shared" si="655"/>
        <v>0</v>
      </c>
    </row>
    <row r="2974" spans="1:22" x14ac:dyDescent="0.3">
      <c r="A2974" s="1">
        <v>44977</v>
      </c>
      <c r="B2974" s="2">
        <v>0.28326388888888893</v>
      </c>
      <c r="C2974" s="2">
        <v>0.70075231481481481</v>
      </c>
      <c r="D2974" s="3">
        <v>-1.2</v>
      </c>
      <c r="E2974" s="3">
        <v>53.4</v>
      </c>
      <c r="F2974" s="4">
        <f t="shared" si="644"/>
        <v>2</v>
      </c>
      <c r="G2974">
        <f t="shared" si="656"/>
        <v>39</v>
      </c>
      <c r="H2974" s="3">
        <f t="shared" si="645"/>
        <v>10.019722222222221</v>
      </c>
      <c r="I2974">
        <f t="shared" si="657"/>
        <v>600</v>
      </c>
      <c r="J2974">
        <f t="shared" si="646"/>
        <v>0.46599999999999997</v>
      </c>
      <c r="K2974">
        <f t="shared" si="647"/>
        <v>27.314764749999991</v>
      </c>
      <c r="L2974">
        <v>4.8</v>
      </c>
      <c r="M2974">
        <f t="shared" si="648"/>
        <v>0.34901388888888896</v>
      </c>
      <c r="N2974">
        <f t="shared" si="649"/>
        <v>5.55</v>
      </c>
      <c r="O2974">
        <f t="shared" si="650"/>
        <v>10.699013888888889</v>
      </c>
      <c r="P2974">
        <f t="shared" si="651"/>
        <v>16.615750861111103</v>
      </c>
      <c r="Q2974">
        <f t="shared" si="652"/>
        <v>0</v>
      </c>
      <c r="R2974">
        <f t="shared" si="653"/>
        <v>3.3231501722222205</v>
      </c>
      <c r="S2974">
        <f>SUM($R$2:R2974) -SUM($Q$2:Q2974) + SUM($T$2:T2973)</f>
        <v>17.751561840945214</v>
      </c>
      <c r="T2974">
        <f t="shared" si="654"/>
        <v>0</v>
      </c>
      <c r="U2974">
        <f>-SUM($T$2:T2974) - 500 * SUM($V$2:V2974)</f>
        <v>10.940000000000509</v>
      </c>
      <c r="V2974">
        <f t="shared" si="655"/>
        <v>0</v>
      </c>
    </row>
    <row r="2975" spans="1:22" x14ac:dyDescent="0.3">
      <c r="A2975" s="1">
        <v>44978</v>
      </c>
      <c r="B2975" s="2">
        <v>0.28177083333333336</v>
      </c>
      <c r="C2975" s="2">
        <v>0.70212962962962966</v>
      </c>
      <c r="D2975" s="3">
        <v>2.4</v>
      </c>
      <c r="E2975" s="3">
        <v>82.9</v>
      </c>
      <c r="F2975" s="4">
        <f t="shared" si="644"/>
        <v>2</v>
      </c>
      <c r="G2975">
        <f t="shared" si="656"/>
        <v>39</v>
      </c>
      <c r="H2975" s="3">
        <f t="shared" si="645"/>
        <v>10.088611111111112</v>
      </c>
      <c r="I2975">
        <f t="shared" si="657"/>
        <v>600</v>
      </c>
      <c r="J2975">
        <f t="shared" si="646"/>
        <v>0.17099999999999993</v>
      </c>
      <c r="K2975">
        <f t="shared" si="647"/>
        <v>10.092142124999997</v>
      </c>
      <c r="L2975">
        <v>4.8</v>
      </c>
      <c r="M2975">
        <f t="shared" si="648"/>
        <v>0.34556944444444437</v>
      </c>
      <c r="N2975">
        <f t="shared" si="649"/>
        <v>4.6500000000000004</v>
      </c>
      <c r="O2975">
        <f t="shared" si="650"/>
        <v>9.7955694444444443</v>
      </c>
      <c r="P2975">
        <f t="shared" si="651"/>
        <v>0.29657268055555264</v>
      </c>
      <c r="Q2975">
        <f t="shared" si="652"/>
        <v>0</v>
      </c>
      <c r="R2975">
        <f t="shared" si="653"/>
        <v>5.9314536111110532E-2</v>
      </c>
      <c r="S2975">
        <f>SUM($R$2:R2975) -SUM($Q$2:Q2975) + SUM($T$2:T2974)</f>
        <v>17.810876377056047</v>
      </c>
      <c r="T2975">
        <f t="shared" si="654"/>
        <v>0</v>
      </c>
      <c r="U2975">
        <f>-SUM($T$2:T2975) - 500 * SUM($V$2:V2975)</f>
        <v>10.940000000000509</v>
      </c>
      <c r="V2975">
        <f t="shared" si="655"/>
        <v>0</v>
      </c>
    </row>
    <row r="2976" spans="1:22" x14ac:dyDescent="0.3">
      <c r="A2976" s="1">
        <v>44979</v>
      </c>
      <c r="B2976" s="2">
        <v>0.2802546296296296</v>
      </c>
      <c r="C2976" s="2">
        <v>0.70350694444444439</v>
      </c>
      <c r="D2976" s="3">
        <v>2.6</v>
      </c>
      <c r="E2976" s="3">
        <v>35.200000000000003</v>
      </c>
      <c r="F2976" s="4">
        <f t="shared" si="644"/>
        <v>2</v>
      </c>
      <c r="G2976">
        <f t="shared" si="656"/>
        <v>39</v>
      </c>
      <c r="H2976" s="3">
        <f t="shared" si="645"/>
        <v>10.158055555555555</v>
      </c>
      <c r="I2976">
        <f t="shared" si="657"/>
        <v>600</v>
      </c>
      <c r="J2976">
        <f t="shared" si="646"/>
        <v>0.64799999999999991</v>
      </c>
      <c r="K2976">
        <f t="shared" si="647"/>
        <v>38.507156999999992</v>
      </c>
      <c r="L2976">
        <v>4.8</v>
      </c>
      <c r="M2976">
        <f t="shared" si="648"/>
        <v>0.34209722222222227</v>
      </c>
      <c r="N2976">
        <f t="shared" si="649"/>
        <v>4.5999999999999996</v>
      </c>
      <c r="O2976">
        <f t="shared" si="650"/>
        <v>9.7420972222222222</v>
      </c>
      <c r="P2976">
        <f t="shared" si="651"/>
        <v>28.765059777777772</v>
      </c>
      <c r="Q2976">
        <f t="shared" si="652"/>
        <v>0</v>
      </c>
      <c r="R2976">
        <f t="shared" si="653"/>
        <v>5.7530119555555546</v>
      </c>
      <c r="S2976">
        <f>SUM($R$2:R2976) -SUM($Q$2:Q2976) + SUM($T$2:T2975)</f>
        <v>23.563888332611896</v>
      </c>
      <c r="T2976">
        <f t="shared" si="654"/>
        <v>0</v>
      </c>
      <c r="U2976">
        <f>-SUM($T$2:T2976) - 500 * SUM($V$2:V2976)</f>
        <v>10.940000000000509</v>
      </c>
      <c r="V2976">
        <f t="shared" si="655"/>
        <v>0</v>
      </c>
    </row>
    <row r="2977" spans="1:22" x14ac:dyDescent="0.3">
      <c r="A2977" s="1">
        <v>44980</v>
      </c>
      <c r="B2977" s="2">
        <v>0.27873842592592596</v>
      </c>
      <c r="C2977" s="2">
        <v>0.70488425925925924</v>
      </c>
      <c r="D2977" s="3">
        <v>1.8</v>
      </c>
      <c r="E2977" s="3">
        <v>49.2</v>
      </c>
      <c r="F2977" s="4">
        <f t="shared" si="644"/>
        <v>2</v>
      </c>
      <c r="G2977">
        <f t="shared" si="656"/>
        <v>39</v>
      </c>
      <c r="H2977" s="3">
        <f t="shared" si="645"/>
        <v>10.227499999999999</v>
      </c>
      <c r="I2977">
        <f t="shared" si="657"/>
        <v>600</v>
      </c>
      <c r="J2977">
        <f t="shared" si="646"/>
        <v>0.50800000000000001</v>
      </c>
      <c r="K2977">
        <f t="shared" si="647"/>
        <v>30.394084499999998</v>
      </c>
      <c r="L2977">
        <v>4.8</v>
      </c>
      <c r="M2977">
        <f t="shared" si="648"/>
        <v>0.33862500000000006</v>
      </c>
      <c r="N2977">
        <f t="shared" si="649"/>
        <v>4.8</v>
      </c>
      <c r="O2977">
        <f t="shared" si="650"/>
        <v>9.938625</v>
      </c>
      <c r="P2977">
        <f t="shared" si="651"/>
        <v>20.455459499999996</v>
      </c>
      <c r="Q2977">
        <f t="shared" si="652"/>
        <v>0</v>
      </c>
      <c r="R2977">
        <f t="shared" si="653"/>
        <v>4.0910918999999994</v>
      </c>
      <c r="S2977">
        <f>SUM($R$2:R2977) -SUM($Q$2:Q2977) + SUM($T$2:T2976)</f>
        <v>27.654980232611706</v>
      </c>
      <c r="T2977">
        <f t="shared" si="654"/>
        <v>0</v>
      </c>
      <c r="U2977">
        <f>-SUM($T$2:T2977) - 500 * SUM($V$2:V2977)</f>
        <v>10.940000000000509</v>
      </c>
      <c r="V2977">
        <f t="shared" si="655"/>
        <v>0</v>
      </c>
    </row>
    <row r="2978" spans="1:22" x14ac:dyDescent="0.3">
      <c r="A2978" s="1">
        <v>44981</v>
      </c>
      <c r="B2978" s="2">
        <v>0.27719907407407407</v>
      </c>
      <c r="C2978" s="2">
        <v>0.70626157407407408</v>
      </c>
      <c r="D2978" s="3">
        <v>1.7</v>
      </c>
      <c r="E2978" s="3">
        <v>74</v>
      </c>
      <c r="F2978" s="4">
        <f t="shared" si="644"/>
        <v>2</v>
      </c>
      <c r="G2978">
        <f t="shared" si="656"/>
        <v>39</v>
      </c>
      <c r="H2978" s="3">
        <f t="shared" si="645"/>
        <v>10.297499999999999</v>
      </c>
      <c r="I2978">
        <f t="shared" si="657"/>
        <v>600</v>
      </c>
      <c r="J2978">
        <f t="shared" si="646"/>
        <v>0.26</v>
      </c>
      <c r="K2978">
        <f t="shared" si="647"/>
        <v>15.662497499999999</v>
      </c>
      <c r="L2978">
        <v>4.8</v>
      </c>
      <c r="M2978">
        <f t="shared" si="648"/>
        <v>0.33512500000000001</v>
      </c>
      <c r="N2978">
        <f t="shared" si="649"/>
        <v>4.8250000000000002</v>
      </c>
      <c r="O2978">
        <f t="shared" si="650"/>
        <v>9.9601249999999997</v>
      </c>
      <c r="P2978">
        <f t="shared" si="651"/>
        <v>5.7023724999999992</v>
      </c>
      <c r="Q2978">
        <f t="shared" si="652"/>
        <v>0</v>
      </c>
      <c r="R2978">
        <f t="shared" si="653"/>
        <v>1.1404744999999998</v>
      </c>
      <c r="S2978">
        <f>SUM($R$2:R2978) -SUM($Q$2:Q2978) + SUM($T$2:T2977)</f>
        <v>28.795454732611688</v>
      </c>
      <c r="T2978">
        <f t="shared" si="654"/>
        <v>0</v>
      </c>
      <c r="U2978">
        <f>-SUM($T$2:T2978) - 500 * SUM($V$2:V2978)</f>
        <v>10.940000000000509</v>
      </c>
      <c r="V2978">
        <f t="shared" si="655"/>
        <v>0</v>
      </c>
    </row>
    <row r="2979" spans="1:22" x14ac:dyDescent="0.3">
      <c r="A2979" s="1">
        <v>44982</v>
      </c>
      <c r="B2979" s="2">
        <v>0.27564814814814814</v>
      </c>
      <c r="C2979" s="2">
        <v>0.70762731481481478</v>
      </c>
      <c r="D2979" s="3">
        <v>2.1</v>
      </c>
      <c r="E2979" s="3">
        <v>87</v>
      </c>
      <c r="F2979" s="4">
        <f t="shared" si="644"/>
        <v>2</v>
      </c>
      <c r="G2979">
        <f t="shared" si="656"/>
        <v>39</v>
      </c>
      <c r="H2979" s="3">
        <f t="shared" si="645"/>
        <v>10.3675</v>
      </c>
      <c r="I2979">
        <f t="shared" si="657"/>
        <v>600</v>
      </c>
      <c r="J2979">
        <f t="shared" si="646"/>
        <v>0.13</v>
      </c>
      <c r="K2979">
        <f t="shared" si="647"/>
        <v>7.8844837500000002</v>
      </c>
      <c r="L2979">
        <v>4.8</v>
      </c>
      <c r="M2979">
        <f t="shared" si="648"/>
        <v>0.331625</v>
      </c>
      <c r="N2979">
        <f t="shared" si="649"/>
        <v>4.7249999999999996</v>
      </c>
      <c r="O2979">
        <f t="shared" si="650"/>
        <v>9.8566249999999993</v>
      </c>
      <c r="P2979">
        <f t="shared" si="651"/>
        <v>-1.9721412499999991</v>
      </c>
      <c r="Q2979">
        <f t="shared" si="652"/>
        <v>0.98607062499999953</v>
      </c>
      <c r="R2979">
        <f t="shared" si="653"/>
        <v>0</v>
      </c>
      <c r="S2979">
        <f>SUM($R$2:R2979) -SUM($Q$2:Q2979) + SUM($T$2:T2978)</f>
        <v>27.80938410761155</v>
      </c>
      <c r="T2979">
        <f t="shared" si="654"/>
        <v>0</v>
      </c>
      <c r="U2979">
        <f>-SUM($T$2:T2979) - 500 * SUM($V$2:V2979)</f>
        <v>10.940000000000509</v>
      </c>
      <c r="V2979">
        <f t="shared" si="655"/>
        <v>0</v>
      </c>
    </row>
    <row r="2980" spans="1:22" x14ac:dyDescent="0.3">
      <c r="A2980" s="1">
        <v>44983</v>
      </c>
      <c r="B2980" s="2">
        <v>0.27409722222222221</v>
      </c>
      <c r="C2980" s="2">
        <v>0.70899305555555558</v>
      </c>
      <c r="D2980" s="3">
        <v>3.6</v>
      </c>
      <c r="E2980" s="3">
        <v>92.9</v>
      </c>
      <c r="F2980" s="4">
        <f t="shared" si="644"/>
        <v>2</v>
      </c>
      <c r="G2980">
        <f t="shared" si="656"/>
        <v>39</v>
      </c>
      <c r="H2980" s="3">
        <f t="shared" si="645"/>
        <v>10.4375</v>
      </c>
      <c r="I2980">
        <f t="shared" si="657"/>
        <v>600</v>
      </c>
      <c r="J2980">
        <f t="shared" si="646"/>
        <v>7.0999999999999952E-2</v>
      </c>
      <c r="K2980">
        <f t="shared" si="647"/>
        <v>4.3352156249999974</v>
      </c>
      <c r="L2980">
        <v>4.8</v>
      </c>
      <c r="M2980">
        <f t="shared" si="648"/>
        <v>0.328125</v>
      </c>
      <c r="N2980">
        <f t="shared" si="649"/>
        <v>4.3499999999999996</v>
      </c>
      <c r="O2980">
        <f t="shared" si="650"/>
        <v>9.4781249999999986</v>
      </c>
      <c r="P2980">
        <f t="shared" si="651"/>
        <v>-5.1429093750000012</v>
      </c>
      <c r="Q2980">
        <f t="shared" si="652"/>
        <v>2.5714546875000006</v>
      </c>
      <c r="R2980">
        <f t="shared" si="653"/>
        <v>0</v>
      </c>
      <c r="S2980">
        <f>SUM($R$2:R2980) -SUM($Q$2:Q2980) + SUM($T$2:T2979)</f>
        <v>25.237929420110959</v>
      </c>
      <c r="T2980">
        <f t="shared" si="654"/>
        <v>0</v>
      </c>
      <c r="U2980">
        <f>-SUM($T$2:T2980) - 500 * SUM($V$2:V2980)</f>
        <v>10.940000000000509</v>
      </c>
      <c r="V2980">
        <f t="shared" si="655"/>
        <v>0</v>
      </c>
    </row>
    <row r="2981" spans="1:22" x14ac:dyDescent="0.3">
      <c r="A2981" s="1">
        <v>44984</v>
      </c>
      <c r="B2981" s="2">
        <v>0.27252314814814815</v>
      </c>
      <c r="C2981" s="2">
        <v>0.71035879629629628</v>
      </c>
      <c r="D2981" s="3">
        <v>2.6</v>
      </c>
      <c r="E2981" s="3">
        <v>47.2</v>
      </c>
      <c r="F2981" s="4">
        <f t="shared" si="644"/>
        <v>2</v>
      </c>
      <c r="G2981">
        <f t="shared" si="656"/>
        <v>39</v>
      </c>
      <c r="H2981" s="3">
        <f t="shared" si="645"/>
        <v>10.508055555555554</v>
      </c>
      <c r="I2981">
        <f t="shared" si="657"/>
        <v>600</v>
      </c>
      <c r="J2981">
        <f t="shared" si="646"/>
        <v>0.52800000000000002</v>
      </c>
      <c r="K2981">
        <f t="shared" si="647"/>
        <v>32.457281999999999</v>
      </c>
      <c r="L2981">
        <v>4.8</v>
      </c>
      <c r="M2981">
        <f t="shared" si="648"/>
        <v>0.32459722222222226</v>
      </c>
      <c r="N2981">
        <f t="shared" si="649"/>
        <v>4.5999999999999996</v>
      </c>
      <c r="O2981">
        <f t="shared" si="650"/>
        <v>9.7245972222222221</v>
      </c>
      <c r="P2981">
        <f t="shared" si="651"/>
        <v>22.732684777777777</v>
      </c>
      <c r="Q2981">
        <f t="shared" si="652"/>
        <v>0</v>
      </c>
      <c r="R2981">
        <f t="shared" si="653"/>
        <v>4.5465369555555553</v>
      </c>
      <c r="S2981">
        <f>SUM($R$2:R2981) -SUM($Q$2:Q2981) + SUM($T$2:T2980)</f>
        <v>29.784466375665943</v>
      </c>
      <c r="T2981">
        <f t="shared" si="654"/>
        <v>0</v>
      </c>
      <c r="U2981">
        <f>-SUM($T$2:T2981) - 500 * SUM($V$2:V2981)</f>
        <v>10.940000000000509</v>
      </c>
      <c r="V2981">
        <f t="shared" si="655"/>
        <v>0</v>
      </c>
    </row>
    <row r="2982" spans="1:22" x14ac:dyDescent="0.3">
      <c r="A2982" s="1">
        <v>44985</v>
      </c>
      <c r="B2982" s="2">
        <v>0.27094907407407409</v>
      </c>
      <c r="C2982" s="2">
        <v>0.71171296296296294</v>
      </c>
      <c r="D2982" s="3">
        <v>2.2000000000000002</v>
      </c>
      <c r="E2982" s="3">
        <v>70.900000000000006</v>
      </c>
      <c r="F2982" s="4">
        <f t="shared" si="644"/>
        <v>2</v>
      </c>
      <c r="G2982">
        <f t="shared" si="656"/>
        <v>39</v>
      </c>
      <c r="H2982" s="3">
        <f t="shared" si="645"/>
        <v>10.578333333333333</v>
      </c>
      <c r="I2982">
        <f t="shared" si="657"/>
        <v>600</v>
      </c>
      <c r="J2982">
        <f t="shared" si="646"/>
        <v>0.29099999999999993</v>
      </c>
      <c r="K2982">
        <f t="shared" si="647"/>
        <v>18.008025749999998</v>
      </c>
      <c r="L2982">
        <v>4.8</v>
      </c>
      <c r="M2982">
        <f t="shared" si="648"/>
        <v>0.32108333333333339</v>
      </c>
      <c r="N2982">
        <f t="shared" si="649"/>
        <v>4.7</v>
      </c>
      <c r="O2982">
        <f t="shared" si="650"/>
        <v>9.8210833333333341</v>
      </c>
      <c r="P2982">
        <f t="shared" si="651"/>
        <v>8.186942416666664</v>
      </c>
      <c r="Q2982">
        <f t="shared" si="652"/>
        <v>0</v>
      </c>
      <c r="R2982">
        <f t="shared" si="653"/>
        <v>1.637388483333333</v>
      </c>
      <c r="S2982">
        <f>SUM($R$2:R2982) -SUM($Q$2:Q2982) + SUM($T$2:T2981)</f>
        <v>31.421854858999723</v>
      </c>
      <c r="T2982">
        <f t="shared" si="654"/>
        <v>-31.42</v>
      </c>
      <c r="U2982">
        <f>-SUM($T$2:T2982) - 500 * SUM($V$2:V2982)</f>
        <v>42.360000000000582</v>
      </c>
      <c r="V2982">
        <f t="shared" si="655"/>
        <v>0</v>
      </c>
    </row>
    <row r="2983" spans="1:22" x14ac:dyDescent="0.3">
      <c r="A2983" s="1">
        <v>44986</v>
      </c>
      <c r="B2983" s="2">
        <v>0.26935185185185184</v>
      </c>
      <c r="C2983" s="2">
        <v>0.7130671296296297</v>
      </c>
      <c r="D2983" s="3">
        <v>2.7</v>
      </c>
      <c r="E2983" s="3">
        <v>81.3</v>
      </c>
      <c r="F2983" s="4">
        <f t="shared" si="644"/>
        <v>3</v>
      </c>
      <c r="G2983">
        <f t="shared" si="656"/>
        <v>39</v>
      </c>
      <c r="H2983" s="3">
        <f t="shared" si="645"/>
        <v>10.64916666666667</v>
      </c>
      <c r="I2983">
        <f t="shared" si="657"/>
        <v>700</v>
      </c>
      <c r="J2983">
        <f t="shared" si="646"/>
        <v>0.18700000000000006</v>
      </c>
      <c r="K2983">
        <f t="shared" si="647"/>
        <v>13.591265187500007</v>
      </c>
      <c r="L2983">
        <v>4.8</v>
      </c>
      <c r="M2983">
        <f t="shared" si="648"/>
        <v>0.3175416666666665</v>
      </c>
      <c r="N2983">
        <f t="shared" si="649"/>
        <v>4.5750000000000002</v>
      </c>
      <c r="O2983">
        <f t="shared" si="650"/>
        <v>9.6925416666666671</v>
      </c>
      <c r="P2983">
        <f t="shared" si="651"/>
        <v>3.8987235208333395</v>
      </c>
      <c r="Q2983">
        <f t="shared" si="652"/>
        <v>0</v>
      </c>
      <c r="R2983">
        <f t="shared" si="653"/>
        <v>0.77974470416666797</v>
      </c>
      <c r="S2983">
        <f>SUM($R$2:R2983) -SUM($Q$2:Q2983) + SUM($T$2:T2982)</f>
        <v>0.78159956316630996</v>
      </c>
      <c r="T2983">
        <f t="shared" si="654"/>
        <v>0</v>
      </c>
      <c r="U2983">
        <f>-SUM($T$2:T2983) - 500 * SUM($V$2:V2983)</f>
        <v>42.360000000000582</v>
      </c>
      <c r="V2983">
        <f t="shared" si="655"/>
        <v>0</v>
      </c>
    </row>
    <row r="2984" spans="1:22" x14ac:dyDescent="0.3">
      <c r="A2984" s="1">
        <v>44987</v>
      </c>
      <c r="B2984" s="2">
        <v>0.26775462962962965</v>
      </c>
      <c r="C2984" s="2">
        <v>0.71442129629629625</v>
      </c>
      <c r="D2984" s="3">
        <v>2.5</v>
      </c>
      <c r="E2984" s="3">
        <v>87.9</v>
      </c>
      <c r="F2984" s="4">
        <f t="shared" si="644"/>
        <v>3</v>
      </c>
      <c r="G2984">
        <f t="shared" si="656"/>
        <v>39</v>
      </c>
      <c r="H2984" s="3">
        <f t="shared" si="645"/>
        <v>10.719999999999999</v>
      </c>
      <c r="I2984">
        <f t="shared" si="657"/>
        <v>700</v>
      </c>
      <c r="J2984">
        <f t="shared" si="646"/>
        <v>0.121</v>
      </c>
      <c r="K2984">
        <f t="shared" si="647"/>
        <v>8.8528439999999975</v>
      </c>
      <c r="L2984">
        <v>4.8</v>
      </c>
      <c r="M2984">
        <f t="shared" si="648"/>
        <v>0.31400000000000006</v>
      </c>
      <c r="N2984">
        <f t="shared" si="649"/>
        <v>4.625</v>
      </c>
      <c r="O2984">
        <f t="shared" si="650"/>
        <v>9.7390000000000008</v>
      </c>
      <c r="P2984">
        <f t="shared" si="651"/>
        <v>-0.88615600000000327</v>
      </c>
      <c r="Q2984">
        <f t="shared" si="652"/>
        <v>0.44307800000000164</v>
      </c>
      <c r="R2984">
        <f t="shared" si="653"/>
        <v>0</v>
      </c>
      <c r="S2984">
        <f>SUM($R$2:R2984) -SUM($Q$2:Q2984) + SUM($T$2:T2983)</f>
        <v>0.33852156316606852</v>
      </c>
      <c r="T2984">
        <f t="shared" si="654"/>
        <v>0</v>
      </c>
      <c r="U2984">
        <f>-SUM($T$2:T2984) - 500 * SUM($V$2:V2984)</f>
        <v>42.360000000000582</v>
      </c>
      <c r="V2984">
        <f t="shared" si="655"/>
        <v>0</v>
      </c>
    </row>
    <row r="2985" spans="1:22" x14ac:dyDescent="0.3">
      <c r="A2985" s="1">
        <v>44988</v>
      </c>
      <c r="B2985" s="2">
        <v>0.26614583333333336</v>
      </c>
      <c r="C2985" s="2">
        <v>0.71577546296296291</v>
      </c>
      <c r="D2985" s="3">
        <v>2.7</v>
      </c>
      <c r="E2985" s="3">
        <v>46.1</v>
      </c>
      <c r="F2985" s="4">
        <f t="shared" si="644"/>
        <v>3</v>
      </c>
      <c r="G2985">
        <f t="shared" si="656"/>
        <v>39</v>
      </c>
      <c r="H2985" s="3">
        <f t="shared" si="645"/>
        <v>10.791111111111109</v>
      </c>
      <c r="I2985">
        <f t="shared" si="657"/>
        <v>700</v>
      </c>
      <c r="J2985">
        <f t="shared" si="646"/>
        <v>0.53899999999999992</v>
      </c>
      <c r="K2985">
        <f t="shared" si="647"/>
        <v>39.69699066666665</v>
      </c>
      <c r="L2985">
        <v>4.8</v>
      </c>
      <c r="M2985">
        <f t="shared" si="648"/>
        <v>0.31044444444444458</v>
      </c>
      <c r="N2985">
        <f t="shared" si="649"/>
        <v>4.5750000000000002</v>
      </c>
      <c r="O2985">
        <f t="shared" si="650"/>
        <v>9.6854444444444443</v>
      </c>
      <c r="P2985">
        <f t="shared" si="651"/>
        <v>30.011546222222208</v>
      </c>
      <c r="Q2985">
        <f t="shared" si="652"/>
        <v>0</v>
      </c>
      <c r="R2985">
        <f t="shared" si="653"/>
        <v>6.0023092444444419</v>
      </c>
      <c r="S2985">
        <f>SUM($R$2:R2985) -SUM($Q$2:Q2985) + SUM($T$2:T2984)</f>
        <v>6.3408308076104731</v>
      </c>
      <c r="T2985">
        <f t="shared" si="654"/>
        <v>0</v>
      </c>
      <c r="U2985">
        <f>-SUM($T$2:T2985) - 500 * SUM($V$2:V2985)</f>
        <v>42.360000000000582</v>
      </c>
      <c r="V2985">
        <f t="shared" si="655"/>
        <v>0</v>
      </c>
    </row>
    <row r="2986" spans="1:22" x14ac:dyDescent="0.3">
      <c r="A2986" s="1">
        <v>44989</v>
      </c>
      <c r="B2986" s="2">
        <v>0.26453703703703707</v>
      </c>
      <c r="C2986" s="2">
        <v>0.71711805555555552</v>
      </c>
      <c r="D2986" s="3">
        <v>4.3</v>
      </c>
      <c r="E2986" s="3">
        <v>91</v>
      </c>
      <c r="F2986" s="4">
        <f t="shared" si="644"/>
        <v>3</v>
      </c>
      <c r="G2986">
        <f t="shared" si="656"/>
        <v>39</v>
      </c>
      <c r="H2986" s="3">
        <f t="shared" si="645"/>
        <v>10.861944444444443</v>
      </c>
      <c r="I2986">
        <f t="shared" si="657"/>
        <v>700</v>
      </c>
      <c r="J2986">
        <f t="shared" si="646"/>
        <v>8.9999999999999969E-2</v>
      </c>
      <c r="K2986">
        <f t="shared" si="647"/>
        <v>6.6719493749999979</v>
      </c>
      <c r="L2986">
        <v>4.8</v>
      </c>
      <c r="M2986">
        <f t="shared" si="648"/>
        <v>0.3069027777777778</v>
      </c>
      <c r="N2986">
        <f t="shared" si="649"/>
        <v>4.1749999999999998</v>
      </c>
      <c r="O2986">
        <f t="shared" si="650"/>
        <v>9.2819027777777769</v>
      </c>
      <c r="P2986">
        <f t="shared" si="651"/>
        <v>-2.6099534027777791</v>
      </c>
      <c r="Q2986">
        <f t="shared" si="652"/>
        <v>1.3049767013888895</v>
      </c>
      <c r="R2986">
        <f t="shared" si="653"/>
        <v>0</v>
      </c>
      <c r="S2986">
        <f>SUM($R$2:R2986) -SUM($Q$2:Q2986) + SUM($T$2:T2985)</f>
        <v>5.0358541062214499</v>
      </c>
      <c r="T2986">
        <f t="shared" si="654"/>
        <v>0</v>
      </c>
      <c r="U2986">
        <f>-SUM($T$2:T2986) - 500 * SUM($V$2:V2986)</f>
        <v>42.360000000000582</v>
      </c>
      <c r="V2986">
        <f t="shared" si="655"/>
        <v>0</v>
      </c>
    </row>
    <row r="2987" spans="1:22" x14ac:dyDescent="0.3">
      <c r="A2987" s="1">
        <v>44990</v>
      </c>
      <c r="B2987" s="2">
        <v>0.26291666666666663</v>
      </c>
      <c r="C2987" s="2">
        <v>0.71846064814814825</v>
      </c>
      <c r="D2987" s="3">
        <v>2.4</v>
      </c>
      <c r="E2987" s="3">
        <v>73.2</v>
      </c>
      <c r="F2987" s="4">
        <f t="shared" si="644"/>
        <v>3</v>
      </c>
      <c r="G2987">
        <f t="shared" si="656"/>
        <v>39</v>
      </c>
      <c r="H2987" s="3">
        <f t="shared" si="645"/>
        <v>10.933055555555558</v>
      </c>
      <c r="I2987">
        <f t="shared" si="657"/>
        <v>700</v>
      </c>
      <c r="J2987">
        <f t="shared" si="646"/>
        <v>0.26800000000000002</v>
      </c>
      <c r="K2987">
        <f t="shared" si="647"/>
        <v>19.997651916666673</v>
      </c>
      <c r="L2987">
        <v>4.8</v>
      </c>
      <c r="M2987">
        <f t="shared" si="648"/>
        <v>0.30334722222222205</v>
      </c>
      <c r="N2987">
        <f t="shared" si="649"/>
        <v>4.6500000000000004</v>
      </c>
      <c r="O2987">
        <f t="shared" si="650"/>
        <v>9.7533472222222226</v>
      </c>
      <c r="P2987">
        <f t="shared" si="651"/>
        <v>10.24430469444445</v>
      </c>
      <c r="Q2987">
        <f t="shared" si="652"/>
        <v>0</v>
      </c>
      <c r="R2987">
        <f t="shared" si="653"/>
        <v>2.0488609388888901</v>
      </c>
      <c r="S2987">
        <f>SUM($R$2:R2987) -SUM($Q$2:Q2987) + SUM($T$2:T2986)</f>
        <v>7.0847150451099878</v>
      </c>
      <c r="T2987">
        <f t="shared" si="654"/>
        <v>0</v>
      </c>
      <c r="U2987">
        <f>-SUM($T$2:T2987) - 500 * SUM($V$2:V2987)</f>
        <v>42.360000000000582</v>
      </c>
      <c r="V2987">
        <f t="shared" si="655"/>
        <v>0</v>
      </c>
    </row>
    <row r="2988" spans="1:22" x14ac:dyDescent="0.3">
      <c r="A2988" s="1">
        <v>44991</v>
      </c>
      <c r="B2988" s="2">
        <v>0.26128472222222221</v>
      </c>
      <c r="C2988" s="2">
        <v>0.71980324074074076</v>
      </c>
      <c r="D2988" s="3">
        <v>0.5</v>
      </c>
      <c r="E2988" s="3">
        <v>73.599999999999994</v>
      </c>
      <c r="F2988" s="4">
        <f t="shared" si="644"/>
        <v>3</v>
      </c>
      <c r="G2988">
        <f t="shared" si="656"/>
        <v>39</v>
      </c>
      <c r="H2988" s="3">
        <f t="shared" si="645"/>
        <v>11.004444444444445</v>
      </c>
      <c r="I2988">
        <f t="shared" si="657"/>
        <v>700</v>
      </c>
      <c r="J2988">
        <f t="shared" si="646"/>
        <v>0.26400000000000001</v>
      </c>
      <c r="K2988">
        <f t="shared" si="647"/>
        <v>19.827808000000001</v>
      </c>
      <c r="L2988">
        <v>4.8</v>
      </c>
      <c r="M2988">
        <f t="shared" si="648"/>
        <v>0.2997777777777777</v>
      </c>
      <c r="N2988">
        <f t="shared" si="649"/>
        <v>5.125</v>
      </c>
      <c r="O2988">
        <f t="shared" si="650"/>
        <v>10.224777777777778</v>
      </c>
      <c r="P2988">
        <f t="shared" si="651"/>
        <v>9.6030302222222232</v>
      </c>
      <c r="Q2988">
        <f t="shared" si="652"/>
        <v>0</v>
      </c>
      <c r="R2988">
        <f t="shared" si="653"/>
        <v>1.9206060444444448</v>
      </c>
      <c r="S2988">
        <f>SUM($R$2:R2988) -SUM($Q$2:Q2988) + SUM($T$2:T2987)</f>
        <v>9.0053210895548546</v>
      </c>
      <c r="T2988">
        <f t="shared" si="654"/>
        <v>0</v>
      </c>
      <c r="U2988">
        <f>-SUM($T$2:T2988) - 500 * SUM($V$2:V2988)</f>
        <v>42.360000000000582</v>
      </c>
      <c r="V2988">
        <f t="shared" si="655"/>
        <v>0</v>
      </c>
    </row>
    <row r="2989" spans="1:22" x14ac:dyDescent="0.3">
      <c r="A2989" s="1">
        <v>44992</v>
      </c>
      <c r="B2989" s="2">
        <v>0.25964120370370369</v>
      </c>
      <c r="C2989" s="2">
        <v>0.72113425925925922</v>
      </c>
      <c r="D2989" s="3">
        <v>0.3</v>
      </c>
      <c r="E2989" s="3">
        <v>73.2</v>
      </c>
      <c r="F2989" s="4">
        <f t="shared" si="644"/>
        <v>3</v>
      </c>
      <c r="G2989">
        <f t="shared" si="656"/>
        <v>39</v>
      </c>
      <c r="H2989" s="3">
        <f t="shared" si="645"/>
        <v>11.075833333333332</v>
      </c>
      <c r="I2989">
        <f t="shared" si="657"/>
        <v>700</v>
      </c>
      <c r="J2989">
        <f t="shared" si="646"/>
        <v>0.26800000000000002</v>
      </c>
      <c r="K2989">
        <f t="shared" si="647"/>
        <v>20.258806749999994</v>
      </c>
      <c r="L2989">
        <v>4.8</v>
      </c>
      <c r="M2989">
        <f t="shared" si="648"/>
        <v>0.29620833333333341</v>
      </c>
      <c r="N2989">
        <f t="shared" si="649"/>
        <v>5.1749999999999998</v>
      </c>
      <c r="O2989">
        <f t="shared" si="650"/>
        <v>10.271208333333334</v>
      </c>
      <c r="P2989">
        <f t="shared" si="651"/>
        <v>9.9875984166666605</v>
      </c>
      <c r="Q2989">
        <f t="shared" si="652"/>
        <v>0</v>
      </c>
      <c r="R2989">
        <f t="shared" si="653"/>
        <v>1.9975196833333322</v>
      </c>
      <c r="S2989">
        <f>SUM($R$2:R2989) -SUM($Q$2:Q2989) + SUM($T$2:T2988)</f>
        <v>11.002840772887794</v>
      </c>
      <c r="T2989">
        <f t="shared" si="654"/>
        <v>0</v>
      </c>
      <c r="U2989">
        <f>-SUM($T$2:T2989) - 500 * SUM($V$2:V2989)</f>
        <v>42.360000000000582</v>
      </c>
      <c r="V2989">
        <f t="shared" si="655"/>
        <v>0</v>
      </c>
    </row>
    <row r="2990" spans="1:22" x14ac:dyDescent="0.3">
      <c r="A2990" s="1">
        <v>44993</v>
      </c>
      <c r="B2990" s="2">
        <v>0.25799768518518518</v>
      </c>
      <c r="C2990" s="2">
        <v>0.7224652777777778</v>
      </c>
      <c r="D2990" s="3">
        <v>1</v>
      </c>
      <c r="E2990" s="3">
        <v>86.7</v>
      </c>
      <c r="F2990" s="4">
        <f t="shared" si="644"/>
        <v>3</v>
      </c>
      <c r="G2990">
        <f t="shared" si="656"/>
        <v>39</v>
      </c>
      <c r="H2990" s="3">
        <f t="shared" si="645"/>
        <v>11.147222222222222</v>
      </c>
      <c r="I2990">
        <f t="shared" si="657"/>
        <v>700</v>
      </c>
      <c r="J2990">
        <f t="shared" si="646"/>
        <v>0.13300000000000001</v>
      </c>
      <c r="K2990">
        <f t="shared" si="647"/>
        <v>10.118612291666668</v>
      </c>
      <c r="L2990">
        <v>4.8</v>
      </c>
      <c r="M2990">
        <f t="shared" si="648"/>
        <v>0.29263888888888889</v>
      </c>
      <c r="N2990">
        <f t="shared" si="649"/>
        <v>5</v>
      </c>
      <c r="O2990">
        <f t="shared" si="650"/>
        <v>10.092638888888889</v>
      </c>
      <c r="P2990">
        <f t="shared" si="651"/>
        <v>2.5973402777779597E-2</v>
      </c>
      <c r="Q2990">
        <f t="shared" si="652"/>
        <v>0</v>
      </c>
      <c r="R2990">
        <f t="shared" si="653"/>
        <v>5.19468055555592E-3</v>
      </c>
      <c r="S2990">
        <f>SUM($R$2:R2990) -SUM($Q$2:Q2990) + SUM($T$2:T2989)</f>
        <v>11.008035453443881</v>
      </c>
      <c r="T2990">
        <f t="shared" si="654"/>
        <v>0</v>
      </c>
      <c r="U2990">
        <f>-SUM($T$2:T2990) - 500 * SUM($V$2:V2990)</f>
        <v>42.360000000000582</v>
      </c>
      <c r="V2990">
        <f t="shared" si="655"/>
        <v>0</v>
      </c>
    </row>
    <row r="2991" spans="1:22" x14ac:dyDescent="0.3">
      <c r="A2991" s="1">
        <v>44994</v>
      </c>
      <c r="B2991" s="2">
        <v>0.25634259259259257</v>
      </c>
      <c r="C2991" s="2">
        <v>0.72379629629629638</v>
      </c>
      <c r="D2991" s="3">
        <v>4.5999999999999996</v>
      </c>
      <c r="E2991" s="3">
        <v>91</v>
      </c>
      <c r="F2991" s="4">
        <f t="shared" si="644"/>
        <v>3</v>
      </c>
      <c r="G2991">
        <f t="shared" si="656"/>
        <v>39</v>
      </c>
      <c r="H2991" s="3">
        <f t="shared" si="645"/>
        <v>11.218888888888891</v>
      </c>
      <c r="I2991">
        <f t="shared" si="657"/>
        <v>700</v>
      </c>
      <c r="J2991">
        <f t="shared" si="646"/>
        <v>8.9999999999999969E-2</v>
      </c>
      <c r="K2991">
        <f t="shared" si="647"/>
        <v>6.8912024999999995</v>
      </c>
      <c r="L2991">
        <v>4.8</v>
      </c>
      <c r="M2991">
        <f t="shared" si="648"/>
        <v>0.28905555555555545</v>
      </c>
      <c r="N2991">
        <f t="shared" si="649"/>
        <v>4.0999999999999996</v>
      </c>
      <c r="O2991">
        <f t="shared" si="650"/>
        <v>9.1890555555555551</v>
      </c>
      <c r="P2991">
        <f t="shared" si="651"/>
        <v>-2.2978530555555556</v>
      </c>
      <c r="Q2991">
        <f t="shared" si="652"/>
        <v>1.1489265277777778</v>
      </c>
      <c r="R2991">
        <f t="shared" si="653"/>
        <v>0</v>
      </c>
      <c r="S2991">
        <f>SUM($R$2:R2991) -SUM($Q$2:Q2991) + SUM($T$2:T2990)</f>
        <v>9.859108925666078</v>
      </c>
      <c r="T2991">
        <f t="shared" si="654"/>
        <v>0</v>
      </c>
      <c r="U2991">
        <f>-SUM($T$2:T2991) - 500 * SUM($V$2:V2991)</f>
        <v>42.360000000000582</v>
      </c>
      <c r="V2991">
        <f t="shared" si="655"/>
        <v>0</v>
      </c>
    </row>
    <row r="2992" spans="1:22" x14ac:dyDescent="0.3">
      <c r="A2992" s="1">
        <v>44995</v>
      </c>
      <c r="B2992" s="2">
        <v>0.25468750000000001</v>
      </c>
      <c r="C2992" s="2">
        <v>0.72511574074074081</v>
      </c>
      <c r="D2992" s="3">
        <v>8.1999999999999993</v>
      </c>
      <c r="E2992" s="3">
        <v>74.3</v>
      </c>
      <c r="F2992" s="4">
        <f t="shared" si="644"/>
        <v>3</v>
      </c>
      <c r="G2992">
        <f t="shared" si="656"/>
        <v>39</v>
      </c>
      <c r="H2992" s="3">
        <f t="shared" si="645"/>
        <v>11.29027777777778</v>
      </c>
      <c r="I2992">
        <f t="shared" si="657"/>
        <v>700</v>
      </c>
      <c r="J2992">
        <f t="shared" si="646"/>
        <v>0.25700000000000001</v>
      </c>
      <c r="K2992">
        <f t="shared" si="647"/>
        <v>19.80342947916667</v>
      </c>
      <c r="L2992">
        <v>4.8</v>
      </c>
      <c r="M2992">
        <f t="shared" si="648"/>
        <v>0.28548611111111105</v>
      </c>
      <c r="N2992">
        <f t="shared" si="649"/>
        <v>3.2</v>
      </c>
      <c r="O2992">
        <f t="shared" si="650"/>
        <v>8.285486111111112</v>
      </c>
      <c r="P2992">
        <f t="shared" si="651"/>
        <v>11.517943368055558</v>
      </c>
      <c r="Q2992">
        <f t="shared" si="652"/>
        <v>0</v>
      </c>
      <c r="R2992">
        <f t="shared" si="653"/>
        <v>2.3035886736111117</v>
      </c>
      <c r="S2992">
        <f>SUM($R$2:R2992) -SUM($Q$2:Q2992) + SUM($T$2:T2991)</f>
        <v>12.162697599276726</v>
      </c>
      <c r="T2992">
        <f t="shared" si="654"/>
        <v>0</v>
      </c>
      <c r="U2992">
        <f>-SUM($T$2:T2992) - 500 * SUM($V$2:V2992)</f>
        <v>42.360000000000582</v>
      </c>
      <c r="V2992">
        <f t="shared" si="655"/>
        <v>0</v>
      </c>
    </row>
    <row r="2993" spans="1:22" x14ac:dyDescent="0.3">
      <c r="A2993" s="1">
        <v>44996</v>
      </c>
      <c r="B2993" s="2">
        <v>0.2530324074074074</v>
      </c>
      <c r="C2993" s="2">
        <v>0.72644675925925928</v>
      </c>
      <c r="D2993" s="3">
        <v>7.6</v>
      </c>
      <c r="E2993" s="3">
        <v>81.7</v>
      </c>
      <c r="F2993" s="4">
        <f t="shared" si="644"/>
        <v>3</v>
      </c>
      <c r="G2993">
        <f t="shared" si="656"/>
        <v>39</v>
      </c>
      <c r="H2993" s="3">
        <f t="shared" si="645"/>
        <v>11.361944444444445</v>
      </c>
      <c r="I2993">
        <f t="shared" si="657"/>
        <v>700</v>
      </c>
      <c r="J2993">
        <f t="shared" si="646"/>
        <v>0.18299999999999994</v>
      </c>
      <c r="K2993">
        <f t="shared" si="647"/>
        <v>14.190784562499994</v>
      </c>
      <c r="L2993">
        <v>4.8</v>
      </c>
      <c r="M2993">
        <f t="shared" si="648"/>
        <v>0.28190277777777778</v>
      </c>
      <c r="N2993">
        <f t="shared" si="649"/>
        <v>3.35</v>
      </c>
      <c r="O2993">
        <f t="shared" si="650"/>
        <v>8.4319027777777773</v>
      </c>
      <c r="P2993">
        <f t="shared" si="651"/>
        <v>5.7588817847222167</v>
      </c>
      <c r="Q2993">
        <f t="shared" si="652"/>
        <v>0</v>
      </c>
      <c r="R2993">
        <f t="shared" si="653"/>
        <v>1.1517763569444435</v>
      </c>
      <c r="S2993">
        <f>SUM($R$2:R2993) -SUM($Q$2:Q2993) + SUM($T$2:T2992)</f>
        <v>13.314473956221264</v>
      </c>
      <c r="T2993">
        <f t="shared" si="654"/>
        <v>0</v>
      </c>
      <c r="U2993">
        <f>-SUM($T$2:T2993) - 500 * SUM($V$2:V2993)</f>
        <v>42.360000000000582</v>
      </c>
      <c r="V2993">
        <f t="shared" si="655"/>
        <v>0</v>
      </c>
    </row>
    <row r="2994" spans="1:22" x14ac:dyDescent="0.3">
      <c r="A2994" s="1">
        <v>44997</v>
      </c>
      <c r="B2994" s="2">
        <v>0.25135416666666666</v>
      </c>
      <c r="C2994" s="2">
        <v>0.72776620370370371</v>
      </c>
      <c r="D2994" s="3">
        <v>6.9</v>
      </c>
      <c r="E2994" s="3">
        <v>46.9</v>
      </c>
      <c r="F2994" s="4">
        <f t="shared" si="644"/>
        <v>3</v>
      </c>
      <c r="G2994">
        <f t="shared" si="656"/>
        <v>39</v>
      </c>
      <c r="H2994" s="3">
        <f t="shared" si="645"/>
        <v>11.433888888888889</v>
      </c>
      <c r="I2994">
        <f t="shared" si="657"/>
        <v>700</v>
      </c>
      <c r="J2994">
        <f t="shared" si="646"/>
        <v>0.53100000000000003</v>
      </c>
      <c r="K2994">
        <f t="shared" si="647"/>
        <v>41.437270875000003</v>
      </c>
      <c r="L2994">
        <v>4.8</v>
      </c>
      <c r="M2994">
        <f t="shared" si="648"/>
        <v>0.27830555555555553</v>
      </c>
      <c r="N2994">
        <f t="shared" si="649"/>
        <v>3.5249999999999999</v>
      </c>
      <c r="O2994">
        <f t="shared" si="650"/>
        <v>8.603305555555556</v>
      </c>
      <c r="P2994">
        <f t="shared" si="651"/>
        <v>32.833965319444445</v>
      </c>
      <c r="Q2994">
        <f t="shared" si="652"/>
        <v>0</v>
      </c>
      <c r="R2994">
        <f t="shared" si="653"/>
        <v>6.5667930638888894</v>
      </c>
      <c r="S2994">
        <f>SUM($R$2:R2994) -SUM($Q$2:Q2994) + SUM($T$2:T2993)</f>
        <v>19.88126702010959</v>
      </c>
      <c r="T2994">
        <f t="shared" si="654"/>
        <v>0</v>
      </c>
      <c r="U2994">
        <f>-SUM($T$2:T2994) - 500 * SUM($V$2:V2994)</f>
        <v>42.360000000000582</v>
      </c>
      <c r="V2994">
        <f t="shared" si="655"/>
        <v>0</v>
      </c>
    </row>
    <row r="2995" spans="1:22" x14ac:dyDescent="0.3">
      <c r="A2995" s="1">
        <v>44998</v>
      </c>
      <c r="B2995" s="2">
        <v>0.24968749999999998</v>
      </c>
      <c r="C2995" s="2">
        <v>0.7290740740740741</v>
      </c>
      <c r="D2995" s="3">
        <v>4.9000000000000004</v>
      </c>
      <c r="E2995" s="3">
        <v>66.099999999999994</v>
      </c>
      <c r="F2995" s="4">
        <f t="shared" si="644"/>
        <v>3</v>
      </c>
      <c r="G2995">
        <f t="shared" si="656"/>
        <v>39</v>
      </c>
      <c r="H2995" s="3">
        <f t="shared" si="645"/>
        <v>11.505277777777779</v>
      </c>
      <c r="I2995">
        <f t="shared" si="657"/>
        <v>700</v>
      </c>
      <c r="J2995">
        <f t="shared" si="646"/>
        <v>0.33900000000000008</v>
      </c>
      <c r="K2995">
        <f t="shared" si="647"/>
        <v>26.619473562500012</v>
      </c>
      <c r="L2995">
        <v>4.8</v>
      </c>
      <c r="M2995">
        <f t="shared" si="648"/>
        <v>0.27473611111111101</v>
      </c>
      <c r="N2995">
        <f t="shared" si="649"/>
        <v>4.0250000000000004</v>
      </c>
      <c r="O2995">
        <f t="shared" si="650"/>
        <v>9.0997361111111115</v>
      </c>
      <c r="P2995">
        <f t="shared" si="651"/>
        <v>17.519737451388899</v>
      </c>
      <c r="Q2995">
        <f t="shared" si="652"/>
        <v>0</v>
      </c>
      <c r="R2995">
        <f t="shared" si="653"/>
        <v>3.5039474902777799</v>
      </c>
      <c r="S2995">
        <f>SUM($R$2:R2995) -SUM($Q$2:Q2995) + SUM($T$2:T2994)</f>
        <v>23.385214510386504</v>
      </c>
      <c r="T2995">
        <f t="shared" si="654"/>
        <v>0</v>
      </c>
      <c r="U2995">
        <f>-SUM($T$2:T2995) - 500 * SUM($V$2:V2995)</f>
        <v>42.360000000000582</v>
      </c>
      <c r="V2995">
        <f t="shared" si="655"/>
        <v>0</v>
      </c>
    </row>
    <row r="2996" spans="1:22" x14ac:dyDescent="0.3">
      <c r="A2996" s="1">
        <v>44999</v>
      </c>
      <c r="B2996" s="2">
        <v>0.24800925925925923</v>
      </c>
      <c r="C2996" s="2">
        <v>0.73039351851851853</v>
      </c>
      <c r="D2996" s="3">
        <v>3.2</v>
      </c>
      <c r="E2996" s="3">
        <v>79.8</v>
      </c>
      <c r="F2996" s="4">
        <f t="shared" si="644"/>
        <v>3</v>
      </c>
      <c r="G2996">
        <f t="shared" si="656"/>
        <v>39</v>
      </c>
      <c r="H2996" s="3">
        <f t="shared" si="645"/>
        <v>11.577222222222224</v>
      </c>
      <c r="I2996">
        <f t="shared" si="657"/>
        <v>700</v>
      </c>
      <c r="J2996">
        <f t="shared" si="646"/>
        <v>0.20200000000000007</v>
      </c>
      <c r="K2996">
        <f t="shared" si="647"/>
        <v>15.960937416666672</v>
      </c>
      <c r="L2996">
        <v>4.8</v>
      </c>
      <c r="M2996">
        <f t="shared" si="648"/>
        <v>0.27113888888888882</v>
      </c>
      <c r="N2996">
        <f t="shared" si="649"/>
        <v>4.45</v>
      </c>
      <c r="O2996">
        <f t="shared" si="650"/>
        <v>9.5211388888888884</v>
      </c>
      <c r="P2996">
        <f t="shared" si="651"/>
        <v>6.4397985277777838</v>
      </c>
      <c r="Q2996">
        <f t="shared" si="652"/>
        <v>0</v>
      </c>
      <c r="R2996">
        <f t="shared" si="653"/>
        <v>1.2879597055555569</v>
      </c>
      <c r="S2996">
        <f>SUM($R$2:R2996) -SUM($Q$2:Q2996) + SUM($T$2:T2995)</f>
        <v>24.673174215942709</v>
      </c>
      <c r="T2996">
        <f t="shared" si="654"/>
        <v>0</v>
      </c>
      <c r="U2996">
        <f>-SUM($T$2:T2996) - 500 * SUM($V$2:V2996)</f>
        <v>42.360000000000582</v>
      </c>
      <c r="V2996">
        <f t="shared" si="655"/>
        <v>0</v>
      </c>
    </row>
    <row r="2997" spans="1:22" x14ac:dyDescent="0.3">
      <c r="A2997" s="1">
        <v>45000</v>
      </c>
      <c r="B2997" s="2">
        <v>0.24633101851851849</v>
      </c>
      <c r="C2997" s="2">
        <v>0.73170138888888892</v>
      </c>
      <c r="D2997" s="3">
        <v>2.4</v>
      </c>
      <c r="E2997" s="3">
        <v>62</v>
      </c>
      <c r="F2997" s="4">
        <f t="shared" si="644"/>
        <v>3</v>
      </c>
      <c r="G2997">
        <f t="shared" si="656"/>
        <v>39</v>
      </c>
      <c r="H2997" s="3">
        <f t="shared" si="645"/>
        <v>11.648888888888891</v>
      </c>
      <c r="I2997">
        <f t="shared" si="657"/>
        <v>700</v>
      </c>
      <c r="J2997">
        <f t="shared" si="646"/>
        <v>0.38</v>
      </c>
      <c r="K2997">
        <f t="shared" si="647"/>
        <v>30.211393333333337</v>
      </c>
      <c r="L2997">
        <v>4.8</v>
      </c>
      <c r="M2997">
        <f t="shared" si="648"/>
        <v>0.26755555555555544</v>
      </c>
      <c r="N2997">
        <f t="shared" si="649"/>
        <v>4.6500000000000004</v>
      </c>
      <c r="O2997">
        <f t="shared" si="650"/>
        <v>9.7175555555555562</v>
      </c>
      <c r="P2997">
        <f t="shared" si="651"/>
        <v>20.493837777777781</v>
      </c>
      <c r="Q2997">
        <f t="shared" si="652"/>
        <v>0</v>
      </c>
      <c r="R2997">
        <f t="shared" si="653"/>
        <v>4.0987675555555567</v>
      </c>
      <c r="S2997">
        <f>SUM($R$2:R2997) -SUM($Q$2:Q2997) + SUM($T$2:T2996)</f>
        <v>28.77194177149795</v>
      </c>
      <c r="T2997">
        <f t="shared" si="654"/>
        <v>0</v>
      </c>
      <c r="U2997">
        <f>-SUM($T$2:T2997) - 500 * SUM($V$2:V2997)</f>
        <v>42.360000000000582</v>
      </c>
      <c r="V2997">
        <f t="shared" si="655"/>
        <v>0</v>
      </c>
    </row>
    <row r="2998" spans="1:22" x14ac:dyDescent="0.3">
      <c r="A2998" s="1">
        <v>45001</v>
      </c>
      <c r="B2998" s="2">
        <v>0.24464120370370371</v>
      </c>
      <c r="C2998" s="2">
        <v>0.7330092592592593</v>
      </c>
      <c r="D2998" s="3">
        <v>4.9000000000000004</v>
      </c>
      <c r="E2998" s="3">
        <v>92.5</v>
      </c>
      <c r="F2998" s="4">
        <f t="shared" si="644"/>
        <v>3</v>
      </c>
      <c r="G2998">
        <f t="shared" si="656"/>
        <v>39</v>
      </c>
      <c r="H2998" s="3">
        <f t="shared" si="645"/>
        <v>11.720833333333335</v>
      </c>
      <c r="I2998">
        <f t="shared" si="657"/>
        <v>700</v>
      </c>
      <c r="J2998">
        <f t="shared" si="646"/>
        <v>7.4999999999999956E-2</v>
      </c>
      <c r="K2998">
        <f t="shared" si="647"/>
        <v>5.999601562499997</v>
      </c>
      <c r="L2998">
        <v>4.8</v>
      </c>
      <c r="M2998">
        <f t="shared" si="648"/>
        <v>0.26395833333333324</v>
      </c>
      <c r="N2998">
        <f t="shared" si="649"/>
        <v>4.0250000000000004</v>
      </c>
      <c r="O2998">
        <f t="shared" si="650"/>
        <v>9.0889583333333341</v>
      </c>
      <c r="P2998">
        <f t="shared" si="651"/>
        <v>-3.0893567708333372</v>
      </c>
      <c r="Q2998">
        <f t="shared" si="652"/>
        <v>1.5446783854166686</v>
      </c>
      <c r="R2998">
        <f t="shared" si="653"/>
        <v>0</v>
      </c>
      <c r="S2998">
        <f>SUM($R$2:R2998) -SUM($Q$2:Q2998) + SUM($T$2:T2997)</f>
        <v>27.227263386081177</v>
      </c>
      <c r="T2998">
        <f t="shared" si="654"/>
        <v>0</v>
      </c>
      <c r="U2998">
        <f>-SUM($T$2:T2998) - 500 * SUM($V$2:V2998)</f>
        <v>42.360000000000582</v>
      </c>
      <c r="V2998">
        <f t="shared" si="655"/>
        <v>0</v>
      </c>
    </row>
    <row r="2999" spans="1:22" x14ac:dyDescent="0.3">
      <c r="A2999" s="1">
        <v>45002</v>
      </c>
      <c r="B2999" s="2">
        <v>0.2429513888888889</v>
      </c>
      <c r="C2999" s="2">
        <v>0.73431712962962958</v>
      </c>
      <c r="D2999" s="3">
        <v>5.4</v>
      </c>
      <c r="E2999" s="3">
        <v>87.1</v>
      </c>
      <c r="F2999" s="4">
        <f t="shared" si="644"/>
        <v>3</v>
      </c>
      <c r="G2999">
        <f t="shared" si="656"/>
        <v>39</v>
      </c>
      <c r="H2999" s="3">
        <f t="shared" si="645"/>
        <v>11.792777777777776</v>
      </c>
      <c r="I2999">
        <f t="shared" si="657"/>
        <v>700</v>
      </c>
      <c r="J2999">
        <f t="shared" si="646"/>
        <v>0.129</v>
      </c>
      <c r="K2999">
        <f t="shared" si="647"/>
        <v>10.382656374999998</v>
      </c>
      <c r="L2999">
        <v>4.8</v>
      </c>
      <c r="M2999">
        <f t="shared" si="648"/>
        <v>0.26036111111111121</v>
      </c>
      <c r="N2999">
        <f t="shared" si="649"/>
        <v>3.9</v>
      </c>
      <c r="O2999">
        <f t="shared" si="650"/>
        <v>8.9603611111111103</v>
      </c>
      <c r="P2999">
        <f t="shared" si="651"/>
        <v>1.4222952638888877</v>
      </c>
      <c r="Q2999">
        <f t="shared" si="652"/>
        <v>0</v>
      </c>
      <c r="R2999">
        <f t="shared" si="653"/>
        <v>0.28445905277777755</v>
      </c>
      <c r="S2999">
        <f>SUM($R$2:R2999) -SUM($Q$2:Q2999) + SUM($T$2:T2998)</f>
        <v>27.511722438859579</v>
      </c>
      <c r="T2999">
        <f t="shared" si="654"/>
        <v>0</v>
      </c>
      <c r="U2999">
        <f>-SUM($T$2:T2999) - 500 * SUM($V$2:V2999)</f>
        <v>42.360000000000582</v>
      </c>
      <c r="V2999">
        <f t="shared" si="655"/>
        <v>0</v>
      </c>
    </row>
    <row r="3000" spans="1:22" x14ac:dyDescent="0.3">
      <c r="A3000" s="1">
        <v>45003</v>
      </c>
      <c r="B3000" s="2">
        <v>0.24126157407407409</v>
      </c>
      <c r="C3000" s="2">
        <v>0.73562500000000008</v>
      </c>
      <c r="D3000" s="3">
        <v>6.2</v>
      </c>
      <c r="E3000" s="3">
        <v>38.700000000000003</v>
      </c>
      <c r="F3000" s="4">
        <f t="shared" si="644"/>
        <v>3</v>
      </c>
      <c r="G3000">
        <f t="shared" si="656"/>
        <v>39</v>
      </c>
      <c r="H3000" s="3">
        <f t="shared" si="645"/>
        <v>11.864722222222223</v>
      </c>
      <c r="I3000">
        <f t="shared" si="657"/>
        <v>700</v>
      </c>
      <c r="J3000">
        <f t="shared" si="646"/>
        <v>0.61299999999999999</v>
      </c>
      <c r="K3000">
        <f t="shared" si="647"/>
        <v>49.638734979166671</v>
      </c>
      <c r="L3000">
        <v>4.8</v>
      </c>
      <c r="M3000">
        <f t="shared" si="648"/>
        <v>0.25676388888888885</v>
      </c>
      <c r="N3000">
        <f t="shared" si="649"/>
        <v>3.7</v>
      </c>
      <c r="O3000">
        <f t="shared" si="650"/>
        <v>8.756763888888889</v>
      </c>
      <c r="P3000">
        <f t="shared" si="651"/>
        <v>40.88197109027778</v>
      </c>
      <c r="Q3000">
        <f t="shared" si="652"/>
        <v>0</v>
      </c>
      <c r="R3000">
        <f t="shared" si="653"/>
        <v>8.176394218055556</v>
      </c>
      <c r="S3000">
        <f>SUM($R$2:R3000) -SUM($Q$2:Q3000) + SUM($T$2:T2999)</f>
        <v>35.688116656914644</v>
      </c>
      <c r="T3000">
        <f t="shared" si="654"/>
        <v>0</v>
      </c>
      <c r="U3000">
        <f>-SUM($T$2:T3000) - 500 * SUM($V$2:V3000)</f>
        <v>42.360000000000582</v>
      </c>
      <c r="V3000">
        <f t="shared" si="655"/>
        <v>0</v>
      </c>
    </row>
    <row r="3001" spans="1:22" x14ac:dyDescent="0.3">
      <c r="A3001" s="1">
        <v>45004</v>
      </c>
      <c r="B3001" s="2">
        <v>0.23957175925925925</v>
      </c>
      <c r="C3001" s="2">
        <v>0.73692129629629621</v>
      </c>
      <c r="D3001" s="3">
        <v>5.8</v>
      </c>
      <c r="E3001" s="3">
        <v>0.4</v>
      </c>
      <c r="F3001" s="4">
        <f t="shared" si="644"/>
        <v>3</v>
      </c>
      <c r="G3001">
        <f t="shared" si="656"/>
        <v>39</v>
      </c>
      <c r="H3001" s="3">
        <f t="shared" si="645"/>
        <v>11.936388888888889</v>
      </c>
      <c r="I3001">
        <f t="shared" si="657"/>
        <v>700</v>
      </c>
      <c r="J3001">
        <f t="shared" si="646"/>
        <v>0.996</v>
      </c>
      <c r="K3001">
        <f t="shared" si="647"/>
        <v>81.139990749999996</v>
      </c>
      <c r="L3001">
        <v>4.8</v>
      </c>
      <c r="M3001">
        <f t="shared" si="648"/>
        <v>0.25318055555555558</v>
      </c>
      <c r="N3001">
        <f t="shared" si="649"/>
        <v>3.8</v>
      </c>
      <c r="O3001">
        <f t="shared" si="650"/>
        <v>8.8531805555555554</v>
      </c>
      <c r="P3001">
        <f t="shared" si="651"/>
        <v>72.286810194444442</v>
      </c>
      <c r="Q3001">
        <f t="shared" si="652"/>
        <v>0</v>
      </c>
      <c r="R3001">
        <f t="shared" si="653"/>
        <v>14.457362038888888</v>
      </c>
      <c r="S3001">
        <f>SUM($R$2:R3001) -SUM($Q$2:Q3001) + SUM($T$2:T3000)</f>
        <v>50.145478695803831</v>
      </c>
      <c r="T3001">
        <f t="shared" si="654"/>
        <v>0</v>
      </c>
      <c r="U3001">
        <f>-SUM($T$2:T3001) - 500 * SUM($V$2:V3001)</f>
        <v>42.360000000000582</v>
      </c>
      <c r="V3001">
        <f t="shared" si="655"/>
        <v>0</v>
      </c>
    </row>
    <row r="3002" spans="1:22" x14ac:dyDescent="0.3">
      <c r="A3002" s="1">
        <v>45005</v>
      </c>
      <c r="B3002" s="2">
        <v>0.23787037037037037</v>
      </c>
      <c r="C3002" s="2">
        <v>0.73821759259259256</v>
      </c>
      <c r="D3002" s="3">
        <v>4.9000000000000004</v>
      </c>
      <c r="E3002" s="3">
        <v>2.7</v>
      </c>
      <c r="F3002" s="4">
        <f t="shared" si="644"/>
        <v>3</v>
      </c>
      <c r="G3002">
        <f t="shared" si="656"/>
        <v>39</v>
      </c>
      <c r="H3002" s="3">
        <f t="shared" si="645"/>
        <v>12.008333333333333</v>
      </c>
      <c r="I3002">
        <f t="shared" si="657"/>
        <v>700</v>
      </c>
      <c r="J3002">
        <f t="shared" si="646"/>
        <v>0.97299999999999998</v>
      </c>
      <c r="K3002">
        <f t="shared" si="647"/>
        <v>79.744039375</v>
      </c>
      <c r="L3002">
        <v>4.8</v>
      </c>
      <c r="M3002">
        <f t="shared" si="648"/>
        <v>0.24958333333333338</v>
      </c>
      <c r="N3002">
        <f t="shared" si="649"/>
        <v>4.0250000000000004</v>
      </c>
      <c r="O3002">
        <f t="shared" si="650"/>
        <v>9.074583333333333</v>
      </c>
      <c r="P3002">
        <f t="shared" si="651"/>
        <v>70.669456041666663</v>
      </c>
      <c r="Q3002">
        <f t="shared" si="652"/>
        <v>0</v>
      </c>
      <c r="R3002">
        <f t="shared" si="653"/>
        <v>14.133891208333333</v>
      </c>
      <c r="S3002">
        <f>SUM($R$2:R3002) -SUM($Q$2:Q3002) + SUM($T$2:T3001)</f>
        <v>64.279369904137639</v>
      </c>
      <c r="T3002">
        <f t="shared" si="654"/>
        <v>0</v>
      </c>
      <c r="U3002">
        <f>-SUM($T$2:T3002) - 500 * SUM($V$2:V3002)</f>
        <v>42.360000000000582</v>
      </c>
      <c r="V3002">
        <f t="shared" si="655"/>
        <v>0</v>
      </c>
    </row>
    <row r="3003" spans="1:22" x14ac:dyDescent="0.3">
      <c r="A3003" s="1">
        <v>45006</v>
      </c>
      <c r="B3003" s="2">
        <v>0.23618055555555553</v>
      </c>
      <c r="C3003" s="2">
        <v>0.73951388888888892</v>
      </c>
      <c r="D3003" s="3">
        <v>3.2</v>
      </c>
      <c r="E3003" s="3">
        <v>0</v>
      </c>
      <c r="F3003" s="4">
        <f t="shared" si="644"/>
        <v>3</v>
      </c>
      <c r="G3003">
        <f t="shared" si="656"/>
        <v>39</v>
      </c>
      <c r="H3003" s="3">
        <f t="shared" si="645"/>
        <v>12.080000000000002</v>
      </c>
      <c r="I3003">
        <f t="shared" si="657"/>
        <v>700</v>
      </c>
      <c r="J3003">
        <f t="shared" si="646"/>
        <v>1</v>
      </c>
      <c r="K3003">
        <f t="shared" si="647"/>
        <v>82.446000000000012</v>
      </c>
      <c r="L3003">
        <v>4.8</v>
      </c>
      <c r="M3003">
        <f t="shared" si="648"/>
        <v>0.24599999999999991</v>
      </c>
      <c r="N3003">
        <f t="shared" si="649"/>
        <v>4.45</v>
      </c>
      <c r="O3003">
        <f t="shared" si="650"/>
        <v>9.4959999999999987</v>
      </c>
      <c r="P3003">
        <f t="shared" si="651"/>
        <v>72.950000000000017</v>
      </c>
      <c r="Q3003">
        <f t="shared" si="652"/>
        <v>0</v>
      </c>
      <c r="R3003">
        <f t="shared" si="653"/>
        <v>14.590000000000003</v>
      </c>
      <c r="S3003">
        <f>SUM($R$2:R3003) -SUM($Q$2:Q3003) + SUM($T$2:T3002)</f>
        <v>78.869369904137784</v>
      </c>
      <c r="T3003">
        <f t="shared" si="654"/>
        <v>0</v>
      </c>
      <c r="U3003">
        <f>-SUM($T$2:T3003) - 500 * SUM($V$2:V3003)</f>
        <v>42.360000000000582</v>
      </c>
      <c r="V3003">
        <f t="shared" si="655"/>
        <v>0</v>
      </c>
    </row>
    <row r="3004" spans="1:22" x14ac:dyDescent="0.3">
      <c r="A3004" s="1">
        <v>45007</v>
      </c>
      <c r="B3004" s="2">
        <v>0.23447916666666666</v>
      </c>
      <c r="C3004" s="2">
        <v>0.74081018518518515</v>
      </c>
      <c r="D3004" s="3">
        <v>5.0999999999999996</v>
      </c>
      <c r="E3004" s="3">
        <v>53</v>
      </c>
      <c r="F3004" s="4">
        <f t="shared" si="644"/>
        <v>3</v>
      </c>
      <c r="G3004">
        <f t="shared" si="656"/>
        <v>39</v>
      </c>
      <c r="H3004" s="3">
        <f t="shared" si="645"/>
        <v>12.151944444444442</v>
      </c>
      <c r="I3004">
        <f t="shared" si="657"/>
        <v>700</v>
      </c>
      <c r="J3004">
        <f t="shared" si="646"/>
        <v>0.47</v>
      </c>
      <c r="K3004">
        <f t="shared" si="647"/>
        <v>38.980399791666656</v>
      </c>
      <c r="L3004">
        <v>4.8</v>
      </c>
      <c r="M3004">
        <f t="shared" si="648"/>
        <v>0.24240277777777788</v>
      </c>
      <c r="N3004">
        <f t="shared" si="649"/>
        <v>3.9750000000000001</v>
      </c>
      <c r="O3004">
        <f t="shared" si="650"/>
        <v>9.017402777777777</v>
      </c>
      <c r="P3004">
        <f t="shared" si="651"/>
        <v>29.962997013888881</v>
      </c>
      <c r="Q3004">
        <f t="shared" si="652"/>
        <v>0</v>
      </c>
      <c r="R3004">
        <f t="shared" si="653"/>
        <v>5.9925994027777767</v>
      </c>
      <c r="S3004">
        <f>SUM($R$2:R3004) -SUM($Q$2:Q3004) + SUM($T$2:T3003)</f>
        <v>84.861969306915853</v>
      </c>
      <c r="T3004">
        <f t="shared" si="654"/>
        <v>0</v>
      </c>
      <c r="U3004">
        <f>-SUM($T$2:T3004) - 500 * SUM($V$2:V3004)</f>
        <v>42.360000000000582</v>
      </c>
      <c r="V3004">
        <f t="shared" si="655"/>
        <v>0</v>
      </c>
    </row>
    <row r="3005" spans="1:22" x14ac:dyDescent="0.3">
      <c r="A3005" s="1">
        <v>45008</v>
      </c>
      <c r="B3005" s="2">
        <v>0.23277777777777778</v>
      </c>
      <c r="C3005" s="2">
        <v>0.74210648148148151</v>
      </c>
      <c r="D3005" s="3">
        <v>4.9000000000000004</v>
      </c>
      <c r="E3005" s="3">
        <v>89.1</v>
      </c>
      <c r="F3005" s="4">
        <f t="shared" si="644"/>
        <v>3</v>
      </c>
      <c r="G3005">
        <f t="shared" si="656"/>
        <v>39</v>
      </c>
      <c r="H3005" s="3">
        <f t="shared" si="645"/>
        <v>12.22388888888889</v>
      </c>
      <c r="I3005">
        <f t="shared" si="657"/>
        <v>700</v>
      </c>
      <c r="J3005">
        <f t="shared" si="646"/>
        <v>0.1090000000000001</v>
      </c>
      <c r="K3005">
        <f t="shared" si="647"/>
        <v>9.093656541666677</v>
      </c>
      <c r="L3005">
        <v>4.8</v>
      </c>
      <c r="M3005">
        <f t="shared" si="648"/>
        <v>0.23880555555555549</v>
      </c>
      <c r="N3005">
        <f t="shared" si="649"/>
        <v>4.0250000000000004</v>
      </c>
      <c r="O3005">
        <f t="shared" si="650"/>
        <v>9.0638055555555557</v>
      </c>
      <c r="P3005">
        <f t="shared" si="651"/>
        <v>2.9850986111121358E-2</v>
      </c>
      <c r="Q3005">
        <f t="shared" si="652"/>
        <v>0</v>
      </c>
      <c r="R3005">
        <f t="shared" si="653"/>
        <v>5.970197222224272E-3</v>
      </c>
      <c r="S3005">
        <f>SUM($R$2:R3005) -SUM($Q$2:Q3005) + SUM($T$2:T3004)</f>
        <v>84.867939504138121</v>
      </c>
      <c r="T3005">
        <f t="shared" si="654"/>
        <v>0</v>
      </c>
      <c r="U3005">
        <f>-SUM($T$2:T3005) - 500 * SUM($V$2:V3005)</f>
        <v>42.360000000000582</v>
      </c>
      <c r="V3005">
        <f t="shared" si="655"/>
        <v>0</v>
      </c>
    </row>
    <row r="3006" spans="1:22" x14ac:dyDescent="0.3">
      <c r="A3006" s="1">
        <v>45009</v>
      </c>
      <c r="B3006" s="2">
        <v>0.2310763888888889</v>
      </c>
      <c r="C3006" s="2">
        <v>0.74340277777777775</v>
      </c>
      <c r="D3006" s="3">
        <v>-2.1</v>
      </c>
      <c r="E3006" s="3">
        <v>51.5</v>
      </c>
      <c r="F3006" s="4">
        <f t="shared" si="644"/>
        <v>3</v>
      </c>
      <c r="G3006">
        <f t="shared" si="656"/>
        <v>39</v>
      </c>
      <c r="H3006" s="3">
        <f t="shared" si="645"/>
        <v>12.295833333333331</v>
      </c>
      <c r="I3006">
        <f t="shared" si="657"/>
        <v>700</v>
      </c>
      <c r="J3006">
        <f t="shared" si="646"/>
        <v>0.48499999999999999</v>
      </c>
      <c r="K3006">
        <f t="shared" si="647"/>
        <v>40.70074531249999</v>
      </c>
      <c r="L3006">
        <v>4.8</v>
      </c>
      <c r="M3006">
        <f t="shared" si="648"/>
        <v>0.23520833333333346</v>
      </c>
      <c r="N3006">
        <f t="shared" si="649"/>
        <v>5.7750000000000004</v>
      </c>
      <c r="O3006">
        <f t="shared" si="650"/>
        <v>10.810208333333334</v>
      </c>
      <c r="P3006">
        <f t="shared" si="651"/>
        <v>29.890536979166654</v>
      </c>
      <c r="Q3006">
        <f t="shared" si="652"/>
        <v>0</v>
      </c>
      <c r="R3006">
        <f t="shared" si="653"/>
        <v>5.9781073958333311</v>
      </c>
      <c r="S3006">
        <f>SUM($R$2:R3006) -SUM($Q$2:Q3006) + SUM($T$2:T3005)</f>
        <v>90.846046899971043</v>
      </c>
      <c r="T3006">
        <f t="shared" si="654"/>
        <v>0</v>
      </c>
      <c r="U3006">
        <f>-SUM($T$2:T3006) - 500 * SUM($V$2:V3006)</f>
        <v>42.360000000000582</v>
      </c>
      <c r="V3006">
        <f t="shared" si="655"/>
        <v>0</v>
      </c>
    </row>
    <row r="3007" spans="1:22" x14ac:dyDescent="0.3">
      <c r="A3007" s="1">
        <v>45010</v>
      </c>
      <c r="B3007" s="2">
        <v>0.229375</v>
      </c>
      <c r="C3007" s="2">
        <v>0.74468749999999995</v>
      </c>
      <c r="D3007" s="3">
        <v>1.4</v>
      </c>
      <c r="E3007" s="3">
        <v>39.9</v>
      </c>
      <c r="F3007" s="4">
        <f t="shared" si="644"/>
        <v>3</v>
      </c>
      <c r="G3007">
        <f t="shared" si="656"/>
        <v>39</v>
      </c>
      <c r="H3007" s="3">
        <f t="shared" si="645"/>
        <v>12.3675</v>
      </c>
      <c r="I3007">
        <f t="shared" si="657"/>
        <v>700</v>
      </c>
      <c r="J3007">
        <f t="shared" si="646"/>
        <v>0.60099999999999998</v>
      </c>
      <c r="K3007">
        <f t="shared" si="647"/>
        <v>50.729320687499992</v>
      </c>
      <c r="L3007">
        <v>4.8</v>
      </c>
      <c r="M3007">
        <f t="shared" si="648"/>
        <v>0.231625</v>
      </c>
      <c r="N3007">
        <f t="shared" si="649"/>
        <v>4.9000000000000004</v>
      </c>
      <c r="O3007">
        <f t="shared" si="650"/>
        <v>9.9316250000000004</v>
      </c>
      <c r="P3007">
        <f t="shared" si="651"/>
        <v>40.797695687499996</v>
      </c>
      <c r="Q3007">
        <f t="shared" si="652"/>
        <v>0</v>
      </c>
      <c r="R3007">
        <f t="shared" si="653"/>
        <v>8.1595391374999995</v>
      </c>
      <c r="S3007">
        <f>SUM($R$2:R3007) -SUM($Q$2:Q3007) + SUM($T$2:T3006)</f>
        <v>99.005586037470493</v>
      </c>
      <c r="T3007">
        <f t="shared" si="654"/>
        <v>0</v>
      </c>
      <c r="U3007">
        <f>-SUM($T$2:T3007) - 500 * SUM($V$2:V3007)</f>
        <v>42.360000000000582</v>
      </c>
      <c r="V3007">
        <f t="shared" si="655"/>
        <v>0</v>
      </c>
    </row>
    <row r="3008" spans="1:22" x14ac:dyDescent="0.3">
      <c r="A3008" s="1">
        <v>45011</v>
      </c>
      <c r="B3008" s="2">
        <v>0.22766203703703702</v>
      </c>
      <c r="C3008" s="2">
        <v>0.7459837962962963</v>
      </c>
      <c r="D3008" s="3">
        <v>5.9</v>
      </c>
      <c r="E3008" s="3">
        <v>15.9</v>
      </c>
      <c r="F3008" s="4">
        <f t="shared" si="644"/>
        <v>3</v>
      </c>
      <c r="G3008">
        <f t="shared" si="656"/>
        <v>39</v>
      </c>
      <c r="H3008" s="3">
        <f t="shared" si="645"/>
        <v>12.439722222222223</v>
      </c>
      <c r="I3008">
        <f t="shared" si="657"/>
        <v>700</v>
      </c>
      <c r="J3008">
        <f t="shared" si="646"/>
        <v>0.84099999999999997</v>
      </c>
      <c r="K3008">
        <f t="shared" si="647"/>
        <v>71.401828604166667</v>
      </c>
      <c r="L3008">
        <v>4.8</v>
      </c>
      <c r="M3008">
        <f t="shared" si="648"/>
        <v>0.22801388888888885</v>
      </c>
      <c r="N3008">
        <f t="shared" si="649"/>
        <v>3.7749999999999999</v>
      </c>
      <c r="O3008">
        <f t="shared" si="650"/>
        <v>8.8030138888888878</v>
      </c>
      <c r="P3008">
        <f t="shared" si="651"/>
        <v>62.598814715277783</v>
      </c>
      <c r="Q3008">
        <f t="shared" si="652"/>
        <v>0</v>
      </c>
      <c r="R3008">
        <f t="shared" si="653"/>
        <v>12.519762943055557</v>
      </c>
      <c r="S3008">
        <f>SUM($R$2:R3008) -SUM($Q$2:Q3008) + SUM($T$2:T3007)</f>
        <v>111.52534898052545</v>
      </c>
      <c r="T3008">
        <f t="shared" si="654"/>
        <v>0</v>
      </c>
      <c r="U3008">
        <f>-SUM($T$2:T3008) - 500 * SUM($V$2:V3008)</f>
        <v>42.360000000000582</v>
      </c>
      <c r="V3008">
        <f t="shared" si="655"/>
        <v>0</v>
      </c>
    </row>
    <row r="3009" spans="1:22" x14ac:dyDescent="0.3">
      <c r="A3009" s="1">
        <v>45012</v>
      </c>
      <c r="B3009" s="2">
        <v>0.22596064814814817</v>
      </c>
      <c r="C3009" s="2">
        <v>0.7472685185185185</v>
      </c>
      <c r="D3009" s="3">
        <v>7.2</v>
      </c>
      <c r="E3009" s="3">
        <v>27.1</v>
      </c>
      <c r="F3009" s="4">
        <f t="shared" si="644"/>
        <v>3</v>
      </c>
      <c r="G3009">
        <f t="shared" si="656"/>
        <v>39</v>
      </c>
      <c r="H3009" s="3">
        <f t="shared" si="645"/>
        <v>12.511388888888888</v>
      </c>
      <c r="I3009">
        <f t="shared" si="657"/>
        <v>700</v>
      </c>
      <c r="J3009">
        <f t="shared" si="646"/>
        <v>0.72899999999999998</v>
      </c>
      <c r="K3009">
        <f t="shared" si="647"/>
        <v>62.249477062499999</v>
      </c>
      <c r="L3009">
        <v>4.8</v>
      </c>
      <c r="M3009">
        <f t="shared" si="648"/>
        <v>0.22443055555555561</v>
      </c>
      <c r="N3009">
        <f t="shared" si="649"/>
        <v>3.45</v>
      </c>
      <c r="O3009">
        <f t="shared" si="650"/>
        <v>8.4744305555555552</v>
      </c>
      <c r="P3009">
        <f t="shared" si="651"/>
        <v>53.775046506944442</v>
      </c>
      <c r="Q3009">
        <f t="shared" si="652"/>
        <v>0</v>
      </c>
      <c r="R3009">
        <f t="shared" si="653"/>
        <v>10.755009301388888</v>
      </c>
      <c r="S3009">
        <f>SUM($R$2:R3009) -SUM($Q$2:Q3009) + SUM($T$2:T3008)</f>
        <v>122.28035828191423</v>
      </c>
      <c r="T3009">
        <f t="shared" si="654"/>
        <v>0</v>
      </c>
      <c r="U3009">
        <f>-SUM($T$2:T3009) - 500 * SUM($V$2:V3009)</f>
        <v>42.360000000000582</v>
      </c>
      <c r="V3009">
        <f t="shared" si="655"/>
        <v>0</v>
      </c>
    </row>
    <row r="3010" spans="1:22" x14ac:dyDescent="0.3">
      <c r="A3010" s="1">
        <v>45013</v>
      </c>
      <c r="B3010" s="2">
        <v>0.22425925925925927</v>
      </c>
      <c r="C3010" s="2">
        <v>0.74855324074074081</v>
      </c>
      <c r="D3010" s="3">
        <v>8.6</v>
      </c>
      <c r="E3010" s="3">
        <v>91</v>
      </c>
      <c r="F3010" s="4">
        <f t="shared" si="644"/>
        <v>3</v>
      </c>
      <c r="G3010">
        <f t="shared" si="656"/>
        <v>39</v>
      </c>
      <c r="H3010" s="3">
        <f t="shared" si="645"/>
        <v>12.583055555555557</v>
      </c>
      <c r="I3010">
        <f t="shared" si="657"/>
        <v>700</v>
      </c>
      <c r="J3010">
        <f t="shared" si="646"/>
        <v>8.9999999999999969E-2</v>
      </c>
      <c r="K3010">
        <f t="shared" si="647"/>
        <v>7.7291418749999972</v>
      </c>
      <c r="L3010">
        <v>4.8</v>
      </c>
      <c r="M3010">
        <f t="shared" si="648"/>
        <v>0.22084722222222214</v>
      </c>
      <c r="N3010">
        <f t="shared" si="649"/>
        <v>3.1</v>
      </c>
      <c r="O3010">
        <f t="shared" si="650"/>
        <v>8.1208472222222223</v>
      </c>
      <c r="P3010">
        <f t="shared" si="651"/>
        <v>-0.39170534722222516</v>
      </c>
      <c r="Q3010">
        <f t="shared" si="652"/>
        <v>0.19585267361111258</v>
      </c>
      <c r="R3010">
        <f t="shared" si="653"/>
        <v>0</v>
      </c>
      <c r="S3010">
        <f>SUM($R$2:R3010) -SUM($Q$2:Q3010) + SUM($T$2:T3009)</f>
        <v>122.08450560830352</v>
      </c>
      <c r="T3010">
        <f t="shared" si="654"/>
        <v>0</v>
      </c>
      <c r="U3010">
        <f>-SUM($T$2:T3010) - 500 * SUM($V$2:V3010)</f>
        <v>42.360000000000582</v>
      </c>
      <c r="V3010">
        <f t="shared" si="655"/>
        <v>0</v>
      </c>
    </row>
    <row r="3011" spans="1:22" x14ac:dyDescent="0.3">
      <c r="A3011" s="1">
        <v>45014</v>
      </c>
      <c r="B3011" s="2">
        <v>0.22255787037037036</v>
      </c>
      <c r="C3011" s="2">
        <v>0.74983796296296301</v>
      </c>
      <c r="D3011" s="3">
        <v>9.4</v>
      </c>
      <c r="E3011" s="3">
        <v>84.4</v>
      </c>
      <c r="F3011" s="4">
        <f t="shared" ref="F3011:F3074" si="658">MONTH(A3011)</f>
        <v>3</v>
      </c>
      <c r="G3011">
        <f t="shared" si="656"/>
        <v>39</v>
      </c>
      <c r="H3011" s="3">
        <f t="shared" ref="H3011:H3074" si="659">(C3011-B3011) * 24</f>
        <v>12.654722222222224</v>
      </c>
      <c r="I3011">
        <f t="shared" si="657"/>
        <v>700</v>
      </c>
      <c r="J3011">
        <f t="shared" ref="J3011:J3074" si="660">1-(E3011/100)</f>
        <v>0.15599999999999992</v>
      </c>
      <c r="K3011">
        <f t="shared" ref="K3011:K3074" si="661">PRODUCT(G3011:J3011) * $W$2 / 1000</f>
        <v>13.473482749999995</v>
      </c>
      <c r="L3011">
        <v>4.8</v>
      </c>
      <c r="M3011">
        <f t="shared" ref="M3011:M3074" si="662">IF(H3011&lt;17,(17-H3011) * 50,0) / 1000</f>
        <v>0.21726388888888881</v>
      </c>
      <c r="N3011">
        <f t="shared" ref="N3011:N3074" si="663">IF(D3011&lt;21,(21-D3011)*250,0) / 1000</f>
        <v>2.9</v>
      </c>
      <c r="O3011">
        <f t="shared" ref="O3011:O3074" si="664">SUM(L3011:N3011)</f>
        <v>7.917263888888888</v>
      </c>
      <c r="P3011">
        <f t="shared" ref="P3011:P3074" si="665">K3011-O3011</f>
        <v>5.5562188611111072</v>
      </c>
      <c r="Q3011">
        <f t="shared" ref="Q3011:Q3074" si="666">IF(P3011&lt;0,ABS(P3011) * 0.5,0)</f>
        <v>0</v>
      </c>
      <c r="R3011">
        <f t="shared" ref="R3011:R3074" si="667">IF(P3011&gt;0,P3011*0.2,0)</f>
        <v>1.1112437722222215</v>
      </c>
      <c r="S3011">
        <f>SUM($R$2:R3011) -SUM($Q$2:Q3011) + SUM($T$2:T3010)</f>
        <v>123.19574938052574</v>
      </c>
      <c r="T3011">
        <f t="shared" ref="T3011:T3074" si="668">-IF(F3012&lt;&gt;F3011,ROUND(S3011,2),0)</f>
        <v>0</v>
      </c>
      <c r="U3011">
        <f>-SUM($T$2:T3011) - 500 * SUM($V$2:V3011)</f>
        <v>42.360000000000582</v>
      </c>
      <c r="V3011">
        <f t="shared" ref="V3011:V3074" si="669">IF(U3010&gt;500,ROUNDDOWN(U3010/500, 0),0)</f>
        <v>0</v>
      </c>
    </row>
    <row r="3012" spans="1:22" x14ac:dyDescent="0.3">
      <c r="A3012" s="1">
        <v>45015</v>
      </c>
      <c r="B3012" s="2">
        <v>0.22086805555555555</v>
      </c>
      <c r="C3012" s="2">
        <v>0.75112268518518521</v>
      </c>
      <c r="D3012" s="3">
        <v>5</v>
      </c>
      <c r="E3012" s="3">
        <v>78.599999999999994</v>
      </c>
      <c r="F3012" s="4">
        <f t="shared" si="658"/>
        <v>3</v>
      </c>
      <c r="G3012">
        <f t="shared" ref="G3012:G3075" si="670">G3011 + V3012</f>
        <v>39</v>
      </c>
      <c r="H3012" s="3">
        <f t="shared" si="659"/>
        <v>12.726111111111113</v>
      </c>
      <c r="I3012">
        <f t="shared" ref="I3012:I3075" si="671">IF(F3012&gt;F3011,IF(F3012=7,I3011,IF(F3012&lt;7,I3011+100,I3011-100)),I3011)</f>
        <v>700</v>
      </c>
      <c r="J3012">
        <f t="shared" si="660"/>
        <v>0.21400000000000008</v>
      </c>
      <c r="K3012">
        <f t="shared" si="661"/>
        <v>18.587121583333342</v>
      </c>
      <c r="L3012">
        <v>4.8</v>
      </c>
      <c r="M3012">
        <f t="shared" si="662"/>
        <v>0.21369444444444438</v>
      </c>
      <c r="N3012">
        <f t="shared" si="663"/>
        <v>4</v>
      </c>
      <c r="O3012">
        <f t="shared" si="664"/>
        <v>9.0136944444444431</v>
      </c>
      <c r="P3012">
        <f t="shared" si="665"/>
        <v>9.5734271388888992</v>
      </c>
      <c r="Q3012">
        <f t="shared" si="666"/>
        <v>0</v>
      </c>
      <c r="R3012">
        <f t="shared" si="667"/>
        <v>1.9146854277777798</v>
      </c>
      <c r="S3012">
        <f>SUM($R$2:R3012) -SUM($Q$2:Q3012) + SUM($T$2:T3011)</f>
        <v>125.11043480830267</v>
      </c>
      <c r="T3012">
        <f t="shared" si="668"/>
        <v>0</v>
      </c>
      <c r="U3012">
        <f>-SUM($T$2:T3012) - 500 * SUM($V$2:V3012)</f>
        <v>42.360000000000582</v>
      </c>
      <c r="V3012">
        <f t="shared" si="669"/>
        <v>0</v>
      </c>
    </row>
    <row r="3013" spans="1:22" x14ac:dyDescent="0.3">
      <c r="A3013" s="1">
        <v>45016</v>
      </c>
      <c r="B3013" s="2">
        <v>0.26083333333333331</v>
      </c>
      <c r="C3013" s="2">
        <v>0.79407407407407404</v>
      </c>
      <c r="D3013" s="3">
        <v>5.4</v>
      </c>
      <c r="E3013" s="3">
        <v>55.4</v>
      </c>
      <c r="F3013" s="4">
        <f t="shared" si="658"/>
        <v>3</v>
      </c>
      <c r="G3013">
        <f t="shared" si="670"/>
        <v>39</v>
      </c>
      <c r="H3013" s="3">
        <f t="shared" si="659"/>
        <v>12.797777777777776</v>
      </c>
      <c r="I3013">
        <f t="shared" si="671"/>
        <v>700</v>
      </c>
      <c r="J3013">
        <f t="shared" si="660"/>
        <v>0.44600000000000006</v>
      </c>
      <c r="K3013">
        <f t="shared" si="661"/>
        <v>38.955795666666674</v>
      </c>
      <c r="L3013">
        <v>4.8</v>
      </c>
      <c r="M3013">
        <f t="shared" si="662"/>
        <v>0.21011111111111117</v>
      </c>
      <c r="N3013">
        <f t="shared" si="663"/>
        <v>3.9</v>
      </c>
      <c r="O3013">
        <f t="shared" si="664"/>
        <v>8.9101111111111102</v>
      </c>
      <c r="P3013">
        <f t="shared" si="665"/>
        <v>30.045684555555564</v>
      </c>
      <c r="Q3013">
        <f t="shared" si="666"/>
        <v>0</v>
      </c>
      <c r="R3013">
        <f t="shared" si="667"/>
        <v>6.0091369111111135</v>
      </c>
      <c r="S3013">
        <f>SUM($R$2:R3013) -SUM($Q$2:Q3013) + SUM($T$2:T3012)</f>
        <v>131.11957171941322</v>
      </c>
      <c r="T3013">
        <f t="shared" si="668"/>
        <v>-131.12</v>
      </c>
      <c r="U3013">
        <f>-SUM($T$2:T3013) - 500 * SUM($V$2:V3013)</f>
        <v>173.48000000000138</v>
      </c>
      <c r="V3013">
        <f t="shared" si="669"/>
        <v>0</v>
      </c>
    </row>
    <row r="3014" spans="1:22" x14ac:dyDescent="0.3">
      <c r="A3014" s="1">
        <v>45017</v>
      </c>
      <c r="B3014" s="2">
        <v>0.25913194444444443</v>
      </c>
      <c r="C3014" s="2">
        <v>0.79535879629629624</v>
      </c>
      <c r="D3014" s="3">
        <v>6.8</v>
      </c>
      <c r="E3014" s="3">
        <v>77.099999999999994</v>
      </c>
      <c r="F3014" s="4">
        <f t="shared" si="658"/>
        <v>4</v>
      </c>
      <c r="G3014">
        <f t="shared" si="670"/>
        <v>39</v>
      </c>
      <c r="H3014" s="3">
        <f t="shared" si="659"/>
        <v>12.869444444444444</v>
      </c>
      <c r="I3014">
        <f t="shared" si="671"/>
        <v>800</v>
      </c>
      <c r="J3014">
        <f t="shared" si="660"/>
        <v>0.22900000000000009</v>
      </c>
      <c r="K3014">
        <f t="shared" si="661"/>
        <v>22.987401666666671</v>
      </c>
      <c r="L3014">
        <v>4.8</v>
      </c>
      <c r="M3014">
        <f t="shared" si="662"/>
        <v>0.20652777777777784</v>
      </c>
      <c r="N3014">
        <f t="shared" si="663"/>
        <v>3.55</v>
      </c>
      <c r="O3014">
        <f t="shared" si="664"/>
        <v>8.5565277777777773</v>
      </c>
      <c r="P3014">
        <f t="shared" si="665"/>
        <v>14.430873888888893</v>
      </c>
      <c r="Q3014">
        <f t="shared" si="666"/>
        <v>0</v>
      </c>
      <c r="R3014">
        <f t="shared" si="667"/>
        <v>2.8861747777777786</v>
      </c>
      <c r="S3014">
        <f>SUM($R$2:R3014) -SUM($Q$2:Q3014) + SUM($T$2:T3013)</f>
        <v>2.8857464971897571</v>
      </c>
      <c r="T3014">
        <f t="shared" si="668"/>
        <v>0</v>
      </c>
      <c r="U3014">
        <f>-SUM($T$2:T3014) - 500 * SUM($V$2:V3014)</f>
        <v>173.48000000000138</v>
      </c>
      <c r="V3014">
        <f t="shared" si="669"/>
        <v>0</v>
      </c>
    </row>
    <row r="3015" spans="1:22" x14ac:dyDescent="0.3">
      <c r="A3015" s="1">
        <v>45018</v>
      </c>
      <c r="B3015" s="2">
        <v>0.25744212962962965</v>
      </c>
      <c r="C3015" s="2">
        <v>0.79664351851851845</v>
      </c>
      <c r="D3015" s="3">
        <v>4.0999999999999996</v>
      </c>
      <c r="E3015" s="3">
        <v>88.7</v>
      </c>
      <c r="F3015" s="4">
        <f t="shared" si="658"/>
        <v>4</v>
      </c>
      <c r="G3015">
        <f t="shared" si="670"/>
        <v>39</v>
      </c>
      <c r="H3015" s="3">
        <f t="shared" si="659"/>
        <v>12.94083333333333</v>
      </c>
      <c r="I3015">
        <f t="shared" si="671"/>
        <v>800</v>
      </c>
      <c r="J3015">
        <f t="shared" si="660"/>
        <v>0.11299999999999999</v>
      </c>
      <c r="K3015">
        <f t="shared" si="661"/>
        <v>11.406050499999996</v>
      </c>
      <c r="L3015">
        <v>4.8</v>
      </c>
      <c r="M3015">
        <f t="shared" si="662"/>
        <v>0.20295833333333349</v>
      </c>
      <c r="N3015">
        <f t="shared" si="663"/>
        <v>4.2249999999999996</v>
      </c>
      <c r="O3015">
        <f t="shared" si="664"/>
        <v>9.2279583333333335</v>
      </c>
      <c r="P3015">
        <f t="shared" si="665"/>
        <v>2.1780921666666622</v>
      </c>
      <c r="Q3015">
        <f t="shared" si="666"/>
        <v>0</v>
      </c>
      <c r="R3015">
        <f t="shared" si="667"/>
        <v>0.43561843333333244</v>
      </c>
      <c r="S3015">
        <f>SUM($R$2:R3015) -SUM($Q$2:Q3015) + SUM($T$2:T3014)</f>
        <v>3.3213649305234867</v>
      </c>
      <c r="T3015">
        <f t="shared" si="668"/>
        <v>0</v>
      </c>
      <c r="U3015">
        <f>-SUM($T$2:T3015) - 500 * SUM($V$2:V3015)</f>
        <v>173.48000000000138</v>
      </c>
      <c r="V3015">
        <f t="shared" si="669"/>
        <v>0</v>
      </c>
    </row>
    <row r="3016" spans="1:22" x14ac:dyDescent="0.3">
      <c r="A3016" s="1">
        <v>45019</v>
      </c>
      <c r="B3016" s="2">
        <v>0.25575231481481481</v>
      </c>
      <c r="C3016" s="2">
        <v>0.79791666666666661</v>
      </c>
      <c r="D3016" s="3">
        <v>3.3</v>
      </c>
      <c r="E3016" s="3">
        <v>88.9</v>
      </c>
      <c r="F3016" s="4">
        <f t="shared" si="658"/>
        <v>4</v>
      </c>
      <c r="G3016">
        <f t="shared" si="670"/>
        <v>39</v>
      </c>
      <c r="H3016" s="3">
        <f t="shared" si="659"/>
        <v>13.011944444444442</v>
      </c>
      <c r="I3016">
        <f t="shared" si="671"/>
        <v>800</v>
      </c>
      <c r="J3016">
        <f t="shared" si="660"/>
        <v>0.11099999999999999</v>
      </c>
      <c r="K3016">
        <f t="shared" si="661"/>
        <v>11.265741499999999</v>
      </c>
      <c r="L3016">
        <v>4.8</v>
      </c>
      <c r="M3016">
        <f t="shared" si="662"/>
        <v>0.1994027777777779</v>
      </c>
      <c r="N3016">
        <f t="shared" si="663"/>
        <v>4.4249999999999998</v>
      </c>
      <c r="O3016">
        <f t="shared" si="664"/>
        <v>9.4244027777777788</v>
      </c>
      <c r="P3016">
        <f t="shared" si="665"/>
        <v>1.8413387222222202</v>
      </c>
      <c r="Q3016">
        <f t="shared" si="666"/>
        <v>0</v>
      </c>
      <c r="R3016">
        <f t="shared" si="667"/>
        <v>0.36826774444444405</v>
      </c>
      <c r="S3016">
        <f>SUM($R$2:R3016) -SUM($Q$2:Q3016) + SUM($T$2:T3015)</f>
        <v>3.6896326749683794</v>
      </c>
      <c r="T3016">
        <f t="shared" si="668"/>
        <v>0</v>
      </c>
      <c r="U3016">
        <f>-SUM($T$2:T3016) - 500 * SUM($V$2:V3016)</f>
        <v>173.48000000000138</v>
      </c>
      <c r="V3016">
        <f t="shared" si="669"/>
        <v>0</v>
      </c>
    </row>
    <row r="3017" spans="1:22" x14ac:dyDescent="0.3">
      <c r="A3017" s="1">
        <v>45020</v>
      </c>
      <c r="B3017" s="2">
        <v>0.25406250000000002</v>
      </c>
      <c r="C3017" s="2">
        <v>0.79920138888888881</v>
      </c>
      <c r="D3017" s="3">
        <v>3</v>
      </c>
      <c r="E3017" s="3">
        <v>76</v>
      </c>
      <c r="F3017" s="4">
        <f t="shared" si="658"/>
        <v>4</v>
      </c>
      <c r="G3017">
        <f t="shared" si="670"/>
        <v>39</v>
      </c>
      <c r="H3017" s="3">
        <f t="shared" si="659"/>
        <v>13.083333333333332</v>
      </c>
      <c r="I3017">
        <f t="shared" si="671"/>
        <v>800</v>
      </c>
      <c r="J3017">
        <f t="shared" si="660"/>
        <v>0.24</v>
      </c>
      <c r="K3017">
        <f t="shared" si="661"/>
        <v>24.491999999999997</v>
      </c>
      <c r="L3017">
        <v>4.8</v>
      </c>
      <c r="M3017">
        <f t="shared" si="662"/>
        <v>0.19583333333333339</v>
      </c>
      <c r="N3017">
        <f t="shared" si="663"/>
        <v>4.5</v>
      </c>
      <c r="O3017">
        <f t="shared" si="664"/>
        <v>9.4958333333333336</v>
      </c>
      <c r="P3017">
        <f t="shared" si="665"/>
        <v>14.996166666666664</v>
      </c>
      <c r="Q3017">
        <f t="shared" si="666"/>
        <v>0</v>
      </c>
      <c r="R3017">
        <f t="shared" si="667"/>
        <v>2.9992333333333328</v>
      </c>
      <c r="S3017">
        <f>SUM($R$2:R3017) -SUM($Q$2:Q3017) + SUM($T$2:T3016)</f>
        <v>6.6888660083022842</v>
      </c>
      <c r="T3017">
        <f t="shared" si="668"/>
        <v>0</v>
      </c>
      <c r="U3017">
        <f>-SUM($T$2:T3017) - 500 * SUM($V$2:V3017)</f>
        <v>173.48000000000138</v>
      </c>
      <c r="V3017">
        <f t="shared" si="669"/>
        <v>0</v>
      </c>
    </row>
    <row r="3018" spans="1:22" x14ac:dyDescent="0.3">
      <c r="A3018" s="1">
        <v>45021</v>
      </c>
      <c r="B3018" s="2">
        <v>0.25237268518518519</v>
      </c>
      <c r="C3018" s="2">
        <v>0.80048611111111112</v>
      </c>
      <c r="D3018" s="3">
        <v>2.8</v>
      </c>
      <c r="E3018" s="3">
        <v>80.5</v>
      </c>
      <c r="F3018" s="4">
        <f t="shared" si="658"/>
        <v>4</v>
      </c>
      <c r="G3018">
        <f t="shared" si="670"/>
        <v>39</v>
      </c>
      <c r="H3018" s="3">
        <f t="shared" si="659"/>
        <v>13.154722222222222</v>
      </c>
      <c r="I3018">
        <f t="shared" si="671"/>
        <v>800</v>
      </c>
      <c r="J3018">
        <f t="shared" si="660"/>
        <v>0.19499999999999995</v>
      </c>
      <c r="K3018">
        <f t="shared" si="661"/>
        <v>20.008332499999998</v>
      </c>
      <c r="L3018">
        <v>4.8</v>
      </c>
      <c r="M3018">
        <f t="shared" si="662"/>
        <v>0.19226388888888887</v>
      </c>
      <c r="N3018">
        <f t="shared" si="663"/>
        <v>4.55</v>
      </c>
      <c r="O3018">
        <f t="shared" si="664"/>
        <v>9.5422638888888898</v>
      </c>
      <c r="P3018">
        <f t="shared" si="665"/>
        <v>10.466068611111108</v>
      </c>
      <c r="Q3018">
        <f t="shared" si="666"/>
        <v>0</v>
      </c>
      <c r="R3018">
        <f t="shared" si="667"/>
        <v>2.0932137222222216</v>
      </c>
      <c r="S3018">
        <f>SUM($R$2:R3018) -SUM($Q$2:Q3018) + SUM($T$2:T3017)</f>
        <v>8.7820797305248561</v>
      </c>
      <c r="T3018">
        <f t="shared" si="668"/>
        <v>0</v>
      </c>
      <c r="U3018">
        <f>-SUM($T$2:T3018) - 500 * SUM($V$2:V3018)</f>
        <v>173.48000000000138</v>
      </c>
      <c r="V3018">
        <f t="shared" si="669"/>
        <v>0</v>
      </c>
    </row>
    <row r="3019" spans="1:22" x14ac:dyDescent="0.3">
      <c r="A3019" s="1">
        <v>45022</v>
      </c>
      <c r="B3019" s="2">
        <v>0.25069444444444444</v>
      </c>
      <c r="C3019" s="2">
        <v>0.80177083333333332</v>
      </c>
      <c r="D3019" s="3">
        <v>2.6</v>
      </c>
      <c r="E3019" s="3">
        <v>82.1</v>
      </c>
      <c r="F3019" s="4">
        <f t="shared" si="658"/>
        <v>4</v>
      </c>
      <c r="G3019">
        <f t="shared" si="670"/>
        <v>39</v>
      </c>
      <c r="H3019" s="3">
        <f t="shared" si="659"/>
        <v>13.225833333333334</v>
      </c>
      <c r="I3019">
        <f t="shared" si="671"/>
        <v>800</v>
      </c>
      <c r="J3019">
        <f t="shared" si="660"/>
        <v>0.17900000000000005</v>
      </c>
      <c r="K3019">
        <f t="shared" si="661"/>
        <v>18.465908500000005</v>
      </c>
      <c r="L3019">
        <v>4.8</v>
      </c>
      <c r="M3019">
        <f t="shared" si="662"/>
        <v>0.18870833333333331</v>
      </c>
      <c r="N3019">
        <f t="shared" si="663"/>
        <v>4.5999999999999996</v>
      </c>
      <c r="O3019">
        <f t="shared" si="664"/>
        <v>9.5887083333333329</v>
      </c>
      <c r="P3019">
        <f t="shared" si="665"/>
        <v>8.8772001666666718</v>
      </c>
      <c r="Q3019">
        <f t="shared" si="666"/>
        <v>0</v>
      </c>
      <c r="R3019">
        <f t="shared" si="667"/>
        <v>1.7754400333333344</v>
      </c>
      <c r="S3019">
        <f>SUM($R$2:R3019) -SUM($Q$2:Q3019) + SUM($T$2:T3018)</f>
        <v>10.557519763859091</v>
      </c>
      <c r="T3019">
        <f t="shared" si="668"/>
        <v>0</v>
      </c>
      <c r="U3019">
        <f>-SUM($T$2:T3019) - 500 * SUM($V$2:V3019)</f>
        <v>173.48000000000138</v>
      </c>
      <c r="V3019">
        <f t="shared" si="669"/>
        <v>0</v>
      </c>
    </row>
    <row r="3020" spans="1:22" x14ac:dyDescent="0.3">
      <c r="A3020" s="1">
        <v>45023</v>
      </c>
      <c r="B3020" s="2">
        <v>0.2490162037037037</v>
      </c>
      <c r="C3020" s="2">
        <v>0.80304398148148148</v>
      </c>
      <c r="D3020" s="3">
        <v>2.5</v>
      </c>
      <c r="E3020" s="3">
        <v>88.7</v>
      </c>
      <c r="F3020" s="4">
        <f t="shared" si="658"/>
        <v>4</v>
      </c>
      <c r="G3020">
        <f t="shared" si="670"/>
        <v>39</v>
      </c>
      <c r="H3020" s="3">
        <f t="shared" si="659"/>
        <v>13.296666666666667</v>
      </c>
      <c r="I3020">
        <f t="shared" si="671"/>
        <v>800</v>
      </c>
      <c r="J3020">
        <f t="shared" si="660"/>
        <v>0.11299999999999999</v>
      </c>
      <c r="K3020">
        <f t="shared" si="661"/>
        <v>11.719682000000001</v>
      </c>
      <c r="L3020">
        <v>4.8</v>
      </c>
      <c r="M3020">
        <f t="shared" si="662"/>
        <v>0.18516666666666665</v>
      </c>
      <c r="N3020">
        <f t="shared" si="663"/>
        <v>4.625</v>
      </c>
      <c r="O3020">
        <f t="shared" si="664"/>
        <v>9.6101666666666663</v>
      </c>
      <c r="P3020">
        <f t="shared" si="665"/>
        <v>2.1095153333333343</v>
      </c>
      <c r="Q3020">
        <f t="shared" si="666"/>
        <v>0</v>
      </c>
      <c r="R3020">
        <f t="shared" si="667"/>
        <v>0.42190306666666688</v>
      </c>
      <c r="S3020">
        <f>SUM($R$2:R3020) -SUM($Q$2:Q3020) + SUM($T$2:T3019)</f>
        <v>10.979422830525436</v>
      </c>
      <c r="T3020">
        <f t="shared" si="668"/>
        <v>0</v>
      </c>
      <c r="U3020">
        <f>-SUM($T$2:T3020) - 500 * SUM($V$2:V3020)</f>
        <v>173.48000000000138</v>
      </c>
      <c r="V3020">
        <f t="shared" si="669"/>
        <v>0</v>
      </c>
    </row>
    <row r="3021" spans="1:22" x14ac:dyDescent="0.3">
      <c r="A3021" s="1">
        <v>45024</v>
      </c>
      <c r="B3021" s="2">
        <v>0.24733796296296295</v>
      </c>
      <c r="C3021" s="2">
        <v>0.80432870370370368</v>
      </c>
      <c r="D3021" s="3">
        <v>3.2</v>
      </c>
      <c r="E3021" s="3">
        <v>69.7</v>
      </c>
      <c r="F3021" s="4">
        <f t="shared" si="658"/>
        <v>4</v>
      </c>
      <c r="G3021">
        <f t="shared" si="670"/>
        <v>39</v>
      </c>
      <c r="H3021" s="3">
        <f t="shared" si="659"/>
        <v>13.367777777777778</v>
      </c>
      <c r="I3021">
        <f t="shared" si="671"/>
        <v>800</v>
      </c>
      <c r="J3021">
        <f t="shared" si="660"/>
        <v>0.30299999999999994</v>
      </c>
      <c r="K3021">
        <f t="shared" si="661"/>
        <v>31.593405999999995</v>
      </c>
      <c r="L3021">
        <v>4.8</v>
      </c>
      <c r="M3021">
        <f t="shared" si="662"/>
        <v>0.18161111111111108</v>
      </c>
      <c r="N3021">
        <f t="shared" si="663"/>
        <v>4.45</v>
      </c>
      <c r="O3021">
        <f t="shared" si="664"/>
        <v>9.4316111111111098</v>
      </c>
      <c r="P3021">
        <f t="shared" si="665"/>
        <v>22.161794888888885</v>
      </c>
      <c r="Q3021">
        <f t="shared" si="666"/>
        <v>0</v>
      </c>
      <c r="R3021">
        <f t="shared" si="667"/>
        <v>4.4323589777777768</v>
      </c>
      <c r="S3021">
        <f>SUM($R$2:R3021) -SUM($Q$2:Q3021) + SUM($T$2:T3020)</f>
        <v>15.411781808303203</v>
      </c>
      <c r="T3021">
        <f t="shared" si="668"/>
        <v>0</v>
      </c>
      <c r="U3021">
        <f>-SUM($T$2:T3021) - 500 * SUM($V$2:V3021)</f>
        <v>173.48000000000138</v>
      </c>
      <c r="V3021">
        <f t="shared" si="669"/>
        <v>0</v>
      </c>
    </row>
    <row r="3022" spans="1:22" x14ac:dyDescent="0.3">
      <c r="A3022" s="1">
        <v>45025</v>
      </c>
      <c r="B3022" s="2">
        <v>0.24567129629629628</v>
      </c>
      <c r="C3022" s="2">
        <v>0.80561342592592589</v>
      </c>
      <c r="D3022" s="3">
        <v>4.2</v>
      </c>
      <c r="E3022" s="3">
        <v>92.2</v>
      </c>
      <c r="F3022" s="4">
        <f t="shared" si="658"/>
        <v>4</v>
      </c>
      <c r="G3022">
        <f t="shared" si="670"/>
        <v>39</v>
      </c>
      <c r="H3022" s="3">
        <f t="shared" si="659"/>
        <v>13.438611111111111</v>
      </c>
      <c r="I3022">
        <f t="shared" si="671"/>
        <v>800</v>
      </c>
      <c r="J3022">
        <f t="shared" si="660"/>
        <v>7.7999999999999958E-2</v>
      </c>
      <c r="K3022">
        <f t="shared" si="661"/>
        <v>8.1760509999999957</v>
      </c>
      <c r="L3022">
        <v>4.8</v>
      </c>
      <c r="M3022">
        <f t="shared" si="662"/>
        <v>0.17806944444444442</v>
      </c>
      <c r="N3022">
        <f t="shared" si="663"/>
        <v>4.2</v>
      </c>
      <c r="O3022">
        <f t="shared" si="664"/>
        <v>9.1780694444444446</v>
      </c>
      <c r="P3022">
        <f t="shared" si="665"/>
        <v>-1.0020184444444489</v>
      </c>
      <c r="Q3022">
        <f t="shared" si="666"/>
        <v>0.50100922222222444</v>
      </c>
      <c r="R3022">
        <f t="shared" si="667"/>
        <v>0</v>
      </c>
      <c r="S3022">
        <f>SUM($R$2:R3022) -SUM($Q$2:Q3022) + SUM($T$2:T3021)</f>
        <v>14.910772586081293</v>
      </c>
      <c r="T3022">
        <f t="shared" si="668"/>
        <v>0</v>
      </c>
      <c r="U3022">
        <f>-SUM($T$2:T3022) - 500 * SUM($V$2:V3022)</f>
        <v>173.48000000000138</v>
      </c>
      <c r="V3022">
        <f t="shared" si="669"/>
        <v>0</v>
      </c>
    </row>
    <row r="3023" spans="1:22" x14ac:dyDescent="0.3">
      <c r="A3023" s="1">
        <v>45026</v>
      </c>
      <c r="B3023" s="2">
        <v>0.24400462962962963</v>
      </c>
      <c r="C3023" s="2">
        <v>0.80688657407407405</v>
      </c>
      <c r="D3023" s="3">
        <v>6.9</v>
      </c>
      <c r="E3023" s="3">
        <v>58.9</v>
      </c>
      <c r="F3023" s="4">
        <f t="shared" si="658"/>
        <v>4</v>
      </c>
      <c r="G3023">
        <f t="shared" si="670"/>
        <v>39</v>
      </c>
      <c r="H3023" s="3">
        <f t="shared" si="659"/>
        <v>13.509166666666665</v>
      </c>
      <c r="I3023">
        <f t="shared" si="671"/>
        <v>800</v>
      </c>
      <c r="J3023">
        <f t="shared" si="660"/>
        <v>0.41100000000000003</v>
      </c>
      <c r="K3023">
        <f t="shared" si="661"/>
        <v>43.307686499999996</v>
      </c>
      <c r="L3023">
        <v>4.8</v>
      </c>
      <c r="M3023">
        <f t="shared" si="662"/>
        <v>0.17454166666666673</v>
      </c>
      <c r="N3023">
        <f t="shared" si="663"/>
        <v>3.5249999999999999</v>
      </c>
      <c r="O3023">
        <f t="shared" si="664"/>
        <v>8.4995416666666657</v>
      </c>
      <c r="P3023">
        <f t="shared" si="665"/>
        <v>34.80814483333333</v>
      </c>
      <c r="Q3023">
        <f t="shared" si="666"/>
        <v>0</v>
      </c>
      <c r="R3023">
        <f t="shared" si="667"/>
        <v>6.961628966666666</v>
      </c>
      <c r="S3023">
        <f>SUM($R$2:R3023) -SUM($Q$2:Q3023) + SUM($T$2:T3022)</f>
        <v>21.87240155274776</v>
      </c>
      <c r="T3023">
        <f t="shared" si="668"/>
        <v>0</v>
      </c>
      <c r="U3023">
        <f>-SUM($T$2:T3023) - 500 * SUM($V$2:V3023)</f>
        <v>173.48000000000138</v>
      </c>
      <c r="V3023">
        <f t="shared" si="669"/>
        <v>0</v>
      </c>
    </row>
    <row r="3024" spans="1:22" x14ac:dyDescent="0.3">
      <c r="A3024" s="1">
        <v>45027</v>
      </c>
      <c r="B3024" s="2">
        <v>0.24233796296296295</v>
      </c>
      <c r="C3024" s="2">
        <v>0.80817129629629625</v>
      </c>
      <c r="D3024" s="3">
        <v>6.9</v>
      </c>
      <c r="E3024" s="3">
        <v>6.2</v>
      </c>
      <c r="F3024" s="4">
        <f t="shared" si="658"/>
        <v>4</v>
      </c>
      <c r="G3024">
        <f t="shared" si="670"/>
        <v>39</v>
      </c>
      <c r="H3024" s="3">
        <f t="shared" si="659"/>
        <v>13.579999999999998</v>
      </c>
      <c r="I3024">
        <f t="shared" si="671"/>
        <v>800</v>
      </c>
      <c r="J3024">
        <f t="shared" si="660"/>
        <v>0.93799999999999994</v>
      </c>
      <c r="K3024">
        <f t="shared" si="661"/>
        <v>99.356711999999973</v>
      </c>
      <c r="L3024">
        <v>4.8</v>
      </c>
      <c r="M3024">
        <f t="shared" si="662"/>
        <v>0.1710000000000001</v>
      </c>
      <c r="N3024">
        <f t="shared" si="663"/>
        <v>3.5249999999999999</v>
      </c>
      <c r="O3024">
        <f t="shared" si="664"/>
        <v>8.4960000000000004</v>
      </c>
      <c r="P3024">
        <f t="shared" si="665"/>
        <v>90.860711999999978</v>
      </c>
      <c r="Q3024">
        <f t="shared" si="666"/>
        <v>0</v>
      </c>
      <c r="R3024">
        <f t="shared" si="667"/>
        <v>18.172142399999995</v>
      </c>
      <c r="S3024">
        <f>SUM($R$2:R3024) -SUM($Q$2:Q3024) + SUM($T$2:T3023)</f>
        <v>40.044543952748427</v>
      </c>
      <c r="T3024">
        <f t="shared" si="668"/>
        <v>0</v>
      </c>
      <c r="U3024">
        <f>-SUM($T$2:T3024) - 500 * SUM($V$2:V3024)</f>
        <v>173.48000000000138</v>
      </c>
      <c r="V3024">
        <f t="shared" si="669"/>
        <v>0</v>
      </c>
    </row>
    <row r="3025" spans="1:22" x14ac:dyDescent="0.3">
      <c r="A3025" s="1">
        <v>45028</v>
      </c>
      <c r="B3025" s="2">
        <v>0.24069444444444443</v>
      </c>
      <c r="C3025" s="2">
        <v>0.80945601851851856</v>
      </c>
      <c r="D3025" s="3">
        <v>9.6</v>
      </c>
      <c r="E3025" s="3">
        <v>5.4</v>
      </c>
      <c r="F3025" s="4">
        <f t="shared" si="658"/>
        <v>4</v>
      </c>
      <c r="G3025">
        <f t="shared" si="670"/>
        <v>39</v>
      </c>
      <c r="H3025" s="3">
        <f t="shared" si="659"/>
        <v>13.650277777777779</v>
      </c>
      <c r="I3025">
        <f t="shared" si="671"/>
        <v>800</v>
      </c>
      <c r="J3025">
        <f t="shared" si="660"/>
        <v>0.94599999999999995</v>
      </c>
      <c r="K3025">
        <f t="shared" si="661"/>
        <v>100.72266966666669</v>
      </c>
      <c r="L3025">
        <v>4.8</v>
      </c>
      <c r="M3025">
        <f t="shared" si="662"/>
        <v>0.16748611111111106</v>
      </c>
      <c r="N3025">
        <f t="shared" si="663"/>
        <v>2.85</v>
      </c>
      <c r="O3025">
        <f t="shared" si="664"/>
        <v>7.8174861111111102</v>
      </c>
      <c r="P3025">
        <f t="shared" si="665"/>
        <v>92.905183555555581</v>
      </c>
      <c r="Q3025">
        <f t="shared" si="666"/>
        <v>0</v>
      </c>
      <c r="R3025">
        <f t="shared" si="667"/>
        <v>18.581036711111118</v>
      </c>
      <c r="S3025">
        <f>SUM($R$2:R3025) -SUM($Q$2:Q3025) + SUM($T$2:T3024)</f>
        <v>58.625580663860092</v>
      </c>
      <c r="T3025">
        <f t="shared" si="668"/>
        <v>0</v>
      </c>
      <c r="U3025">
        <f>-SUM($T$2:T3025) - 500 * SUM($V$2:V3025)</f>
        <v>173.48000000000138</v>
      </c>
      <c r="V3025">
        <f t="shared" si="669"/>
        <v>0</v>
      </c>
    </row>
    <row r="3026" spans="1:22" x14ac:dyDescent="0.3">
      <c r="A3026" s="1">
        <v>45029</v>
      </c>
      <c r="B3026" s="2">
        <v>0.23903935185185185</v>
      </c>
      <c r="C3026" s="2">
        <v>0.81072916666666661</v>
      </c>
      <c r="D3026" s="3">
        <v>11.4</v>
      </c>
      <c r="E3026" s="3">
        <v>5.8</v>
      </c>
      <c r="F3026" s="4">
        <f t="shared" si="658"/>
        <v>4</v>
      </c>
      <c r="G3026">
        <f t="shared" si="670"/>
        <v>39</v>
      </c>
      <c r="H3026" s="3">
        <f t="shared" si="659"/>
        <v>13.720555555555553</v>
      </c>
      <c r="I3026">
        <f t="shared" si="671"/>
        <v>800</v>
      </c>
      <c r="J3026">
        <f t="shared" si="660"/>
        <v>0.94199999999999995</v>
      </c>
      <c r="K3026">
        <f t="shared" si="661"/>
        <v>100.81315399999998</v>
      </c>
      <c r="L3026">
        <v>4.8</v>
      </c>
      <c r="M3026">
        <f t="shared" si="662"/>
        <v>0.16397222222222238</v>
      </c>
      <c r="N3026">
        <f t="shared" si="663"/>
        <v>2.4</v>
      </c>
      <c r="O3026">
        <f t="shared" si="664"/>
        <v>7.3639722222222215</v>
      </c>
      <c r="P3026">
        <f t="shared" si="665"/>
        <v>93.449181777777767</v>
      </c>
      <c r="Q3026">
        <f t="shared" si="666"/>
        <v>0</v>
      </c>
      <c r="R3026">
        <f t="shared" si="667"/>
        <v>18.689836355555553</v>
      </c>
      <c r="S3026">
        <f>SUM($R$2:R3026) -SUM($Q$2:Q3026) + SUM($T$2:T3025)</f>
        <v>77.31541701941569</v>
      </c>
      <c r="T3026">
        <f t="shared" si="668"/>
        <v>0</v>
      </c>
      <c r="U3026">
        <f>-SUM($T$2:T3026) - 500 * SUM($V$2:V3026)</f>
        <v>173.48000000000138</v>
      </c>
      <c r="V3026">
        <f t="shared" si="669"/>
        <v>0</v>
      </c>
    </row>
    <row r="3027" spans="1:22" x14ac:dyDescent="0.3">
      <c r="A3027" s="1">
        <v>45030</v>
      </c>
      <c r="B3027" s="2">
        <v>0.23739583333333333</v>
      </c>
      <c r="C3027" s="2">
        <v>0.81201388888888892</v>
      </c>
      <c r="D3027" s="3">
        <v>9.4</v>
      </c>
      <c r="E3027" s="3">
        <v>72.8</v>
      </c>
      <c r="F3027" s="4">
        <f t="shared" si="658"/>
        <v>4</v>
      </c>
      <c r="G3027">
        <f t="shared" si="670"/>
        <v>39</v>
      </c>
      <c r="H3027" s="3">
        <f t="shared" si="659"/>
        <v>13.790833333333333</v>
      </c>
      <c r="I3027">
        <f t="shared" si="671"/>
        <v>800</v>
      </c>
      <c r="J3027">
        <f t="shared" si="660"/>
        <v>0.27200000000000002</v>
      </c>
      <c r="K3027">
        <f t="shared" si="661"/>
        <v>29.258632000000002</v>
      </c>
      <c r="L3027">
        <v>4.8</v>
      </c>
      <c r="M3027">
        <f t="shared" si="662"/>
        <v>0.16045833333333331</v>
      </c>
      <c r="N3027">
        <f t="shared" si="663"/>
        <v>2.9</v>
      </c>
      <c r="O3027">
        <f t="shared" si="664"/>
        <v>7.8604583333333338</v>
      </c>
      <c r="P3027">
        <f t="shared" si="665"/>
        <v>21.398173666666668</v>
      </c>
      <c r="Q3027">
        <f t="shared" si="666"/>
        <v>0</v>
      </c>
      <c r="R3027">
        <f t="shared" si="667"/>
        <v>4.2796347333333342</v>
      </c>
      <c r="S3027">
        <f>SUM($R$2:R3027) -SUM($Q$2:Q3027) + SUM($T$2:T3026)</f>
        <v>81.595051752748986</v>
      </c>
      <c r="T3027">
        <f t="shared" si="668"/>
        <v>0</v>
      </c>
      <c r="U3027">
        <f>-SUM($T$2:T3027) - 500 * SUM($V$2:V3027)</f>
        <v>173.48000000000138</v>
      </c>
      <c r="V3027">
        <f t="shared" si="669"/>
        <v>0</v>
      </c>
    </row>
    <row r="3028" spans="1:22" x14ac:dyDescent="0.3">
      <c r="A3028" s="1">
        <v>45031</v>
      </c>
      <c r="B3028" s="2">
        <v>0.23576388888888888</v>
      </c>
      <c r="C3028" s="2">
        <v>0.81329861111111112</v>
      </c>
      <c r="D3028" s="3">
        <v>6</v>
      </c>
      <c r="E3028" s="3">
        <v>63.1</v>
      </c>
      <c r="F3028" s="4">
        <f t="shared" si="658"/>
        <v>4</v>
      </c>
      <c r="G3028">
        <f t="shared" si="670"/>
        <v>39</v>
      </c>
      <c r="H3028" s="3">
        <f t="shared" si="659"/>
        <v>13.860833333333334</v>
      </c>
      <c r="I3028">
        <f t="shared" si="671"/>
        <v>800</v>
      </c>
      <c r="J3028">
        <f t="shared" si="660"/>
        <v>0.36899999999999999</v>
      </c>
      <c r="K3028">
        <f t="shared" si="661"/>
        <v>39.894250500000005</v>
      </c>
      <c r="L3028">
        <v>4.8</v>
      </c>
      <c r="M3028">
        <f t="shared" si="662"/>
        <v>0.15695833333333331</v>
      </c>
      <c r="N3028">
        <f t="shared" si="663"/>
        <v>3.75</v>
      </c>
      <c r="O3028">
        <f t="shared" si="664"/>
        <v>8.7069583333333327</v>
      </c>
      <c r="P3028">
        <f t="shared" si="665"/>
        <v>31.187292166666673</v>
      </c>
      <c r="Q3028">
        <f t="shared" si="666"/>
        <v>0</v>
      </c>
      <c r="R3028">
        <f t="shared" si="667"/>
        <v>6.2374584333333347</v>
      </c>
      <c r="S3028">
        <f>SUM($R$2:R3028) -SUM($Q$2:Q3028) + SUM($T$2:T3027)</f>
        <v>87.8325101860828</v>
      </c>
      <c r="T3028">
        <f t="shared" si="668"/>
        <v>0</v>
      </c>
      <c r="U3028">
        <f>-SUM($T$2:T3028) - 500 * SUM($V$2:V3028)</f>
        <v>173.48000000000138</v>
      </c>
      <c r="V3028">
        <f t="shared" si="669"/>
        <v>0</v>
      </c>
    </row>
    <row r="3029" spans="1:22" x14ac:dyDescent="0.3">
      <c r="A3029" s="1">
        <v>45032</v>
      </c>
      <c r="B3029" s="2">
        <v>0.23414351851851853</v>
      </c>
      <c r="C3029" s="2">
        <v>0.81458333333333333</v>
      </c>
      <c r="D3029" s="3">
        <v>5.5</v>
      </c>
      <c r="E3029" s="3">
        <v>55.8</v>
      </c>
      <c r="F3029" s="4">
        <f t="shared" si="658"/>
        <v>4</v>
      </c>
      <c r="G3029">
        <f t="shared" si="670"/>
        <v>39</v>
      </c>
      <c r="H3029" s="3">
        <f t="shared" si="659"/>
        <v>13.930555555555554</v>
      </c>
      <c r="I3029">
        <f t="shared" si="671"/>
        <v>800</v>
      </c>
      <c r="J3029">
        <f t="shared" si="660"/>
        <v>0.44200000000000006</v>
      </c>
      <c r="K3029">
        <f t="shared" si="661"/>
        <v>48.026983333333334</v>
      </c>
      <c r="L3029">
        <v>4.8</v>
      </c>
      <c r="M3029">
        <f t="shared" si="662"/>
        <v>0.15347222222222232</v>
      </c>
      <c r="N3029">
        <f t="shared" si="663"/>
        <v>3.875</v>
      </c>
      <c r="O3029">
        <f t="shared" si="664"/>
        <v>8.8284722222222225</v>
      </c>
      <c r="P3029">
        <f t="shared" si="665"/>
        <v>39.19851111111111</v>
      </c>
      <c r="Q3029">
        <f t="shared" si="666"/>
        <v>0</v>
      </c>
      <c r="R3029">
        <f t="shared" si="667"/>
        <v>7.8397022222222219</v>
      </c>
      <c r="S3029">
        <f>SUM($R$2:R3029) -SUM($Q$2:Q3029) + SUM($T$2:T3028)</f>
        <v>95.672212408304404</v>
      </c>
      <c r="T3029">
        <f t="shared" si="668"/>
        <v>0</v>
      </c>
      <c r="U3029">
        <f>-SUM($T$2:T3029) - 500 * SUM($V$2:V3029)</f>
        <v>173.48000000000138</v>
      </c>
      <c r="V3029">
        <f t="shared" si="669"/>
        <v>0</v>
      </c>
    </row>
    <row r="3030" spans="1:22" x14ac:dyDescent="0.3">
      <c r="A3030" s="1">
        <v>45033</v>
      </c>
      <c r="B3030" s="2">
        <v>0.23252314814814815</v>
      </c>
      <c r="C3030" s="2">
        <v>0.81585648148148149</v>
      </c>
      <c r="D3030" s="3">
        <v>8.9</v>
      </c>
      <c r="E3030" s="3">
        <v>84.8</v>
      </c>
      <c r="F3030" s="4">
        <f t="shared" si="658"/>
        <v>4</v>
      </c>
      <c r="G3030">
        <f t="shared" si="670"/>
        <v>39</v>
      </c>
      <c r="H3030" s="3">
        <f t="shared" si="659"/>
        <v>14</v>
      </c>
      <c r="I3030">
        <f t="shared" si="671"/>
        <v>800</v>
      </c>
      <c r="J3030">
        <f t="shared" si="660"/>
        <v>0.15200000000000002</v>
      </c>
      <c r="K3030">
        <f t="shared" si="661"/>
        <v>16.598400000000002</v>
      </c>
      <c r="L3030">
        <v>4.8</v>
      </c>
      <c r="M3030">
        <f t="shared" si="662"/>
        <v>0.15</v>
      </c>
      <c r="N3030">
        <f t="shared" si="663"/>
        <v>3.0249999999999999</v>
      </c>
      <c r="O3030">
        <f t="shared" si="664"/>
        <v>7.9749999999999996</v>
      </c>
      <c r="P3030">
        <f t="shared" si="665"/>
        <v>8.623400000000002</v>
      </c>
      <c r="Q3030">
        <f t="shared" si="666"/>
        <v>0</v>
      </c>
      <c r="R3030">
        <f t="shared" si="667"/>
        <v>1.7246800000000004</v>
      </c>
      <c r="S3030">
        <f>SUM($R$2:R3030) -SUM($Q$2:Q3030) + SUM($T$2:T3029)</f>
        <v>97.396892408303756</v>
      </c>
      <c r="T3030">
        <f t="shared" si="668"/>
        <v>0</v>
      </c>
      <c r="U3030">
        <f>-SUM($T$2:T3030) - 500 * SUM($V$2:V3030)</f>
        <v>173.48000000000138</v>
      </c>
      <c r="V3030">
        <f t="shared" si="669"/>
        <v>0</v>
      </c>
    </row>
    <row r="3031" spans="1:22" x14ac:dyDescent="0.3">
      <c r="A3031" s="1">
        <v>45034</v>
      </c>
      <c r="B3031" s="2">
        <v>0.23091435185185186</v>
      </c>
      <c r="C3031" s="2">
        <v>0.81714120370370369</v>
      </c>
      <c r="D3031" s="3">
        <v>8.6</v>
      </c>
      <c r="E3031" s="3">
        <v>58.5</v>
      </c>
      <c r="F3031" s="4">
        <f t="shared" si="658"/>
        <v>4</v>
      </c>
      <c r="G3031">
        <f t="shared" si="670"/>
        <v>39</v>
      </c>
      <c r="H3031" s="3">
        <f t="shared" si="659"/>
        <v>14.069444444444445</v>
      </c>
      <c r="I3031">
        <f t="shared" si="671"/>
        <v>800</v>
      </c>
      <c r="J3031">
        <f t="shared" si="660"/>
        <v>0.41500000000000004</v>
      </c>
      <c r="K3031">
        <f t="shared" si="661"/>
        <v>45.542791666666673</v>
      </c>
      <c r="L3031">
        <v>4.8</v>
      </c>
      <c r="M3031">
        <f t="shared" si="662"/>
        <v>0.14652777777777778</v>
      </c>
      <c r="N3031">
        <f t="shared" si="663"/>
        <v>3.1</v>
      </c>
      <c r="O3031">
        <f t="shared" si="664"/>
        <v>8.0465277777777775</v>
      </c>
      <c r="P3031">
        <f t="shared" si="665"/>
        <v>37.496263888888897</v>
      </c>
      <c r="Q3031">
        <f t="shared" si="666"/>
        <v>0</v>
      </c>
      <c r="R3031">
        <f t="shared" si="667"/>
        <v>7.4992527777777802</v>
      </c>
      <c r="S3031">
        <f>SUM($R$2:R3031) -SUM($Q$2:Q3031) + SUM($T$2:T3030)</f>
        <v>104.89614518608141</v>
      </c>
      <c r="T3031">
        <f t="shared" si="668"/>
        <v>0</v>
      </c>
      <c r="U3031">
        <f>-SUM($T$2:T3031) - 500 * SUM($V$2:V3031)</f>
        <v>173.48000000000138</v>
      </c>
      <c r="V3031">
        <f t="shared" si="669"/>
        <v>0</v>
      </c>
    </row>
    <row r="3032" spans="1:22" x14ac:dyDescent="0.3">
      <c r="A3032" s="1">
        <v>45035</v>
      </c>
      <c r="B3032" s="2">
        <v>0.22930555555555554</v>
      </c>
      <c r="C3032" s="2">
        <v>0.818425925925926</v>
      </c>
      <c r="D3032" s="3">
        <v>5.5</v>
      </c>
      <c r="E3032" s="3">
        <v>51.9</v>
      </c>
      <c r="F3032" s="4">
        <f t="shared" si="658"/>
        <v>4</v>
      </c>
      <c r="G3032">
        <f t="shared" si="670"/>
        <v>39</v>
      </c>
      <c r="H3032" s="3">
        <f t="shared" si="659"/>
        <v>14.138888888888891</v>
      </c>
      <c r="I3032">
        <f t="shared" si="671"/>
        <v>800</v>
      </c>
      <c r="J3032">
        <f t="shared" si="660"/>
        <v>0.48099999999999998</v>
      </c>
      <c r="K3032">
        <f t="shared" si="661"/>
        <v>53.046283333333335</v>
      </c>
      <c r="L3032">
        <v>4.8</v>
      </c>
      <c r="M3032">
        <f t="shared" si="662"/>
        <v>0.14305555555555546</v>
      </c>
      <c r="N3032">
        <f t="shared" si="663"/>
        <v>3.875</v>
      </c>
      <c r="O3032">
        <f t="shared" si="664"/>
        <v>8.8180555555555564</v>
      </c>
      <c r="P3032">
        <f t="shared" si="665"/>
        <v>44.228227777777775</v>
      </c>
      <c r="Q3032">
        <f t="shared" si="666"/>
        <v>0</v>
      </c>
      <c r="R3032">
        <f t="shared" si="667"/>
        <v>8.8456455555555547</v>
      </c>
      <c r="S3032">
        <f>SUM($R$2:R3032) -SUM($Q$2:Q3032) + SUM($T$2:T3031)</f>
        <v>113.74179074163658</v>
      </c>
      <c r="T3032">
        <f t="shared" si="668"/>
        <v>0</v>
      </c>
      <c r="U3032">
        <f>-SUM($T$2:T3032) - 500 * SUM($V$2:V3032)</f>
        <v>173.48000000000138</v>
      </c>
      <c r="V3032">
        <f t="shared" si="669"/>
        <v>0</v>
      </c>
    </row>
    <row r="3033" spans="1:22" x14ac:dyDescent="0.3">
      <c r="A3033" s="1">
        <v>45036</v>
      </c>
      <c r="B3033" s="2">
        <v>0.22770833333333332</v>
      </c>
      <c r="C3033" s="2">
        <v>0.81969907407407405</v>
      </c>
      <c r="D3033" s="3">
        <v>4.5</v>
      </c>
      <c r="E3033" s="3">
        <v>86</v>
      </c>
      <c r="F3033" s="4">
        <f t="shared" si="658"/>
        <v>4</v>
      </c>
      <c r="G3033">
        <f t="shared" si="670"/>
        <v>39</v>
      </c>
      <c r="H3033" s="3">
        <f t="shared" si="659"/>
        <v>14.207777777777778</v>
      </c>
      <c r="I3033">
        <f t="shared" si="671"/>
        <v>800</v>
      </c>
      <c r="J3033">
        <f t="shared" si="660"/>
        <v>0.14000000000000001</v>
      </c>
      <c r="K3033">
        <f t="shared" si="661"/>
        <v>15.514893333333335</v>
      </c>
      <c r="L3033">
        <v>4.8</v>
      </c>
      <c r="M3033">
        <f t="shared" si="662"/>
        <v>0.13961111111111107</v>
      </c>
      <c r="N3033">
        <f t="shared" si="663"/>
        <v>4.125</v>
      </c>
      <c r="O3033">
        <f t="shared" si="664"/>
        <v>9.0646111111111107</v>
      </c>
      <c r="P3033">
        <f t="shared" si="665"/>
        <v>6.4502822222222242</v>
      </c>
      <c r="Q3033">
        <f t="shared" si="666"/>
        <v>0</v>
      </c>
      <c r="R3033">
        <f t="shared" si="667"/>
        <v>1.2900564444444449</v>
      </c>
      <c r="S3033">
        <f>SUM($R$2:R3033) -SUM($Q$2:Q3033) + SUM($T$2:T3032)</f>
        <v>115.031847186081</v>
      </c>
      <c r="T3033">
        <f t="shared" si="668"/>
        <v>0</v>
      </c>
      <c r="U3033">
        <f>-SUM($T$2:T3033) - 500 * SUM($V$2:V3033)</f>
        <v>173.48000000000138</v>
      </c>
      <c r="V3033">
        <f t="shared" si="669"/>
        <v>0</v>
      </c>
    </row>
    <row r="3034" spans="1:22" x14ac:dyDescent="0.3">
      <c r="A3034" s="1">
        <v>45037</v>
      </c>
      <c r="B3034" s="2">
        <v>0.22612268518518519</v>
      </c>
      <c r="C3034" s="2">
        <v>0.82098379629629636</v>
      </c>
      <c r="D3034" s="3">
        <v>5.5</v>
      </c>
      <c r="E3034" s="3">
        <v>86.3</v>
      </c>
      <c r="F3034" s="4">
        <f t="shared" si="658"/>
        <v>4</v>
      </c>
      <c r="G3034">
        <f t="shared" si="670"/>
        <v>39</v>
      </c>
      <c r="H3034" s="3">
        <f t="shared" si="659"/>
        <v>14.276666666666667</v>
      </c>
      <c r="I3034">
        <f t="shared" si="671"/>
        <v>800</v>
      </c>
      <c r="J3034">
        <f t="shared" si="660"/>
        <v>0.13700000000000001</v>
      </c>
      <c r="K3034">
        <f t="shared" si="661"/>
        <v>15.256046000000003</v>
      </c>
      <c r="L3034">
        <v>4.8</v>
      </c>
      <c r="M3034">
        <f t="shared" si="662"/>
        <v>0.13616666666666663</v>
      </c>
      <c r="N3034">
        <f t="shared" si="663"/>
        <v>3.875</v>
      </c>
      <c r="O3034">
        <f t="shared" si="664"/>
        <v>8.8111666666666668</v>
      </c>
      <c r="P3034">
        <f t="shared" si="665"/>
        <v>6.4448793333333363</v>
      </c>
      <c r="Q3034">
        <f t="shared" si="666"/>
        <v>0</v>
      </c>
      <c r="R3034">
        <f t="shared" si="667"/>
        <v>1.2889758666666673</v>
      </c>
      <c r="S3034">
        <f>SUM($R$2:R3034) -SUM($Q$2:Q3034) + SUM($T$2:T3033)</f>
        <v>116.32082305274707</v>
      </c>
      <c r="T3034">
        <f t="shared" si="668"/>
        <v>0</v>
      </c>
      <c r="U3034">
        <f>-SUM($T$2:T3034) - 500 * SUM($V$2:V3034)</f>
        <v>173.48000000000138</v>
      </c>
      <c r="V3034">
        <f t="shared" si="669"/>
        <v>0</v>
      </c>
    </row>
    <row r="3035" spans="1:22" x14ac:dyDescent="0.3">
      <c r="A3035" s="1">
        <v>45038</v>
      </c>
      <c r="B3035" s="2">
        <v>0.22454861111111113</v>
      </c>
      <c r="C3035" s="2">
        <v>0.82225694444444442</v>
      </c>
      <c r="D3035" s="3">
        <v>7.1</v>
      </c>
      <c r="E3035" s="3">
        <v>53</v>
      </c>
      <c r="F3035" s="4">
        <f t="shared" si="658"/>
        <v>4</v>
      </c>
      <c r="G3035">
        <f t="shared" si="670"/>
        <v>39</v>
      </c>
      <c r="H3035" s="3">
        <f t="shared" si="659"/>
        <v>14.344999999999999</v>
      </c>
      <c r="I3035">
        <f t="shared" si="671"/>
        <v>800</v>
      </c>
      <c r="J3035">
        <f t="shared" si="660"/>
        <v>0.47</v>
      </c>
      <c r="K3035">
        <f t="shared" si="661"/>
        <v>52.58876999999999</v>
      </c>
      <c r="L3035">
        <v>4.8</v>
      </c>
      <c r="M3035">
        <f t="shared" si="662"/>
        <v>0.13275000000000006</v>
      </c>
      <c r="N3035">
        <f t="shared" si="663"/>
        <v>3.4750000000000001</v>
      </c>
      <c r="O3035">
        <f t="shared" si="664"/>
        <v>8.4077500000000001</v>
      </c>
      <c r="P3035">
        <f t="shared" si="665"/>
        <v>44.18101999999999</v>
      </c>
      <c r="Q3035">
        <f t="shared" si="666"/>
        <v>0</v>
      </c>
      <c r="R3035">
        <f t="shared" si="667"/>
        <v>8.8362039999999986</v>
      </c>
      <c r="S3035">
        <f>SUM($R$2:R3035) -SUM($Q$2:Q3035) + SUM($T$2:T3034)</f>
        <v>125.15702705274634</v>
      </c>
      <c r="T3035">
        <f t="shared" si="668"/>
        <v>0</v>
      </c>
      <c r="U3035">
        <f>-SUM($T$2:T3035) - 500 * SUM($V$2:V3035)</f>
        <v>173.48000000000138</v>
      </c>
      <c r="V3035">
        <f t="shared" si="669"/>
        <v>0</v>
      </c>
    </row>
    <row r="3036" spans="1:22" x14ac:dyDescent="0.3">
      <c r="A3036" s="1">
        <v>45039</v>
      </c>
      <c r="B3036" s="2">
        <v>0.22298611111111111</v>
      </c>
      <c r="C3036" s="2">
        <v>0.82354166666666673</v>
      </c>
      <c r="D3036" s="3">
        <v>7</v>
      </c>
      <c r="E3036" s="3">
        <v>45.5</v>
      </c>
      <c r="F3036" s="4">
        <f t="shared" si="658"/>
        <v>4</v>
      </c>
      <c r="G3036">
        <f t="shared" si="670"/>
        <v>39</v>
      </c>
      <c r="H3036" s="3">
        <f t="shared" si="659"/>
        <v>14.413333333333334</v>
      </c>
      <c r="I3036">
        <f t="shared" si="671"/>
        <v>800</v>
      </c>
      <c r="J3036">
        <f t="shared" si="660"/>
        <v>0.54499999999999993</v>
      </c>
      <c r="K3036">
        <f t="shared" si="661"/>
        <v>61.271079999999998</v>
      </c>
      <c r="L3036">
        <v>4.8</v>
      </c>
      <c r="M3036">
        <f t="shared" si="662"/>
        <v>0.12933333333333333</v>
      </c>
      <c r="N3036">
        <f t="shared" si="663"/>
        <v>3.5</v>
      </c>
      <c r="O3036">
        <f t="shared" si="664"/>
        <v>8.4293333333333322</v>
      </c>
      <c r="P3036">
        <f t="shared" si="665"/>
        <v>52.841746666666666</v>
      </c>
      <c r="Q3036">
        <f t="shared" si="666"/>
        <v>0</v>
      </c>
      <c r="R3036">
        <f t="shared" si="667"/>
        <v>10.568349333333334</v>
      </c>
      <c r="S3036">
        <f>SUM($R$2:R3036) -SUM($Q$2:Q3036) + SUM($T$2:T3035)</f>
        <v>135.72537638607901</v>
      </c>
      <c r="T3036">
        <f t="shared" si="668"/>
        <v>0</v>
      </c>
      <c r="U3036">
        <f>-SUM($T$2:T3036) - 500 * SUM($V$2:V3036)</f>
        <v>173.48000000000138</v>
      </c>
      <c r="V3036">
        <f t="shared" si="669"/>
        <v>0</v>
      </c>
    </row>
    <row r="3037" spans="1:22" x14ac:dyDescent="0.3">
      <c r="A3037" s="1">
        <v>45040</v>
      </c>
      <c r="B3037" s="2">
        <v>0.22143518518518521</v>
      </c>
      <c r="C3037" s="2">
        <v>0.82481481481481478</v>
      </c>
      <c r="D3037" s="3">
        <v>7.9</v>
      </c>
      <c r="E3037" s="3">
        <v>20.9</v>
      </c>
      <c r="F3037" s="4">
        <f t="shared" si="658"/>
        <v>4</v>
      </c>
      <c r="G3037">
        <f t="shared" si="670"/>
        <v>39</v>
      </c>
      <c r="H3037" s="3">
        <f t="shared" si="659"/>
        <v>14.481111111111108</v>
      </c>
      <c r="I3037">
        <f t="shared" si="671"/>
        <v>800</v>
      </c>
      <c r="J3037">
        <f t="shared" si="660"/>
        <v>0.79100000000000004</v>
      </c>
      <c r="K3037">
        <f t="shared" si="661"/>
        <v>89.345559333333327</v>
      </c>
      <c r="L3037">
        <v>4.8</v>
      </c>
      <c r="M3037">
        <f t="shared" si="662"/>
        <v>0.12594444444444461</v>
      </c>
      <c r="N3037">
        <f t="shared" si="663"/>
        <v>3.2749999999999999</v>
      </c>
      <c r="O3037">
        <f t="shared" si="664"/>
        <v>8.2009444444444437</v>
      </c>
      <c r="P3037">
        <f t="shared" si="665"/>
        <v>81.144614888888881</v>
      </c>
      <c r="Q3037">
        <f t="shared" si="666"/>
        <v>0</v>
      </c>
      <c r="R3037">
        <f t="shared" si="667"/>
        <v>16.228922977777778</v>
      </c>
      <c r="S3037">
        <f>SUM($R$2:R3037) -SUM($Q$2:Q3037) + SUM($T$2:T3036)</f>
        <v>151.95429936385699</v>
      </c>
      <c r="T3037">
        <f t="shared" si="668"/>
        <v>0</v>
      </c>
      <c r="U3037">
        <f>-SUM($T$2:T3037) - 500 * SUM($V$2:V3037)</f>
        <v>173.48000000000138</v>
      </c>
      <c r="V3037">
        <f t="shared" si="669"/>
        <v>0</v>
      </c>
    </row>
    <row r="3038" spans="1:22" x14ac:dyDescent="0.3">
      <c r="A3038" s="1">
        <v>45041</v>
      </c>
      <c r="B3038" s="2">
        <v>0.21989583333333332</v>
      </c>
      <c r="C3038" s="2">
        <v>0.82609953703703709</v>
      </c>
      <c r="D3038" s="3">
        <v>11.3</v>
      </c>
      <c r="E3038" s="3">
        <v>36</v>
      </c>
      <c r="F3038" s="4">
        <f t="shared" si="658"/>
        <v>4</v>
      </c>
      <c r="G3038">
        <f t="shared" si="670"/>
        <v>39</v>
      </c>
      <c r="H3038" s="3">
        <f t="shared" si="659"/>
        <v>14.548888888888891</v>
      </c>
      <c r="I3038">
        <f t="shared" si="671"/>
        <v>800</v>
      </c>
      <c r="J3038">
        <f t="shared" si="660"/>
        <v>0.64</v>
      </c>
      <c r="K3038">
        <f t="shared" si="661"/>
        <v>72.628053333333341</v>
      </c>
      <c r="L3038">
        <v>4.8</v>
      </c>
      <c r="M3038">
        <f t="shared" si="662"/>
        <v>0.12255555555555545</v>
      </c>
      <c r="N3038">
        <f t="shared" si="663"/>
        <v>2.4249999999999998</v>
      </c>
      <c r="O3038">
        <f t="shared" si="664"/>
        <v>7.3475555555555552</v>
      </c>
      <c r="P3038">
        <f t="shared" si="665"/>
        <v>65.280497777777782</v>
      </c>
      <c r="Q3038">
        <f t="shared" si="666"/>
        <v>0</v>
      </c>
      <c r="R3038">
        <f t="shared" si="667"/>
        <v>13.056099555555557</v>
      </c>
      <c r="S3038">
        <f>SUM($R$2:R3038) -SUM($Q$2:Q3038) + SUM($T$2:T3037)</f>
        <v>165.01039891941218</v>
      </c>
      <c r="T3038">
        <f t="shared" si="668"/>
        <v>0</v>
      </c>
      <c r="U3038">
        <f>-SUM($T$2:T3038) - 500 * SUM($V$2:V3038)</f>
        <v>173.48000000000138</v>
      </c>
      <c r="V3038">
        <f t="shared" si="669"/>
        <v>0</v>
      </c>
    </row>
    <row r="3039" spans="1:22" x14ac:dyDescent="0.3">
      <c r="A3039" s="1">
        <v>45042</v>
      </c>
      <c r="B3039" s="2">
        <v>0.21835648148148148</v>
      </c>
      <c r="C3039" s="2">
        <v>0.82737268518518514</v>
      </c>
      <c r="D3039" s="3">
        <v>11.1</v>
      </c>
      <c r="E3039" s="3">
        <v>64.7</v>
      </c>
      <c r="F3039" s="4">
        <f t="shared" si="658"/>
        <v>4</v>
      </c>
      <c r="G3039">
        <f t="shared" si="670"/>
        <v>39</v>
      </c>
      <c r="H3039" s="3">
        <f t="shared" si="659"/>
        <v>14.616388888888888</v>
      </c>
      <c r="I3039">
        <f t="shared" si="671"/>
        <v>800</v>
      </c>
      <c r="J3039">
        <f t="shared" si="660"/>
        <v>0.35299999999999998</v>
      </c>
      <c r="K3039">
        <f t="shared" si="661"/>
        <v>40.244765166666667</v>
      </c>
      <c r="L3039">
        <v>4.8</v>
      </c>
      <c r="M3039">
        <f t="shared" si="662"/>
        <v>0.11918055555555557</v>
      </c>
      <c r="N3039">
        <f t="shared" si="663"/>
        <v>2.4750000000000001</v>
      </c>
      <c r="O3039">
        <f t="shared" si="664"/>
        <v>7.3941805555555558</v>
      </c>
      <c r="P3039">
        <f t="shared" si="665"/>
        <v>32.85058461111111</v>
      </c>
      <c r="Q3039">
        <f t="shared" si="666"/>
        <v>0</v>
      </c>
      <c r="R3039">
        <f t="shared" si="667"/>
        <v>6.5701169222222227</v>
      </c>
      <c r="S3039">
        <f>SUM($R$2:R3039) -SUM($Q$2:Q3039) + SUM($T$2:T3038)</f>
        <v>171.58051584163513</v>
      </c>
      <c r="T3039">
        <f t="shared" si="668"/>
        <v>0</v>
      </c>
      <c r="U3039">
        <f>-SUM($T$2:T3039) - 500 * SUM($V$2:V3039)</f>
        <v>173.48000000000138</v>
      </c>
      <c r="V3039">
        <f t="shared" si="669"/>
        <v>0</v>
      </c>
    </row>
    <row r="3040" spans="1:22" x14ac:dyDescent="0.3">
      <c r="A3040" s="1">
        <v>45043</v>
      </c>
      <c r="B3040" s="2">
        <v>0.21684027777777778</v>
      </c>
      <c r="C3040" s="2">
        <v>0.8286458333333333</v>
      </c>
      <c r="D3040" s="3">
        <v>14.8</v>
      </c>
      <c r="E3040" s="3">
        <v>42.2</v>
      </c>
      <c r="F3040" s="4">
        <f t="shared" si="658"/>
        <v>4</v>
      </c>
      <c r="G3040">
        <f t="shared" si="670"/>
        <v>39</v>
      </c>
      <c r="H3040" s="3">
        <f t="shared" si="659"/>
        <v>14.683333333333332</v>
      </c>
      <c r="I3040">
        <f t="shared" si="671"/>
        <v>800</v>
      </c>
      <c r="J3040">
        <f t="shared" si="660"/>
        <v>0.57799999999999996</v>
      </c>
      <c r="K3040">
        <f t="shared" si="661"/>
        <v>66.198340000000002</v>
      </c>
      <c r="L3040">
        <v>4.8</v>
      </c>
      <c r="M3040">
        <f t="shared" si="662"/>
        <v>0.11583333333333341</v>
      </c>
      <c r="N3040">
        <f t="shared" si="663"/>
        <v>1.5499999999999998</v>
      </c>
      <c r="O3040">
        <f t="shared" si="664"/>
        <v>6.4658333333333333</v>
      </c>
      <c r="P3040">
        <f t="shared" si="665"/>
        <v>59.732506666666666</v>
      </c>
      <c r="Q3040">
        <f t="shared" si="666"/>
        <v>0</v>
      </c>
      <c r="R3040">
        <f t="shared" si="667"/>
        <v>11.946501333333334</v>
      </c>
      <c r="S3040">
        <f>SUM($R$2:R3040) -SUM($Q$2:Q3040) + SUM($T$2:T3039)</f>
        <v>183.52701717496893</v>
      </c>
      <c r="T3040">
        <f t="shared" si="668"/>
        <v>0</v>
      </c>
      <c r="U3040">
        <f>-SUM($T$2:T3040) - 500 * SUM($V$2:V3040)</f>
        <v>173.48000000000138</v>
      </c>
      <c r="V3040">
        <f t="shared" si="669"/>
        <v>0</v>
      </c>
    </row>
    <row r="3041" spans="1:22" x14ac:dyDescent="0.3">
      <c r="A3041" s="1">
        <v>45044</v>
      </c>
      <c r="B3041" s="2">
        <v>0.21533564814814812</v>
      </c>
      <c r="C3041" s="2">
        <v>0.82991898148148147</v>
      </c>
      <c r="D3041" s="3">
        <v>13.9</v>
      </c>
      <c r="E3041" s="3">
        <v>82.9</v>
      </c>
      <c r="F3041" s="4">
        <f t="shared" si="658"/>
        <v>4</v>
      </c>
      <c r="G3041">
        <f t="shared" si="670"/>
        <v>39</v>
      </c>
      <c r="H3041" s="3">
        <f t="shared" si="659"/>
        <v>14.75</v>
      </c>
      <c r="I3041">
        <f t="shared" si="671"/>
        <v>800</v>
      </c>
      <c r="J3041">
        <f t="shared" si="660"/>
        <v>0.17099999999999993</v>
      </c>
      <c r="K3041">
        <f t="shared" si="661"/>
        <v>19.673549999999992</v>
      </c>
      <c r="L3041">
        <v>4.8</v>
      </c>
      <c r="M3041">
        <f t="shared" si="662"/>
        <v>0.1125</v>
      </c>
      <c r="N3041">
        <f t="shared" si="663"/>
        <v>1.7749999999999999</v>
      </c>
      <c r="O3041">
        <f t="shared" si="664"/>
        <v>6.6875</v>
      </c>
      <c r="P3041">
        <f t="shared" si="665"/>
        <v>12.986049999999992</v>
      </c>
      <c r="Q3041">
        <f t="shared" si="666"/>
        <v>0</v>
      </c>
      <c r="R3041">
        <f t="shared" si="667"/>
        <v>2.5972099999999987</v>
      </c>
      <c r="S3041">
        <f>SUM($R$2:R3041) -SUM($Q$2:Q3041) + SUM($T$2:T3040)</f>
        <v>186.12422717496884</v>
      </c>
      <c r="T3041">
        <f t="shared" si="668"/>
        <v>0</v>
      </c>
      <c r="U3041">
        <f>-SUM($T$2:T3041) - 500 * SUM($V$2:V3041)</f>
        <v>173.48000000000138</v>
      </c>
      <c r="V3041">
        <f t="shared" si="669"/>
        <v>0</v>
      </c>
    </row>
    <row r="3042" spans="1:22" x14ac:dyDescent="0.3">
      <c r="A3042" s="1">
        <v>45045</v>
      </c>
      <c r="B3042" s="2">
        <v>0.21384259259259261</v>
      </c>
      <c r="C3042" s="2">
        <v>0.83119212962962974</v>
      </c>
      <c r="D3042" s="3">
        <v>14.7</v>
      </c>
      <c r="E3042" s="3">
        <v>25.6</v>
      </c>
      <c r="F3042" s="4">
        <f t="shared" si="658"/>
        <v>4</v>
      </c>
      <c r="G3042">
        <f t="shared" si="670"/>
        <v>39</v>
      </c>
      <c r="H3042" s="3">
        <f t="shared" si="659"/>
        <v>14.816388888888891</v>
      </c>
      <c r="I3042">
        <f t="shared" si="671"/>
        <v>800</v>
      </c>
      <c r="J3042">
        <f t="shared" si="660"/>
        <v>0.74399999999999999</v>
      </c>
      <c r="K3042">
        <f t="shared" si="661"/>
        <v>85.982468000000026</v>
      </c>
      <c r="L3042">
        <v>4.8</v>
      </c>
      <c r="M3042">
        <f t="shared" si="662"/>
        <v>0.10918055555555543</v>
      </c>
      <c r="N3042">
        <f t="shared" si="663"/>
        <v>1.5750000000000002</v>
      </c>
      <c r="O3042">
        <f t="shared" si="664"/>
        <v>6.4841805555555556</v>
      </c>
      <c r="P3042">
        <f t="shared" si="665"/>
        <v>79.498287444444472</v>
      </c>
      <c r="Q3042">
        <f t="shared" si="666"/>
        <v>0</v>
      </c>
      <c r="R3042">
        <f t="shared" si="667"/>
        <v>15.899657488888895</v>
      </c>
      <c r="S3042">
        <f>SUM($R$2:R3042) -SUM($Q$2:Q3042) + SUM($T$2:T3041)</f>
        <v>202.02388466385855</v>
      </c>
      <c r="T3042">
        <f t="shared" si="668"/>
        <v>0</v>
      </c>
      <c r="U3042">
        <f>-SUM($T$2:T3042) - 500 * SUM($V$2:V3042)</f>
        <v>173.48000000000138</v>
      </c>
      <c r="V3042">
        <f t="shared" si="669"/>
        <v>0</v>
      </c>
    </row>
    <row r="3043" spans="1:22" x14ac:dyDescent="0.3">
      <c r="A3043" s="1">
        <v>45046</v>
      </c>
      <c r="B3043" s="2">
        <v>0.21236111111111111</v>
      </c>
      <c r="C3043" s="2">
        <v>0.83245370370370375</v>
      </c>
      <c r="D3043" s="3">
        <v>14.5</v>
      </c>
      <c r="E3043" s="3">
        <v>77.099999999999994</v>
      </c>
      <c r="F3043" s="4">
        <f t="shared" si="658"/>
        <v>4</v>
      </c>
      <c r="G3043">
        <f t="shared" si="670"/>
        <v>39</v>
      </c>
      <c r="H3043" s="3">
        <f t="shared" si="659"/>
        <v>14.882222222222223</v>
      </c>
      <c r="I3043">
        <f t="shared" si="671"/>
        <v>800</v>
      </c>
      <c r="J3043">
        <f t="shared" si="660"/>
        <v>0.22900000000000009</v>
      </c>
      <c r="K3043">
        <f t="shared" si="661"/>
        <v>26.582625333333347</v>
      </c>
      <c r="L3043">
        <v>4.8</v>
      </c>
      <c r="M3043">
        <f t="shared" si="662"/>
        <v>0.10588888888888882</v>
      </c>
      <c r="N3043">
        <f t="shared" si="663"/>
        <v>1.625</v>
      </c>
      <c r="O3043">
        <f t="shared" si="664"/>
        <v>6.5308888888888887</v>
      </c>
      <c r="P3043">
        <f t="shared" si="665"/>
        <v>20.051736444444458</v>
      </c>
      <c r="Q3043">
        <f t="shared" si="666"/>
        <v>0</v>
      </c>
      <c r="R3043">
        <f t="shared" si="667"/>
        <v>4.0103472888888918</v>
      </c>
      <c r="S3043">
        <f>SUM($R$2:R3043) -SUM($Q$2:Q3043) + SUM($T$2:T3042)</f>
        <v>206.03423195274809</v>
      </c>
      <c r="T3043">
        <f t="shared" si="668"/>
        <v>-206.03</v>
      </c>
      <c r="U3043">
        <f>-SUM($T$2:T3043) - 500 * SUM($V$2:V3043)</f>
        <v>379.51000000000204</v>
      </c>
      <c r="V3043">
        <f t="shared" si="669"/>
        <v>0</v>
      </c>
    </row>
    <row r="3044" spans="1:22" x14ac:dyDescent="0.3">
      <c r="A3044" s="1">
        <v>45047</v>
      </c>
      <c r="B3044" s="2">
        <v>0.21089120370370371</v>
      </c>
      <c r="C3044" s="2">
        <v>0.8337268518518518</v>
      </c>
      <c r="D3044" s="3">
        <v>7.5</v>
      </c>
      <c r="E3044" s="3">
        <v>54.2</v>
      </c>
      <c r="F3044" s="4">
        <f t="shared" si="658"/>
        <v>5</v>
      </c>
      <c r="G3044">
        <f t="shared" si="670"/>
        <v>39</v>
      </c>
      <c r="H3044" s="3">
        <f t="shared" si="659"/>
        <v>14.948055555555554</v>
      </c>
      <c r="I3044">
        <f t="shared" si="671"/>
        <v>900</v>
      </c>
      <c r="J3044">
        <f t="shared" si="660"/>
        <v>0.45799999999999996</v>
      </c>
      <c r="K3044">
        <f t="shared" si="661"/>
        <v>60.075487874999993</v>
      </c>
      <c r="L3044">
        <v>4.8</v>
      </c>
      <c r="M3044">
        <f t="shared" si="662"/>
        <v>0.10259722222222231</v>
      </c>
      <c r="N3044">
        <f t="shared" si="663"/>
        <v>3.375</v>
      </c>
      <c r="O3044">
        <f t="shared" si="664"/>
        <v>8.2775972222222229</v>
      </c>
      <c r="P3044">
        <f t="shared" si="665"/>
        <v>51.797890652777767</v>
      </c>
      <c r="Q3044">
        <f t="shared" si="666"/>
        <v>0</v>
      </c>
      <c r="R3044">
        <f t="shared" si="667"/>
        <v>10.359578130555555</v>
      </c>
      <c r="S3044">
        <f>SUM($R$2:R3044) -SUM($Q$2:Q3044) + SUM($T$2:T3043)</f>
        <v>10.363810083303179</v>
      </c>
      <c r="T3044">
        <f t="shared" si="668"/>
        <v>0</v>
      </c>
      <c r="U3044">
        <f>-SUM($T$2:T3044) - 500 * SUM($V$2:V3044)</f>
        <v>379.51000000000204</v>
      </c>
      <c r="V3044">
        <f t="shared" si="669"/>
        <v>0</v>
      </c>
    </row>
    <row r="3045" spans="1:22" x14ac:dyDescent="0.3">
      <c r="A3045" s="1">
        <v>45048</v>
      </c>
      <c r="B3045" s="2">
        <v>0.20944444444444443</v>
      </c>
      <c r="C3045" s="2">
        <v>0.83498842592592604</v>
      </c>
      <c r="D3045" s="3">
        <v>8.6</v>
      </c>
      <c r="E3045" s="3">
        <v>56.1</v>
      </c>
      <c r="F3045" s="4">
        <f t="shared" si="658"/>
        <v>5</v>
      </c>
      <c r="G3045">
        <f t="shared" si="670"/>
        <v>39</v>
      </c>
      <c r="H3045" s="3">
        <f t="shared" si="659"/>
        <v>15.013055555555558</v>
      </c>
      <c r="I3045">
        <f t="shared" si="671"/>
        <v>900</v>
      </c>
      <c r="J3045">
        <f t="shared" si="660"/>
        <v>0.43899999999999995</v>
      </c>
      <c r="K3045">
        <f t="shared" si="661"/>
        <v>57.833667937500003</v>
      </c>
      <c r="L3045">
        <v>4.8</v>
      </c>
      <c r="M3045">
        <f t="shared" si="662"/>
        <v>9.9347222222222073E-2</v>
      </c>
      <c r="N3045">
        <f t="shared" si="663"/>
        <v>3.1</v>
      </c>
      <c r="O3045">
        <f t="shared" si="664"/>
        <v>7.9993472222222213</v>
      </c>
      <c r="P3045">
        <f t="shared" si="665"/>
        <v>49.834320715277784</v>
      </c>
      <c r="Q3045">
        <f t="shared" si="666"/>
        <v>0</v>
      </c>
      <c r="R3045">
        <f t="shared" si="667"/>
        <v>9.9668641430555578</v>
      </c>
      <c r="S3045">
        <f>SUM($R$2:R3045) -SUM($Q$2:Q3045) + SUM($T$2:T3044)</f>
        <v>20.330674226359406</v>
      </c>
      <c r="T3045">
        <f t="shared" si="668"/>
        <v>0</v>
      </c>
      <c r="U3045">
        <f>-SUM($T$2:T3045) - 500 * SUM($V$2:V3045)</f>
        <v>379.51000000000204</v>
      </c>
      <c r="V3045">
        <f t="shared" si="669"/>
        <v>0</v>
      </c>
    </row>
    <row r="3046" spans="1:22" x14ac:dyDescent="0.3">
      <c r="A3046" s="1">
        <v>45049</v>
      </c>
      <c r="B3046" s="2">
        <v>0.20799768518518516</v>
      </c>
      <c r="C3046" s="2">
        <v>0.83625000000000005</v>
      </c>
      <c r="D3046" s="3">
        <v>10</v>
      </c>
      <c r="E3046" s="3">
        <v>75.3</v>
      </c>
      <c r="F3046" s="4">
        <f t="shared" si="658"/>
        <v>5</v>
      </c>
      <c r="G3046">
        <f t="shared" si="670"/>
        <v>39</v>
      </c>
      <c r="H3046" s="3">
        <f t="shared" si="659"/>
        <v>15.078055555555558</v>
      </c>
      <c r="I3046">
        <f t="shared" si="671"/>
        <v>900</v>
      </c>
      <c r="J3046">
        <f t="shared" si="660"/>
        <v>0.247</v>
      </c>
      <c r="K3046">
        <f t="shared" si="661"/>
        <v>32.680554562500006</v>
      </c>
      <c r="L3046">
        <v>4.8</v>
      </c>
      <c r="M3046">
        <f t="shared" si="662"/>
        <v>9.6097222222222098E-2</v>
      </c>
      <c r="N3046">
        <f t="shared" si="663"/>
        <v>2.75</v>
      </c>
      <c r="O3046">
        <f t="shared" si="664"/>
        <v>7.6460972222222221</v>
      </c>
      <c r="P3046">
        <f t="shared" si="665"/>
        <v>25.034457340277783</v>
      </c>
      <c r="Q3046">
        <f t="shared" si="666"/>
        <v>0</v>
      </c>
      <c r="R3046">
        <f t="shared" si="667"/>
        <v>5.0068914680555565</v>
      </c>
      <c r="S3046">
        <f>SUM($R$2:R3046) -SUM($Q$2:Q3046) + SUM($T$2:T3045)</f>
        <v>25.337565694415389</v>
      </c>
      <c r="T3046">
        <f t="shared" si="668"/>
        <v>0</v>
      </c>
      <c r="U3046">
        <f>-SUM($T$2:T3046) - 500 * SUM($V$2:V3046)</f>
        <v>379.51000000000204</v>
      </c>
      <c r="V3046">
        <f t="shared" si="669"/>
        <v>0</v>
      </c>
    </row>
    <row r="3047" spans="1:22" x14ac:dyDescent="0.3">
      <c r="A3047" s="1">
        <v>45050</v>
      </c>
      <c r="B3047" s="2">
        <v>0.20658564814814814</v>
      </c>
      <c r="C3047" s="2">
        <v>0.83750000000000002</v>
      </c>
      <c r="D3047" s="3">
        <v>8.8000000000000007</v>
      </c>
      <c r="E3047" s="3">
        <v>42.8</v>
      </c>
      <c r="F3047" s="4">
        <f t="shared" si="658"/>
        <v>5</v>
      </c>
      <c r="G3047">
        <f t="shared" si="670"/>
        <v>39</v>
      </c>
      <c r="H3047" s="3">
        <f t="shared" si="659"/>
        <v>15.141944444444444</v>
      </c>
      <c r="I3047">
        <f t="shared" si="671"/>
        <v>900</v>
      </c>
      <c r="J3047">
        <f t="shared" si="660"/>
        <v>0.57200000000000006</v>
      </c>
      <c r="K3047">
        <f t="shared" si="661"/>
        <v>76.001961750000007</v>
      </c>
      <c r="L3047">
        <v>4.8</v>
      </c>
      <c r="M3047">
        <f t="shared" si="662"/>
        <v>9.2902777777777765E-2</v>
      </c>
      <c r="N3047">
        <f t="shared" si="663"/>
        <v>3.05</v>
      </c>
      <c r="O3047">
        <f t="shared" si="664"/>
        <v>7.9429027777777774</v>
      </c>
      <c r="P3047">
        <f t="shared" si="665"/>
        <v>68.059058972222232</v>
      </c>
      <c r="Q3047">
        <f t="shared" si="666"/>
        <v>0</v>
      </c>
      <c r="R3047">
        <f t="shared" si="667"/>
        <v>13.611811794444447</v>
      </c>
      <c r="S3047">
        <f>SUM($R$2:R3047) -SUM($Q$2:Q3047) + SUM($T$2:T3046)</f>
        <v>38.949377488859682</v>
      </c>
      <c r="T3047">
        <f t="shared" si="668"/>
        <v>0</v>
      </c>
      <c r="U3047">
        <f>-SUM($T$2:T3047) - 500 * SUM($V$2:V3047)</f>
        <v>379.51000000000204</v>
      </c>
      <c r="V3047">
        <f t="shared" si="669"/>
        <v>0</v>
      </c>
    </row>
    <row r="3048" spans="1:22" x14ac:dyDescent="0.3">
      <c r="A3048" s="1">
        <v>45051</v>
      </c>
      <c r="B3048" s="2">
        <v>0.2051736111111111</v>
      </c>
      <c r="C3048" s="2">
        <v>0.83875</v>
      </c>
      <c r="D3048" s="3">
        <v>9.1</v>
      </c>
      <c r="E3048" s="3">
        <v>28.3</v>
      </c>
      <c r="F3048" s="4">
        <f t="shared" si="658"/>
        <v>5</v>
      </c>
      <c r="G3048">
        <f t="shared" si="670"/>
        <v>39</v>
      </c>
      <c r="H3048" s="3">
        <f t="shared" si="659"/>
        <v>15.205833333333334</v>
      </c>
      <c r="I3048">
        <f t="shared" si="671"/>
        <v>900</v>
      </c>
      <c r="J3048">
        <f t="shared" si="660"/>
        <v>0.71699999999999997</v>
      </c>
      <c r="K3048">
        <f t="shared" si="661"/>
        <v>95.670161437499985</v>
      </c>
      <c r="L3048">
        <v>4.8</v>
      </c>
      <c r="M3048">
        <f t="shared" si="662"/>
        <v>8.9708333333333293E-2</v>
      </c>
      <c r="N3048">
        <f t="shared" si="663"/>
        <v>2.9750000000000001</v>
      </c>
      <c r="O3048">
        <f t="shared" si="664"/>
        <v>7.8647083333333327</v>
      </c>
      <c r="P3048">
        <f t="shared" si="665"/>
        <v>87.805453104166645</v>
      </c>
      <c r="Q3048">
        <f t="shared" si="666"/>
        <v>0</v>
      </c>
      <c r="R3048">
        <f t="shared" si="667"/>
        <v>17.56109062083333</v>
      </c>
      <c r="S3048">
        <f>SUM($R$2:R3048) -SUM($Q$2:Q3048) + SUM($T$2:T3047)</f>
        <v>56.510468109692738</v>
      </c>
      <c r="T3048">
        <f t="shared" si="668"/>
        <v>0</v>
      </c>
      <c r="U3048">
        <f>-SUM($T$2:T3048) - 500 * SUM($V$2:V3048)</f>
        <v>379.51000000000204</v>
      </c>
      <c r="V3048">
        <f t="shared" si="669"/>
        <v>0</v>
      </c>
    </row>
    <row r="3049" spans="1:22" x14ac:dyDescent="0.3">
      <c r="A3049" s="1">
        <v>45052</v>
      </c>
      <c r="B3049" s="2">
        <v>0.20378472222222221</v>
      </c>
      <c r="C3049" s="2">
        <v>0.84</v>
      </c>
      <c r="D3049" s="3">
        <v>11.2</v>
      </c>
      <c r="E3049" s="3">
        <v>76.099999999999994</v>
      </c>
      <c r="F3049" s="4">
        <f t="shared" si="658"/>
        <v>5</v>
      </c>
      <c r="G3049">
        <f t="shared" si="670"/>
        <v>39</v>
      </c>
      <c r="H3049" s="3">
        <f t="shared" si="659"/>
        <v>15.269166666666667</v>
      </c>
      <c r="I3049">
        <f t="shared" si="671"/>
        <v>900</v>
      </c>
      <c r="J3049">
        <f t="shared" si="660"/>
        <v>0.2390000000000001</v>
      </c>
      <c r="K3049">
        <f t="shared" si="661"/>
        <v>32.022878062500013</v>
      </c>
      <c r="L3049">
        <v>4.8</v>
      </c>
      <c r="M3049">
        <f t="shared" si="662"/>
        <v>8.6541666666666656E-2</v>
      </c>
      <c r="N3049">
        <f t="shared" si="663"/>
        <v>2.4500000000000002</v>
      </c>
      <c r="O3049">
        <f t="shared" si="664"/>
        <v>7.3365416666666663</v>
      </c>
      <c r="P3049">
        <f t="shared" si="665"/>
        <v>24.686336395833347</v>
      </c>
      <c r="Q3049">
        <f t="shared" si="666"/>
        <v>0</v>
      </c>
      <c r="R3049">
        <f t="shared" si="667"/>
        <v>4.9372672791666696</v>
      </c>
      <c r="S3049">
        <f>SUM($R$2:R3049) -SUM($Q$2:Q3049) + SUM($T$2:T3048)</f>
        <v>61.447735388859655</v>
      </c>
      <c r="T3049">
        <f t="shared" si="668"/>
        <v>0</v>
      </c>
      <c r="U3049">
        <f>-SUM($T$2:T3049) - 500 * SUM($V$2:V3049)</f>
        <v>379.51000000000204</v>
      </c>
      <c r="V3049">
        <f t="shared" si="669"/>
        <v>0</v>
      </c>
    </row>
    <row r="3050" spans="1:22" x14ac:dyDescent="0.3">
      <c r="A3050" s="1">
        <v>45053</v>
      </c>
      <c r="B3050" s="2">
        <v>0.20241898148148149</v>
      </c>
      <c r="C3050" s="2">
        <v>0.84125000000000005</v>
      </c>
      <c r="D3050" s="3">
        <v>15.3</v>
      </c>
      <c r="E3050" s="3">
        <v>57.2</v>
      </c>
      <c r="F3050" s="4">
        <f t="shared" si="658"/>
        <v>5</v>
      </c>
      <c r="G3050">
        <f t="shared" si="670"/>
        <v>39</v>
      </c>
      <c r="H3050" s="3">
        <f t="shared" si="659"/>
        <v>15.331944444444446</v>
      </c>
      <c r="I3050">
        <f t="shared" si="671"/>
        <v>900</v>
      </c>
      <c r="J3050">
        <f t="shared" si="660"/>
        <v>0.42799999999999994</v>
      </c>
      <c r="K3050">
        <f t="shared" si="661"/>
        <v>57.582183750000006</v>
      </c>
      <c r="L3050">
        <v>4.8</v>
      </c>
      <c r="M3050">
        <f t="shared" si="662"/>
        <v>8.3402777777777715E-2</v>
      </c>
      <c r="N3050">
        <f t="shared" si="663"/>
        <v>1.4249999999999998</v>
      </c>
      <c r="O3050">
        <f t="shared" si="664"/>
        <v>6.3084027777777774</v>
      </c>
      <c r="P3050">
        <f t="shared" si="665"/>
        <v>51.273780972222227</v>
      </c>
      <c r="Q3050">
        <f t="shared" si="666"/>
        <v>0</v>
      </c>
      <c r="R3050">
        <f t="shared" si="667"/>
        <v>10.254756194444447</v>
      </c>
      <c r="S3050">
        <f>SUM($R$2:R3050) -SUM($Q$2:Q3050) + SUM($T$2:T3049)</f>
        <v>71.702491583304436</v>
      </c>
      <c r="T3050">
        <f t="shared" si="668"/>
        <v>0</v>
      </c>
      <c r="U3050">
        <f>-SUM($T$2:T3050) - 500 * SUM($V$2:V3050)</f>
        <v>379.51000000000204</v>
      </c>
      <c r="V3050">
        <f t="shared" si="669"/>
        <v>0</v>
      </c>
    </row>
    <row r="3051" spans="1:22" x14ac:dyDescent="0.3">
      <c r="A3051" s="1">
        <v>45054</v>
      </c>
      <c r="B3051" s="2">
        <v>0.20106481481481484</v>
      </c>
      <c r="C3051" s="2">
        <v>0.84248842592592599</v>
      </c>
      <c r="D3051" s="3">
        <v>13.1</v>
      </c>
      <c r="E3051" s="3">
        <v>94.6</v>
      </c>
      <c r="F3051" s="4">
        <f t="shared" si="658"/>
        <v>5</v>
      </c>
      <c r="G3051">
        <f t="shared" si="670"/>
        <v>39</v>
      </c>
      <c r="H3051" s="3">
        <f t="shared" si="659"/>
        <v>15.394166666666667</v>
      </c>
      <c r="I3051">
        <f t="shared" si="671"/>
        <v>900</v>
      </c>
      <c r="J3051">
        <f t="shared" si="660"/>
        <v>5.4000000000000048E-2</v>
      </c>
      <c r="K3051">
        <f t="shared" si="661"/>
        <v>7.2945258750000068</v>
      </c>
      <c r="L3051">
        <v>4.8</v>
      </c>
      <c r="M3051">
        <f t="shared" si="662"/>
        <v>8.0291666666666664E-2</v>
      </c>
      <c r="N3051">
        <f t="shared" si="663"/>
        <v>1.9750000000000001</v>
      </c>
      <c r="O3051">
        <f t="shared" si="664"/>
        <v>6.8552916666666661</v>
      </c>
      <c r="P3051">
        <f t="shared" si="665"/>
        <v>0.4392342083333407</v>
      </c>
      <c r="Q3051">
        <f t="shared" si="666"/>
        <v>0</v>
      </c>
      <c r="R3051">
        <f t="shared" si="667"/>
        <v>8.7846841666668146E-2</v>
      </c>
      <c r="S3051">
        <f>SUM($R$2:R3051) -SUM($Q$2:Q3051) + SUM($T$2:T3050)</f>
        <v>71.790338424971196</v>
      </c>
      <c r="T3051">
        <f t="shared" si="668"/>
        <v>0</v>
      </c>
      <c r="U3051">
        <f>-SUM($T$2:T3051) - 500 * SUM($V$2:V3051)</f>
        <v>379.51000000000204</v>
      </c>
      <c r="V3051">
        <f t="shared" si="669"/>
        <v>0</v>
      </c>
    </row>
    <row r="3052" spans="1:22" x14ac:dyDescent="0.3">
      <c r="A3052" s="1">
        <v>45055</v>
      </c>
      <c r="B3052" s="2">
        <v>0.19972222222222222</v>
      </c>
      <c r="C3052" s="2">
        <v>0.84371527777777777</v>
      </c>
      <c r="D3052" s="3">
        <v>13.4</v>
      </c>
      <c r="E3052" s="3">
        <v>58.9</v>
      </c>
      <c r="F3052" s="4">
        <f t="shared" si="658"/>
        <v>5</v>
      </c>
      <c r="G3052">
        <f t="shared" si="670"/>
        <v>39</v>
      </c>
      <c r="H3052" s="3">
        <f t="shared" si="659"/>
        <v>15.455833333333333</v>
      </c>
      <c r="I3052">
        <f t="shared" si="671"/>
        <v>900</v>
      </c>
      <c r="J3052">
        <f t="shared" si="660"/>
        <v>0.41100000000000003</v>
      </c>
      <c r="K3052">
        <f t="shared" si="661"/>
        <v>55.741849312499994</v>
      </c>
      <c r="L3052">
        <v>4.8</v>
      </c>
      <c r="M3052">
        <f t="shared" si="662"/>
        <v>7.7208333333333365E-2</v>
      </c>
      <c r="N3052">
        <f t="shared" si="663"/>
        <v>1.9</v>
      </c>
      <c r="O3052">
        <f t="shared" si="664"/>
        <v>6.7772083333333324</v>
      </c>
      <c r="P3052">
        <f t="shared" si="665"/>
        <v>48.96464097916666</v>
      </c>
      <c r="Q3052">
        <f t="shared" si="666"/>
        <v>0</v>
      </c>
      <c r="R3052">
        <f t="shared" si="667"/>
        <v>9.7929281958333334</v>
      </c>
      <c r="S3052">
        <f>SUM($R$2:R3052) -SUM($Q$2:Q3052) + SUM($T$2:T3051)</f>
        <v>81.583266620804352</v>
      </c>
      <c r="T3052">
        <f t="shared" si="668"/>
        <v>0</v>
      </c>
      <c r="U3052">
        <f>-SUM($T$2:T3052) - 500 * SUM($V$2:V3052)</f>
        <v>379.51000000000204</v>
      </c>
      <c r="V3052">
        <f t="shared" si="669"/>
        <v>0</v>
      </c>
    </row>
    <row r="3053" spans="1:22" x14ac:dyDescent="0.3">
      <c r="A3053" s="1">
        <v>45056</v>
      </c>
      <c r="B3053" s="2">
        <v>0.19841435185185186</v>
      </c>
      <c r="C3053" s="2">
        <v>0.84494212962962967</v>
      </c>
      <c r="D3053" s="3">
        <v>11.2</v>
      </c>
      <c r="E3053" s="3">
        <v>30.1</v>
      </c>
      <c r="F3053" s="4">
        <f t="shared" si="658"/>
        <v>5</v>
      </c>
      <c r="G3053">
        <f t="shared" si="670"/>
        <v>39</v>
      </c>
      <c r="H3053" s="3">
        <f t="shared" si="659"/>
        <v>15.516666666666667</v>
      </c>
      <c r="I3053">
        <f t="shared" si="671"/>
        <v>900</v>
      </c>
      <c r="J3053">
        <f t="shared" si="660"/>
        <v>0.69900000000000007</v>
      </c>
      <c r="K3053">
        <f t="shared" si="661"/>
        <v>95.174966250000011</v>
      </c>
      <c r="L3053">
        <v>4.8</v>
      </c>
      <c r="M3053">
        <f t="shared" si="662"/>
        <v>7.4166666666666631E-2</v>
      </c>
      <c r="N3053">
        <f t="shared" si="663"/>
        <v>2.4500000000000002</v>
      </c>
      <c r="O3053">
        <f t="shared" si="664"/>
        <v>7.3241666666666667</v>
      </c>
      <c r="P3053">
        <f t="shared" si="665"/>
        <v>87.850799583333341</v>
      </c>
      <c r="Q3053">
        <f t="shared" si="666"/>
        <v>0</v>
      </c>
      <c r="R3053">
        <f t="shared" si="667"/>
        <v>17.570159916666668</v>
      </c>
      <c r="S3053">
        <f>SUM($R$2:R3053) -SUM($Q$2:Q3053) + SUM($T$2:T3052)</f>
        <v>99.153426537470295</v>
      </c>
      <c r="T3053">
        <f t="shared" si="668"/>
        <v>0</v>
      </c>
      <c r="U3053">
        <f>-SUM($T$2:T3053) - 500 * SUM($V$2:V3053)</f>
        <v>379.51000000000204</v>
      </c>
      <c r="V3053">
        <f t="shared" si="669"/>
        <v>0</v>
      </c>
    </row>
    <row r="3054" spans="1:22" x14ac:dyDescent="0.3">
      <c r="A3054" s="1">
        <v>45057</v>
      </c>
      <c r="B3054" s="2">
        <v>0.19711805555555553</v>
      </c>
      <c r="C3054" s="2">
        <v>0.8461574074074073</v>
      </c>
      <c r="D3054" s="3">
        <v>12.5</v>
      </c>
      <c r="E3054" s="3">
        <v>49.8</v>
      </c>
      <c r="F3054" s="4">
        <f t="shared" si="658"/>
        <v>5</v>
      </c>
      <c r="G3054">
        <f t="shared" si="670"/>
        <v>39</v>
      </c>
      <c r="H3054" s="3">
        <f t="shared" si="659"/>
        <v>15.576944444444443</v>
      </c>
      <c r="I3054">
        <f t="shared" si="671"/>
        <v>900</v>
      </c>
      <c r="J3054">
        <f t="shared" si="660"/>
        <v>0.502</v>
      </c>
      <c r="K3054">
        <f t="shared" si="661"/>
        <v>68.617219125000005</v>
      </c>
      <c r="L3054">
        <v>4.8</v>
      </c>
      <c r="M3054">
        <f t="shared" si="662"/>
        <v>7.1152777777777843E-2</v>
      </c>
      <c r="N3054">
        <f t="shared" si="663"/>
        <v>2.125</v>
      </c>
      <c r="O3054">
        <f t="shared" si="664"/>
        <v>6.9961527777777777</v>
      </c>
      <c r="P3054">
        <f t="shared" si="665"/>
        <v>61.621066347222225</v>
      </c>
      <c r="Q3054">
        <f t="shared" si="666"/>
        <v>0</v>
      </c>
      <c r="R3054">
        <f t="shared" si="667"/>
        <v>12.324213269444446</v>
      </c>
      <c r="S3054">
        <f>SUM($R$2:R3054) -SUM($Q$2:Q3054) + SUM($T$2:T3053)</f>
        <v>111.47763980691525</v>
      </c>
      <c r="T3054">
        <f t="shared" si="668"/>
        <v>0</v>
      </c>
      <c r="U3054">
        <f>-SUM($T$2:T3054) - 500 * SUM($V$2:V3054)</f>
        <v>379.51000000000204</v>
      </c>
      <c r="V3054">
        <f t="shared" si="669"/>
        <v>0</v>
      </c>
    </row>
    <row r="3055" spans="1:22" x14ac:dyDescent="0.3">
      <c r="A3055" s="1">
        <v>45058</v>
      </c>
      <c r="B3055" s="2">
        <v>0.19584490740740743</v>
      </c>
      <c r="C3055" s="2">
        <v>0.84737268518518516</v>
      </c>
      <c r="D3055" s="3">
        <v>11.1</v>
      </c>
      <c r="E3055" s="3">
        <v>79.900000000000006</v>
      </c>
      <c r="F3055" s="4">
        <f t="shared" si="658"/>
        <v>5</v>
      </c>
      <c r="G3055">
        <f t="shared" si="670"/>
        <v>39</v>
      </c>
      <c r="H3055" s="3">
        <f t="shared" si="659"/>
        <v>15.636666666666665</v>
      </c>
      <c r="I3055">
        <f t="shared" si="671"/>
        <v>900</v>
      </c>
      <c r="J3055">
        <f t="shared" si="660"/>
        <v>0.20099999999999996</v>
      </c>
      <c r="K3055">
        <f t="shared" si="661"/>
        <v>27.579561749999989</v>
      </c>
      <c r="L3055">
        <v>4.8</v>
      </c>
      <c r="M3055">
        <f t="shared" si="662"/>
        <v>6.816666666666675E-2</v>
      </c>
      <c r="N3055">
        <f t="shared" si="663"/>
        <v>2.4750000000000001</v>
      </c>
      <c r="O3055">
        <f t="shared" si="664"/>
        <v>7.3431666666666668</v>
      </c>
      <c r="P3055">
        <f t="shared" si="665"/>
        <v>20.236395083333321</v>
      </c>
      <c r="Q3055">
        <f t="shared" si="666"/>
        <v>0</v>
      </c>
      <c r="R3055">
        <f t="shared" si="667"/>
        <v>4.0472790166666641</v>
      </c>
      <c r="S3055">
        <f>SUM($R$2:R3055) -SUM($Q$2:Q3055) + SUM($T$2:T3054)</f>
        <v>115.52491882358117</v>
      </c>
      <c r="T3055">
        <f t="shared" si="668"/>
        <v>0</v>
      </c>
      <c r="U3055">
        <f>-SUM($T$2:T3055) - 500 * SUM($V$2:V3055)</f>
        <v>379.51000000000204</v>
      </c>
      <c r="V3055">
        <f t="shared" si="669"/>
        <v>0</v>
      </c>
    </row>
    <row r="3056" spans="1:22" x14ac:dyDescent="0.3">
      <c r="A3056" s="1">
        <v>45059</v>
      </c>
      <c r="B3056" s="2">
        <v>0.19458333333333333</v>
      </c>
      <c r="C3056" s="2">
        <v>0.84857638888888898</v>
      </c>
      <c r="D3056" s="3">
        <v>10.6</v>
      </c>
      <c r="E3056" s="3">
        <v>63.8</v>
      </c>
      <c r="F3056" s="4">
        <f t="shared" si="658"/>
        <v>5</v>
      </c>
      <c r="G3056">
        <f t="shared" si="670"/>
        <v>39</v>
      </c>
      <c r="H3056" s="3">
        <f t="shared" si="659"/>
        <v>15.695833333333336</v>
      </c>
      <c r="I3056">
        <f t="shared" si="671"/>
        <v>900</v>
      </c>
      <c r="J3056">
        <f t="shared" si="660"/>
        <v>0.36199999999999999</v>
      </c>
      <c r="K3056">
        <f t="shared" si="661"/>
        <v>49.858599375000011</v>
      </c>
      <c r="L3056">
        <v>4.8</v>
      </c>
      <c r="M3056">
        <f t="shared" si="662"/>
        <v>6.5208333333333174E-2</v>
      </c>
      <c r="N3056">
        <f t="shared" si="663"/>
        <v>2.6</v>
      </c>
      <c r="O3056">
        <f t="shared" si="664"/>
        <v>7.465208333333333</v>
      </c>
      <c r="P3056">
        <f t="shared" si="665"/>
        <v>42.393391041666675</v>
      </c>
      <c r="Q3056">
        <f t="shared" si="666"/>
        <v>0</v>
      </c>
      <c r="R3056">
        <f t="shared" si="667"/>
        <v>8.478678208333335</v>
      </c>
      <c r="S3056">
        <f>SUM($R$2:R3056) -SUM($Q$2:Q3056) + SUM($T$2:T3055)</f>
        <v>124.00359703191498</v>
      </c>
      <c r="T3056">
        <f t="shared" si="668"/>
        <v>0</v>
      </c>
      <c r="U3056">
        <f>-SUM($T$2:T3056) - 500 * SUM($V$2:V3056)</f>
        <v>379.51000000000204</v>
      </c>
      <c r="V3056">
        <f t="shared" si="669"/>
        <v>0</v>
      </c>
    </row>
    <row r="3057" spans="1:22" x14ac:dyDescent="0.3">
      <c r="A3057" s="1">
        <v>45060</v>
      </c>
      <c r="B3057" s="2">
        <v>0.1933449074074074</v>
      </c>
      <c r="C3057" s="2">
        <v>0.84976851851851853</v>
      </c>
      <c r="D3057" s="3">
        <v>13.8</v>
      </c>
      <c r="E3057" s="3">
        <v>74.099999999999994</v>
      </c>
      <c r="F3057" s="4">
        <f t="shared" si="658"/>
        <v>5</v>
      </c>
      <c r="G3057">
        <f t="shared" si="670"/>
        <v>39</v>
      </c>
      <c r="H3057" s="3">
        <f t="shared" si="659"/>
        <v>15.754166666666666</v>
      </c>
      <c r="I3057">
        <f t="shared" si="671"/>
        <v>900</v>
      </c>
      <c r="J3057">
        <f t="shared" si="660"/>
        <v>0.25900000000000001</v>
      </c>
      <c r="K3057">
        <f t="shared" si="661"/>
        <v>35.804888437499997</v>
      </c>
      <c r="L3057">
        <v>4.8</v>
      </c>
      <c r="M3057">
        <f t="shared" si="662"/>
        <v>6.2291666666666676E-2</v>
      </c>
      <c r="N3057">
        <f t="shared" si="663"/>
        <v>1.7999999999999998</v>
      </c>
      <c r="O3057">
        <f t="shared" si="664"/>
        <v>6.6622916666666665</v>
      </c>
      <c r="P3057">
        <f t="shared" si="665"/>
        <v>29.142596770833329</v>
      </c>
      <c r="Q3057">
        <f t="shared" si="666"/>
        <v>0</v>
      </c>
      <c r="R3057">
        <f t="shared" si="667"/>
        <v>5.8285193541666658</v>
      </c>
      <c r="S3057">
        <f>SUM($R$2:R3057) -SUM($Q$2:Q3057) + SUM($T$2:T3056)</f>
        <v>129.83211638608191</v>
      </c>
      <c r="T3057">
        <f t="shared" si="668"/>
        <v>0</v>
      </c>
      <c r="U3057">
        <f>-SUM($T$2:T3057) - 500 * SUM($V$2:V3057)</f>
        <v>379.51000000000204</v>
      </c>
      <c r="V3057">
        <f t="shared" si="669"/>
        <v>0</v>
      </c>
    </row>
    <row r="3058" spans="1:22" x14ac:dyDescent="0.3">
      <c r="A3058" s="1">
        <v>45061</v>
      </c>
      <c r="B3058" s="2">
        <v>0.19214120370370369</v>
      </c>
      <c r="C3058" s="2">
        <v>0.85094907407407405</v>
      </c>
      <c r="D3058" s="3">
        <v>11.4</v>
      </c>
      <c r="E3058" s="3">
        <v>75.7</v>
      </c>
      <c r="F3058" s="4">
        <f t="shared" si="658"/>
        <v>5</v>
      </c>
      <c r="G3058">
        <f t="shared" si="670"/>
        <v>39</v>
      </c>
      <c r="H3058" s="3">
        <f t="shared" si="659"/>
        <v>15.811388888888889</v>
      </c>
      <c r="I3058">
        <f t="shared" si="671"/>
        <v>900</v>
      </c>
      <c r="J3058">
        <f t="shared" si="660"/>
        <v>0.24299999999999999</v>
      </c>
      <c r="K3058">
        <f t="shared" si="661"/>
        <v>33.715019812500003</v>
      </c>
      <c r="L3058">
        <v>4.8</v>
      </c>
      <c r="M3058">
        <f t="shared" si="662"/>
        <v>5.9430555555555563E-2</v>
      </c>
      <c r="N3058">
        <f t="shared" si="663"/>
        <v>2.4</v>
      </c>
      <c r="O3058">
        <f t="shared" si="664"/>
        <v>7.2594305555555554</v>
      </c>
      <c r="P3058">
        <f t="shared" si="665"/>
        <v>26.45558925694445</v>
      </c>
      <c r="Q3058">
        <f t="shared" si="666"/>
        <v>0</v>
      </c>
      <c r="R3058">
        <f t="shared" si="667"/>
        <v>5.2911178513888899</v>
      </c>
      <c r="S3058">
        <f>SUM($R$2:R3058) -SUM($Q$2:Q3058) + SUM($T$2:T3057)</f>
        <v>135.12323423747148</v>
      </c>
      <c r="T3058">
        <f t="shared" si="668"/>
        <v>0</v>
      </c>
      <c r="U3058">
        <f>-SUM($T$2:T3058) - 500 * SUM($V$2:V3058)</f>
        <v>379.51000000000204</v>
      </c>
      <c r="V3058">
        <f t="shared" si="669"/>
        <v>0</v>
      </c>
    </row>
    <row r="3059" spans="1:22" x14ac:dyDescent="0.3">
      <c r="A3059" s="1">
        <v>45062</v>
      </c>
      <c r="B3059" s="2">
        <v>0.1909490740740741</v>
      </c>
      <c r="C3059" s="2">
        <v>0.85211805555555553</v>
      </c>
      <c r="D3059" s="3">
        <v>10.1</v>
      </c>
      <c r="E3059" s="3">
        <v>66.7</v>
      </c>
      <c r="F3059" s="4">
        <f t="shared" si="658"/>
        <v>5</v>
      </c>
      <c r="G3059">
        <f t="shared" si="670"/>
        <v>39</v>
      </c>
      <c r="H3059" s="3">
        <f t="shared" si="659"/>
        <v>15.868055555555554</v>
      </c>
      <c r="I3059">
        <f t="shared" si="671"/>
        <v>900</v>
      </c>
      <c r="J3059">
        <f t="shared" si="660"/>
        <v>0.33299999999999996</v>
      </c>
      <c r="K3059">
        <f t="shared" si="661"/>
        <v>46.367648437499994</v>
      </c>
      <c r="L3059">
        <v>4.8</v>
      </c>
      <c r="M3059">
        <f t="shared" si="662"/>
        <v>5.659722222222232E-2</v>
      </c>
      <c r="N3059">
        <f t="shared" si="663"/>
        <v>2.7250000000000001</v>
      </c>
      <c r="O3059">
        <f t="shared" si="664"/>
        <v>7.5815972222222214</v>
      </c>
      <c r="P3059">
        <f t="shared" si="665"/>
        <v>38.786051215277773</v>
      </c>
      <c r="Q3059">
        <f t="shared" si="666"/>
        <v>0</v>
      </c>
      <c r="R3059">
        <f t="shared" si="667"/>
        <v>7.757210243055555</v>
      </c>
      <c r="S3059">
        <f>SUM($R$2:R3059) -SUM($Q$2:Q3059) + SUM($T$2:T3058)</f>
        <v>142.88044448052642</v>
      </c>
      <c r="T3059">
        <f t="shared" si="668"/>
        <v>0</v>
      </c>
      <c r="U3059">
        <f>-SUM($T$2:T3059) - 500 * SUM($V$2:V3059)</f>
        <v>379.51000000000204</v>
      </c>
      <c r="V3059">
        <f t="shared" si="669"/>
        <v>0</v>
      </c>
    </row>
    <row r="3060" spans="1:22" x14ac:dyDescent="0.3">
      <c r="A3060" s="1">
        <v>45063</v>
      </c>
      <c r="B3060" s="2">
        <v>0.18978009259259257</v>
      </c>
      <c r="C3060" s="2">
        <v>0.85328703703703701</v>
      </c>
      <c r="D3060" s="3">
        <v>9.4</v>
      </c>
      <c r="E3060" s="3">
        <v>51.9</v>
      </c>
      <c r="F3060" s="4">
        <f t="shared" si="658"/>
        <v>5</v>
      </c>
      <c r="G3060">
        <f t="shared" si="670"/>
        <v>39</v>
      </c>
      <c r="H3060" s="3">
        <f t="shared" si="659"/>
        <v>15.924166666666668</v>
      </c>
      <c r="I3060">
        <f t="shared" si="671"/>
        <v>900</v>
      </c>
      <c r="J3060">
        <f t="shared" si="660"/>
        <v>0.48099999999999998</v>
      </c>
      <c r="K3060">
        <f t="shared" si="661"/>
        <v>67.212324562500001</v>
      </c>
      <c r="L3060">
        <v>4.8</v>
      </c>
      <c r="M3060">
        <f t="shared" si="662"/>
        <v>5.3791666666666592E-2</v>
      </c>
      <c r="N3060">
        <f t="shared" si="663"/>
        <v>2.9</v>
      </c>
      <c r="O3060">
        <f t="shared" si="664"/>
        <v>7.7537916666666664</v>
      </c>
      <c r="P3060">
        <f t="shared" si="665"/>
        <v>59.458532895833336</v>
      </c>
      <c r="Q3060">
        <f t="shared" si="666"/>
        <v>0</v>
      </c>
      <c r="R3060">
        <f t="shared" si="667"/>
        <v>11.891706579166668</v>
      </c>
      <c r="S3060">
        <f>SUM($R$2:R3060) -SUM($Q$2:Q3060) + SUM($T$2:T3059)</f>
        <v>154.77215105969299</v>
      </c>
      <c r="T3060">
        <f t="shared" si="668"/>
        <v>0</v>
      </c>
      <c r="U3060">
        <f>-SUM($T$2:T3060) - 500 * SUM($V$2:V3060)</f>
        <v>379.51000000000204</v>
      </c>
      <c r="V3060">
        <f t="shared" si="669"/>
        <v>0</v>
      </c>
    </row>
    <row r="3061" spans="1:22" x14ac:dyDescent="0.3">
      <c r="A3061" s="1">
        <v>45064</v>
      </c>
      <c r="B3061" s="2">
        <v>0.18864583333333332</v>
      </c>
      <c r="C3061" s="2">
        <v>0.85443287037037041</v>
      </c>
      <c r="D3061" s="3">
        <v>9.9</v>
      </c>
      <c r="E3061" s="3">
        <v>43.2</v>
      </c>
      <c r="F3061" s="4">
        <f t="shared" si="658"/>
        <v>5</v>
      </c>
      <c r="G3061">
        <f t="shared" si="670"/>
        <v>39</v>
      </c>
      <c r="H3061" s="3">
        <f t="shared" si="659"/>
        <v>15.978888888888891</v>
      </c>
      <c r="I3061">
        <f t="shared" si="671"/>
        <v>900</v>
      </c>
      <c r="J3061">
        <f t="shared" si="660"/>
        <v>0.56799999999999995</v>
      </c>
      <c r="K3061">
        <f t="shared" si="661"/>
        <v>79.641978000000009</v>
      </c>
      <c r="L3061">
        <v>4.8</v>
      </c>
      <c r="M3061">
        <f t="shared" si="662"/>
        <v>5.1055555555555458E-2</v>
      </c>
      <c r="N3061">
        <f t="shared" si="663"/>
        <v>2.7749999999999999</v>
      </c>
      <c r="O3061">
        <f t="shared" si="664"/>
        <v>7.6260555555555545</v>
      </c>
      <c r="P3061">
        <f t="shared" si="665"/>
        <v>72.015922444444456</v>
      </c>
      <c r="Q3061">
        <f t="shared" si="666"/>
        <v>0</v>
      </c>
      <c r="R3061">
        <f t="shared" si="667"/>
        <v>14.403184488888892</v>
      </c>
      <c r="S3061">
        <f>SUM($R$2:R3061) -SUM($Q$2:Q3061) + SUM($T$2:T3060)</f>
        <v>169.17533554858164</v>
      </c>
      <c r="T3061">
        <f t="shared" si="668"/>
        <v>0</v>
      </c>
      <c r="U3061">
        <f>-SUM($T$2:T3061) - 500 * SUM($V$2:V3061)</f>
        <v>379.51000000000204</v>
      </c>
      <c r="V3061">
        <f t="shared" si="669"/>
        <v>0</v>
      </c>
    </row>
    <row r="3062" spans="1:22" x14ac:dyDescent="0.3">
      <c r="A3062" s="1">
        <v>45065</v>
      </c>
      <c r="B3062" s="2">
        <v>0.18752314814814816</v>
      </c>
      <c r="C3062" s="2">
        <v>0.8555787037037037</v>
      </c>
      <c r="D3062" s="3">
        <v>9.5</v>
      </c>
      <c r="E3062" s="3">
        <v>71.2</v>
      </c>
      <c r="F3062" s="4">
        <f t="shared" si="658"/>
        <v>5</v>
      </c>
      <c r="G3062">
        <f t="shared" si="670"/>
        <v>39</v>
      </c>
      <c r="H3062" s="3">
        <f t="shared" si="659"/>
        <v>16.033333333333331</v>
      </c>
      <c r="I3062">
        <f t="shared" si="671"/>
        <v>900</v>
      </c>
      <c r="J3062">
        <f t="shared" si="660"/>
        <v>0.28799999999999992</v>
      </c>
      <c r="K3062">
        <f t="shared" si="661"/>
        <v>40.519439999999989</v>
      </c>
      <c r="L3062">
        <v>4.8</v>
      </c>
      <c r="M3062">
        <f t="shared" si="662"/>
        <v>4.8333333333333429E-2</v>
      </c>
      <c r="N3062">
        <f t="shared" si="663"/>
        <v>2.875</v>
      </c>
      <c r="O3062">
        <f t="shared" si="664"/>
        <v>7.7233333333333336</v>
      </c>
      <c r="P3062">
        <f t="shared" si="665"/>
        <v>32.796106666666653</v>
      </c>
      <c r="Q3062">
        <f t="shared" si="666"/>
        <v>0</v>
      </c>
      <c r="R3062">
        <f t="shared" si="667"/>
        <v>6.5592213333333307</v>
      </c>
      <c r="S3062">
        <f>SUM($R$2:R3062) -SUM($Q$2:Q3062) + SUM($T$2:T3061)</f>
        <v>175.73455688191461</v>
      </c>
      <c r="T3062">
        <f t="shared" si="668"/>
        <v>0</v>
      </c>
      <c r="U3062">
        <f>-SUM($T$2:T3062) - 500 * SUM($V$2:V3062)</f>
        <v>379.51000000000204</v>
      </c>
      <c r="V3062">
        <f t="shared" si="669"/>
        <v>0</v>
      </c>
    </row>
    <row r="3063" spans="1:22" x14ac:dyDescent="0.3">
      <c r="A3063" s="1">
        <v>45066</v>
      </c>
      <c r="B3063" s="2">
        <v>0.18643518518518518</v>
      </c>
      <c r="C3063" s="2">
        <v>0.85670138888888892</v>
      </c>
      <c r="D3063" s="3">
        <v>9.5</v>
      </c>
      <c r="E3063" s="3">
        <v>52.7</v>
      </c>
      <c r="F3063" s="4">
        <f t="shared" si="658"/>
        <v>5</v>
      </c>
      <c r="G3063">
        <f t="shared" si="670"/>
        <v>39</v>
      </c>
      <c r="H3063" s="3">
        <f t="shared" si="659"/>
        <v>16.086388888888891</v>
      </c>
      <c r="I3063">
        <f t="shared" si="671"/>
        <v>900</v>
      </c>
      <c r="J3063">
        <f t="shared" si="660"/>
        <v>0.47299999999999998</v>
      </c>
      <c r="K3063">
        <f t="shared" si="661"/>
        <v>66.767763562499994</v>
      </c>
      <c r="L3063">
        <v>4.8</v>
      </c>
      <c r="M3063">
        <f t="shared" si="662"/>
        <v>4.568055555555546E-2</v>
      </c>
      <c r="N3063">
        <f t="shared" si="663"/>
        <v>2.875</v>
      </c>
      <c r="O3063">
        <f t="shared" si="664"/>
        <v>7.7206805555555551</v>
      </c>
      <c r="P3063">
        <f t="shared" si="665"/>
        <v>59.04708300694444</v>
      </c>
      <c r="Q3063">
        <f t="shared" si="666"/>
        <v>0</v>
      </c>
      <c r="R3063">
        <f t="shared" si="667"/>
        <v>11.809416601388889</v>
      </c>
      <c r="S3063">
        <f>SUM($R$2:R3063) -SUM($Q$2:Q3063) + SUM($T$2:T3062)</f>
        <v>187.54397348330349</v>
      </c>
      <c r="T3063">
        <f t="shared" si="668"/>
        <v>0</v>
      </c>
      <c r="U3063">
        <f>-SUM($T$2:T3063) - 500 * SUM($V$2:V3063)</f>
        <v>379.51000000000204</v>
      </c>
      <c r="V3063">
        <f t="shared" si="669"/>
        <v>0</v>
      </c>
    </row>
    <row r="3064" spans="1:22" x14ac:dyDescent="0.3">
      <c r="A3064" s="1">
        <v>45067</v>
      </c>
      <c r="B3064" s="2">
        <v>0.18537037037037038</v>
      </c>
      <c r="C3064" s="2">
        <v>0.85781249999999998</v>
      </c>
      <c r="D3064" s="3">
        <v>14.4</v>
      </c>
      <c r="E3064" s="3">
        <v>81.5</v>
      </c>
      <c r="F3064" s="4">
        <f t="shared" si="658"/>
        <v>5</v>
      </c>
      <c r="G3064">
        <f t="shared" si="670"/>
        <v>39</v>
      </c>
      <c r="H3064" s="3">
        <f t="shared" si="659"/>
        <v>16.138611111111111</v>
      </c>
      <c r="I3064">
        <f t="shared" si="671"/>
        <v>900</v>
      </c>
      <c r="J3064">
        <f t="shared" si="660"/>
        <v>0.18500000000000005</v>
      </c>
      <c r="K3064">
        <f t="shared" si="661"/>
        <v>26.19901781250001</v>
      </c>
      <c r="L3064">
        <v>4.8</v>
      </c>
      <c r="M3064">
        <f t="shared" si="662"/>
        <v>4.3069444444444473E-2</v>
      </c>
      <c r="N3064">
        <f t="shared" si="663"/>
        <v>1.65</v>
      </c>
      <c r="O3064">
        <f t="shared" si="664"/>
        <v>6.4930694444444441</v>
      </c>
      <c r="P3064">
        <f t="shared" si="665"/>
        <v>19.705948368055566</v>
      </c>
      <c r="Q3064">
        <f t="shared" si="666"/>
        <v>0</v>
      </c>
      <c r="R3064">
        <f t="shared" si="667"/>
        <v>3.9411896736111132</v>
      </c>
      <c r="S3064">
        <f>SUM($R$2:R3064) -SUM($Q$2:Q3064) + SUM($T$2:T3063)</f>
        <v>191.4851631569145</v>
      </c>
      <c r="T3064">
        <f t="shared" si="668"/>
        <v>0</v>
      </c>
      <c r="U3064">
        <f>-SUM($T$2:T3064) - 500 * SUM($V$2:V3064)</f>
        <v>379.51000000000204</v>
      </c>
      <c r="V3064">
        <f t="shared" si="669"/>
        <v>0</v>
      </c>
    </row>
    <row r="3065" spans="1:22" x14ac:dyDescent="0.3">
      <c r="A3065" s="1">
        <v>45068</v>
      </c>
      <c r="B3065" s="2">
        <v>0.18432870370370369</v>
      </c>
      <c r="C3065" s="2">
        <v>0.858912037037037</v>
      </c>
      <c r="D3065" s="3">
        <v>14.1</v>
      </c>
      <c r="E3065" s="3">
        <v>89</v>
      </c>
      <c r="F3065" s="4">
        <f t="shared" si="658"/>
        <v>5</v>
      </c>
      <c r="G3065">
        <f t="shared" si="670"/>
        <v>39</v>
      </c>
      <c r="H3065" s="3">
        <f t="shared" si="659"/>
        <v>16.189999999999998</v>
      </c>
      <c r="I3065">
        <f t="shared" si="671"/>
        <v>900</v>
      </c>
      <c r="J3065">
        <f t="shared" si="660"/>
        <v>0.10999999999999999</v>
      </c>
      <c r="K3065">
        <f t="shared" si="661"/>
        <v>15.627397499999995</v>
      </c>
      <c r="L3065">
        <v>4.8</v>
      </c>
      <c r="M3065">
        <f t="shared" si="662"/>
        <v>4.0500000000000112E-2</v>
      </c>
      <c r="N3065">
        <f t="shared" si="663"/>
        <v>1.7250000000000001</v>
      </c>
      <c r="O3065">
        <f t="shared" si="664"/>
        <v>6.5655000000000001</v>
      </c>
      <c r="P3065">
        <f t="shared" si="665"/>
        <v>9.0618974999999953</v>
      </c>
      <c r="Q3065">
        <f t="shared" si="666"/>
        <v>0</v>
      </c>
      <c r="R3065">
        <f t="shared" si="667"/>
        <v>1.8123794999999991</v>
      </c>
      <c r="S3065">
        <f>SUM($R$2:R3065) -SUM($Q$2:Q3065) + SUM($T$2:T3064)</f>
        <v>193.29754265691372</v>
      </c>
      <c r="T3065">
        <f t="shared" si="668"/>
        <v>0</v>
      </c>
      <c r="U3065">
        <f>-SUM($T$2:T3065) - 500 * SUM($V$2:V3065)</f>
        <v>379.51000000000204</v>
      </c>
      <c r="V3065">
        <f t="shared" si="669"/>
        <v>0</v>
      </c>
    </row>
    <row r="3066" spans="1:22" x14ac:dyDescent="0.3">
      <c r="A3066" s="1">
        <v>45069</v>
      </c>
      <c r="B3066" s="2">
        <v>0.18332175925925928</v>
      </c>
      <c r="C3066" s="2">
        <v>0.85998842592592595</v>
      </c>
      <c r="D3066" s="3">
        <v>11.8</v>
      </c>
      <c r="E3066" s="3">
        <v>90.5</v>
      </c>
      <c r="F3066" s="4">
        <f t="shared" si="658"/>
        <v>5</v>
      </c>
      <c r="G3066">
        <f t="shared" si="670"/>
        <v>39</v>
      </c>
      <c r="H3066" s="3">
        <f t="shared" si="659"/>
        <v>16.239999999999998</v>
      </c>
      <c r="I3066">
        <f t="shared" si="671"/>
        <v>900</v>
      </c>
      <c r="J3066">
        <f t="shared" si="660"/>
        <v>9.4999999999999973E-2</v>
      </c>
      <c r="K3066">
        <f t="shared" si="661"/>
        <v>13.538069999999994</v>
      </c>
      <c r="L3066">
        <v>4.8</v>
      </c>
      <c r="M3066">
        <f t="shared" si="662"/>
        <v>3.8000000000000075E-2</v>
      </c>
      <c r="N3066">
        <f t="shared" si="663"/>
        <v>2.2999999999999998</v>
      </c>
      <c r="O3066">
        <f t="shared" si="664"/>
        <v>7.1379999999999999</v>
      </c>
      <c r="P3066">
        <f t="shared" si="665"/>
        <v>6.4000699999999942</v>
      </c>
      <c r="Q3066">
        <f t="shared" si="666"/>
        <v>0</v>
      </c>
      <c r="R3066">
        <f t="shared" si="667"/>
        <v>1.2800139999999989</v>
      </c>
      <c r="S3066">
        <f>SUM($R$2:R3066) -SUM($Q$2:Q3066) + SUM($T$2:T3065)</f>
        <v>194.57755665691366</v>
      </c>
      <c r="T3066">
        <f t="shared" si="668"/>
        <v>0</v>
      </c>
      <c r="U3066">
        <f>-SUM($T$2:T3066) - 500 * SUM($V$2:V3066)</f>
        <v>379.51000000000204</v>
      </c>
      <c r="V3066">
        <f t="shared" si="669"/>
        <v>0</v>
      </c>
    </row>
    <row r="3067" spans="1:22" x14ac:dyDescent="0.3">
      <c r="A3067" s="1">
        <v>45070</v>
      </c>
      <c r="B3067" s="2">
        <v>0.18233796296296298</v>
      </c>
      <c r="C3067" s="2">
        <v>0.86106481481481489</v>
      </c>
      <c r="D3067" s="3">
        <v>12.8</v>
      </c>
      <c r="E3067" s="3">
        <v>60.5</v>
      </c>
      <c r="F3067" s="4">
        <f t="shared" si="658"/>
        <v>5</v>
      </c>
      <c r="G3067">
        <f t="shared" si="670"/>
        <v>39</v>
      </c>
      <c r="H3067" s="3">
        <f t="shared" si="659"/>
        <v>16.289444444444445</v>
      </c>
      <c r="I3067">
        <f t="shared" si="671"/>
        <v>900</v>
      </c>
      <c r="J3067">
        <f t="shared" si="660"/>
        <v>0.39500000000000002</v>
      </c>
      <c r="K3067">
        <f t="shared" si="661"/>
        <v>56.461250625000012</v>
      </c>
      <c r="L3067">
        <v>4.8</v>
      </c>
      <c r="M3067">
        <f t="shared" si="662"/>
        <v>3.5527777777777735E-2</v>
      </c>
      <c r="N3067">
        <f t="shared" si="663"/>
        <v>2.0499999999999998</v>
      </c>
      <c r="O3067">
        <f t="shared" si="664"/>
        <v>6.885527777777777</v>
      </c>
      <c r="P3067">
        <f t="shared" si="665"/>
        <v>49.575722847222238</v>
      </c>
      <c r="Q3067">
        <f t="shared" si="666"/>
        <v>0</v>
      </c>
      <c r="R3067">
        <f t="shared" si="667"/>
        <v>9.9151445694444487</v>
      </c>
      <c r="S3067">
        <f>SUM($R$2:R3067) -SUM($Q$2:Q3067) + SUM($T$2:T3066)</f>
        <v>204.49270122635789</v>
      </c>
      <c r="T3067">
        <f t="shared" si="668"/>
        <v>0</v>
      </c>
      <c r="U3067">
        <f>-SUM($T$2:T3067) - 500 * SUM($V$2:V3067)</f>
        <v>379.51000000000204</v>
      </c>
      <c r="V3067">
        <f t="shared" si="669"/>
        <v>0</v>
      </c>
    </row>
    <row r="3068" spans="1:22" x14ac:dyDescent="0.3">
      <c r="A3068" s="1">
        <v>45071</v>
      </c>
      <c r="B3068" s="2">
        <v>0.18138888888888891</v>
      </c>
      <c r="C3068" s="2">
        <v>0.8621064814814815</v>
      </c>
      <c r="D3068" s="3">
        <v>13.3</v>
      </c>
      <c r="E3068" s="3">
        <v>67.599999999999994</v>
      </c>
      <c r="F3068" s="4">
        <f t="shared" si="658"/>
        <v>5</v>
      </c>
      <c r="G3068">
        <f t="shared" si="670"/>
        <v>39</v>
      </c>
      <c r="H3068" s="3">
        <f t="shared" si="659"/>
        <v>16.337222222222223</v>
      </c>
      <c r="I3068">
        <f t="shared" si="671"/>
        <v>900</v>
      </c>
      <c r="J3068">
        <f t="shared" si="660"/>
        <v>0.32400000000000007</v>
      </c>
      <c r="K3068">
        <f t="shared" si="661"/>
        <v>46.448356500000017</v>
      </c>
      <c r="L3068">
        <v>4.8</v>
      </c>
      <c r="M3068">
        <f t="shared" si="662"/>
        <v>3.3138888888888829E-2</v>
      </c>
      <c r="N3068">
        <f t="shared" si="663"/>
        <v>1.9249999999999998</v>
      </c>
      <c r="O3068">
        <f t="shared" si="664"/>
        <v>6.7581388888888885</v>
      </c>
      <c r="P3068">
        <f t="shared" si="665"/>
        <v>39.69021761111113</v>
      </c>
      <c r="Q3068">
        <f t="shared" si="666"/>
        <v>0</v>
      </c>
      <c r="R3068">
        <f t="shared" si="667"/>
        <v>7.9380435222222268</v>
      </c>
      <c r="S3068">
        <f>SUM($R$2:R3068) -SUM($Q$2:Q3068) + SUM($T$2:T3067)</f>
        <v>212.43074474858076</v>
      </c>
      <c r="T3068">
        <f t="shared" si="668"/>
        <v>0</v>
      </c>
      <c r="U3068">
        <f>-SUM($T$2:T3068) - 500 * SUM($V$2:V3068)</f>
        <v>379.51000000000204</v>
      </c>
      <c r="V3068">
        <f t="shared" si="669"/>
        <v>0</v>
      </c>
    </row>
    <row r="3069" spans="1:22" x14ac:dyDescent="0.3">
      <c r="A3069" s="1">
        <v>45072</v>
      </c>
      <c r="B3069" s="2">
        <v>0.18046296296296296</v>
      </c>
      <c r="C3069" s="2">
        <v>0.86313657407407407</v>
      </c>
      <c r="D3069" s="3">
        <v>13.5</v>
      </c>
      <c r="E3069" s="3">
        <v>24.7</v>
      </c>
      <c r="F3069" s="4">
        <f t="shared" si="658"/>
        <v>5</v>
      </c>
      <c r="G3069">
        <f t="shared" si="670"/>
        <v>39</v>
      </c>
      <c r="H3069" s="3">
        <f t="shared" si="659"/>
        <v>16.384166666666665</v>
      </c>
      <c r="I3069">
        <f t="shared" si="671"/>
        <v>900</v>
      </c>
      <c r="J3069">
        <f t="shared" si="660"/>
        <v>0.753</v>
      </c>
      <c r="K3069">
        <f t="shared" si="661"/>
        <v>108.2596100625</v>
      </c>
      <c r="L3069">
        <v>4.8</v>
      </c>
      <c r="M3069">
        <f t="shared" si="662"/>
        <v>3.0791666666666728E-2</v>
      </c>
      <c r="N3069">
        <f t="shared" si="663"/>
        <v>1.875</v>
      </c>
      <c r="O3069">
        <f t="shared" si="664"/>
        <v>6.7057916666666664</v>
      </c>
      <c r="P3069">
        <f t="shared" si="665"/>
        <v>101.55381839583333</v>
      </c>
      <c r="Q3069">
        <f t="shared" si="666"/>
        <v>0</v>
      </c>
      <c r="R3069">
        <f t="shared" si="667"/>
        <v>20.310763679166669</v>
      </c>
      <c r="S3069">
        <f>SUM($R$2:R3069) -SUM($Q$2:Q3069) + SUM($T$2:T3068)</f>
        <v>232.74150842774725</v>
      </c>
      <c r="T3069">
        <f t="shared" si="668"/>
        <v>0</v>
      </c>
      <c r="U3069">
        <f>-SUM($T$2:T3069) - 500 * SUM($V$2:V3069)</f>
        <v>379.51000000000204</v>
      </c>
      <c r="V3069">
        <f t="shared" si="669"/>
        <v>0</v>
      </c>
    </row>
    <row r="3070" spans="1:22" x14ac:dyDescent="0.3">
      <c r="A3070" s="1">
        <v>45073</v>
      </c>
      <c r="B3070" s="2">
        <v>0.17957175925925925</v>
      </c>
      <c r="C3070" s="2">
        <v>0.86414351851851856</v>
      </c>
      <c r="D3070" s="3">
        <v>15</v>
      </c>
      <c r="E3070" s="3">
        <v>55.6</v>
      </c>
      <c r="F3070" s="4">
        <f t="shared" si="658"/>
        <v>5</v>
      </c>
      <c r="G3070">
        <f t="shared" si="670"/>
        <v>39</v>
      </c>
      <c r="H3070" s="3">
        <f t="shared" si="659"/>
        <v>16.429722222222225</v>
      </c>
      <c r="I3070">
        <f t="shared" si="671"/>
        <v>900</v>
      </c>
      <c r="J3070">
        <f t="shared" si="660"/>
        <v>0.44399999999999995</v>
      </c>
      <c r="K3070">
        <f t="shared" si="661"/>
        <v>64.01184074999999</v>
      </c>
      <c r="L3070">
        <v>4.8</v>
      </c>
      <c r="M3070">
        <f t="shared" si="662"/>
        <v>2.8513888888888773E-2</v>
      </c>
      <c r="N3070">
        <f t="shared" si="663"/>
        <v>1.5</v>
      </c>
      <c r="O3070">
        <f t="shared" si="664"/>
        <v>6.3285138888888888</v>
      </c>
      <c r="P3070">
        <f t="shared" si="665"/>
        <v>57.683326861111098</v>
      </c>
      <c r="Q3070">
        <f t="shared" si="666"/>
        <v>0</v>
      </c>
      <c r="R3070">
        <f t="shared" si="667"/>
        <v>11.53666537222222</v>
      </c>
      <c r="S3070">
        <f>SUM($R$2:R3070) -SUM($Q$2:Q3070) + SUM($T$2:T3069)</f>
        <v>244.27817379997032</v>
      </c>
      <c r="T3070">
        <f t="shared" si="668"/>
        <v>0</v>
      </c>
      <c r="U3070">
        <f>-SUM($T$2:T3070) - 500 * SUM($V$2:V3070)</f>
        <v>379.51000000000204</v>
      </c>
      <c r="V3070">
        <f t="shared" si="669"/>
        <v>0</v>
      </c>
    </row>
    <row r="3071" spans="1:22" x14ac:dyDescent="0.3">
      <c r="A3071" s="1">
        <v>45074</v>
      </c>
      <c r="B3071" s="2">
        <v>0.1787037037037037</v>
      </c>
      <c r="C3071" s="2">
        <v>0.86513888888888879</v>
      </c>
      <c r="D3071" s="3">
        <v>13.3</v>
      </c>
      <c r="E3071" s="3">
        <v>98.8</v>
      </c>
      <c r="F3071" s="4">
        <f t="shared" si="658"/>
        <v>5</v>
      </c>
      <c r="G3071">
        <f t="shared" si="670"/>
        <v>39</v>
      </c>
      <c r="H3071" s="3">
        <f t="shared" si="659"/>
        <v>16.474444444444444</v>
      </c>
      <c r="I3071">
        <f t="shared" si="671"/>
        <v>900</v>
      </c>
      <c r="J3071">
        <f t="shared" si="660"/>
        <v>1.2000000000000011E-2</v>
      </c>
      <c r="K3071">
        <f t="shared" si="661"/>
        <v>1.7347590000000017</v>
      </c>
      <c r="L3071">
        <v>4.8</v>
      </c>
      <c r="M3071">
        <f t="shared" si="662"/>
        <v>2.6277777777777799E-2</v>
      </c>
      <c r="N3071">
        <f t="shared" si="663"/>
        <v>1.9249999999999998</v>
      </c>
      <c r="O3071">
        <f t="shared" si="664"/>
        <v>6.7512777777777773</v>
      </c>
      <c r="P3071">
        <f t="shared" si="665"/>
        <v>-5.016518777777776</v>
      </c>
      <c r="Q3071">
        <f t="shared" si="666"/>
        <v>2.508259388888888</v>
      </c>
      <c r="R3071">
        <f t="shared" si="667"/>
        <v>0</v>
      </c>
      <c r="S3071">
        <f>SUM($R$2:R3071) -SUM($Q$2:Q3071) + SUM($T$2:T3070)</f>
        <v>241.76991441108112</v>
      </c>
      <c r="T3071">
        <f t="shared" si="668"/>
        <v>0</v>
      </c>
      <c r="U3071">
        <f>-SUM($T$2:T3071) - 500 * SUM($V$2:V3071)</f>
        <v>379.51000000000204</v>
      </c>
      <c r="V3071">
        <f t="shared" si="669"/>
        <v>0</v>
      </c>
    </row>
    <row r="3072" spans="1:22" x14ac:dyDescent="0.3">
      <c r="A3072" s="1">
        <v>45075</v>
      </c>
      <c r="B3072" s="2">
        <v>0.17787037037037037</v>
      </c>
      <c r="C3072" s="2">
        <v>0.86611111111111105</v>
      </c>
      <c r="D3072" s="3">
        <v>10.6</v>
      </c>
      <c r="E3072" s="3">
        <v>85.7</v>
      </c>
      <c r="F3072" s="4">
        <f t="shared" si="658"/>
        <v>5</v>
      </c>
      <c r="G3072">
        <f t="shared" si="670"/>
        <v>39</v>
      </c>
      <c r="H3072" s="3">
        <f t="shared" si="659"/>
        <v>16.517777777777777</v>
      </c>
      <c r="I3072">
        <f t="shared" si="671"/>
        <v>900</v>
      </c>
      <c r="J3072">
        <f t="shared" si="660"/>
        <v>0.14300000000000002</v>
      </c>
      <c r="K3072">
        <f t="shared" si="661"/>
        <v>20.726920500000002</v>
      </c>
      <c r="L3072">
        <v>4.8</v>
      </c>
      <c r="M3072">
        <f t="shared" si="662"/>
        <v>2.4111111111111149E-2</v>
      </c>
      <c r="N3072">
        <f t="shared" si="663"/>
        <v>2.6</v>
      </c>
      <c r="O3072">
        <f t="shared" si="664"/>
        <v>7.4241111111111113</v>
      </c>
      <c r="P3072">
        <f t="shared" si="665"/>
        <v>13.302809388888891</v>
      </c>
      <c r="Q3072">
        <f t="shared" si="666"/>
        <v>0</v>
      </c>
      <c r="R3072">
        <f t="shared" si="667"/>
        <v>2.6605618777777784</v>
      </c>
      <c r="S3072">
        <f>SUM($R$2:R3072) -SUM($Q$2:Q3072) + SUM($T$2:T3071)</f>
        <v>244.4304762888587</v>
      </c>
      <c r="T3072">
        <f t="shared" si="668"/>
        <v>0</v>
      </c>
      <c r="U3072">
        <f>-SUM($T$2:T3072) - 500 * SUM($V$2:V3072)</f>
        <v>379.51000000000204</v>
      </c>
      <c r="V3072">
        <f t="shared" si="669"/>
        <v>0</v>
      </c>
    </row>
    <row r="3073" spans="1:22" x14ac:dyDescent="0.3">
      <c r="A3073" s="1">
        <v>45076</v>
      </c>
      <c r="B3073" s="2">
        <v>0.17707175925925925</v>
      </c>
      <c r="C3073" s="2">
        <v>0.86704861111111109</v>
      </c>
      <c r="D3073" s="3">
        <v>12.4</v>
      </c>
      <c r="E3073" s="3">
        <v>44.9</v>
      </c>
      <c r="F3073" s="4">
        <f t="shared" si="658"/>
        <v>5</v>
      </c>
      <c r="G3073">
        <f t="shared" si="670"/>
        <v>39</v>
      </c>
      <c r="H3073" s="3">
        <f t="shared" si="659"/>
        <v>16.559444444444445</v>
      </c>
      <c r="I3073">
        <f t="shared" si="671"/>
        <v>900</v>
      </c>
      <c r="J3073">
        <f t="shared" si="660"/>
        <v>0.55099999999999993</v>
      </c>
      <c r="K3073">
        <f t="shared" si="661"/>
        <v>80.065327874999994</v>
      </c>
      <c r="L3073">
        <v>4.8</v>
      </c>
      <c r="M3073">
        <f t="shared" si="662"/>
        <v>2.2027777777777757E-2</v>
      </c>
      <c r="N3073">
        <f t="shared" si="663"/>
        <v>2.15</v>
      </c>
      <c r="O3073">
        <f t="shared" si="664"/>
        <v>6.972027777777777</v>
      </c>
      <c r="P3073">
        <f t="shared" si="665"/>
        <v>73.093300097222212</v>
      </c>
      <c r="Q3073">
        <f t="shared" si="666"/>
        <v>0</v>
      </c>
      <c r="R3073">
        <f t="shared" si="667"/>
        <v>14.618660019444443</v>
      </c>
      <c r="S3073">
        <f>SUM($R$2:R3073) -SUM($Q$2:Q3073) + SUM($T$2:T3072)</f>
        <v>259.04913630830379</v>
      </c>
      <c r="T3073">
        <f t="shared" si="668"/>
        <v>0</v>
      </c>
      <c r="U3073">
        <f>-SUM($T$2:T3073) - 500 * SUM($V$2:V3073)</f>
        <v>379.51000000000204</v>
      </c>
      <c r="V3073">
        <f t="shared" si="669"/>
        <v>0</v>
      </c>
    </row>
    <row r="3074" spans="1:22" x14ac:dyDescent="0.3">
      <c r="A3074" s="1">
        <v>45077</v>
      </c>
      <c r="B3074" s="2">
        <v>0.17630787037037035</v>
      </c>
      <c r="C3074" s="2">
        <v>0.86797453703703698</v>
      </c>
      <c r="D3074" s="3">
        <v>12.4</v>
      </c>
      <c r="E3074" s="3">
        <v>53.1</v>
      </c>
      <c r="F3074" s="4">
        <f t="shared" si="658"/>
        <v>5</v>
      </c>
      <c r="G3074">
        <f t="shared" si="670"/>
        <v>39</v>
      </c>
      <c r="H3074" s="3">
        <f t="shared" si="659"/>
        <v>16.600000000000001</v>
      </c>
      <c r="I3074">
        <f t="shared" si="671"/>
        <v>900</v>
      </c>
      <c r="J3074">
        <f t="shared" si="660"/>
        <v>0.46899999999999997</v>
      </c>
      <c r="K3074">
        <f t="shared" si="661"/>
        <v>68.316885000000013</v>
      </c>
      <c r="L3074">
        <v>4.8</v>
      </c>
      <c r="M3074">
        <f t="shared" si="662"/>
        <v>1.9999999999999928E-2</v>
      </c>
      <c r="N3074">
        <f t="shared" si="663"/>
        <v>2.15</v>
      </c>
      <c r="O3074">
        <f t="shared" si="664"/>
        <v>6.9699999999999989</v>
      </c>
      <c r="P3074">
        <f t="shared" si="665"/>
        <v>61.346885000000015</v>
      </c>
      <c r="Q3074">
        <f t="shared" si="666"/>
        <v>0</v>
      </c>
      <c r="R3074">
        <f t="shared" si="667"/>
        <v>12.269377000000004</v>
      </c>
      <c r="S3074">
        <f>SUM($R$2:R3074) -SUM($Q$2:Q3074) + SUM($T$2:T3073)</f>
        <v>271.31851330830432</v>
      </c>
      <c r="T3074">
        <f t="shared" si="668"/>
        <v>-271.32</v>
      </c>
      <c r="U3074">
        <f>-SUM($T$2:T3074) - 500 * SUM($V$2:V3074)</f>
        <v>650.83000000000175</v>
      </c>
      <c r="V3074">
        <f t="shared" si="669"/>
        <v>0</v>
      </c>
    </row>
    <row r="3075" spans="1:22" x14ac:dyDescent="0.3">
      <c r="A3075" s="1">
        <v>45078</v>
      </c>
      <c r="B3075" s="2">
        <v>0.17557870370370368</v>
      </c>
      <c r="C3075" s="2">
        <v>0.86887731481481489</v>
      </c>
      <c r="D3075" s="3">
        <v>15</v>
      </c>
      <c r="E3075" s="3">
        <v>66.3</v>
      </c>
      <c r="F3075" s="4">
        <f t="shared" ref="F3075:F3138" si="672">MONTH(A3075)</f>
        <v>6</v>
      </c>
      <c r="G3075">
        <f t="shared" si="670"/>
        <v>40</v>
      </c>
      <c r="H3075" s="3">
        <f t="shared" ref="H3075:H3138" si="673">(C3075-B3075) * 24</f>
        <v>16.639166666666668</v>
      </c>
      <c r="I3075">
        <f t="shared" si="671"/>
        <v>1000</v>
      </c>
      <c r="J3075">
        <f t="shared" ref="J3075:J3138" si="674">1-(E3075/100)</f>
        <v>0.33700000000000008</v>
      </c>
      <c r="K3075">
        <f t="shared" ref="K3075:K3138" si="675">PRODUCT(G3075:J3075) * $W$2 / 1000</f>
        <v>56.073991666666686</v>
      </c>
      <c r="L3075">
        <v>4.8</v>
      </c>
      <c r="M3075">
        <f t="shared" ref="M3075:M3138" si="676">IF(H3075&lt;17,(17-H3075) * 50,0) / 1000</f>
        <v>1.8041666666666602E-2</v>
      </c>
      <c r="N3075">
        <f t="shared" ref="N3075:N3138" si="677">IF(D3075&lt;21,(21-D3075)*250,0) / 1000</f>
        <v>1.5</v>
      </c>
      <c r="O3075">
        <f t="shared" ref="O3075:O3138" si="678">SUM(L3075:N3075)</f>
        <v>6.3180416666666668</v>
      </c>
      <c r="P3075">
        <f t="shared" ref="P3075:P3138" si="679">K3075-O3075</f>
        <v>49.75595000000002</v>
      </c>
      <c r="Q3075">
        <f t="shared" ref="Q3075:Q3138" si="680">IF(P3075&lt;0,ABS(P3075) * 0.5,0)</f>
        <v>0</v>
      </c>
      <c r="R3075">
        <f t="shared" ref="R3075:R3138" si="681">IF(P3075&gt;0,P3075*0.2,0)</f>
        <v>9.951190000000004</v>
      </c>
      <c r="S3075">
        <f>SUM($R$2:R3075) -SUM($Q$2:Q3075) + SUM($T$2:T3074)</f>
        <v>9.9497033083043789</v>
      </c>
      <c r="T3075">
        <f t="shared" ref="T3075:T3138" si="682">-IF(F3076&lt;&gt;F3075,ROUND(S3075,2),0)</f>
        <v>0</v>
      </c>
      <c r="U3075">
        <f>-SUM($T$2:T3075) - 500 * SUM($V$2:V3075)</f>
        <v>150.83000000000175</v>
      </c>
      <c r="V3075">
        <f t="shared" ref="V3075:V3138" si="683">IF(U3074&gt;500,ROUNDDOWN(U3074/500, 0),0)</f>
        <v>1</v>
      </c>
    </row>
    <row r="3076" spans="1:22" x14ac:dyDescent="0.3">
      <c r="A3076" s="1">
        <v>45079</v>
      </c>
      <c r="B3076" s="2">
        <v>0.17487268518518517</v>
      </c>
      <c r="C3076" s="2">
        <v>0.86975694444444451</v>
      </c>
      <c r="D3076" s="3">
        <v>13.1</v>
      </c>
      <c r="E3076" s="3">
        <v>39.1</v>
      </c>
      <c r="F3076" s="4">
        <f t="shared" si="672"/>
        <v>6</v>
      </c>
      <c r="G3076">
        <f t="shared" ref="G3076:G3139" si="684">G3075 + V3076</f>
        <v>40</v>
      </c>
      <c r="H3076" s="3">
        <f t="shared" si="673"/>
        <v>16.677222222222223</v>
      </c>
      <c r="I3076">
        <f t="shared" ref="I3076:I3139" si="685">IF(F3076&gt;F3075,IF(F3076=7,I3075,IF(F3076&lt;7,I3075+100,I3075-100)),I3075)</f>
        <v>1000</v>
      </c>
      <c r="J3076">
        <f t="shared" si="674"/>
        <v>0.60899999999999999</v>
      </c>
      <c r="K3076">
        <f t="shared" si="675"/>
        <v>101.56428333333334</v>
      </c>
      <c r="L3076">
        <v>4.8</v>
      </c>
      <c r="M3076">
        <f t="shared" si="676"/>
        <v>1.6138888888888835E-2</v>
      </c>
      <c r="N3076">
        <f t="shared" si="677"/>
        <v>1.9750000000000001</v>
      </c>
      <c r="O3076">
        <f t="shared" si="678"/>
        <v>6.7911388888888879</v>
      </c>
      <c r="P3076">
        <f t="shared" si="679"/>
        <v>94.773144444444455</v>
      </c>
      <c r="Q3076">
        <f t="shared" si="680"/>
        <v>0</v>
      </c>
      <c r="R3076">
        <f t="shared" si="681"/>
        <v>18.954628888888891</v>
      </c>
      <c r="S3076">
        <f>SUM($R$2:R3076) -SUM($Q$2:Q3076) + SUM($T$2:T3075)</f>
        <v>28.904332197193071</v>
      </c>
      <c r="T3076">
        <f t="shared" si="682"/>
        <v>0</v>
      </c>
      <c r="U3076">
        <f>-SUM($T$2:T3076) - 500 * SUM($V$2:V3076)</f>
        <v>150.83000000000175</v>
      </c>
      <c r="V3076">
        <f t="shared" si="683"/>
        <v>0</v>
      </c>
    </row>
    <row r="3077" spans="1:22" x14ac:dyDescent="0.3">
      <c r="A3077" s="1">
        <v>45080</v>
      </c>
      <c r="B3077" s="2">
        <v>0.17421296296296296</v>
      </c>
      <c r="C3077" s="2">
        <v>0.8706018518518519</v>
      </c>
      <c r="D3077" s="3">
        <v>16.899999999999999</v>
      </c>
      <c r="E3077" s="3">
        <v>47.8</v>
      </c>
      <c r="F3077" s="4">
        <f t="shared" si="672"/>
        <v>6</v>
      </c>
      <c r="G3077">
        <f t="shared" si="684"/>
        <v>40</v>
      </c>
      <c r="H3077" s="3">
        <f t="shared" si="673"/>
        <v>16.713333333333335</v>
      </c>
      <c r="I3077">
        <f t="shared" si="685"/>
        <v>1000</v>
      </c>
      <c r="J3077">
        <f t="shared" si="674"/>
        <v>0.52200000000000002</v>
      </c>
      <c r="K3077">
        <f t="shared" si="675"/>
        <v>87.243600000000001</v>
      </c>
      <c r="L3077">
        <v>4.8</v>
      </c>
      <c r="M3077">
        <f t="shared" si="676"/>
        <v>1.4333333333333264E-2</v>
      </c>
      <c r="N3077">
        <f t="shared" si="677"/>
        <v>1.0250000000000004</v>
      </c>
      <c r="O3077">
        <f t="shared" si="678"/>
        <v>5.8393333333333333</v>
      </c>
      <c r="P3077">
        <f t="shared" si="679"/>
        <v>81.404266666666672</v>
      </c>
      <c r="Q3077">
        <f t="shared" si="680"/>
        <v>0</v>
      </c>
      <c r="R3077">
        <f t="shared" si="681"/>
        <v>16.280853333333337</v>
      </c>
      <c r="S3077">
        <f>SUM($R$2:R3077) -SUM($Q$2:Q3077) + SUM($T$2:T3076)</f>
        <v>45.185185530526724</v>
      </c>
      <c r="T3077">
        <f t="shared" si="682"/>
        <v>0</v>
      </c>
      <c r="U3077">
        <f>-SUM($T$2:T3077) - 500 * SUM($V$2:V3077)</f>
        <v>150.83000000000175</v>
      </c>
      <c r="V3077">
        <f t="shared" si="683"/>
        <v>0</v>
      </c>
    </row>
    <row r="3078" spans="1:22" x14ac:dyDescent="0.3">
      <c r="A3078" s="1">
        <v>45081</v>
      </c>
      <c r="B3078" s="2">
        <v>0.17357638888888891</v>
      </c>
      <c r="C3078" s="2">
        <v>0.87142361111111111</v>
      </c>
      <c r="D3078" s="3">
        <v>17.8</v>
      </c>
      <c r="E3078" s="3">
        <v>63.6</v>
      </c>
      <c r="F3078" s="4">
        <f t="shared" si="672"/>
        <v>6</v>
      </c>
      <c r="G3078">
        <f t="shared" si="684"/>
        <v>40</v>
      </c>
      <c r="H3078" s="3">
        <f t="shared" si="673"/>
        <v>16.748333333333331</v>
      </c>
      <c r="I3078">
        <f t="shared" si="685"/>
        <v>1000</v>
      </c>
      <c r="J3078">
        <f t="shared" si="674"/>
        <v>0.36399999999999999</v>
      </c>
      <c r="K3078">
        <f t="shared" si="675"/>
        <v>60.96393333333333</v>
      </c>
      <c r="L3078">
        <v>4.8</v>
      </c>
      <c r="M3078">
        <f t="shared" si="676"/>
        <v>1.2583333333333436E-2</v>
      </c>
      <c r="N3078">
        <f t="shared" si="677"/>
        <v>0.79999999999999982</v>
      </c>
      <c r="O3078">
        <f t="shared" si="678"/>
        <v>5.6125833333333333</v>
      </c>
      <c r="P3078">
        <f t="shared" si="679"/>
        <v>55.351349999999996</v>
      </c>
      <c r="Q3078">
        <f t="shared" si="680"/>
        <v>0</v>
      </c>
      <c r="R3078">
        <f t="shared" si="681"/>
        <v>11.070270000000001</v>
      </c>
      <c r="S3078">
        <f>SUM($R$2:R3078) -SUM($Q$2:Q3078) + SUM($T$2:T3077)</f>
        <v>56.255455530526888</v>
      </c>
      <c r="T3078">
        <f t="shared" si="682"/>
        <v>0</v>
      </c>
      <c r="U3078">
        <f>-SUM($T$2:T3078) - 500 * SUM($V$2:V3078)</f>
        <v>150.83000000000175</v>
      </c>
      <c r="V3078">
        <f t="shared" si="683"/>
        <v>0</v>
      </c>
    </row>
    <row r="3079" spans="1:22" x14ac:dyDescent="0.3">
      <c r="A3079" s="1">
        <v>45082</v>
      </c>
      <c r="B3079" s="2">
        <v>0.17298611111111109</v>
      </c>
      <c r="C3079" s="2">
        <v>0.87222222222222223</v>
      </c>
      <c r="D3079" s="3">
        <v>20.100000000000001</v>
      </c>
      <c r="E3079" s="3">
        <v>57.1</v>
      </c>
      <c r="F3079" s="4">
        <f t="shared" si="672"/>
        <v>6</v>
      </c>
      <c r="G3079">
        <f t="shared" si="684"/>
        <v>40</v>
      </c>
      <c r="H3079" s="3">
        <f t="shared" si="673"/>
        <v>16.781666666666666</v>
      </c>
      <c r="I3079">
        <f t="shared" si="685"/>
        <v>1000</v>
      </c>
      <c r="J3079">
        <f t="shared" si="674"/>
        <v>0.42899999999999994</v>
      </c>
      <c r="K3079">
        <f t="shared" si="675"/>
        <v>71.993349999999992</v>
      </c>
      <c r="L3079">
        <v>4.8</v>
      </c>
      <c r="M3079">
        <f t="shared" si="676"/>
        <v>1.0916666666666686E-2</v>
      </c>
      <c r="N3079">
        <f t="shared" si="677"/>
        <v>0.22499999999999967</v>
      </c>
      <c r="O3079">
        <f t="shared" si="678"/>
        <v>5.0359166666666662</v>
      </c>
      <c r="P3079">
        <f t="shared" si="679"/>
        <v>66.957433333333327</v>
      </c>
      <c r="Q3079">
        <f t="shared" si="680"/>
        <v>0</v>
      </c>
      <c r="R3079">
        <f t="shared" si="681"/>
        <v>13.391486666666665</v>
      </c>
      <c r="S3079">
        <f>SUM($R$2:R3079) -SUM($Q$2:Q3079) + SUM($T$2:T3078)</f>
        <v>69.646942197194221</v>
      </c>
      <c r="T3079">
        <f t="shared" si="682"/>
        <v>0</v>
      </c>
      <c r="U3079">
        <f>-SUM($T$2:T3079) - 500 * SUM($V$2:V3079)</f>
        <v>150.83000000000175</v>
      </c>
      <c r="V3079">
        <f t="shared" si="683"/>
        <v>0</v>
      </c>
    </row>
    <row r="3080" spans="1:22" x14ac:dyDescent="0.3">
      <c r="A3080" s="1">
        <v>45083</v>
      </c>
      <c r="B3080" s="2">
        <v>0.17243055555555556</v>
      </c>
      <c r="C3080" s="2">
        <v>0.87299768518518517</v>
      </c>
      <c r="D3080" s="3">
        <v>13.6</v>
      </c>
      <c r="E3080" s="3">
        <v>10.3</v>
      </c>
      <c r="F3080" s="4">
        <f t="shared" si="672"/>
        <v>6</v>
      </c>
      <c r="G3080">
        <f t="shared" si="684"/>
        <v>40</v>
      </c>
      <c r="H3080" s="3">
        <f t="shared" si="673"/>
        <v>16.813611111111111</v>
      </c>
      <c r="I3080">
        <f t="shared" si="685"/>
        <v>1000</v>
      </c>
      <c r="J3080">
        <f t="shared" si="674"/>
        <v>0.89700000000000002</v>
      </c>
      <c r="K3080">
        <f t="shared" si="675"/>
        <v>150.81809166666667</v>
      </c>
      <c r="L3080">
        <v>4.8</v>
      </c>
      <c r="M3080">
        <f t="shared" si="676"/>
        <v>9.3194444444444358E-3</v>
      </c>
      <c r="N3080">
        <f t="shared" si="677"/>
        <v>1.85</v>
      </c>
      <c r="O3080">
        <f t="shared" si="678"/>
        <v>6.6593194444444439</v>
      </c>
      <c r="P3080">
        <f t="shared" si="679"/>
        <v>144.15877222222224</v>
      </c>
      <c r="Q3080">
        <f t="shared" si="680"/>
        <v>0</v>
      </c>
      <c r="R3080">
        <f t="shared" si="681"/>
        <v>28.831754444444449</v>
      </c>
      <c r="S3080">
        <f>SUM($R$2:R3080) -SUM($Q$2:Q3080) + SUM($T$2:T3079)</f>
        <v>98.478696641639544</v>
      </c>
      <c r="T3080">
        <f t="shared" si="682"/>
        <v>0</v>
      </c>
      <c r="U3080">
        <f>-SUM($T$2:T3080) - 500 * SUM($V$2:V3080)</f>
        <v>150.83000000000175</v>
      </c>
      <c r="V3080">
        <f t="shared" si="683"/>
        <v>0</v>
      </c>
    </row>
    <row r="3081" spans="1:22" x14ac:dyDescent="0.3">
      <c r="A3081" s="1">
        <v>45084</v>
      </c>
      <c r="B3081" s="2">
        <v>0.17190972222222223</v>
      </c>
      <c r="C3081" s="2">
        <v>0.87372685185185184</v>
      </c>
      <c r="D3081" s="3">
        <v>14.6</v>
      </c>
      <c r="E3081" s="3">
        <v>10.3</v>
      </c>
      <c r="F3081" s="4">
        <f t="shared" si="672"/>
        <v>6</v>
      </c>
      <c r="G3081">
        <f t="shared" si="684"/>
        <v>40</v>
      </c>
      <c r="H3081" s="3">
        <f t="shared" si="673"/>
        <v>16.843611111111109</v>
      </c>
      <c r="I3081">
        <f t="shared" si="685"/>
        <v>1000</v>
      </c>
      <c r="J3081">
        <f t="shared" si="674"/>
        <v>0.89700000000000002</v>
      </c>
      <c r="K3081">
        <f t="shared" si="675"/>
        <v>151.08719166666663</v>
      </c>
      <c r="L3081">
        <v>4.8</v>
      </c>
      <c r="M3081">
        <f t="shared" si="676"/>
        <v>7.8194444444445559E-3</v>
      </c>
      <c r="N3081">
        <f t="shared" si="677"/>
        <v>1.6</v>
      </c>
      <c r="O3081">
        <f t="shared" si="678"/>
        <v>6.4078194444444438</v>
      </c>
      <c r="P3081">
        <f t="shared" si="679"/>
        <v>144.67937222222218</v>
      </c>
      <c r="Q3081">
        <f t="shared" si="680"/>
        <v>0</v>
      </c>
      <c r="R3081">
        <f t="shared" si="681"/>
        <v>28.935874444444437</v>
      </c>
      <c r="S3081">
        <f>SUM($R$2:R3081) -SUM($Q$2:Q3081) + SUM($T$2:T3080)</f>
        <v>127.41457108608483</v>
      </c>
      <c r="T3081">
        <f t="shared" si="682"/>
        <v>0</v>
      </c>
      <c r="U3081">
        <f>-SUM($T$2:T3081) - 500 * SUM($V$2:V3081)</f>
        <v>150.83000000000175</v>
      </c>
      <c r="V3081">
        <f t="shared" si="683"/>
        <v>0</v>
      </c>
    </row>
    <row r="3082" spans="1:22" x14ac:dyDescent="0.3">
      <c r="A3082" s="1">
        <v>45085</v>
      </c>
      <c r="B3082" s="2">
        <v>0.17142361111111112</v>
      </c>
      <c r="C3082" s="2">
        <v>0.87443287037037043</v>
      </c>
      <c r="D3082" s="3">
        <v>20.100000000000001</v>
      </c>
      <c r="E3082" s="3">
        <v>15.6</v>
      </c>
      <c r="F3082" s="4">
        <f t="shared" si="672"/>
        <v>6</v>
      </c>
      <c r="G3082">
        <f t="shared" si="684"/>
        <v>40</v>
      </c>
      <c r="H3082" s="3">
        <f t="shared" si="673"/>
        <v>16.872222222222224</v>
      </c>
      <c r="I3082">
        <f t="shared" si="685"/>
        <v>1000</v>
      </c>
      <c r="J3082">
        <f t="shared" si="674"/>
        <v>0.84399999999999997</v>
      </c>
      <c r="K3082">
        <f t="shared" si="675"/>
        <v>142.40155555555557</v>
      </c>
      <c r="L3082">
        <v>4.8</v>
      </c>
      <c r="M3082">
        <f t="shared" si="676"/>
        <v>6.3888888888888216E-3</v>
      </c>
      <c r="N3082">
        <f t="shared" si="677"/>
        <v>0.22499999999999967</v>
      </c>
      <c r="O3082">
        <f t="shared" si="678"/>
        <v>5.0313888888888885</v>
      </c>
      <c r="P3082">
        <f t="shared" si="679"/>
        <v>137.37016666666668</v>
      </c>
      <c r="Q3082">
        <f t="shared" si="680"/>
        <v>0</v>
      </c>
      <c r="R3082">
        <f t="shared" si="681"/>
        <v>27.474033333333338</v>
      </c>
      <c r="S3082">
        <f>SUM($R$2:R3082) -SUM($Q$2:Q3082) + SUM($T$2:T3081)</f>
        <v>154.8886044194187</v>
      </c>
      <c r="T3082">
        <f t="shared" si="682"/>
        <v>0</v>
      </c>
      <c r="U3082">
        <f>-SUM($T$2:T3082) - 500 * SUM($V$2:V3082)</f>
        <v>150.83000000000175</v>
      </c>
      <c r="V3082">
        <f t="shared" si="683"/>
        <v>0</v>
      </c>
    </row>
    <row r="3083" spans="1:22" x14ac:dyDescent="0.3">
      <c r="A3083" s="1">
        <v>45086</v>
      </c>
      <c r="B3083" s="2">
        <v>0.17098379629629631</v>
      </c>
      <c r="C3083" s="2">
        <v>0.87511574074074072</v>
      </c>
      <c r="D3083" s="3">
        <v>16.399999999999999</v>
      </c>
      <c r="E3083" s="3">
        <v>63</v>
      </c>
      <c r="F3083" s="4">
        <f t="shared" si="672"/>
        <v>6</v>
      </c>
      <c r="G3083">
        <f t="shared" si="684"/>
        <v>40</v>
      </c>
      <c r="H3083" s="3">
        <f t="shared" si="673"/>
        <v>16.899166666666666</v>
      </c>
      <c r="I3083">
        <f t="shared" si="685"/>
        <v>1000</v>
      </c>
      <c r="J3083">
        <f t="shared" si="674"/>
        <v>0.37</v>
      </c>
      <c r="K3083">
        <f t="shared" si="675"/>
        <v>62.526916666666672</v>
      </c>
      <c r="L3083">
        <v>4.8</v>
      </c>
      <c r="M3083">
        <f t="shared" si="676"/>
        <v>5.0416666666666995E-3</v>
      </c>
      <c r="N3083">
        <f t="shared" si="677"/>
        <v>1.1500000000000004</v>
      </c>
      <c r="O3083">
        <f t="shared" si="678"/>
        <v>5.9550416666666672</v>
      </c>
      <c r="P3083">
        <f t="shared" si="679"/>
        <v>56.571875000000006</v>
      </c>
      <c r="Q3083">
        <f t="shared" si="680"/>
        <v>0</v>
      </c>
      <c r="R3083">
        <f t="shared" si="681"/>
        <v>11.314375000000002</v>
      </c>
      <c r="S3083">
        <f>SUM($R$2:R3083) -SUM($Q$2:Q3083) + SUM($T$2:T3082)</f>
        <v>166.20297941941863</v>
      </c>
      <c r="T3083">
        <f t="shared" si="682"/>
        <v>0</v>
      </c>
      <c r="U3083">
        <f>-SUM($T$2:T3083) - 500 * SUM($V$2:V3083)</f>
        <v>150.83000000000175</v>
      </c>
      <c r="V3083">
        <f t="shared" si="683"/>
        <v>0</v>
      </c>
    </row>
    <row r="3084" spans="1:22" x14ac:dyDescent="0.3">
      <c r="A3084" s="1">
        <v>45087</v>
      </c>
      <c r="B3084" s="2">
        <v>0.17056712962962964</v>
      </c>
      <c r="C3084" s="2">
        <v>0.8757638888888889</v>
      </c>
      <c r="D3084" s="3">
        <v>13.9</v>
      </c>
      <c r="E3084" s="3">
        <v>27.6</v>
      </c>
      <c r="F3084" s="4">
        <f t="shared" si="672"/>
        <v>6</v>
      </c>
      <c r="G3084">
        <f t="shared" si="684"/>
        <v>40</v>
      </c>
      <c r="H3084" s="3">
        <f t="shared" si="673"/>
        <v>16.924722222222222</v>
      </c>
      <c r="I3084">
        <f t="shared" si="685"/>
        <v>1000</v>
      </c>
      <c r="J3084">
        <f t="shared" si="674"/>
        <v>0.72399999999999998</v>
      </c>
      <c r="K3084">
        <f t="shared" si="675"/>
        <v>122.53498888888888</v>
      </c>
      <c r="L3084">
        <v>4.8</v>
      </c>
      <c r="M3084">
        <f t="shared" si="676"/>
        <v>3.7638888888888999E-3</v>
      </c>
      <c r="N3084">
        <f t="shared" si="677"/>
        <v>1.7749999999999999</v>
      </c>
      <c r="O3084">
        <f t="shared" si="678"/>
        <v>6.5787638888888882</v>
      </c>
      <c r="P3084">
        <f t="shared" si="679"/>
        <v>115.95622499999999</v>
      </c>
      <c r="Q3084">
        <f t="shared" si="680"/>
        <v>0</v>
      </c>
      <c r="R3084">
        <f t="shared" si="681"/>
        <v>23.191244999999999</v>
      </c>
      <c r="S3084">
        <f>SUM($R$2:R3084) -SUM($Q$2:Q3084) + SUM($T$2:T3083)</f>
        <v>189.39422441941861</v>
      </c>
      <c r="T3084">
        <f t="shared" si="682"/>
        <v>0</v>
      </c>
      <c r="U3084">
        <f>-SUM($T$2:T3084) - 500 * SUM($V$2:V3084)</f>
        <v>150.83000000000175</v>
      </c>
      <c r="V3084">
        <f t="shared" si="683"/>
        <v>0</v>
      </c>
    </row>
    <row r="3085" spans="1:22" x14ac:dyDescent="0.3">
      <c r="A3085" s="1">
        <v>45088</v>
      </c>
      <c r="B3085" s="2">
        <v>0.17020833333333332</v>
      </c>
      <c r="C3085" s="2">
        <v>0.8763657407407407</v>
      </c>
      <c r="D3085" s="3">
        <v>12.5</v>
      </c>
      <c r="E3085" s="3">
        <v>91.4</v>
      </c>
      <c r="F3085" s="4">
        <f t="shared" si="672"/>
        <v>6</v>
      </c>
      <c r="G3085">
        <f t="shared" si="684"/>
        <v>40</v>
      </c>
      <c r="H3085" s="3">
        <f t="shared" si="673"/>
        <v>16.947777777777777</v>
      </c>
      <c r="I3085">
        <f t="shared" si="685"/>
        <v>1000</v>
      </c>
      <c r="J3085">
        <f t="shared" si="674"/>
        <v>8.5999999999999965E-2</v>
      </c>
      <c r="K3085">
        <f t="shared" si="675"/>
        <v>14.57508888888888</v>
      </c>
      <c r="L3085">
        <v>4.8</v>
      </c>
      <c r="M3085">
        <f t="shared" si="676"/>
        <v>2.6111111111111638E-3</v>
      </c>
      <c r="N3085">
        <f t="shared" si="677"/>
        <v>2.125</v>
      </c>
      <c r="O3085">
        <f t="shared" si="678"/>
        <v>6.9276111111111112</v>
      </c>
      <c r="P3085">
        <f t="shared" si="679"/>
        <v>7.6474777777777687</v>
      </c>
      <c r="Q3085">
        <f t="shared" si="680"/>
        <v>0</v>
      </c>
      <c r="R3085">
        <f t="shared" si="681"/>
        <v>1.5294955555555538</v>
      </c>
      <c r="S3085">
        <f>SUM($R$2:R3085) -SUM($Q$2:Q3085) + SUM($T$2:T3084)</f>
        <v>190.92371997497503</v>
      </c>
      <c r="T3085">
        <f t="shared" si="682"/>
        <v>0</v>
      </c>
      <c r="U3085">
        <f>-SUM($T$2:T3085) - 500 * SUM($V$2:V3085)</f>
        <v>150.83000000000175</v>
      </c>
      <c r="V3085">
        <f t="shared" si="683"/>
        <v>0</v>
      </c>
    </row>
    <row r="3086" spans="1:22" x14ac:dyDescent="0.3">
      <c r="A3086" s="1">
        <v>45089</v>
      </c>
      <c r="B3086" s="2">
        <v>0.16987268518518517</v>
      </c>
      <c r="C3086" s="2">
        <v>0.87694444444444442</v>
      </c>
      <c r="D3086" s="3">
        <v>15</v>
      </c>
      <c r="E3086" s="3">
        <v>43.3</v>
      </c>
      <c r="F3086" s="4">
        <f t="shared" si="672"/>
        <v>6</v>
      </c>
      <c r="G3086">
        <f t="shared" si="684"/>
        <v>40</v>
      </c>
      <c r="H3086" s="3">
        <f t="shared" si="673"/>
        <v>16.969722222222224</v>
      </c>
      <c r="I3086">
        <f t="shared" si="685"/>
        <v>1000</v>
      </c>
      <c r="J3086">
        <f t="shared" si="674"/>
        <v>0.56699999999999995</v>
      </c>
      <c r="K3086">
        <f t="shared" si="675"/>
        <v>96.218325000000007</v>
      </c>
      <c r="L3086">
        <v>4.8</v>
      </c>
      <c r="M3086">
        <f t="shared" si="676"/>
        <v>1.5138888888888147E-3</v>
      </c>
      <c r="N3086">
        <f t="shared" si="677"/>
        <v>1.5</v>
      </c>
      <c r="O3086">
        <f t="shared" si="678"/>
        <v>6.3015138888888886</v>
      </c>
      <c r="P3086">
        <f t="shared" si="679"/>
        <v>89.916811111111116</v>
      </c>
      <c r="Q3086">
        <f t="shared" si="680"/>
        <v>0</v>
      </c>
      <c r="R3086">
        <f t="shared" si="681"/>
        <v>17.983362222222222</v>
      </c>
      <c r="S3086">
        <f>SUM($R$2:R3086) -SUM($Q$2:Q3086) + SUM($T$2:T3085)</f>
        <v>208.90708219719636</v>
      </c>
      <c r="T3086">
        <f t="shared" si="682"/>
        <v>0</v>
      </c>
      <c r="U3086">
        <f>-SUM($T$2:T3086) - 500 * SUM($V$2:V3086)</f>
        <v>150.83000000000175</v>
      </c>
      <c r="V3086">
        <f t="shared" si="683"/>
        <v>0</v>
      </c>
    </row>
    <row r="3087" spans="1:22" x14ac:dyDescent="0.3">
      <c r="A3087" s="1">
        <v>45090</v>
      </c>
      <c r="B3087" s="2">
        <v>0.16958333333333334</v>
      </c>
      <c r="C3087" s="2">
        <v>0.87748842592592602</v>
      </c>
      <c r="D3087" s="3">
        <v>15.7</v>
      </c>
      <c r="E3087" s="3">
        <v>15.8</v>
      </c>
      <c r="F3087" s="4">
        <f t="shared" si="672"/>
        <v>6</v>
      </c>
      <c r="G3087">
        <f t="shared" si="684"/>
        <v>40</v>
      </c>
      <c r="H3087" s="3">
        <f t="shared" si="673"/>
        <v>16.989722222222227</v>
      </c>
      <c r="I3087">
        <f t="shared" si="685"/>
        <v>1000</v>
      </c>
      <c r="J3087">
        <f t="shared" si="674"/>
        <v>0.84199999999999997</v>
      </c>
      <c r="K3087">
        <f t="shared" si="675"/>
        <v>143.05346111111115</v>
      </c>
      <c r="L3087">
        <v>4.8</v>
      </c>
      <c r="M3087">
        <f t="shared" si="676"/>
        <v>5.1388888888865831E-4</v>
      </c>
      <c r="N3087">
        <f t="shared" si="677"/>
        <v>1.3250000000000002</v>
      </c>
      <c r="O3087">
        <f t="shared" si="678"/>
        <v>6.1255138888888885</v>
      </c>
      <c r="P3087">
        <f t="shared" si="679"/>
        <v>136.92794722222226</v>
      </c>
      <c r="Q3087">
        <f t="shared" si="680"/>
        <v>0</v>
      </c>
      <c r="R3087">
        <f t="shared" si="681"/>
        <v>27.385589444444452</v>
      </c>
      <c r="S3087">
        <f>SUM($R$2:R3087) -SUM($Q$2:Q3087) + SUM($T$2:T3086)</f>
        <v>236.29267164164048</v>
      </c>
      <c r="T3087">
        <f t="shared" si="682"/>
        <v>0</v>
      </c>
      <c r="U3087">
        <f>-SUM($T$2:T3087) - 500 * SUM($V$2:V3087)</f>
        <v>150.83000000000175</v>
      </c>
      <c r="V3087">
        <f t="shared" si="683"/>
        <v>0</v>
      </c>
    </row>
    <row r="3088" spans="1:22" x14ac:dyDescent="0.3">
      <c r="A3088" s="1">
        <v>45091</v>
      </c>
      <c r="B3088" s="2">
        <v>0.1693287037037037</v>
      </c>
      <c r="C3088" s="2">
        <v>0.87799768518518517</v>
      </c>
      <c r="D3088" s="3">
        <v>19.3</v>
      </c>
      <c r="E3088" s="3">
        <v>25.5</v>
      </c>
      <c r="F3088" s="4">
        <f t="shared" si="672"/>
        <v>6</v>
      </c>
      <c r="G3088">
        <f t="shared" si="684"/>
        <v>40</v>
      </c>
      <c r="H3088" s="3">
        <f t="shared" si="673"/>
        <v>17.008055555555558</v>
      </c>
      <c r="I3088">
        <f t="shared" si="685"/>
        <v>1000</v>
      </c>
      <c r="J3088">
        <f t="shared" si="674"/>
        <v>0.745</v>
      </c>
      <c r="K3088">
        <f t="shared" si="675"/>
        <v>126.71001388888892</v>
      </c>
      <c r="L3088">
        <v>4.8</v>
      </c>
      <c r="M3088">
        <f t="shared" si="676"/>
        <v>0</v>
      </c>
      <c r="N3088">
        <f t="shared" si="677"/>
        <v>0.42499999999999982</v>
      </c>
      <c r="O3088">
        <f t="shared" si="678"/>
        <v>5.2249999999999996</v>
      </c>
      <c r="P3088">
        <f t="shared" si="679"/>
        <v>121.48501388888893</v>
      </c>
      <c r="Q3088">
        <f t="shared" si="680"/>
        <v>0</v>
      </c>
      <c r="R3088">
        <f t="shared" si="681"/>
        <v>24.297002777777788</v>
      </c>
      <c r="S3088">
        <f>SUM($R$2:R3088) -SUM($Q$2:Q3088) + SUM($T$2:T3087)</f>
        <v>260.58967441941786</v>
      </c>
      <c r="T3088">
        <f t="shared" si="682"/>
        <v>0</v>
      </c>
      <c r="U3088">
        <f>-SUM($T$2:T3088) - 500 * SUM($V$2:V3088)</f>
        <v>150.83000000000175</v>
      </c>
      <c r="V3088">
        <f t="shared" si="683"/>
        <v>0</v>
      </c>
    </row>
    <row r="3089" spans="1:22" x14ac:dyDescent="0.3">
      <c r="A3089" s="1">
        <v>45092</v>
      </c>
      <c r="B3089" s="2">
        <v>0.16912037037037039</v>
      </c>
      <c r="C3089" s="2">
        <v>0.87847222222222221</v>
      </c>
      <c r="D3089" s="3">
        <v>19.5</v>
      </c>
      <c r="E3089" s="3">
        <v>56.1</v>
      </c>
      <c r="F3089" s="4">
        <f t="shared" si="672"/>
        <v>6</v>
      </c>
      <c r="G3089">
        <f t="shared" si="684"/>
        <v>40</v>
      </c>
      <c r="H3089" s="3">
        <f t="shared" si="673"/>
        <v>17.024444444444441</v>
      </c>
      <c r="I3089">
        <f t="shared" si="685"/>
        <v>1000</v>
      </c>
      <c r="J3089">
        <f t="shared" si="674"/>
        <v>0.43899999999999995</v>
      </c>
      <c r="K3089">
        <f t="shared" si="675"/>
        <v>74.737311111111097</v>
      </c>
      <c r="L3089">
        <v>4.8</v>
      </c>
      <c r="M3089">
        <f t="shared" si="676"/>
        <v>0</v>
      </c>
      <c r="N3089">
        <f t="shared" si="677"/>
        <v>0.375</v>
      </c>
      <c r="O3089">
        <f t="shared" si="678"/>
        <v>5.1749999999999998</v>
      </c>
      <c r="P3089">
        <f t="shared" si="679"/>
        <v>69.5623111111111</v>
      </c>
      <c r="Q3089">
        <f t="shared" si="680"/>
        <v>0</v>
      </c>
      <c r="R3089">
        <f t="shared" si="681"/>
        <v>13.912462222222221</v>
      </c>
      <c r="S3089">
        <f>SUM($R$2:R3089) -SUM($Q$2:Q3089) + SUM($T$2:T3088)</f>
        <v>274.50213664164039</v>
      </c>
      <c r="T3089">
        <f t="shared" si="682"/>
        <v>0</v>
      </c>
      <c r="U3089">
        <f>-SUM($T$2:T3089) - 500 * SUM($V$2:V3089)</f>
        <v>150.83000000000175</v>
      </c>
      <c r="V3089">
        <f t="shared" si="683"/>
        <v>0</v>
      </c>
    </row>
    <row r="3090" spans="1:22" x14ac:dyDescent="0.3">
      <c r="A3090" s="1">
        <v>45093</v>
      </c>
      <c r="B3090" s="2">
        <v>0.16894675925925925</v>
      </c>
      <c r="C3090" s="2">
        <v>0.87891203703703702</v>
      </c>
      <c r="D3090" s="3">
        <v>20</v>
      </c>
      <c r="E3090" s="3">
        <v>61.3</v>
      </c>
      <c r="F3090" s="4">
        <f t="shared" si="672"/>
        <v>6</v>
      </c>
      <c r="G3090">
        <f t="shared" si="684"/>
        <v>40</v>
      </c>
      <c r="H3090" s="3">
        <f t="shared" si="673"/>
        <v>17.039166666666667</v>
      </c>
      <c r="I3090">
        <f t="shared" si="685"/>
        <v>1000</v>
      </c>
      <c r="J3090">
        <f t="shared" si="674"/>
        <v>0.38700000000000001</v>
      </c>
      <c r="K3090">
        <f t="shared" si="675"/>
        <v>65.941575</v>
      </c>
      <c r="L3090">
        <v>4.8</v>
      </c>
      <c r="M3090">
        <f t="shared" si="676"/>
        <v>0</v>
      </c>
      <c r="N3090">
        <f t="shared" si="677"/>
        <v>0.25</v>
      </c>
      <c r="O3090">
        <f t="shared" si="678"/>
        <v>5.05</v>
      </c>
      <c r="P3090">
        <f t="shared" si="679"/>
        <v>60.891575000000003</v>
      </c>
      <c r="Q3090">
        <f t="shared" si="680"/>
        <v>0</v>
      </c>
      <c r="R3090">
        <f t="shared" si="681"/>
        <v>12.178315000000001</v>
      </c>
      <c r="S3090">
        <f>SUM($R$2:R3090) -SUM($Q$2:Q3090) + SUM($T$2:T3089)</f>
        <v>286.68045164163959</v>
      </c>
      <c r="T3090">
        <f t="shared" si="682"/>
        <v>0</v>
      </c>
      <c r="U3090">
        <f>-SUM($T$2:T3090) - 500 * SUM($V$2:V3090)</f>
        <v>150.83000000000175</v>
      </c>
      <c r="V3090">
        <f t="shared" si="683"/>
        <v>0</v>
      </c>
    </row>
    <row r="3091" spans="1:22" x14ac:dyDescent="0.3">
      <c r="A3091" s="1">
        <v>45094</v>
      </c>
      <c r="B3091" s="2">
        <v>0.16881944444444444</v>
      </c>
      <c r="C3091" s="2">
        <v>0.87930555555555545</v>
      </c>
      <c r="D3091" s="3">
        <v>15.5</v>
      </c>
      <c r="E3091" s="3">
        <v>58.9</v>
      </c>
      <c r="F3091" s="4">
        <f t="shared" si="672"/>
        <v>6</v>
      </c>
      <c r="G3091">
        <f t="shared" si="684"/>
        <v>40</v>
      </c>
      <c r="H3091" s="3">
        <f t="shared" si="673"/>
        <v>17.051666666666666</v>
      </c>
      <c r="I3091">
        <f t="shared" si="685"/>
        <v>1000</v>
      </c>
      <c r="J3091">
        <f t="shared" si="674"/>
        <v>0.41100000000000003</v>
      </c>
      <c r="K3091">
        <f t="shared" si="675"/>
        <v>70.082350000000005</v>
      </c>
      <c r="L3091">
        <v>4.8</v>
      </c>
      <c r="M3091">
        <f t="shared" si="676"/>
        <v>0</v>
      </c>
      <c r="N3091">
        <f t="shared" si="677"/>
        <v>1.375</v>
      </c>
      <c r="O3091">
        <f t="shared" si="678"/>
        <v>6.1749999999999998</v>
      </c>
      <c r="P3091">
        <f t="shared" si="679"/>
        <v>63.907350000000008</v>
      </c>
      <c r="Q3091">
        <f t="shared" si="680"/>
        <v>0</v>
      </c>
      <c r="R3091">
        <f t="shared" si="681"/>
        <v>12.781470000000002</v>
      </c>
      <c r="S3091">
        <f>SUM($R$2:R3091) -SUM($Q$2:Q3091) + SUM($T$2:T3090)</f>
        <v>299.46192164163949</v>
      </c>
      <c r="T3091">
        <f t="shared" si="682"/>
        <v>0</v>
      </c>
      <c r="U3091">
        <f>-SUM($T$2:T3091) - 500 * SUM($V$2:V3091)</f>
        <v>150.83000000000175</v>
      </c>
      <c r="V3091">
        <f t="shared" si="683"/>
        <v>0</v>
      </c>
    </row>
    <row r="3092" spans="1:22" x14ac:dyDescent="0.3">
      <c r="A3092" s="1">
        <v>45095</v>
      </c>
      <c r="B3092" s="2">
        <v>0.16872685185185185</v>
      </c>
      <c r="C3092" s="2">
        <v>0.87967592592592592</v>
      </c>
      <c r="D3092" s="3">
        <v>13.1</v>
      </c>
      <c r="E3092" s="3">
        <v>60.1</v>
      </c>
      <c r="F3092" s="4">
        <f t="shared" si="672"/>
        <v>6</v>
      </c>
      <c r="G3092">
        <f t="shared" si="684"/>
        <v>40</v>
      </c>
      <c r="H3092" s="3">
        <f t="shared" si="673"/>
        <v>17.062777777777775</v>
      </c>
      <c r="I3092">
        <f t="shared" si="685"/>
        <v>1000</v>
      </c>
      <c r="J3092">
        <f t="shared" si="674"/>
        <v>0.39900000000000002</v>
      </c>
      <c r="K3092">
        <f t="shared" si="675"/>
        <v>68.080483333333319</v>
      </c>
      <c r="L3092">
        <v>4.8</v>
      </c>
      <c r="M3092">
        <f t="shared" si="676"/>
        <v>0</v>
      </c>
      <c r="N3092">
        <f t="shared" si="677"/>
        <v>1.9750000000000001</v>
      </c>
      <c r="O3092">
        <f t="shared" si="678"/>
        <v>6.7750000000000004</v>
      </c>
      <c r="P3092">
        <f t="shared" si="679"/>
        <v>61.305483333333321</v>
      </c>
      <c r="Q3092">
        <f t="shared" si="680"/>
        <v>0</v>
      </c>
      <c r="R3092">
        <f t="shared" si="681"/>
        <v>12.261096666666665</v>
      </c>
      <c r="S3092">
        <f>SUM($R$2:R3092) -SUM($Q$2:Q3092) + SUM($T$2:T3091)</f>
        <v>311.72301830830656</v>
      </c>
      <c r="T3092">
        <f t="shared" si="682"/>
        <v>0</v>
      </c>
      <c r="U3092">
        <f>-SUM($T$2:T3092) - 500 * SUM($V$2:V3092)</f>
        <v>150.83000000000175</v>
      </c>
      <c r="V3092">
        <f t="shared" si="683"/>
        <v>0</v>
      </c>
    </row>
    <row r="3093" spans="1:22" x14ac:dyDescent="0.3">
      <c r="A3093" s="1">
        <v>45096</v>
      </c>
      <c r="B3093" s="2">
        <v>0.16866898148148149</v>
      </c>
      <c r="C3093" s="2">
        <v>0.88</v>
      </c>
      <c r="D3093" s="3">
        <v>14.4</v>
      </c>
      <c r="E3093" s="3">
        <v>64.3</v>
      </c>
      <c r="F3093" s="4">
        <f t="shared" si="672"/>
        <v>6</v>
      </c>
      <c r="G3093">
        <f t="shared" si="684"/>
        <v>40</v>
      </c>
      <c r="H3093" s="3">
        <f t="shared" si="673"/>
        <v>17.071944444444444</v>
      </c>
      <c r="I3093">
        <f t="shared" si="685"/>
        <v>1000</v>
      </c>
      <c r="J3093">
        <f t="shared" si="674"/>
        <v>0.35699999999999998</v>
      </c>
      <c r="K3093">
        <f t="shared" si="675"/>
        <v>60.946841666666657</v>
      </c>
      <c r="L3093">
        <v>4.8</v>
      </c>
      <c r="M3093">
        <f t="shared" si="676"/>
        <v>0</v>
      </c>
      <c r="N3093">
        <f t="shared" si="677"/>
        <v>1.65</v>
      </c>
      <c r="O3093">
        <f t="shared" si="678"/>
        <v>6.4499999999999993</v>
      </c>
      <c r="P3093">
        <f t="shared" si="679"/>
        <v>54.496841666666654</v>
      </c>
      <c r="Q3093">
        <f t="shared" si="680"/>
        <v>0</v>
      </c>
      <c r="R3093">
        <f t="shared" si="681"/>
        <v>10.899368333333332</v>
      </c>
      <c r="S3093">
        <f>SUM($R$2:R3093) -SUM($Q$2:Q3093) + SUM($T$2:T3092)</f>
        <v>322.62238664164033</v>
      </c>
      <c r="T3093">
        <f t="shared" si="682"/>
        <v>0</v>
      </c>
      <c r="U3093">
        <f>-SUM($T$2:T3093) - 500 * SUM($V$2:V3093)</f>
        <v>150.83000000000175</v>
      </c>
      <c r="V3093">
        <f t="shared" si="683"/>
        <v>0</v>
      </c>
    </row>
    <row r="3094" spans="1:22" x14ac:dyDescent="0.3">
      <c r="A3094" s="1">
        <v>45097</v>
      </c>
      <c r="B3094" s="2">
        <v>0.16865740740740742</v>
      </c>
      <c r="C3094" s="2">
        <v>0.88027777777777771</v>
      </c>
      <c r="D3094" s="3">
        <v>15.8</v>
      </c>
      <c r="E3094" s="3">
        <v>90.2</v>
      </c>
      <c r="F3094" s="4">
        <f t="shared" si="672"/>
        <v>6</v>
      </c>
      <c r="G3094">
        <f t="shared" si="684"/>
        <v>40</v>
      </c>
      <c r="H3094" s="3">
        <f t="shared" si="673"/>
        <v>17.078888888888887</v>
      </c>
      <c r="I3094">
        <f t="shared" si="685"/>
        <v>1000</v>
      </c>
      <c r="J3094">
        <f t="shared" si="674"/>
        <v>9.7999999999999976E-2</v>
      </c>
      <c r="K3094">
        <f t="shared" si="675"/>
        <v>16.737311111111108</v>
      </c>
      <c r="L3094">
        <v>4.8</v>
      </c>
      <c r="M3094">
        <f t="shared" si="676"/>
        <v>0</v>
      </c>
      <c r="N3094">
        <f t="shared" si="677"/>
        <v>1.2999999999999998</v>
      </c>
      <c r="O3094">
        <f t="shared" si="678"/>
        <v>6.1</v>
      </c>
      <c r="P3094">
        <f t="shared" si="679"/>
        <v>10.637311111111108</v>
      </c>
      <c r="Q3094">
        <f t="shared" si="680"/>
        <v>0</v>
      </c>
      <c r="R3094">
        <f t="shared" si="681"/>
        <v>2.1274622222222219</v>
      </c>
      <c r="S3094">
        <f>SUM($R$2:R3094) -SUM($Q$2:Q3094) + SUM($T$2:T3093)</f>
        <v>324.74984886386301</v>
      </c>
      <c r="T3094">
        <f t="shared" si="682"/>
        <v>0</v>
      </c>
      <c r="U3094">
        <f>-SUM($T$2:T3094) - 500 * SUM($V$2:V3094)</f>
        <v>150.83000000000175</v>
      </c>
      <c r="V3094">
        <f t="shared" si="683"/>
        <v>0</v>
      </c>
    </row>
    <row r="3095" spans="1:22" x14ac:dyDescent="0.3">
      <c r="A3095" s="1">
        <v>45098</v>
      </c>
      <c r="B3095" s="2">
        <v>0.16868055555555553</v>
      </c>
      <c r="C3095" s="2">
        <v>0.88052083333333331</v>
      </c>
      <c r="D3095" s="3">
        <v>12.9</v>
      </c>
      <c r="E3095" s="3">
        <v>81.5</v>
      </c>
      <c r="F3095" s="4">
        <f t="shared" si="672"/>
        <v>6</v>
      </c>
      <c r="G3095">
        <f t="shared" si="684"/>
        <v>40</v>
      </c>
      <c r="H3095" s="3">
        <f t="shared" si="673"/>
        <v>17.084166666666668</v>
      </c>
      <c r="I3095">
        <f t="shared" si="685"/>
        <v>1000</v>
      </c>
      <c r="J3095">
        <f t="shared" si="674"/>
        <v>0.18500000000000005</v>
      </c>
      <c r="K3095">
        <f t="shared" si="675"/>
        <v>31.605708333333347</v>
      </c>
      <c r="L3095">
        <v>4.8</v>
      </c>
      <c r="M3095">
        <f t="shared" si="676"/>
        <v>0</v>
      </c>
      <c r="N3095">
        <f t="shared" si="677"/>
        <v>2.0249999999999999</v>
      </c>
      <c r="O3095">
        <f t="shared" si="678"/>
        <v>6.8249999999999993</v>
      </c>
      <c r="P3095">
        <f t="shared" si="679"/>
        <v>24.780708333333347</v>
      </c>
      <c r="Q3095">
        <f t="shared" si="680"/>
        <v>0</v>
      </c>
      <c r="R3095">
        <f t="shared" si="681"/>
        <v>4.95614166666667</v>
      </c>
      <c r="S3095">
        <f>SUM($R$2:R3095) -SUM($Q$2:Q3095) + SUM($T$2:T3094)</f>
        <v>329.70599053053047</v>
      </c>
      <c r="T3095">
        <f t="shared" si="682"/>
        <v>0</v>
      </c>
      <c r="U3095">
        <f>-SUM($T$2:T3095) - 500 * SUM($V$2:V3095)</f>
        <v>150.83000000000175</v>
      </c>
      <c r="V3095">
        <f t="shared" si="683"/>
        <v>0</v>
      </c>
    </row>
    <row r="3096" spans="1:22" x14ac:dyDescent="0.3">
      <c r="A3096" s="1">
        <v>45099</v>
      </c>
      <c r="B3096" s="2">
        <v>0.16874999999999998</v>
      </c>
      <c r="C3096" s="2">
        <v>0.88072916666666667</v>
      </c>
      <c r="D3096" s="3">
        <v>13</v>
      </c>
      <c r="E3096" s="3">
        <v>61.6</v>
      </c>
      <c r="F3096" s="4">
        <f t="shared" si="672"/>
        <v>6</v>
      </c>
      <c r="G3096">
        <f t="shared" si="684"/>
        <v>40</v>
      </c>
      <c r="H3096" s="3">
        <f t="shared" si="673"/>
        <v>17.087500000000002</v>
      </c>
      <c r="I3096">
        <f t="shared" si="685"/>
        <v>1000</v>
      </c>
      <c r="J3096">
        <f t="shared" si="674"/>
        <v>0.38400000000000001</v>
      </c>
      <c r="K3096">
        <f t="shared" si="675"/>
        <v>65.616000000000014</v>
      </c>
      <c r="L3096">
        <v>4.8</v>
      </c>
      <c r="M3096">
        <f t="shared" si="676"/>
        <v>0</v>
      </c>
      <c r="N3096">
        <f t="shared" si="677"/>
        <v>2</v>
      </c>
      <c r="O3096">
        <f t="shared" si="678"/>
        <v>6.8</v>
      </c>
      <c r="P3096">
        <f t="shared" si="679"/>
        <v>58.816000000000017</v>
      </c>
      <c r="Q3096">
        <f t="shared" si="680"/>
        <v>0</v>
      </c>
      <c r="R3096">
        <f t="shared" si="681"/>
        <v>11.763200000000005</v>
      </c>
      <c r="S3096">
        <f>SUM($R$2:R3096) -SUM($Q$2:Q3096) + SUM($T$2:T3095)</f>
        <v>341.46919053052989</v>
      </c>
      <c r="T3096">
        <f t="shared" si="682"/>
        <v>0</v>
      </c>
      <c r="U3096">
        <f>-SUM($T$2:T3096) - 500 * SUM($V$2:V3096)</f>
        <v>150.83000000000175</v>
      </c>
      <c r="V3096">
        <f t="shared" si="683"/>
        <v>0</v>
      </c>
    </row>
    <row r="3097" spans="1:22" x14ac:dyDescent="0.3">
      <c r="A3097" s="1">
        <v>45100</v>
      </c>
      <c r="B3097" s="2">
        <v>0.16885416666666667</v>
      </c>
      <c r="C3097" s="2">
        <v>0.8809027777777777</v>
      </c>
      <c r="D3097" s="3">
        <v>13.6</v>
      </c>
      <c r="E3097" s="3">
        <v>85.2</v>
      </c>
      <c r="F3097" s="4">
        <f t="shared" si="672"/>
        <v>6</v>
      </c>
      <c r="G3097">
        <f t="shared" si="684"/>
        <v>40</v>
      </c>
      <c r="H3097" s="3">
        <f t="shared" si="673"/>
        <v>17.089166666666664</v>
      </c>
      <c r="I3097">
        <f t="shared" si="685"/>
        <v>1000</v>
      </c>
      <c r="J3097">
        <f t="shared" si="674"/>
        <v>0.14800000000000002</v>
      </c>
      <c r="K3097">
        <f t="shared" si="675"/>
        <v>25.291966666666667</v>
      </c>
      <c r="L3097">
        <v>4.8</v>
      </c>
      <c r="M3097">
        <f t="shared" si="676"/>
        <v>0</v>
      </c>
      <c r="N3097">
        <f t="shared" si="677"/>
        <v>1.85</v>
      </c>
      <c r="O3097">
        <f t="shared" si="678"/>
        <v>6.65</v>
      </c>
      <c r="P3097">
        <f t="shared" si="679"/>
        <v>18.641966666666669</v>
      </c>
      <c r="Q3097">
        <f t="shared" si="680"/>
        <v>0</v>
      </c>
      <c r="R3097">
        <f t="shared" si="681"/>
        <v>3.7283933333333339</v>
      </c>
      <c r="S3097">
        <f>SUM($R$2:R3097) -SUM($Q$2:Q3097) + SUM($T$2:T3096)</f>
        <v>345.19758386386275</v>
      </c>
      <c r="T3097">
        <f t="shared" si="682"/>
        <v>0</v>
      </c>
      <c r="U3097">
        <f>-SUM($T$2:T3097) - 500 * SUM($V$2:V3097)</f>
        <v>150.83000000000175</v>
      </c>
      <c r="V3097">
        <f t="shared" si="683"/>
        <v>0</v>
      </c>
    </row>
    <row r="3098" spans="1:22" x14ac:dyDescent="0.3">
      <c r="A3098" s="1">
        <v>45101</v>
      </c>
      <c r="B3098" s="2">
        <v>0.16900462962962962</v>
      </c>
      <c r="C3098" s="2">
        <v>0.88103009259259257</v>
      </c>
      <c r="D3098" s="3">
        <v>15.3</v>
      </c>
      <c r="E3098" s="3">
        <v>81.5</v>
      </c>
      <c r="F3098" s="4">
        <f t="shared" si="672"/>
        <v>6</v>
      </c>
      <c r="G3098">
        <f t="shared" si="684"/>
        <v>40</v>
      </c>
      <c r="H3098" s="3">
        <f t="shared" si="673"/>
        <v>17.088611111111113</v>
      </c>
      <c r="I3098">
        <f t="shared" si="685"/>
        <v>1000</v>
      </c>
      <c r="J3098">
        <f t="shared" si="674"/>
        <v>0.18500000000000005</v>
      </c>
      <c r="K3098">
        <f t="shared" si="675"/>
        <v>31.613930555555566</v>
      </c>
      <c r="L3098">
        <v>4.8</v>
      </c>
      <c r="M3098">
        <f t="shared" si="676"/>
        <v>0</v>
      </c>
      <c r="N3098">
        <f t="shared" si="677"/>
        <v>1.4249999999999998</v>
      </c>
      <c r="O3098">
        <f t="shared" si="678"/>
        <v>6.2249999999999996</v>
      </c>
      <c r="P3098">
        <f t="shared" si="679"/>
        <v>25.388930555555568</v>
      </c>
      <c r="Q3098">
        <f t="shared" si="680"/>
        <v>0</v>
      </c>
      <c r="R3098">
        <f t="shared" si="681"/>
        <v>5.0777861111111138</v>
      </c>
      <c r="S3098">
        <f>SUM($R$2:R3098) -SUM($Q$2:Q3098) + SUM($T$2:T3097)</f>
        <v>350.27536997497373</v>
      </c>
      <c r="T3098">
        <f t="shared" si="682"/>
        <v>0</v>
      </c>
      <c r="U3098">
        <f>-SUM($T$2:T3098) - 500 * SUM($V$2:V3098)</f>
        <v>150.83000000000175</v>
      </c>
      <c r="V3098">
        <f t="shared" si="683"/>
        <v>0</v>
      </c>
    </row>
    <row r="3099" spans="1:22" x14ac:dyDescent="0.3">
      <c r="A3099" s="1">
        <v>45102</v>
      </c>
      <c r="B3099" s="2">
        <v>0.16918981481481479</v>
      </c>
      <c r="C3099" s="2">
        <v>0.88111111111111118</v>
      </c>
      <c r="D3099" s="3">
        <v>14.3</v>
      </c>
      <c r="E3099" s="3">
        <v>88.9</v>
      </c>
      <c r="F3099" s="4">
        <f t="shared" si="672"/>
        <v>6</v>
      </c>
      <c r="G3099">
        <f t="shared" si="684"/>
        <v>40</v>
      </c>
      <c r="H3099" s="3">
        <f t="shared" si="673"/>
        <v>17.086111111111116</v>
      </c>
      <c r="I3099">
        <f t="shared" si="685"/>
        <v>1000</v>
      </c>
      <c r="J3099">
        <f t="shared" si="674"/>
        <v>0.11099999999999999</v>
      </c>
      <c r="K3099">
        <f t="shared" si="675"/>
        <v>18.965583333333335</v>
      </c>
      <c r="L3099">
        <v>4.8</v>
      </c>
      <c r="M3099">
        <f t="shared" si="676"/>
        <v>0</v>
      </c>
      <c r="N3099">
        <f t="shared" si="677"/>
        <v>1.6749999999999998</v>
      </c>
      <c r="O3099">
        <f t="shared" si="678"/>
        <v>6.4749999999999996</v>
      </c>
      <c r="P3099">
        <f t="shared" si="679"/>
        <v>12.490583333333335</v>
      </c>
      <c r="Q3099">
        <f t="shared" si="680"/>
        <v>0</v>
      </c>
      <c r="R3099">
        <f t="shared" si="681"/>
        <v>2.4981166666666672</v>
      </c>
      <c r="S3099">
        <f>SUM($R$2:R3099) -SUM($Q$2:Q3099) + SUM($T$2:T3098)</f>
        <v>352.77348664164128</v>
      </c>
      <c r="T3099">
        <f t="shared" si="682"/>
        <v>0</v>
      </c>
      <c r="U3099">
        <f>-SUM($T$2:T3099) - 500 * SUM($V$2:V3099)</f>
        <v>150.83000000000175</v>
      </c>
      <c r="V3099">
        <f t="shared" si="683"/>
        <v>0</v>
      </c>
    </row>
    <row r="3100" spans="1:22" x14ac:dyDescent="0.3">
      <c r="A3100" s="1">
        <v>45103</v>
      </c>
      <c r="B3100" s="2">
        <v>0.16942129629629629</v>
      </c>
      <c r="C3100" s="2">
        <v>0.88115740740740733</v>
      </c>
      <c r="D3100" s="3">
        <v>14.3</v>
      </c>
      <c r="E3100" s="3">
        <v>78.7</v>
      </c>
      <c r="F3100" s="4">
        <f t="shared" si="672"/>
        <v>6</v>
      </c>
      <c r="G3100">
        <f t="shared" si="684"/>
        <v>40</v>
      </c>
      <c r="H3100" s="3">
        <f t="shared" si="673"/>
        <v>17.081666666666663</v>
      </c>
      <c r="I3100">
        <f t="shared" si="685"/>
        <v>1000</v>
      </c>
      <c r="J3100">
        <f t="shared" si="674"/>
        <v>0.21299999999999997</v>
      </c>
      <c r="K3100">
        <f t="shared" si="675"/>
        <v>36.383949999999984</v>
      </c>
      <c r="L3100">
        <v>4.8</v>
      </c>
      <c r="M3100">
        <f t="shared" si="676"/>
        <v>0</v>
      </c>
      <c r="N3100">
        <f t="shared" si="677"/>
        <v>1.6749999999999998</v>
      </c>
      <c r="O3100">
        <f t="shared" si="678"/>
        <v>6.4749999999999996</v>
      </c>
      <c r="P3100">
        <f t="shared" si="679"/>
        <v>29.908949999999983</v>
      </c>
      <c r="Q3100">
        <f t="shared" si="680"/>
        <v>0</v>
      </c>
      <c r="R3100">
        <f t="shared" si="681"/>
        <v>5.9817899999999966</v>
      </c>
      <c r="S3100">
        <f>SUM($R$2:R3100) -SUM($Q$2:Q3100) + SUM($T$2:T3099)</f>
        <v>358.7552766416411</v>
      </c>
      <c r="T3100">
        <f t="shared" si="682"/>
        <v>0</v>
      </c>
      <c r="U3100">
        <f>-SUM($T$2:T3100) - 500 * SUM($V$2:V3100)</f>
        <v>150.83000000000175</v>
      </c>
      <c r="V3100">
        <f t="shared" si="683"/>
        <v>0</v>
      </c>
    </row>
    <row r="3101" spans="1:22" x14ac:dyDescent="0.3">
      <c r="A3101" s="1">
        <v>45104</v>
      </c>
      <c r="B3101" s="2">
        <v>0.16967592592592592</v>
      </c>
      <c r="C3101" s="2">
        <v>0.88116898148148148</v>
      </c>
      <c r="D3101" s="3">
        <v>15.5</v>
      </c>
      <c r="E3101" s="3">
        <v>49.4</v>
      </c>
      <c r="F3101" s="4">
        <f t="shared" si="672"/>
        <v>6</v>
      </c>
      <c r="G3101">
        <f t="shared" si="684"/>
        <v>40</v>
      </c>
      <c r="H3101" s="3">
        <f t="shared" si="673"/>
        <v>17.075833333333332</v>
      </c>
      <c r="I3101">
        <f t="shared" si="685"/>
        <v>1000</v>
      </c>
      <c r="J3101">
        <f t="shared" si="674"/>
        <v>0.50600000000000001</v>
      </c>
      <c r="K3101">
        <f t="shared" si="675"/>
        <v>86.403716666666654</v>
      </c>
      <c r="L3101">
        <v>4.8</v>
      </c>
      <c r="M3101">
        <f t="shared" si="676"/>
        <v>0</v>
      </c>
      <c r="N3101">
        <f t="shared" si="677"/>
        <v>1.375</v>
      </c>
      <c r="O3101">
        <f t="shared" si="678"/>
        <v>6.1749999999999998</v>
      </c>
      <c r="P3101">
        <f t="shared" si="679"/>
        <v>80.228716666666656</v>
      </c>
      <c r="Q3101">
        <f t="shared" si="680"/>
        <v>0</v>
      </c>
      <c r="R3101">
        <f t="shared" si="681"/>
        <v>16.045743333333331</v>
      </c>
      <c r="S3101">
        <f>SUM($R$2:R3101) -SUM($Q$2:Q3101) + SUM($T$2:T3100)</f>
        <v>374.80101997497513</v>
      </c>
      <c r="T3101">
        <f t="shared" si="682"/>
        <v>0</v>
      </c>
      <c r="U3101">
        <f>-SUM($T$2:T3101) - 500 * SUM($V$2:V3101)</f>
        <v>150.83000000000175</v>
      </c>
      <c r="V3101">
        <f t="shared" si="683"/>
        <v>0</v>
      </c>
    </row>
    <row r="3102" spans="1:22" x14ac:dyDescent="0.3">
      <c r="A3102" s="1">
        <v>45105</v>
      </c>
      <c r="B3102" s="2">
        <v>0.16997685185185185</v>
      </c>
      <c r="C3102" s="2">
        <v>0.88113425925925926</v>
      </c>
      <c r="D3102" s="3">
        <v>15.5</v>
      </c>
      <c r="E3102" s="3">
        <v>60.5</v>
      </c>
      <c r="F3102" s="4">
        <f t="shared" si="672"/>
        <v>6</v>
      </c>
      <c r="G3102">
        <f t="shared" si="684"/>
        <v>40</v>
      </c>
      <c r="H3102" s="3">
        <f t="shared" si="673"/>
        <v>17.067777777777778</v>
      </c>
      <c r="I3102">
        <f t="shared" si="685"/>
        <v>1000</v>
      </c>
      <c r="J3102">
        <f t="shared" si="674"/>
        <v>0.39500000000000002</v>
      </c>
      <c r="K3102">
        <f t="shared" si="675"/>
        <v>67.417722222222238</v>
      </c>
      <c r="L3102">
        <v>4.8</v>
      </c>
      <c r="M3102">
        <f t="shared" si="676"/>
        <v>0</v>
      </c>
      <c r="N3102">
        <f t="shared" si="677"/>
        <v>1.375</v>
      </c>
      <c r="O3102">
        <f t="shared" si="678"/>
        <v>6.1749999999999998</v>
      </c>
      <c r="P3102">
        <f t="shared" si="679"/>
        <v>61.242722222222241</v>
      </c>
      <c r="Q3102">
        <f t="shared" si="680"/>
        <v>0</v>
      </c>
      <c r="R3102">
        <f t="shared" si="681"/>
        <v>12.248544444444448</v>
      </c>
      <c r="S3102">
        <f>SUM($R$2:R3102) -SUM($Q$2:Q3102) + SUM($T$2:T3101)</f>
        <v>387.04956441941977</v>
      </c>
      <c r="T3102">
        <f t="shared" si="682"/>
        <v>0</v>
      </c>
      <c r="U3102">
        <f>-SUM($T$2:T3102) - 500 * SUM($V$2:V3102)</f>
        <v>150.83000000000175</v>
      </c>
      <c r="V3102">
        <f t="shared" si="683"/>
        <v>0</v>
      </c>
    </row>
    <row r="3103" spans="1:22" x14ac:dyDescent="0.3">
      <c r="A3103" s="1">
        <v>45106</v>
      </c>
      <c r="B3103" s="2">
        <v>0.1703240740740741</v>
      </c>
      <c r="C3103" s="2">
        <v>0.88105324074074076</v>
      </c>
      <c r="D3103" s="3">
        <v>15.7</v>
      </c>
      <c r="E3103" s="3">
        <v>24.7</v>
      </c>
      <c r="F3103" s="4">
        <f t="shared" si="672"/>
        <v>6</v>
      </c>
      <c r="G3103">
        <f t="shared" si="684"/>
        <v>40</v>
      </c>
      <c r="H3103" s="3">
        <f t="shared" si="673"/>
        <v>17.057499999999997</v>
      </c>
      <c r="I3103">
        <f t="shared" si="685"/>
        <v>1000</v>
      </c>
      <c r="J3103">
        <f t="shared" si="674"/>
        <v>0.753</v>
      </c>
      <c r="K3103">
        <f t="shared" si="675"/>
        <v>128.44297500000002</v>
      </c>
      <c r="L3103">
        <v>4.8</v>
      </c>
      <c r="M3103">
        <f t="shared" si="676"/>
        <v>0</v>
      </c>
      <c r="N3103">
        <f t="shared" si="677"/>
        <v>1.3250000000000002</v>
      </c>
      <c r="O3103">
        <f t="shared" si="678"/>
        <v>6.125</v>
      </c>
      <c r="P3103">
        <f t="shared" si="679"/>
        <v>122.31797500000002</v>
      </c>
      <c r="Q3103">
        <f t="shared" si="680"/>
        <v>0</v>
      </c>
      <c r="R3103">
        <f t="shared" si="681"/>
        <v>24.463595000000005</v>
      </c>
      <c r="S3103">
        <f>SUM($R$2:R3103) -SUM($Q$2:Q3103) + SUM($T$2:T3102)</f>
        <v>411.51315941941903</v>
      </c>
      <c r="T3103">
        <f t="shared" si="682"/>
        <v>0</v>
      </c>
      <c r="U3103">
        <f>-SUM($T$2:T3103) - 500 * SUM($V$2:V3103)</f>
        <v>150.83000000000175</v>
      </c>
      <c r="V3103">
        <f t="shared" si="683"/>
        <v>0</v>
      </c>
    </row>
    <row r="3104" spans="1:22" x14ac:dyDescent="0.3">
      <c r="A3104" s="1">
        <v>45107</v>
      </c>
      <c r="B3104" s="2">
        <v>0.17069444444444445</v>
      </c>
      <c r="C3104" s="2">
        <v>0.88093749999999993</v>
      </c>
      <c r="D3104" s="3">
        <v>18.399999999999999</v>
      </c>
      <c r="E3104" s="3">
        <v>66.7</v>
      </c>
      <c r="F3104" s="4">
        <f t="shared" si="672"/>
        <v>6</v>
      </c>
      <c r="G3104">
        <f t="shared" si="684"/>
        <v>40</v>
      </c>
      <c r="H3104" s="3">
        <f t="shared" si="673"/>
        <v>17.045833333333331</v>
      </c>
      <c r="I3104">
        <f t="shared" si="685"/>
        <v>1000</v>
      </c>
      <c r="J3104">
        <f t="shared" si="674"/>
        <v>0.33299999999999996</v>
      </c>
      <c r="K3104">
        <f t="shared" si="675"/>
        <v>56.762624999999986</v>
      </c>
      <c r="L3104">
        <v>4.8</v>
      </c>
      <c r="M3104">
        <f t="shared" si="676"/>
        <v>0</v>
      </c>
      <c r="N3104">
        <f t="shared" si="677"/>
        <v>0.65000000000000036</v>
      </c>
      <c r="O3104">
        <f t="shared" si="678"/>
        <v>5.45</v>
      </c>
      <c r="P3104">
        <f t="shared" si="679"/>
        <v>51.312624999999983</v>
      </c>
      <c r="Q3104">
        <f t="shared" si="680"/>
        <v>0</v>
      </c>
      <c r="R3104">
        <f t="shared" si="681"/>
        <v>10.262524999999997</v>
      </c>
      <c r="S3104">
        <f>SUM($R$2:R3104) -SUM($Q$2:Q3104) + SUM($T$2:T3103)</f>
        <v>421.77568441941912</v>
      </c>
      <c r="T3104">
        <f t="shared" si="682"/>
        <v>-421.78</v>
      </c>
      <c r="U3104">
        <f>-SUM($T$2:T3104) - 500 * SUM($V$2:V3104)</f>
        <v>572.6100000000024</v>
      </c>
      <c r="V3104">
        <f t="shared" si="683"/>
        <v>0</v>
      </c>
    </row>
    <row r="3105" spans="1:22" x14ac:dyDescent="0.3">
      <c r="A3105" s="1">
        <v>45108</v>
      </c>
      <c r="B3105" s="2">
        <v>0.1711111111111111</v>
      </c>
      <c r="C3105" s="2">
        <v>0.88077546296296294</v>
      </c>
      <c r="D3105" s="3">
        <v>15.8</v>
      </c>
      <c r="E3105" s="3">
        <v>76.2</v>
      </c>
      <c r="F3105" s="4">
        <f t="shared" si="672"/>
        <v>7</v>
      </c>
      <c r="G3105">
        <f t="shared" si="684"/>
        <v>41</v>
      </c>
      <c r="H3105" s="3">
        <f t="shared" si="673"/>
        <v>17.031944444444445</v>
      </c>
      <c r="I3105">
        <f t="shared" si="685"/>
        <v>1000</v>
      </c>
      <c r="J3105">
        <f t="shared" si="674"/>
        <v>0.23799999999999999</v>
      </c>
      <c r="K3105">
        <f t="shared" si="675"/>
        <v>41.549428472222225</v>
      </c>
      <c r="L3105">
        <v>4.8</v>
      </c>
      <c r="M3105">
        <f t="shared" si="676"/>
        <v>0</v>
      </c>
      <c r="N3105">
        <f t="shared" si="677"/>
        <v>1.2999999999999998</v>
      </c>
      <c r="O3105">
        <f t="shared" si="678"/>
        <v>6.1</v>
      </c>
      <c r="P3105">
        <f t="shared" si="679"/>
        <v>35.449428472222223</v>
      </c>
      <c r="Q3105">
        <f t="shared" si="680"/>
        <v>0</v>
      </c>
      <c r="R3105">
        <f t="shared" si="681"/>
        <v>7.0898856944444448</v>
      </c>
      <c r="S3105">
        <f>SUM($R$2:R3105) -SUM($Q$2:Q3105) + SUM($T$2:T3104)</f>
        <v>7.0855701138625591</v>
      </c>
      <c r="T3105">
        <f t="shared" si="682"/>
        <v>0</v>
      </c>
      <c r="U3105">
        <f>-SUM($T$2:T3105) - 500 * SUM($V$2:V3105)</f>
        <v>72.610000000002401</v>
      </c>
      <c r="V3105">
        <f t="shared" si="683"/>
        <v>1</v>
      </c>
    </row>
    <row r="3106" spans="1:22" x14ac:dyDescent="0.3">
      <c r="A3106" s="1">
        <v>45109</v>
      </c>
      <c r="B3106" s="2">
        <v>0.17155092592592591</v>
      </c>
      <c r="C3106" s="2">
        <v>0.88057870370370372</v>
      </c>
      <c r="D3106" s="3">
        <v>17</v>
      </c>
      <c r="E3106" s="3">
        <v>53.1</v>
      </c>
      <c r="F3106" s="4">
        <f t="shared" si="672"/>
        <v>7</v>
      </c>
      <c r="G3106">
        <f t="shared" si="684"/>
        <v>41</v>
      </c>
      <c r="H3106" s="3">
        <f t="shared" si="673"/>
        <v>17.016666666666666</v>
      </c>
      <c r="I3106">
        <f t="shared" si="685"/>
        <v>1000</v>
      </c>
      <c r="J3106">
        <f t="shared" si="674"/>
        <v>0.46899999999999997</v>
      </c>
      <c r="K3106">
        <f t="shared" si="675"/>
        <v>81.803370833333318</v>
      </c>
      <c r="L3106">
        <v>4.8</v>
      </c>
      <c r="M3106">
        <f t="shared" si="676"/>
        <v>0</v>
      </c>
      <c r="N3106">
        <f t="shared" si="677"/>
        <v>1</v>
      </c>
      <c r="O3106">
        <f t="shared" si="678"/>
        <v>5.8</v>
      </c>
      <c r="P3106">
        <f t="shared" si="679"/>
        <v>76.003370833333321</v>
      </c>
      <c r="Q3106">
        <f t="shared" si="680"/>
        <v>0</v>
      </c>
      <c r="R3106">
        <f t="shared" si="681"/>
        <v>15.200674166666666</v>
      </c>
      <c r="S3106">
        <f>SUM($R$2:R3106) -SUM($Q$2:Q3106) + SUM($T$2:T3105)</f>
        <v>22.28624428052899</v>
      </c>
      <c r="T3106">
        <f t="shared" si="682"/>
        <v>0</v>
      </c>
      <c r="U3106">
        <f>-SUM($T$2:T3106) - 500 * SUM($V$2:V3106)</f>
        <v>72.610000000002401</v>
      </c>
      <c r="V3106">
        <f t="shared" si="683"/>
        <v>0</v>
      </c>
    </row>
    <row r="3107" spans="1:22" x14ac:dyDescent="0.3">
      <c r="A3107" s="1">
        <v>45110</v>
      </c>
      <c r="B3107" s="2">
        <v>0.17202546296296295</v>
      </c>
      <c r="C3107" s="2">
        <v>0.88033564814814813</v>
      </c>
      <c r="D3107" s="3">
        <v>17.3</v>
      </c>
      <c r="E3107" s="3">
        <v>46.1</v>
      </c>
      <c r="F3107" s="4">
        <f t="shared" si="672"/>
        <v>7</v>
      </c>
      <c r="G3107">
        <f t="shared" si="684"/>
        <v>41</v>
      </c>
      <c r="H3107" s="3">
        <f t="shared" si="673"/>
        <v>16.999444444444443</v>
      </c>
      <c r="I3107">
        <f t="shared" si="685"/>
        <v>1000</v>
      </c>
      <c r="J3107">
        <f t="shared" si="674"/>
        <v>0.53899999999999992</v>
      </c>
      <c r="K3107">
        <f t="shared" si="675"/>
        <v>93.917680694444428</v>
      </c>
      <c r="L3107">
        <v>4.8</v>
      </c>
      <c r="M3107">
        <f t="shared" si="676"/>
        <v>2.7777777777870939E-5</v>
      </c>
      <c r="N3107">
        <f t="shared" si="677"/>
        <v>0.92499999999999982</v>
      </c>
      <c r="O3107">
        <f t="shared" si="678"/>
        <v>5.7250277777777772</v>
      </c>
      <c r="P3107">
        <f t="shared" si="679"/>
        <v>88.192652916666646</v>
      </c>
      <c r="Q3107">
        <f t="shared" si="680"/>
        <v>0</v>
      </c>
      <c r="R3107">
        <f t="shared" si="681"/>
        <v>17.638530583333331</v>
      </c>
      <c r="S3107">
        <f>SUM($R$2:R3107) -SUM($Q$2:Q3107) + SUM($T$2:T3106)</f>
        <v>39.924774863862694</v>
      </c>
      <c r="T3107">
        <f t="shared" si="682"/>
        <v>0</v>
      </c>
      <c r="U3107">
        <f>-SUM($T$2:T3107) - 500 * SUM($V$2:V3107)</f>
        <v>72.610000000002401</v>
      </c>
      <c r="V3107">
        <f t="shared" si="683"/>
        <v>0</v>
      </c>
    </row>
    <row r="3108" spans="1:22" x14ac:dyDescent="0.3">
      <c r="A3108" s="1">
        <v>45111</v>
      </c>
      <c r="B3108" s="2">
        <v>0.17254629629629628</v>
      </c>
      <c r="C3108" s="2">
        <v>0.88005787037037031</v>
      </c>
      <c r="D3108" s="3">
        <v>18.5</v>
      </c>
      <c r="E3108" s="3">
        <v>14.4</v>
      </c>
      <c r="F3108" s="4">
        <f t="shared" si="672"/>
        <v>7</v>
      </c>
      <c r="G3108">
        <f t="shared" si="684"/>
        <v>41</v>
      </c>
      <c r="H3108" s="3">
        <f t="shared" si="673"/>
        <v>16.980277777777779</v>
      </c>
      <c r="I3108">
        <f t="shared" si="685"/>
        <v>1000</v>
      </c>
      <c r="J3108">
        <f t="shared" si="674"/>
        <v>0.85599999999999998</v>
      </c>
      <c r="K3108">
        <f t="shared" si="675"/>
        <v>148.98495722222219</v>
      </c>
      <c r="L3108">
        <v>4.8</v>
      </c>
      <c r="M3108">
        <f t="shared" si="676"/>
        <v>9.8611111111104313E-4</v>
      </c>
      <c r="N3108">
        <f t="shared" si="677"/>
        <v>0.625</v>
      </c>
      <c r="O3108">
        <f t="shared" si="678"/>
        <v>5.4259861111111105</v>
      </c>
      <c r="P3108">
        <f t="shared" si="679"/>
        <v>143.55897111111108</v>
      </c>
      <c r="Q3108">
        <f t="shared" si="680"/>
        <v>0</v>
      </c>
      <c r="R3108">
        <f t="shared" si="681"/>
        <v>28.711794222222217</v>
      </c>
      <c r="S3108">
        <f>SUM($R$2:R3108) -SUM($Q$2:Q3108) + SUM($T$2:T3107)</f>
        <v>68.636569086085728</v>
      </c>
      <c r="T3108">
        <f t="shared" si="682"/>
        <v>0</v>
      </c>
      <c r="U3108">
        <f>-SUM($T$2:T3108) - 500 * SUM($V$2:V3108)</f>
        <v>72.610000000002401</v>
      </c>
      <c r="V3108">
        <f t="shared" si="683"/>
        <v>0</v>
      </c>
    </row>
    <row r="3109" spans="1:22" x14ac:dyDescent="0.3">
      <c r="A3109" s="1">
        <v>45112</v>
      </c>
      <c r="B3109" s="2">
        <v>0.17309027777777777</v>
      </c>
      <c r="C3109" s="2">
        <v>0.87974537037037026</v>
      </c>
      <c r="D3109" s="3">
        <v>21.4</v>
      </c>
      <c r="E3109" s="3">
        <v>0</v>
      </c>
      <c r="F3109" s="4">
        <f t="shared" si="672"/>
        <v>7</v>
      </c>
      <c r="G3109">
        <f t="shared" si="684"/>
        <v>41</v>
      </c>
      <c r="H3109" s="3">
        <f t="shared" si="673"/>
        <v>16.959722222222219</v>
      </c>
      <c r="I3109">
        <f t="shared" si="685"/>
        <v>1000</v>
      </c>
      <c r="J3109">
        <f t="shared" si="674"/>
        <v>1</v>
      </c>
      <c r="K3109">
        <f t="shared" si="675"/>
        <v>173.83715277777773</v>
      </c>
      <c r="L3109">
        <v>4.8</v>
      </c>
      <c r="M3109">
        <f t="shared" si="676"/>
        <v>2.0138888888890706E-3</v>
      </c>
      <c r="N3109">
        <f t="shared" si="677"/>
        <v>0</v>
      </c>
      <c r="O3109">
        <f t="shared" si="678"/>
        <v>4.8020138888888892</v>
      </c>
      <c r="P3109">
        <f t="shared" si="679"/>
        <v>169.03513888888884</v>
      </c>
      <c r="Q3109">
        <f t="shared" si="680"/>
        <v>0</v>
      </c>
      <c r="R3109">
        <f t="shared" si="681"/>
        <v>33.807027777777769</v>
      </c>
      <c r="S3109">
        <f>SUM($R$2:R3109) -SUM($Q$2:Q3109) + SUM($T$2:T3108)</f>
        <v>102.44359686386269</v>
      </c>
      <c r="T3109">
        <f t="shared" si="682"/>
        <v>0</v>
      </c>
      <c r="U3109">
        <f>-SUM($T$2:T3109) - 500 * SUM($V$2:V3109)</f>
        <v>72.610000000002401</v>
      </c>
      <c r="V3109">
        <f t="shared" si="683"/>
        <v>0</v>
      </c>
    </row>
    <row r="3110" spans="1:22" x14ac:dyDescent="0.3">
      <c r="A3110" s="1">
        <v>45113</v>
      </c>
      <c r="B3110" s="2">
        <v>0.17368055555555553</v>
      </c>
      <c r="C3110" s="2">
        <v>0.87938657407407417</v>
      </c>
      <c r="D3110" s="3">
        <v>24.3</v>
      </c>
      <c r="E3110" s="3">
        <v>14.4</v>
      </c>
      <c r="F3110" s="4">
        <f t="shared" si="672"/>
        <v>7</v>
      </c>
      <c r="G3110">
        <f t="shared" si="684"/>
        <v>41</v>
      </c>
      <c r="H3110" s="3">
        <f t="shared" si="673"/>
        <v>16.93694444444445</v>
      </c>
      <c r="I3110">
        <f t="shared" si="685"/>
        <v>1000</v>
      </c>
      <c r="J3110">
        <f t="shared" si="674"/>
        <v>0.85599999999999998</v>
      </c>
      <c r="K3110">
        <f t="shared" si="675"/>
        <v>148.60475055555557</v>
      </c>
      <c r="L3110">
        <v>4.8</v>
      </c>
      <c r="M3110">
        <f t="shared" si="676"/>
        <v>3.1527777777775158E-3</v>
      </c>
      <c r="N3110">
        <f t="shared" si="677"/>
        <v>0</v>
      </c>
      <c r="O3110">
        <f t="shared" si="678"/>
        <v>4.8031527777777772</v>
      </c>
      <c r="P3110">
        <f t="shared" si="679"/>
        <v>143.8015977777778</v>
      </c>
      <c r="Q3110">
        <f t="shared" si="680"/>
        <v>0</v>
      </c>
      <c r="R3110">
        <f t="shared" si="681"/>
        <v>28.760319555555562</v>
      </c>
      <c r="S3110">
        <f>SUM($R$2:R3110) -SUM($Q$2:Q3110) + SUM($T$2:T3109)</f>
        <v>131.20391641941751</v>
      </c>
      <c r="T3110">
        <f t="shared" si="682"/>
        <v>0</v>
      </c>
      <c r="U3110">
        <f>-SUM($T$2:T3110) - 500 * SUM($V$2:V3110)</f>
        <v>72.610000000002401</v>
      </c>
      <c r="V3110">
        <f t="shared" si="683"/>
        <v>0</v>
      </c>
    </row>
    <row r="3111" spans="1:22" x14ac:dyDescent="0.3">
      <c r="A3111" s="1">
        <v>45114</v>
      </c>
      <c r="B3111" s="2">
        <v>0.17429398148148148</v>
      </c>
      <c r="C3111" s="2">
        <v>0.87899305555555562</v>
      </c>
      <c r="D3111" s="3">
        <v>25.6</v>
      </c>
      <c r="E3111" s="3">
        <v>23.5</v>
      </c>
      <c r="F3111" s="4">
        <f t="shared" si="672"/>
        <v>7</v>
      </c>
      <c r="G3111">
        <f t="shared" si="684"/>
        <v>41</v>
      </c>
      <c r="H3111" s="3">
        <f t="shared" si="673"/>
        <v>16.91277777777778</v>
      </c>
      <c r="I3111">
        <f t="shared" si="685"/>
        <v>1000</v>
      </c>
      <c r="J3111">
        <f t="shared" si="674"/>
        <v>0.76500000000000001</v>
      </c>
      <c r="K3111">
        <f t="shared" si="675"/>
        <v>132.61731875000004</v>
      </c>
      <c r="L3111">
        <v>4.8</v>
      </c>
      <c r="M3111">
        <f t="shared" si="676"/>
        <v>4.3611111111109937E-3</v>
      </c>
      <c r="N3111">
        <f t="shared" si="677"/>
        <v>0</v>
      </c>
      <c r="O3111">
        <f t="shared" si="678"/>
        <v>4.8043611111111106</v>
      </c>
      <c r="P3111">
        <f t="shared" si="679"/>
        <v>127.81295763888893</v>
      </c>
      <c r="Q3111">
        <f t="shared" si="680"/>
        <v>0</v>
      </c>
      <c r="R3111">
        <f t="shared" si="681"/>
        <v>25.562591527777787</v>
      </c>
      <c r="S3111">
        <f>SUM($R$2:R3111) -SUM($Q$2:Q3111) + SUM($T$2:T3110)</f>
        <v>156.76650794719535</v>
      </c>
      <c r="T3111">
        <f t="shared" si="682"/>
        <v>0</v>
      </c>
      <c r="U3111">
        <f>-SUM($T$2:T3111) - 500 * SUM($V$2:V3111)</f>
        <v>72.610000000002401</v>
      </c>
      <c r="V3111">
        <f t="shared" si="683"/>
        <v>0</v>
      </c>
    </row>
    <row r="3112" spans="1:22" x14ac:dyDescent="0.3">
      <c r="A3112" s="1">
        <v>45115</v>
      </c>
      <c r="B3112" s="2">
        <v>0.17494212962962963</v>
      </c>
      <c r="C3112" s="2">
        <v>0.8785532407407407</v>
      </c>
      <c r="D3112" s="3">
        <v>21.6</v>
      </c>
      <c r="E3112" s="3">
        <v>52</v>
      </c>
      <c r="F3112" s="4">
        <f t="shared" si="672"/>
        <v>7</v>
      </c>
      <c r="G3112">
        <f t="shared" si="684"/>
        <v>41</v>
      </c>
      <c r="H3112" s="3">
        <f t="shared" si="673"/>
        <v>16.886666666666667</v>
      </c>
      <c r="I3112">
        <f t="shared" si="685"/>
        <v>1000</v>
      </c>
      <c r="J3112">
        <f t="shared" si="674"/>
        <v>0.48</v>
      </c>
      <c r="K3112">
        <f t="shared" si="675"/>
        <v>83.082400000000007</v>
      </c>
      <c r="L3112">
        <v>4.8</v>
      </c>
      <c r="M3112">
        <f t="shared" si="676"/>
        <v>5.6666666666666645E-3</v>
      </c>
      <c r="N3112">
        <f t="shared" si="677"/>
        <v>0</v>
      </c>
      <c r="O3112">
        <f t="shared" si="678"/>
        <v>4.8056666666666663</v>
      </c>
      <c r="P3112">
        <f t="shared" si="679"/>
        <v>78.27673333333334</v>
      </c>
      <c r="Q3112">
        <f t="shared" si="680"/>
        <v>0</v>
      </c>
      <c r="R3112">
        <f t="shared" si="681"/>
        <v>15.655346666666668</v>
      </c>
      <c r="S3112">
        <f>SUM($R$2:R3112) -SUM($Q$2:Q3112) + SUM($T$2:T3111)</f>
        <v>172.4218546138618</v>
      </c>
      <c r="T3112">
        <f t="shared" si="682"/>
        <v>0</v>
      </c>
      <c r="U3112">
        <f>-SUM($T$2:T3112) - 500 * SUM($V$2:V3112)</f>
        <v>72.610000000002401</v>
      </c>
      <c r="V3112">
        <f t="shared" si="683"/>
        <v>0</v>
      </c>
    </row>
    <row r="3113" spans="1:22" x14ac:dyDescent="0.3">
      <c r="A3113" s="1">
        <v>45116</v>
      </c>
      <c r="B3113" s="2">
        <v>0.175625</v>
      </c>
      <c r="C3113" s="2">
        <v>0.87807870370370367</v>
      </c>
      <c r="D3113" s="3">
        <v>20.5</v>
      </c>
      <c r="E3113" s="3">
        <v>20.6</v>
      </c>
      <c r="F3113" s="4">
        <f t="shared" si="672"/>
        <v>7</v>
      </c>
      <c r="G3113">
        <f t="shared" si="684"/>
        <v>41</v>
      </c>
      <c r="H3113" s="3">
        <f t="shared" si="673"/>
        <v>16.858888888888888</v>
      </c>
      <c r="I3113">
        <f t="shared" si="685"/>
        <v>1000</v>
      </c>
      <c r="J3113">
        <f t="shared" si="674"/>
        <v>0.79400000000000004</v>
      </c>
      <c r="K3113">
        <f t="shared" si="675"/>
        <v>137.20606722222226</v>
      </c>
      <c r="L3113">
        <v>4.8</v>
      </c>
      <c r="M3113">
        <f t="shared" si="676"/>
        <v>7.0555555555555927E-3</v>
      </c>
      <c r="N3113">
        <f t="shared" si="677"/>
        <v>0.125</v>
      </c>
      <c r="O3113">
        <f t="shared" si="678"/>
        <v>4.9320555555555554</v>
      </c>
      <c r="P3113">
        <f t="shared" si="679"/>
        <v>132.27401166666669</v>
      </c>
      <c r="Q3113">
        <f t="shared" si="680"/>
        <v>0</v>
      </c>
      <c r="R3113">
        <f t="shared" si="681"/>
        <v>26.45480233333334</v>
      </c>
      <c r="S3113">
        <f>SUM($R$2:R3113) -SUM($Q$2:Q3113) + SUM($T$2:T3112)</f>
        <v>198.87665694719544</v>
      </c>
      <c r="T3113">
        <f t="shared" si="682"/>
        <v>0</v>
      </c>
      <c r="U3113">
        <f>-SUM($T$2:T3113) - 500 * SUM($V$2:V3113)</f>
        <v>72.610000000002401</v>
      </c>
      <c r="V3113">
        <f t="shared" si="683"/>
        <v>0</v>
      </c>
    </row>
    <row r="3114" spans="1:22" x14ac:dyDescent="0.3">
      <c r="A3114" s="1">
        <v>45117</v>
      </c>
      <c r="B3114" s="2">
        <v>0.17633101851851851</v>
      </c>
      <c r="C3114" s="2">
        <v>0.87756944444444451</v>
      </c>
      <c r="D3114" s="3">
        <v>20.8</v>
      </c>
      <c r="E3114" s="3">
        <v>84.4</v>
      </c>
      <c r="F3114" s="4">
        <f t="shared" si="672"/>
        <v>7</v>
      </c>
      <c r="G3114">
        <f t="shared" si="684"/>
        <v>41</v>
      </c>
      <c r="H3114" s="3">
        <f t="shared" si="673"/>
        <v>16.829722222222223</v>
      </c>
      <c r="I3114">
        <f t="shared" si="685"/>
        <v>1000</v>
      </c>
      <c r="J3114">
        <f t="shared" si="674"/>
        <v>0.15599999999999992</v>
      </c>
      <c r="K3114">
        <f t="shared" si="675"/>
        <v>26.91072583333332</v>
      </c>
      <c r="L3114">
        <v>4.8</v>
      </c>
      <c r="M3114">
        <f t="shared" si="676"/>
        <v>8.5138888888888434E-3</v>
      </c>
      <c r="N3114">
        <f t="shared" si="677"/>
        <v>4.9999999999999822E-2</v>
      </c>
      <c r="O3114">
        <f t="shared" si="678"/>
        <v>4.8585138888888881</v>
      </c>
      <c r="P3114">
        <f t="shared" si="679"/>
        <v>22.05221194444443</v>
      </c>
      <c r="Q3114">
        <f t="shared" si="680"/>
        <v>0</v>
      </c>
      <c r="R3114">
        <f t="shared" si="681"/>
        <v>4.4104423888888862</v>
      </c>
      <c r="S3114">
        <f>SUM($R$2:R3114) -SUM($Q$2:Q3114) + SUM($T$2:T3113)</f>
        <v>203.28709933608479</v>
      </c>
      <c r="T3114">
        <f t="shared" si="682"/>
        <v>0</v>
      </c>
      <c r="U3114">
        <f>-SUM($T$2:T3114) - 500 * SUM($V$2:V3114)</f>
        <v>72.610000000002401</v>
      </c>
      <c r="V3114">
        <f t="shared" si="683"/>
        <v>0</v>
      </c>
    </row>
    <row r="3115" spans="1:22" x14ac:dyDescent="0.3">
      <c r="A3115" s="1">
        <v>45118</v>
      </c>
      <c r="B3115" s="2">
        <v>0.17707175925925925</v>
      </c>
      <c r="C3115" s="2">
        <v>0.87702546296296291</v>
      </c>
      <c r="D3115" s="3">
        <v>15.8</v>
      </c>
      <c r="E3115" s="3">
        <v>56.8</v>
      </c>
      <c r="F3115" s="4">
        <f t="shared" si="672"/>
        <v>7</v>
      </c>
      <c r="G3115">
        <f t="shared" si="684"/>
        <v>41</v>
      </c>
      <c r="H3115" s="3">
        <f t="shared" si="673"/>
        <v>16.798888888888889</v>
      </c>
      <c r="I3115">
        <f t="shared" si="685"/>
        <v>1000</v>
      </c>
      <c r="J3115">
        <f t="shared" si="674"/>
        <v>0.43200000000000005</v>
      </c>
      <c r="K3115">
        <f t="shared" si="675"/>
        <v>74.385480000000015</v>
      </c>
      <c r="L3115">
        <v>4.8</v>
      </c>
      <c r="M3115">
        <f t="shared" si="676"/>
        <v>1.0055555555555529E-2</v>
      </c>
      <c r="N3115">
        <f t="shared" si="677"/>
        <v>1.2999999999999998</v>
      </c>
      <c r="O3115">
        <f t="shared" si="678"/>
        <v>6.1100555555555554</v>
      </c>
      <c r="P3115">
        <f t="shared" si="679"/>
        <v>68.275424444444454</v>
      </c>
      <c r="Q3115">
        <f t="shared" si="680"/>
        <v>0</v>
      </c>
      <c r="R3115">
        <f t="shared" si="681"/>
        <v>13.655084888888892</v>
      </c>
      <c r="S3115">
        <f>SUM($R$2:R3115) -SUM($Q$2:Q3115) + SUM($T$2:T3114)</f>
        <v>216.94218422497397</v>
      </c>
      <c r="T3115">
        <f t="shared" si="682"/>
        <v>0</v>
      </c>
      <c r="U3115">
        <f>-SUM($T$2:T3115) - 500 * SUM($V$2:V3115)</f>
        <v>72.610000000002401</v>
      </c>
      <c r="V3115">
        <f t="shared" si="683"/>
        <v>0</v>
      </c>
    </row>
    <row r="3116" spans="1:22" x14ac:dyDescent="0.3">
      <c r="A3116" s="1">
        <v>45119</v>
      </c>
      <c r="B3116" s="2">
        <v>0.17783564814814815</v>
      </c>
      <c r="C3116" s="2">
        <v>0.87644675925925919</v>
      </c>
      <c r="D3116" s="3">
        <v>13.5</v>
      </c>
      <c r="E3116" s="3">
        <v>88.9</v>
      </c>
      <c r="F3116" s="4">
        <f t="shared" si="672"/>
        <v>7</v>
      </c>
      <c r="G3116">
        <f t="shared" si="684"/>
        <v>41</v>
      </c>
      <c r="H3116" s="3">
        <f t="shared" si="673"/>
        <v>16.766666666666666</v>
      </c>
      <c r="I3116">
        <f t="shared" si="685"/>
        <v>1000</v>
      </c>
      <c r="J3116">
        <f t="shared" si="674"/>
        <v>0.11099999999999999</v>
      </c>
      <c r="K3116">
        <f t="shared" si="675"/>
        <v>19.076274999999995</v>
      </c>
      <c r="L3116">
        <v>4.8</v>
      </c>
      <c r="M3116">
        <f t="shared" si="676"/>
        <v>1.1666666666666714E-2</v>
      </c>
      <c r="N3116">
        <f t="shared" si="677"/>
        <v>1.875</v>
      </c>
      <c r="O3116">
        <f t="shared" si="678"/>
        <v>6.6866666666666665</v>
      </c>
      <c r="P3116">
        <f t="shared" si="679"/>
        <v>12.389608333333328</v>
      </c>
      <c r="Q3116">
        <f t="shared" si="680"/>
        <v>0</v>
      </c>
      <c r="R3116">
        <f t="shared" si="681"/>
        <v>2.4779216666666657</v>
      </c>
      <c r="S3116">
        <f>SUM($R$2:R3116) -SUM($Q$2:Q3116) + SUM($T$2:T3115)</f>
        <v>219.42010589164056</v>
      </c>
      <c r="T3116">
        <f t="shared" si="682"/>
        <v>0</v>
      </c>
      <c r="U3116">
        <f>-SUM($T$2:T3116) - 500 * SUM($V$2:V3116)</f>
        <v>72.610000000002401</v>
      </c>
      <c r="V3116">
        <f t="shared" si="683"/>
        <v>0</v>
      </c>
    </row>
    <row r="3117" spans="1:22" x14ac:dyDescent="0.3">
      <c r="A3117" s="1">
        <v>45120</v>
      </c>
      <c r="B3117" s="2">
        <v>0.17862268518518518</v>
      </c>
      <c r="C3117" s="2">
        <v>0.8758217592592592</v>
      </c>
      <c r="D3117" s="3">
        <v>14.8</v>
      </c>
      <c r="E3117" s="3">
        <v>88.9</v>
      </c>
      <c r="F3117" s="4">
        <f t="shared" si="672"/>
        <v>7</v>
      </c>
      <c r="G3117">
        <f t="shared" si="684"/>
        <v>41</v>
      </c>
      <c r="H3117" s="3">
        <f t="shared" si="673"/>
        <v>16.732777777777777</v>
      </c>
      <c r="I3117">
        <f t="shared" si="685"/>
        <v>1000</v>
      </c>
      <c r="J3117">
        <f t="shared" si="674"/>
        <v>0.11099999999999999</v>
      </c>
      <c r="K3117">
        <f t="shared" si="675"/>
        <v>19.037717916666665</v>
      </c>
      <c r="L3117">
        <v>4.8</v>
      </c>
      <c r="M3117">
        <f t="shared" si="676"/>
        <v>1.3361111111111157E-2</v>
      </c>
      <c r="N3117">
        <f t="shared" si="677"/>
        <v>1.5499999999999998</v>
      </c>
      <c r="O3117">
        <f t="shared" si="678"/>
        <v>6.3633611111111108</v>
      </c>
      <c r="P3117">
        <f t="shared" si="679"/>
        <v>12.674356805555554</v>
      </c>
      <c r="Q3117">
        <f t="shared" si="680"/>
        <v>0</v>
      </c>
      <c r="R3117">
        <f t="shared" si="681"/>
        <v>2.5348713611111111</v>
      </c>
      <c r="S3117">
        <f>SUM($R$2:R3117) -SUM($Q$2:Q3117) + SUM($T$2:T3116)</f>
        <v>221.95497725275163</v>
      </c>
      <c r="T3117">
        <f t="shared" si="682"/>
        <v>0</v>
      </c>
      <c r="U3117">
        <f>-SUM($T$2:T3117) - 500 * SUM($V$2:V3117)</f>
        <v>72.610000000002401</v>
      </c>
      <c r="V3117">
        <f t="shared" si="683"/>
        <v>0</v>
      </c>
    </row>
    <row r="3118" spans="1:22" x14ac:dyDescent="0.3">
      <c r="A3118" s="1">
        <v>45121</v>
      </c>
      <c r="B3118" s="2">
        <v>0.17944444444444443</v>
      </c>
      <c r="C3118" s="2">
        <v>0.87516203703703699</v>
      </c>
      <c r="D3118" s="3">
        <v>17.3</v>
      </c>
      <c r="E3118" s="3">
        <v>74.099999999999994</v>
      </c>
      <c r="F3118" s="4">
        <f t="shared" si="672"/>
        <v>7</v>
      </c>
      <c r="G3118">
        <f t="shared" si="684"/>
        <v>41</v>
      </c>
      <c r="H3118" s="3">
        <f t="shared" si="673"/>
        <v>16.697222222222223</v>
      </c>
      <c r="I3118">
        <f t="shared" si="685"/>
        <v>1000</v>
      </c>
      <c r="J3118">
        <f t="shared" si="674"/>
        <v>0.25900000000000001</v>
      </c>
      <c r="K3118">
        <f t="shared" si="675"/>
        <v>44.326950694444442</v>
      </c>
      <c r="L3118">
        <v>4.8</v>
      </c>
      <c r="M3118">
        <f t="shared" si="676"/>
        <v>1.5138888888888858E-2</v>
      </c>
      <c r="N3118">
        <f t="shared" si="677"/>
        <v>0.92499999999999982</v>
      </c>
      <c r="O3118">
        <f t="shared" si="678"/>
        <v>5.7401388888888887</v>
      </c>
      <c r="P3118">
        <f t="shared" si="679"/>
        <v>38.586811805555556</v>
      </c>
      <c r="Q3118">
        <f t="shared" si="680"/>
        <v>0</v>
      </c>
      <c r="R3118">
        <f t="shared" si="681"/>
        <v>7.7173623611111113</v>
      </c>
      <c r="S3118">
        <f>SUM($R$2:R3118) -SUM($Q$2:Q3118) + SUM($T$2:T3117)</f>
        <v>229.67233961386228</v>
      </c>
      <c r="T3118">
        <f t="shared" si="682"/>
        <v>0</v>
      </c>
      <c r="U3118">
        <f>-SUM($T$2:T3118) - 500 * SUM($V$2:V3118)</f>
        <v>72.610000000002401</v>
      </c>
      <c r="V3118">
        <f t="shared" si="683"/>
        <v>0</v>
      </c>
    </row>
    <row r="3119" spans="1:22" x14ac:dyDescent="0.3">
      <c r="A3119" s="1">
        <v>45122</v>
      </c>
      <c r="B3119" s="2">
        <v>0.18027777777777779</v>
      </c>
      <c r="C3119" s="2">
        <v>0.8744791666666667</v>
      </c>
      <c r="D3119" s="3">
        <v>15.9</v>
      </c>
      <c r="E3119" s="3">
        <v>91.4</v>
      </c>
      <c r="F3119" s="4">
        <f t="shared" si="672"/>
        <v>7</v>
      </c>
      <c r="G3119">
        <f t="shared" si="684"/>
        <v>41</v>
      </c>
      <c r="H3119" s="3">
        <f t="shared" si="673"/>
        <v>16.660833333333336</v>
      </c>
      <c r="I3119">
        <f t="shared" si="685"/>
        <v>1000</v>
      </c>
      <c r="J3119">
        <f t="shared" si="674"/>
        <v>8.5999999999999965E-2</v>
      </c>
      <c r="K3119">
        <f t="shared" si="675"/>
        <v>14.686524583333329</v>
      </c>
      <c r="L3119">
        <v>4.8</v>
      </c>
      <c r="M3119">
        <f t="shared" si="676"/>
        <v>1.6958333333333186E-2</v>
      </c>
      <c r="N3119">
        <f t="shared" si="677"/>
        <v>1.2749999999999999</v>
      </c>
      <c r="O3119">
        <f t="shared" si="678"/>
        <v>6.0919583333333325</v>
      </c>
      <c r="P3119">
        <f t="shared" si="679"/>
        <v>8.5945662499999962</v>
      </c>
      <c r="Q3119">
        <f t="shared" si="680"/>
        <v>0</v>
      </c>
      <c r="R3119">
        <f t="shared" si="681"/>
        <v>1.7189132499999993</v>
      </c>
      <c r="S3119">
        <f>SUM($R$2:R3119) -SUM($Q$2:Q3119) + SUM($T$2:T3118)</f>
        <v>231.39125286386297</v>
      </c>
      <c r="T3119">
        <f t="shared" si="682"/>
        <v>0</v>
      </c>
      <c r="U3119">
        <f>-SUM($T$2:T3119) - 500 * SUM($V$2:V3119)</f>
        <v>72.610000000002401</v>
      </c>
      <c r="V3119">
        <f t="shared" si="683"/>
        <v>0</v>
      </c>
    </row>
    <row r="3120" spans="1:22" x14ac:dyDescent="0.3">
      <c r="A3120" s="1">
        <v>45123</v>
      </c>
      <c r="B3120" s="2">
        <v>0.18114583333333334</v>
      </c>
      <c r="C3120" s="2">
        <v>0.87374999999999992</v>
      </c>
      <c r="D3120" s="3">
        <v>16</v>
      </c>
      <c r="E3120" s="3">
        <v>71.2</v>
      </c>
      <c r="F3120" s="4">
        <f t="shared" si="672"/>
        <v>7</v>
      </c>
      <c r="G3120">
        <f t="shared" si="684"/>
        <v>41</v>
      </c>
      <c r="H3120" s="3">
        <f t="shared" si="673"/>
        <v>16.622499999999999</v>
      </c>
      <c r="I3120">
        <f t="shared" si="685"/>
        <v>1000</v>
      </c>
      <c r="J3120">
        <f t="shared" si="674"/>
        <v>0.28799999999999992</v>
      </c>
      <c r="K3120">
        <f t="shared" si="675"/>
        <v>49.069619999999979</v>
      </c>
      <c r="L3120">
        <v>4.8</v>
      </c>
      <c r="M3120">
        <f t="shared" si="676"/>
        <v>1.8875000000000065E-2</v>
      </c>
      <c r="N3120">
        <f t="shared" si="677"/>
        <v>1.25</v>
      </c>
      <c r="O3120">
        <f t="shared" si="678"/>
        <v>6.0688750000000002</v>
      </c>
      <c r="P3120">
        <f t="shared" si="679"/>
        <v>43.000744999999981</v>
      </c>
      <c r="Q3120">
        <f t="shared" si="680"/>
        <v>0</v>
      </c>
      <c r="R3120">
        <f t="shared" si="681"/>
        <v>8.6001489999999965</v>
      </c>
      <c r="S3120">
        <f>SUM($R$2:R3120) -SUM($Q$2:Q3120) + SUM($T$2:T3119)</f>
        <v>239.99140186386285</v>
      </c>
      <c r="T3120">
        <f t="shared" si="682"/>
        <v>0</v>
      </c>
      <c r="U3120">
        <f>-SUM($T$2:T3120) - 500 * SUM($V$2:V3120)</f>
        <v>72.610000000002401</v>
      </c>
      <c r="V3120">
        <f t="shared" si="683"/>
        <v>0</v>
      </c>
    </row>
    <row r="3121" spans="1:22" x14ac:dyDescent="0.3">
      <c r="A3121" s="1">
        <v>45124</v>
      </c>
      <c r="B3121" s="2">
        <v>0.18203703703703702</v>
      </c>
      <c r="C3121" s="2">
        <v>0.87298611111111113</v>
      </c>
      <c r="D3121" s="3">
        <v>16</v>
      </c>
      <c r="E3121" s="3">
        <v>39.1</v>
      </c>
      <c r="F3121" s="4">
        <f t="shared" si="672"/>
        <v>7</v>
      </c>
      <c r="G3121">
        <f t="shared" si="684"/>
        <v>41</v>
      </c>
      <c r="H3121" s="3">
        <f t="shared" si="673"/>
        <v>16.582777777777778</v>
      </c>
      <c r="I3121">
        <f t="shared" si="685"/>
        <v>1000</v>
      </c>
      <c r="J3121">
        <f t="shared" si="674"/>
        <v>0.60899999999999999</v>
      </c>
      <c r="K3121">
        <f t="shared" si="675"/>
        <v>103.51384458333332</v>
      </c>
      <c r="L3121">
        <v>4.8</v>
      </c>
      <c r="M3121">
        <f t="shared" si="676"/>
        <v>2.0861111111111087E-2</v>
      </c>
      <c r="N3121">
        <f t="shared" si="677"/>
        <v>1.25</v>
      </c>
      <c r="O3121">
        <f t="shared" si="678"/>
        <v>6.0708611111111113</v>
      </c>
      <c r="P3121">
        <f t="shared" si="679"/>
        <v>97.44298347222221</v>
      </c>
      <c r="Q3121">
        <f t="shared" si="680"/>
        <v>0</v>
      </c>
      <c r="R3121">
        <f t="shared" si="681"/>
        <v>19.488596694444443</v>
      </c>
      <c r="S3121">
        <f>SUM($R$2:R3121) -SUM($Q$2:Q3121) + SUM($T$2:T3120)</f>
        <v>259.47999855830676</v>
      </c>
      <c r="T3121">
        <f t="shared" si="682"/>
        <v>0</v>
      </c>
      <c r="U3121">
        <f>-SUM($T$2:T3121) - 500 * SUM($V$2:V3121)</f>
        <v>72.610000000002401</v>
      </c>
      <c r="V3121">
        <f t="shared" si="683"/>
        <v>0</v>
      </c>
    </row>
    <row r="3122" spans="1:22" x14ac:dyDescent="0.3">
      <c r="A3122" s="1">
        <v>45125</v>
      </c>
      <c r="B3122" s="2">
        <v>0.18295138888888887</v>
      </c>
      <c r="C3122" s="2">
        <v>0.87219907407407404</v>
      </c>
      <c r="D3122" s="3">
        <v>16.399999999999999</v>
      </c>
      <c r="E3122" s="3">
        <v>42.8</v>
      </c>
      <c r="F3122" s="4">
        <f t="shared" si="672"/>
        <v>7</v>
      </c>
      <c r="G3122">
        <f t="shared" si="684"/>
        <v>41</v>
      </c>
      <c r="H3122" s="3">
        <f t="shared" si="673"/>
        <v>16.541944444444447</v>
      </c>
      <c r="I3122">
        <f t="shared" si="685"/>
        <v>1000</v>
      </c>
      <c r="J3122">
        <f t="shared" si="674"/>
        <v>0.57200000000000006</v>
      </c>
      <c r="K3122">
        <f t="shared" si="675"/>
        <v>96.985420277777806</v>
      </c>
      <c r="L3122">
        <v>4.8</v>
      </c>
      <c r="M3122">
        <f t="shared" si="676"/>
        <v>2.2902777777777671E-2</v>
      </c>
      <c r="N3122">
        <f t="shared" si="677"/>
        <v>1.1500000000000004</v>
      </c>
      <c r="O3122">
        <f t="shared" si="678"/>
        <v>5.9729027777777777</v>
      </c>
      <c r="P3122">
        <f t="shared" si="679"/>
        <v>91.01251750000003</v>
      </c>
      <c r="Q3122">
        <f t="shared" si="680"/>
        <v>0</v>
      </c>
      <c r="R3122">
        <f t="shared" si="681"/>
        <v>18.202503500000006</v>
      </c>
      <c r="S3122">
        <f>SUM($R$2:R3122) -SUM($Q$2:Q3122) + SUM($T$2:T3121)</f>
        <v>277.68250205830736</v>
      </c>
      <c r="T3122">
        <f t="shared" si="682"/>
        <v>0</v>
      </c>
      <c r="U3122">
        <f>-SUM($T$2:T3122) - 500 * SUM($V$2:V3122)</f>
        <v>72.610000000002401</v>
      </c>
      <c r="V3122">
        <f t="shared" si="683"/>
        <v>0</v>
      </c>
    </row>
    <row r="3123" spans="1:22" x14ac:dyDescent="0.3">
      <c r="A3123" s="1">
        <v>45126</v>
      </c>
      <c r="B3123" s="2">
        <v>0.18388888888888888</v>
      </c>
      <c r="C3123" s="2">
        <v>0.87137731481481484</v>
      </c>
      <c r="D3123" s="3">
        <v>17.399999999999999</v>
      </c>
      <c r="E3123" s="3">
        <v>28.4</v>
      </c>
      <c r="F3123" s="4">
        <f t="shared" si="672"/>
        <v>7</v>
      </c>
      <c r="G3123">
        <f t="shared" si="684"/>
        <v>41</v>
      </c>
      <c r="H3123" s="3">
        <f t="shared" si="673"/>
        <v>16.499722222222225</v>
      </c>
      <c r="I3123">
        <f t="shared" si="685"/>
        <v>1000</v>
      </c>
      <c r="J3123">
        <f t="shared" si="674"/>
        <v>0.71599999999999997</v>
      </c>
      <c r="K3123">
        <f t="shared" si="675"/>
        <v>121.0914613888889</v>
      </c>
      <c r="L3123">
        <v>4.8</v>
      </c>
      <c r="M3123">
        <f t="shared" si="676"/>
        <v>2.5013888888888759E-2</v>
      </c>
      <c r="N3123">
        <f t="shared" si="677"/>
        <v>0.90000000000000036</v>
      </c>
      <c r="O3123">
        <f t="shared" si="678"/>
        <v>5.7250138888888893</v>
      </c>
      <c r="P3123">
        <f t="shared" si="679"/>
        <v>115.36644750000001</v>
      </c>
      <c r="Q3123">
        <f t="shared" si="680"/>
        <v>0</v>
      </c>
      <c r="R3123">
        <f t="shared" si="681"/>
        <v>23.073289500000001</v>
      </c>
      <c r="S3123">
        <f>SUM($R$2:R3123) -SUM($Q$2:Q3123) + SUM($T$2:T3122)</f>
        <v>300.75579155830746</v>
      </c>
      <c r="T3123">
        <f t="shared" si="682"/>
        <v>0</v>
      </c>
      <c r="U3123">
        <f>-SUM($T$2:T3123) - 500 * SUM($V$2:V3123)</f>
        <v>72.610000000002401</v>
      </c>
      <c r="V3123">
        <f t="shared" si="683"/>
        <v>0</v>
      </c>
    </row>
    <row r="3124" spans="1:22" x14ac:dyDescent="0.3">
      <c r="A3124" s="1">
        <v>45127</v>
      </c>
      <c r="B3124" s="2">
        <v>0.18483796296296295</v>
      </c>
      <c r="C3124" s="2">
        <v>0.8705208333333333</v>
      </c>
      <c r="D3124" s="3">
        <v>19.7</v>
      </c>
      <c r="E3124" s="3">
        <v>48.1</v>
      </c>
      <c r="F3124" s="4">
        <f t="shared" si="672"/>
        <v>7</v>
      </c>
      <c r="G3124">
        <f t="shared" si="684"/>
        <v>41</v>
      </c>
      <c r="H3124" s="3">
        <f t="shared" si="673"/>
        <v>16.456388888888888</v>
      </c>
      <c r="I3124">
        <f t="shared" si="685"/>
        <v>1000</v>
      </c>
      <c r="J3124">
        <f t="shared" si="674"/>
        <v>0.51899999999999991</v>
      </c>
      <c r="K3124">
        <f t="shared" si="675"/>
        <v>87.543874791666653</v>
      </c>
      <c r="L3124">
        <v>4.8</v>
      </c>
      <c r="M3124">
        <f t="shared" si="676"/>
        <v>2.7180555555555586E-2</v>
      </c>
      <c r="N3124">
        <f t="shared" si="677"/>
        <v>0.32500000000000018</v>
      </c>
      <c r="O3124">
        <f t="shared" si="678"/>
        <v>5.1521805555555558</v>
      </c>
      <c r="P3124">
        <f t="shared" si="679"/>
        <v>82.391694236111093</v>
      </c>
      <c r="Q3124">
        <f t="shared" si="680"/>
        <v>0</v>
      </c>
      <c r="R3124">
        <f t="shared" si="681"/>
        <v>16.478338847222219</v>
      </c>
      <c r="S3124">
        <f>SUM($R$2:R3124) -SUM($Q$2:Q3124) + SUM($T$2:T3123)</f>
        <v>317.23413040552987</v>
      </c>
      <c r="T3124">
        <f t="shared" si="682"/>
        <v>0</v>
      </c>
      <c r="U3124">
        <f>-SUM($T$2:T3124) - 500 * SUM($V$2:V3124)</f>
        <v>72.610000000002401</v>
      </c>
      <c r="V3124">
        <f t="shared" si="683"/>
        <v>0</v>
      </c>
    </row>
    <row r="3125" spans="1:22" x14ac:dyDescent="0.3">
      <c r="A3125" s="1">
        <v>45128</v>
      </c>
      <c r="B3125" s="2">
        <v>0.18581018518518519</v>
      </c>
      <c r="C3125" s="2">
        <v>0.86962962962962964</v>
      </c>
      <c r="D3125" s="3">
        <v>20.100000000000001</v>
      </c>
      <c r="E3125" s="3">
        <v>61.8</v>
      </c>
      <c r="F3125" s="4">
        <f t="shared" si="672"/>
        <v>7</v>
      </c>
      <c r="G3125">
        <f t="shared" si="684"/>
        <v>41</v>
      </c>
      <c r="H3125" s="3">
        <f t="shared" si="673"/>
        <v>16.411666666666665</v>
      </c>
      <c r="I3125">
        <f t="shared" si="685"/>
        <v>1000</v>
      </c>
      <c r="J3125">
        <f t="shared" si="674"/>
        <v>0.38200000000000001</v>
      </c>
      <c r="K3125">
        <f t="shared" si="675"/>
        <v>64.259880833333341</v>
      </c>
      <c r="L3125">
        <v>4.8</v>
      </c>
      <c r="M3125">
        <f t="shared" si="676"/>
        <v>2.9416666666666737E-2</v>
      </c>
      <c r="N3125">
        <f t="shared" si="677"/>
        <v>0.22499999999999967</v>
      </c>
      <c r="O3125">
        <f t="shared" si="678"/>
        <v>5.0544166666666666</v>
      </c>
      <c r="P3125">
        <f t="shared" si="679"/>
        <v>59.205464166666673</v>
      </c>
      <c r="Q3125">
        <f t="shared" si="680"/>
        <v>0</v>
      </c>
      <c r="R3125">
        <f t="shared" si="681"/>
        <v>11.841092833333335</v>
      </c>
      <c r="S3125">
        <f>SUM($R$2:R3125) -SUM($Q$2:Q3125) + SUM($T$2:T3124)</f>
        <v>329.07522323886406</v>
      </c>
      <c r="T3125">
        <f t="shared" si="682"/>
        <v>0</v>
      </c>
      <c r="U3125">
        <f>-SUM($T$2:T3125) - 500 * SUM($V$2:V3125)</f>
        <v>72.610000000002401</v>
      </c>
      <c r="V3125">
        <f t="shared" si="683"/>
        <v>0</v>
      </c>
    </row>
    <row r="3126" spans="1:22" x14ac:dyDescent="0.3">
      <c r="A3126" s="1">
        <v>45129</v>
      </c>
      <c r="B3126" s="2">
        <v>0.18680555555555556</v>
      </c>
      <c r="C3126" s="2">
        <v>0.86871527777777768</v>
      </c>
      <c r="D3126" s="3">
        <v>15.1</v>
      </c>
      <c r="E3126" s="3">
        <v>77.400000000000006</v>
      </c>
      <c r="F3126" s="4">
        <f t="shared" si="672"/>
        <v>7</v>
      </c>
      <c r="G3126">
        <f t="shared" si="684"/>
        <v>41</v>
      </c>
      <c r="H3126" s="3">
        <f t="shared" si="673"/>
        <v>16.365833333333331</v>
      </c>
      <c r="I3126">
        <f t="shared" si="685"/>
        <v>1000</v>
      </c>
      <c r="J3126">
        <f t="shared" si="674"/>
        <v>0.22599999999999998</v>
      </c>
      <c r="K3126">
        <f t="shared" si="675"/>
        <v>37.911452916666661</v>
      </c>
      <c r="L3126">
        <v>4.8</v>
      </c>
      <c r="M3126">
        <f t="shared" si="676"/>
        <v>3.1708333333333449E-2</v>
      </c>
      <c r="N3126">
        <f t="shared" si="677"/>
        <v>1.4750000000000001</v>
      </c>
      <c r="O3126">
        <f t="shared" si="678"/>
        <v>6.3067083333333329</v>
      </c>
      <c r="P3126">
        <f t="shared" si="679"/>
        <v>31.604744583333328</v>
      </c>
      <c r="Q3126">
        <f t="shared" si="680"/>
        <v>0</v>
      </c>
      <c r="R3126">
        <f t="shared" si="681"/>
        <v>6.3209489166666657</v>
      </c>
      <c r="S3126">
        <f>SUM($R$2:R3126) -SUM($Q$2:Q3126) + SUM($T$2:T3125)</f>
        <v>335.39617215553153</v>
      </c>
      <c r="T3126">
        <f t="shared" si="682"/>
        <v>0</v>
      </c>
      <c r="U3126">
        <f>-SUM($T$2:T3126) - 500 * SUM($V$2:V3126)</f>
        <v>72.610000000002401</v>
      </c>
      <c r="V3126">
        <f t="shared" si="683"/>
        <v>0</v>
      </c>
    </row>
    <row r="3127" spans="1:22" x14ac:dyDescent="0.3">
      <c r="A3127" s="1">
        <v>45130</v>
      </c>
      <c r="B3127" s="2">
        <v>0.18781250000000002</v>
      </c>
      <c r="C3127" s="2">
        <v>0.86776620370370372</v>
      </c>
      <c r="D3127" s="3">
        <v>18.100000000000001</v>
      </c>
      <c r="E3127" s="3">
        <v>28.8</v>
      </c>
      <c r="F3127" s="4">
        <f t="shared" si="672"/>
        <v>7</v>
      </c>
      <c r="G3127">
        <f t="shared" si="684"/>
        <v>41</v>
      </c>
      <c r="H3127" s="3">
        <f t="shared" si="673"/>
        <v>16.318888888888889</v>
      </c>
      <c r="I3127">
        <f t="shared" si="685"/>
        <v>1000</v>
      </c>
      <c r="J3127">
        <f t="shared" si="674"/>
        <v>0.71199999999999997</v>
      </c>
      <c r="K3127">
        <f t="shared" si="675"/>
        <v>119.09525111111111</v>
      </c>
      <c r="L3127">
        <v>4.8</v>
      </c>
      <c r="M3127">
        <f t="shared" si="676"/>
        <v>3.4055555555555547E-2</v>
      </c>
      <c r="N3127">
        <f t="shared" si="677"/>
        <v>0.72499999999999964</v>
      </c>
      <c r="O3127">
        <f t="shared" si="678"/>
        <v>5.5590555555555552</v>
      </c>
      <c r="P3127">
        <f t="shared" si="679"/>
        <v>113.53619555555555</v>
      </c>
      <c r="Q3127">
        <f t="shared" si="680"/>
        <v>0</v>
      </c>
      <c r="R3127">
        <f t="shared" si="681"/>
        <v>22.707239111111111</v>
      </c>
      <c r="S3127">
        <f>SUM($R$2:R3127) -SUM($Q$2:Q3127) + SUM($T$2:T3126)</f>
        <v>358.10341126664207</v>
      </c>
      <c r="T3127">
        <f t="shared" si="682"/>
        <v>0</v>
      </c>
      <c r="U3127">
        <f>-SUM($T$2:T3127) - 500 * SUM($V$2:V3127)</f>
        <v>72.610000000002401</v>
      </c>
      <c r="V3127">
        <f t="shared" si="683"/>
        <v>0</v>
      </c>
    </row>
    <row r="3128" spans="1:22" x14ac:dyDescent="0.3">
      <c r="A3128" s="1">
        <v>45131</v>
      </c>
      <c r="B3128" s="2">
        <v>0.18884259259259259</v>
      </c>
      <c r="C3128" s="2">
        <v>0.86678240740740742</v>
      </c>
      <c r="D3128" s="3">
        <v>20.6</v>
      </c>
      <c r="E3128" s="3">
        <v>35.4</v>
      </c>
      <c r="F3128" s="4">
        <f t="shared" si="672"/>
        <v>7</v>
      </c>
      <c r="G3128">
        <f t="shared" si="684"/>
        <v>41</v>
      </c>
      <c r="H3128" s="3">
        <f t="shared" si="673"/>
        <v>16.270555555555553</v>
      </c>
      <c r="I3128">
        <f t="shared" si="685"/>
        <v>1000</v>
      </c>
      <c r="J3128">
        <f t="shared" si="674"/>
        <v>0.64600000000000002</v>
      </c>
      <c r="K3128">
        <f t="shared" si="675"/>
        <v>107.73548361111109</v>
      </c>
      <c r="L3128">
        <v>4.8</v>
      </c>
      <c r="M3128">
        <f t="shared" si="676"/>
        <v>3.6472222222222329E-2</v>
      </c>
      <c r="N3128">
        <f t="shared" si="677"/>
        <v>9.9999999999999645E-2</v>
      </c>
      <c r="O3128">
        <f t="shared" si="678"/>
        <v>4.9364722222222222</v>
      </c>
      <c r="P3128">
        <f t="shared" si="679"/>
        <v>102.79901138888887</v>
      </c>
      <c r="Q3128">
        <f t="shared" si="680"/>
        <v>0</v>
      </c>
      <c r="R3128">
        <f t="shared" si="681"/>
        <v>20.559802277777777</v>
      </c>
      <c r="S3128">
        <f>SUM($R$2:R3128) -SUM($Q$2:Q3128) + SUM($T$2:T3127)</f>
        <v>378.6632135444197</v>
      </c>
      <c r="T3128">
        <f t="shared" si="682"/>
        <v>0</v>
      </c>
      <c r="U3128">
        <f>-SUM($T$2:T3128) - 500 * SUM($V$2:V3128)</f>
        <v>72.610000000002401</v>
      </c>
      <c r="V3128">
        <f t="shared" si="683"/>
        <v>0</v>
      </c>
    </row>
    <row r="3129" spans="1:22" x14ac:dyDescent="0.3">
      <c r="A3129" s="1">
        <v>45132</v>
      </c>
      <c r="B3129" s="2">
        <v>0.18988425925925925</v>
      </c>
      <c r="C3129" s="2">
        <v>0.86577546296296293</v>
      </c>
      <c r="D3129" s="3">
        <v>18.5</v>
      </c>
      <c r="E3129" s="3">
        <v>54.8</v>
      </c>
      <c r="F3129" s="4">
        <f t="shared" si="672"/>
        <v>7</v>
      </c>
      <c r="G3129">
        <f t="shared" si="684"/>
        <v>41</v>
      </c>
      <c r="H3129" s="3">
        <f t="shared" si="673"/>
        <v>16.221388888888889</v>
      </c>
      <c r="I3129">
        <f t="shared" si="685"/>
        <v>1000</v>
      </c>
      <c r="J3129">
        <f t="shared" si="674"/>
        <v>0.45200000000000007</v>
      </c>
      <c r="K3129">
        <f t="shared" si="675"/>
        <v>75.153694722222227</v>
      </c>
      <c r="L3129">
        <v>4.8</v>
      </c>
      <c r="M3129">
        <f t="shared" si="676"/>
        <v>3.8930555555555559E-2</v>
      </c>
      <c r="N3129">
        <f t="shared" si="677"/>
        <v>0.625</v>
      </c>
      <c r="O3129">
        <f t="shared" si="678"/>
        <v>5.4639305555555557</v>
      </c>
      <c r="P3129">
        <f t="shared" si="679"/>
        <v>69.689764166666677</v>
      </c>
      <c r="Q3129">
        <f t="shared" si="680"/>
        <v>0</v>
      </c>
      <c r="R3129">
        <f t="shared" si="681"/>
        <v>13.937952833333336</v>
      </c>
      <c r="S3129">
        <f>SUM($R$2:R3129) -SUM($Q$2:Q3129) + SUM($T$2:T3128)</f>
        <v>392.60116637775354</v>
      </c>
      <c r="T3129">
        <f t="shared" si="682"/>
        <v>0</v>
      </c>
      <c r="U3129">
        <f>-SUM($T$2:T3129) - 500 * SUM($V$2:V3129)</f>
        <v>72.610000000002401</v>
      </c>
      <c r="V3129">
        <f t="shared" si="683"/>
        <v>0</v>
      </c>
    </row>
    <row r="3130" spans="1:22" x14ac:dyDescent="0.3">
      <c r="A3130" s="1">
        <v>45133</v>
      </c>
      <c r="B3130" s="2">
        <v>0.19093749999999998</v>
      </c>
      <c r="C3130" s="2">
        <v>0.86474537037037036</v>
      </c>
      <c r="D3130" s="3">
        <v>17.5</v>
      </c>
      <c r="E3130" s="3">
        <v>45.3</v>
      </c>
      <c r="F3130" s="4">
        <f t="shared" si="672"/>
        <v>7</v>
      </c>
      <c r="G3130">
        <f t="shared" si="684"/>
        <v>41</v>
      </c>
      <c r="H3130" s="3">
        <f t="shared" si="673"/>
        <v>16.171388888888888</v>
      </c>
      <c r="I3130">
        <f t="shared" si="685"/>
        <v>1000</v>
      </c>
      <c r="J3130">
        <f t="shared" si="674"/>
        <v>0.54700000000000004</v>
      </c>
      <c r="K3130">
        <f t="shared" si="675"/>
        <v>90.668934652777793</v>
      </c>
      <c r="L3130">
        <v>4.8</v>
      </c>
      <c r="M3130">
        <f t="shared" si="676"/>
        <v>4.1430555555555595E-2</v>
      </c>
      <c r="N3130">
        <f t="shared" si="677"/>
        <v>0.875</v>
      </c>
      <c r="O3130">
        <f t="shared" si="678"/>
        <v>5.7164305555555552</v>
      </c>
      <c r="P3130">
        <f t="shared" si="679"/>
        <v>84.952504097222231</v>
      </c>
      <c r="Q3130">
        <f t="shared" si="680"/>
        <v>0</v>
      </c>
      <c r="R3130">
        <f t="shared" si="681"/>
        <v>16.990500819444446</v>
      </c>
      <c r="S3130">
        <f>SUM($R$2:R3130) -SUM($Q$2:Q3130) + SUM($T$2:T3129)</f>
        <v>409.59166719719724</v>
      </c>
      <c r="T3130">
        <f t="shared" si="682"/>
        <v>0</v>
      </c>
      <c r="U3130">
        <f>-SUM($T$2:T3130) - 500 * SUM($V$2:V3130)</f>
        <v>72.610000000002401</v>
      </c>
      <c r="V3130">
        <f t="shared" si="683"/>
        <v>0</v>
      </c>
    </row>
    <row r="3131" spans="1:22" x14ac:dyDescent="0.3">
      <c r="A3131" s="1">
        <v>45134</v>
      </c>
      <c r="B3131" s="2">
        <v>0.1920138888888889</v>
      </c>
      <c r="C3131" s="2">
        <v>0.86368055555555545</v>
      </c>
      <c r="D3131" s="3">
        <v>21.4</v>
      </c>
      <c r="E3131" s="3">
        <v>63.4</v>
      </c>
      <c r="F3131" s="4">
        <f t="shared" si="672"/>
        <v>7</v>
      </c>
      <c r="G3131">
        <f t="shared" si="684"/>
        <v>41</v>
      </c>
      <c r="H3131" s="3">
        <f t="shared" si="673"/>
        <v>16.119999999999997</v>
      </c>
      <c r="I3131">
        <f t="shared" si="685"/>
        <v>1000</v>
      </c>
      <c r="J3131">
        <f t="shared" si="674"/>
        <v>0.36599999999999999</v>
      </c>
      <c r="K3131">
        <f t="shared" si="675"/>
        <v>60.474179999999983</v>
      </c>
      <c r="L3131">
        <v>4.8</v>
      </c>
      <c r="M3131">
        <f t="shared" si="676"/>
        <v>4.4000000000000129E-2</v>
      </c>
      <c r="N3131">
        <f t="shared" si="677"/>
        <v>0</v>
      </c>
      <c r="O3131">
        <f t="shared" si="678"/>
        <v>4.8440000000000003</v>
      </c>
      <c r="P3131">
        <f t="shared" si="679"/>
        <v>55.630179999999982</v>
      </c>
      <c r="Q3131">
        <f t="shared" si="680"/>
        <v>0</v>
      </c>
      <c r="R3131">
        <f t="shared" si="681"/>
        <v>11.126035999999997</v>
      </c>
      <c r="S3131">
        <f>SUM($R$2:R3131) -SUM($Q$2:Q3131) + SUM($T$2:T3130)</f>
        <v>420.7177031971969</v>
      </c>
      <c r="T3131">
        <f t="shared" si="682"/>
        <v>0</v>
      </c>
      <c r="U3131">
        <f>-SUM($T$2:T3131) - 500 * SUM($V$2:V3131)</f>
        <v>72.610000000002401</v>
      </c>
      <c r="V3131">
        <f t="shared" si="683"/>
        <v>0</v>
      </c>
    </row>
    <row r="3132" spans="1:22" x14ac:dyDescent="0.3">
      <c r="A3132" s="1">
        <v>45135</v>
      </c>
      <c r="B3132" s="2">
        <v>0.19310185185185183</v>
      </c>
      <c r="C3132" s="2">
        <v>0.86259259259259258</v>
      </c>
      <c r="D3132" s="3">
        <v>16.399999999999999</v>
      </c>
      <c r="E3132" s="3">
        <v>79.900000000000006</v>
      </c>
      <c r="F3132" s="4">
        <f t="shared" si="672"/>
        <v>7</v>
      </c>
      <c r="G3132">
        <f t="shared" si="684"/>
        <v>41</v>
      </c>
      <c r="H3132" s="3">
        <f t="shared" si="673"/>
        <v>16.067777777777778</v>
      </c>
      <c r="I3132">
        <f t="shared" si="685"/>
        <v>1000</v>
      </c>
      <c r="J3132">
        <f t="shared" si="674"/>
        <v>0.20099999999999996</v>
      </c>
      <c r="K3132">
        <f t="shared" si="675"/>
        <v>33.10363916666666</v>
      </c>
      <c r="L3132">
        <v>4.8</v>
      </c>
      <c r="M3132">
        <f t="shared" si="676"/>
        <v>4.6611111111111117E-2</v>
      </c>
      <c r="N3132">
        <f t="shared" si="677"/>
        <v>1.1500000000000004</v>
      </c>
      <c r="O3132">
        <f t="shared" si="678"/>
        <v>5.9966111111111111</v>
      </c>
      <c r="P3132">
        <f t="shared" si="679"/>
        <v>27.107028055555549</v>
      </c>
      <c r="Q3132">
        <f t="shared" si="680"/>
        <v>0</v>
      </c>
      <c r="R3132">
        <f t="shared" si="681"/>
        <v>5.4214056111111102</v>
      </c>
      <c r="S3132">
        <f>SUM($R$2:R3132) -SUM($Q$2:Q3132) + SUM($T$2:T3131)</f>
        <v>426.13910880830736</v>
      </c>
      <c r="T3132">
        <f t="shared" si="682"/>
        <v>0</v>
      </c>
      <c r="U3132">
        <f>-SUM($T$2:T3132) - 500 * SUM($V$2:V3132)</f>
        <v>72.610000000002401</v>
      </c>
      <c r="V3132">
        <f t="shared" si="683"/>
        <v>0</v>
      </c>
    </row>
    <row r="3133" spans="1:22" x14ac:dyDescent="0.3">
      <c r="A3133" s="1">
        <v>45136</v>
      </c>
      <c r="B3133" s="2">
        <v>0.19420138888888891</v>
      </c>
      <c r="C3133" s="2">
        <v>0.8614814814814814</v>
      </c>
      <c r="D3133" s="3">
        <v>17</v>
      </c>
      <c r="E3133" s="3">
        <v>61</v>
      </c>
      <c r="F3133" s="4">
        <f t="shared" si="672"/>
        <v>7</v>
      </c>
      <c r="G3133">
        <f t="shared" si="684"/>
        <v>41</v>
      </c>
      <c r="H3133" s="3">
        <f t="shared" si="673"/>
        <v>16.014722222222218</v>
      </c>
      <c r="I3133">
        <f t="shared" si="685"/>
        <v>1000</v>
      </c>
      <c r="J3133">
        <f t="shared" si="674"/>
        <v>0.39</v>
      </c>
      <c r="K3133">
        <f t="shared" si="675"/>
        <v>64.018852083333314</v>
      </c>
      <c r="L3133">
        <v>4.8</v>
      </c>
      <c r="M3133">
        <f t="shared" si="676"/>
        <v>4.9263888888889086E-2</v>
      </c>
      <c r="N3133">
        <f t="shared" si="677"/>
        <v>1</v>
      </c>
      <c r="O3133">
        <f t="shared" si="678"/>
        <v>5.8492638888888893</v>
      </c>
      <c r="P3133">
        <f t="shared" si="679"/>
        <v>58.169588194444422</v>
      </c>
      <c r="Q3133">
        <f t="shared" si="680"/>
        <v>0</v>
      </c>
      <c r="R3133">
        <f t="shared" si="681"/>
        <v>11.633917638888885</v>
      </c>
      <c r="S3133">
        <f>SUM($R$2:R3133) -SUM($Q$2:Q3133) + SUM($T$2:T3132)</f>
        <v>437.77302644719566</v>
      </c>
      <c r="T3133">
        <f t="shared" si="682"/>
        <v>0</v>
      </c>
      <c r="U3133">
        <f>-SUM($T$2:T3133) - 500 * SUM($V$2:V3133)</f>
        <v>72.610000000002401</v>
      </c>
      <c r="V3133">
        <f t="shared" si="683"/>
        <v>0</v>
      </c>
    </row>
    <row r="3134" spans="1:22" x14ac:dyDescent="0.3">
      <c r="A3134" s="1">
        <v>45137</v>
      </c>
      <c r="B3134" s="2">
        <v>0.1953125</v>
      </c>
      <c r="C3134" s="2">
        <v>0.86033564814814811</v>
      </c>
      <c r="D3134" s="3">
        <v>16.8</v>
      </c>
      <c r="E3134" s="3">
        <v>80.7</v>
      </c>
      <c r="F3134" s="4">
        <f t="shared" si="672"/>
        <v>7</v>
      </c>
      <c r="G3134">
        <f t="shared" si="684"/>
        <v>41</v>
      </c>
      <c r="H3134" s="3">
        <f t="shared" si="673"/>
        <v>15.960555555555555</v>
      </c>
      <c r="I3134">
        <f t="shared" si="685"/>
        <v>1000</v>
      </c>
      <c r="J3134">
        <f t="shared" si="674"/>
        <v>0.19299999999999995</v>
      </c>
      <c r="K3134">
        <f t="shared" si="675"/>
        <v>31.573969027777771</v>
      </c>
      <c r="L3134">
        <v>4.8</v>
      </c>
      <c r="M3134">
        <f t="shared" si="676"/>
        <v>5.1972222222222267E-2</v>
      </c>
      <c r="N3134">
        <f t="shared" si="677"/>
        <v>1.0499999999999998</v>
      </c>
      <c r="O3134">
        <f t="shared" si="678"/>
        <v>5.9019722222222217</v>
      </c>
      <c r="P3134">
        <f t="shared" si="679"/>
        <v>25.671996805555551</v>
      </c>
      <c r="Q3134">
        <f t="shared" si="680"/>
        <v>0</v>
      </c>
      <c r="R3134">
        <f t="shared" si="681"/>
        <v>5.1343993611111109</v>
      </c>
      <c r="S3134">
        <f>SUM($R$2:R3134) -SUM($Q$2:Q3134) + SUM($T$2:T3133)</f>
        <v>442.90742580830738</v>
      </c>
      <c r="T3134">
        <f t="shared" si="682"/>
        <v>0</v>
      </c>
      <c r="U3134">
        <f>-SUM($T$2:T3134) - 500 * SUM($V$2:V3134)</f>
        <v>72.610000000002401</v>
      </c>
      <c r="V3134">
        <f t="shared" si="683"/>
        <v>0</v>
      </c>
    </row>
    <row r="3135" spans="1:22" x14ac:dyDescent="0.3">
      <c r="A3135" s="1">
        <v>45138</v>
      </c>
      <c r="B3135" s="2">
        <v>0.19642361111111109</v>
      </c>
      <c r="C3135" s="2">
        <v>0.85917824074074067</v>
      </c>
      <c r="D3135" s="3">
        <v>17.2</v>
      </c>
      <c r="E3135" s="3">
        <v>72.900000000000006</v>
      </c>
      <c r="F3135" s="4">
        <f t="shared" si="672"/>
        <v>7</v>
      </c>
      <c r="G3135">
        <f t="shared" si="684"/>
        <v>41</v>
      </c>
      <c r="H3135" s="3">
        <f t="shared" si="673"/>
        <v>15.906111111111111</v>
      </c>
      <c r="I3135">
        <f t="shared" si="685"/>
        <v>1000</v>
      </c>
      <c r="J3135">
        <f t="shared" si="674"/>
        <v>0.27099999999999991</v>
      </c>
      <c r="K3135">
        <f t="shared" si="675"/>
        <v>44.183200138888871</v>
      </c>
      <c r="L3135">
        <v>4.8</v>
      </c>
      <c r="M3135">
        <f t="shared" si="676"/>
        <v>5.4694444444444469E-2</v>
      </c>
      <c r="N3135">
        <f t="shared" si="677"/>
        <v>0.95000000000000018</v>
      </c>
      <c r="O3135">
        <f t="shared" si="678"/>
        <v>5.8046944444444444</v>
      </c>
      <c r="P3135">
        <f t="shared" si="679"/>
        <v>38.378505694444428</v>
      </c>
      <c r="Q3135">
        <f t="shared" si="680"/>
        <v>0</v>
      </c>
      <c r="R3135">
        <f t="shared" si="681"/>
        <v>7.6757011388888863</v>
      </c>
      <c r="S3135">
        <f>SUM($R$2:R3135) -SUM($Q$2:Q3135) + SUM($T$2:T3134)</f>
        <v>450.58312694719643</v>
      </c>
      <c r="T3135">
        <f t="shared" si="682"/>
        <v>-450.58</v>
      </c>
      <c r="U3135">
        <f>-SUM($T$2:T3135) - 500 * SUM($V$2:V3135)</f>
        <v>523.19000000000233</v>
      </c>
      <c r="V3135">
        <f t="shared" si="683"/>
        <v>0</v>
      </c>
    </row>
    <row r="3136" spans="1:22" x14ac:dyDescent="0.3">
      <c r="A3136" s="1">
        <v>45139</v>
      </c>
      <c r="B3136" s="2">
        <v>0.19755787037037034</v>
      </c>
      <c r="C3136" s="2">
        <v>0.85798611111111101</v>
      </c>
      <c r="D3136" s="3">
        <v>14.7</v>
      </c>
      <c r="E3136" s="3">
        <v>75.400000000000006</v>
      </c>
      <c r="F3136" s="4">
        <f t="shared" si="672"/>
        <v>8</v>
      </c>
      <c r="G3136">
        <f t="shared" si="684"/>
        <v>42</v>
      </c>
      <c r="H3136" s="3">
        <f t="shared" si="673"/>
        <v>15.850277777777777</v>
      </c>
      <c r="I3136">
        <f t="shared" si="685"/>
        <v>900</v>
      </c>
      <c r="J3136">
        <f t="shared" si="674"/>
        <v>0.246</v>
      </c>
      <c r="K3136">
        <f t="shared" si="675"/>
        <v>36.847140749999994</v>
      </c>
      <c r="L3136">
        <v>4.8</v>
      </c>
      <c r="M3136">
        <f t="shared" si="676"/>
        <v>5.7486111111111168E-2</v>
      </c>
      <c r="N3136">
        <f t="shared" si="677"/>
        <v>1.5750000000000002</v>
      </c>
      <c r="O3136">
        <f t="shared" si="678"/>
        <v>6.4324861111111113</v>
      </c>
      <c r="P3136">
        <f t="shared" si="679"/>
        <v>30.414654638888884</v>
      </c>
      <c r="Q3136">
        <f t="shared" si="680"/>
        <v>0</v>
      </c>
      <c r="R3136">
        <f t="shared" si="681"/>
        <v>6.0829309277777774</v>
      </c>
      <c r="S3136">
        <f>SUM($R$2:R3136) -SUM($Q$2:Q3136) + SUM($T$2:T3135)</f>
        <v>6.0860578749743581</v>
      </c>
      <c r="T3136">
        <f t="shared" si="682"/>
        <v>0</v>
      </c>
      <c r="U3136">
        <f>-SUM($T$2:T3136) - 500 * SUM($V$2:V3136)</f>
        <v>23.190000000002328</v>
      </c>
      <c r="V3136">
        <f t="shared" si="683"/>
        <v>1</v>
      </c>
    </row>
    <row r="3137" spans="1:22" x14ac:dyDescent="0.3">
      <c r="A3137" s="1">
        <v>45140</v>
      </c>
      <c r="B3137" s="2">
        <v>0.19870370370370372</v>
      </c>
      <c r="C3137" s="2">
        <v>0.85678240740740741</v>
      </c>
      <c r="D3137" s="3">
        <v>14.6</v>
      </c>
      <c r="E3137" s="3">
        <v>74.099999999999994</v>
      </c>
      <c r="F3137" s="4">
        <f t="shared" si="672"/>
        <v>8</v>
      </c>
      <c r="G3137">
        <f t="shared" si="684"/>
        <v>42</v>
      </c>
      <c r="H3137" s="3">
        <f t="shared" si="673"/>
        <v>15.793888888888889</v>
      </c>
      <c r="I3137">
        <f t="shared" si="685"/>
        <v>900</v>
      </c>
      <c r="J3137">
        <f t="shared" si="674"/>
        <v>0.25900000000000001</v>
      </c>
      <c r="K3137">
        <f t="shared" si="675"/>
        <v>38.656332750000004</v>
      </c>
      <c r="L3137">
        <v>4.8</v>
      </c>
      <c r="M3137">
        <f t="shared" si="676"/>
        <v>6.0305555555555571E-2</v>
      </c>
      <c r="N3137">
        <f t="shared" si="677"/>
        <v>1.6</v>
      </c>
      <c r="O3137">
        <f t="shared" si="678"/>
        <v>6.4603055555555553</v>
      </c>
      <c r="P3137">
        <f t="shared" si="679"/>
        <v>32.196027194444447</v>
      </c>
      <c r="Q3137">
        <f t="shared" si="680"/>
        <v>0</v>
      </c>
      <c r="R3137">
        <f t="shared" si="681"/>
        <v>6.43920543888889</v>
      </c>
      <c r="S3137">
        <f>SUM($R$2:R3137) -SUM($Q$2:Q3137) + SUM($T$2:T3136)</f>
        <v>12.525263313862524</v>
      </c>
      <c r="T3137">
        <f t="shared" si="682"/>
        <v>0</v>
      </c>
      <c r="U3137">
        <f>-SUM($T$2:T3137) - 500 * SUM($V$2:V3137)</f>
        <v>23.190000000002328</v>
      </c>
      <c r="V3137">
        <f t="shared" si="683"/>
        <v>0</v>
      </c>
    </row>
    <row r="3138" spans="1:22" x14ac:dyDescent="0.3">
      <c r="A3138" s="1">
        <v>45141</v>
      </c>
      <c r="B3138" s="2">
        <v>0.19984953703703703</v>
      </c>
      <c r="C3138" s="2">
        <v>0.85554398148148147</v>
      </c>
      <c r="D3138" s="3">
        <v>14.9</v>
      </c>
      <c r="E3138" s="3">
        <v>44.1</v>
      </c>
      <c r="F3138" s="4">
        <f t="shared" si="672"/>
        <v>8</v>
      </c>
      <c r="G3138">
        <f t="shared" si="684"/>
        <v>42</v>
      </c>
      <c r="H3138" s="3">
        <f t="shared" si="673"/>
        <v>15.736666666666668</v>
      </c>
      <c r="I3138">
        <f t="shared" si="685"/>
        <v>900</v>
      </c>
      <c r="J3138">
        <f t="shared" si="674"/>
        <v>0.55899999999999994</v>
      </c>
      <c r="K3138">
        <f t="shared" si="675"/>
        <v>83.129728499999999</v>
      </c>
      <c r="L3138">
        <v>4.8</v>
      </c>
      <c r="M3138">
        <f t="shared" si="676"/>
        <v>6.3166666666666593E-2</v>
      </c>
      <c r="N3138">
        <f t="shared" si="677"/>
        <v>1.5249999999999999</v>
      </c>
      <c r="O3138">
        <f t="shared" si="678"/>
        <v>6.3881666666666668</v>
      </c>
      <c r="P3138">
        <f t="shared" si="679"/>
        <v>76.741561833333336</v>
      </c>
      <c r="Q3138">
        <f t="shared" si="680"/>
        <v>0</v>
      </c>
      <c r="R3138">
        <f t="shared" si="681"/>
        <v>15.348312366666669</v>
      </c>
      <c r="S3138">
        <f>SUM($R$2:R3138) -SUM($Q$2:Q3138) + SUM($T$2:T3137)</f>
        <v>27.873575680529029</v>
      </c>
      <c r="T3138">
        <f t="shared" si="682"/>
        <v>0</v>
      </c>
      <c r="U3138">
        <f>-SUM($T$2:T3138) - 500 * SUM($V$2:V3138)</f>
        <v>23.190000000002328</v>
      </c>
      <c r="V3138">
        <f t="shared" si="683"/>
        <v>0</v>
      </c>
    </row>
    <row r="3139" spans="1:22" x14ac:dyDescent="0.3">
      <c r="A3139" s="1">
        <v>45142</v>
      </c>
      <c r="B3139" s="2">
        <v>0.20100694444444445</v>
      </c>
      <c r="C3139" s="2">
        <v>0.8542939814814815</v>
      </c>
      <c r="D3139" s="3">
        <v>18</v>
      </c>
      <c r="E3139" s="3">
        <v>23.1</v>
      </c>
      <c r="F3139" s="4">
        <f t="shared" ref="F3139:F3202" si="686">MONTH(A3139)</f>
        <v>8</v>
      </c>
      <c r="G3139">
        <f t="shared" si="684"/>
        <v>42</v>
      </c>
      <c r="H3139" s="3">
        <f t="shared" ref="H3139:H3202" si="687">(C3139-B3139) * 24</f>
        <v>15.678888888888888</v>
      </c>
      <c r="I3139">
        <f t="shared" si="685"/>
        <v>900</v>
      </c>
      <c r="J3139">
        <f t="shared" ref="J3139:J3202" si="688">1-(E3139/100)</f>
        <v>0.76900000000000002</v>
      </c>
      <c r="K3139">
        <f t="shared" ref="K3139:K3202" si="689">PRODUCT(G3139:J3139) * $W$2 / 1000</f>
        <v>113.93926950000001</v>
      </c>
      <c r="L3139">
        <v>4.8</v>
      </c>
      <c r="M3139">
        <f t="shared" ref="M3139:M3202" si="690">IF(H3139&lt;17,(17-H3139) * 50,0) / 1000</f>
        <v>6.6055555555555576E-2</v>
      </c>
      <c r="N3139">
        <f t="shared" ref="N3139:N3202" si="691">IF(D3139&lt;21,(21-D3139)*250,0) / 1000</f>
        <v>0.75</v>
      </c>
      <c r="O3139">
        <f t="shared" ref="O3139:O3202" si="692">SUM(L3139:N3139)</f>
        <v>5.6160555555555556</v>
      </c>
      <c r="P3139">
        <f t="shared" ref="P3139:P3202" si="693">K3139-O3139</f>
        <v>108.32321394444445</v>
      </c>
      <c r="Q3139">
        <f t="shared" ref="Q3139:Q3202" si="694">IF(P3139&lt;0,ABS(P3139) * 0.5,0)</f>
        <v>0</v>
      </c>
      <c r="R3139">
        <f t="shared" ref="R3139:R3202" si="695">IF(P3139&gt;0,P3139*0.2,0)</f>
        <v>21.664642788888891</v>
      </c>
      <c r="S3139">
        <f>SUM($R$2:R3139) -SUM($Q$2:Q3139) + SUM($T$2:T3138)</f>
        <v>49.538218469417188</v>
      </c>
      <c r="T3139">
        <f t="shared" ref="T3139:T3202" si="696">-IF(F3140&lt;&gt;F3139,ROUND(S3139,2),0)</f>
        <v>0</v>
      </c>
      <c r="U3139">
        <f>-SUM($T$2:T3139) - 500 * SUM($V$2:V3139)</f>
        <v>23.190000000002328</v>
      </c>
      <c r="V3139">
        <f t="shared" ref="V3139:V3202" si="697">IF(U3138&gt;500,ROUNDDOWN(U3138/500, 0),0)</f>
        <v>0</v>
      </c>
    </row>
    <row r="3140" spans="1:22" x14ac:dyDescent="0.3">
      <c r="A3140" s="1">
        <v>45143</v>
      </c>
      <c r="B3140" s="2">
        <v>0.20217592592592593</v>
      </c>
      <c r="C3140" s="2">
        <v>0.85302083333333334</v>
      </c>
      <c r="D3140" s="3">
        <v>21.5</v>
      </c>
      <c r="E3140" s="3">
        <v>5.8</v>
      </c>
      <c r="F3140" s="4">
        <f t="shared" si="686"/>
        <v>8</v>
      </c>
      <c r="G3140">
        <f t="shared" ref="G3140:G3203" si="698">G3139 + V3140</f>
        <v>42</v>
      </c>
      <c r="H3140" s="3">
        <f t="shared" si="687"/>
        <v>15.620277777777778</v>
      </c>
      <c r="I3140">
        <f t="shared" ref="I3140:I3203" si="699">IF(F3140&gt;F3139,IF(F3140=7,I3139,IF(F3140&lt;7,I3139+100,I3139-100)),I3139)</f>
        <v>900</v>
      </c>
      <c r="J3140">
        <f t="shared" si="688"/>
        <v>0.94199999999999995</v>
      </c>
      <c r="K3140">
        <f t="shared" si="689"/>
        <v>139.05015075</v>
      </c>
      <c r="L3140">
        <v>4.8</v>
      </c>
      <c r="M3140">
        <f t="shared" si="690"/>
        <v>6.8986111111111095E-2</v>
      </c>
      <c r="N3140">
        <f t="shared" si="691"/>
        <v>0</v>
      </c>
      <c r="O3140">
        <f t="shared" si="692"/>
        <v>4.868986111111111</v>
      </c>
      <c r="P3140">
        <f t="shared" si="693"/>
        <v>134.1811646388889</v>
      </c>
      <c r="Q3140">
        <f t="shared" si="694"/>
        <v>0</v>
      </c>
      <c r="R3140">
        <f t="shared" si="695"/>
        <v>26.836232927777782</v>
      </c>
      <c r="S3140">
        <f>SUM($R$2:R3140) -SUM($Q$2:Q3140) + SUM($T$2:T3139)</f>
        <v>76.374451397194207</v>
      </c>
      <c r="T3140">
        <f t="shared" si="696"/>
        <v>0</v>
      </c>
      <c r="U3140">
        <f>-SUM($T$2:T3140) - 500 * SUM($V$2:V3140)</f>
        <v>23.190000000002328</v>
      </c>
      <c r="V3140">
        <f t="shared" si="697"/>
        <v>0</v>
      </c>
    </row>
    <row r="3141" spans="1:22" x14ac:dyDescent="0.3">
      <c r="A3141" s="1">
        <v>45144</v>
      </c>
      <c r="B3141" s="2">
        <v>0.2033449074074074</v>
      </c>
      <c r="C3141" s="2">
        <v>0.85172453703703699</v>
      </c>
      <c r="D3141" s="3">
        <v>23.7</v>
      </c>
      <c r="E3141" s="3">
        <v>8.6</v>
      </c>
      <c r="F3141" s="4">
        <f t="shared" si="686"/>
        <v>8</v>
      </c>
      <c r="G3141">
        <f t="shared" si="698"/>
        <v>42</v>
      </c>
      <c r="H3141" s="3">
        <f t="shared" si="687"/>
        <v>15.56111111111111</v>
      </c>
      <c r="I3141">
        <f t="shared" si="699"/>
        <v>900</v>
      </c>
      <c r="J3141">
        <f t="shared" si="688"/>
        <v>0.91400000000000003</v>
      </c>
      <c r="K3141">
        <f t="shared" si="689"/>
        <v>134.40598500000002</v>
      </c>
      <c r="L3141">
        <v>4.8</v>
      </c>
      <c r="M3141">
        <f t="shared" si="690"/>
        <v>7.1944444444444505E-2</v>
      </c>
      <c r="N3141">
        <f t="shared" si="691"/>
        <v>0</v>
      </c>
      <c r="O3141">
        <f t="shared" si="692"/>
        <v>4.871944444444444</v>
      </c>
      <c r="P3141">
        <f t="shared" si="693"/>
        <v>129.53404055555558</v>
      </c>
      <c r="Q3141">
        <f t="shared" si="694"/>
        <v>0</v>
      </c>
      <c r="R3141">
        <f t="shared" si="695"/>
        <v>25.906808111111118</v>
      </c>
      <c r="S3141">
        <f>SUM($R$2:R3141) -SUM($Q$2:Q3141) + SUM($T$2:T3140)</f>
        <v>102.28125950830508</v>
      </c>
      <c r="T3141">
        <f t="shared" si="696"/>
        <v>0</v>
      </c>
      <c r="U3141">
        <f>-SUM($T$2:T3141) - 500 * SUM($V$2:V3141)</f>
        <v>23.190000000002328</v>
      </c>
      <c r="V3141">
        <f t="shared" si="697"/>
        <v>0</v>
      </c>
    </row>
    <row r="3142" spans="1:22" x14ac:dyDescent="0.3">
      <c r="A3142" s="1">
        <v>45145</v>
      </c>
      <c r="B3142" s="2">
        <v>0.20452546296296295</v>
      </c>
      <c r="C3142" s="2">
        <v>0.85040509259259256</v>
      </c>
      <c r="D3142" s="3">
        <v>25</v>
      </c>
      <c r="E3142" s="3">
        <v>6.2</v>
      </c>
      <c r="F3142" s="4">
        <f t="shared" si="686"/>
        <v>8</v>
      </c>
      <c r="G3142">
        <f t="shared" si="698"/>
        <v>42</v>
      </c>
      <c r="H3142" s="3">
        <f t="shared" si="687"/>
        <v>15.501111111111111</v>
      </c>
      <c r="I3142">
        <f t="shared" si="699"/>
        <v>900</v>
      </c>
      <c r="J3142">
        <f t="shared" si="688"/>
        <v>0.93799999999999994</v>
      </c>
      <c r="K3142">
        <f t="shared" si="689"/>
        <v>137.40339900000001</v>
      </c>
      <c r="L3142">
        <v>4.8</v>
      </c>
      <c r="M3142">
        <f t="shared" si="690"/>
        <v>7.4944444444444425E-2</v>
      </c>
      <c r="N3142">
        <f t="shared" si="691"/>
        <v>0</v>
      </c>
      <c r="O3142">
        <f t="shared" si="692"/>
        <v>4.8749444444444441</v>
      </c>
      <c r="P3142">
        <f t="shared" si="693"/>
        <v>132.52845455555556</v>
      </c>
      <c r="Q3142">
        <f t="shared" si="694"/>
        <v>0</v>
      </c>
      <c r="R3142">
        <f t="shared" si="695"/>
        <v>26.505690911111113</v>
      </c>
      <c r="S3142">
        <f>SUM($R$2:R3142) -SUM($Q$2:Q3142) + SUM($T$2:T3141)</f>
        <v>128.78695041941683</v>
      </c>
      <c r="T3142">
        <f t="shared" si="696"/>
        <v>0</v>
      </c>
      <c r="U3142">
        <f>-SUM($T$2:T3142) - 500 * SUM($V$2:V3142)</f>
        <v>23.190000000002328</v>
      </c>
      <c r="V3142">
        <f t="shared" si="697"/>
        <v>0</v>
      </c>
    </row>
    <row r="3143" spans="1:22" x14ac:dyDescent="0.3">
      <c r="A3143" s="1">
        <v>45146</v>
      </c>
      <c r="B3143" s="2">
        <v>0.20570601851851852</v>
      </c>
      <c r="C3143" s="2">
        <v>0.84907407407407398</v>
      </c>
      <c r="D3143" s="3">
        <v>22.3</v>
      </c>
      <c r="E3143" s="3">
        <v>28.4</v>
      </c>
      <c r="F3143" s="4">
        <f t="shared" si="686"/>
        <v>8</v>
      </c>
      <c r="G3143">
        <f t="shared" si="698"/>
        <v>42</v>
      </c>
      <c r="H3143" s="3">
        <f t="shared" si="687"/>
        <v>15.44083333333333</v>
      </c>
      <c r="I3143">
        <f t="shared" si="699"/>
        <v>900</v>
      </c>
      <c r="J3143">
        <f t="shared" si="688"/>
        <v>0.71599999999999997</v>
      </c>
      <c r="K3143">
        <f t="shared" si="689"/>
        <v>104.47576649999996</v>
      </c>
      <c r="L3143">
        <v>4.8</v>
      </c>
      <c r="M3143">
        <f t="shared" si="690"/>
        <v>7.795833333333349E-2</v>
      </c>
      <c r="N3143">
        <f t="shared" si="691"/>
        <v>0</v>
      </c>
      <c r="O3143">
        <f t="shared" si="692"/>
        <v>4.877958333333333</v>
      </c>
      <c r="P3143">
        <f t="shared" si="693"/>
        <v>99.597808166666624</v>
      </c>
      <c r="Q3143">
        <f t="shared" si="694"/>
        <v>0</v>
      </c>
      <c r="R3143">
        <f t="shared" si="695"/>
        <v>19.919561633333327</v>
      </c>
      <c r="S3143">
        <f>SUM($R$2:R3143) -SUM($Q$2:Q3143) + SUM($T$2:T3142)</f>
        <v>148.70651205274953</v>
      </c>
      <c r="T3143">
        <f t="shared" si="696"/>
        <v>0</v>
      </c>
      <c r="U3143">
        <f>-SUM($T$2:T3143) - 500 * SUM($V$2:V3143)</f>
        <v>23.190000000002328</v>
      </c>
      <c r="V3143">
        <f t="shared" si="697"/>
        <v>0</v>
      </c>
    </row>
    <row r="3144" spans="1:22" x14ac:dyDescent="0.3">
      <c r="A3144" s="1">
        <v>45147</v>
      </c>
      <c r="B3144" s="2">
        <v>0.20689814814814814</v>
      </c>
      <c r="C3144" s="2">
        <v>0.84771990740740744</v>
      </c>
      <c r="D3144" s="3">
        <v>24.7</v>
      </c>
      <c r="E3144" s="3">
        <v>17.3</v>
      </c>
      <c r="F3144" s="4">
        <f t="shared" si="686"/>
        <v>8</v>
      </c>
      <c r="G3144">
        <f t="shared" si="698"/>
        <v>42</v>
      </c>
      <c r="H3144" s="3">
        <f t="shared" si="687"/>
        <v>15.379722222222224</v>
      </c>
      <c r="I3144">
        <f t="shared" si="699"/>
        <v>900</v>
      </c>
      <c r="J3144">
        <f t="shared" si="688"/>
        <v>0.82699999999999996</v>
      </c>
      <c r="K3144">
        <f t="shared" si="689"/>
        <v>120.19483612499998</v>
      </c>
      <c r="L3144">
        <v>4.8</v>
      </c>
      <c r="M3144">
        <f t="shared" si="690"/>
        <v>8.1013888888888802E-2</v>
      </c>
      <c r="N3144">
        <f t="shared" si="691"/>
        <v>0</v>
      </c>
      <c r="O3144">
        <f t="shared" si="692"/>
        <v>4.881013888888889</v>
      </c>
      <c r="P3144">
        <f t="shared" si="693"/>
        <v>115.31382223611109</v>
      </c>
      <c r="Q3144">
        <f t="shared" si="694"/>
        <v>0</v>
      </c>
      <c r="R3144">
        <f t="shared" si="695"/>
        <v>23.062764447222222</v>
      </c>
      <c r="S3144">
        <f>SUM($R$2:R3144) -SUM($Q$2:Q3144) + SUM($T$2:T3143)</f>
        <v>171.76927649997197</v>
      </c>
      <c r="T3144">
        <f t="shared" si="696"/>
        <v>0</v>
      </c>
      <c r="U3144">
        <f>-SUM($T$2:T3144) - 500 * SUM($V$2:V3144)</f>
        <v>23.190000000002328</v>
      </c>
      <c r="V3144">
        <f t="shared" si="697"/>
        <v>0</v>
      </c>
    </row>
    <row r="3145" spans="1:22" x14ac:dyDescent="0.3">
      <c r="A3145" s="1">
        <v>45148</v>
      </c>
      <c r="B3145" s="2">
        <v>0.20809027777777778</v>
      </c>
      <c r="C3145" s="2">
        <v>0.84634259259259259</v>
      </c>
      <c r="D3145" s="3">
        <v>27.1</v>
      </c>
      <c r="E3145" s="3">
        <v>9.1</v>
      </c>
      <c r="F3145" s="4">
        <f t="shared" si="686"/>
        <v>8</v>
      </c>
      <c r="G3145">
        <f t="shared" si="698"/>
        <v>42</v>
      </c>
      <c r="H3145" s="3">
        <f t="shared" si="687"/>
        <v>15.318055555555556</v>
      </c>
      <c r="I3145">
        <f t="shared" si="699"/>
        <v>900</v>
      </c>
      <c r="J3145">
        <f t="shared" si="688"/>
        <v>0.90900000000000003</v>
      </c>
      <c r="K3145">
        <f t="shared" si="689"/>
        <v>131.58286312500002</v>
      </c>
      <c r="L3145">
        <v>4.8</v>
      </c>
      <c r="M3145">
        <f t="shared" si="690"/>
        <v>8.409722222222217E-2</v>
      </c>
      <c r="N3145">
        <f t="shared" si="691"/>
        <v>0</v>
      </c>
      <c r="O3145">
        <f t="shared" si="692"/>
        <v>4.8840972222222216</v>
      </c>
      <c r="P3145">
        <f t="shared" si="693"/>
        <v>126.69876590277779</v>
      </c>
      <c r="Q3145">
        <f t="shared" si="694"/>
        <v>0</v>
      </c>
      <c r="R3145">
        <f t="shared" si="695"/>
        <v>25.339753180555562</v>
      </c>
      <c r="S3145">
        <f>SUM($R$2:R3145) -SUM($Q$2:Q3145) + SUM($T$2:T3144)</f>
        <v>197.10902968052687</v>
      </c>
      <c r="T3145">
        <f t="shared" si="696"/>
        <v>0</v>
      </c>
      <c r="U3145">
        <f>-SUM($T$2:T3145) - 500 * SUM($V$2:V3145)</f>
        <v>23.190000000002328</v>
      </c>
      <c r="V3145">
        <f t="shared" si="697"/>
        <v>0</v>
      </c>
    </row>
    <row r="3146" spans="1:22" x14ac:dyDescent="0.3">
      <c r="A3146" s="1">
        <v>45149</v>
      </c>
      <c r="B3146" s="2">
        <v>0.20929398148148148</v>
      </c>
      <c r="C3146" s="2">
        <v>0.84495370370370371</v>
      </c>
      <c r="D3146" s="3">
        <v>22.1</v>
      </c>
      <c r="E3146" s="3">
        <v>54.8</v>
      </c>
      <c r="F3146" s="4">
        <f t="shared" si="686"/>
        <v>8</v>
      </c>
      <c r="G3146">
        <f t="shared" si="698"/>
        <v>42</v>
      </c>
      <c r="H3146" s="3">
        <f t="shared" si="687"/>
        <v>15.255833333333333</v>
      </c>
      <c r="I3146">
        <f t="shared" si="699"/>
        <v>900</v>
      </c>
      <c r="J3146">
        <f t="shared" si="688"/>
        <v>0.45200000000000007</v>
      </c>
      <c r="K3146">
        <f t="shared" si="689"/>
        <v>65.163766500000008</v>
      </c>
      <c r="L3146">
        <v>4.8</v>
      </c>
      <c r="M3146">
        <f t="shared" si="690"/>
        <v>8.7208333333333332E-2</v>
      </c>
      <c r="N3146">
        <f t="shared" si="691"/>
        <v>0</v>
      </c>
      <c r="O3146">
        <f t="shared" si="692"/>
        <v>4.8872083333333336</v>
      </c>
      <c r="P3146">
        <f t="shared" si="693"/>
        <v>60.276558166666675</v>
      </c>
      <c r="Q3146">
        <f t="shared" si="694"/>
        <v>0</v>
      </c>
      <c r="R3146">
        <f t="shared" si="695"/>
        <v>12.055311633333336</v>
      </c>
      <c r="S3146">
        <f>SUM($R$2:R3146) -SUM($Q$2:Q3146) + SUM($T$2:T3145)</f>
        <v>209.16434131386086</v>
      </c>
      <c r="T3146">
        <f t="shared" si="696"/>
        <v>0</v>
      </c>
      <c r="U3146">
        <f>-SUM($T$2:T3146) - 500 * SUM($V$2:V3146)</f>
        <v>23.190000000002328</v>
      </c>
      <c r="V3146">
        <f t="shared" si="697"/>
        <v>0</v>
      </c>
    </row>
    <row r="3147" spans="1:22" x14ac:dyDescent="0.3">
      <c r="A3147" s="1">
        <v>45150</v>
      </c>
      <c r="B3147" s="2">
        <v>0.21049768518518519</v>
      </c>
      <c r="C3147" s="2">
        <v>0.84354166666666675</v>
      </c>
      <c r="D3147" s="3">
        <v>20.7</v>
      </c>
      <c r="E3147" s="3">
        <v>51.5</v>
      </c>
      <c r="F3147" s="4">
        <f t="shared" si="686"/>
        <v>8</v>
      </c>
      <c r="G3147">
        <f t="shared" si="698"/>
        <v>42</v>
      </c>
      <c r="H3147" s="3">
        <f t="shared" si="687"/>
        <v>15.193055555555556</v>
      </c>
      <c r="I3147">
        <f t="shared" si="699"/>
        <v>900</v>
      </c>
      <c r="J3147">
        <f t="shared" si="688"/>
        <v>0.48499999999999999</v>
      </c>
      <c r="K3147">
        <f t="shared" si="689"/>
        <v>69.633571875000001</v>
      </c>
      <c r="L3147">
        <v>4.8</v>
      </c>
      <c r="M3147">
        <f t="shared" si="690"/>
        <v>9.0347222222222176E-2</v>
      </c>
      <c r="N3147">
        <f t="shared" si="691"/>
        <v>7.5000000000000164E-2</v>
      </c>
      <c r="O3147">
        <f t="shared" si="692"/>
        <v>4.9653472222222224</v>
      </c>
      <c r="P3147">
        <f t="shared" si="693"/>
        <v>64.668224652777781</v>
      </c>
      <c r="Q3147">
        <f t="shared" si="694"/>
        <v>0</v>
      </c>
      <c r="R3147">
        <f t="shared" si="695"/>
        <v>12.933644930555557</v>
      </c>
      <c r="S3147">
        <f>SUM($R$2:R3147) -SUM($Q$2:Q3147) + SUM($T$2:T3146)</f>
        <v>222.09798624441646</v>
      </c>
      <c r="T3147">
        <f t="shared" si="696"/>
        <v>0</v>
      </c>
      <c r="U3147">
        <f>-SUM($T$2:T3147) - 500 * SUM($V$2:V3147)</f>
        <v>23.190000000002328</v>
      </c>
      <c r="V3147">
        <f t="shared" si="697"/>
        <v>0</v>
      </c>
    </row>
    <row r="3148" spans="1:22" x14ac:dyDescent="0.3">
      <c r="A3148" s="1">
        <v>45151</v>
      </c>
      <c r="B3148" s="2">
        <v>0.2117013888888889</v>
      </c>
      <c r="C3148" s="2">
        <v>0.84211805555555552</v>
      </c>
      <c r="D3148" s="3">
        <v>24</v>
      </c>
      <c r="E3148" s="3">
        <v>6.2</v>
      </c>
      <c r="F3148" s="4">
        <f t="shared" si="686"/>
        <v>8</v>
      </c>
      <c r="G3148">
        <f t="shared" si="698"/>
        <v>42</v>
      </c>
      <c r="H3148" s="3">
        <f t="shared" si="687"/>
        <v>15.129999999999999</v>
      </c>
      <c r="I3148">
        <f t="shared" si="699"/>
        <v>900</v>
      </c>
      <c r="J3148">
        <f t="shared" si="688"/>
        <v>0.93799999999999994</v>
      </c>
      <c r="K3148">
        <f t="shared" si="689"/>
        <v>134.11383299999994</v>
      </c>
      <c r="L3148">
        <v>4.8</v>
      </c>
      <c r="M3148">
        <f t="shared" si="690"/>
        <v>9.3500000000000055E-2</v>
      </c>
      <c r="N3148">
        <f t="shared" si="691"/>
        <v>0</v>
      </c>
      <c r="O3148">
        <f t="shared" si="692"/>
        <v>4.8934999999999995</v>
      </c>
      <c r="P3148">
        <f t="shared" si="693"/>
        <v>129.22033299999995</v>
      </c>
      <c r="Q3148">
        <f t="shared" si="694"/>
        <v>0</v>
      </c>
      <c r="R3148">
        <f t="shared" si="695"/>
        <v>25.844066599999991</v>
      </c>
      <c r="S3148">
        <f>SUM($R$2:R3148) -SUM($Q$2:Q3148) + SUM($T$2:T3147)</f>
        <v>247.94205284441705</v>
      </c>
      <c r="T3148">
        <f t="shared" si="696"/>
        <v>0</v>
      </c>
      <c r="U3148">
        <f>-SUM($T$2:T3148) - 500 * SUM($V$2:V3148)</f>
        <v>23.190000000002328</v>
      </c>
      <c r="V3148">
        <f t="shared" si="697"/>
        <v>0</v>
      </c>
    </row>
    <row r="3149" spans="1:22" x14ac:dyDescent="0.3">
      <c r="A3149" s="1">
        <v>45152</v>
      </c>
      <c r="B3149" s="2">
        <v>0.21291666666666667</v>
      </c>
      <c r="C3149" s="2">
        <v>0.84068287037037026</v>
      </c>
      <c r="D3149" s="3">
        <v>25.4</v>
      </c>
      <c r="E3149" s="3">
        <v>14</v>
      </c>
      <c r="F3149" s="4">
        <f t="shared" si="686"/>
        <v>8</v>
      </c>
      <c r="G3149">
        <f t="shared" si="698"/>
        <v>42</v>
      </c>
      <c r="H3149" s="3">
        <f t="shared" si="687"/>
        <v>15.066388888888888</v>
      </c>
      <c r="I3149">
        <f t="shared" si="699"/>
        <v>900</v>
      </c>
      <c r="J3149">
        <f t="shared" si="688"/>
        <v>0.86</v>
      </c>
      <c r="K3149">
        <f t="shared" si="689"/>
        <v>122.4445425</v>
      </c>
      <c r="L3149">
        <v>4.8</v>
      </c>
      <c r="M3149">
        <f t="shared" si="690"/>
        <v>9.6680555555555617E-2</v>
      </c>
      <c r="N3149">
        <f t="shared" si="691"/>
        <v>0</v>
      </c>
      <c r="O3149">
        <f t="shared" si="692"/>
        <v>4.8966805555555553</v>
      </c>
      <c r="P3149">
        <f t="shared" si="693"/>
        <v>117.54786194444443</v>
      </c>
      <c r="Q3149">
        <f t="shared" si="694"/>
        <v>0</v>
      </c>
      <c r="R3149">
        <f t="shared" si="695"/>
        <v>23.509572388888888</v>
      </c>
      <c r="S3149">
        <f>SUM($R$2:R3149) -SUM($Q$2:Q3149) + SUM($T$2:T3148)</f>
        <v>271.45162523330509</v>
      </c>
      <c r="T3149">
        <f t="shared" si="696"/>
        <v>0</v>
      </c>
      <c r="U3149">
        <f>-SUM($T$2:T3149) - 500 * SUM($V$2:V3149)</f>
        <v>23.190000000002328</v>
      </c>
      <c r="V3149">
        <f t="shared" si="697"/>
        <v>0</v>
      </c>
    </row>
    <row r="3150" spans="1:22" x14ac:dyDescent="0.3">
      <c r="A3150" s="1">
        <v>45153</v>
      </c>
      <c r="B3150" s="2">
        <v>0.21413194444444442</v>
      </c>
      <c r="C3150" s="2">
        <v>0.83922453703703714</v>
      </c>
      <c r="D3150" s="3">
        <v>21.3</v>
      </c>
      <c r="E3150" s="3">
        <v>41.6</v>
      </c>
      <c r="F3150" s="4">
        <f t="shared" si="686"/>
        <v>8</v>
      </c>
      <c r="G3150">
        <f t="shared" si="698"/>
        <v>42</v>
      </c>
      <c r="H3150" s="3">
        <f t="shared" si="687"/>
        <v>15.002222222222226</v>
      </c>
      <c r="I3150">
        <f t="shared" si="699"/>
        <v>900</v>
      </c>
      <c r="J3150">
        <f t="shared" si="688"/>
        <v>0.58399999999999996</v>
      </c>
      <c r="K3150">
        <f t="shared" si="689"/>
        <v>82.794264000000013</v>
      </c>
      <c r="L3150">
        <v>4.8</v>
      </c>
      <c r="M3150">
        <f t="shared" si="690"/>
        <v>9.988888888888868E-2</v>
      </c>
      <c r="N3150">
        <f t="shared" si="691"/>
        <v>0</v>
      </c>
      <c r="O3150">
        <f t="shared" si="692"/>
        <v>4.8998888888888885</v>
      </c>
      <c r="P3150">
        <f t="shared" si="693"/>
        <v>77.894375111111117</v>
      </c>
      <c r="Q3150">
        <f t="shared" si="694"/>
        <v>0</v>
      </c>
      <c r="R3150">
        <f t="shared" si="695"/>
        <v>15.578875022222224</v>
      </c>
      <c r="S3150">
        <f>SUM($R$2:R3150) -SUM($Q$2:Q3150) + SUM($T$2:T3149)</f>
        <v>287.03050025552693</v>
      </c>
      <c r="T3150">
        <f t="shared" si="696"/>
        <v>0</v>
      </c>
      <c r="U3150">
        <f>-SUM($T$2:T3150) - 500 * SUM($V$2:V3150)</f>
        <v>23.190000000002328</v>
      </c>
      <c r="V3150">
        <f t="shared" si="697"/>
        <v>0</v>
      </c>
    </row>
    <row r="3151" spans="1:22" x14ac:dyDescent="0.3">
      <c r="A3151" s="1">
        <v>45154</v>
      </c>
      <c r="B3151" s="2">
        <v>0.21534722222222222</v>
      </c>
      <c r="C3151" s="2">
        <v>0.83775462962962965</v>
      </c>
      <c r="D3151" s="3">
        <v>19.7</v>
      </c>
      <c r="E3151" s="3">
        <v>1.6</v>
      </c>
      <c r="F3151" s="4">
        <f t="shared" si="686"/>
        <v>8</v>
      </c>
      <c r="G3151">
        <f t="shared" si="698"/>
        <v>42</v>
      </c>
      <c r="H3151" s="3">
        <f t="shared" si="687"/>
        <v>14.937777777777779</v>
      </c>
      <c r="I3151">
        <f t="shared" si="699"/>
        <v>900</v>
      </c>
      <c r="J3151">
        <f t="shared" si="688"/>
        <v>0.98399999999999999</v>
      </c>
      <c r="K3151">
        <f t="shared" si="689"/>
        <v>138.90340799999998</v>
      </c>
      <c r="L3151">
        <v>4.8</v>
      </c>
      <c r="M3151">
        <f t="shared" si="690"/>
        <v>0.10311111111111106</v>
      </c>
      <c r="N3151">
        <f t="shared" si="691"/>
        <v>0.32500000000000018</v>
      </c>
      <c r="O3151">
        <f t="shared" si="692"/>
        <v>5.2281111111111107</v>
      </c>
      <c r="P3151">
        <f t="shared" si="693"/>
        <v>133.67529688888888</v>
      </c>
      <c r="Q3151">
        <f t="shared" si="694"/>
        <v>0</v>
      </c>
      <c r="R3151">
        <f t="shared" si="695"/>
        <v>26.735059377777777</v>
      </c>
      <c r="S3151">
        <f>SUM($R$2:R3151) -SUM($Q$2:Q3151) + SUM($T$2:T3150)</f>
        <v>313.76555963330429</v>
      </c>
      <c r="T3151">
        <f t="shared" si="696"/>
        <v>0</v>
      </c>
      <c r="U3151">
        <f>-SUM($T$2:T3151) - 500 * SUM($V$2:V3151)</f>
        <v>23.190000000002328</v>
      </c>
      <c r="V3151">
        <f t="shared" si="697"/>
        <v>0</v>
      </c>
    </row>
    <row r="3152" spans="1:22" x14ac:dyDescent="0.3">
      <c r="A3152" s="1">
        <v>45155</v>
      </c>
      <c r="B3152" s="2">
        <v>0.21656249999999999</v>
      </c>
      <c r="C3152" s="2">
        <v>0.83627314814814813</v>
      </c>
      <c r="D3152" s="3">
        <v>22.2</v>
      </c>
      <c r="E3152" s="3">
        <v>7.4</v>
      </c>
      <c r="F3152" s="4">
        <f t="shared" si="686"/>
        <v>8</v>
      </c>
      <c r="G3152">
        <f t="shared" si="698"/>
        <v>42</v>
      </c>
      <c r="H3152" s="3">
        <f t="shared" si="687"/>
        <v>14.873055555555556</v>
      </c>
      <c r="I3152">
        <f t="shared" si="699"/>
        <v>900</v>
      </c>
      <c r="J3152">
        <f t="shared" si="688"/>
        <v>0.92599999999999993</v>
      </c>
      <c r="K3152">
        <f t="shared" si="689"/>
        <v>130.14964725000002</v>
      </c>
      <c r="L3152">
        <v>4.8</v>
      </c>
      <c r="M3152">
        <f t="shared" si="690"/>
        <v>0.1063472222222222</v>
      </c>
      <c r="N3152">
        <f t="shared" si="691"/>
        <v>0</v>
      </c>
      <c r="O3152">
        <f t="shared" si="692"/>
        <v>4.9063472222222222</v>
      </c>
      <c r="P3152">
        <f t="shared" si="693"/>
        <v>125.24330002777779</v>
      </c>
      <c r="Q3152">
        <f t="shared" si="694"/>
        <v>0</v>
      </c>
      <c r="R3152">
        <f t="shared" si="695"/>
        <v>25.048660005555561</v>
      </c>
      <c r="S3152">
        <f>SUM($R$2:R3152) -SUM($Q$2:Q3152) + SUM($T$2:T3151)</f>
        <v>338.81421963885987</v>
      </c>
      <c r="T3152">
        <f t="shared" si="696"/>
        <v>0</v>
      </c>
      <c r="U3152">
        <f>-SUM($T$2:T3152) - 500 * SUM($V$2:V3152)</f>
        <v>23.190000000002328</v>
      </c>
      <c r="V3152">
        <f t="shared" si="697"/>
        <v>0</v>
      </c>
    </row>
    <row r="3153" spans="1:22" x14ac:dyDescent="0.3">
      <c r="A3153" s="1">
        <v>45156</v>
      </c>
      <c r="B3153" s="2">
        <v>0.21778935185185186</v>
      </c>
      <c r="C3153" s="2">
        <v>0.83478009259259256</v>
      </c>
      <c r="D3153" s="3">
        <v>22.2</v>
      </c>
      <c r="E3153" s="3">
        <v>14</v>
      </c>
      <c r="F3153" s="4">
        <f t="shared" si="686"/>
        <v>8</v>
      </c>
      <c r="G3153">
        <f t="shared" si="698"/>
        <v>42</v>
      </c>
      <c r="H3153" s="3">
        <f t="shared" si="687"/>
        <v>14.807777777777776</v>
      </c>
      <c r="I3153">
        <f t="shared" si="699"/>
        <v>900</v>
      </c>
      <c r="J3153">
        <f t="shared" si="688"/>
        <v>0.86</v>
      </c>
      <c r="K3153">
        <f t="shared" si="689"/>
        <v>120.34281</v>
      </c>
      <c r="L3153">
        <v>4.8</v>
      </c>
      <c r="M3153">
        <f t="shared" si="690"/>
        <v>0.1096111111111112</v>
      </c>
      <c r="N3153">
        <f t="shared" si="691"/>
        <v>0</v>
      </c>
      <c r="O3153">
        <f t="shared" si="692"/>
        <v>4.9096111111111114</v>
      </c>
      <c r="P3153">
        <f t="shared" si="693"/>
        <v>115.43319888888888</v>
      </c>
      <c r="Q3153">
        <f t="shared" si="694"/>
        <v>0</v>
      </c>
      <c r="R3153">
        <f t="shared" si="695"/>
        <v>23.086639777777776</v>
      </c>
      <c r="S3153">
        <f>SUM($R$2:R3153) -SUM($Q$2:Q3153) + SUM($T$2:T3152)</f>
        <v>361.9008594166371</v>
      </c>
      <c r="T3153">
        <f t="shared" si="696"/>
        <v>0</v>
      </c>
      <c r="U3153">
        <f>-SUM($T$2:T3153) - 500 * SUM($V$2:V3153)</f>
        <v>23.190000000002328</v>
      </c>
      <c r="V3153">
        <f t="shared" si="697"/>
        <v>0</v>
      </c>
    </row>
    <row r="3154" spans="1:22" x14ac:dyDescent="0.3">
      <c r="A3154" s="1">
        <v>45157</v>
      </c>
      <c r="B3154" s="2">
        <v>0.21900462962962963</v>
      </c>
      <c r="C3154" s="2">
        <v>0.83326388888888892</v>
      </c>
      <c r="D3154" s="3">
        <v>20.2</v>
      </c>
      <c r="E3154" s="3">
        <v>8.6</v>
      </c>
      <c r="F3154" s="4">
        <f t="shared" si="686"/>
        <v>8</v>
      </c>
      <c r="G3154">
        <f t="shared" si="698"/>
        <v>42</v>
      </c>
      <c r="H3154" s="3">
        <f t="shared" si="687"/>
        <v>14.742222222222223</v>
      </c>
      <c r="I3154">
        <f t="shared" si="699"/>
        <v>900</v>
      </c>
      <c r="J3154">
        <f t="shared" si="688"/>
        <v>0.91400000000000003</v>
      </c>
      <c r="K3154">
        <f t="shared" si="689"/>
        <v>127.33299600000002</v>
      </c>
      <c r="L3154">
        <v>4.8</v>
      </c>
      <c r="M3154">
        <f t="shared" si="690"/>
        <v>0.11288888888888886</v>
      </c>
      <c r="N3154">
        <f t="shared" si="691"/>
        <v>0.20000000000000018</v>
      </c>
      <c r="O3154">
        <f t="shared" si="692"/>
        <v>5.1128888888888886</v>
      </c>
      <c r="P3154">
        <f t="shared" si="693"/>
        <v>122.22010711111113</v>
      </c>
      <c r="Q3154">
        <f t="shared" si="694"/>
        <v>0</v>
      </c>
      <c r="R3154">
        <f t="shared" si="695"/>
        <v>24.444021422222228</v>
      </c>
      <c r="S3154">
        <f>SUM($R$2:R3154) -SUM($Q$2:Q3154) + SUM($T$2:T3153)</f>
        <v>386.34488083885844</v>
      </c>
      <c r="T3154">
        <f t="shared" si="696"/>
        <v>0</v>
      </c>
      <c r="U3154">
        <f>-SUM($T$2:T3154) - 500 * SUM($V$2:V3154)</f>
        <v>23.190000000002328</v>
      </c>
      <c r="V3154">
        <f t="shared" si="697"/>
        <v>0</v>
      </c>
    </row>
    <row r="3155" spans="1:22" x14ac:dyDescent="0.3">
      <c r="A3155" s="1">
        <v>45158</v>
      </c>
      <c r="B3155" s="2">
        <v>0.2202314814814815</v>
      </c>
      <c r="C3155" s="2">
        <v>0.83173611111111112</v>
      </c>
      <c r="D3155" s="3">
        <v>17.8</v>
      </c>
      <c r="E3155" s="3">
        <v>0</v>
      </c>
      <c r="F3155" s="4">
        <f t="shared" si="686"/>
        <v>8</v>
      </c>
      <c r="G3155">
        <f t="shared" si="698"/>
        <v>42</v>
      </c>
      <c r="H3155" s="3">
        <f t="shared" si="687"/>
        <v>14.67611111111111</v>
      </c>
      <c r="I3155">
        <f t="shared" si="699"/>
        <v>900</v>
      </c>
      <c r="J3155">
        <f t="shared" si="688"/>
        <v>1</v>
      </c>
      <c r="K3155">
        <f t="shared" si="689"/>
        <v>138.68924999999999</v>
      </c>
      <c r="L3155">
        <v>4.8</v>
      </c>
      <c r="M3155">
        <f t="shared" si="690"/>
        <v>0.11619444444444449</v>
      </c>
      <c r="N3155">
        <f t="shared" si="691"/>
        <v>0.79999999999999982</v>
      </c>
      <c r="O3155">
        <f t="shared" si="692"/>
        <v>5.7161944444444446</v>
      </c>
      <c r="P3155">
        <f t="shared" si="693"/>
        <v>132.97305555555553</v>
      </c>
      <c r="Q3155">
        <f t="shared" si="694"/>
        <v>0</v>
      </c>
      <c r="R3155">
        <f t="shared" si="695"/>
        <v>26.594611111111107</v>
      </c>
      <c r="S3155">
        <f>SUM($R$2:R3155) -SUM($Q$2:Q3155) + SUM($T$2:T3154)</f>
        <v>412.93949194997003</v>
      </c>
      <c r="T3155">
        <f t="shared" si="696"/>
        <v>0</v>
      </c>
      <c r="U3155">
        <f>-SUM($T$2:T3155) - 500 * SUM($V$2:V3155)</f>
        <v>23.190000000002328</v>
      </c>
      <c r="V3155">
        <f t="shared" si="697"/>
        <v>0</v>
      </c>
    </row>
    <row r="3156" spans="1:22" x14ac:dyDescent="0.3">
      <c r="A3156" s="1">
        <v>45159</v>
      </c>
      <c r="B3156" s="2">
        <v>0.22145833333333334</v>
      </c>
      <c r="C3156" s="2">
        <v>0.83020833333333333</v>
      </c>
      <c r="D3156" s="3">
        <v>17</v>
      </c>
      <c r="E3156" s="3">
        <v>1.2</v>
      </c>
      <c r="F3156" s="4">
        <f t="shared" si="686"/>
        <v>8</v>
      </c>
      <c r="G3156">
        <f t="shared" si="698"/>
        <v>42</v>
      </c>
      <c r="H3156" s="3">
        <f t="shared" si="687"/>
        <v>14.61</v>
      </c>
      <c r="I3156">
        <f t="shared" si="699"/>
        <v>900</v>
      </c>
      <c r="J3156">
        <f t="shared" si="688"/>
        <v>0.98799999999999999</v>
      </c>
      <c r="K3156">
        <f t="shared" si="689"/>
        <v>136.407726</v>
      </c>
      <c r="L3156">
        <v>4.8</v>
      </c>
      <c r="M3156">
        <f t="shared" si="690"/>
        <v>0.11950000000000002</v>
      </c>
      <c r="N3156">
        <f t="shared" si="691"/>
        <v>1</v>
      </c>
      <c r="O3156">
        <f t="shared" si="692"/>
        <v>5.9195000000000002</v>
      </c>
      <c r="P3156">
        <f t="shared" si="693"/>
        <v>130.488226</v>
      </c>
      <c r="Q3156">
        <f t="shared" si="694"/>
        <v>0</v>
      </c>
      <c r="R3156">
        <f t="shared" si="695"/>
        <v>26.097645200000002</v>
      </c>
      <c r="S3156">
        <f>SUM($R$2:R3156) -SUM($Q$2:Q3156) + SUM($T$2:T3155)</f>
        <v>439.03713714996957</v>
      </c>
      <c r="T3156">
        <f t="shared" si="696"/>
        <v>0</v>
      </c>
      <c r="U3156">
        <f>-SUM($T$2:T3156) - 500 * SUM($V$2:V3156)</f>
        <v>23.190000000002328</v>
      </c>
      <c r="V3156">
        <f t="shared" si="697"/>
        <v>0</v>
      </c>
    </row>
    <row r="3157" spans="1:22" x14ac:dyDescent="0.3">
      <c r="A3157" s="1">
        <v>45160</v>
      </c>
      <c r="B3157" s="2">
        <v>0.22267361111111109</v>
      </c>
      <c r="C3157" s="2">
        <v>0.82865740740740745</v>
      </c>
      <c r="D3157" s="3">
        <v>16.600000000000001</v>
      </c>
      <c r="E3157" s="3">
        <v>28.4</v>
      </c>
      <c r="F3157" s="4">
        <f t="shared" si="686"/>
        <v>8</v>
      </c>
      <c r="G3157">
        <f t="shared" si="698"/>
        <v>42</v>
      </c>
      <c r="H3157" s="3">
        <f t="shared" si="687"/>
        <v>14.543611111111113</v>
      </c>
      <c r="I3157">
        <f t="shared" si="699"/>
        <v>900</v>
      </c>
      <c r="J3157">
        <f t="shared" si="688"/>
        <v>0.71599999999999997</v>
      </c>
      <c r="K3157">
        <f t="shared" si="689"/>
        <v>98.404981500000019</v>
      </c>
      <c r="L3157">
        <v>4.8</v>
      </c>
      <c r="M3157">
        <f t="shared" si="690"/>
        <v>0.12281944444444433</v>
      </c>
      <c r="N3157">
        <f t="shared" si="691"/>
        <v>1.0999999999999996</v>
      </c>
      <c r="O3157">
        <f t="shared" si="692"/>
        <v>6.0228194444444441</v>
      </c>
      <c r="P3157">
        <f t="shared" si="693"/>
        <v>92.382162055555568</v>
      </c>
      <c r="Q3157">
        <f t="shared" si="694"/>
        <v>0</v>
      </c>
      <c r="R3157">
        <f t="shared" si="695"/>
        <v>18.476432411111116</v>
      </c>
      <c r="S3157">
        <f>SUM($R$2:R3157) -SUM($Q$2:Q3157) + SUM($T$2:T3156)</f>
        <v>457.51356956108066</v>
      </c>
      <c r="T3157">
        <f t="shared" si="696"/>
        <v>0</v>
      </c>
      <c r="U3157">
        <f>-SUM($T$2:T3157) - 500 * SUM($V$2:V3157)</f>
        <v>23.190000000002328</v>
      </c>
      <c r="V3157">
        <f t="shared" si="697"/>
        <v>0</v>
      </c>
    </row>
    <row r="3158" spans="1:22" x14ac:dyDescent="0.3">
      <c r="A3158" s="1">
        <v>45161</v>
      </c>
      <c r="B3158" s="2">
        <v>0.22390046296296295</v>
      </c>
      <c r="C3158" s="2">
        <v>0.82709490740740732</v>
      </c>
      <c r="D3158" s="3">
        <v>16.899999999999999</v>
      </c>
      <c r="E3158" s="3">
        <v>46.1</v>
      </c>
      <c r="F3158" s="4">
        <f t="shared" si="686"/>
        <v>8</v>
      </c>
      <c r="G3158">
        <f t="shared" si="698"/>
        <v>42</v>
      </c>
      <c r="H3158" s="3">
        <f t="shared" si="687"/>
        <v>14.476666666666665</v>
      </c>
      <c r="I3158">
        <f t="shared" si="699"/>
        <v>900</v>
      </c>
      <c r="J3158">
        <f t="shared" si="688"/>
        <v>0.53899999999999992</v>
      </c>
      <c r="K3158">
        <f t="shared" si="689"/>
        <v>73.737625499999979</v>
      </c>
      <c r="L3158">
        <v>4.8</v>
      </c>
      <c r="M3158">
        <f t="shared" si="690"/>
        <v>0.12616666666666676</v>
      </c>
      <c r="N3158">
        <f t="shared" si="691"/>
        <v>1.0250000000000004</v>
      </c>
      <c r="O3158">
        <f t="shared" si="692"/>
        <v>5.9511666666666674</v>
      </c>
      <c r="P3158">
        <f t="shared" si="693"/>
        <v>67.786458833333313</v>
      </c>
      <c r="Q3158">
        <f t="shared" si="694"/>
        <v>0</v>
      </c>
      <c r="R3158">
        <f t="shared" si="695"/>
        <v>13.557291766666664</v>
      </c>
      <c r="S3158">
        <f>SUM($R$2:R3158) -SUM($Q$2:Q3158) + SUM($T$2:T3157)</f>
        <v>471.07086132774748</v>
      </c>
      <c r="T3158">
        <f t="shared" si="696"/>
        <v>0</v>
      </c>
      <c r="U3158">
        <f>-SUM($T$2:T3158) - 500 * SUM($V$2:V3158)</f>
        <v>23.190000000002328</v>
      </c>
      <c r="V3158">
        <f t="shared" si="697"/>
        <v>0</v>
      </c>
    </row>
    <row r="3159" spans="1:22" x14ac:dyDescent="0.3">
      <c r="A3159" s="1">
        <v>45162</v>
      </c>
      <c r="B3159" s="2">
        <v>0.22512731481481482</v>
      </c>
      <c r="C3159" s="2">
        <v>0.82553240740740741</v>
      </c>
      <c r="D3159" s="3">
        <v>18.7</v>
      </c>
      <c r="E3159" s="3">
        <v>51.4</v>
      </c>
      <c r="F3159" s="4">
        <f t="shared" si="686"/>
        <v>8</v>
      </c>
      <c r="G3159">
        <f t="shared" si="698"/>
        <v>42</v>
      </c>
      <c r="H3159" s="3">
        <f t="shared" si="687"/>
        <v>14.409722222222221</v>
      </c>
      <c r="I3159">
        <f t="shared" si="699"/>
        <v>900</v>
      </c>
      <c r="J3159">
        <f t="shared" si="688"/>
        <v>0.48599999999999999</v>
      </c>
      <c r="K3159">
        <f t="shared" si="689"/>
        <v>66.179531249999982</v>
      </c>
      <c r="L3159">
        <v>4.8</v>
      </c>
      <c r="M3159">
        <f t="shared" si="690"/>
        <v>0.1295138888888889</v>
      </c>
      <c r="N3159">
        <f t="shared" si="691"/>
        <v>0.57500000000000018</v>
      </c>
      <c r="O3159">
        <f t="shared" si="692"/>
        <v>5.5045138888888889</v>
      </c>
      <c r="P3159">
        <f t="shared" si="693"/>
        <v>60.675017361111095</v>
      </c>
      <c r="Q3159">
        <f t="shared" si="694"/>
        <v>0</v>
      </c>
      <c r="R3159">
        <f t="shared" si="695"/>
        <v>12.13500347222222</v>
      </c>
      <c r="S3159">
        <f>SUM($R$2:R3159) -SUM($Q$2:Q3159) + SUM($T$2:T3158)</f>
        <v>483.20586479996928</v>
      </c>
      <c r="T3159">
        <f t="shared" si="696"/>
        <v>0</v>
      </c>
      <c r="U3159">
        <f>-SUM($T$2:T3159) - 500 * SUM($V$2:V3159)</f>
        <v>23.190000000002328</v>
      </c>
      <c r="V3159">
        <f t="shared" si="697"/>
        <v>0</v>
      </c>
    </row>
    <row r="3160" spans="1:22" x14ac:dyDescent="0.3">
      <c r="A3160" s="1">
        <v>45163</v>
      </c>
      <c r="B3160" s="2">
        <v>0.22635416666666666</v>
      </c>
      <c r="C3160" s="2">
        <v>0.82394675925925931</v>
      </c>
      <c r="D3160" s="3">
        <v>19.3</v>
      </c>
      <c r="E3160" s="3">
        <v>55.6</v>
      </c>
      <c r="F3160" s="4">
        <f t="shared" si="686"/>
        <v>8</v>
      </c>
      <c r="G3160">
        <f t="shared" si="698"/>
        <v>42</v>
      </c>
      <c r="H3160" s="3">
        <f t="shared" si="687"/>
        <v>14.342222222222224</v>
      </c>
      <c r="I3160">
        <f t="shared" si="699"/>
        <v>900</v>
      </c>
      <c r="J3160">
        <f t="shared" si="688"/>
        <v>0.44399999999999995</v>
      </c>
      <c r="K3160">
        <f t="shared" si="689"/>
        <v>60.177096000000006</v>
      </c>
      <c r="L3160">
        <v>4.8</v>
      </c>
      <c r="M3160">
        <f t="shared" si="690"/>
        <v>0.13288888888888881</v>
      </c>
      <c r="N3160">
        <f t="shared" si="691"/>
        <v>0.42499999999999982</v>
      </c>
      <c r="O3160">
        <f t="shared" si="692"/>
        <v>5.3578888888888887</v>
      </c>
      <c r="P3160">
        <f t="shared" si="693"/>
        <v>54.819207111111119</v>
      </c>
      <c r="Q3160">
        <f t="shared" si="694"/>
        <v>0</v>
      </c>
      <c r="R3160">
        <f t="shared" si="695"/>
        <v>10.963841422222224</v>
      </c>
      <c r="S3160">
        <f>SUM($R$2:R3160) -SUM($Q$2:Q3160) + SUM($T$2:T3159)</f>
        <v>494.16970622219196</v>
      </c>
      <c r="T3160">
        <f t="shared" si="696"/>
        <v>0</v>
      </c>
      <c r="U3160">
        <f>-SUM($T$2:T3160) - 500 * SUM($V$2:V3160)</f>
        <v>23.190000000002328</v>
      </c>
      <c r="V3160">
        <f t="shared" si="697"/>
        <v>0</v>
      </c>
    </row>
    <row r="3161" spans="1:22" x14ac:dyDescent="0.3">
      <c r="A3161" s="1">
        <v>45164</v>
      </c>
      <c r="B3161" s="2">
        <v>0.22758101851851853</v>
      </c>
      <c r="C3161" s="2">
        <v>0.82236111111111121</v>
      </c>
      <c r="D3161" s="3">
        <v>22.2</v>
      </c>
      <c r="E3161" s="3">
        <v>43.3</v>
      </c>
      <c r="F3161" s="4">
        <f t="shared" si="686"/>
        <v>8</v>
      </c>
      <c r="G3161">
        <f t="shared" si="698"/>
        <v>42</v>
      </c>
      <c r="H3161" s="3">
        <f t="shared" si="687"/>
        <v>14.274722222222223</v>
      </c>
      <c r="I3161">
        <f t="shared" si="699"/>
        <v>900</v>
      </c>
      <c r="J3161">
        <f t="shared" si="688"/>
        <v>0.56699999999999995</v>
      </c>
      <c r="K3161">
        <f t="shared" si="689"/>
        <v>76.486102875000014</v>
      </c>
      <c r="L3161">
        <v>4.8</v>
      </c>
      <c r="M3161">
        <f t="shared" si="690"/>
        <v>0.13626388888888882</v>
      </c>
      <c r="N3161">
        <f t="shared" si="691"/>
        <v>0</v>
      </c>
      <c r="O3161">
        <f t="shared" si="692"/>
        <v>4.936263888888889</v>
      </c>
      <c r="P3161">
        <f t="shared" si="693"/>
        <v>71.549838986111126</v>
      </c>
      <c r="Q3161">
        <f t="shared" si="694"/>
        <v>0</v>
      </c>
      <c r="R3161">
        <f t="shared" si="695"/>
        <v>14.309967797222226</v>
      </c>
      <c r="S3161">
        <f>SUM($R$2:R3161) -SUM($Q$2:Q3161) + SUM($T$2:T3160)</f>
        <v>508.47967401941423</v>
      </c>
      <c r="T3161">
        <f t="shared" si="696"/>
        <v>0</v>
      </c>
      <c r="U3161">
        <f>-SUM($T$2:T3161) - 500 * SUM($V$2:V3161)</f>
        <v>23.190000000002328</v>
      </c>
      <c r="V3161">
        <f t="shared" si="697"/>
        <v>0</v>
      </c>
    </row>
    <row r="3162" spans="1:22" x14ac:dyDescent="0.3">
      <c r="A3162" s="1">
        <v>45165</v>
      </c>
      <c r="B3162" s="2">
        <v>0.2288078703703704</v>
      </c>
      <c r="C3162" s="2">
        <v>0.82075231481481481</v>
      </c>
      <c r="D3162" s="3">
        <v>20</v>
      </c>
      <c r="E3162" s="3">
        <v>62.2</v>
      </c>
      <c r="F3162" s="4">
        <f t="shared" si="686"/>
        <v>8</v>
      </c>
      <c r="G3162">
        <f t="shared" si="698"/>
        <v>42</v>
      </c>
      <c r="H3162" s="3">
        <f t="shared" si="687"/>
        <v>14.206666666666665</v>
      </c>
      <c r="I3162">
        <f t="shared" si="699"/>
        <v>900</v>
      </c>
      <c r="J3162">
        <f t="shared" si="688"/>
        <v>0.378</v>
      </c>
      <c r="K3162">
        <f t="shared" si="689"/>
        <v>50.747633999999998</v>
      </c>
      <c r="L3162">
        <v>4.8</v>
      </c>
      <c r="M3162">
        <f t="shared" si="690"/>
        <v>0.13966666666666674</v>
      </c>
      <c r="N3162">
        <f t="shared" si="691"/>
        <v>0.25</v>
      </c>
      <c r="O3162">
        <f t="shared" si="692"/>
        <v>5.1896666666666667</v>
      </c>
      <c r="P3162">
        <f t="shared" si="693"/>
        <v>45.55796733333333</v>
      </c>
      <c r="Q3162">
        <f t="shared" si="694"/>
        <v>0</v>
      </c>
      <c r="R3162">
        <f t="shared" si="695"/>
        <v>9.1115934666666671</v>
      </c>
      <c r="S3162">
        <f>SUM($R$2:R3162) -SUM($Q$2:Q3162) + SUM($T$2:T3161)</f>
        <v>517.59126748608105</v>
      </c>
      <c r="T3162">
        <f t="shared" si="696"/>
        <v>0</v>
      </c>
      <c r="U3162">
        <f>-SUM($T$2:T3162) - 500 * SUM($V$2:V3162)</f>
        <v>23.190000000002328</v>
      </c>
      <c r="V3162">
        <f t="shared" si="697"/>
        <v>0</v>
      </c>
    </row>
    <row r="3163" spans="1:22" x14ac:dyDescent="0.3">
      <c r="A3163" s="1">
        <v>45166</v>
      </c>
      <c r="B3163" s="2">
        <v>0.23003472222222221</v>
      </c>
      <c r="C3163" s="2">
        <v>0.81914351851851863</v>
      </c>
      <c r="D3163" s="3">
        <v>18.2</v>
      </c>
      <c r="E3163" s="3">
        <v>58.9</v>
      </c>
      <c r="F3163" s="4">
        <f t="shared" si="686"/>
        <v>8</v>
      </c>
      <c r="G3163">
        <f t="shared" si="698"/>
        <v>42</v>
      </c>
      <c r="H3163" s="3">
        <f t="shared" si="687"/>
        <v>14.138611111111114</v>
      </c>
      <c r="I3163">
        <f t="shared" si="699"/>
        <v>900</v>
      </c>
      <c r="J3163">
        <f t="shared" si="688"/>
        <v>0.41100000000000003</v>
      </c>
      <c r="K3163">
        <f t="shared" si="689"/>
        <v>54.913658625000018</v>
      </c>
      <c r="L3163">
        <v>4.8</v>
      </c>
      <c r="M3163">
        <f t="shared" si="690"/>
        <v>0.14306944444444428</v>
      </c>
      <c r="N3163">
        <f t="shared" si="691"/>
        <v>0.70000000000000018</v>
      </c>
      <c r="O3163">
        <f t="shared" si="692"/>
        <v>5.6430694444444445</v>
      </c>
      <c r="P3163">
        <f t="shared" si="693"/>
        <v>49.270589180555575</v>
      </c>
      <c r="Q3163">
        <f t="shared" si="694"/>
        <v>0</v>
      </c>
      <c r="R3163">
        <f t="shared" si="695"/>
        <v>9.854117836111115</v>
      </c>
      <c r="S3163">
        <f>SUM($R$2:R3163) -SUM($Q$2:Q3163) + SUM($T$2:T3162)</f>
        <v>527.44538532219303</v>
      </c>
      <c r="T3163">
        <f t="shared" si="696"/>
        <v>0</v>
      </c>
      <c r="U3163">
        <f>-SUM($T$2:T3163) - 500 * SUM($V$2:V3163)</f>
        <v>23.190000000002328</v>
      </c>
      <c r="V3163">
        <f t="shared" si="697"/>
        <v>0</v>
      </c>
    </row>
    <row r="3164" spans="1:22" x14ac:dyDescent="0.3">
      <c r="A3164" s="1">
        <v>45167</v>
      </c>
      <c r="B3164" s="2">
        <v>0.23126157407407408</v>
      </c>
      <c r="C3164" s="2">
        <v>0.81752314814814808</v>
      </c>
      <c r="D3164" s="3">
        <v>20.8</v>
      </c>
      <c r="E3164" s="3">
        <v>51.5</v>
      </c>
      <c r="F3164" s="4">
        <f t="shared" si="686"/>
        <v>8</v>
      </c>
      <c r="G3164">
        <f t="shared" si="698"/>
        <v>42</v>
      </c>
      <c r="H3164" s="3">
        <f t="shared" si="687"/>
        <v>14.070277777777775</v>
      </c>
      <c r="I3164">
        <f t="shared" si="699"/>
        <v>900</v>
      </c>
      <c r="J3164">
        <f t="shared" si="688"/>
        <v>0.48499999999999999</v>
      </c>
      <c r="K3164">
        <f t="shared" si="689"/>
        <v>64.487600624999985</v>
      </c>
      <c r="L3164">
        <v>4.8</v>
      </c>
      <c r="M3164">
        <f t="shared" si="690"/>
        <v>0.14648611111111123</v>
      </c>
      <c r="N3164">
        <f t="shared" si="691"/>
        <v>4.9999999999999822E-2</v>
      </c>
      <c r="O3164">
        <f t="shared" si="692"/>
        <v>4.9964861111111105</v>
      </c>
      <c r="P3164">
        <f t="shared" si="693"/>
        <v>59.491114513888874</v>
      </c>
      <c r="Q3164">
        <f t="shared" si="694"/>
        <v>0</v>
      </c>
      <c r="R3164">
        <f t="shared" si="695"/>
        <v>11.898222902777775</v>
      </c>
      <c r="S3164">
        <f>SUM($R$2:R3164) -SUM($Q$2:Q3164) + SUM($T$2:T3163)</f>
        <v>539.34360822497001</v>
      </c>
      <c r="T3164">
        <f t="shared" si="696"/>
        <v>0</v>
      </c>
      <c r="U3164">
        <f>-SUM($T$2:T3164) - 500 * SUM($V$2:V3164)</f>
        <v>23.190000000002328</v>
      </c>
      <c r="V3164">
        <f t="shared" si="697"/>
        <v>0</v>
      </c>
    </row>
    <row r="3165" spans="1:22" x14ac:dyDescent="0.3">
      <c r="A3165" s="1">
        <v>45168</v>
      </c>
      <c r="B3165" s="2">
        <v>0.23248842592592592</v>
      </c>
      <c r="C3165" s="2">
        <v>0.81590277777777775</v>
      </c>
      <c r="D3165" s="3">
        <v>18.899999999999999</v>
      </c>
      <c r="E3165" s="3">
        <v>77.599999999999994</v>
      </c>
      <c r="F3165" s="4">
        <f t="shared" si="686"/>
        <v>8</v>
      </c>
      <c r="G3165">
        <f t="shared" si="698"/>
        <v>42</v>
      </c>
      <c r="H3165" s="3">
        <f t="shared" si="687"/>
        <v>14.001944444444444</v>
      </c>
      <c r="I3165">
        <f t="shared" si="699"/>
        <v>900</v>
      </c>
      <c r="J3165">
        <f t="shared" si="688"/>
        <v>0.22400000000000009</v>
      </c>
      <c r="K3165">
        <f t="shared" si="689"/>
        <v>29.639316000000004</v>
      </c>
      <c r="L3165">
        <v>4.8</v>
      </c>
      <c r="M3165">
        <f t="shared" si="690"/>
        <v>0.1499027777777778</v>
      </c>
      <c r="N3165">
        <f t="shared" si="691"/>
        <v>0.52500000000000036</v>
      </c>
      <c r="O3165">
        <f t="shared" si="692"/>
        <v>5.4749027777777783</v>
      </c>
      <c r="P3165">
        <f t="shared" si="693"/>
        <v>24.164413222222226</v>
      </c>
      <c r="Q3165">
        <f t="shared" si="694"/>
        <v>0</v>
      </c>
      <c r="R3165">
        <f t="shared" si="695"/>
        <v>4.8328826444444459</v>
      </c>
      <c r="S3165">
        <f>SUM($R$2:R3165) -SUM($Q$2:Q3165) + SUM($T$2:T3164)</f>
        <v>544.17649086941492</v>
      </c>
      <c r="T3165">
        <f t="shared" si="696"/>
        <v>0</v>
      </c>
      <c r="U3165">
        <f>-SUM($T$2:T3165) - 500 * SUM($V$2:V3165)</f>
        <v>23.190000000002328</v>
      </c>
      <c r="V3165">
        <f t="shared" si="697"/>
        <v>0</v>
      </c>
    </row>
    <row r="3166" spans="1:22" x14ac:dyDescent="0.3">
      <c r="A3166" s="1">
        <v>45169</v>
      </c>
      <c r="B3166" s="2">
        <v>0.23371527777777779</v>
      </c>
      <c r="C3166" s="2">
        <v>0.81427083333333339</v>
      </c>
      <c r="D3166" s="3">
        <v>17</v>
      </c>
      <c r="E3166" s="3">
        <v>37.9</v>
      </c>
      <c r="F3166" s="4">
        <f t="shared" si="686"/>
        <v>8</v>
      </c>
      <c r="G3166">
        <f t="shared" si="698"/>
        <v>42</v>
      </c>
      <c r="H3166" s="3">
        <f t="shared" si="687"/>
        <v>13.933333333333334</v>
      </c>
      <c r="I3166">
        <f t="shared" si="699"/>
        <v>900</v>
      </c>
      <c r="J3166">
        <f t="shared" si="688"/>
        <v>0.621</v>
      </c>
      <c r="K3166">
        <f t="shared" si="689"/>
        <v>81.76706999999999</v>
      </c>
      <c r="L3166">
        <v>4.8</v>
      </c>
      <c r="M3166">
        <f t="shared" si="690"/>
        <v>0.15333333333333332</v>
      </c>
      <c r="N3166">
        <f t="shared" si="691"/>
        <v>1</v>
      </c>
      <c r="O3166">
        <f t="shared" si="692"/>
        <v>5.9533333333333331</v>
      </c>
      <c r="P3166">
        <f t="shared" si="693"/>
        <v>75.813736666666657</v>
      </c>
      <c r="Q3166">
        <f t="shared" si="694"/>
        <v>0</v>
      </c>
      <c r="R3166">
        <f t="shared" si="695"/>
        <v>15.162747333333332</v>
      </c>
      <c r="S3166">
        <f>SUM($R$2:R3166) -SUM($Q$2:Q3166) + SUM($T$2:T3165)</f>
        <v>559.33923820274867</v>
      </c>
      <c r="T3166">
        <f t="shared" si="696"/>
        <v>-559.34</v>
      </c>
      <c r="U3166">
        <f>-SUM($T$2:T3166) - 500 * SUM($V$2:V3166)</f>
        <v>582.53000000000247</v>
      </c>
      <c r="V3166">
        <f t="shared" si="697"/>
        <v>0</v>
      </c>
    </row>
    <row r="3167" spans="1:22" x14ac:dyDescent="0.3">
      <c r="A3167" s="1">
        <v>45170</v>
      </c>
      <c r="B3167" s="2">
        <v>0.23493055555555556</v>
      </c>
      <c r="C3167" s="2">
        <v>0.81262731481481476</v>
      </c>
      <c r="D3167" s="3">
        <v>18.399999999999999</v>
      </c>
      <c r="E3167" s="3">
        <v>41.2</v>
      </c>
      <c r="F3167" s="4">
        <f t="shared" si="686"/>
        <v>9</v>
      </c>
      <c r="G3167">
        <f t="shared" si="698"/>
        <v>43</v>
      </c>
      <c r="H3167" s="3">
        <f t="shared" si="687"/>
        <v>13.864722222222222</v>
      </c>
      <c r="I3167">
        <f t="shared" si="699"/>
        <v>800</v>
      </c>
      <c r="J3167">
        <f t="shared" si="688"/>
        <v>0.58799999999999997</v>
      </c>
      <c r="K3167">
        <f t="shared" si="689"/>
        <v>70.111127333333329</v>
      </c>
      <c r="L3167">
        <v>4.8</v>
      </c>
      <c r="M3167">
        <f t="shared" si="690"/>
        <v>0.15676388888888892</v>
      </c>
      <c r="N3167">
        <f t="shared" si="691"/>
        <v>0.65000000000000036</v>
      </c>
      <c r="O3167">
        <f t="shared" si="692"/>
        <v>5.6067638888888887</v>
      </c>
      <c r="P3167">
        <f t="shared" si="693"/>
        <v>64.504363444444436</v>
      </c>
      <c r="Q3167">
        <f t="shared" si="694"/>
        <v>0</v>
      </c>
      <c r="R3167">
        <f t="shared" si="695"/>
        <v>12.900872688888889</v>
      </c>
      <c r="S3167">
        <f>SUM($R$2:R3167) -SUM($Q$2:Q3167) + SUM($T$2:T3166)</f>
        <v>12.900110891638178</v>
      </c>
      <c r="T3167">
        <f t="shared" si="696"/>
        <v>0</v>
      </c>
      <c r="U3167">
        <f>-SUM($T$2:T3167) - 500 * SUM($V$2:V3167)</f>
        <v>82.530000000002474</v>
      </c>
      <c r="V3167">
        <f t="shared" si="697"/>
        <v>1</v>
      </c>
    </row>
    <row r="3168" spans="1:22" x14ac:dyDescent="0.3">
      <c r="A3168" s="1">
        <v>45171</v>
      </c>
      <c r="B3168" s="2">
        <v>0.2361574074074074</v>
      </c>
      <c r="C3168" s="2">
        <v>0.81097222222222232</v>
      </c>
      <c r="D3168" s="3">
        <v>21.2</v>
      </c>
      <c r="E3168" s="3">
        <v>44.8</v>
      </c>
      <c r="F3168" s="4">
        <f t="shared" si="686"/>
        <v>9</v>
      </c>
      <c r="G3168">
        <f t="shared" si="698"/>
        <v>43</v>
      </c>
      <c r="H3168" s="3">
        <f t="shared" si="687"/>
        <v>13.795555555555557</v>
      </c>
      <c r="I3168">
        <f t="shared" si="699"/>
        <v>800</v>
      </c>
      <c r="J3168">
        <f t="shared" si="688"/>
        <v>0.55200000000000005</v>
      </c>
      <c r="K3168">
        <f t="shared" si="689"/>
        <v>65.490261333333351</v>
      </c>
      <c r="L3168">
        <v>4.8</v>
      </c>
      <c r="M3168">
        <f t="shared" si="690"/>
        <v>0.16022222222222215</v>
      </c>
      <c r="N3168">
        <f t="shared" si="691"/>
        <v>0</v>
      </c>
      <c r="O3168">
        <f t="shared" si="692"/>
        <v>4.9602222222222219</v>
      </c>
      <c r="P3168">
        <f t="shared" si="693"/>
        <v>60.53003911111113</v>
      </c>
      <c r="Q3168">
        <f t="shared" si="694"/>
        <v>0</v>
      </c>
      <c r="R3168">
        <f t="shared" si="695"/>
        <v>12.106007822222226</v>
      </c>
      <c r="S3168">
        <f>SUM($R$2:R3168) -SUM($Q$2:Q3168) + SUM($T$2:T3167)</f>
        <v>25.006118713859905</v>
      </c>
      <c r="T3168">
        <f t="shared" si="696"/>
        <v>0</v>
      </c>
      <c r="U3168">
        <f>-SUM($T$2:T3168) - 500 * SUM($V$2:V3168)</f>
        <v>82.530000000002474</v>
      </c>
      <c r="V3168">
        <f t="shared" si="697"/>
        <v>0</v>
      </c>
    </row>
    <row r="3169" spans="1:22" x14ac:dyDescent="0.3">
      <c r="A3169" s="1">
        <v>45172</v>
      </c>
      <c r="B3169" s="2">
        <v>0.23738425925925924</v>
      </c>
      <c r="C3169" s="2">
        <v>0.80931712962962965</v>
      </c>
      <c r="D3169" s="3">
        <v>25.4</v>
      </c>
      <c r="E3169" s="3">
        <v>18.899999999999999</v>
      </c>
      <c r="F3169" s="4">
        <f t="shared" si="686"/>
        <v>9</v>
      </c>
      <c r="G3169">
        <f t="shared" si="698"/>
        <v>43</v>
      </c>
      <c r="H3169" s="3">
        <f t="shared" si="687"/>
        <v>13.726388888888891</v>
      </c>
      <c r="I3169">
        <f t="shared" si="699"/>
        <v>800</v>
      </c>
      <c r="J3169">
        <f t="shared" si="688"/>
        <v>0.81100000000000005</v>
      </c>
      <c r="K3169">
        <f t="shared" si="689"/>
        <v>95.736071944444475</v>
      </c>
      <c r="L3169">
        <v>4.8</v>
      </c>
      <c r="M3169">
        <f t="shared" si="690"/>
        <v>0.16368055555555544</v>
      </c>
      <c r="N3169">
        <f t="shared" si="691"/>
        <v>0</v>
      </c>
      <c r="O3169">
        <f t="shared" si="692"/>
        <v>4.9636805555555554</v>
      </c>
      <c r="P3169">
        <f t="shared" si="693"/>
        <v>90.77239138888892</v>
      </c>
      <c r="Q3169">
        <f t="shared" si="694"/>
        <v>0</v>
      </c>
      <c r="R3169">
        <f t="shared" si="695"/>
        <v>18.154478277777784</v>
      </c>
      <c r="S3169">
        <f>SUM($R$2:R3169) -SUM($Q$2:Q3169) + SUM($T$2:T3168)</f>
        <v>43.160596991638158</v>
      </c>
      <c r="T3169">
        <f t="shared" si="696"/>
        <v>0</v>
      </c>
      <c r="U3169">
        <f>-SUM($T$2:T3169) - 500 * SUM($V$2:V3169)</f>
        <v>82.530000000002474</v>
      </c>
      <c r="V3169">
        <f t="shared" si="697"/>
        <v>0</v>
      </c>
    </row>
    <row r="3170" spans="1:22" x14ac:dyDescent="0.3">
      <c r="A3170" s="1">
        <v>45173</v>
      </c>
      <c r="B3170" s="2">
        <v>0.23861111111111111</v>
      </c>
      <c r="C3170" s="2">
        <v>0.80766203703703709</v>
      </c>
      <c r="D3170" s="3">
        <v>16.8</v>
      </c>
      <c r="E3170" s="3">
        <v>66.7</v>
      </c>
      <c r="F3170" s="4">
        <f t="shared" si="686"/>
        <v>9</v>
      </c>
      <c r="G3170">
        <f t="shared" si="698"/>
        <v>43</v>
      </c>
      <c r="H3170" s="3">
        <f t="shared" si="687"/>
        <v>13.657222222222224</v>
      </c>
      <c r="I3170">
        <f t="shared" si="699"/>
        <v>800</v>
      </c>
      <c r="J3170">
        <f t="shared" si="688"/>
        <v>0.33299999999999996</v>
      </c>
      <c r="K3170">
        <f t="shared" si="689"/>
        <v>39.111553000000001</v>
      </c>
      <c r="L3170">
        <v>4.8</v>
      </c>
      <c r="M3170">
        <f t="shared" si="690"/>
        <v>0.16713888888888881</v>
      </c>
      <c r="N3170">
        <f t="shared" si="691"/>
        <v>1.0499999999999998</v>
      </c>
      <c r="O3170">
        <f t="shared" si="692"/>
        <v>6.0171388888888888</v>
      </c>
      <c r="P3170">
        <f t="shared" si="693"/>
        <v>33.094414111111114</v>
      </c>
      <c r="Q3170">
        <f t="shared" si="694"/>
        <v>0</v>
      </c>
      <c r="R3170">
        <f t="shared" si="695"/>
        <v>6.6188828222222229</v>
      </c>
      <c r="S3170">
        <f>SUM($R$2:R3170) -SUM($Q$2:Q3170) + SUM($T$2:T3169)</f>
        <v>49.779479813860235</v>
      </c>
      <c r="T3170">
        <f t="shared" si="696"/>
        <v>0</v>
      </c>
      <c r="U3170">
        <f>-SUM($T$2:T3170) - 500 * SUM($V$2:V3170)</f>
        <v>82.530000000002474</v>
      </c>
      <c r="V3170">
        <f t="shared" si="697"/>
        <v>0</v>
      </c>
    </row>
    <row r="3171" spans="1:22" x14ac:dyDescent="0.3">
      <c r="A3171" s="1">
        <v>45174</v>
      </c>
      <c r="B3171" s="2">
        <v>0.23982638888888888</v>
      </c>
      <c r="C3171" s="2">
        <v>0.80598379629629635</v>
      </c>
      <c r="D3171" s="3">
        <v>14.8</v>
      </c>
      <c r="E3171" s="3">
        <v>54.8</v>
      </c>
      <c r="F3171" s="4">
        <f t="shared" si="686"/>
        <v>9</v>
      </c>
      <c r="G3171">
        <f t="shared" si="698"/>
        <v>43</v>
      </c>
      <c r="H3171" s="3">
        <f t="shared" si="687"/>
        <v>13.587777777777781</v>
      </c>
      <c r="I3171">
        <f t="shared" si="699"/>
        <v>800</v>
      </c>
      <c r="J3171">
        <f t="shared" si="688"/>
        <v>0.45200000000000007</v>
      </c>
      <c r="K3171">
        <f t="shared" si="689"/>
        <v>52.818409777777802</v>
      </c>
      <c r="L3171">
        <v>4.8</v>
      </c>
      <c r="M3171">
        <f t="shared" si="690"/>
        <v>0.17061111111111096</v>
      </c>
      <c r="N3171">
        <f t="shared" si="691"/>
        <v>1.5499999999999998</v>
      </c>
      <c r="O3171">
        <f t="shared" si="692"/>
        <v>6.5206111111111102</v>
      </c>
      <c r="P3171">
        <f t="shared" si="693"/>
        <v>46.297798666666694</v>
      </c>
      <c r="Q3171">
        <f t="shared" si="694"/>
        <v>0</v>
      </c>
      <c r="R3171">
        <f t="shared" si="695"/>
        <v>9.2595597333333384</v>
      </c>
      <c r="S3171">
        <f>SUM($R$2:R3171) -SUM($Q$2:Q3171) + SUM($T$2:T3170)</f>
        <v>59.03903954719317</v>
      </c>
      <c r="T3171">
        <f t="shared" si="696"/>
        <v>0</v>
      </c>
      <c r="U3171">
        <f>-SUM($T$2:T3171) - 500 * SUM($V$2:V3171)</f>
        <v>82.530000000002474</v>
      </c>
      <c r="V3171">
        <f t="shared" si="697"/>
        <v>0</v>
      </c>
    </row>
    <row r="3172" spans="1:22" x14ac:dyDescent="0.3">
      <c r="A3172" s="1">
        <v>45175</v>
      </c>
      <c r="B3172" s="2">
        <v>0.24105324074074075</v>
      </c>
      <c r="C3172" s="2">
        <v>0.80431712962962953</v>
      </c>
      <c r="D3172" s="3">
        <v>14.3</v>
      </c>
      <c r="E3172" s="3">
        <v>95.2</v>
      </c>
      <c r="F3172" s="4">
        <f t="shared" si="686"/>
        <v>9</v>
      </c>
      <c r="G3172">
        <f t="shared" si="698"/>
        <v>43</v>
      </c>
      <c r="H3172" s="3">
        <f t="shared" si="687"/>
        <v>13.518333333333331</v>
      </c>
      <c r="I3172">
        <f t="shared" si="699"/>
        <v>800</v>
      </c>
      <c r="J3172">
        <f t="shared" si="688"/>
        <v>4.7999999999999932E-2</v>
      </c>
      <c r="K3172">
        <f t="shared" si="689"/>
        <v>5.5803679999999911</v>
      </c>
      <c r="L3172">
        <v>4.8</v>
      </c>
      <c r="M3172">
        <f t="shared" si="690"/>
        <v>0.17408333333333345</v>
      </c>
      <c r="N3172">
        <f t="shared" si="691"/>
        <v>1.6749999999999998</v>
      </c>
      <c r="O3172">
        <f t="shared" si="692"/>
        <v>6.6490833333333335</v>
      </c>
      <c r="P3172">
        <f t="shared" si="693"/>
        <v>-1.0687153333333423</v>
      </c>
      <c r="Q3172">
        <f t="shared" si="694"/>
        <v>0.53435766666667117</v>
      </c>
      <c r="R3172">
        <f t="shared" si="695"/>
        <v>0</v>
      </c>
      <c r="S3172">
        <f>SUM($R$2:R3172) -SUM($Q$2:Q3172) + SUM($T$2:T3171)</f>
        <v>58.504681880525823</v>
      </c>
      <c r="T3172">
        <f t="shared" si="696"/>
        <v>0</v>
      </c>
      <c r="U3172">
        <f>-SUM($T$2:T3172) - 500 * SUM($V$2:V3172)</f>
        <v>82.530000000002474</v>
      </c>
      <c r="V3172">
        <f t="shared" si="697"/>
        <v>0</v>
      </c>
    </row>
    <row r="3173" spans="1:22" x14ac:dyDescent="0.3">
      <c r="A3173" s="1">
        <v>45176</v>
      </c>
      <c r="B3173" s="2">
        <v>0.24228009259259262</v>
      </c>
      <c r="C3173" s="2">
        <v>0.80263888888888879</v>
      </c>
      <c r="D3173" s="3">
        <v>14.9</v>
      </c>
      <c r="E3173" s="3">
        <v>57.2</v>
      </c>
      <c r="F3173" s="4">
        <f t="shared" si="686"/>
        <v>9</v>
      </c>
      <c r="G3173">
        <f t="shared" si="698"/>
        <v>43</v>
      </c>
      <c r="H3173" s="3">
        <f t="shared" si="687"/>
        <v>13.448611111111108</v>
      </c>
      <c r="I3173">
        <f t="shared" si="699"/>
        <v>800</v>
      </c>
      <c r="J3173">
        <f t="shared" si="688"/>
        <v>0.42799999999999994</v>
      </c>
      <c r="K3173">
        <f t="shared" si="689"/>
        <v>49.501647777777762</v>
      </c>
      <c r="L3173">
        <v>4.8</v>
      </c>
      <c r="M3173">
        <f t="shared" si="690"/>
        <v>0.17756944444444464</v>
      </c>
      <c r="N3173">
        <f t="shared" si="691"/>
        <v>1.5249999999999999</v>
      </c>
      <c r="O3173">
        <f t="shared" si="692"/>
        <v>6.5025694444444451</v>
      </c>
      <c r="P3173">
        <f t="shared" si="693"/>
        <v>42.999078333333316</v>
      </c>
      <c r="Q3173">
        <f t="shared" si="694"/>
        <v>0</v>
      </c>
      <c r="R3173">
        <f t="shared" si="695"/>
        <v>8.5998156666666628</v>
      </c>
      <c r="S3173">
        <f>SUM($R$2:R3173) -SUM($Q$2:Q3173) + SUM($T$2:T3172)</f>
        <v>67.104497547192295</v>
      </c>
      <c r="T3173">
        <f t="shared" si="696"/>
        <v>0</v>
      </c>
      <c r="U3173">
        <f>-SUM($T$2:T3173) - 500 * SUM($V$2:V3173)</f>
        <v>82.530000000002474</v>
      </c>
      <c r="V3173">
        <f t="shared" si="697"/>
        <v>0</v>
      </c>
    </row>
    <row r="3174" spans="1:22" x14ac:dyDescent="0.3">
      <c r="A3174" s="1">
        <v>45177</v>
      </c>
      <c r="B3174" s="2">
        <v>0.24349537037037039</v>
      </c>
      <c r="C3174" s="2">
        <v>0.80094907407407412</v>
      </c>
      <c r="D3174" s="3">
        <v>12.5</v>
      </c>
      <c r="E3174" s="3">
        <v>72.099999999999994</v>
      </c>
      <c r="F3174" s="4">
        <f t="shared" si="686"/>
        <v>9</v>
      </c>
      <c r="G3174">
        <f t="shared" si="698"/>
        <v>43</v>
      </c>
      <c r="H3174" s="3">
        <f t="shared" si="687"/>
        <v>13.378888888888889</v>
      </c>
      <c r="I3174">
        <f t="shared" si="699"/>
        <v>800</v>
      </c>
      <c r="J3174">
        <f t="shared" si="688"/>
        <v>0.27900000000000003</v>
      </c>
      <c r="K3174">
        <f t="shared" si="689"/>
        <v>32.101306000000001</v>
      </c>
      <c r="L3174">
        <v>4.8</v>
      </c>
      <c r="M3174">
        <f t="shared" si="690"/>
        <v>0.18105555555555553</v>
      </c>
      <c r="N3174">
        <f t="shared" si="691"/>
        <v>2.125</v>
      </c>
      <c r="O3174">
        <f t="shared" si="692"/>
        <v>7.1060555555555549</v>
      </c>
      <c r="P3174">
        <f t="shared" si="693"/>
        <v>24.995250444444444</v>
      </c>
      <c r="Q3174">
        <f t="shared" si="694"/>
        <v>0</v>
      </c>
      <c r="R3174">
        <f t="shared" si="695"/>
        <v>4.9990500888888896</v>
      </c>
      <c r="S3174">
        <f>SUM($R$2:R3174) -SUM($Q$2:Q3174) + SUM($T$2:T3173)</f>
        <v>72.103547636081203</v>
      </c>
      <c r="T3174">
        <f t="shared" si="696"/>
        <v>0</v>
      </c>
      <c r="U3174">
        <f>-SUM($T$2:T3174) - 500 * SUM($V$2:V3174)</f>
        <v>82.530000000002474</v>
      </c>
      <c r="V3174">
        <f t="shared" si="697"/>
        <v>0</v>
      </c>
    </row>
    <row r="3175" spans="1:22" x14ac:dyDescent="0.3">
      <c r="A3175" s="1">
        <v>45178</v>
      </c>
      <c r="B3175" s="2">
        <v>0.2447222222222222</v>
      </c>
      <c r="C3175" s="2">
        <v>0.79925925925925922</v>
      </c>
      <c r="D3175" s="3">
        <v>12.8</v>
      </c>
      <c r="E3175" s="3">
        <v>85.2</v>
      </c>
      <c r="F3175" s="4">
        <f t="shared" si="686"/>
        <v>9</v>
      </c>
      <c r="G3175">
        <f t="shared" si="698"/>
        <v>43</v>
      </c>
      <c r="H3175" s="3">
        <f t="shared" si="687"/>
        <v>13.308888888888889</v>
      </c>
      <c r="I3175">
        <f t="shared" si="699"/>
        <v>800</v>
      </c>
      <c r="J3175">
        <f t="shared" si="688"/>
        <v>0.14800000000000002</v>
      </c>
      <c r="K3175">
        <f t="shared" si="689"/>
        <v>16.939553777777782</v>
      </c>
      <c r="L3175">
        <v>4.8</v>
      </c>
      <c r="M3175">
        <f t="shared" si="690"/>
        <v>0.18455555555555556</v>
      </c>
      <c r="N3175">
        <f t="shared" si="691"/>
        <v>2.0499999999999998</v>
      </c>
      <c r="O3175">
        <f t="shared" si="692"/>
        <v>7.0345555555555555</v>
      </c>
      <c r="P3175">
        <f t="shared" si="693"/>
        <v>9.9049982222222255</v>
      </c>
      <c r="Q3175">
        <f t="shared" si="694"/>
        <v>0</v>
      </c>
      <c r="R3175">
        <f t="shared" si="695"/>
        <v>1.9809996444444451</v>
      </c>
      <c r="S3175">
        <f>SUM($R$2:R3175) -SUM($Q$2:Q3175) + SUM($T$2:T3174)</f>
        <v>74.08454728052493</v>
      </c>
      <c r="T3175">
        <f t="shared" si="696"/>
        <v>0</v>
      </c>
      <c r="U3175">
        <f>-SUM($T$2:T3175) - 500 * SUM($V$2:V3175)</f>
        <v>82.530000000002474</v>
      </c>
      <c r="V3175">
        <f t="shared" si="697"/>
        <v>0</v>
      </c>
    </row>
    <row r="3176" spans="1:22" x14ac:dyDescent="0.3">
      <c r="A3176" s="1">
        <v>45179</v>
      </c>
      <c r="B3176" s="2">
        <v>0.24594907407407407</v>
      </c>
      <c r="C3176" s="2">
        <v>0.79756944444444444</v>
      </c>
      <c r="D3176" s="3">
        <v>12.7</v>
      </c>
      <c r="E3176" s="3">
        <v>79.900000000000006</v>
      </c>
      <c r="F3176" s="4">
        <f t="shared" si="686"/>
        <v>9</v>
      </c>
      <c r="G3176">
        <f t="shared" si="698"/>
        <v>43</v>
      </c>
      <c r="H3176" s="3">
        <f t="shared" si="687"/>
        <v>13.238888888888889</v>
      </c>
      <c r="I3176">
        <f t="shared" si="699"/>
        <v>800</v>
      </c>
      <c r="J3176">
        <f t="shared" si="688"/>
        <v>0.20099999999999996</v>
      </c>
      <c r="K3176">
        <f t="shared" si="689"/>
        <v>22.884743333333329</v>
      </c>
      <c r="L3176">
        <v>4.8</v>
      </c>
      <c r="M3176">
        <f t="shared" si="690"/>
        <v>0.18805555555555553</v>
      </c>
      <c r="N3176">
        <f t="shared" si="691"/>
        <v>2.0750000000000002</v>
      </c>
      <c r="O3176">
        <f t="shared" si="692"/>
        <v>7.0630555555555556</v>
      </c>
      <c r="P3176">
        <f t="shared" si="693"/>
        <v>15.821687777777774</v>
      </c>
      <c r="Q3176">
        <f t="shared" si="694"/>
        <v>0</v>
      </c>
      <c r="R3176">
        <f t="shared" si="695"/>
        <v>3.1643375555555551</v>
      </c>
      <c r="S3176">
        <f>SUM($R$2:R3176) -SUM($Q$2:Q3176) + SUM($T$2:T3175)</f>
        <v>77.248884836080833</v>
      </c>
      <c r="T3176">
        <f t="shared" si="696"/>
        <v>0</v>
      </c>
      <c r="U3176">
        <f>-SUM($T$2:T3176) - 500 * SUM($V$2:V3176)</f>
        <v>82.530000000002474</v>
      </c>
      <c r="V3176">
        <f t="shared" si="697"/>
        <v>0</v>
      </c>
    </row>
    <row r="3177" spans="1:22" x14ac:dyDescent="0.3">
      <c r="A3177" s="1">
        <v>45180</v>
      </c>
      <c r="B3177" s="2">
        <v>0.24716435185185184</v>
      </c>
      <c r="C3177" s="2">
        <v>0.79586805555555562</v>
      </c>
      <c r="D3177" s="3">
        <v>12.3</v>
      </c>
      <c r="E3177" s="3">
        <v>39.5</v>
      </c>
      <c r="F3177" s="4">
        <f t="shared" si="686"/>
        <v>9</v>
      </c>
      <c r="G3177">
        <f t="shared" si="698"/>
        <v>43</v>
      </c>
      <c r="H3177" s="3">
        <f t="shared" si="687"/>
        <v>13.16888888888889</v>
      </c>
      <c r="I3177">
        <f t="shared" si="699"/>
        <v>800</v>
      </c>
      <c r="J3177">
        <f t="shared" si="688"/>
        <v>0.60499999999999998</v>
      </c>
      <c r="K3177">
        <f t="shared" si="689"/>
        <v>68.517728888888882</v>
      </c>
      <c r="L3177">
        <v>4.8</v>
      </c>
      <c r="M3177">
        <f t="shared" si="690"/>
        <v>0.19155555555555548</v>
      </c>
      <c r="N3177">
        <f t="shared" si="691"/>
        <v>2.1749999999999998</v>
      </c>
      <c r="O3177">
        <f t="shared" si="692"/>
        <v>7.1665555555555551</v>
      </c>
      <c r="P3177">
        <f t="shared" si="693"/>
        <v>61.351173333333328</v>
      </c>
      <c r="Q3177">
        <f t="shared" si="694"/>
        <v>0</v>
      </c>
      <c r="R3177">
        <f t="shared" si="695"/>
        <v>12.270234666666667</v>
      </c>
      <c r="S3177">
        <f>SUM($R$2:R3177) -SUM($Q$2:Q3177) + SUM($T$2:T3176)</f>
        <v>89.519119502747344</v>
      </c>
      <c r="T3177">
        <f t="shared" si="696"/>
        <v>0</v>
      </c>
      <c r="U3177">
        <f>-SUM($T$2:T3177) - 500 * SUM($V$2:V3177)</f>
        <v>82.530000000002474</v>
      </c>
      <c r="V3177">
        <f t="shared" si="697"/>
        <v>0</v>
      </c>
    </row>
    <row r="3178" spans="1:22" x14ac:dyDescent="0.3">
      <c r="A3178" s="1">
        <v>45181</v>
      </c>
      <c r="B3178" s="2">
        <v>0.24839120370370371</v>
      </c>
      <c r="C3178" s="2">
        <v>0.79416666666666658</v>
      </c>
      <c r="D3178" s="3">
        <v>13.5</v>
      </c>
      <c r="E3178" s="3">
        <v>30</v>
      </c>
      <c r="F3178" s="4">
        <f t="shared" si="686"/>
        <v>9</v>
      </c>
      <c r="G3178">
        <f t="shared" si="698"/>
        <v>43</v>
      </c>
      <c r="H3178" s="3">
        <f t="shared" si="687"/>
        <v>13.098611111111108</v>
      </c>
      <c r="I3178">
        <f t="shared" si="699"/>
        <v>800</v>
      </c>
      <c r="J3178">
        <f t="shared" si="688"/>
        <v>0.7</v>
      </c>
      <c r="K3178">
        <f t="shared" si="689"/>
        <v>78.853638888888867</v>
      </c>
      <c r="L3178">
        <v>4.8</v>
      </c>
      <c r="M3178">
        <f t="shared" si="690"/>
        <v>0.1950694444444446</v>
      </c>
      <c r="N3178">
        <f t="shared" si="691"/>
        <v>1.875</v>
      </c>
      <c r="O3178">
        <f t="shared" si="692"/>
        <v>6.8700694444444448</v>
      </c>
      <c r="P3178">
        <f t="shared" si="693"/>
        <v>71.983569444444427</v>
      </c>
      <c r="Q3178">
        <f t="shared" si="694"/>
        <v>0</v>
      </c>
      <c r="R3178">
        <f t="shared" si="695"/>
        <v>14.396713888888886</v>
      </c>
      <c r="S3178">
        <f>SUM($R$2:R3178) -SUM($Q$2:Q3178) + SUM($T$2:T3177)</f>
        <v>103.91583339163662</v>
      </c>
      <c r="T3178">
        <f t="shared" si="696"/>
        <v>0</v>
      </c>
      <c r="U3178">
        <f>-SUM($T$2:T3178) - 500 * SUM($V$2:V3178)</f>
        <v>82.530000000002474</v>
      </c>
      <c r="V3178">
        <f t="shared" si="697"/>
        <v>0</v>
      </c>
    </row>
    <row r="3179" spans="1:22" x14ac:dyDescent="0.3">
      <c r="A3179" s="1">
        <v>45182</v>
      </c>
      <c r="B3179" s="2">
        <v>0.24961805555555558</v>
      </c>
      <c r="C3179" s="2">
        <v>0.79246527777777775</v>
      </c>
      <c r="D3179" s="3">
        <v>14.7</v>
      </c>
      <c r="E3179" s="3">
        <v>43.7</v>
      </c>
      <c r="F3179" s="4">
        <f t="shared" si="686"/>
        <v>9</v>
      </c>
      <c r="G3179">
        <f t="shared" si="698"/>
        <v>43</v>
      </c>
      <c r="H3179" s="3">
        <f t="shared" si="687"/>
        <v>13.028333333333332</v>
      </c>
      <c r="I3179">
        <f t="shared" si="699"/>
        <v>800</v>
      </c>
      <c r="J3179">
        <f t="shared" si="688"/>
        <v>0.56299999999999994</v>
      </c>
      <c r="K3179">
        <f t="shared" si="689"/>
        <v>63.080584333333327</v>
      </c>
      <c r="L3179">
        <v>4.8</v>
      </c>
      <c r="M3179">
        <f t="shared" si="690"/>
        <v>0.19858333333333336</v>
      </c>
      <c r="N3179">
        <f t="shared" si="691"/>
        <v>1.5750000000000002</v>
      </c>
      <c r="O3179">
        <f t="shared" si="692"/>
        <v>6.5735833333333336</v>
      </c>
      <c r="P3179">
        <f t="shared" si="693"/>
        <v>56.507000999999995</v>
      </c>
      <c r="Q3179">
        <f t="shared" si="694"/>
        <v>0</v>
      </c>
      <c r="R3179">
        <f t="shared" si="695"/>
        <v>11.3014002</v>
      </c>
      <c r="S3179">
        <f>SUM($R$2:R3179) -SUM($Q$2:Q3179) + SUM($T$2:T3178)</f>
        <v>115.21723359163661</v>
      </c>
      <c r="T3179">
        <f t="shared" si="696"/>
        <v>0</v>
      </c>
      <c r="U3179">
        <f>-SUM($T$2:T3179) - 500 * SUM($V$2:V3179)</f>
        <v>82.530000000002474</v>
      </c>
      <c r="V3179">
        <f t="shared" si="697"/>
        <v>0</v>
      </c>
    </row>
    <row r="3180" spans="1:22" x14ac:dyDescent="0.3">
      <c r="A3180" s="1">
        <v>45183</v>
      </c>
      <c r="B3180" s="2">
        <v>0.2508333333333333</v>
      </c>
      <c r="C3180" s="2">
        <v>0.79076388888888882</v>
      </c>
      <c r="D3180" s="3">
        <v>14.3</v>
      </c>
      <c r="E3180" s="3">
        <v>91.9</v>
      </c>
      <c r="F3180" s="4">
        <f t="shared" si="686"/>
        <v>9</v>
      </c>
      <c r="G3180">
        <f t="shared" si="698"/>
        <v>43</v>
      </c>
      <c r="H3180" s="3">
        <f t="shared" si="687"/>
        <v>12.958333333333334</v>
      </c>
      <c r="I3180">
        <f t="shared" si="699"/>
        <v>800</v>
      </c>
      <c r="J3180">
        <f t="shared" si="688"/>
        <v>8.0999999999999961E-2</v>
      </c>
      <c r="K3180">
        <f t="shared" si="689"/>
        <v>9.0267749999999953</v>
      </c>
      <c r="L3180">
        <v>4.8</v>
      </c>
      <c r="M3180">
        <f t="shared" si="690"/>
        <v>0.20208333333333331</v>
      </c>
      <c r="N3180">
        <f t="shared" si="691"/>
        <v>1.6749999999999998</v>
      </c>
      <c r="O3180">
        <f t="shared" si="692"/>
        <v>6.677083333333333</v>
      </c>
      <c r="P3180">
        <f t="shared" si="693"/>
        <v>2.3496916666666623</v>
      </c>
      <c r="Q3180">
        <f t="shared" si="694"/>
        <v>0</v>
      </c>
      <c r="R3180">
        <f t="shared" si="695"/>
        <v>0.46993833333333246</v>
      </c>
      <c r="S3180">
        <f>SUM($R$2:R3180) -SUM($Q$2:Q3180) + SUM($T$2:T3179)</f>
        <v>115.68717192497024</v>
      </c>
      <c r="T3180">
        <f t="shared" si="696"/>
        <v>0</v>
      </c>
      <c r="U3180">
        <f>-SUM($T$2:T3180) - 500 * SUM($V$2:V3180)</f>
        <v>82.530000000002474</v>
      </c>
      <c r="V3180">
        <f t="shared" si="697"/>
        <v>0</v>
      </c>
    </row>
    <row r="3181" spans="1:22" x14ac:dyDescent="0.3">
      <c r="A3181" s="1">
        <v>45184</v>
      </c>
      <c r="B3181" s="2">
        <v>0.25206018518518519</v>
      </c>
      <c r="C3181" s="2">
        <v>0.78905092592592585</v>
      </c>
      <c r="D3181" s="3">
        <v>13.9</v>
      </c>
      <c r="E3181" s="3">
        <v>63</v>
      </c>
      <c r="F3181" s="4">
        <f t="shared" si="686"/>
        <v>9</v>
      </c>
      <c r="G3181">
        <f t="shared" si="698"/>
        <v>43</v>
      </c>
      <c r="H3181" s="3">
        <f t="shared" si="687"/>
        <v>12.887777777777774</v>
      </c>
      <c r="I3181">
        <f t="shared" si="699"/>
        <v>800</v>
      </c>
      <c r="J3181">
        <f t="shared" si="688"/>
        <v>0.37</v>
      </c>
      <c r="K3181">
        <f t="shared" si="689"/>
        <v>41.008908888888875</v>
      </c>
      <c r="L3181">
        <v>4.8</v>
      </c>
      <c r="M3181">
        <f t="shared" si="690"/>
        <v>0.20561111111111127</v>
      </c>
      <c r="N3181">
        <f t="shared" si="691"/>
        <v>1.7749999999999999</v>
      </c>
      <c r="O3181">
        <f t="shared" si="692"/>
        <v>6.7806111111111118</v>
      </c>
      <c r="P3181">
        <f t="shared" si="693"/>
        <v>34.228297777777762</v>
      </c>
      <c r="Q3181">
        <f t="shared" si="694"/>
        <v>0</v>
      </c>
      <c r="R3181">
        <f t="shared" si="695"/>
        <v>6.8456595555555531</v>
      </c>
      <c r="S3181">
        <f>SUM($R$2:R3181) -SUM($Q$2:Q3181) + SUM($T$2:T3180)</f>
        <v>122.53283148052651</v>
      </c>
      <c r="T3181">
        <f t="shared" si="696"/>
        <v>0</v>
      </c>
      <c r="U3181">
        <f>-SUM($T$2:T3181) - 500 * SUM($V$2:V3181)</f>
        <v>82.530000000002474</v>
      </c>
      <c r="V3181">
        <f t="shared" si="697"/>
        <v>0</v>
      </c>
    </row>
    <row r="3182" spans="1:22" x14ac:dyDescent="0.3">
      <c r="A3182" s="1">
        <v>45185</v>
      </c>
      <c r="B3182" s="2">
        <v>0.25327546296296294</v>
      </c>
      <c r="C3182" s="2">
        <v>0.78733796296296299</v>
      </c>
      <c r="D3182" s="3">
        <v>14.6</v>
      </c>
      <c r="E3182" s="3">
        <v>70.400000000000006</v>
      </c>
      <c r="F3182" s="4">
        <f t="shared" si="686"/>
        <v>9</v>
      </c>
      <c r="G3182">
        <f t="shared" si="698"/>
        <v>43</v>
      </c>
      <c r="H3182" s="3">
        <f t="shared" si="687"/>
        <v>12.817500000000003</v>
      </c>
      <c r="I3182">
        <f t="shared" si="699"/>
        <v>800</v>
      </c>
      <c r="J3182">
        <f t="shared" si="688"/>
        <v>0.29599999999999993</v>
      </c>
      <c r="K3182">
        <f t="shared" si="689"/>
        <v>32.628228</v>
      </c>
      <c r="L3182">
        <v>4.8</v>
      </c>
      <c r="M3182">
        <f t="shared" si="690"/>
        <v>0.20912499999999989</v>
      </c>
      <c r="N3182">
        <f t="shared" si="691"/>
        <v>1.6</v>
      </c>
      <c r="O3182">
        <f t="shared" si="692"/>
        <v>6.6091250000000006</v>
      </c>
      <c r="P3182">
        <f t="shared" si="693"/>
        <v>26.019103000000001</v>
      </c>
      <c r="Q3182">
        <f t="shared" si="694"/>
        <v>0</v>
      </c>
      <c r="R3182">
        <f t="shared" si="695"/>
        <v>5.2038206000000002</v>
      </c>
      <c r="S3182">
        <f>SUM($R$2:R3182) -SUM($Q$2:Q3182) + SUM($T$2:T3181)</f>
        <v>127.73665208052626</v>
      </c>
      <c r="T3182">
        <f t="shared" si="696"/>
        <v>0</v>
      </c>
      <c r="U3182">
        <f>-SUM($T$2:T3182) - 500 * SUM($V$2:V3182)</f>
        <v>82.530000000002474</v>
      </c>
      <c r="V3182">
        <f t="shared" si="697"/>
        <v>0</v>
      </c>
    </row>
    <row r="3183" spans="1:22" x14ac:dyDescent="0.3">
      <c r="A3183" s="1">
        <v>45186</v>
      </c>
      <c r="B3183" s="2">
        <v>0.25450231481481483</v>
      </c>
      <c r="C3183" s="2">
        <v>0.78562500000000002</v>
      </c>
      <c r="D3183" s="3">
        <v>18.399999999999999</v>
      </c>
      <c r="E3183" s="3">
        <v>80.2</v>
      </c>
      <c r="F3183" s="4">
        <f t="shared" si="686"/>
        <v>9</v>
      </c>
      <c r="G3183">
        <f t="shared" si="698"/>
        <v>43</v>
      </c>
      <c r="H3183" s="3">
        <f t="shared" si="687"/>
        <v>12.746944444444443</v>
      </c>
      <c r="I3183">
        <f t="shared" si="699"/>
        <v>800</v>
      </c>
      <c r="J3183">
        <f t="shared" si="688"/>
        <v>0.19799999999999995</v>
      </c>
      <c r="K3183">
        <f t="shared" si="689"/>
        <v>21.70549699999999</v>
      </c>
      <c r="L3183">
        <v>4.8</v>
      </c>
      <c r="M3183">
        <f t="shared" si="690"/>
        <v>0.21265277777777786</v>
      </c>
      <c r="N3183">
        <f t="shared" si="691"/>
        <v>0.65000000000000036</v>
      </c>
      <c r="O3183">
        <f t="shared" si="692"/>
        <v>5.6626527777777778</v>
      </c>
      <c r="P3183">
        <f t="shared" si="693"/>
        <v>16.042844222222215</v>
      </c>
      <c r="Q3183">
        <f t="shared" si="694"/>
        <v>0</v>
      </c>
      <c r="R3183">
        <f t="shared" si="695"/>
        <v>3.2085688444444429</v>
      </c>
      <c r="S3183">
        <f>SUM($R$2:R3183) -SUM($Q$2:Q3183) + SUM($T$2:T3182)</f>
        <v>130.94522092497027</v>
      </c>
      <c r="T3183">
        <f t="shared" si="696"/>
        <v>0</v>
      </c>
      <c r="U3183">
        <f>-SUM($T$2:T3183) - 500 * SUM($V$2:V3183)</f>
        <v>82.530000000002474</v>
      </c>
      <c r="V3183">
        <f t="shared" si="697"/>
        <v>0</v>
      </c>
    </row>
    <row r="3184" spans="1:22" x14ac:dyDescent="0.3">
      <c r="A3184" s="1">
        <v>45187</v>
      </c>
      <c r="B3184" s="2">
        <v>0.25572916666666667</v>
      </c>
      <c r="C3184" s="2">
        <v>0.78391203703703705</v>
      </c>
      <c r="D3184" s="3">
        <v>18.100000000000001</v>
      </c>
      <c r="E3184" s="3">
        <v>82.7</v>
      </c>
      <c r="F3184" s="4">
        <f t="shared" si="686"/>
        <v>9</v>
      </c>
      <c r="G3184">
        <f t="shared" si="698"/>
        <v>43</v>
      </c>
      <c r="H3184" s="3">
        <f t="shared" si="687"/>
        <v>12.676388888888889</v>
      </c>
      <c r="I3184">
        <f t="shared" si="699"/>
        <v>800</v>
      </c>
      <c r="J3184">
        <f t="shared" si="688"/>
        <v>0.17299999999999993</v>
      </c>
      <c r="K3184">
        <f t="shared" si="689"/>
        <v>18.859931388888882</v>
      </c>
      <c r="L3184">
        <v>4.8</v>
      </c>
      <c r="M3184">
        <f t="shared" si="690"/>
        <v>0.21618055555555554</v>
      </c>
      <c r="N3184">
        <f t="shared" si="691"/>
        <v>0.72499999999999964</v>
      </c>
      <c r="O3184">
        <f t="shared" si="692"/>
        <v>5.7411805555555553</v>
      </c>
      <c r="P3184">
        <f t="shared" si="693"/>
        <v>13.118750833333326</v>
      </c>
      <c r="Q3184">
        <f t="shared" si="694"/>
        <v>0</v>
      </c>
      <c r="R3184">
        <f t="shared" si="695"/>
        <v>2.6237501666666656</v>
      </c>
      <c r="S3184">
        <f>SUM($R$2:R3184) -SUM($Q$2:Q3184) + SUM($T$2:T3183)</f>
        <v>133.56897109163765</v>
      </c>
      <c r="T3184">
        <f t="shared" si="696"/>
        <v>0</v>
      </c>
      <c r="U3184">
        <f>-SUM($T$2:T3184) - 500 * SUM($V$2:V3184)</f>
        <v>82.530000000002474</v>
      </c>
      <c r="V3184">
        <f t="shared" si="697"/>
        <v>0</v>
      </c>
    </row>
    <row r="3185" spans="1:22" x14ac:dyDescent="0.3">
      <c r="A3185" s="1">
        <v>45188</v>
      </c>
      <c r="B3185" s="2">
        <v>0.25695601851851851</v>
      </c>
      <c r="C3185" s="2">
        <v>0.78219907407407396</v>
      </c>
      <c r="D3185" s="3">
        <v>20.8</v>
      </c>
      <c r="E3185" s="3">
        <v>44.1</v>
      </c>
      <c r="F3185" s="4">
        <f t="shared" si="686"/>
        <v>9</v>
      </c>
      <c r="G3185">
        <f t="shared" si="698"/>
        <v>43</v>
      </c>
      <c r="H3185" s="3">
        <f t="shared" si="687"/>
        <v>12.605833333333329</v>
      </c>
      <c r="I3185">
        <f t="shared" si="699"/>
        <v>800</v>
      </c>
      <c r="J3185">
        <f t="shared" si="688"/>
        <v>0.55899999999999994</v>
      </c>
      <c r="K3185">
        <f t="shared" si="689"/>
        <v>60.60128316666664</v>
      </c>
      <c r="L3185">
        <v>4.8</v>
      </c>
      <c r="M3185">
        <f t="shared" si="690"/>
        <v>0.21970833333333353</v>
      </c>
      <c r="N3185">
        <f t="shared" si="691"/>
        <v>4.9999999999999822E-2</v>
      </c>
      <c r="O3185">
        <f t="shared" si="692"/>
        <v>5.0697083333333328</v>
      </c>
      <c r="P3185">
        <f t="shared" si="693"/>
        <v>55.531574833333309</v>
      </c>
      <c r="Q3185">
        <f t="shared" si="694"/>
        <v>0</v>
      </c>
      <c r="R3185">
        <f t="shared" si="695"/>
        <v>11.106314966666663</v>
      </c>
      <c r="S3185">
        <f>SUM($R$2:R3185) -SUM($Q$2:Q3185) + SUM($T$2:T3184)</f>
        <v>144.67528605830375</v>
      </c>
      <c r="T3185">
        <f t="shared" si="696"/>
        <v>0</v>
      </c>
      <c r="U3185">
        <f>-SUM($T$2:T3185) - 500 * SUM($V$2:V3185)</f>
        <v>82.530000000002474</v>
      </c>
      <c r="V3185">
        <f t="shared" si="697"/>
        <v>0</v>
      </c>
    </row>
    <row r="3186" spans="1:22" x14ac:dyDescent="0.3">
      <c r="A3186" s="1">
        <v>45189</v>
      </c>
      <c r="B3186" s="2">
        <v>0.25818287037037035</v>
      </c>
      <c r="C3186" s="2">
        <v>0.78047453703703706</v>
      </c>
      <c r="D3186" s="3">
        <v>17.399999999999999</v>
      </c>
      <c r="E3186" s="3">
        <v>51.6</v>
      </c>
      <c r="F3186" s="4">
        <f t="shared" si="686"/>
        <v>9</v>
      </c>
      <c r="G3186">
        <f t="shared" si="698"/>
        <v>43</v>
      </c>
      <c r="H3186" s="3">
        <f t="shared" si="687"/>
        <v>12.535</v>
      </c>
      <c r="I3186">
        <f t="shared" si="699"/>
        <v>800</v>
      </c>
      <c r="J3186">
        <f t="shared" si="688"/>
        <v>0.48399999999999999</v>
      </c>
      <c r="K3186">
        <f t="shared" si="689"/>
        <v>52.175684000000004</v>
      </c>
      <c r="L3186">
        <v>4.8</v>
      </c>
      <c r="M3186">
        <f t="shared" si="690"/>
        <v>0.22325</v>
      </c>
      <c r="N3186">
        <f t="shared" si="691"/>
        <v>0.90000000000000036</v>
      </c>
      <c r="O3186">
        <f t="shared" si="692"/>
        <v>5.9232500000000003</v>
      </c>
      <c r="P3186">
        <f t="shared" si="693"/>
        <v>46.252434000000001</v>
      </c>
      <c r="Q3186">
        <f t="shared" si="694"/>
        <v>0</v>
      </c>
      <c r="R3186">
        <f t="shared" si="695"/>
        <v>9.2504868000000009</v>
      </c>
      <c r="S3186">
        <f>SUM($R$2:R3186) -SUM($Q$2:Q3186) + SUM($T$2:T3185)</f>
        <v>153.92577285830339</v>
      </c>
      <c r="T3186">
        <f t="shared" si="696"/>
        <v>0</v>
      </c>
      <c r="U3186">
        <f>-SUM($T$2:T3186) - 500 * SUM($V$2:V3186)</f>
        <v>82.530000000002474</v>
      </c>
      <c r="V3186">
        <f t="shared" si="697"/>
        <v>0</v>
      </c>
    </row>
    <row r="3187" spans="1:22" x14ac:dyDescent="0.3">
      <c r="A3187" s="1">
        <v>45190</v>
      </c>
      <c r="B3187" s="2">
        <v>0.25940972222222219</v>
      </c>
      <c r="C3187" s="2">
        <v>0.77876157407407398</v>
      </c>
      <c r="D3187" s="3">
        <v>15.2</v>
      </c>
      <c r="E3187" s="3">
        <v>33.799999999999997</v>
      </c>
      <c r="F3187" s="4">
        <f t="shared" si="686"/>
        <v>9</v>
      </c>
      <c r="G3187">
        <f t="shared" si="698"/>
        <v>43</v>
      </c>
      <c r="H3187" s="3">
        <f t="shared" si="687"/>
        <v>12.464444444444444</v>
      </c>
      <c r="I3187">
        <f t="shared" si="699"/>
        <v>800</v>
      </c>
      <c r="J3187">
        <f t="shared" si="688"/>
        <v>0.66200000000000003</v>
      </c>
      <c r="K3187">
        <f t="shared" si="689"/>
        <v>70.962575111111121</v>
      </c>
      <c r="L3187">
        <v>4.8</v>
      </c>
      <c r="M3187">
        <f t="shared" si="690"/>
        <v>0.2267777777777778</v>
      </c>
      <c r="N3187">
        <f t="shared" si="691"/>
        <v>1.4500000000000002</v>
      </c>
      <c r="O3187">
        <f t="shared" si="692"/>
        <v>6.4767777777777775</v>
      </c>
      <c r="P3187">
        <f t="shared" si="693"/>
        <v>64.485797333333338</v>
      </c>
      <c r="Q3187">
        <f t="shared" si="694"/>
        <v>0</v>
      </c>
      <c r="R3187">
        <f t="shared" si="695"/>
        <v>12.897159466666668</v>
      </c>
      <c r="S3187">
        <f>SUM($R$2:R3187) -SUM($Q$2:Q3187) + SUM($T$2:T3186)</f>
        <v>166.82293232497068</v>
      </c>
      <c r="T3187">
        <f t="shared" si="696"/>
        <v>0</v>
      </c>
      <c r="U3187">
        <f>-SUM($T$2:T3187) - 500 * SUM($V$2:V3187)</f>
        <v>82.530000000002474</v>
      </c>
      <c r="V3187">
        <f t="shared" si="697"/>
        <v>0</v>
      </c>
    </row>
    <row r="3188" spans="1:22" x14ac:dyDescent="0.3">
      <c r="A3188" s="1">
        <v>45191</v>
      </c>
      <c r="B3188" s="2">
        <v>0.26063657407407409</v>
      </c>
      <c r="C3188" s="2">
        <v>0.77704861111111112</v>
      </c>
      <c r="D3188" s="3">
        <v>13.4</v>
      </c>
      <c r="E3188" s="3">
        <v>66.599999999999994</v>
      </c>
      <c r="F3188" s="4">
        <f t="shared" si="686"/>
        <v>9</v>
      </c>
      <c r="G3188">
        <f t="shared" si="698"/>
        <v>43</v>
      </c>
      <c r="H3188" s="3">
        <f t="shared" si="687"/>
        <v>12.39388888888889</v>
      </c>
      <c r="I3188">
        <f t="shared" si="699"/>
        <v>800</v>
      </c>
      <c r="J3188">
        <f t="shared" si="688"/>
        <v>0.33400000000000007</v>
      </c>
      <c r="K3188">
        <f t="shared" si="689"/>
        <v>35.60020644444446</v>
      </c>
      <c r="L3188">
        <v>4.8</v>
      </c>
      <c r="M3188">
        <f t="shared" si="690"/>
        <v>0.23030555555555549</v>
      </c>
      <c r="N3188">
        <f t="shared" si="691"/>
        <v>1.9</v>
      </c>
      <c r="O3188">
        <f t="shared" si="692"/>
        <v>6.9303055555555559</v>
      </c>
      <c r="P3188">
        <f t="shared" si="693"/>
        <v>28.669900888888904</v>
      </c>
      <c r="Q3188">
        <f t="shared" si="694"/>
        <v>0</v>
      </c>
      <c r="R3188">
        <f t="shared" si="695"/>
        <v>5.7339801777777808</v>
      </c>
      <c r="S3188">
        <f>SUM($R$2:R3188) -SUM($Q$2:Q3188) + SUM($T$2:T3187)</f>
        <v>172.55691250274867</v>
      </c>
      <c r="T3188">
        <f t="shared" si="696"/>
        <v>0</v>
      </c>
      <c r="U3188">
        <f>-SUM($T$2:T3188) - 500 * SUM($V$2:V3188)</f>
        <v>82.530000000002474</v>
      </c>
      <c r="V3188">
        <f t="shared" si="697"/>
        <v>0</v>
      </c>
    </row>
    <row r="3189" spans="1:22" x14ac:dyDescent="0.3">
      <c r="A3189" s="1">
        <v>45192</v>
      </c>
      <c r="B3189" s="2">
        <v>0.26186342592592593</v>
      </c>
      <c r="C3189" s="2">
        <v>0.775324074074074</v>
      </c>
      <c r="D3189" s="3">
        <v>11.1</v>
      </c>
      <c r="E3189" s="3">
        <v>74.099999999999994</v>
      </c>
      <c r="F3189" s="4">
        <f t="shared" si="686"/>
        <v>9</v>
      </c>
      <c r="G3189">
        <f t="shared" si="698"/>
        <v>43</v>
      </c>
      <c r="H3189" s="3">
        <f t="shared" si="687"/>
        <v>12.323055555555554</v>
      </c>
      <c r="I3189">
        <f t="shared" si="699"/>
        <v>800</v>
      </c>
      <c r="J3189">
        <f t="shared" si="688"/>
        <v>0.25900000000000001</v>
      </c>
      <c r="K3189">
        <f t="shared" si="689"/>
        <v>27.448373944444445</v>
      </c>
      <c r="L3189">
        <v>4.8</v>
      </c>
      <c r="M3189">
        <f t="shared" si="690"/>
        <v>0.23384722222222232</v>
      </c>
      <c r="N3189">
        <f t="shared" si="691"/>
        <v>2.4750000000000001</v>
      </c>
      <c r="O3189">
        <f t="shared" si="692"/>
        <v>7.5088472222222222</v>
      </c>
      <c r="P3189">
        <f t="shared" si="693"/>
        <v>19.939526722222222</v>
      </c>
      <c r="Q3189">
        <f t="shared" si="694"/>
        <v>0</v>
      </c>
      <c r="R3189">
        <f t="shared" si="695"/>
        <v>3.9879053444444446</v>
      </c>
      <c r="S3189">
        <f>SUM($R$2:R3189) -SUM($Q$2:Q3189) + SUM($T$2:T3188)</f>
        <v>176.54481784719246</v>
      </c>
      <c r="T3189">
        <f t="shared" si="696"/>
        <v>0</v>
      </c>
      <c r="U3189">
        <f>-SUM($T$2:T3189) - 500 * SUM($V$2:V3189)</f>
        <v>82.530000000002474</v>
      </c>
      <c r="V3189">
        <f t="shared" si="697"/>
        <v>0</v>
      </c>
    </row>
    <row r="3190" spans="1:22" x14ac:dyDescent="0.3">
      <c r="A3190" s="1">
        <v>45193</v>
      </c>
      <c r="B3190" s="2">
        <v>0.26309027777777777</v>
      </c>
      <c r="C3190" s="2">
        <v>0.77361111111111114</v>
      </c>
      <c r="D3190" s="3">
        <v>12.2</v>
      </c>
      <c r="E3190" s="3">
        <v>51.9</v>
      </c>
      <c r="F3190" s="4">
        <f t="shared" si="686"/>
        <v>9</v>
      </c>
      <c r="G3190">
        <f t="shared" si="698"/>
        <v>43</v>
      </c>
      <c r="H3190" s="3">
        <f t="shared" si="687"/>
        <v>12.2525</v>
      </c>
      <c r="I3190">
        <f t="shared" si="699"/>
        <v>800</v>
      </c>
      <c r="J3190">
        <f t="shared" si="688"/>
        <v>0.48099999999999998</v>
      </c>
      <c r="K3190">
        <f t="shared" si="689"/>
        <v>50.683691499999995</v>
      </c>
      <c r="L3190">
        <v>4.8</v>
      </c>
      <c r="M3190">
        <f t="shared" si="690"/>
        <v>0.23737500000000003</v>
      </c>
      <c r="N3190">
        <f t="shared" si="691"/>
        <v>2.2000000000000002</v>
      </c>
      <c r="O3190">
        <f t="shared" si="692"/>
        <v>7.2373750000000001</v>
      </c>
      <c r="P3190">
        <f t="shared" si="693"/>
        <v>43.446316499999995</v>
      </c>
      <c r="Q3190">
        <f t="shared" si="694"/>
        <v>0</v>
      </c>
      <c r="R3190">
        <f t="shared" si="695"/>
        <v>8.6892632999999986</v>
      </c>
      <c r="S3190">
        <f>SUM($R$2:R3190) -SUM($Q$2:Q3190) + SUM($T$2:T3189)</f>
        <v>185.23408114719314</v>
      </c>
      <c r="T3190">
        <f t="shared" si="696"/>
        <v>0</v>
      </c>
      <c r="U3190">
        <f>-SUM($T$2:T3190) - 500 * SUM($V$2:V3190)</f>
        <v>82.530000000002474</v>
      </c>
      <c r="V3190">
        <f t="shared" si="697"/>
        <v>0</v>
      </c>
    </row>
    <row r="3191" spans="1:22" x14ac:dyDescent="0.3">
      <c r="A3191" s="1">
        <v>45194</v>
      </c>
      <c r="B3191" s="2">
        <v>0.2643287037037037</v>
      </c>
      <c r="C3191" s="2">
        <v>0.77188657407407402</v>
      </c>
      <c r="D3191" s="3">
        <v>14.2</v>
      </c>
      <c r="E3191" s="3">
        <v>76</v>
      </c>
      <c r="F3191" s="4">
        <f t="shared" si="686"/>
        <v>9</v>
      </c>
      <c r="G3191">
        <f t="shared" si="698"/>
        <v>43</v>
      </c>
      <c r="H3191" s="3">
        <f t="shared" si="687"/>
        <v>12.181388888888886</v>
      </c>
      <c r="I3191">
        <f t="shared" si="699"/>
        <v>800</v>
      </c>
      <c r="J3191">
        <f t="shared" si="688"/>
        <v>0.24</v>
      </c>
      <c r="K3191">
        <f t="shared" si="689"/>
        <v>25.142386666666667</v>
      </c>
      <c r="L3191">
        <v>4.8</v>
      </c>
      <c r="M3191">
        <f t="shared" si="690"/>
        <v>0.24093055555555568</v>
      </c>
      <c r="N3191">
        <f t="shared" si="691"/>
        <v>1.7000000000000002</v>
      </c>
      <c r="O3191">
        <f t="shared" si="692"/>
        <v>6.7409305555555559</v>
      </c>
      <c r="P3191">
        <f t="shared" si="693"/>
        <v>18.401456111111109</v>
      </c>
      <c r="Q3191">
        <f t="shared" si="694"/>
        <v>0</v>
      </c>
      <c r="R3191">
        <f t="shared" si="695"/>
        <v>3.6802912222222219</v>
      </c>
      <c r="S3191">
        <f>SUM($R$2:R3191) -SUM($Q$2:Q3191) + SUM($T$2:T3190)</f>
        <v>188.91437236941601</v>
      </c>
      <c r="T3191">
        <f t="shared" si="696"/>
        <v>0</v>
      </c>
      <c r="U3191">
        <f>-SUM($T$2:T3191) - 500 * SUM($V$2:V3191)</f>
        <v>82.530000000002474</v>
      </c>
      <c r="V3191">
        <f t="shared" si="697"/>
        <v>0</v>
      </c>
    </row>
    <row r="3192" spans="1:22" x14ac:dyDescent="0.3">
      <c r="A3192" s="1">
        <v>45195</v>
      </c>
      <c r="B3192" s="2">
        <v>0.26555555555555554</v>
      </c>
      <c r="C3192" s="2">
        <v>0.77017361111111116</v>
      </c>
      <c r="D3192" s="3">
        <v>16.7</v>
      </c>
      <c r="E3192" s="3">
        <v>84</v>
      </c>
      <c r="F3192" s="4">
        <f t="shared" si="686"/>
        <v>9</v>
      </c>
      <c r="G3192">
        <f t="shared" si="698"/>
        <v>43</v>
      </c>
      <c r="H3192" s="3">
        <f t="shared" si="687"/>
        <v>12.110833333333336</v>
      </c>
      <c r="I3192">
        <f t="shared" si="699"/>
        <v>800</v>
      </c>
      <c r="J3192">
        <f t="shared" si="688"/>
        <v>0.16000000000000003</v>
      </c>
      <c r="K3192">
        <f t="shared" si="689"/>
        <v>16.664506666666671</v>
      </c>
      <c r="L3192">
        <v>4.8</v>
      </c>
      <c r="M3192">
        <f t="shared" si="690"/>
        <v>0.24445833333333322</v>
      </c>
      <c r="N3192">
        <f t="shared" si="691"/>
        <v>1.0750000000000002</v>
      </c>
      <c r="O3192">
        <f t="shared" si="692"/>
        <v>6.1194583333333332</v>
      </c>
      <c r="P3192">
        <f t="shared" si="693"/>
        <v>10.545048333333337</v>
      </c>
      <c r="Q3192">
        <f t="shared" si="694"/>
        <v>0</v>
      </c>
      <c r="R3192">
        <f t="shared" si="695"/>
        <v>2.1090096666666676</v>
      </c>
      <c r="S3192">
        <f>SUM($R$2:R3192) -SUM($Q$2:Q3192) + SUM($T$2:T3191)</f>
        <v>191.02338203608269</v>
      </c>
      <c r="T3192">
        <f t="shared" si="696"/>
        <v>0</v>
      </c>
      <c r="U3192">
        <f>-SUM($T$2:T3192) - 500 * SUM($V$2:V3192)</f>
        <v>82.530000000002474</v>
      </c>
      <c r="V3192">
        <f t="shared" si="697"/>
        <v>0</v>
      </c>
    </row>
    <row r="3193" spans="1:22" x14ac:dyDescent="0.3">
      <c r="A3193" s="1">
        <v>45196</v>
      </c>
      <c r="B3193" s="2">
        <v>0.26679398148148148</v>
      </c>
      <c r="C3193" s="2">
        <v>0.76846064814814818</v>
      </c>
      <c r="D3193" s="3">
        <v>15.4</v>
      </c>
      <c r="E3193" s="3">
        <v>87.7</v>
      </c>
      <c r="F3193" s="4">
        <f t="shared" si="686"/>
        <v>9</v>
      </c>
      <c r="G3193">
        <f t="shared" si="698"/>
        <v>43</v>
      </c>
      <c r="H3193" s="3">
        <f t="shared" si="687"/>
        <v>12.040000000000001</v>
      </c>
      <c r="I3193">
        <f t="shared" si="699"/>
        <v>800</v>
      </c>
      <c r="J3193">
        <f t="shared" si="688"/>
        <v>0.123</v>
      </c>
      <c r="K3193">
        <f t="shared" si="689"/>
        <v>12.735912000000001</v>
      </c>
      <c r="L3193">
        <v>4.8</v>
      </c>
      <c r="M3193">
        <f t="shared" si="690"/>
        <v>0.24799999999999994</v>
      </c>
      <c r="N3193">
        <f t="shared" si="691"/>
        <v>1.4</v>
      </c>
      <c r="O3193">
        <f t="shared" si="692"/>
        <v>6.4480000000000004</v>
      </c>
      <c r="P3193">
        <f t="shared" si="693"/>
        <v>6.2879120000000004</v>
      </c>
      <c r="Q3193">
        <f t="shared" si="694"/>
        <v>0</v>
      </c>
      <c r="R3193">
        <f t="shared" si="695"/>
        <v>1.2575824000000002</v>
      </c>
      <c r="S3193">
        <f>SUM($R$2:R3193) -SUM($Q$2:Q3193) + SUM($T$2:T3192)</f>
        <v>192.28096443608229</v>
      </c>
      <c r="T3193">
        <f t="shared" si="696"/>
        <v>0</v>
      </c>
      <c r="U3193">
        <f>-SUM($T$2:T3193) - 500 * SUM($V$2:V3193)</f>
        <v>82.530000000002474</v>
      </c>
      <c r="V3193">
        <f t="shared" si="697"/>
        <v>0</v>
      </c>
    </row>
    <row r="3194" spans="1:22" x14ac:dyDescent="0.3">
      <c r="A3194" s="1">
        <v>45197</v>
      </c>
      <c r="B3194" s="2">
        <v>0.26803240740740741</v>
      </c>
      <c r="C3194" s="2">
        <v>0.76674768518518521</v>
      </c>
      <c r="D3194" s="3">
        <v>13.7</v>
      </c>
      <c r="E3194" s="3">
        <v>89.8</v>
      </c>
      <c r="F3194" s="4">
        <f t="shared" si="686"/>
        <v>9</v>
      </c>
      <c r="G3194">
        <f t="shared" si="698"/>
        <v>43</v>
      </c>
      <c r="H3194" s="3">
        <f t="shared" si="687"/>
        <v>11.969166666666666</v>
      </c>
      <c r="I3194">
        <f t="shared" si="699"/>
        <v>800</v>
      </c>
      <c r="J3194">
        <f t="shared" si="688"/>
        <v>0.10199999999999998</v>
      </c>
      <c r="K3194">
        <f t="shared" si="689"/>
        <v>10.499352999999999</v>
      </c>
      <c r="L3194">
        <v>4.8</v>
      </c>
      <c r="M3194">
        <f t="shared" si="690"/>
        <v>0.25154166666666666</v>
      </c>
      <c r="N3194">
        <f t="shared" si="691"/>
        <v>1.8250000000000002</v>
      </c>
      <c r="O3194">
        <f t="shared" si="692"/>
        <v>6.8765416666666663</v>
      </c>
      <c r="P3194">
        <f t="shared" si="693"/>
        <v>3.6228113333333329</v>
      </c>
      <c r="Q3194">
        <f t="shared" si="694"/>
        <v>0</v>
      </c>
      <c r="R3194">
        <f t="shared" si="695"/>
        <v>0.72456226666666668</v>
      </c>
      <c r="S3194">
        <f>SUM($R$2:R3194) -SUM($Q$2:Q3194) + SUM($T$2:T3193)</f>
        <v>193.00552670274919</v>
      </c>
      <c r="T3194">
        <f t="shared" si="696"/>
        <v>0</v>
      </c>
      <c r="U3194">
        <f>-SUM($T$2:T3194) - 500 * SUM($V$2:V3194)</f>
        <v>82.530000000002474</v>
      </c>
      <c r="V3194">
        <f t="shared" si="697"/>
        <v>0</v>
      </c>
    </row>
    <row r="3195" spans="1:22" x14ac:dyDescent="0.3">
      <c r="A3195" s="1">
        <v>45198</v>
      </c>
      <c r="B3195" s="2">
        <v>0.26927083333333335</v>
      </c>
      <c r="C3195" s="2">
        <v>0.76503472222222213</v>
      </c>
      <c r="D3195" s="3">
        <v>11.5</v>
      </c>
      <c r="E3195" s="3">
        <v>42.4</v>
      </c>
      <c r="F3195" s="4">
        <f t="shared" si="686"/>
        <v>9</v>
      </c>
      <c r="G3195">
        <f t="shared" si="698"/>
        <v>43</v>
      </c>
      <c r="H3195" s="3">
        <f t="shared" si="687"/>
        <v>11.89833333333333</v>
      </c>
      <c r="I3195">
        <f t="shared" si="699"/>
        <v>800</v>
      </c>
      <c r="J3195">
        <f t="shared" si="688"/>
        <v>0.57600000000000007</v>
      </c>
      <c r="K3195">
        <f t="shared" si="689"/>
        <v>58.939583999999989</v>
      </c>
      <c r="L3195">
        <v>4.8</v>
      </c>
      <c r="M3195">
        <f t="shared" si="690"/>
        <v>0.2550833333333335</v>
      </c>
      <c r="N3195">
        <f t="shared" si="691"/>
        <v>2.375</v>
      </c>
      <c r="O3195">
        <f t="shared" si="692"/>
        <v>7.4300833333333332</v>
      </c>
      <c r="P3195">
        <f t="shared" si="693"/>
        <v>51.509500666666654</v>
      </c>
      <c r="Q3195">
        <f t="shared" si="694"/>
        <v>0</v>
      </c>
      <c r="R3195">
        <f t="shared" si="695"/>
        <v>10.301900133333332</v>
      </c>
      <c r="S3195">
        <f>SUM($R$2:R3195) -SUM($Q$2:Q3195) + SUM($T$2:T3194)</f>
        <v>203.30742683608332</v>
      </c>
      <c r="T3195">
        <f t="shared" si="696"/>
        <v>0</v>
      </c>
      <c r="U3195">
        <f>-SUM($T$2:T3195) - 500 * SUM($V$2:V3195)</f>
        <v>82.530000000002474</v>
      </c>
      <c r="V3195">
        <f t="shared" si="697"/>
        <v>0</v>
      </c>
    </row>
    <row r="3196" spans="1:22" x14ac:dyDescent="0.3">
      <c r="A3196" s="1">
        <v>45199</v>
      </c>
      <c r="B3196" s="2">
        <v>0.27050925925925923</v>
      </c>
      <c r="C3196" s="2">
        <v>0.76333333333333331</v>
      </c>
      <c r="D3196" s="3">
        <v>10.9</v>
      </c>
      <c r="E3196" s="3">
        <v>31.7</v>
      </c>
      <c r="F3196" s="4">
        <f t="shared" si="686"/>
        <v>9</v>
      </c>
      <c r="G3196">
        <f t="shared" si="698"/>
        <v>43</v>
      </c>
      <c r="H3196" s="3">
        <f t="shared" si="687"/>
        <v>11.827777777777778</v>
      </c>
      <c r="I3196">
        <f t="shared" si="699"/>
        <v>800</v>
      </c>
      <c r="J3196">
        <f t="shared" si="688"/>
        <v>0.68300000000000005</v>
      </c>
      <c r="K3196">
        <f t="shared" si="689"/>
        <v>69.474001111111122</v>
      </c>
      <c r="L3196">
        <v>4.8</v>
      </c>
      <c r="M3196">
        <f t="shared" si="690"/>
        <v>0.25861111111111112</v>
      </c>
      <c r="N3196">
        <f t="shared" si="691"/>
        <v>2.5249999999999999</v>
      </c>
      <c r="O3196">
        <f t="shared" si="692"/>
        <v>7.5836111111111109</v>
      </c>
      <c r="P3196">
        <f t="shared" si="693"/>
        <v>61.890390000000011</v>
      </c>
      <c r="Q3196">
        <f t="shared" si="694"/>
        <v>0</v>
      </c>
      <c r="R3196">
        <f t="shared" si="695"/>
        <v>12.378078000000002</v>
      </c>
      <c r="S3196">
        <f>SUM($R$2:R3196) -SUM($Q$2:Q3196) + SUM($T$2:T3195)</f>
        <v>215.68550483608306</v>
      </c>
      <c r="T3196">
        <f t="shared" si="696"/>
        <v>-215.69</v>
      </c>
      <c r="U3196">
        <f>-SUM($T$2:T3196) - 500 * SUM($V$2:V3196)</f>
        <v>298.22000000000298</v>
      </c>
      <c r="V3196">
        <f t="shared" si="697"/>
        <v>0</v>
      </c>
    </row>
    <row r="3197" spans="1:22" x14ac:dyDescent="0.3">
      <c r="A3197" s="1">
        <v>45200</v>
      </c>
      <c r="B3197" s="2">
        <v>0.27174768518518516</v>
      </c>
      <c r="C3197" s="2">
        <v>0.76162037037037045</v>
      </c>
      <c r="D3197" s="3">
        <v>10.1</v>
      </c>
      <c r="E3197" s="3">
        <v>67.5</v>
      </c>
      <c r="F3197" s="4">
        <f t="shared" si="686"/>
        <v>10</v>
      </c>
      <c r="G3197">
        <f t="shared" si="698"/>
        <v>43</v>
      </c>
      <c r="H3197" s="3">
        <f t="shared" si="687"/>
        <v>11.756944444444446</v>
      </c>
      <c r="I3197">
        <f t="shared" si="699"/>
        <v>700</v>
      </c>
      <c r="J3197">
        <f t="shared" si="688"/>
        <v>0.32499999999999996</v>
      </c>
      <c r="K3197">
        <f t="shared" si="689"/>
        <v>28.753077256944447</v>
      </c>
      <c r="L3197">
        <v>4.8</v>
      </c>
      <c r="M3197">
        <f t="shared" si="690"/>
        <v>0.26215277777777768</v>
      </c>
      <c r="N3197">
        <f t="shared" si="691"/>
        <v>2.7250000000000001</v>
      </c>
      <c r="O3197">
        <f t="shared" si="692"/>
        <v>7.7871527777777771</v>
      </c>
      <c r="P3197">
        <f t="shared" si="693"/>
        <v>20.96592447916667</v>
      </c>
      <c r="Q3197">
        <f t="shared" si="694"/>
        <v>0</v>
      </c>
      <c r="R3197">
        <f t="shared" si="695"/>
        <v>4.1931848958333342</v>
      </c>
      <c r="S3197">
        <f>SUM($R$2:R3197) -SUM($Q$2:Q3197) + SUM($T$2:T3196)</f>
        <v>4.1886897319163836</v>
      </c>
      <c r="T3197">
        <f t="shared" si="696"/>
        <v>0</v>
      </c>
      <c r="U3197">
        <f>-SUM($T$2:T3197) - 500 * SUM($V$2:V3197)</f>
        <v>298.22000000000298</v>
      </c>
      <c r="V3197">
        <f t="shared" si="697"/>
        <v>0</v>
      </c>
    </row>
    <row r="3198" spans="1:22" x14ac:dyDescent="0.3">
      <c r="A3198" s="1">
        <v>45201</v>
      </c>
      <c r="B3198" s="2">
        <v>0.27299768518518519</v>
      </c>
      <c r="C3198" s="2">
        <v>0.7599189814814814</v>
      </c>
      <c r="D3198" s="3">
        <v>10.6</v>
      </c>
      <c r="E3198" s="3">
        <v>44.1</v>
      </c>
      <c r="F3198" s="4">
        <f t="shared" si="686"/>
        <v>10</v>
      </c>
      <c r="G3198">
        <f t="shared" si="698"/>
        <v>43</v>
      </c>
      <c r="H3198" s="3">
        <f t="shared" si="687"/>
        <v>11.68611111111111</v>
      </c>
      <c r="I3198">
        <f t="shared" si="699"/>
        <v>700</v>
      </c>
      <c r="J3198">
        <f t="shared" si="688"/>
        <v>0.55899999999999994</v>
      </c>
      <c r="K3198">
        <f t="shared" si="689"/>
        <v>49.157334236111105</v>
      </c>
      <c r="L3198">
        <v>4.8</v>
      </c>
      <c r="M3198">
        <f t="shared" si="690"/>
        <v>0.26569444444444451</v>
      </c>
      <c r="N3198">
        <f t="shared" si="691"/>
        <v>2.6</v>
      </c>
      <c r="O3198">
        <f t="shared" si="692"/>
        <v>7.6656944444444441</v>
      </c>
      <c r="P3198">
        <f t="shared" si="693"/>
        <v>41.491639791666657</v>
      </c>
      <c r="Q3198">
        <f t="shared" si="694"/>
        <v>0</v>
      </c>
      <c r="R3198">
        <f t="shared" si="695"/>
        <v>8.2983279583333314</v>
      </c>
      <c r="S3198">
        <f>SUM($R$2:R3198) -SUM($Q$2:Q3198) + SUM($T$2:T3197)</f>
        <v>12.487017690249559</v>
      </c>
      <c r="T3198">
        <f t="shared" si="696"/>
        <v>0</v>
      </c>
      <c r="U3198">
        <f>-SUM($T$2:T3198) - 500 * SUM($V$2:V3198)</f>
        <v>298.22000000000298</v>
      </c>
      <c r="V3198">
        <f t="shared" si="697"/>
        <v>0</v>
      </c>
    </row>
    <row r="3199" spans="1:22" x14ac:dyDescent="0.3">
      <c r="A3199" s="1">
        <v>45202</v>
      </c>
      <c r="B3199" s="2">
        <v>0.27424768518518516</v>
      </c>
      <c r="C3199" s="2">
        <v>0.75821759259259258</v>
      </c>
      <c r="D3199" s="3">
        <v>10.7</v>
      </c>
      <c r="E3199" s="3">
        <v>30.1</v>
      </c>
      <c r="F3199" s="4">
        <f t="shared" si="686"/>
        <v>10</v>
      </c>
      <c r="G3199">
        <f t="shared" si="698"/>
        <v>43</v>
      </c>
      <c r="H3199" s="3">
        <f t="shared" si="687"/>
        <v>11.615277777777777</v>
      </c>
      <c r="I3199">
        <f t="shared" si="699"/>
        <v>700</v>
      </c>
      <c r="J3199">
        <f t="shared" si="688"/>
        <v>0.69900000000000007</v>
      </c>
      <c r="K3199">
        <f t="shared" si="689"/>
        <v>61.096070729166662</v>
      </c>
      <c r="L3199">
        <v>4.8</v>
      </c>
      <c r="M3199">
        <f t="shared" si="690"/>
        <v>0.26923611111111112</v>
      </c>
      <c r="N3199">
        <f t="shared" si="691"/>
        <v>2.5750000000000002</v>
      </c>
      <c r="O3199">
        <f t="shared" si="692"/>
        <v>7.6442361111111108</v>
      </c>
      <c r="P3199">
        <f t="shared" si="693"/>
        <v>53.45183461805555</v>
      </c>
      <c r="Q3199">
        <f t="shared" si="694"/>
        <v>0</v>
      </c>
      <c r="R3199">
        <f t="shared" si="695"/>
        <v>10.69036692361111</v>
      </c>
      <c r="S3199">
        <f>SUM($R$2:R3199) -SUM($Q$2:Q3199) + SUM($T$2:T3198)</f>
        <v>23.17738461386034</v>
      </c>
      <c r="T3199">
        <f t="shared" si="696"/>
        <v>0</v>
      </c>
      <c r="U3199">
        <f>-SUM($T$2:T3199) - 500 * SUM($V$2:V3199)</f>
        <v>298.22000000000298</v>
      </c>
      <c r="V3199">
        <f t="shared" si="697"/>
        <v>0</v>
      </c>
    </row>
    <row r="3200" spans="1:22" x14ac:dyDescent="0.3">
      <c r="A3200" s="1">
        <v>45203</v>
      </c>
      <c r="B3200" s="2">
        <v>0.27549768518518519</v>
      </c>
      <c r="C3200" s="2">
        <v>0.7565277777777778</v>
      </c>
      <c r="D3200" s="3">
        <v>11.6</v>
      </c>
      <c r="E3200" s="3">
        <v>70.400000000000006</v>
      </c>
      <c r="F3200" s="4">
        <f t="shared" si="686"/>
        <v>10</v>
      </c>
      <c r="G3200">
        <f t="shared" si="698"/>
        <v>43</v>
      </c>
      <c r="H3200" s="3">
        <f t="shared" si="687"/>
        <v>11.544722222222223</v>
      </c>
      <c r="I3200">
        <f t="shared" si="699"/>
        <v>700</v>
      </c>
      <c r="J3200">
        <f t="shared" si="688"/>
        <v>0.29599999999999993</v>
      </c>
      <c r="K3200">
        <f t="shared" si="689"/>
        <v>25.714714277777773</v>
      </c>
      <c r="L3200">
        <v>4.8</v>
      </c>
      <c r="M3200">
        <f t="shared" si="690"/>
        <v>0.27276388888888886</v>
      </c>
      <c r="N3200">
        <f t="shared" si="691"/>
        <v>2.35</v>
      </c>
      <c r="O3200">
        <f t="shared" si="692"/>
        <v>7.4227638888888894</v>
      </c>
      <c r="P3200">
        <f t="shared" si="693"/>
        <v>18.291950388888885</v>
      </c>
      <c r="Q3200">
        <f t="shared" si="694"/>
        <v>0</v>
      </c>
      <c r="R3200">
        <f t="shared" si="695"/>
        <v>3.6583900777777774</v>
      </c>
      <c r="S3200">
        <f>SUM($R$2:R3200) -SUM($Q$2:Q3200) + SUM($T$2:T3199)</f>
        <v>26.835774691639017</v>
      </c>
      <c r="T3200">
        <f t="shared" si="696"/>
        <v>0</v>
      </c>
      <c r="U3200">
        <f>-SUM($T$2:T3200) - 500 * SUM($V$2:V3200)</f>
        <v>298.22000000000298</v>
      </c>
      <c r="V3200">
        <f t="shared" si="697"/>
        <v>0</v>
      </c>
    </row>
    <row r="3201" spans="1:22" x14ac:dyDescent="0.3">
      <c r="A3201" s="1">
        <v>45204</v>
      </c>
      <c r="B3201" s="2">
        <v>0.27675925925925926</v>
      </c>
      <c r="C3201" s="2">
        <v>0.75483796296296291</v>
      </c>
      <c r="D3201" s="3">
        <v>10.6</v>
      </c>
      <c r="E3201" s="3">
        <v>56.8</v>
      </c>
      <c r="F3201" s="4">
        <f t="shared" si="686"/>
        <v>10</v>
      </c>
      <c r="G3201">
        <f t="shared" si="698"/>
        <v>43</v>
      </c>
      <c r="H3201" s="3">
        <f t="shared" si="687"/>
        <v>11.473888888888887</v>
      </c>
      <c r="I3201">
        <f t="shared" si="699"/>
        <v>700</v>
      </c>
      <c r="J3201">
        <f t="shared" si="688"/>
        <v>0.43200000000000005</v>
      </c>
      <c r="K3201">
        <f t="shared" si="689"/>
        <v>37.299318</v>
      </c>
      <c r="L3201">
        <v>4.8</v>
      </c>
      <c r="M3201">
        <f t="shared" si="690"/>
        <v>0.27630555555555564</v>
      </c>
      <c r="N3201">
        <f t="shared" si="691"/>
        <v>2.6</v>
      </c>
      <c r="O3201">
        <f t="shared" si="692"/>
        <v>7.6763055555555564</v>
      </c>
      <c r="P3201">
        <f t="shared" si="693"/>
        <v>29.623012444444441</v>
      </c>
      <c r="Q3201">
        <f t="shared" si="694"/>
        <v>0</v>
      </c>
      <c r="R3201">
        <f t="shared" si="695"/>
        <v>5.9246024888888886</v>
      </c>
      <c r="S3201">
        <f>SUM($R$2:R3201) -SUM($Q$2:Q3201) + SUM($T$2:T3200)</f>
        <v>32.760377180527939</v>
      </c>
      <c r="T3201">
        <f t="shared" si="696"/>
        <v>0</v>
      </c>
      <c r="U3201">
        <f>-SUM($T$2:T3201) - 500 * SUM($V$2:V3201)</f>
        <v>298.22000000000298</v>
      </c>
      <c r="V3201">
        <f t="shared" si="697"/>
        <v>0</v>
      </c>
    </row>
    <row r="3202" spans="1:22" x14ac:dyDescent="0.3">
      <c r="A3202" s="1">
        <v>45205</v>
      </c>
      <c r="B3202" s="2">
        <v>0.27800925925925929</v>
      </c>
      <c r="C3202" s="2">
        <v>0.75314814814814823</v>
      </c>
      <c r="D3202" s="3">
        <v>13.8</v>
      </c>
      <c r="E3202" s="3">
        <v>45.2</v>
      </c>
      <c r="F3202" s="4">
        <f t="shared" si="686"/>
        <v>10</v>
      </c>
      <c r="G3202">
        <f t="shared" si="698"/>
        <v>43</v>
      </c>
      <c r="H3202" s="3">
        <f t="shared" si="687"/>
        <v>11.403333333333334</v>
      </c>
      <c r="I3202">
        <f t="shared" si="699"/>
        <v>700</v>
      </c>
      <c r="J3202">
        <f t="shared" si="688"/>
        <v>0.54800000000000004</v>
      </c>
      <c r="K3202">
        <f t="shared" si="689"/>
        <v>47.023925666666678</v>
      </c>
      <c r="L3202">
        <v>4.8</v>
      </c>
      <c r="M3202">
        <f t="shared" si="690"/>
        <v>0.27983333333333332</v>
      </c>
      <c r="N3202">
        <f t="shared" si="691"/>
        <v>1.7999999999999998</v>
      </c>
      <c r="O3202">
        <f t="shared" si="692"/>
        <v>6.879833333333333</v>
      </c>
      <c r="P3202">
        <f t="shared" si="693"/>
        <v>40.144092333333347</v>
      </c>
      <c r="Q3202">
        <f t="shared" si="694"/>
        <v>0</v>
      </c>
      <c r="R3202">
        <f t="shared" si="695"/>
        <v>8.0288184666666691</v>
      </c>
      <c r="S3202">
        <f>SUM($R$2:R3202) -SUM($Q$2:Q3202) + SUM($T$2:T3201)</f>
        <v>40.789195647193992</v>
      </c>
      <c r="T3202">
        <f t="shared" si="696"/>
        <v>0</v>
      </c>
      <c r="U3202">
        <f>-SUM($T$2:T3202) - 500 * SUM($V$2:V3202)</f>
        <v>298.22000000000298</v>
      </c>
      <c r="V3202">
        <f t="shared" si="697"/>
        <v>0</v>
      </c>
    </row>
    <row r="3203" spans="1:22" x14ac:dyDescent="0.3">
      <c r="A3203" s="1">
        <v>45206</v>
      </c>
      <c r="B3203" s="2">
        <v>0.2792708333333333</v>
      </c>
      <c r="C3203" s="2">
        <v>0.75146990740740749</v>
      </c>
      <c r="D3203" s="3">
        <v>12.4</v>
      </c>
      <c r="E3203" s="3">
        <v>60.7</v>
      </c>
      <c r="F3203" s="4">
        <f t="shared" ref="F3203:F3266" si="700">MONTH(A3203)</f>
        <v>10</v>
      </c>
      <c r="G3203">
        <f t="shared" si="698"/>
        <v>43</v>
      </c>
      <c r="H3203" s="3">
        <f t="shared" ref="H3203:H3266" si="701">(C3203-B3203) * 24</f>
        <v>11.33277777777778</v>
      </c>
      <c r="I3203">
        <f t="shared" si="699"/>
        <v>700</v>
      </c>
      <c r="J3203">
        <f t="shared" ref="J3203:J3266" si="702">1-(E3203/100)</f>
        <v>0.39300000000000002</v>
      </c>
      <c r="K3203">
        <f t="shared" ref="K3203:K3266" si="703">PRODUCT(G3203:J3203) * $W$2 / 1000</f>
        <v>33.514707041666675</v>
      </c>
      <c r="L3203">
        <v>4.8</v>
      </c>
      <c r="M3203">
        <f t="shared" ref="M3203:M3266" si="704">IF(H3203&lt;17,(17-H3203) * 50,0) / 1000</f>
        <v>0.28336111111111095</v>
      </c>
      <c r="N3203">
        <f t="shared" ref="N3203:N3266" si="705">IF(D3203&lt;21,(21-D3203)*250,0) / 1000</f>
        <v>2.15</v>
      </c>
      <c r="O3203">
        <f t="shared" ref="O3203:O3266" si="706">SUM(L3203:N3203)</f>
        <v>7.23336111111111</v>
      </c>
      <c r="P3203">
        <f t="shared" ref="P3203:P3266" si="707">K3203-O3203</f>
        <v>26.281345930555567</v>
      </c>
      <c r="Q3203">
        <f t="shared" ref="Q3203:Q3266" si="708">IF(P3203&lt;0,ABS(P3203) * 0.5,0)</f>
        <v>0</v>
      </c>
      <c r="R3203">
        <f t="shared" ref="R3203:R3266" si="709">IF(P3203&gt;0,P3203*0.2,0)</f>
        <v>5.2562691861111137</v>
      </c>
      <c r="S3203">
        <f>SUM($R$2:R3203) -SUM($Q$2:Q3203) + SUM($T$2:T3202)</f>
        <v>46.045464833305232</v>
      </c>
      <c r="T3203">
        <f t="shared" ref="T3203:T3266" si="710">-IF(F3204&lt;&gt;F3203,ROUND(S3203,2),0)</f>
        <v>0</v>
      </c>
      <c r="U3203">
        <f>-SUM($T$2:T3203) - 500 * SUM($V$2:V3203)</f>
        <v>298.22000000000298</v>
      </c>
      <c r="V3203">
        <f t="shared" ref="V3203:V3266" si="711">IF(U3202&gt;500,ROUNDDOWN(U3202/500, 0),0)</f>
        <v>0</v>
      </c>
    </row>
    <row r="3204" spans="1:22" x14ac:dyDescent="0.3">
      <c r="A3204" s="1">
        <v>45207</v>
      </c>
      <c r="B3204" s="2">
        <v>0.28053240740740742</v>
      </c>
      <c r="C3204" s="2">
        <v>0.74979166666666675</v>
      </c>
      <c r="D3204" s="3">
        <v>10.7</v>
      </c>
      <c r="E3204" s="3">
        <v>55.6</v>
      </c>
      <c r="F3204" s="4">
        <f t="shared" si="700"/>
        <v>10</v>
      </c>
      <c r="G3204">
        <f t="shared" ref="G3204:G3267" si="712">G3203 + V3204</f>
        <v>43</v>
      </c>
      <c r="H3204" s="3">
        <f t="shared" si="701"/>
        <v>11.262222222222224</v>
      </c>
      <c r="I3204">
        <f t="shared" ref="I3204:I3267" si="713">IF(F3204&gt;F3203,IF(F3204=7,I3203,IF(F3204&lt;7,I3203+100,I3203-100)),I3203)</f>
        <v>700</v>
      </c>
      <c r="J3204">
        <f t="shared" si="702"/>
        <v>0.44399999999999995</v>
      </c>
      <c r="K3204">
        <f t="shared" si="703"/>
        <v>37.628210666666668</v>
      </c>
      <c r="L3204">
        <v>4.8</v>
      </c>
      <c r="M3204">
        <f t="shared" si="704"/>
        <v>0.2868888888888888</v>
      </c>
      <c r="N3204">
        <f t="shared" si="705"/>
        <v>2.5750000000000002</v>
      </c>
      <c r="O3204">
        <f t="shared" si="706"/>
        <v>7.661888888888889</v>
      </c>
      <c r="P3204">
        <f t="shared" si="707"/>
        <v>29.966321777777779</v>
      </c>
      <c r="Q3204">
        <f t="shared" si="708"/>
        <v>0</v>
      </c>
      <c r="R3204">
        <f t="shared" si="709"/>
        <v>5.9932643555555565</v>
      </c>
      <c r="S3204">
        <f>SUM($R$2:R3204) -SUM($Q$2:Q3204) + SUM($T$2:T3203)</f>
        <v>52.038729188860088</v>
      </c>
      <c r="T3204">
        <f t="shared" si="710"/>
        <v>0</v>
      </c>
      <c r="U3204">
        <f>-SUM($T$2:T3204) - 500 * SUM($V$2:V3204)</f>
        <v>298.22000000000298</v>
      </c>
      <c r="V3204">
        <f t="shared" si="711"/>
        <v>0</v>
      </c>
    </row>
    <row r="3205" spans="1:22" x14ac:dyDescent="0.3">
      <c r="A3205" s="1">
        <v>45208</v>
      </c>
      <c r="B3205" s="2">
        <v>0.28180555555555559</v>
      </c>
      <c r="C3205" s="2">
        <v>0.748113425925926</v>
      </c>
      <c r="D3205" s="3">
        <v>5.4</v>
      </c>
      <c r="E3205" s="3">
        <v>16.899999999999999</v>
      </c>
      <c r="F3205" s="4">
        <f t="shared" si="700"/>
        <v>10</v>
      </c>
      <c r="G3205">
        <f t="shared" si="712"/>
        <v>43</v>
      </c>
      <c r="H3205" s="3">
        <f t="shared" si="701"/>
        <v>11.191388888888889</v>
      </c>
      <c r="I3205">
        <f t="shared" si="713"/>
        <v>700</v>
      </c>
      <c r="J3205">
        <f t="shared" si="702"/>
        <v>0.83099999999999996</v>
      </c>
      <c r="K3205">
        <f t="shared" si="703"/>
        <v>69.982832354166661</v>
      </c>
      <c r="L3205">
        <v>4.8</v>
      </c>
      <c r="M3205">
        <f t="shared" si="704"/>
        <v>0.29043055555555553</v>
      </c>
      <c r="N3205">
        <f t="shared" si="705"/>
        <v>3.9</v>
      </c>
      <c r="O3205">
        <f t="shared" si="706"/>
        <v>8.9904305555555553</v>
      </c>
      <c r="P3205">
        <f t="shared" si="707"/>
        <v>60.992401798611105</v>
      </c>
      <c r="Q3205">
        <f t="shared" si="708"/>
        <v>0</v>
      </c>
      <c r="R3205">
        <f t="shared" si="709"/>
        <v>12.198480359722222</v>
      </c>
      <c r="S3205">
        <f>SUM($R$2:R3205) -SUM($Q$2:Q3205) + SUM($T$2:T3204)</f>
        <v>64.237209548582541</v>
      </c>
      <c r="T3205">
        <f t="shared" si="710"/>
        <v>0</v>
      </c>
      <c r="U3205">
        <f>-SUM($T$2:T3205) - 500 * SUM($V$2:V3205)</f>
        <v>298.22000000000298</v>
      </c>
      <c r="V3205">
        <f t="shared" si="711"/>
        <v>0</v>
      </c>
    </row>
    <row r="3206" spans="1:22" x14ac:dyDescent="0.3">
      <c r="A3206" s="1">
        <v>45209</v>
      </c>
      <c r="B3206" s="2">
        <v>0.2830671296296296</v>
      </c>
      <c r="C3206" s="2">
        <v>0.74645833333333333</v>
      </c>
      <c r="D3206" s="3">
        <v>4.5</v>
      </c>
      <c r="E3206" s="3">
        <v>9.1</v>
      </c>
      <c r="F3206" s="4">
        <f t="shared" si="700"/>
        <v>10</v>
      </c>
      <c r="G3206">
        <f t="shared" si="712"/>
        <v>43</v>
      </c>
      <c r="H3206" s="3">
        <f t="shared" si="701"/>
        <v>11.121388888888889</v>
      </c>
      <c r="I3206">
        <f t="shared" si="713"/>
        <v>700</v>
      </c>
      <c r="J3206">
        <f t="shared" si="702"/>
        <v>0.90900000000000003</v>
      </c>
      <c r="K3206">
        <f t="shared" si="703"/>
        <v>76.072802312500002</v>
      </c>
      <c r="L3206">
        <v>4.8</v>
      </c>
      <c r="M3206">
        <f t="shared" si="704"/>
        <v>0.29393055555555553</v>
      </c>
      <c r="N3206">
        <f t="shared" si="705"/>
        <v>4.125</v>
      </c>
      <c r="O3206">
        <f t="shared" si="706"/>
        <v>9.2189305555555556</v>
      </c>
      <c r="P3206">
        <f t="shared" si="707"/>
        <v>66.853871756944443</v>
      </c>
      <c r="Q3206">
        <f t="shared" si="708"/>
        <v>0</v>
      </c>
      <c r="R3206">
        <f t="shared" si="709"/>
        <v>13.370774351388889</v>
      </c>
      <c r="S3206">
        <f>SUM($R$2:R3206) -SUM($Q$2:Q3206) + SUM($T$2:T3205)</f>
        <v>77.607983899972169</v>
      </c>
      <c r="T3206">
        <f t="shared" si="710"/>
        <v>0</v>
      </c>
      <c r="U3206">
        <f>-SUM($T$2:T3206) - 500 * SUM($V$2:V3206)</f>
        <v>298.22000000000298</v>
      </c>
      <c r="V3206">
        <f t="shared" si="711"/>
        <v>0</v>
      </c>
    </row>
    <row r="3207" spans="1:22" x14ac:dyDescent="0.3">
      <c r="A3207" s="1">
        <v>45210</v>
      </c>
      <c r="B3207" s="2">
        <v>0.28434027777777776</v>
      </c>
      <c r="C3207" s="2">
        <v>0.74479166666666663</v>
      </c>
      <c r="D3207" s="3">
        <v>2.4</v>
      </c>
      <c r="E3207" s="3">
        <v>7.4</v>
      </c>
      <c r="F3207" s="4">
        <f t="shared" si="700"/>
        <v>10</v>
      </c>
      <c r="G3207">
        <f t="shared" si="712"/>
        <v>43</v>
      </c>
      <c r="H3207" s="3">
        <f t="shared" si="701"/>
        <v>11.050833333333333</v>
      </c>
      <c r="I3207">
        <f t="shared" si="713"/>
        <v>700</v>
      </c>
      <c r="J3207">
        <f t="shared" si="702"/>
        <v>0.92599999999999993</v>
      </c>
      <c r="K3207">
        <f t="shared" si="703"/>
        <v>77.003864291666659</v>
      </c>
      <c r="L3207">
        <v>4.8</v>
      </c>
      <c r="M3207">
        <f t="shared" si="704"/>
        <v>0.29745833333333332</v>
      </c>
      <c r="N3207">
        <f t="shared" si="705"/>
        <v>4.6500000000000004</v>
      </c>
      <c r="O3207">
        <f t="shared" si="706"/>
        <v>9.7474583333333342</v>
      </c>
      <c r="P3207">
        <f t="shared" si="707"/>
        <v>67.256405958333318</v>
      </c>
      <c r="Q3207">
        <f t="shared" si="708"/>
        <v>0</v>
      </c>
      <c r="R3207">
        <f t="shared" si="709"/>
        <v>13.451281191666665</v>
      </c>
      <c r="S3207">
        <f>SUM($R$2:R3207) -SUM($Q$2:Q3207) + SUM($T$2:T3206)</f>
        <v>91.059265091638736</v>
      </c>
      <c r="T3207">
        <f t="shared" si="710"/>
        <v>0</v>
      </c>
      <c r="U3207">
        <f>-SUM($T$2:T3207) - 500 * SUM($V$2:V3207)</f>
        <v>298.22000000000298</v>
      </c>
      <c r="V3207">
        <f t="shared" si="711"/>
        <v>0</v>
      </c>
    </row>
    <row r="3208" spans="1:22" x14ac:dyDescent="0.3">
      <c r="A3208" s="1">
        <v>45211</v>
      </c>
      <c r="B3208" s="2">
        <v>0.28562500000000002</v>
      </c>
      <c r="C3208" s="2">
        <v>0.74313657407407396</v>
      </c>
      <c r="D3208" s="3">
        <v>2.2999999999999998</v>
      </c>
      <c r="E3208" s="3">
        <v>4.0999999999999996</v>
      </c>
      <c r="F3208" s="4">
        <f t="shared" si="700"/>
        <v>10</v>
      </c>
      <c r="G3208">
        <f t="shared" si="712"/>
        <v>43</v>
      </c>
      <c r="H3208" s="3">
        <f t="shared" si="701"/>
        <v>10.980277777777776</v>
      </c>
      <c r="I3208">
        <f t="shared" si="713"/>
        <v>700</v>
      </c>
      <c r="J3208">
        <f t="shared" si="702"/>
        <v>0.95899999999999996</v>
      </c>
      <c r="K3208">
        <f t="shared" si="703"/>
        <v>79.238900076388859</v>
      </c>
      <c r="L3208">
        <v>4.8</v>
      </c>
      <c r="M3208">
        <f t="shared" si="704"/>
        <v>0.30098611111111118</v>
      </c>
      <c r="N3208">
        <f t="shared" si="705"/>
        <v>4.6749999999999998</v>
      </c>
      <c r="O3208">
        <f t="shared" si="706"/>
        <v>9.775986111111111</v>
      </c>
      <c r="P3208">
        <f t="shared" si="707"/>
        <v>69.46291396527775</v>
      </c>
      <c r="Q3208">
        <f t="shared" si="708"/>
        <v>0</v>
      </c>
      <c r="R3208">
        <f t="shared" si="709"/>
        <v>13.892582793055551</v>
      </c>
      <c r="S3208">
        <f>SUM($R$2:R3208) -SUM($Q$2:Q3208) + SUM($T$2:T3207)</f>
        <v>104.95184788469487</v>
      </c>
      <c r="T3208">
        <f t="shared" si="710"/>
        <v>0</v>
      </c>
      <c r="U3208">
        <f>-SUM($T$2:T3208) - 500 * SUM($V$2:V3208)</f>
        <v>298.22000000000298</v>
      </c>
      <c r="V3208">
        <f t="shared" si="711"/>
        <v>0</v>
      </c>
    </row>
    <row r="3209" spans="1:22" x14ac:dyDescent="0.3">
      <c r="A3209" s="1">
        <v>45212</v>
      </c>
      <c r="B3209" s="2">
        <v>0.28689814814814812</v>
      </c>
      <c r="C3209" s="2">
        <v>0.74149305555555556</v>
      </c>
      <c r="D3209" s="3">
        <v>3.6</v>
      </c>
      <c r="E3209" s="3">
        <v>58.5</v>
      </c>
      <c r="F3209" s="4">
        <f t="shared" si="700"/>
        <v>10</v>
      </c>
      <c r="G3209">
        <f t="shared" si="712"/>
        <v>43</v>
      </c>
      <c r="H3209" s="3">
        <f t="shared" si="701"/>
        <v>10.910277777777779</v>
      </c>
      <c r="I3209">
        <f t="shared" si="713"/>
        <v>700</v>
      </c>
      <c r="J3209">
        <f t="shared" si="702"/>
        <v>0.41500000000000004</v>
      </c>
      <c r="K3209">
        <f t="shared" si="703"/>
        <v>34.071433715277792</v>
      </c>
      <c r="L3209">
        <v>4.8</v>
      </c>
      <c r="M3209">
        <f t="shared" si="704"/>
        <v>0.30448611111111107</v>
      </c>
      <c r="N3209">
        <f t="shared" si="705"/>
        <v>4.3499999999999996</v>
      </c>
      <c r="O3209">
        <f t="shared" si="706"/>
        <v>9.4544861111111107</v>
      </c>
      <c r="P3209">
        <f t="shared" si="707"/>
        <v>24.616947604166683</v>
      </c>
      <c r="Q3209">
        <f t="shared" si="708"/>
        <v>0</v>
      </c>
      <c r="R3209">
        <f t="shared" si="709"/>
        <v>4.9233895208333367</v>
      </c>
      <c r="S3209">
        <f>SUM($R$2:R3209) -SUM($Q$2:Q3209) + SUM($T$2:T3208)</f>
        <v>109.87523740552751</v>
      </c>
      <c r="T3209">
        <f t="shared" si="710"/>
        <v>0</v>
      </c>
      <c r="U3209">
        <f>-SUM($T$2:T3209) - 500 * SUM($V$2:V3209)</f>
        <v>298.22000000000298</v>
      </c>
      <c r="V3209">
        <f t="shared" si="711"/>
        <v>0</v>
      </c>
    </row>
    <row r="3210" spans="1:22" x14ac:dyDescent="0.3">
      <c r="A3210" s="1">
        <v>45213</v>
      </c>
      <c r="B3210" s="2">
        <v>0.28818287037037038</v>
      </c>
      <c r="C3210" s="2">
        <v>0.73986111111111119</v>
      </c>
      <c r="D3210" s="3">
        <v>2.9</v>
      </c>
      <c r="E3210" s="3">
        <v>63.8</v>
      </c>
      <c r="F3210" s="4">
        <f t="shared" si="700"/>
        <v>10</v>
      </c>
      <c r="G3210">
        <f t="shared" si="712"/>
        <v>43</v>
      </c>
      <c r="H3210" s="3">
        <f t="shared" si="701"/>
        <v>10.840277777777779</v>
      </c>
      <c r="I3210">
        <f t="shared" si="713"/>
        <v>700</v>
      </c>
      <c r="J3210">
        <f t="shared" si="702"/>
        <v>0.36199999999999999</v>
      </c>
      <c r="K3210">
        <f t="shared" si="703"/>
        <v>29.529458680555557</v>
      </c>
      <c r="L3210">
        <v>4.8</v>
      </c>
      <c r="M3210">
        <f t="shared" si="704"/>
        <v>0.30798611111111107</v>
      </c>
      <c r="N3210">
        <f t="shared" si="705"/>
        <v>4.5250000000000004</v>
      </c>
      <c r="O3210">
        <f t="shared" si="706"/>
        <v>9.6329861111111121</v>
      </c>
      <c r="P3210">
        <f t="shared" si="707"/>
        <v>19.896472569444445</v>
      </c>
      <c r="Q3210">
        <f t="shared" si="708"/>
        <v>0</v>
      </c>
      <c r="R3210">
        <f t="shared" si="709"/>
        <v>3.9792945138888891</v>
      </c>
      <c r="S3210">
        <f>SUM($R$2:R3210) -SUM($Q$2:Q3210) + SUM($T$2:T3209)</f>
        <v>113.85453191941633</v>
      </c>
      <c r="T3210">
        <f t="shared" si="710"/>
        <v>0</v>
      </c>
      <c r="U3210">
        <f>-SUM($T$2:T3210) - 500 * SUM($V$2:V3210)</f>
        <v>298.22000000000298</v>
      </c>
      <c r="V3210">
        <f t="shared" si="711"/>
        <v>0</v>
      </c>
    </row>
    <row r="3211" spans="1:22" x14ac:dyDescent="0.3">
      <c r="A3211" s="1">
        <v>45214</v>
      </c>
      <c r="B3211" s="2">
        <v>0.28946759259259258</v>
      </c>
      <c r="C3211" s="2">
        <v>0.73822916666666671</v>
      </c>
      <c r="D3211" s="3">
        <v>5.9</v>
      </c>
      <c r="E3211" s="3">
        <v>93.5</v>
      </c>
      <c r="F3211" s="4">
        <f t="shared" si="700"/>
        <v>10</v>
      </c>
      <c r="G3211">
        <f t="shared" si="712"/>
        <v>43</v>
      </c>
      <c r="H3211" s="3">
        <f t="shared" si="701"/>
        <v>10.770277777777778</v>
      </c>
      <c r="I3211">
        <f t="shared" si="713"/>
        <v>700</v>
      </c>
      <c r="J3211">
        <f t="shared" si="702"/>
        <v>6.4999999999999947E-2</v>
      </c>
      <c r="K3211">
        <f t="shared" si="703"/>
        <v>5.2680121180555517</v>
      </c>
      <c r="L3211">
        <v>4.8</v>
      </c>
      <c r="M3211">
        <f t="shared" si="704"/>
        <v>0.31148611111111107</v>
      </c>
      <c r="N3211">
        <f t="shared" si="705"/>
        <v>3.7749999999999999</v>
      </c>
      <c r="O3211">
        <f t="shared" si="706"/>
        <v>8.8864861111111111</v>
      </c>
      <c r="P3211">
        <f t="shared" si="707"/>
        <v>-3.6184739930555594</v>
      </c>
      <c r="Q3211">
        <f t="shared" si="708"/>
        <v>1.8092369965277797</v>
      </c>
      <c r="R3211">
        <f t="shared" si="709"/>
        <v>0</v>
      </c>
      <c r="S3211">
        <f>SUM($R$2:R3211) -SUM($Q$2:Q3211) + SUM($T$2:T3210)</f>
        <v>112.0452949228893</v>
      </c>
      <c r="T3211">
        <f t="shared" si="710"/>
        <v>0</v>
      </c>
      <c r="U3211">
        <f>-SUM($T$2:T3211) - 500 * SUM($V$2:V3211)</f>
        <v>298.22000000000298</v>
      </c>
      <c r="V3211">
        <f t="shared" si="711"/>
        <v>0</v>
      </c>
    </row>
    <row r="3212" spans="1:22" x14ac:dyDescent="0.3">
      <c r="A3212" s="1">
        <v>45215</v>
      </c>
      <c r="B3212" s="2">
        <v>0.29076388888888888</v>
      </c>
      <c r="C3212" s="2">
        <v>0.73660879629629628</v>
      </c>
      <c r="D3212" s="3">
        <v>6.8</v>
      </c>
      <c r="E3212" s="3">
        <v>75.7</v>
      </c>
      <c r="F3212" s="4">
        <f t="shared" si="700"/>
        <v>10</v>
      </c>
      <c r="G3212">
        <f t="shared" si="712"/>
        <v>43</v>
      </c>
      <c r="H3212" s="3">
        <f t="shared" si="701"/>
        <v>10.700277777777778</v>
      </c>
      <c r="I3212">
        <f t="shared" si="713"/>
        <v>700</v>
      </c>
      <c r="J3212">
        <f t="shared" si="702"/>
        <v>0.24299999999999999</v>
      </c>
      <c r="K3212">
        <f t="shared" si="703"/>
        <v>19.566260437500002</v>
      </c>
      <c r="L3212">
        <v>4.8</v>
      </c>
      <c r="M3212">
        <f t="shared" si="704"/>
        <v>0.31498611111111108</v>
      </c>
      <c r="N3212">
        <f t="shared" si="705"/>
        <v>3.55</v>
      </c>
      <c r="O3212">
        <f t="shared" si="706"/>
        <v>8.6649861111111104</v>
      </c>
      <c r="P3212">
        <f t="shared" si="707"/>
        <v>10.901274326388892</v>
      </c>
      <c r="Q3212">
        <f t="shared" si="708"/>
        <v>0</v>
      </c>
      <c r="R3212">
        <f t="shared" si="709"/>
        <v>2.1802548652777785</v>
      </c>
      <c r="S3212">
        <f>SUM($R$2:R3212) -SUM($Q$2:Q3212) + SUM($T$2:T3211)</f>
        <v>114.22554978816697</v>
      </c>
      <c r="T3212">
        <f t="shared" si="710"/>
        <v>0</v>
      </c>
      <c r="U3212">
        <f>-SUM($T$2:T3212) - 500 * SUM($V$2:V3212)</f>
        <v>298.22000000000298</v>
      </c>
      <c r="V3212">
        <f t="shared" si="711"/>
        <v>0</v>
      </c>
    </row>
    <row r="3213" spans="1:22" x14ac:dyDescent="0.3">
      <c r="A3213" s="1">
        <v>45216</v>
      </c>
      <c r="B3213" s="2">
        <v>0.29206018518518517</v>
      </c>
      <c r="C3213" s="2">
        <v>0.73499999999999999</v>
      </c>
      <c r="D3213" s="3">
        <v>7.3</v>
      </c>
      <c r="E3213" s="3">
        <v>51.6</v>
      </c>
      <c r="F3213" s="4">
        <f t="shared" si="700"/>
        <v>10</v>
      </c>
      <c r="G3213">
        <f t="shared" si="712"/>
        <v>43</v>
      </c>
      <c r="H3213" s="3">
        <f t="shared" si="701"/>
        <v>10.630555555555556</v>
      </c>
      <c r="I3213">
        <f t="shared" si="713"/>
        <v>700</v>
      </c>
      <c r="J3213">
        <f t="shared" si="702"/>
        <v>0.48399999999999999</v>
      </c>
      <c r="K3213">
        <f t="shared" si="703"/>
        <v>38.717546388888891</v>
      </c>
      <c r="L3213">
        <v>4.8</v>
      </c>
      <c r="M3213">
        <f t="shared" si="704"/>
        <v>0.31847222222222216</v>
      </c>
      <c r="N3213">
        <f t="shared" si="705"/>
        <v>3.4249999999999998</v>
      </c>
      <c r="O3213">
        <f t="shared" si="706"/>
        <v>8.5434722222222206</v>
      </c>
      <c r="P3213">
        <f t="shared" si="707"/>
        <v>30.174074166666671</v>
      </c>
      <c r="Q3213">
        <f t="shared" si="708"/>
        <v>0</v>
      </c>
      <c r="R3213">
        <f t="shared" si="709"/>
        <v>6.0348148333333347</v>
      </c>
      <c r="S3213">
        <f>SUM($R$2:R3213) -SUM($Q$2:Q3213) + SUM($T$2:T3212)</f>
        <v>120.26036462150114</v>
      </c>
      <c r="T3213">
        <f t="shared" si="710"/>
        <v>0</v>
      </c>
      <c r="U3213">
        <f>-SUM($T$2:T3213) - 500 * SUM($V$2:V3213)</f>
        <v>298.22000000000298</v>
      </c>
      <c r="V3213">
        <f t="shared" si="711"/>
        <v>0</v>
      </c>
    </row>
    <row r="3214" spans="1:22" x14ac:dyDescent="0.3">
      <c r="A3214" s="1">
        <v>45217</v>
      </c>
      <c r="B3214" s="2">
        <v>0.29335648148148147</v>
      </c>
      <c r="C3214" s="2">
        <v>0.7333912037037037</v>
      </c>
      <c r="D3214" s="3">
        <v>8.4</v>
      </c>
      <c r="E3214" s="3">
        <v>93.8</v>
      </c>
      <c r="F3214" s="4">
        <f t="shared" si="700"/>
        <v>10</v>
      </c>
      <c r="G3214">
        <f t="shared" si="712"/>
        <v>43</v>
      </c>
      <c r="H3214" s="3">
        <f t="shared" si="701"/>
        <v>10.560833333333333</v>
      </c>
      <c r="I3214">
        <f t="shared" si="713"/>
        <v>700</v>
      </c>
      <c r="J3214">
        <f t="shared" si="702"/>
        <v>6.2000000000000055E-2</v>
      </c>
      <c r="K3214">
        <f t="shared" si="703"/>
        <v>4.927156791666671</v>
      </c>
      <c r="L3214">
        <v>4.8</v>
      </c>
      <c r="M3214">
        <f t="shared" si="704"/>
        <v>0.32195833333333335</v>
      </c>
      <c r="N3214">
        <f t="shared" si="705"/>
        <v>3.15</v>
      </c>
      <c r="O3214">
        <f t="shared" si="706"/>
        <v>8.271958333333334</v>
      </c>
      <c r="P3214">
        <f t="shared" si="707"/>
        <v>-3.344801541666663</v>
      </c>
      <c r="Q3214">
        <f t="shared" si="708"/>
        <v>1.6724007708333315</v>
      </c>
      <c r="R3214">
        <f t="shared" si="709"/>
        <v>0</v>
      </c>
      <c r="S3214">
        <f>SUM($R$2:R3214) -SUM($Q$2:Q3214) + SUM($T$2:T3213)</f>
        <v>118.58796385066671</v>
      </c>
      <c r="T3214">
        <f t="shared" si="710"/>
        <v>0</v>
      </c>
      <c r="U3214">
        <f>-SUM($T$2:T3214) - 500 * SUM($V$2:V3214)</f>
        <v>298.22000000000298</v>
      </c>
      <c r="V3214">
        <f t="shared" si="711"/>
        <v>0</v>
      </c>
    </row>
    <row r="3215" spans="1:22" x14ac:dyDescent="0.3">
      <c r="A3215" s="1">
        <v>45218</v>
      </c>
      <c r="B3215" s="2">
        <v>0.29466435185185186</v>
      </c>
      <c r="C3215" s="2">
        <v>0.73179398148148145</v>
      </c>
      <c r="D3215" s="3">
        <v>8.8000000000000007</v>
      </c>
      <c r="E3215" s="3">
        <v>75.900000000000006</v>
      </c>
      <c r="F3215" s="4">
        <f t="shared" si="700"/>
        <v>10</v>
      </c>
      <c r="G3215">
        <f t="shared" si="712"/>
        <v>43</v>
      </c>
      <c r="H3215" s="3">
        <f t="shared" si="701"/>
        <v>10.49111111111111</v>
      </c>
      <c r="I3215">
        <f t="shared" si="713"/>
        <v>700</v>
      </c>
      <c r="J3215">
        <f t="shared" si="702"/>
        <v>0.24099999999999999</v>
      </c>
      <c r="K3215">
        <f t="shared" si="703"/>
        <v>19.025892277777778</v>
      </c>
      <c r="L3215">
        <v>4.8</v>
      </c>
      <c r="M3215">
        <f t="shared" si="704"/>
        <v>0.32544444444444454</v>
      </c>
      <c r="N3215">
        <f t="shared" si="705"/>
        <v>3.05</v>
      </c>
      <c r="O3215">
        <f t="shared" si="706"/>
        <v>8.1754444444444445</v>
      </c>
      <c r="P3215">
        <f t="shared" si="707"/>
        <v>10.850447833333334</v>
      </c>
      <c r="Q3215">
        <f t="shared" si="708"/>
        <v>0</v>
      </c>
      <c r="R3215">
        <f t="shared" si="709"/>
        <v>2.1700895666666669</v>
      </c>
      <c r="S3215">
        <f>SUM($R$2:R3215) -SUM($Q$2:Q3215) + SUM($T$2:T3214)</f>
        <v>120.75805341733394</v>
      </c>
      <c r="T3215">
        <f t="shared" si="710"/>
        <v>0</v>
      </c>
      <c r="U3215">
        <f>-SUM($T$2:T3215) - 500 * SUM($V$2:V3215)</f>
        <v>298.22000000000298</v>
      </c>
      <c r="V3215">
        <f t="shared" si="711"/>
        <v>0</v>
      </c>
    </row>
    <row r="3216" spans="1:22" x14ac:dyDescent="0.3">
      <c r="A3216" s="1">
        <v>45219</v>
      </c>
      <c r="B3216" s="2">
        <v>0.29597222222222225</v>
      </c>
      <c r="C3216" s="2">
        <v>0.73021990740740739</v>
      </c>
      <c r="D3216" s="3">
        <v>7.3</v>
      </c>
      <c r="E3216" s="3">
        <v>93.1</v>
      </c>
      <c r="F3216" s="4">
        <f t="shared" si="700"/>
        <v>10</v>
      </c>
      <c r="G3216">
        <f t="shared" si="712"/>
        <v>43</v>
      </c>
      <c r="H3216" s="3">
        <f t="shared" si="701"/>
        <v>10.421944444444444</v>
      </c>
      <c r="I3216">
        <f t="shared" si="713"/>
        <v>700</v>
      </c>
      <c r="J3216">
        <f t="shared" si="702"/>
        <v>6.9000000000000061E-2</v>
      </c>
      <c r="K3216">
        <f t="shared" si="703"/>
        <v>5.4113341041666709</v>
      </c>
      <c r="L3216">
        <v>4.8</v>
      </c>
      <c r="M3216">
        <f t="shared" si="704"/>
        <v>0.32890277777777782</v>
      </c>
      <c r="N3216">
        <f t="shared" si="705"/>
        <v>3.4249999999999998</v>
      </c>
      <c r="O3216">
        <f t="shared" si="706"/>
        <v>8.5539027777777772</v>
      </c>
      <c r="P3216">
        <f t="shared" si="707"/>
        <v>-3.1425686736111063</v>
      </c>
      <c r="Q3216">
        <f t="shared" si="708"/>
        <v>1.5712843368055531</v>
      </c>
      <c r="R3216">
        <f t="shared" si="709"/>
        <v>0</v>
      </c>
      <c r="S3216">
        <f>SUM($R$2:R3216) -SUM($Q$2:Q3216) + SUM($T$2:T3215)</f>
        <v>119.18676908052839</v>
      </c>
      <c r="T3216">
        <f t="shared" si="710"/>
        <v>0</v>
      </c>
      <c r="U3216">
        <f>-SUM($T$2:T3216) - 500 * SUM($V$2:V3216)</f>
        <v>298.22000000000298</v>
      </c>
      <c r="V3216">
        <f t="shared" si="711"/>
        <v>0</v>
      </c>
    </row>
    <row r="3217" spans="1:22" x14ac:dyDescent="0.3">
      <c r="A3217" s="1">
        <v>45220</v>
      </c>
      <c r="B3217" s="2">
        <v>0.29728009259259258</v>
      </c>
      <c r="C3217" s="2">
        <v>0.72864583333333333</v>
      </c>
      <c r="D3217" s="3">
        <v>7.9</v>
      </c>
      <c r="E3217" s="3">
        <v>94.2</v>
      </c>
      <c r="F3217" s="4">
        <f t="shared" si="700"/>
        <v>10</v>
      </c>
      <c r="G3217">
        <f t="shared" si="712"/>
        <v>43</v>
      </c>
      <c r="H3217" s="3">
        <f t="shared" si="701"/>
        <v>10.352777777777778</v>
      </c>
      <c r="I3217">
        <f t="shared" si="713"/>
        <v>700</v>
      </c>
      <c r="J3217">
        <f t="shared" si="702"/>
        <v>5.799999999999994E-2</v>
      </c>
      <c r="K3217">
        <f t="shared" si="703"/>
        <v>4.5184698611111074</v>
      </c>
      <c r="L3217">
        <v>4.8</v>
      </c>
      <c r="M3217">
        <f t="shared" si="704"/>
        <v>0.33236111111111111</v>
      </c>
      <c r="N3217">
        <f t="shared" si="705"/>
        <v>3.2749999999999999</v>
      </c>
      <c r="O3217">
        <f t="shared" si="706"/>
        <v>8.4073611111111113</v>
      </c>
      <c r="P3217">
        <f t="shared" si="707"/>
        <v>-3.8888912500000039</v>
      </c>
      <c r="Q3217">
        <f t="shared" si="708"/>
        <v>1.944445625000002</v>
      </c>
      <c r="R3217">
        <f t="shared" si="709"/>
        <v>0</v>
      </c>
      <c r="S3217">
        <f>SUM($R$2:R3217) -SUM($Q$2:Q3217) + SUM($T$2:T3216)</f>
        <v>117.24232345552991</v>
      </c>
      <c r="T3217">
        <f t="shared" si="710"/>
        <v>0</v>
      </c>
      <c r="U3217">
        <f>-SUM($T$2:T3217) - 500 * SUM($V$2:V3217)</f>
        <v>298.22000000000298</v>
      </c>
      <c r="V3217">
        <f t="shared" si="711"/>
        <v>0</v>
      </c>
    </row>
    <row r="3218" spans="1:22" x14ac:dyDescent="0.3">
      <c r="A3218" s="1">
        <v>45221</v>
      </c>
      <c r="B3218" s="2">
        <v>0.29858796296296297</v>
      </c>
      <c r="C3218" s="2">
        <v>0.7270833333333333</v>
      </c>
      <c r="D3218" s="3">
        <v>6.7</v>
      </c>
      <c r="E3218" s="3">
        <v>94.9</v>
      </c>
      <c r="F3218" s="4">
        <f t="shared" si="700"/>
        <v>10</v>
      </c>
      <c r="G3218">
        <f t="shared" si="712"/>
        <v>43</v>
      </c>
      <c r="H3218" s="3">
        <f t="shared" si="701"/>
        <v>10.283888888888889</v>
      </c>
      <c r="I3218">
        <f t="shared" si="713"/>
        <v>700</v>
      </c>
      <c r="J3218">
        <f t="shared" si="702"/>
        <v>5.0999999999999934E-2</v>
      </c>
      <c r="K3218">
        <f t="shared" si="703"/>
        <v>3.9466994583333284</v>
      </c>
      <c r="L3218">
        <v>4.8</v>
      </c>
      <c r="M3218">
        <f t="shared" si="704"/>
        <v>0.33580555555555552</v>
      </c>
      <c r="N3218">
        <f t="shared" si="705"/>
        <v>3.5750000000000002</v>
      </c>
      <c r="O3218">
        <f t="shared" si="706"/>
        <v>8.7108055555555559</v>
      </c>
      <c r="P3218">
        <f t="shared" si="707"/>
        <v>-4.7641060972222276</v>
      </c>
      <c r="Q3218">
        <f t="shared" si="708"/>
        <v>2.3820530486111138</v>
      </c>
      <c r="R3218">
        <f t="shared" si="709"/>
        <v>0</v>
      </c>
      <c r="S3218">
        <f>SUM($R$2:R3218) -SUM($Q$2:Q3218) + SUM($T$2:T3217)</f>
        <v>114.86027040691806</v>
      </c>
      <c r="T3218">
        <f t="shared" si="710"/>
        <v>0</v>
      </c>
      <c r="U3218">
        <f>-SUM($T$2:T3218) - 500 * SUM($V$2:V3218)</f>
        <v>298.22000000000298</v>
      </c>
      <c r="V3218">
        <f t="shared" si="711"/>
        <v>0</v>
      </c>
    </row>
    <row r="3219" spans="1:22" x14ac:dyDescent="0.3">
      <c r="A3219" s="1">
        <v>45222</v>
      </c>
      <c r="B3219" s="2">
        <v>0.2999074074074074</v>
      </c>
      <c r="C3219" s="2">
        <v>0.72553240740740732</v>
      </c>
      <c r="D3219" s="3">
        <v>6.2</v>
      </c>
      <c r="E3219" s="3">
        <v>93.9</v>
      </c>
      <c r="F3219" s="4">
        <f t="shared" si="700"/>
        <v>10</v>
      </c>
      <c r="G3219">
        <f t="shared" si="712"/>
        <v>43</v>
      </c>
      <c r="H3219" s="3">
        <f t="shared" si="701"/>
        <v>10.214999999999998</v>
      </c>
      <c r="I3219">
        <f t="shared" si="713"/>
        <v>700</v>
      </c>
      <c r="J3219">
        <f t="shared" si="702"/>
        <v>6.0999999999999943E-2</v>
      </c>
      <c r="K3219">
        <f t="shared" si="703"/>
        <v>4.6889403749999943</v>
      </c>
      <c r="L3219">
        <v>4.8</v>
      </c>
      <c r="M3219">
        <f t="shared" si="704"/>
        <v>0.33925000000000011</v>
      </c>
      <c r="N3219">
        <f t="shared" si="705"/>
        <v>3.7</v>
      </c>
      <c r="O3219">
        <f t="shared" si="706"/>
        <v>8.8392499999999998</v>
      </c>
      <c r="P3219">
        <f t="shared" si="707"/>
        <v>-4.1503096250000056</v>
      </c>
      <c r="Q3219">
        <f t="shared" si="708"/>
        <v>2.0751548125000028</v>
      </c>
      <c r="R3219">
        <f t="shared" si="709"/>
        <v>0</v>
      </c>
      <c r="S3219">
        <f>SUM($R$2:R3219) -SUM($Q$2:Q3219) + SUM($T$2:T3218)</f>
        <v>112.78511559441722</v>
      </c>
      <c r="T3219">
        <f t="shared" si="710"/>
        <v>0</v>
      </c>
      <c r="U3219">
        <f>-SUM($T$2:T3219) - 500 * SUM($V$2:V3219)</f>
        <v>298.22000000000298</v>
      </c>
      <c r="V3219">
        <f t="shared" si="711"/>
        <v>0</v>
      </c>
    </row>
    <row r="3220" spans="1:22" x14ac:dyDescent="0.3">
      <c r="A3220" s="1">
        <v>45223</v>
      </c>
      <c r="B3220" s="2">
        <v>0.30122685185185188</v>
      </c>
      <c r="C3220" s="2">
        <v>0.72399305555555549</v>
      </c>
      <c r="D3220" s="3">
        <v>6.6</v>
      </c>
      <c r="E3220" s="3">
        <v>90.1</v>
      </c>
      <c r="F3220" s="4">
        <f t="shared" si="700"/>
        <v>10</v>
      </c>
      <c r="G3220">
        <f t="shared" si="712"/>
        <v>43</v>
      </c>
      <c r="H3220" s="3">
        <f t="shared" si="701"/>
        <v>10.146388888888886</v>
      </c>
      <c r="I3220">
        <f t="shared" si="713"/>
        <v>700</v>
      </c>
      <c r="J3220">
        <f t="shared" si="702"/>
        <v>9.9000000000000088E-2</v>
      </c>
      <c r="K3220">
        <f t="shared" si="703"/>
        <v>7.558806062500004</v>
      </c>
      <c r="L3220">
        <v>4.8</v>
      </c>
      <c r="M3220">
        <f t="shared" si="704"/>
        <v>0.34268055555555571</v>
      </c>
      <c r="N3220">
        <f t="shared" si="705"/>
        <v>3.6</v>
      </c>
      <c r="O3220">
        <f t="shared" si="706"/>
        <v>8.7426805555555553</v>
      </c>
      <c r="P3220">
        <f t="shared" si="707"/>
        <v>-1.1838744930555514</v>
      </c>
      <c r="Q3220">
        <f t="shared" si="708"/>
        <v>0.59193724652777568</v>
      </c>
      <c r="R3220">
        <f t="shared" si="709"/>
        <v>0</v>
      </c>
      <c r="S3220">
        <f>SUM($R$2:R3220) -SUM($Q$2:Q3220) + SUM($T$2:T3219)</f>
        <v>112.19317834789035</v>
      </c>
      <c r="T3220">
        <f t="shared" si="710"/>
        <v>0</v>
      </c>
      <c r="U3220">
        <f>-SUM($T$2:T3220) - 500 * SUM($V$2:V3220)</f>
        <v>298.22000000000298</v>
      </c>
      <c r="V3220">
        <f t="shared" si="711"/>
        <v>0</v>
      </c>
    </row>
    <row r="3221" spans="1:22" x14ac:dyDescent="0.3">
      <c r="A3221" s="1">
        <v>45224</v>
      </c>
      <c r="B3221" s="2">
        <v>0.30255787037037035</v>
      </c>
      <c r="C3221" s="2">
        <v>0.7224652777777778</v>
      </c>
      <c r="D3221" s="3">
        <v>9.3000000000000007</v>
      </c>
      <c r="E3221" s="3">
        <v>92.3</v>
      </c>
      <c r="F3221" s="4">
        <f t="shared" si="700"/>
        <v>10</v>
      </c>
      <c r="G3221">
        <f t="shared" si="712"/>
        <v>43</v>
      </c>
      <c r="H3221" s="3">
        <f t="shared" si="701"/>
        <v>10.077777777777779</v>
      </c>
      <c r="I3221">
        <f t="shared" si="713"/>
        <v>700</v>
      </c>
      <c r="J3221">
        <f t="shared" si="702"/>
        <v>7.7000000000000068E-2</v>
      </c>
      <c r="K3221">
        <f t="shared" si="703"/>
        <v>5.8393163888888937</v>
      </c>
      <c r="L3221">
        <v>4.8</v>
      </c>
      <c r="M3221">
        <f t="shared" si="704"/>
        <v>0.34611111111111104</v>
      </c>
      <c r="N3221">
        <f t="shared" si="705"/>
        <v>2.9249999999999998</v>
      </c>
      <c r="O3221">
        <f t="shared" si="706"/>
        <v>8.0711111111111116</v>
      </c>
      <c r="P3221">
        <f t="shared" si="707"/>
        <v>-2.2317947222222179</v>
      </c>
      <c r="Q3221">
        <f t="shared" si="708"/>
        <v>1.1158973611111089</v>
      </c>
      <c r="R3221">
        <f t="shared" si="709"/>
        <v>0</v>
      </c>
      <c r="S3221">
        <f>SUM($R$2:R3221) -SUM($Q$2:Q3221) + SUM($T$2:T3220)</f>
        <v>111.07728098677944</v>
      </c>
      <c r="T3221">
        <f t="shared" si="710"/>
        <v>0</v>
      </c>
      <c r="U3221">
        <f>-SUM($T$2:T3221) - 500 * SUM($V$2:V3221)</f>
        <v>298.22000000000298</v>
      </c>
      <c r="V3221">
        <f t="shared" si="711"/>
        <v>0</v>
      </c>
    </row>
    <row r="3222" spans="1:22" x14ac:dyDescent="0.3">
      <c r="A3222" s="1">
        <v>45225</v>
      </c>
      <c r="B3222" s="2">
        <v>0.30387731481481478</v>
      </c>
      <c r="C3222" s="2">
        <v>0.7209606481481482</v>
      </c>
      <c r="D3222" s="3">
        <v>9.3000000000000007</v>
      </c>
      <c r="E3222" s="3">
        <v>74.8</v>
      </c>
      <c r="F3222" s="4">
        <f t="shared" si="700"/>
        <v>10</v>
      </c>
      <c r="G3222">
        <f t="shared" si="712"/>
        <v>43</v>
      </c>
      <c r="H3222" s="3">
        <f t="shared" si="701"/>
        <v>10.010000000000002</v>
      </c>
      <c r="I3222">
        <f t="shared" si="713"/>
        <v>700</v>
      </c>
      <c r="J3222">
        <f t="shared" si="702"/>
        <v>0.252</v>
      </c>
      <c r="K3222">
        <f t="shared" si="703"/>
        <v>18.981963000000004</v>
      </c>
      <c r="L3222">
        <v>4.8</v>
      </c>
      <c r="M3222">
        <f t="shared" si="704"/>
        <v>0.34949999999999992</v>
      </c>
      <c r="N3222">
        <f t="shared" si="705"/>
        <v>2.9249999999999998</v>
      </c>
      <c r="O3222">
        <f t="shared" si="706"/>
        <v>8.0745000000000005</v>
      </c>
      <c r="P3222">
        <f t="shared" si="707"/>
        <v>10.907463000000003</v>
      </c>
      <c r="Q3222">
        <f t="shared" si="708"/>
        <v>0</v>
      </c>
      <c r="R3222">
        <f t="shared" si="709"/>
        <v>2.1814926000000008</v>
      </c>
      <c r="S3222">
        <f>SUM($R$2:R3222) -SUM($Q$2:Q3222) + SUM($T$2:T3221)</f>
        <v>113.25877358678008</v>
      </c>
      <c r="T3222">
        <f t="shared" si="710"/>
        <v>0</v>
      </c>
      <c r="U3222">
        <f>-SUM($T$2:T3222) - 500 * SUM($V$2:V3222)</f>
        <v>298.22000000000298</v>
      </c>
      <c r="V3222">
        <f t="shared" si="711"/>
        <v>0</v>
      </c>
    </row>
    <row r="3223" spans="1:22" x14ac:dyDescent="0.3">
      <c r="A3223" s="1">
        <v>45226</v>
      </c>
      <c r="B3223" s="2">
        <v>0.26354166666666667</v>
      </c>
      <c r="C3223" s="2">
        <v>0.67778935185185185</v>
      </c>
      <c r="D3223" s="3">
        <v>6.9</v>
      </c>
      <c r="E3223" s="3">
        <v>88.9</v>
      </c>
      <c r="F3223" s="4">
        <f t="shared" si="700"/>
        <v>10</v>
      </c>
      <c r="G3223">
        <f t="shared" si="712"/>
        <v>43</v>
      </c>
      <c r="H3223" s="3">
        <f t="shared" si="701"/>
        <v>9.9419444444444451</v>
      </c>
      <c r="I3223">
        <f t="shared" si="713"/>
        <v>700</v>
      </c>
      <c r="J3223">
        <f t="shared" si="702"/>
        <v>0.11099999999999999</v>
      </c>
      <c r="K3223">
        <f t="shared" si="703"/>
        <v>8.3042576458333333</v>
      </c>
      <c r="L3223">
        <v>4.8</v>
      </c>
      <c r="M3223">
        <f t="shared" si="704"/>
        <v>0.35290277777777773</v>
      </c>
      <c r="N3223">
        <f t="shared" si="705"/>
        <v>3.5249999999999999</v>
      </c>
      <c r="O3223">
        <f t="shared" si="706"/>
        <v>8.6779027777777777</v>
      </c>
      <c r="P3223">
        <f t="shared" si="707"/>
        <v>-0.37364513194444449</v>
      </c>
      <c r="Q3223">
        <f t="shared" si="708"/>
        <v>0.18682256597222224</v>
      </c>
      <c r="R3223">
        <f t="shared" si="709"/>
        <v>0</v>
      </c>
      <c r="S3223">
        <f>SUM($R$2:R3223) -SUM($Q$2:Q3223) + SUM($T$2:T3222)</f>
        <v>113.07195102080732</v>
      </c>
      <c r="T3223">
        <f t="shared" si="710"/>
        <v>0</v>
      </c>
      <c r="U3223">
        <f>-SUM($T$2:T3223) - 500 * SUM($V$2:V3223)</f>
        <v>298.22000000000298</v>
      </c>
      <c r="V3223">
        <f t="shared" si="711"/>
        <v>0</v>
      </c>
    </row>
    <row r="3224" spans="1:22" x14ac:dyDescent="0.3">
      <c r="A3224" s="1">
        <v>45227</v>
      </c>
      <c r="B3224" s="2">
        <v>0.2648726851851852</v>
      </c>
      <c r="C3224" s="2">
        <v>0.67630787037037043</v>
      </c>
      <c r="D3224" s="3">
        <v>7.6</v>
      </c>
      <c r="E3224" s="3">
        <v>25.8</v>
      </c>
      <c r="F3224" s="4">
        <f t="shared" si="700"/>
        <v>10</v>
      </c>
      <c r="G3224">
        <f t="shared" si="712"/>
        <v>43</v>
      </c>
      <c r="H3224" s="3">
        <f t="shared" si="701"/>
        <v>9.8744444444444461</v>
      </c>
      <c r="I3224">
        <f t="shared" si="713"/>
        <v>700</v>
      </c>
      <c r="J3224">
        <f t="shared" si="702"/>
        <v>0.74199999999999999</v>
      </c>
      <c r="K3224">
        <f t="shared" si="703"/>
        <v>55.134454277777799</v>
      </c>
      <c r="L3224">
        <v>4.8</v>
      </c>
      <c r="M3224">
        <f t="shared" si="704"/>
        <v>0.35627777777777769</v>
      </c>
      <c r="N3224">
        <f t="shared" si="705"/>
        <v>3.35</v>
      </c>
      <c r="O3224">
        <f t="shared" si="706"/>
        <v>8.5062777777777772</v>
      </c>
      <c r="P3224">
        <f t="shared" si="707"/>
        <v>46.628176500000023</v>
      </c>
      <c r="Q3224">
        <f t="shared" si="708"/>
        <v>0</v>
      </c>
      <c r="R3224">
        <f t="shared" si="709"/>
        <v>9.3256353000000054</v>
      </c>
      <c r="S3224">
        <f>SUM($R$2:R3224) -SUM($Q$2:Q3224) + SUM($T$2:T3223)</f>
        <v>122.39758632080702</v>
      </c>
      <c r="T3224">
        <f t="shared" si="710"/>
        <v>0</v>
      </c>
      <c r="U3224">
        <f>-SUM($T$2:T3224) - 500 * SUM($V$2:V3224)</f>
        <v>298.22000000000298</v>
      </c>
      <c r="V3224">
        <f t="shared" si="711"/>
        <v>0</v>
      </c>
    </row>
    <row r="3225" spans="1:22" x14ac:dyDescent="0.3">
      <c r="A3225" s="1">
        <v>45228</v>
      </c>
      <c r="B3225" s="2">
        <v>0.26621527777777781</v>
      </c>
      <c r="C3225" s="2">
        <v>0.67483796296296295</v>
      </c>
      <c r="D3225" s="3">
        <v>5.5</v>
      </c>
      <c r="E3225" s="3">
        <v>44.8</v>
      </c>
      <c r="F3225" s="4">
        <f t="shared" si="700"/>
        <v>10</v>
      </c>
      <c r="G3225">
        <f t="shared" si="712"/>
        <v>43</v>
      </c>
      <c r="H3225" s="3">
        <f t="shared" si="701"/>
        <v>9.8069444444444436</v>
      </c>
      <c r="I3225">
        <f t="shared" si="713"/>
        <v>700</v>
      </c>
      <c r="J3225">
        <f t="shared" si="702"/>
        <v>0.55200000000000005</v>
      </c>
      <c r="K3225">
        <f t="shared" si="703"/>
        <v>40.736085833333334</v>
      </c>
      <c r="L3225">
        <v>4.8</v>
      </c>
      <c r="M3225">
        <f t="shared" si="704"/>
        <v>0.35965277777777782</v>
      </c>
      <c r="N3225">
        <f t="shared" si="705"/>
        <v>3.875</v>
      </c>
      <c r="O3225">
        <f t="shared" si="706"/>
        <v>9.0346527777777776</v>
      </c>
      <c r="P3225">
        <f t="shared" si="707"/>
        <v>31.701433055555555</v>
      </c>
      <c r="Q3225">
        <f t="shared" si="708"/>
        <v>0</v>
      </c>
      <c r="R3225">
        <f t="shared" si="709"/>
        <v>6.3402866111111109</v>
      </c>
      <c r="S3225">
        <f>SUM($R$2:R3225) -SUM($Q$2:Q3225) + SUM($T$2:T3224)</f>
        <v>128.7378729319189</v>
      </c>
      <c r="T3225">
        <f t="shared" si="710"/>
        <v>0</v>
      </c>
      <c r="U3225">
        <f>-SUM($T$2:T3225) - 500 * SUM($V$2:V3225)</f>
        <v>298.22000000000298</v>
      </c>
      <c r="V3225">
        <f t="shared" si="711"/>
        <v>0</v>
      </c>
    </row>
    <row r="3226" spans="1:22" x14ac:dyDescent="0.3">
      <c r="A3226" s="1">
        <v>45229</v>
      </c>
      <c r="B3226" s="2">
        <v>0.26754629629629628</v>
      </c>
      <c r="C3226" s="2">
        <v>0.67337962962962961</v>
      </c>
      <c r="D3226" s="3">
        <v>4</v>
      </c>
      <c r="E3226" s="3">
        <v>82.8</v>
      </c>
      <c r="F3226" s="4">
        <f t="shared" si="700"/>
        <v>10</v>
      </c>
      <c r="G3226">
        <f t="shared" si="712"/>
        <v>43</v>
      </c>
      <c r="H3226" s="3">
        <f t="shared" si="701"/>
        <v>9.74</v>
      </c>
      <c r="I3226">
        <f t="shared" si="713"/>
        <v>700</v>
      </c>
      <c r="J3226">
        <f t="shared" si="702"/>
        <v>0.17200000000000004</v>
      </c>
      <c r="K3226">
        <f t="shared" si="703"/>
        <v>12.606482000000003</v>
      </c>
      <c r="L3226">
        <v>4.8</v>
      </c>
      <c r="M3226">
        <f t="shared" si="704"/>
        <v>0.36299999999999999</v>
      </c>
      <c r="N3226">
        <f t="shared" si="705"/>
        <v>4.25</v>
      </c>
      <c r="O3226">
        <f t="shared" si="706"/>
        <v>9.4130000000000003</v>
      </c>
      <c r="P3226">
        <f t="shared" si="707"/>
        <v>3.193482000000003</v>
      </c>
      <c r="Q3226">
        <f t="shared" si="708"/>
        <v>0</v>
      </c>
      <c r="R3226">
        <f t="shared" si="709"/>
        <v>0.63869640000000061</v>
      </c>
      <c r="S3226">
        <f>SUM($R$2:R3226) -SUM($Q$2:Q3226) + SUM($T$2:T3225)</f>
        <v>129.37656933191829</v>
      </c>
      <c r="T3226">
        <f t="shared" si="710"/>
        <v>0</v>
      </c>
      <c r="U3226">
        <f>-SUM($T$2:T3226) - 500 * SUM($V$2:V3226)</f>
        <v>298.22000000000298</v>
      </c>
      <c r="V3226">
        <f t="shared" si="711"/>
        <v>0</v>
      </c>
    </row>
    <row r="3227" spans="1:22" x14ac:dyDescent="0.3">
      <c r="A3227" s="1">
        <v>45230</v>
      </c>
      <c r="B3227" s="2">
        <v>0.2688888888888889</v>
      </c>
      <c r="C3227" s="2">
        <v>0.67194444444444434</v>
      </c>
      <c r="D3227" s="3">
        <v>3.5</v>
      </c>
      <c r="E3227" s="3">
        <v>58.5</v>
      </c>
      <c r="F3227" s="4">
        <f t="shared" si="700"/>
        <v>10</v>
      </c>
      <c r="G3227">
        <f t="shared" si="712"/>
        <v>43</v>
      </c>
      <c r="H3227" s="3">
        <f t="shared" si="701"/>
        <v>9.6733333333333302</v>
      </c>
      <c r="I3227">
        <f t="shared" si="713"/>
        <v>700</v>
      </c>
      <c r="J3227">
        <f t="shared" si="702"/>
        <v>0.41500000000000004</v>
      </c>
      <c r="K3227">
        <f t="shared" si="703"/>
        <v>30.208610833333328</v>
      </c>
      <c r="L3227">
        <v>4.8</v>
      </c>
      <c r="M3227">
        <f t="shared" si="704"/>
        <v>0.36633333333333351</v>
      </c>
      <c r="N3227">
        <f t="shared" si="705"/>
        <v>4.375</v>
      </c>
      <c r="O3227">
        <f t="shared" si="706"/>
        <v>9.5413333333333341</v>
      </c>
      <c r="P3227">
        <f t="shared" si="707"/>
        <v>20.667277499999994</v>
      </c>
      <c r="Q3227">
        <f t="shared" si="708"/>
        <v>0</v>
      </c>
      <c r="R3227">
        <f t="shared" si="709"/>
        <v>4.1334554999999993</v>
      </c>
      <c r="S3227">
        <f>SUM($R$2:R3227) -SUM($Q$2:Q3227) + SUM($T$2:T3226)</f>
        <v>133.51002483191769</v>
      </c>
      <c r="T3227">
        <f t="shared" si="710"/>
        <v>-133.51</v>
      </c>
      <c r="U3227">
        <f>-SUM($T$2:T3227) - 500 * SUM($V$2:V3227)</f>
        <v>431.7300000000032</v>
      </c>
      <c r="V3227">
        <f t="shared" si="711"/>
        <v>0</v>
      </c>
    </row>
    <row r="3228" spans="1:22" x14ac:dyDescent="0.3">
      <c r="A3228" s="1">
        <v>45231</v>
      </c>
      <c r="B3228" s="2">
        <v>0.27023148148148152</v>
      </c>
      <c r="C3228" s="2">
        <v>0.67052083333333334</v>
      </c>
      <c r="D3228" s="3">
        <v>2.8</v>
      </c>
      <c r="E3228" s="3">
        <v>5.6</v>
      </c>
      <c r="F3228" s="4">
        <f t="shared" si="700"/>
        <v>11</v>
      </c>
      <c r="G3228">
        <f t="shared" si="712"/>
        <v>43</v>
      </c>
      <c r="H3228" s="3">
        <f t="shared" si="701"/>
        <v>9.6069444444444443</v>
      </c>
      <c r="I3228">
        <f t="shared" si="713"/>
        <v>600</v>
      </c>
      <c r="J3228">
        <f t="shared" si="702"/>
        <v>0.94399999999999995</v>
      </c>
      <c r="K3228">
        <f t="shared" si="703"/>
        <v>58.494763333333331</v>
      </c>
      <c r="L3228">
        <v>4.8</v>
      </c>
      <c r="M3228">
        <f t="shared" si="704"/>
        <v>0.36965277777777777</v>
      </c>
      <c r="N3228">
        <f t="shared" si="705"/>
        <v>4.55</v>
      </c>
      <c r="O3228">
        <f t="shared" si="706"/>
        <v>9.7196527777777781</v>
      </c>
      <c r="P3228">
        <f t="shared" si="707"/>
        <v>48.775110555555557</v>
      </c>
      <c r="Q3228">
        <f t="shared" si="708"/>
        <v>0</v>
      </c>
      <c r="R3228">
        <f t="shared" si="709"/>
        <v>9.7550221111111117</v>
      </c>
      <c r="S3228">
        <f>SUM($R$2:R3228) -SUM($Q$2:Q3228) + SUM($T$2:T3227)</f>
        <v>9.7550469430279918</v>
      </c>
      <c r="T3228">
        <f t="shared" si="710"/>
        <v>0</v>
      </c>
      <c r="U3228">
        <f>-SUM($T$2:T3228) - 500 * SUM($V$2:V3228)</f>
        <v>431.7300000000032</v>
      </c>
      <c r="V3228">
        <f t="shared" si="711"/>
        <v>0</v>
      </c>
    </row>
    <row r="3229" spans="1:22" x14ac:dyDescent="0.3">
      <c r="A3229" s="1">
        <v>45232</v>
      </c>
      <c r="B3229" s="2">
        <v>0.27157407407407408</v>
      </c>
      <c r="C3229" s="2">
        <v>0.66910879629629638</v>
      </c>
      <c r="D3229" s="3">
        <v>4.3</v>
      </c>
      <c r="E3229" s="3">
        <v>24.3</v>
      </c>
      <c r="F3229" s="4">
        <f t="shared" si="700"/>
        <v>11</v>
      </c>
      <c r="G3229">
        <f t="shared" si="712"/>
        <v>43</v>
      </c>
      <c r="H3229" s="3">
        <f t="shared" si="701"/>
        <v>9.5408333333333353</v>
      </c>
      <c r="I3229">
        <f t="shared" si="713"/>
        <v>600</v>
      </c>
      <c r="J3229">
        <f t="shared" si="702"/>
        <v>0.75700000000000001</v>
      </c>
      <c r="K3229">
        <f t="shared" si="703"/>
        <v>46.584549875000015</v>
      </c>
      <c r="L3229">
        <v>4.8</v>
      </c>
      <c r="M3229">
        <f t="shared" si="704"/>
        <v>0.37295833333333328</v>
      </c>
      <c r="N3229">
        <f t="shared" si="705"/>
        <v>4.1749999999999998</v>
      </c>
      <c r="O3229">
        <f t="shared" si="706"/>
        <v>9.3479583333333327</v>
      </c>
      <c r="P3229">
        <f t="shared" si="707"/>
        <v>37.236591541666684</v>
      </c>
      <c r="Q3229">
        <f t="shared" si="708"/>
        <v>0</v>
      </c>
      <c r="R3229">
        <f t="shared" si="709"/>
        <v>7.4473183083333367</v>
      </c>
      <c r="S3229">
        <f>SUM($R$2:R3229) -SUM($Q$2:Q3229) + SUM($T$2:T3228)</f>
        <v>17.202365251361698</v>
      </c>
      <c r="T3229">
        <f t="shared" si="710"/>
        <v>0</v>
      </c>
      <c r="U3229">
        <f>-SUM($T$2:T3229) - 500 * SUM($V$2:V3229)</f>
        <v>431.7300000000032</v>
      </c>
      <c r="V3229">
        <f t="shared" si="711"/>
        <v>0</v>
      </c>
    </row>
    <row r="3230" spans="1:22" x14ac:dyDescent="0.3">
      <c r="A3230" s="1">
        <v>45233</v>
      </c>
      <c r="B3230" s="2">
        <v>0.27291666666666664</v>
      </c>
      <c r="C3230" s="2">
        <v>0.66771990740740739</v>
      </c>
      <c r="D3230" s="3">
        <v>6.8</v>
      </c>
      <c r="E3230" s="3">
        <v>52.7</v>
      </c>
      <c r="F3230" s="4">
        <f t="shared" si="700"/>
        <v>11</v>
      </c>
      <c r="G3230">
        <f t="shared" si="712"/>
        <v>43</v>
      </c>
      <c r="H3230" s="3">
        <f t="shared" si="701"/>
        <v>9.4752777777777784</v>
      </c>
      <c r="I3230">
        <f t="shared" si="713"/>
        <v>600</v>
      </c>
      <c r="J3230">
        <f t="shared" si="702"/>
        <v>0.47299999999999998</v>
      </c>
      <c r="K3230">
        <f t="shared" si="703"/>
        <v>28.907651208333334</v>
      </c>
      <c r="L3230">
        <v>4.8</v>
      </c>
      <c r="M3230">
        <f t="shared" si="704"/>
        <v>0.3762361111111111</v>
      </c>
      <c r="N3230">
        <f t="shared" si="705"/>
        <v>3.55</v>
      </c>
      <c r="O3230">
        <f t="shared" si="706"/>
        <v>8.7262361111111098</v>
      </c>
      <c r="P3230">
        <f t="shared" si="707"/>
        <v>20.181415097222224</v>
      </c>
      <c r="Q3230">
        <f t="shared" si="708"/>
        <v>0</v>
      </c>
      <c r="R3230">
        <f t="shared" si="709"/>
        <v>4.0362830194444452</v>
      </c>
      <c r="S3230">
        <f>SUM($R$2:R3230) -SUM($Q$2:Q3230) + SUM($T$2:T3229)</f>
        <v>21.238648270806152</v>
      </c>
      <c r="T3230">
        <f t="shared" si="710"/>
        <v>0</v>
      </c>
      <c r="U3230">
        <f>-SUM($T$2:T3230) - 500 * SUM($V$2:V3230)</f>
        <v>431.7300000000032</v>
      </c>
      <c r="V3230">
        <f t="shared" si="711"/>
        <v>0</v>
      </c>
    </row>
    <row r="3231" spans="1:22" x14ac:dyDescent="0.3">
      <c r="A3231" s="1">
        <v>45234</v>
      </c>
      <c r="B3231" s="2">
        <v>0.27425925925925926</v>
      </c>
      <c r="C3231" s="2">
        <v>0.66635416666666669</v>
      </c>
      <c r="D3231" s="3">
        <v>6.7</v>
      </c>
      <c r="E3231" s="3">
        <v>90.4</v>
      </c>
      <c r="F3231" s="4">
        <f t="shared" si="700"/>
        <v>11</v>
      </c>
      <c r="G3231">
        <f t="shared" si="712"/>
        <v>43</v>
      </c>
      <c r="H3231" s="3">
        <f t="shared" si="701"/>
        <v>9.4102777777777789</v>
      </c>
      <c r="I3231">
        <f t="shared" si="713"/>
        <v>600</v>
      </c>
      <c r="J3231">
        <f t="shared" si="702"/>
        <v>9.5999999999999974E-2</v>
      </c>
      <c r="K3231">
        <f t="shared" si="703"/>
        <v>5.8268440000000004</v>
      </c>
      <c r="L3231">
        <v>4.8</v>
      </c>
      <c r="M3231">
        <f t="shared" si="704"/>
        <v>0.37948611111111108</v>
      </c>
      <c r="N3231">
        <f t="shared" si="705"/>
        <v>3.5750000000000002</v>
      </c>
      <c r="O3231">
        <f t="shared" si="706"/>
        <v>8.7544861111111114</v>
      </c>
      <c r="P3231">
        <f t="shared" si="707"/>
        <v>-2.9276421111111111</v>
      </c>
      <c r="Q3231">
        <f t="shared" si="708"/>
        <v>1.4638210555555555</v>
      </c>
      <c r="R3231">
        <f t="shared" si="709"/>
        <v>0</v>
      </c>
      <c r="S3231">
        <f>SUM($R$2:R3231) -SUM($Q$2:Q3231) + SUM($T$2:T3230)</f>
        <v>19.774827215251207</v>
      </c>
      <c r="T3231">
        <f t="shared" si="710"/>
        <v>0</v>
      </c>
      <c r="U3231">
        <f>-SUM($T$2:T3231) - 500 * SUM($V$2:V3231)</f>
        <v>431.7300000000032</v>
      </c>
      <c r="V3231">
        <f t="shared" si="711"/>
        <v>0</v>
      </c>
    </row>
    <row r="3232" spans="1:22" x14ac:dyDescent="0.3">
      <c r="A3232" s="1">
        <v>45235</v>
      </c>
      <c r="B3232" s="2">
        <v>0.27561342592592591</v>
      </c>
      <c r="C3232" s="2">
        <v>0.66500000000000004</v>
      </c>
      <c r="D3232" s="3">
        <v>6.7</v>
      </c>
      <c r="E3232" s="3">
        <v>94.4</v>
      </c>
      <c r="F3232" s="4">
        <f t="shared" si="700"/>
        <v>11</v>
      </c>
      <c r="G3232">
        <f t="shared" si="712"/>
        <v>43</v>
      </c>
      <c r="H3232" s="3">
        <f t="shared" si="701"/>
        <v>9.3452777777777793</v>
      </c>
      <c r="I3232">
        <f t="shared" si="713"/>
        <v>600</v>
      </c>
      <c r="J3232">
        <f t="shared" si="702"/>
        <v>5.5999999999999939E-2</v>
      </c>
      <c r="K3232">
        <f t="shared" si="703"/>
        <v>3.3755143333333297</v>
      </c>
      <c r="L3232">
        <v>4.8</v>
      </c>
      <c r="M3232">
        <f t="shared" si="704"/>
        <v>0.38273611111111105</v>
      </c>
      <c r="N3232">
        <f t="shared" si="705"/>
        <v>3.5750000000000002</v>
      </c>
      <c r="O3232">
        <f t="shared" si="706"/>
        <v>8.7577361111111109</v>
      </c>
      <c r="P3232">
        <f t="shared" si="707"/>
        <v>-5.3822217777777812</v>
      </c>
      <c r="Q3232">
        <f t="shared" si="708"/>
        <v>2.6911108888888906</v>
      </c>
      <c r="R3232">
        <f t="shared" si="709"/>
        <v>0</v>
      </c>
      <c r="S3232">
        <f>SUM($R$2:R3232) -SUM($Q$2:Q3232) + SUM($T$2:T3231)</f>
        <v>17.083716326362264</v>
      </c>
      <c r="T3232">
        <f t="shared" si="710"/>
        <v>0</v>
      </c>
      <c r="U3232">
        <f>-SUM($T$2:T3232) - 500 * SUM($V$2:V3232)</f>
        <v>431.7300000000032</v>
      </c>
      <c r="V3232">
        <f t="shared" si="711"/>
        <v>0</v>
      </c>
    </row>
    <row r="3233" spans="1:22" x14ac:dyDescent="0.3">
      <c r="A3233" s="1">
        <v>45236</v>
      </c>
      <c r="B3233" s="2">
        <v>0.27695601851851853</v>
      </c>
      <c r="C3233" s="2">
        <v>0.66366898148148146</v>
      </c>
      <c r="D3233" s="3">
        <v>2.9</v>
      </c>
      <c r="E3233" s="3">
        <v>94.4</v>
      </c>
      <c r="F3233" s="4">
        <f t="shared" si="700"/>
        <v>11</v>
      </c>
      <c r="G3233">
        <f t="shared" si="712"/>
        <v>43</v>
      </c>
      <c r="H3233" s="3">
        <f t="shared" si="701"/>
        <v>9.2811111111111106</v>
      </c>
      <c r="I3233">
        <f t="shared" si="713"/>
        <v>600</v>
      </c>
      <c r="J3233">
        <f t="shared" si="702"/>
        <v>5.5999999999999939E-2</v>
      </c>
      <c r="K3233">
        <f t="shared" si="703"/>
        <v>3.3523373333333297</v>
      </c>
      <c r="L3233">
        <v>4.8</v>
      </c>
      <c r="M3233">
        <f t="shared" si="704"/>
        <v>0.38594444444444448</v>
      </c>
      <c r="N3233">
        <f t="shared" si="705"/>
        <v>4.5250000000000004</v>
      </c>
      <c r="O3233">
        <f t="shared" si="706"/>
        <v>9.7109444444444435</v>
      </c>
      <c r="P3233">
        <f t="shared" si="707"/>
        <v>-6.3586071111111142</v>
      </c>
      <c r="Q3233">
        <f t="shared" si="708"/>
        <v>3.1793035555555571</v>
      </c>
      <c r="R3233">
        <f t="shared" si="709"/>
        <v>0</v>
      </c>
      <c r="S3233">
        <f>SUM($R$2:R3233) -SUM($Q$2:Q3233) + SUM($T$2:T3232)</f>
        <v>13.904412770807539</v>
      </c>
      <c r="T3233">
        <f t="shared" si="710"/>
        <v>0</v>
      </c>
      <c r="U3233">
        <f>-SUM($T$2:T3233) - 500 * SUM($V$2:V3233)</f>
        <v>431.7300000000032</v>
      </c>
      <c r="V3233">
        <f t="shared" si="711"/>
        <v>0</v>
      </c>
    </row>
    <row r="3234" spans="1:22" x14ac:dyDescent="0.3">
      <c r="A3234" s="1">
        <v>45237</v>
      </c>
      <c r="B3234" s="2">
        <v>0.27829861111111115</v>
      </c>
      <c r="C3234" s="2">
        <v>0.66234953703703703</v>
      </c>
      <c r="D3234" s="3">
        <v>4.8</v>
      </c>
      <c r="E3234" s="3">
        <v>94.9</v>
      </c>
      <c r="F3234" s="4">
        <f t="shared" si="700"/>
        <v>11</v>
      </c>
      <c r="G3234">
        <f t="shared" si="712"/>
        <v>43</v>
      </c>
      <c r="H3234" s="3">
        <f t="shared" si="701"/>
        <v>9.2172222222222207</v>
      </c>
      <c r="I3234">
        <f t="shared" si="713"/>
        <v>600</v>
      </c>
      <c r="J3234">
        <f t="shared" si="702"/>
        <v>5.0999999999999934E-2</v>
      </c>
      <c r="K3234">
        <f t="shared" si="703"/>
        <v>3.0320052499999961</v>
      </c>
      <c r="L3234">
        <v>4.8</v>
      </c>
      <c r="M3234">
        <f t="shared" si="704"/>
        <v>0.38913888888888898</v>
      </c>
      <c r="N3234">
        <f t="shared" si="705"/>
        <v>4.05</v>
      </c>
      <c r="O3234">
        <f t="shared" si="706"/>
        <v>9.2391388888888883</v>
      </c>
      <c r="P3234">
        <f t="shared" si="707"/>
        <v>-6.2071336388888927</v>
      </c>
      <c r="Q3234">
        <f t="shared" si="708"/>
        <v>3.1035668194444463</v>
      </c>
      <c r="R3234">
        <f t="shared" si="709"/>
        <v>0</v>
      </c>
      <c r="S3234">
        <f>SUM($R$2:R3234) -SUM($Q$2:Q3234) + SUM($T$2:T3233)</f>
        <v>10.800845951362135</v>
      </c>
      <c r="T3234">
        <f t="shared" si="710"/>
        <v>0</v>
      </c>
      <c r="U3234">
        <f>-SUM($T$2:T3234) - 500 * SUM($V$2:V3234)</f>
        <v>431.7300000000032</v>
      </c>
      <c r="V3234">
        <f t="shared" si="711"/>
        <v>0</v>
      </c>
    </row>
    <row r="3235" spans="1:22" x14ac:dyDescent="0.3">
      <c r="A3235" s="1">
        <v>45238</v>
      </c>
      <c r="B3235" s="2">
        <v>0.27964120370370371</v>
      </c>
      <c r="C3235" s="2">
        <v>0.66105324074074068</v>
      </c>
      <c r="D3235" s="3">
        <v>2.5</v>
      </c>
      <c r="E3235" s="3">
        <v>94.7</v>
      </c>
      <c r="F3235" s="4">
        <f t="shared" si="700"/>
        <v>11</v>
      </c>
      <c r="G3235">
        <f t="shared" si="712"/>
        <v>43</v>
      </c>
      <c r="H3235" s="3">
        <f t="shared" si="701"/>
        <v>9.1538888888888863</v>
      </c>
      <c r="I3235">
        <f t="shared" si="713"/>
        <v>600</v>
      </c>
      <c r="J3235">
        <f t="shared" si="702"/>
        <v>5.2999999999999936E-2</v>
      </c>
      <c r="K3235">
        <f t="shared" si="703"/>
        <v>3.1292569166666615</v>
      </c>
      <c r="L3235">
        <v>4.8</v>
      </c>
      <c r="M3235">
        <f t="shared" si="704"/>
        <v>0.39230555555555563</v>
      </c>
      <c r="N3235">
        <f t="shared" si="705"/>
        <v>4.625</v>
      </c>
      <c r="O3235">
        <f t="shared" si="706"/>
        <v>9.8173055555555564</v>
      </c>
      <c r="P3235">
        <f t="shared" si="707"/>
        <v>-6.6880486388888949</v>
      </c>
      <c r="Q3235">
        <f t="shared" si="708"/>
        <v>3.3440243194444474</v>
      </c>
      <c r="R3235">
        <f t="shared" si="709"/>
        <v>0</v>
      </c>
      <c r="S3235">
        <f>SUM($R$2:R3235) -SUM($Q$2:Q3235) + SUM($T$2:T3234)</f>
        <v>7.4568216319166822</v>
      </c>
      <c r="T3235">
        <f t="shared" si="710"/>
        <v>0</v>
      </c>
      <c r="U3235">
        <f>-SUM($T$2:T3235) - 500 * SUM($V$2:V3235)</f>
        <v>431.7300000000032</v>
      </c>
      <c r="V3235">
        <f t="shared" si="711"/>
        <v>0</v>
      </c>
    </row>
    <row r="3236" spans="1:22" x14ac:dyDescent="0.3">
      <c r="A3236" s="1">
        <v>45239</v>
      </c>
      <c r="B3236" s="2">
        <v>0.28099537037037037</v>
      </c>
      <c r="C3236" s="2">
        <v>0.65979166666666667</v>
      </c>
      <c r="D3236" s="3">
        <v>2.2999999999999998</v>
      </c>
      <c r="E3236" s="3">
        <v>82.3</v>
      </c>
      <c r="F3236" s="4">
        <f t="shared" si="700"/>
        <v>11</v>
      </c>
      <c r="G3236">
        <f t="shared" si="712"/>
        <v>43</v>
      </c>
      <c r="H3236" s="3">
        <f t="shared" si="701"/>
        <v>9.0911111111111111</v>
      </c>
      <c r="I3236">
        <f t="shared" si="713"/>
        <v>600</v>
      </c>
      <c r="J3236">
        <f t="shared" si="702"/>
        <v>0.17700000000000005</v>
      </c>
      <c r="K3236">
        <f t="shared" si="703"/>
        <v>10.378867000000001</v>
      </c>
      <c r="L3236">
        <v>4.8</v>
      </c>
      <c r="M3236">
        <f t="shared" si="704"/>
        <v>0.39544444444444443</v>
      </c>
      <c r="N3236">
        <f t="shared" si="705"/>
        <v>4.6749999999999998</v>
      </c>
      <c r="O3236">
        <f t="shared" si="706"/>
        <v>9.8704444444444448</v>
      </c>
      <c r="P3236">
        <f t="shared" si="707"/>
        <v>0.5084225555555566</v>
      </c>
      <c r="Q3236">
        <f t="shared" si="708"/>
        <v>0</v>
      </c>
      <c r="R3236">
        <f t="shared" si="709"/>
        <v>0.10168451111111132</v>
      </c>
      <c r="S3236">
        <f>SUM($R$2:R3236) -SUM($Q$2:Q3236) + SUM($T$2:T3235)</f>
        <v>7.5585061430283531</v>
      </c>
      <c r="T3236">
        <f t="shared" si="710"/>
        <v>0</v>
      </c>
      <c r="U3236">
        <f>-SUM($T$2:T3236) - 500 * SUM($V$2:V3236)</f>
        <v>431.7300000000032</v>
      </c>
      <c r="V3236">
        <f t="shared" si="711"/>
        <v>0</v>
      </c>
    </row>
    <row r="3237" spans="1:22" x14ac:dyDescent="0.3">
      <c r="A3237" s="1">
        <v>45240</v>
      </c>
      <c r="B3237" s="2">
        <v>0.28232638888888889</v>
      </c>
      <c r="C3237" s="2">
        <v>0.65854166666666669</v>
      </c>
      <c r="D3237" s="3">
        <v>9.1999999999999993</v>
      </c>
      <c r="E3237" s="3">
        <v>94.6</v>
      </c>
      <c r="F3237" s="4">
        <f t="shared" si="700"/>
        <v>11</v>
      </c>
      <c r="G3237">
        <f t="shared" si="712"/>
        <v>43</v>
      </c>
      <c r="H3237" s="3">
        <f t="shared" si="701"/>
        <v>9.0291666666666668</v>
      </c>
      <c r="I3237">
        <f t="shared" si="713"/>
        <v>600</v>
      </c>
      <c r="J3237">
        <f t="shared" si="702"/>
        <v>5.4000000000000048E-2</v>
      </c>
      <c r="K3237">
        <f t="shared" si="703"/>
        <v>3.1448587500000027</v>
      </c>
      <c r="L3237">
        <v>4.8</v>
      </c>
      <c r="M3237">
        <f t="shared" si="704"/>
        <v>0.39854166666666668</v>
      </c>
      <c r="N3237">
        <f t="shared" si="705"/>
        <v>2.95</v>
      </c>
      <c r="O3237">
        <f t="shared" si="706"/>
        <v>8.1485416666666666</v>
      </c>
      <c r="P3237">
        <f t="shared" si="707"/>
        <v>-5.0036829166666639</v>
      </c>
      <c r="Q3237">
        <f t="shared" si="708"/>
        <v>2.5018414583333319</v>
      </c>
      <c r="R3237">
        <f t="shared" si="709"/>
        <v>0</v>
      </c>
      <c r="S3237">
        <f>SUM($R$2:R3237) -SUM($Q$2:Q3237) + SUM($T$2:T3236)</f>
        <v>5.0566646846964431</v>
      </c>
      <c r="T3237">
        <f t="shared" si="710"/>
        <v>0</v>
      </c>
      <c r="U3237">
        <f>-SUM($T$2:T3237) - 500 * SUM($V$2:V3237)</f>
        <v>431.7300000000032</v>
      </c>
      <c r="V3237">
        <f t="shared" si="711"/>
        <v>0</v>
      </c>
    </row>
    <row r="3238" spans="1:22" x14ac:dyDescent="0.3">
      <c r="A3238" s="1">
        <v>45241</v>
      </c>
      <c r="B3238" s="2">
        <v>0.28366898148148151</v>
      </c>
      <c r="C3238" s="2">
        <v>0.6573148148148148</v>
      </c>
      <c r="D3238" s="3">
        <v>7.8</v>
      </c>
      <c r="E3238" s="3">
        <v>85.4</v>
      </c>
      <c r="F3238" s="4">
        <f t="shared" si="700"/>
        <v>11</v>
      </c>
      <c r="G3238">
        <f t="shared" si="712"/>
        <v>43</v>
      </c>
      <c r="H3238" s="3">
        <f t="shared" si="701"/>
        <v>8.9674999999999994</v>
      </c>
      <c r="I3238">
        <f t="shared" si="713"/>
        <v>600</v>
      </c>
      <c r="J3238">
        <f t="shared" si="702"/>
        <v>0.14599999999999991</v>
      </c>
      <c r="K3238">
        <f t="shared" si="703"/>
        <v>8.4446947499999929</v>
      </c>
      <c r="L3238">
        <v>4.8</v>
      </c>
      <c r="M3238">
        <f t="shared" si="704"/>
        <v>0.40162500000000007</v>
      </c>
      <c r="N3238">
        <f t="shared" si="705"/>
        <v>3.3</v>
      </c>
      <c r="O3238">
        <f t="shared" si="706"/>
        <v>8.5016250000000007</v>
      </c>
      <c r="P3238">
        <f t="shared" si="707"/>
        <v>-5.6930250000007732E-2</v>
      </c>
      <c r="Q3238">
        <f t="shared" si="708"/>
        <v>2.8465125000003866E-2</v>
      </c>
      <c r="R3238">
        <f t="shared" si="709"/>
        <v>0</v>
      </c>
      <c r="S3238">
        <f>SUM($R$2:R3238) -SUM($Q$2:Q3238) + SUM($T$2:T3237)</f>
        <v>5.0281995596960769</v>
      </c>
      <c r="T3238">
        <f t="shared" si="710"/>
        <v>0</v>
      </c>
      <c r="U3238">
        <f>-SUM($T$2:T3238) - 500 * SUM($V$2:V3238)</f>
        <v>431.7300000000032</v>
      </c>
      <c r="V3238">
        <f t="shared" si="711"/>
        <v>0</v>
      </c>
    </row>
    <row r="3239" spans="1:22" x14ac:dyDescent="0.3">
      <c r="A3239" s="1">
        <v>45242</v>
      </c>
      <c r="B3239" s="2">
        <v>0.28501157407407407</v>
      </c>
      <c r="C3239" s="2">
        <v>0.65611111111111109</v>
      </c>
      <c r="D3239" s="3">
        <v>10.6</v>
      </c>
      <c r="E3239" s="3">
        <v>93.4</v>
      </c>
      <c r="F3239" s="4">
        <f t="shared" si="700"/>
        <v>11</v>
      </c>
      <c r="G3239">
        <f t="shared" si="712"/>
        <v>43</v>
      </c>
      <c r="H3239" s="3">
        <f t="shared" si="701"/>
        <v>8.9063888888888876</v>
      </c>
      <c r="I3239">
        <f t="shared" si="713"/>
        <v>600</v>
      </c>
      <c r="J3239">
        <f t="shared" si="702"/>
        <v>6.5999999999999948E-2</v>
      </c>
      <c r="K3239">
        <f t="shared" si="703"/>
        <v>3.7914497499999964</v>
      </c>
      <c r="L3239">
        <v>4.8</v>
      </c>
      <c r="M3239">
        <f t="shared" si="704"/>
        <v>0.4046805555555556</v>
      </c>
      <c r="N3239">
        <f t="shared" si="705"/>
        <v>2.6</v>
      </c>
      <c r="O3239">
        <f t="shared" si="706"/>
        <v>7.8046805555555547</v>
      </c>
      <c r="P3239">
        <f t="shared" si="707"/>
        <v>-4.0132308055555583</v>
      </c>
      <c r="Q3239">
        <f t="shared" si="708"/>
        <v>2.0066154027777792</v>
      </c>
      <c r="R3239">
        <f t="shared" si="709"/>
        <v>0</v>
      </c>
      <c r="S3239">
        <f>SUM($R$2:R3239) -SUM($Q$2:Q3239) + SUM($T$2:T3238)</f>
        <v>3.0215841569188342</v>
      </c>
      <c r="T3239">
        <f t="shared" si="710"/>
        <v>0</v>
      </c>
      <c r="U3239">
        <f>-SUM($T$2:T3239) - 500 * SUM($V$2:V3239)</f>
        <v>431.7300000000032</v>
      </c>
      <c r="V3239">
        <f t="shared" si="711"/>
        <v>0</v>
      </c>
    </row>
    <row r="3240" spans="1:22" x14ac:dyDescent="0.3">
      <c r="A3240" s="1">
        <v>45243</v>
      </c>
      <c r="B3240" s="2">
        <v>0.28634259259259259</v>
      </c>
      <c r="C3240" s="2">
        <v>0.65493055555555557</v>
      </c>
      <c r="D3240" s="3">
        <v>12.2</v>
      </c>
      <c r="E3240" s="3">
        <v>90</v>
      </c>
      <c r="F3240" s="4">
        <f t="shared" si="700"/>
        <v>11</v>
      </c>
      <c r="G3240">
        <f t="shared" si="712"/>
        <v>43</v>
      </c>
      <c r="H3240" s="3">
        <f t="shared" si="701"/>
        <v>8.8461111111111119</v>
      </c>
      <c r="I3240">
        <f t="shared" si="713"/>
        <v>600</v>
      </c>
      <c r="J3240">
        <f t="shared" si="702"/>
        <v>9.9999999999999978E-2</v>
      </c>
      <c r="K3240">
        <f t="shared" si="703"/>
        <v>5.7057416666666656</v>
      </c>
      <c r="L3240">
        <v>4.8</v>
      </c>
      <c r="M3240">
        <f t="shared" si="704"/>
        <v>0.40769444444444441</v>
      </c>
      <c r="N3240">
        <f t="shared" si="705"/>
        <v>2.2000000000000002</v>
      </c>
      <c r="O3240">
        <f t="shared" si="706"/>
        <v>7.4076944444444441</v>
      </c>
      <c r="P3240">
        <f t="shared" si="707"/>
        <v>-1.7019527777777785</v>
      </c>
      <c r="Q3240">
        <f t="shared" si="708"/>
        <v>0.85097638888888927</v>
      </c>
      <c r="R3240">
        <f t="shared" si="709"/>
        <v>0</v>
      </c>
      <c r="S3240">
        <f>SUM($R$2:R3240) -SUM($Q$2:Q3240) + SUM($T$2:T3239)</f>
        <v>2.170607768030095</v>
      </c>
      <c r="T3240">
        <f t="shared" si="710"/>
        <v>0</v>
      </c>
      <c r="U3240">
        <f>-SUM($T$2:T3240) - 500 * SUM($V$2:V3240)</f>
        <v>431.7300000000032</v>
      </c>
      <c r="V3240">
        <f t="shared" si="711"/>
        <v>0</v>
      </c>
    </row>
    <row r="3241" spans="1:22" x14ac:dyDescent="0.3">
      <c r="A3241" s="1">
        <v>45244</v>
      </c>
      <c r="B3241" s="2">
        <v>0.28766203703703702</v>
      </c>
      <c r="C3241" s="2">
        <v>0.65377314814814813</v>
      </c>
      <c r="D3241" s="3">
        <v>10.6</v>
      </c>
      <c r="E3241" s="3">
        <v>85.7</v>
      </c>
      <c r="F3241" s="4">
        <f t="shared" si="700"/>
        <v>11</v>
      </c>
      <c r="G3241">
        <f t="shared" si="712"/>
        <v>43</v>
      </c>
      <c r="H3241" s="3">
        <f t="shared" si="701"/>
        <v>8.7866666666666671</v>
      </c>
      <c r="I3241">
        <f t="shared" si="713"/>
        <v>600</v>
      </c>
      <c r="J3241">
        <f t="shared" si="702"/>
        <v>0.14300000000000002</v>
      </c>
      <c r="K3241">
        <f t="shared" si="703"/>
        <v>8.1043820000000029</v>
      </c>
      <c r="L3241">
        <v>4.8</v>
      </c>
      <c r="M3241">
        <f t="shared" si="704"/>
        <v>0.41066666666666662</v>
      </c>
      <c r="N3241">
        <f t="shared" si="705"/>
        <v>2.6</v>
      </c>
      <c r="O3241">
        <f t="shared" si="706"/>
        <v>7.8106666666666662</v>
      </c>
      <c r="P3241">
        <f t="shared" si="707"/>
        <v>0.29371533333333666</v>
      </c>
      <c r="Q3241">
        <f t="shared" si="708"/>
        <v>0</v>
      </c>
      <c r="R3241">
        <f t="shared" si="709"/>
        <v>5.8743066666667336E-2</v>
      </c>
      <c r="S3241">
        <f>SUM($R$2:R3241) -SUM($Q$2:Q3241) + SUM($T$2:T3240)</f>
        <v>2.2293508346974704</v>
      </c>
      <c r="T3241">
        <f t="shared" si="710"/>
        <v>0</v>
      </c>
      <c r="U3241">
        <f>-SUM($T$2:T3241) - 500 * SUM($V$2:V3241)</f>
        <v>431.7300000000032</v>
      </c>
      <c r="V3241">
        <f t="shared" si="711"/>
        <v>0</v>
      </c>
    </row>
    <row r="3242" spans="1:22" x14ac:dyDescent="0.3">
      <c r="A3242" s="1">
        <v>45245</v>
      </c>
      <c r="B3242" s="2">
        <v>0.28899305555555554</v>
      </c>
      <c r="C3242" s="2">
        <v>0.65263888888888888</v>
      </c>
      <c r="D3242" s="3">
        <v>7.7</v>
      </c>
      <c r="E3242" s="3">
        <v>85.3</v>
      </c>
      <c r="F3242" s="4">
        <f t="shared" si="700"/>
        <v>11</v>
      </c>
      <c r="G3242">
        <f t="shared" si="712"/>
        <v>43</v>
      </c>
      <c r="H3242" s="3">
        <f t="shared" si="701"/>
        <v>8.7274999999999991</v>
      </c>
      <c r="I3242">
        <f t="shared" si="713"/>
        <v>600</v>
      </c>
      <c r="J3242">
        <f t="shared" si="702"/>
        <v>0.14700000000000002</v>
      </c>
      <c r="K3242">
        <f t="shared" si="703"/>
        <v>8.2749791249999998</v>
      </c>
      <c r="L3242">
        <v>4.8</v>
      </c>
      <c r="M3242">
        <f t="shared" si="704"/>
        <v>0.41362500000000008</v>
      </c>
      <c r="N3242">
        <f t="shared" si="705"/>
        <v>3.3250000000000002</v>
      </c>
      <c r="O3242">
        <f t="shared" si="706"/>
        <v>8.5386249999999997</v>
      </c>
      <c r="P3242">
        <f t="shared" si="707"/>
        <v>-0.26364587499999992</v>
      </c>
      <c r="Q3242">
        <f t="shared" si="708"/>
        <v>0.13182293749999996</v>
      </c>
      <c r="R3242">
        <f t="shared" si="709"/>
        <v>0</v>
      </c>
      <c r="S3242">
        <f>SUM($R$2:R3242) -SUM($Q$2:Q3242) + SUM($T$2:T3241)</f>
        <v>2.0975278971964144</v>
      </c>
      <c r="T3242">
        <f t="shared" si="710"/>
        <v>0</v>
      </c>
      <c r="U3242">
        <f>-SUM($T$2:T3242) - 500 * SUM($V$2:V3242)</f>
        <v>431.7300000000032</v>
      </c>
      <c r="V3242">
        <f t="shared" si="711"/>
        <v>0</v>
      </c>
    </row>
    <row r="3243" spans="1:22" x14ac:dyDescent="0.3">
      <c r="A3243" s="1">
        <v>45246</v>
      </c>
      <c r="B3243" s="2">
        <v>0.29030092592592593</v>
      </c>
      <c r="C3243" s="2">
        <v>0.65153935185185186</v>
      </c>
      <c r="D3243" s="3">
        <v>6.7</v>
      </c>
      <c r="E3243" s="3">
        <v>93.3</v>
      </c>
      <c r="F3243" s="4">
        <f t="shared" si="700"/>
        <v>11</v>
      </c>
      <c r="G3243">
        <f t="shared" si="712"/>
        <v>43</v>
      </c>
      <c r="H3243" s="3">
        <f t="shared" si="701"/>
        <v>8.669722222222223</v>
      </c>
      <c r="I3243">
        <f t="shared" si="713"/>
        <v>600</v>
      </c>
      <c r="J3243">
        <f t="shared" si="702"/>
        <v>6.700000000000006E-2</v>
      </c>
      <c r="K3243">
        <f t="shared" si="703"/>
        <v>3.7466204583333376</v>
      </c>
      <c r="L3243">
        <v>4.8</v>
      </c>
      <c r="M3243">
        <f t="shared" si="704"/>
        <v>0.41651388888888885</v>
      </c>
      <c r="N3243">
        <f t="shared" si="705"/>
        <v>3.5750000000000002</v>
      </c>
      <c r="O3243">
        <f t="shared" si="706"/>
        <v>8.7915138888888897</v>
      </c>
      <c r="P3243">
        <f t="shared" si="707"/>
        <v>-5.0448934305555522</v>
      </c>
      <c r="Q3243">
        <f t="shared" si="708"/>
        <v>2.5224467152777761</v>
      </c>
      <c r="R3243">
        <f t="shared" si="709"/>
        <v>0</v>
      </c>
      <c r="S3243">
        <f>SUM($R$2:R3243) -SUM($Q$2:Q3243) + SUM($T$2:T3242)</f>
        <v>-0.42491881808018661</v>
      </c>
      <c r="T3243">
        <f t="shared" si="710"/>
        <v>0</v>
      </c>
      <c r="U3243">
        <f>-SUM($T$2:T3243) - 500 * SUM($V$2:V3243)</f>
        <v>431.7300000000032</v>
      </c>
      <c r="V3243">
        <f t="shared" si="711"/>
        <v>0</v>
      </c>
    </row>
    <row r="3244" spans="1:22" x14ac:dyDescent="0.3">
      <c r="A3244" s="1">
        <v>45247</v>
      </c>
      <c r="B3244" s="2">
        <v>0.29160879629629627</v>
      </c>
      <c r="C3244" s="2">
        <v>0.65045138888888887</v>
      </c>
      <c r="D3244" s="3">
        <v>5.3</v>
      </c>
      <c r="E3244" s="3">
        <v>82</v>
      </c>
      <c r="F3244" s="4">
        <f t="shared" si="700"/>
        <v>11</v>
      </c>
      <c r="G3244">
        <f t="shared" si="712"/>
        <v>43</v>
      </c>
      <c r="H3244" s="3">
        <f t="shared" si="701"/>
        <v>8.612222222222222</v>
      </c>
      <c r="I3244">
        <f t="shared" si="713"/>
        <v>600</v>
      </c>
      <c r="J3244">
        <f t="shared" si="702"/>
        <v>0.18000000000000005</v>
      </c>
      <c r="K3244">
        <f t="shared" si="703"/>
        <v>9.9987900000000032</v>
      </c>
      <c r="L3244">
        <v>4.8</v>
      </c>
      <c r="M3244">
        <f t="shared" si="704"/>
        <v>0.41938888888888892</v>
      </c>
      <c r="N3244">
        <f t="shared" si="705"/>
        <v>3.9249999999999998</v>
      </c>
      <c r="O3244">
        <f t="shared" si="706"/>
        <v>9.1443888888888889</v>
      </c>
      <c r="P3244">
        <f t="shared" si="707"/>
        <v>0.85440111111111428</v>
      </c>
      <c r="Q3244">
        <f t="shared" si="708"/>
        <v>0</v>
      </c>
      <c r="R3244">
        <f t="shared" si="709"/>
        <v>0.17088022222222288</v>
      </c>
      <c r="S3244">
        <f>SUM($R$2:R3244) -SUM($Q$2:Q3244) + SUM($T$2:T3243)</f>
        <v>-0.25403859586003819</v>
      </c>
      <c r="T3244">
        <f t="shared" si="710"/>
        <v>0</v>
      </c>
      <c r="U3244">
        <f>-SUM($T$2:T3244) - 500 * SUM($V$2:V3244)</f>
        <v>431.7300000000032</v>
      </c>
      <c r="V3244">
        <f t="shared" si="711"/>
        <v>0</v>
      </c>
    </row>
    <row r="3245" spans="1:22" x14ac:dyDescent="0.3">
      <c r="A3245" s="1">
        <v>45248</v>
      </c>
      <c r="B3245" s="2">
        <v>0.29291666666666666</v>
      </c>
      <c r="C3245" s="2">
        <v>0.64940972222222226</v>
      </c>
      <c r="D3245" s="3">
        <v>4.4000000000000004</v>
      </c>
      <c r="E3245" s="3">
        <v>97.4</v>
      </c>
      <c r="F3245" s="4">
        <f t="shared" si="700"/>
        <v>11</v>
      </c>
      <c r="G3245">
        <f t="shared" si="712"/>
        <v>43</v>
      </c>
      <c r="H3245" s="3">
        <f t="shared" si="701"/>
        <v>8.5558333333333341</v>
      </c>
      <c r="I3245">
        <f t="shared" si="713"/>
        <v>600</v>
      </c>
      <c r="J3245">
        <f t="shared" si="702"/>
        <v>2.5999999999999912E-2</v>
      </c>
      <c r="K3245">
        <f t="shared" si="703"/>
        <v>1.4348132499999955</v>
      </c>
      <c r="L3245">
        <v>4.8</v>
      </c>
      <c r="M3245">
        <f t="shared" si="704"/>
        <v>0.4222083333333333</v>
      </c>
      <c r="N3245">
        <f t="shared" si="705"/>
        <v>4.1500000000000004</v>
      </c>
      <c r="O3245">
        <f t="shared" si="706"/>
        <v>9.372208333333333</v>
      </c>
      <c r="P3245">
        <f t="shared" si="707"/>
        <v>-7.9373950833333371</v>
      </c>
      <c r="Q3245">
        <f t="shared" si="708"/>
        <v>3.9686975416666685</v>
      </c>
      <c r="R3245">
        <f t="shared" si="709"/>
        <v>0</v>
      </c>
      <c r="S3245">
        <f>SUM($R$2:R3245) -SUM($Q$2:Q3245) + SUM($T$2:T3244)</f>
        <v>-4.2227361375262262</v>
      </c>
      <c r="T3245">
        <f t="shared" si="710"/>
        <v>0</v>
      </c>
      <c r="U3245">
        <f>-SUM($T$2:T3245) - 500 * SUM($V$2:V3245)</f>
        <v>431.7300000000032</v>
      </c>
      <c r="V3245">
        <f t="shared" si="711"/>
        <v>0</v>
      </c>
    </row>
    <row r="3246" spans="1:22" x14ac:dyDescent="0.3">
      <c r="A3246" s="1">
        <v>45249</v>
      </c>
      <c r="B3246" s="2">
        <v>0.29421296296296295</v>
      </c>
      <c r="C3246" s="2">
        <v>0.64837962962962969</v>
      </c>
      <c r="D3246" s="3">
        <v>7.9</v>
      </c>
      <c r="E3246" s="3">
        <v>97.6</v>
      </c>
      <c r="F3246" s="4">
        <f t="shared" si="700"/>
        <v>11</v>
      </c>
      <c r="G3246">
        <f t="shared" si="712"/>
        <v>43</v>
      </c>
      <c r="H3246" s="3">
        <f t="shared" si="701"/>
        <v>8.5000000000000018</v>
      </c>
      <c r="I3246">
        <f t="shared" si="713"/>
        <v>600</v>
      </c>
      <c r="J3246">
        <f t="shared" si="702"/>
        <v>2.4000000000000021E-2</v>
      </c>
      <c r="K3246">
        <f t="shared" si="703"/>
        <v>1.3158000000000014</v>
      </c>
      <c r="L3246">
        <v>4.8</v>
      </c>
      <c r="M3246">
        <f t="shared" si="704"/>
        <v>0.42499999999999988</v>
      </c>
      <c r="N3246">
        <f t="shared" si="705"/>
        <v>3.2749999999999999</v>
      </c>
      <c r="O3246">
        <f t="shared" si="706"/>
        <v>8.5</v>
      </c>
      <c r="P3246">
        <f t="shared" si="707"/>
        <v>-7.1841999999999988</v>
      </c>
      <c r="Q3246">
        <f t="shared" si="708"/>
        <v>3.5920999999999994</v>
      </c>
      <c r="R3246">
        <f t="shared" si="709"/>
        <v>0</v>
      </c>
      <c r="S3246">
        <f>SUM($R$2:R3246) -SUM($Q$2:Q3246) + SUM($T$2:T3245)</f>
        <v>-7.814836137526072</v>
      </c>
      <c r="T3246">
        <f t="shared" si="710"/>
        <v>0</v>
      </c>
      <c r="U3246">
        <f>-SUM($T$2:T3246) - 500 * SUM($V$2:V3246)</f>
        <v>431.7300000000032</v>
      </c>
      <c r="V3246">
        <f t="shared" si="711"/>
        <v>0</v>
      </c>
    </row>
    <row r="3247" spans="1:22" x14ac:dyDescent="0.3">
      <c r="A3247" s="1">
        <v>45250</v>
      </c>
      <c r="B3247" s="2">
        <v>0.29549768518518521</v>
      </c>
      <c r="C3247" s="2">
        <v>0.64739583333333328</v>
      </c>
      <c r="D3247" s="3">
        <v>9.8000000000000007</v>
      </c>
      <c r="E3247" s="3">
        <v>91.8</v>
      </c>
      <c r="F3247" s="4">
        <f t="shared" si="700"/>
        <v>11</v>
      </c>
      <c r="G3247">
        <f t="shared" si="712"/>
        <v>43</v>
      </c>
      <c r="H3247" s="3">
        <f t="shared" si="701"/>
        <v>8.4455555555555542</v>
      </c>
      <c r="I3247">
        <f t="shared" si="713"/>
        <v>600</v>
      </c>
      <c r="J3247">
        <f t="shared" si="702"/>
        <v>8.2000000000000073E-2</v>
      </c>
      <c r="K3247">
        <f t="shared" si="703"/>
        <v>4.4668543333333375</v>
      </c>
      <c r="L3247">
        <v>4.8</v>
      </c>
      <c r="M3247">
        <f t="shared" si="704"/>
        <v>0.42772222222222228</v>
      </c>
      <c r="N3247">
        <f t="shared" si="705"/>
        <v>2.8</v>
      </c>
      <c r="O3247">
        <f t="shared" si="706"/>
        <v>8.0277222222222218</v>
      </c>
      <c r="P3247">
        <f t="shared" si="707"/>
        <v>-3.5608678888888843</v>
      </c>
      <c r="Q3247">
        <f t="shared" si="708"/>
        <v>1.7804339444444421</v>
      </c>
      <c r="R3247">
        <f t="shared" si="709"/>
        <v>0</v>
      </c>
      <c r="S3247">
        <f>SUM($R$2:R3247) -SUM($Q$2:Q3247) + SUM($T$2:T3246)</f>
        <v>-9.5952700819707388</v>
      </c>
      <c r="T3247">
        <f t="shared" si="710"/>
        <v>0</v>
      </c>
      <c r="U3247">
        <f>-SUM($T$2:T3247) - 500 * SUM($V$2:V3247)</f>
        <v>431.7300000000032</v>
      </c>
      <c r="V3247">
        <f t="shared" si="711"/>
        <v>0</v>
      </c>
    </row>
    <row r="3248" spans="1:22" x14ac:dyDescent="0.3">
      <c r="A3248" s="1">
        <v>45251</v>
      </c>
      <c r="B3248" s="2">
        <v>0.29677083333333332</v>
      </c>
      <c r="C3248" s="2">
        <v>0.64642361111111113</v>
      </c>
      <c r="D3248" s="3">
        <v>7.8</v>
      </c>
      <c r="E3248" s="3">
        <v>84.6</v>
      </c>
      <c r="F3248" s="4">
        <f t="shared" si="700"/>
        <v>11</v>
      </c>
      <c r="G3248">
        <f t="shared" si="712"/>
        <v>43</v>
      </c>
      <c r="H3248" s="3">
        <f t="shared" si="701"/>
        <v>8.3916666666666675</v>
      </c>
      <c r="I3248">
        <f t="shared" si="713"/>
        <v>600</v>
      </c>
      <c r="J3248">
        <f t="shared" si="702"/>
        <v>0.15400000000000003</v>
      </c>
      <c r="K3248">
        <f t="shared" si="703"/>
        <v>8.3354425000000028</v>
      </c>
      <c r="L3248">
        <v>4.8</v>
      </c>
      <c r="M3248">
        <f t="shared" si="704"/>
        <v>0.43041666666666661</v>
      </c>
      <c r="N3248">
        <f t="shared" si="705"/>
        <v>3.3</v>
      </c>
      <c r="O3248">
        <f t="shared" si="706"/>
        <v>8.5304166666666674</v>
      </c>
      <c r="P3248">
        <f t="shared" si="707"/>
        <v>-0.19497416666666467</v>
      </c>
      <c r="Q3248">
        <f t="shared" si="708"/>
        <v>9.7487083333332336E-2</v>
      </c>
      <c r="R3248">
        <f t="shared" si="709"/>
        <v>0</v>
      </c>
      <c r="S3248">
        <f>SUM($R$2:R3248) -SUM($Q$2:Q3248) + SUM($T$2:T3247)</f>
        <v>-9.6927571653031919</v>
      </c>
      <c r="T3248">
        <f t="shared" si="710"/>
        <v>0</v>
      </c>
      <c r="U3248">
        <f>-SUM($T$2:T3248) - 500 * SUM($V$2:V3248)</f>
        <v>431.7300000000032</v>
      </c>
      <c r="V3248">
        <f t="shared" si="711"/>
        <v>0</v>
      </c>
    </row>
    <row r="3249" spans="1:22" x14ac:dyDescent="0.3">
      <c r="A3249" s="1">
        <v>45252</v>
      </c>
      <c r="B3249" s="2">
        <v>0.29803240740740738</v>
      </c>
      <c r="C3249" s="2">
        <v>0.64549768518518513</v>
      </c>
      <c r="D3249" s="3">
        <v>6.8</v>
      </c>
      <c r="E3249" s="3">
        <v>87.6</v>
      </c>
      <c r="F3249" s="4">
        <f t="shared" si="700"/>
        <v>11</v>
      </c>
      <c r="G3249">
        <f t="shared" si="712"/>
        <v>43</v>
      </c>
      <c r="H3249" s="3">
        <f t="shared" si="701"/>
        <v>8.3391666666666655</v>
      </c>
      <c r="I3249">
        <f t="shared" si="713"/>
        <v>600</v>
      </c>
      <c r="J3249">
        <f t="shared" si="702"/>
        <v>0.12400000000000011</v>
      </c>
      <c r="K3249">
        <f t="shared" si="703"/>
        <v>6.6696655000000034</v>
      </c>
      <c r="L3249">
        <v>4.8</v>
      </c>
      <c r="M3249">
        <f t="shared" si="704"/>
        <v>0.43304166666666677</v>
      </c>
      <c r="N3249">
        <f t="shared" si="705"/>
        <v>3.55</v>
      </c>
      <c r="O3249">
        <f t="shared" si="706"/>
        <v>8.7830416666666657</v>
      </c>
      <c r="P3249">
        <f t="shared" si="707"/>
        <v>-2.1133761666666624</v>
      </c>
      <c r="Q3249">
        <f t="shared" si="708"/>
        <v>1.0566880833333312</v>
      </c>
      <c r="R3249">
        <f t="shared" si="709"/>
        <v>0</v>
      </c>
      <c r="S3249">
        <f>SUM($R$2:R3249) -SUM($Q$2:Q3249) + SUM($T$2:T3248)</f>
        <v>-10.74944524863713</v>
      </c>
      <c r="T3249">
        <f t="shared" si="710"/>
        <v>0</v>
      </c>
      <c r="U3249">
        <f>-SUM($T$2:T3249) - 500 * SUM($V$2:V3249)</f>
        <v>431.7300000000032</v>
      </c>
      <c r="V3249">
        <f t="shared" si="711"/>
        <v>0</v>
      </c>
    </row>
    <row r="3250" spans="1:22" x14ac:dyDescent="0.3">
      <c r="A3250" s="1">
        <v>45253</v>
      </c>
      <c r="B3250" s="2">
        <v>0.29928240740740741</v>
      </c>
      <c r="C3250" s="2">
        <v>0.64459490740740744</v>
      </c>
      <c r="D3250" s="3">
        <v>3.8</v>
      </c>
      <c r="E3250" s="3">
        <v>93.1</v>
      </c>
      <c r="F3250" s="4">
        <f t="shared" si="700"/>
        <v>11</v>
      </c>
      <c r="G3250">
        <f t="shared" si="712"/>
        <v>43</v>
      </c>
      <c r="H3250" s="3">
        <f t="shared" si="701"/>
        <v>8.2875000000000014</v>
      </c>
      <c r="I3250">
        <f t="shared" si="713"/>
        <v>600</v>
      </c>
      <c r="J3250">
        <f t="shared" si="702"/>
        <v>6.9000000000000061E-2</v>
      </c>
      <c r="K3250">
        <f t="shared" si="703"/>
        <v>3.6883518750000039</v>
      </c>
      <c r="L3250">
        <v>4.8</v>
      </c>
      <c r="M3250">
        <f t="shared" si="704"/>
        <v>0.43562499999999993</v>
      </c>
      <c r="N3250">
        <f t="shared" si="705"/>
        <v>4.3</v>
      </c>
      <c r="O3250">
        <f t="shared" si="706"/>
        <v>9.5356249999999996</v>
      </c>
      <c r="P3250">
        <f t="shared" si="707"/>
        <v>-5.8472731249999956</v>
      </c>
      <c r="Q3250">
        <f t="shared" si="708"/>
        <v>2.9236365624999978</v>
      </c>
      <c r="R3250">
        <f t="shared" si="709"/>
        <v>0</v>
      </c>
      <c r="S3250">
        <f>SUM($R$2:R3250) -SUM($Q$2:Q3250) + SUM($T$2:T3249)</f>
        <v>-13.673081811137308</v>
      </c>
      <c r="T3250">
        <f t="shared" si="710"/>
        <v>0</v>
      </c>
      <c r="U3250">
        <f>-SUM($T$2:T3250) - 500 * SUM($V$2:V3250)</f>
        <v>431.7300000000032</v>
      </c>
      <c r="V3250">
        <f t="shared" si="711"/>
        <v>0</v>
      </c>
    </row>
    <row r="3251" spans="1:22" x14ac:dyDescent="0.3">
      <c r="A3251" s="1">
        <v>45254</v>
      </c>
      <c r="B3251" s="2">
        <v>0.30052083333333335</v>
      </c>
      <c r="C3251" s="2">
        <v>0.64371527777777782</v>
      </c>
      <c r="D3251" s="3">
        <v>2.8</v>
      </c>
      <c r="E3251" s="3">
        <v>93.1</v>
      </c>
      <c r="F3251" s="4">
        <f t="shared" si="700"/>
        <v>11</v>
      </c>
      <c r="G3251">
        <f t="shared" si="712"/>
        <v>43</v>
      </c>
      <c r="H3251" s="3">
        <f t="shared" si="701"/>
        <v>8.2366666666666681</v>
      </c>
      <c r="I3251">
        <f t="shared" si="713"/>
        <v>600</v>
      </c>
      <c r="J3251">
        <f t="shared" si="702"/>
        <v>6.9000000000000061E-2</v>
      </c>
      <c r="K3251">
        <f t="shared" si="703"/>
        <v>3.6657285000000037</v>
      </c>
      <c r="L3251">
        <v>4.8</v>
      </c>
      <c r="M3251">
        <f t="shared" si="704"/>
        <v>0.43816666666666659</v>
      </c>
      <c r="N3251">
        <f t="shared" si="705"/>
        <v>4.55</v>
      </c>
      <c r="O3251">
        <f t="shared" si="706"/>
        <v>9.7881666666666653</v>
      </c>
      <c r="P3251">
        <f t="shared" si="707"/>
        <v>-6.1224381666666616</v>
      </c>
      <c r="Q3251">
        <f t="shared" si="708"/>
        <v>3.0612190833333308</v>
      </c>
      <c r="R3251">
        <f t="shared" si="709"/>
        <v>0</v>
      </c>
      <c r="S3251">
        <f>SUM($R$2:R3251) -SUM($Q$2:Q3251) + SUM($T$2:T3250)</f>
        <v>-16.734300894469925</v>
      </c>
      <c r="T3251">
        <f t="shared" si="710"/>
        <v>0</v>
      </c>
      <c r="U3251">
        <f>-SUM($T$2:T3251) - 500 * SUM($V$2:V3251)</f>
        <v>431.7300000000032</v>
      </c>
      <c r="V3251">
        <f t="shared" si="711"/>
        <v>0</v>
      </c>
    </row>
    <row r="3252" spans="1:22" x14ac:dyDescent="0.3">
      <c r="A3252" s="1">
        <v>45255</v>
      </c>
      <c r="B3252" s="2">
        <v>0.30174768518518519</v>
      </c>
      <c r="C3252" s="2">
        <v>0.64288194444444446</v>
      </c>
      <c r="D3252" s="3">
        <v>1.4</v>
      </c>
      <c r="E3252" s="3">
        <v>84.5</v>
      </c>
      <c r="F3252" s="4">
        <f t="shared" si="700"/>
        <v>11</v>
      </c>
      <c r="G3252">
        <f t="shared" si="712"/>
        <v>43</v>
      </c>
      <c r="H3252" s="3">
        <f t="shared" si="701"/>
        <v>8.1872222222222231</v>
      </c>
      <c r="I3252">
        <f t="shared" si="713"/>
        <v>600</v>
      </c>
      <c r="J3252">
        <f t="shared" si="702"/>
        <v>0.15500000000000003</v>
      </c>
      <c r="K3252">
        <f t="shared" si="703"/>
        <v>8.1851754166666701</v>
      </c>
      <c r="L3252">
        <v>4.8</v>
      </c>
      <c r="M3252">
        <f t="shared" si="704"/>
        <v>0.44063888888888886</v>
      </c>
      <c r="N3252">
        <f t="shared" si="705"/>
        <v>4.9000000000000004</v>
      </c>
      <c r="O3252">
        <f t="shared" si="706"/>
        <v>10.140638888888889</v>
      </c>
      <c r="P3252">
        <f t="shared" si="707"/>
        <v>-1.9554634722222186</v>
      </c>
      <c r="Q3252">
        <f t="shared" si="708"/>
        <v>0.97773173611110931</v>
      </c>
      <c r="R3252">
        <f t="shared" si="709"/>
        <v>0</v>
      </c>
      <c r="S3252">
        <f>SUM($R$2:R3252) -SUM($Q$2:Q3252) + SUM($T$2:T3251)</f>
        <v>-17.712032630581234</v>
      </c>
      <c r="T3252">
        <f t="shared" si="710"/>
        <v>0</v>
      </c>
      <c r="U3252">
        <f>-SUM($T$2:T3252) - 500 * SUM($V$2:V3252)</f>
        <v>431.7300000000032</v>
      </c>
      <c r="V3252">
        <f t="shared" si="711"/>
        <v>0</v>
      </c>
    </row>
    <row r="3253" spans="1:22" x14ac:dyDescent="0.3">
      <c r="A3253" s="1">
        <v>45256</v>
      </c>
      <c r="B3253" s="2">
        <v>0.3029513888888889</v>
      </c>
      <c r="C3253" s="2">
        <v>0.64207175925925919</v>
      </c>
      <c r="D3253" s="3">
        <v>-0.5</v>
      </c>
      <c r="E3253" s="3">
        <v>74.7</v>
      </c>
      <c r="F3253" s="4">
        <f t="shared" si="700"/>
        <v>11</v>
      </c>
      <c r="G3253">
        <f t="shared" si="712"/>
        <v>43</v>
      </c>
      <c r="H3253" s="3">
        <f t="shared" si="701"/>
        <v>8.1388888888888875</v>
      </c>
      <c r="I3253">
        <f t="shared" si="713"/>
        <v>600</v>
      </c>
      <c r="J3253">
        <f t="shared" si="702"/>
        <v>0.253</v>
      </c>
      <c r="K3253">
        <f t="shared" si="703"/>
        <v>13.281445833333331</v>
      </c>
      <c r="L3253">
        <v>4.8</v>
      </c>
      <c r="M3253">
        <f t="shared" si="704"/>
        <v>0.44305555555555559</v>
      </c>
      <c r="N3253">
        <f t="shared" si="705"/>
        <v>5.375</v>
      </c>
      <c r="O3253">
        <f t="shared" si="706"/>
        <v>10.618055555555555</v>
      </c>
      <c r="P3253">
        <f t="shared" si="707"/>
        <v>2.6633902777777756</v>
      </c>
      <c r="Q3253">
        <f t="shared" si="708"/>
        <v>0</v>
      </c>
      <c r="R3253">
        <f t="shared" si="709"/>
        <v>0.53267805555555514</v>
      </c>
      <c r="S3253">
        <f>SUM($R$2:R3253) -SUM($Q$2:Q3253) + SUM($T$2:T3252)</f>
        <v>-17.179354575026082</v>
      </c>
      <c r="T3253">
        <f t="shared" si="710"/>
        <v>0</v>
      </c>
      <c r="U3253">
        <f>-SUM($T$2:T3253) - 500 * SUM($V$2:V3253)</f>
        <v>431.7300000000032</v>
      </c>
      <c r="V3253">
        <f t="shared" si="711"/>
        <v>0</v>
      </c>
    </row>
    <row r="3254" spans="1:22" x14ac:dyDescent="0.3">
      <c r="A3254" s="1">
        <v>45257</v>
      </c>
      <c r="B3254" s="2">
        <v>0.3041550925925926</v>
      </c>
      <c r="C3254" s="2">
        <v>0.6413078703703704</v>
      </c>
      <c r="D3254" s="3">
        <v>-1</v>
      </c>
      <c r="E3254" s="3">
        <v>35.9</v>
      </c>
      <c r="F3254" s="4">
        <f t="shared" si="700"/>
        <v>11</v>
      </c>
      <c r="G3254">
        <f t="shared" si="712"/>
        <v>43</v>
      </c>
      <c r="H3254" s="3">
        <f t="shared" si="701"/>
        <v>8.0916666666666668</v>
      </c>
      <c r="I3254">
        <f t="shared" si="713"/>
        <v>600</v>
      </c>
      <c r="J3254">
        <f t="shared" si="702"/>
        <v>0.64100000000000001</v>
      </c>
      <c r="K3254">
        <f t="shared" si="703"/>
        <v>33.45459125</v>
      </c>
      <c r="L3254">
        <v>4.8</v>
      </c>
      <c r="M3254">
        <f t="shared" si="704"/>
        <v>0.44541666666666668</v>
      </c>
      <c r="N3254">
        <f t="shared" si="705"/>
        <v>5.5</v>
      </c>
      <c r="O3254">
        <f t="shared" si="706"/>
        <v>10.745416666666667</v>
      </c>
      <c r="P3254">
        <f t="shared" si="707"/>
        <v>22.709174583333333</v>
      </c>
      <c r="Q3254">
        <f t="shared" si="708"/>
        <v>0</v>
      </c>
      <c r="R3254">
        <f t="shared" si="709"/>
        <v>4.5418349166666667</v>
      </c>
      <c r="S3254">
        <f>SUM($R$2:R3254) -SUM($Q$2:Q3254) + SUM($T$2:T3253)</f>
        <v>-12.637519658361271</v>
      </c>
      <c r="T3254">
        <f t="shared" si="710"/>
        <v>0</v>
      </c>
      <c r="U3254">
        <f>-SUM($T$2:T3254) - 500 * SUM($V$2:V3254)</f>
        <v>431.7300000000032</v>
      </c>
      <c r="V3254">
        <f t="shared" si="711"/>
        <v>0</v>
      </c>
    </row>
    <row r="3255" spans="1:22" x14ac:dyDescent="0.3">
      <c r="A3255" s="1">
        <v>45258</v>
      </c>
      <c r="B3255" s="2">
        <v>0.30532407407407408</v>
      </c>
      <c r="C3255" s="2">
        <v>0.64056712962962969</v>
      </c>
      <c r="D3255" s="3">
        <v>-1.2</v>
      </c>
      <c r="E3255" s="3">
        <v>93.1</v>
      </c>
      <c r="F3255" s="4">
        <f t="shared" si="700"/>
        <v>11</v>
      </c>
      <c r="G3255">
        <f t="shared" si="712"/>
        <v>43</v>
      </c>
      <c r="H3255" s="3">
        <f t="shared" si="701"/>
        <v>8.0458333333333343</v>
      </c>
      <c r="I3255">
        <f t="shared" si="713"/>
        <v>600</v>
      </c>
      <c r="J3255">
        <f t="shared" si="702"/>
        <v>6.9000000000000061E-2</v>
      </c>
      <c r="K3255">
        <f t="shared" si="703"/>
        <v>3.5807981250000038</v>
      </c>
      <c r="L3255">
        <v>4.8</v>
      </c>
      <c r="M3255">
        <f t="shared" si="704"/>
        <v>0.44770833333333326</v>
      </c>
      <c r="N3255">
        <f t="shared" si="705"/>
        <v>5.55</v>
      </c>
      <c r="O3255">
        <f t="shared" si="706"/>
        <v>10.797708333333333</v>
      </c>
      <c r="P3255">
        <f t="shared" si="707"/>
        <v>-7.2169102083333287</v>
      </c>
      <c r="Q3255">
        <f t="shared" si="708"/>
        <v>3.6084551041666644</v>
      </c>
      <c r="R3255">
        <f t="shared" si="709"/>
        <v>0</v>
      </c>
      <c r="S3255">
        <f>SUM($R$2:R3255) -SUM($Q$2:Q3255) + SUM($T$2:T3254)</f>
        <v>-16.245974762527112</v>
      </c>
      <c r="T3255">
        <f t="shared" si="710"/>
        <v>0</v>
      </c>
      <c r="U3255">
        <f>-SUM($T$2:T3255) - 500 * SUM($V$2:V3255)</f>
        <v>431.7300000000032</v>
      </c>
      <c r="V3255">
        <f t="shared" si="711"/>
        <v>0</v>
      </c>
    </row>
    <row r="3256" spans="1:22" x14ac:dyDescent="0.3">
      <c r="A3256" s="1">
        <v>45259</v>
      </c>
      <c r="B3256" s="2">
        <v>0.30648148148148147</v>
      </c>
      <c r="C3256" s="2">
        <v>0.6398611111111111</v>
      </c>
      <c r="D3256" s="3">
        <v>-1</v>
      </c>
      <c r="E3256" s="3">
        <v>93.1</v>
      </c>
      <c r="F3256" s="4">
        <f t="shared" si="700"/>
        <v>11</v>
      </c>
      <c r="G3256">
        <f t="shared" si="712"/>
        <v>43</v>
      </c>
      <c r="H3256" s="3">
        <f t="shared" si="701"/>
        <v>8.0011111111111113</v>
      </c>
      <c r="I3256">
        <f t="shared" si="713"/>
        <v>600</v>
      </c>
      <c r="J3256">
        <f t="shared" si="702"/>
        <v>6.9000000000000061E-2</v>
      </c>
      <c r="K3256">
        <f t="shared" si="703"/>
        <v>3.5608945000000034</v>
      </c>
      <c r="L3256">
        <v>4.8</v>
      </c>
      <c r="M3256">
        <f t="shared" si="704"/>
        <v>0.44994444444444448</v>
      </c>
      <c r="N3256">
        <f t="shared" si="705"/>
        <v>5.5</v>
      </c>
      <c r="O3256">
        <f t="shared" si="706"/>
        <v>10.749944444444445</v>
      </c>
      <c r="P3256">
        <f t="shared" si="707"/>
        <v>-7.1890499444444416</v>
      </c>
      <c r="Q3256">
        <f t="shared" si="708"/>
        <v>3.5945249722222208</v>
      </c>
      <c r="R3256">
        <f t="shared" si="709"/>
        <v>0</v>
      </c>
      <c r="S3256">
        <f>SUM($R$2:R3256) -SUM($Q$2:Q3256) + SUM($T$2:T3255)</f>
        <v>-19.840499734749756</v>
      </c>
      <c r="T3256">
        <f t="shared" si="710"/>
        <v>0</v>
      </c>
      <c r="U3256">
        <f>-SUM($T$2:T3256) - 500 * SUM($V$2:V3256)</f>
        <v>431.7300000000032</v>
      </c>
      <c r="V3256">
        <f t="shared" si="711"/>
        <v>0</v>
      </c>
    </row>
    <row r="3257" spans="1:22" x14ac:dyDescent="0.3">
      <c r="A3257" s="1">
        <v>45260</v>
      </c>
      <c r="B3257" s="2">
        <v>0.30762731481481481</v>
      </c>
      <c r="C3257" s="2">
        <v>0.63920138888888889</v>
      </c>
      <c r="D3257" s="3">
        <v>-1.6</v>
      </c>
      <c r="E3257" s="3">
        <v>93.6</v>
      </c>
      <c r="F3257" s="4">
        <f t="shared" si="700"/>
        <v>11</v>
      </c>
      <c r="G3257">
        <f t="shared" si="712"/>
        <v>43</v>
      </c>
      <c r="H3257" s="3">
        <f t="shared" si="701"/>
        <v>7.9577777777777783</v>
      </c>
      <c r="I3257">
        <f t="shared" si="713"/>
        <v>600</v>
      </c>
      <c r="J3257">
        <f t="shared" si="702"/>
        <v>6.4000000000000057E-2</v>
      </c>
      <c r="K3257">
        <f t="shared" si="703"/>
        <v>3.2849706666666698</v>
      </c>
      <c r="L3257">
        <v>4.8</v>
      </c>
      <c r="M3257">
        <f t="shared" si="704"/>
        <v>0.45211111111111107</v>
      </c>
      <c r="N3257">
        <f t="shared" si="705"/>
        <v>5.65</v>
      </c>
      <c r="O3257">
        <f t="shared" si="706"/>
        <v>10.902111111111111</v>
      </c>
      <c r="P3257">
        <f t="shared" si="707"/>
        <v>-7.6171404444444413</v>
      </c>
      <c r="Q3257">
        <f t="shared" si="708"/>
        <v>3.8085702222222206</v>
      </c>
      <c r="R3257">
        <f t="shared" si="709"/>
        <v>0</v>
      </c>
      <c r="S3257">
        <f>SUM($R$2:R3257) -SUM($Q$2:Q3257) + SUM($T$2:T3256)</f>
        <v>-23.649069956971289</v>
      </c>
      <c r="T3257">
        <f t="shared" si="710"/>
        <v>23.65</v>
      </c>
      <c r="U3257">
        <f>-SUM($T$2:T3257) - 500 * SUM($V$2:V3257)</f>
        <v>408.08000000000357</v>
      </c>
      <c r="V3257">
        <f t="shared" si="711"/>
        <v>0</v>
      </c>
    </row>
    <row r="3258" spans="1:22" x14ac:dyDescent="0.3">
      <c r="A3258" s="1">
        <v>45261</v>
      </c>
      <c r="B3258" s="2">
        <v>0.30873842592592593</v>
      </c>
      <c r="C3258" s="2">
        <v>0.6385763888888889</v>
      </c>
      <c r="D3258" s="3">
        <v>2</v>
      </c>
      <c r="E3258" s="3">
        <v>88.1</v>
      </c>
      <c r="F3258" s="4">
        <f t="shared" si="700"/>
        <v>12</v>
      </c>
      <c r="G3258">
        <f t="shared" si="712"/>
        <v>43</v>
      </c>
      <c r="H3258" s="3">
        <f t="shared" si="701"/>
        <v>7.9161111111111113</v>
      </c>
      <c r="I3258">
        <f t="shared" si="713"/>
        <v>500</v>
      </c>
      <c r="J3258">
        <f t="shared" si="702"/>
        <v>0.11900000000000011</v>
      </c>
      <c r="K3258">
        <f t="shared" si="703"/>
        <v>5.0633425694444485</v>
      </c>
      <c r="L3258">
        <v>4.8</v>
      </c>
      <c r="M3258">
        <f t="shared" si="704"/>
        <v>0.45419444444444446</v>
      </c>
      <c r="N3258">
        <f t="shared" si="705"/>
        <v>4.75</v>
      </c>
      <c r="O3258">
        <f t="shared" si="706"/>
        <v>10.004194444444444</v>
      </c>
      <c r="P3258">
        <f t="shared" si="707"/>
        <v>-4.9408518749999955</v>
      </c>
      <c r="Q3258">
        <f t="shared" si="708"/>
        <v>2.4704259374999977</v>
      </c>
      <c r="R3258">
        <f t="shared" si="709"/>
        <v>0</v>
      </c>
      <c r="S3258">
        <f>SUM($R$2:R3258) -SUM($Q$2:Q3258) + SUM($T$2:T3257)</f>
        <v>-2.4694958944728569</v>
      </c>
      <c r="T3258">
        <f t="shared" si="710"/>
        <v>0</v>
      </c>
      <c r="U3258">
        <f>-SUM($T$2:T3258) - 500 * SUM($V$2:V3258)</f>
        <v>408.08000000000357</v>
      </c>
      <c r="V3258">
        <f t="shared" si="711"/>
        <v>0</v>
      </c>
    </row>
    <row r="3259" spans="1:22" x14ac:dyDescent="0.3">
      <c r="A3259" s="1">
        <v>45262</v>
      </c>
      <c r="B3259" s="2">
        <v>0.30983796296296295</v>
      </c>
      <c r="C3259" s="2">
        <v>0.63798611111111114</v>
      </c>
      <c r="D3259" s="3">
        <v>4.3</v>
      </c>
      <c r="E3259" s="3">
        <v>78.2</v>
      </c>
      <c r="F3259" s="4">
        <f t="shared" si="700"/>
        <v>12</v>
      </c>
      <c r="G3259">
        <f t="shared" si="712"/>
        <v>43</v>
      </c>
      <c r="H3259" s="3">
        <f t="shared" si="701"/>
        <v>7.8755555555555565</v>
      </c>
      <c r="I3259">
        <f t="shared" si="713"/>
        <v>500</v>
      </c>
      <c r="J3259">
        <f t="shared" si="702"/>
        <v>0.21799999999999997</v>
      </c>
      <c r="K3259">
        <f t="shared" si="703"/>
        <v>9.2281822222222196</v>
      </c>
      <c r="L3259">
        <v>4.8</v>
      </c>
      <c r="M3259">
        <f t="shared" si="704"/>
        <v>0.45622222222222214</v>
      </c>
      <c r="N3259">
        <f t="shared" si="705"/>
        <v>4.1749999999999998</v>
      </c>
      <c r="O3259">
        <f t="shared" si="706"/>
        <v>9.4312222222222211</v>
      </c>
      <c r="P3259">
        <f t="shared" si="707"/>
        <v>-0.20304000000000144</v>
      </c>
      <c r="Q3259">
        <f t="shared" si="708"/>
        <v>0.10152000000000072</v>
      </c>
      <c r="R3259">
        <f t="shared" si="709"/>
        <v>0</v>
      </c>
      <c r="S3259">
        <f>SUM($R$2:R3259) -SUM($Q$2:Q3259) + SUM($T$2:T3258)</f>
        <v>-2.571015894473021</v>
      </c>
      <c r="T3259">
        <f t="shared" si="710"/>
        <v>0</v>
      </c>
      <c r="U3259">
        <f>-SUM($T$2:T3259) - 500 * SUM($V$2:V3259)</f>
        <v>408.08000000000357</v>
      </c>
      <c r="V3259">
        <f t="shared" si="711"/>
        <v>0</v>
      </c>
    </row>
    <row r="3260" spans="1:22" x14ac:dyDescent="0.3">
      <c r="A3260" s="1">
        <v>45263</v>
      </c>
      <c r="B3260" s="2">
        <v>0.31091435185185184</v>
      </c>
      <c r="C3260" s="2">
        <v>0.63743055555555561</v>
      </c>
      <c r="D3260" s="3">
        <v>2.9</v>
      </c>
      <c r="E3260" s="3">
        <v>64.900000000000006</v>
      </c>
      <c r="F3260" s="4">
        <f t="shared" si="700"/>
        <v>12</v>
      </c>
      <c r="G3260">
        <f t="shared" si="712"/>
        <v>43</v>
      </c>
      <c r="H3260" s="3">
        <f t="shared" si="701"/>
        <v>7.8363888888888908</v>
      </c>
      <c r="I3260">
        <f t="shared" si="713"/>
        <v>500</v>
      </c>
      <c r="J3260">
        <f t="shared" si="702"/>
        <v>0.35099999999999998</v>
      </c>
      <c r="K3260">
        <f t="shared" si="703"/>
        <v>14.784327187500002</v>
      </c>
      <c r="L3260">
        <v>4.8</v>
      </c>
      <c r="M3260">
        <f t="shared" si="704"/>
        <v>0.45818055555555542</v>
      </c>
      <c r="N3260">
        <f t="shared" si="705"/>
        <v>4.5250000000000004</v>
      </c>
      <c r="O3260">
        <f t="shared" si="706"/>
        <v>9.7831805555555569</v>
      </c>
      <c r="P3260">
        <f t="shared" si="707"/>
        <v>5.0011466319444455</v>
      </c>
      <c r="Q3260">
        <f t="shared" si="708"/>
        <v>0</v>
      </c>
      <c r="R3260">
        <f t="shared" si="709"/>
        <v>1.0002293263888891</v>
      </c>
      <c r="S3260">
        <f>SUM($R$2:R3260) -SUM($Q$2:Q3260) + SUM($T$2:T3259)</f>
        <v>-1.5707865680833493</v>
      </c>
      <c r="T3260">
        <f t="shared" si="710"/>
        <v>0</v>
      </c>
      <c r="U3260">
        <f>-SUM($T$2:T3260) - 500 * SUM($V$2:V3260)</f>
        <v>408.08000000000357</v>
      </c>
      <c r="V3260">
        <f t="shared" si="711"/>
        <v>0</v>
      </c>
    </row>
    <row r="3261" spans="1:22" x14ac:dyDescent="0.3">
      <c r="A3261" s="1">
        <v>45264</v>
      </c>
      <c r="B3261" s="2">
        <v>0.3119675925925926</v>
      </c>
      <c r="C3261" s="2">
        <v>0.63692129629629635</v>
      </c>
      <c r="D3261" s="3">
        <v>3.1</v>
      </c>
      <c r="E3261" s="3">
        <v>50.6</v>
      </c>
      <c r="F3261" s="4">
        <f t="shared" si="700"/>
        <v>12</v>
      </c>
      <c r="G3261">
        <f t="shared" si="712"/>
        <v>43</v>
      </c>
      <c r="H3261" s="3">
        <f t="shared" si="701"/>
        <v>7.7988888888888894</v>
      </c>
      <c r="I3261">
        <f t="shared" si="713"/>
        <v>500</v>
      </c>
      <c r="J3261">
        <f t="shared" si="702"/>
        <v>0.49399999999999999</v>
      </c>
      <c r="K3261">
        <f t="shared" si="703"/>
        <v>20.707999722222223</v>
      </c>
      <c r="L3261">
        <v>4.8</v>
      </c>
      <c r="M3261">
        <f t="shared" si="704"/>
        <v>0.46005555555555555</v>
      </c>
      <c r="N3261">
        <f t="shared" si="705"/>
        <v>4.4749999999999996</v>
      </c>
      <c r="O3261">
        <f t="shared" si="706"/>
        <v>9.7350555555555545</v>
      </c>
      <c r="P3261">
        <f t="shared" si="707"/>
        <v>10.972944166666668</v>
      </c>
      <c r="Q3261">
        <f t="shared" si="708"/>
        <v>0</v>
      </c>
      <c r="R3261">
        <f t="shared" si="709"/>
        <v>2.1945888333333339</v>
      </c>
      <c r="S3261">
        <f>SUM($R$2:R3261) -SUM($Q$2:Q3261) + SUM($T$2:T3260)</f>
        <v>0.62380226525237958</v>
      </c>
      <c r="T3261">
        <f t="shared" si="710"/>
        <v>0</v>
      </c>
      <c r="U3261">
        <f>-SUM($T$2:T3261) - 500 * SUM($V$2:V3261)</f>
        <v>408.08000000000357</v>
      </c>
      <c r="V3261">
        <f t="shared" si="711"/>
        <v>0</v>
      </c>
    </row>
    <row r="3262" spans="1:22" x14ac:dyDescent="0.3">
      <c r="A3262" s="1">
        <v>45265</v>
      </c>
      <c r="B3262" s="2">
        <v>0.31298611111111113</v>
      </c>
      <c r="C3262" s="2">
        <v>0.6364467592592592</v>
      </c>
      <c r="D3262" s="3">
        <v>6.3</v>
      </c>
      <c r="E3262" s="3">
        <v>93.5</v>
      </c>
      <c r="F3262" s="4">
        <f t="shared" si="700"/>
        <v>12</v>
      </c>
      <c r="G3262">
        <f t="shared" si="712"/>
        <v>43</v>
      </c>
      <c r="H3262" s="3">
        <f t="shared" si="701"/>
        <v>7.7630555555555532</v>
      </c>
      <c r="I3262">
        <f t="shared" si="713"/>
        <v>500</v>
      </c>
      <c r="J3262">
        <f t="shared" si="702"/>
        <v>6.4999999999999947E-2</v>
      </c>
      <c r="K3262">
        <f t="shared" si="703"/>
        <v>2.7122175347222197</v>
      </c>
      <c r="L3262">
        <v>4.8</v>
      </c>
      <c r="M3262">
        <f t="shared" si="704"/>
        <v>0.46184722222222235</v>
      </c>
      <c r="N3262">
        <f t="shared" si="705"/>
        <v>3.6749999999999998</v>
      </c>
      <c r="O3262">
        <f t="shared" si="706"/>
        <v>8.9368472222222231</v>
      </c>
      <c r="P3262">
        <f t="shared" si="707"/>
        <v>-6.2246296875000038</v>
      </c>
      <c r="Q3262">
        <f t="shared" si="708"/>
        <v>3.1123148437500019</v>
      </c>
      <c r="R3262">
        <f t="shared" si="709"/>
        <v>0</v>
      </c>
      <c r="S3262">
        <f>SUM($R$2:R3262) -SUM($Q$2:Q3262) + SUM($T$2:T3261)</f>
        <v>-2.4885125784985576</v>
      </c>
      <c r="T3262">
        <f t="shared" si="710"/>
        <v>0</v>
      </c>
      <c r="U3262">
        <f>-SUM($T$2:T3262) - 500 * SUM($V$2:V3262)</f>
        <v>408.08000000000357</v>
      </c>
      <c r="V3262">
        <f t="shared" si="711"/>
        <v>0</v>
      </c>
    </row>
    <row r="3263" spans="1:22" x14ac:dyDescent="0.3">
      <c r="A3263" s="1">
        <v>45266</v>
      </c>
      <c r="B3263" s="2">
        <v>0.31398148148148147</v>
      </c>
      <c r="C3263" s="2">
        <v>0.63600694444444439</v>
      </c>
      <c r="D3263" s="3">
        <v>6.6</v>
      </c>
      <c r="E3263" s="3">
        <v>86.6</v>
      </c>
      <c r="F3263" s="4">
        <f t="shared" si="700"/>
        <v>12</v>
      </c>
      <c r="G3263">
        <f t="shared" si="712"/>
        <v>43</v>
      </c>
      <c r="H3263" s="3">
        <f t="shared" si="701"/>
        <v>7.7286111111111104</v>
      </c>
      <c r="I3263">
        <f t="shared" si="713"/>
        <v>500</v>
      </c>
      <c r="J3263">
        <f t="shared" si="702"/>
        <v>0.13400000000000001</v>
      </c>
      <c r="K3263">
        <f t="shared" si="703"/>
        <v>5.5665321527777776</v>
      </c>
      <c r="L3263">
        <v>4.8</v>
      </c>
      <c r="M3263">
        <f t="shared" si="704"/>
        <v>0.46356944444444448</v>
      </c>
      <c r="N3263">
        <f t="shared" si="705"/>
        <v>3.6</v>
      </c>
      <c r="O3263">
        <f t="shared" si="706"/>
        <v>8.8635694444444439</v>
      </c>
      <c r="P3263">
        <f t="shared" si="707"/>
        <v>-3.2970372916666664</v>
      </c>
      <c r="Q3263">
        <f t="shared" si="708"/>
        <v>1.6485186458333332</v>
      </c>
      <c r="R3263">
        <f t="shared" si="709"/>
        <v>0</v>
      </c>
      <c r="S3263">
        <f>SUM($R$2:R3263) -SUM($Q$2:Q3263) + SUM($T$2:T3262)</f>
        <v>-4.1370312243325316</v>
      </c>
      <c r="T3263">
        <f t="shared" si="710"/>
        <v>0</v>
      </c>
      <c r="U3263">
        <f>-SUM($T$2:T3263) - 500 * SUM($V$2:V3263)</f>
        <v>408.08000000000357</v>
      </c>
      <c r="V3263">
        <f t="shared" si="711"/>
        <v>0</v>
      </c>
    </row>
    <row r="3264" spans="1:22" x14ac:dyDescent="0.3">
      <c r="A3264" s="1">
        <v>45267</v>
      </c>
      <c r="B3264" s="2">
        <v>0.31495370370370374</v>
      </c>
      <c r="C3264" s="2">
        <v>0.63561342592592596</v>
      </c>
      <c r="D3264" s="3">
        <v>7</v>
      </c>
      <c r="E3264" s="3">
        <v>87.3</v>
      </c>
      <c r="F3264" s="4">
        <f t="shared" si="700"/>
        <v>12</v>
      </c>
      <c r="G3264">
        <f t="shared" si="712"/>
        <v>43</v>
      </c>
      <c r="H3264" s="3">
        <f t="shared" si="701"/>
        <v>7.6958333333333329</v>
      </c>
      <c r="I3264">
        <f t="shared" si="713"/>
        <v>500</v>
      </c>
      <c r="J3264">
        <f t="shared" si="702"/>
        <v>0.127</v>
      </c>
      <c r="K3264">
        <f t="shared" si="703"/>
        <v>5.2533682291666661</v>
      </c>
      <c r="L3264">
        <v>4.8</v>
      </c>
      <c r="M3264">
        <f t="shared" si="704"/>
        <v>0.46520833333333339</v>
      </c>
      <c r="N3264">
        <f t="shared" si="705"/>
        <v>3.5</v>
      </c>
      <c r="O3264">
        <f t="shared" si="706"/>
        <v>8.7652083333333337</v>
      </c>
      <c r="P3264">
        <f t="shared" si="707"/>
        <v>-3.5118401041666676</v>
      </c>
      <c r="Q3264">
        <f t="shared" si="708"/>
        <v>1.7559200520833338</v>
      </c>
      <c r="R3264">
        <f t="shared" si="709"/>
        <v>0</v>
      </c>
      <c r="S3264">
        <f>SUM($R$2:R3264) -SUM($Q$2:Q3264) + SUM($T$2:T3263)</f>
        <v>-5.8929512764152605</v>
      </c>
      <c r="T3264">
        <f t="shared" si="710"/>
        <v>0</v>
      </c>
      <c r="U3264">
        <f>-SUM($T$2:T3264) - 500 * SUM($V$2:V3264)</f>
        <v>408.08000000000357</v>
      </c>
      <c r="V3264">
        <f t="shared" si="711"/>
        <v>0</v>
      </c>
    </row>
    <row r="3265" spans="1:22" x14ac:dyDescent="0.3">
      <c r="A3265" s="1">
        <v>45268</v>
      </c>
      <c r="B3265" s="2">
        <v>0.31590277777777781</v>
      </c>
      <c r="C3265" s="2">
        <v>0.63526620370370368</v>
      </c>
      <c r="D3265" s="3">
        <v>8.6</v>
      </c>
      <c r="E3265" s="3">
        <v>82.8</v>
      </c>
      <c r="F3265" s="4">
        <f t="shared" si="700"/>
        <v>12</v>
      </c>
      <c r="G3265">
        <f t="shared" si="712"/>
        <v>43</v>
      </c>
      <c r="H3265" s="3">
        <f t="shared" si="701"/>
        <v>7.6647222222222204</v>
      </c>
      <c r="I3265">
        <f t="shared" si="713"/>
        <v>500</v>
      </c>
      <c r="J3265">
        <f t="shared" si="702"/>
        <v>0.17200000000000004</v>
      </c>
      <c r="K3265">
        <f t="shared" si="703"/>
        <v>7.086035694444444</v>
      </c>
      <c r="L3265">
        <v>4.8</v>
      </c>
      <c r="M3265">
        <f t="shared" si="704"/>
        <v>0.46676388888888898</v>
      </c>
      <c r="N3265">
        <f t="shared" si="705"/>
        <v>3.1</v>
      </c>
      <c r="O3265">
        <f t="shared" si="706"/>
        <v>8.3667638888888884</v>
      </c>
      <c r="P3265">
        <f t="shared" si="707"/>
        <v>-1.2807281944444444</v>
      </c>
      <c r="Q3265">
        <f t="shared" si="708"/>
        <v>0.64036409722222221</v>
      </c>
      <c r="R3265">
        <f t="shared" si="709"/>
        <v>0</v>
      </c>
      <c r="S3265">
        <f>SUM($R$2:R3265) -SUM($Q$2:Q3265) + SUM($T$2:T3264)</f>
        <v>-6.5333153736373788</v>
      </c>
      <c r="T3265">
        <f t="shared" si="710"/>
        <v>0</v>
      </c>
      <c r="U3265">
        <f>-SUM($T$2:T3265) - 500 * SUM($V$2:V3265)</f>
        <v>408.08000000000357</v>
      </c>
      <c r="V3265">
        <f t="shared" si="711"/>
        <v>0</v>
      </c>
    </row>
    <row r="3266" spans="1:22" x14ac:dyDescent="0.3">
      <c r="A3266" s="1">
        <v>45269</v>
      </c>
      <c r="B3266" s="2">
        <v>0.31681712962962966</v>
      </c>
      <c r="C3266" s="2">
        <v>0.63495370370370374</v>
      </c>
      <c r="D3266" s="3">
        <v>8.1999999999999993</v>
      </c>
      <c r="E3266" s="3">
        <v>70.099999999999994</v>
      </c>
      <c r="F3266" s="4">
        <f t="shared" si="700"/>
        <v>12</v>
      </c>
      <c r="G3266">
        <f t="shared" si="712"/>
        <v>43</v>
      </c>
      <c r="H3266" s="3">
        <f t="shared" si="701"/>
        <v>7.6352777777777785</v>
      </c>
      <c r="I3266">
        <f t="shared" si="713"/>
        <v>500</v>
      </c>
      <c r="J3266">
        <f t="shared" si="702"/>
        <v>0.29900000000000004</v>
      </c>
      <c r="K3266">
        <f t="shared" si="703"/>
        <v>12.270845798611113</v>
      </c>
      <c r="L3266">
        <v>4.8</v>
      </c>
      <c r="M3266">
        <f t="shared" si="704"/>
        <v>0.46823611111111108</v>
      </c>
      <c r="N3266">
        <f t="shared" si="705"/>
        <v>3.2</v>
      </c>
      <c r="O3266">
        <f t="shared" si="706"/>
        <v>8.4682361111111106</v>
      </c>
      <c r="P3266">
        <f t="shared" si="707"/>
        <v>3.8026096875000022</v>
      </c>
      <c r="Q3266">
        <f t="shared" si="708"/>
        <v>0</v>
      </c>
      <c r="R3266">
        <f t="shared" si="709"/>
        <v>0.76052193750000052</v>
      </c>
      <c r="S3266">
        <f>SUM($R$2:R3266) -SUM($Q$2:Q3266) + SUM($T$2:T3265)</f>
        <v>-5.7727934361373627</v>
      </c>
      <c r="T3266">
        <f t="shared" si="710"/>
        <v>0</v>
      </c>
      <c r="U3266">
        <f>-SUM($T$2:T3266) - 500 * SUM($V$2:V3266)</f>
        <v>408.08000000000357</v>
      </c>
      <c r="V3266">
        <f t="shared" si="711"/>
        <v>0</v>
      </c>
    </row>
    <row r="3267" spans="1:22" x14ac:dyDescent="0.3">
      <c r="A3267" s="1">
        <v>45270</v>
      </c>
      <c r="B3267" s="2">
        <v>0.31769675925925928</v>
      </c>
      <c r="C3267" s="2">
        <v>0.63467592592592592</v>
      </c>
      <c r="D3267" s="3">
        <v>4.0999999999999996</v>
      </c>
      <c r="E3267" s="3">
        <v>57.1</v>
      </c>
      <c r="F3267" s="4">
        <f t="shared" ref="F3267:F3330" si="714">MONTH(A3267)</f>
        <v>12</v>
      </c>
      <c r="G3267">
        <f t="shared" si="712"/>
        <v>43</v>
      </c>
      <c r="H3267" s="3">
        <f t="shared" ref="H3267:H3330" si="715">(C3267-B3267) * 24</f>
        <v>7.6074999999999999</v>
      </c>
      <c r="I3267">
        <f t="shared" si="713"/>
        <v>500</v>
      </c>
      <c r="J3267">
        <f t="shared" ref="J3267:J3330" si="716">1-(E3267/100)</f>
        <v>0.42899999999999994</v>
      </c>
      <c r="K3267">
        <f t="shared" ref="K3267:K3330" si="717">PRODUCT(G3267:J3267) * $W$2 / 1000</f>
        <v>17.541944062499997</v>
      </c>
      <c r="L3267">
        <v>4.8</v>
      </c>
      <c r="M3267">
        <f t="shared" ref="M3267:M3330" si="718">IF(H3267&lt;17,(17-H3267) * 50,0) / 1000</f>
        <v>0.46962500000000001</v>
      </c>
      <c r="N3267">
        <f t="shared" ref="N3267:N3330" si="719">IF(D3267&lt;21,(21-D3267)*250,0) / 1000</f>
        <v>4.2249999999999996</v>
      </c>
      <c r="O3267">
        <f t="shared" ref="O3267:O3330" si="720">SUM(L3267:N3267)</f>
        <v>9.4946249999999992</v>
      </c>
      <c r="P3267">
        <f t="shared" ref="P3267:P3330" si="721">K3267-O3267</f>
        <v>8.047319062499998</v>
      </c>
      <c r="Q3267">
        <f t="shared" ref="Q3267:Q3330" si="722">IF(P3267&lt;0,ABS(P3267) * 0.5,0)</f>
        <v>0</v>
      </c>
      <c r="R3267">
        <f t="shared" ref="R3267:R3330" si="723">IF(P3267&gt;0,P3267*0.2,0)</f>
        <v>1.6094638124999996</v>
      </c>
      <c r="S3267">
        <f>SUM($R$2:R3267) -SUM($Q$2:Q3267) + SUM($T$2:T3266)</f>
        <v>-4.1633296236377646</v>
      </c>
      <c r="T3267">
        <f t="shared" ref="T3267:T3330" si="724">-IF(F3268&lt;&gt;F3267,ROUND(S3267,2),0)</f>
        <v>0</v>
      </c>
      <c r="U3267">
        <f>-SUM($T$2:T3267) - 500 * SUM($V$2:V3267)</f>
        <v>408.08000000000357</v>
      </c>
      <c r="V3267">
        <f t="shared" ref="V3267:V3330" si="725">IF(U3266&gt;500,ROUNDDOWN(U3266/500, 0),0)</f>
        <v>0</v>
      </c>
    </row>
    <row r="3268" spans="1:22" x14ac:dyDescent="0.3">
      <c r="A3268" s="1">
        <v>45271</v>
      </c>
      <c r="B3268" s="2">
        <v>0.31855324074074076</v>
      </c>
      <c r="C3268" s="2">
        <v>0.63445601851851852</v>
      </c>
      <c r="D3268" s="3">
        <v>1.8</v>
      </c>
      <c r="E3268" s="3">
        <v>85.6</v>
      </c>
      <c r="F3268" s="4">
        <f t="shared" si="714"/>
        <v>12</v>
      </c>
      <c r="G3268">
        <f t="shared" ref="G3268:G3331" si="726">G3267 + V3268</f>
        <v>43</v>
      </c>
      <c r="H3268" s="3">
        <f t="shared" si="715"/>
        <v>7.5816666666666661</v>
      </c>
      <c r="I3268">
        <f t="shared" ref="I3268:I3331" si="727">IF(F3268&gt;F3267,IF(F3268=7,I3267,IF(F3268&lt;7,I3267+100,I3267-100)),I3267)</f>
        <v>500</v>
      </c>
      <c r="J3268">
        <f t="shared" si="716"/>
        <v>0.14400000000000002</v>
      </c>
      <c r="K3268">
        <f t="shared" si="717"/>
        <v>5.8682100000000004</v>
      </c>
      <c r="L3268">
        <v>4.8</v>
      </c>
      <c r="M3268">
        <f t="shared" si="718"/>
        <v>0.47091666666666665</v>
      </c>
      <c r="N3268">
        <f t="shared" si="719"/>
        <v>4.8</v>
      </c>
      <c r="O3268">
        <f t="shared" si="720"/>
        <v>10.070916666666665</v>
      </c>
      <c r="P3268">
        <f t="shared" si="721"/>
        <v>-4.202706666666665</v>
      </c>
      <c r="Q3268">
        <f t="shared" si="722"/>
        <v>2.1013533333333325</v>
      </c>
      <c r="R3268">
        <f t="shared" si="723"/>
        <v>0</v>
      </c>
      <c r="S3268">
        <f>SUM($R$2:R3268) -SUM($Q$2:Q3268) + SUM($T$2:T3267)</f>
        <v>-6.2646829569712281</v>
      </c>
      <c r="T3268">
        <f t="shared" si="724"/>
        <v>0</v>
      </c>
      <c r="U3268">
        <f>-SUM($T$2:T3268) - 500 * SUM($V$2:V3268)</f>
        <v>408.08000000000357</v>
      </c>
      <c r="V3268">
        <f t="shared" si="725"/>
        <v>0</v>
      </c>
    </row>
    <row r="3269" spans="1:22" x14ac:dyDescent="0.3">
      <c r="A3269" s="1">
        <v>45272</v>
      </c>
      <c r="B3269" s="2">
        <v>0.31937500000000002</v>
      </c>
      <c r="C3269" s="2">
        <v>0.63427083333333334</v>
      </c>
      <c r="D3269" s="3">
        <v>3.5</v>
      </c>
      <c r="E3269" s="3">
        <v>44.5</v>
      </c>
      <c r="F3269" s="4">
        <f t="shared" si="714"/>
        <v>12</v>
      </c>
      <c r="G3269">
        <f t="shared" si="726"/>
        <v>43</v>
      </c>
      <c r="H3269" s="3">
        <f t="shared" si="715"/>
        <v>7.5574999999999992</v>
      </c>
      <c r="I3269">
        <f t="shared" si="727"/>
        <v>500</v>
      </c>
      <c r="J3269">
        <f t="shared" si="716"/>
        <v>0.55499999999999994</v>
      </c>
      <c r="K3269">
        <f t="shared" si="717"/>
        <v>22.544967187499996</v>
      </c>
      <c r="L3269">
        <v>4.8</v>
      </c>
      <c r="M3269">
        <f t="shared" si="718"/>
        <v>0.47212500000000007</v>
      </c>
      <c r="N3269">
        <f t="shared" si="719"/>
        <v>4.375</v>
      </c>
      <c r="O3269">
        <f t="shared" si="720"/>
        <v>9.6471249999999991</v>
      </c>
      <c r="P3269">
        <f t="shared" si="721"/>
        <v>12.897842187499997</v>
      </c>
      <c r="Q3269">
        <f t="shared" si="722"/>
        <v>0</v>
      </c>
      <c r="R3269">
        <f t="shared" si="723"/>
        <v>2.5795684374999994</v>
      </c>
      <c r="S3269">
        <f>SUM($R$2:R3269) -SUM($Q$2:Q3269) + SUM($T$2:T3268)</f>
        <v>-3.6851145194705168</v>
      </c>
      <c r="T3269">
        <f t="shared" si="724"/>
        <v>0</v>
      </c>
      <c r="U3269">
        <f>-SUM($T$2:T3269) - 500 * SUM($V$2:V3269)</f>
        <v>408.08000000000357</v>
      </c>
      <c r="V3269">
        <f t="shared" si="725"/>
        <v>0</v>
      </c>
    </row>
    <row r="3270" spans="1:22" x14ac:dyDescent="0.3">
      <c r="A3270" s="1">
        <v>45273</v>
      </c>
      <c r="B3270" s="2">
        <v>0.32016203703703705</v>
      </c>
      <c r="C3270" s="2">
        <v>0.63413194444444443</v>
      </c>
      <c r="D3270" s="3">
        <v>0.9</v>
      </c>
      <c r="E3270" s="3">
        <v>54.1</v>
      </c>
      <c r="F3270" s="4">
        <f t="shared" si="714"/>
        <v>12</v>
      </c>
      <c r="G3270">
        <f t="shared" si="726"/>
        <v>43</v>
      </c>
      <c r="H3270" s="3">
        <f t="shared" si="715"/>
        <v>7.5352777777777771</v>
      </c>
      <c r="I3270">
        <f t="shared" si="727"/>
        <v>500</v>
      </c>
      <c r="J3270">
        <f t="shared" si="716"/>
        <v>0.45899999999999996</v>
      </c>
      <c r="K3270">
        <f t="shared" si="717"/>
        <v>18.590472187499994</v>
      </c>
      <c r="L3270">
        <v>4.8</v>
      </c>
      <c r="M3270">
        <f t="shared" si="718"/>
        <v>0.47323611111111114</v>
      </c>
      <c r="N3270">
        <f t="shared" si="719"/>
        <v>5.0250000000000004</v>
      </c>
      <c r="O3270">
        <f t="shared" si="720"/>
        <v>10.298236111111112</v>
      </c>
      <c r="P3270">
        <f t="shared" si="721"/>
        <v>8.2922360763888818</v>
      </c>
      <c r="Q3270">
        <f t="shared" si="722"/>
        <v>0</v>
      </c>
      <c r="R3270">
        <f t="shared" si="723"/>
        <v>1.6584472152777765</v>
      </c>
      <c r="S3270">
        <f>SUM($R$2:R3270) -SUM($Q$2:Q3270) + SUM($T$2:T3269)</f>
        <v>-2.0266673041933245</v>
      </c>
      <c r="T3270">
        <f t="shared" si="724"/>
        <v>0</v>
      </c>
      <c r="U3270">
        <f>-SUM($T$2:T3270) - 500 * SUM($V$2:V3270)</f>
        <v>408.08000000000357</v>
      </c>
      <c r="V3270">
        <f t="shared" si="725"/>
        <v>0</v>
      </c>
    </row>
    <row r="3271" spans="1:22" x14ac:dyDescent="0.3">
      <c r="A3271" s="1">
        <v>45274</v>
      </c>
      <c r="B3271" s="2">
        <v>0.32091435185185185</v>
      </c>
      <c r="C3271" s="2">
        <v>0.63402777777777775</v>
      </c>
      <c r="D3271" s="3">
        <v>3.5</v>
      </c>
      <c r="E3271" s="3">
        <v>80.5</v>
      </c>
      <c r="F3271" s="4">
        <f t="shared" si="714"/>
        <v>12</v>
      </c>
      <c r="G3271">
        <f t="shared" si="726"/>
        <v>43</v>
      </c>
      <c r="H3271" s="3">
        <f t="shared" si="715"/>
        <v>7.5147222222222219</v>
      </c>
      <c r="I3271">
        <f t="shared" si="727"/>
        <v>500</v>
      </c>
      <c r="J3271">
        <f t="shared" si="716"/>
        <v>0.19499999999999995</v>
      </c>
      <c r="K3271">
        <f t="shared" si="717"/>
        <v>7.8763682291666637</v>
      </c>
      <c r="L3271">
        <v>4.8</v>
      </c>
      <c r="M3271">
        <f t="shared" si="718"/>
        <v>0.47426388888888893</v>
      </c>
      <c r="N3271">
        <f t="shared" si="719"/>
        <v>4.375</v>
      </c>
      <c r="O3271">
        <f t="shared" si="720"/>
        <v>9.6492638888888891</v>
      </c>
      <c r="P3271">
        <f t="shared" si="721"/>
        <v>-1.7728956597222254</v>
      </c>
      <c r="Q3271">
        <f t="shared" si="722"/>
        <v>0.8864478298611127</v>
      </c>
      <c r="R3271">
        <f t="shared" si="723"/>
        <v>0</v>
      </c>
      <c r="S3271">
        <f>SUM($R$2:R3271) -SUM($Q$2:Q3271) + SUM($T$2:T3270)</f>
        <v>-2.9131151340534416</v>
      </c>
      <c r="T3271">
        <f t="shared" si="724"/>
        <v>0</v>
      </c>
      <c r="U3271">
        <f>-SUM($T$2:T3271) - 500 * SUM($V$2:V3271)</f>
        <v>408.08000000000357</v>
      </c>
      <c r="V3271">
        <f t="shared" si="725"/>
        <v>0</v>
      </c>
    </row>
    <row r="3272" spans="1:22" x14ac:dyDescent="0.3">
      <c r="A3272" s="1">
        <v>45275</v>
      </c>
      <c r="B3272" s="2">
        <v>0.32162037037037039</v>
      </c>
      <c r="C3272" s="2">
        <v>0.63398148148148148</v>
      </c>
      <c r="D3272" s="3">
        <v>2.1</v>
      </c>
      <c r="E3272" s="3">
        <v>92.8</v>
      </c>
      <c r="F3272" s="4">
        <f t="shared" si="714"/>
        <v>12</v>
      </c>
      <c r="G3272">
        <f t="shared" si="726"/>
        <v>43</v>
      </c>
      <c r="H3272" s="3">
        <f t="shared" si="715"/>
        <v>7.4966666666666661</v>
      </c>
      <c r="I3272">
        <f t="shared" si="727"/>
        <v>500</v>
      </c>
      <c r="J3272">
        <f t="shared" si="716"/>
        <v>7.2000000000000064E-2</v>
      </c>
      <c r="K3272">
        <f t="shared" si="717"/>
        <v>2.9012100000000025</v>
      </c>
      <c r="L3272">
        <v>4.8</v>
      </c>
      <c r="M3272">
        <f t="shared" si="718"/>
        <v>0.47516666666666668</v>
      </c>
      <c r="N3272">
        <f t="shared" si="719"/>
        <v>4.7249999999999996</v>
      </c>
      <c r="O3272">
        <f t="shared" si="720"/>
        <v>10.000166666666665</v>
      </c>
      <c r="P3272">
        <f t="shared" si="721"/>
        <v>-7.0989566666666626</v>
      </c>
      <c r="Q3272">
        <f t="shared" si="722"/>
        <v>3.5494783333333313</v>
      </c>
      <c r="R3272">
        <f t="shared" si="723"/>
        <v>0</v>
      </c>
      <c r="S3272">
        <f>SUM($R$2:R3272) -SUM($Q$2:Q3272) + SUM($T$2:T3271)</f>
        <v>-6.4625934673877055</v>
      </c>
      <c r="T3272">
        <f t="shared" si="724"/>
        <v>0</v>
      </c>
      <c r="U3272">
        <f>-SUM($T$2:T3272) - 500 * SUM($V$2:V3272)</f>
        <v>408.08000000000357</v>
      </c>
      <c r="V3272">
        <f t="shared" si="725"/>
        <v>0</v>
      </c>
    </row>
    <row r="3273" spans="1:22" x14ac:dyDescent="0.3">
      <c r="A3273" s="1">
        <v>45276</v>
      </c>
      <c r="B3273" s="2">
        <v>0.32230324074074074</v>
      </c>
      <c r="C3273" s="2">
        <v>0.63396990740740744</v>
      </c>
      <c r="D3273" s="3">
        <v>1.2</v>
      </c>
      <c r="E3273" s="3">
        <v>80.3</v>
      </c>
      <c r="F3273" s="4">
        <f t="shared" si="714"/>
        <v>12</v>
      </c>
      <c r="G3273">
        <f t="shared" si="726"/>
        <v>43</v>
      </c>
      <c r="H3273" s="3">
        <f t="shared" si="715"/>
        <v>7.48</v>
      </c>
      <c r="I3273">
        <f t="shared" si="727"/>
        <v>500</v>
      </c>
      <c r="J3273">
        <f t="shared" si="716"/>
        <v>0.19700000000000006</v>
      </c>
      <c r="K3273">
        <f t="shared" si="717"/>
        <v>7.920385000000004</v>
      </c>
      <c r="L3273">
        <v>4.8</v>
      </c>
      <c r="M3273">
        <f t="shared" si="718"/>
        <v>0.47599999999999998</v>
      </c>
      <c r="N3273">
        <f t="shared" si="719"/>
        <v>4.95</v>
      </c>
      <c r="O3273">
        <f t="shared" si="720"/>
        <v>10.225999999999999</v>
      </c>
      <c r="P3273">
        <f t="shared" si="721"/>
        <v>-2.3056149999999951</v>
      </c>
      <c r="Q3273">
        <f t="shared" si="722"/>
        <v>1.1528074999999975</v>
      </c>
      <c r="R3273">
        <f t="shared" si="723"/>
        <v>0</v>
      </c>
      <c r="S3273">
        <f>SUM($R$2:R3273) -SUM($Q$2:Q3273) + SUM($T$2:T3272)</f>
        <v>-7.6154009673882683</v>
      </c>
      <c r="T3273">
        <f t="shared" si="724"/>
        <v>0</v>
      </c>
      <c r="U3273">
        <f>-SUM($T$2:T3273) - 500 * SUM($V$2:V3273)</f>
        <v>408.08000000000357</v>
      </c>
      <c r="V3273">
        <f t="shared" si="725"/>
        <v>0</v>
      </c>
    </row>
    <row r="3274" spans="1:22" x14ac:dyDescent="0.3">
      <c r="A3274" s="1">
        <v>45277</v>
      </c>
      <c r="B3274" s="2">
        <v>0.32295138888888891</v>
      </c>
      <c r="C3274" s="2">
        <v>0.63400462962962967</v>
      </c>
      <c r="D3274" s="3">
        <v>-1.2</v>
      </c>
      <c r="E3274" s="3">
        <v>54.6</v>
      </c>
      <c r="F3274" s="4">
        <f t="shared" si="714"/>
        <v>12</v>
      </c>
      <c r="G3274">
        <f t="shared" si="726"/>
        <v>43</v>
      </c>
      <c r="H3274" s="3">
        <f t="shared" si="715"/>
        <v>7.4652777777777786</v>
      </c>
      <c r="I3274">
        <f t="shared" si="727"/>
        <v>500</v>
      </c>
      <c r="J3274">
        <f t="shared" si="716"/>
        <v>0.45399999999999996</v>
      </c>
      <c r="K3274">
        <f t="shared" si="717"/>
        <v>18.217144097222221</v>
      </c>
      <c r="L3274">
        <v>4.8</v>
      </c>
      <c r="M3274">
        <f t="shared" si="718"/>
        <v>0.47673611111111108</v>
      </c>
      <c r="N3274">
        <f t="shared" si="719"/>
        <v>5.55</v>
      </c>
      <c r="O3274">
        <f t="shared" si="720"/>
        <v>10.82673611111111</v>
      </c>
      <c r="P3274">
        <f t="shared" si="721"/>
        <v>7.3904079861111107</v>
      </c>
      <c r="Q3274">
        <f t="shared" si="722"/>
        <v>0</v>
      </c>
      <c r="R3274">
        <f t="shared" si="723"/>
        <v>1.4780815972222223</v>
      </c>
      <c r="S3274">
        <f>SUM($R$2:R3274) -SUM($Q$2:Q3274) + SUM($T$2:T3273)</f>
        <v>-6.1373193701656419</v>
      </c>
      <c r="T3274">
        <f t="shared" si="724"/>
        <v>0</v>
      </c>
      <c r="U3274">
        <f>-SUM($T$2:T3274) - 500 * SUM($V$2:V3274)</f>
        <v>408.08000000000357</v>
      </c>
      <c r="V3274">
        <f t="shared" si="725"/>
        <v>0</v>
      </c>
    </row>
    <row r="3275" spans="1:22" x14ac:dyDescent="0.3">
      <c r="A3275" s="1">
        <v>45278</v>
      </c>
      <c r="B3275" s="2">
        <v>0.32355324074074071</v>
      </c>
      <c r="C3275" s="2">
        <v>0.63408564814814816</v>
      </c>
      <c r="D3275" s="3">
        <v>-3.3</v>
      </c>
      <c r="E3275" s="3">
        <v>42.3</v>
      </c>
      <c r="F3275" s="4">
        <f t="shared" si="714"/>
        <v>12</v>
      </c>
      <c r="G3275">
        <f t="shared" si="726"/>
        <v>43</v>
      </c>
      <c r="H3275" s="3">
        <f t="shared" si="715"/>
        <v>7.4527777777777793</v>
      </c>
      <c r="I3275">
        <f t="shared" si="727"/>
        <v>500</v>
      </c>
      <c r="J3275">
        <f t="shared" si="716"/>
        <v>0.57699999999999996</v>
      </c>
      <c r="K3275">
        <f t="shared" si="717"/>
        <v>23.113858680555555</v>
      </c>
      <c r="L3275">
        <v>4.8</v>
      </c>
      <c r="M3275">
        <f t="shared" si="718"/>
        <v>0.47736111111111101</v>
      </c>
      <c r="N3275">
        <f t="shared" si="719"/>
        <v>6.0750000000000002</v>
      </c>
      <c r="O3275">
        <f t="shared" si="720"/>
        <v>11.352361111111112</v>
      </c>
      <c r="P3275">
        <f t="shared" si="721"/>
        <v>11.761497569444444</v>
      </c>
      <c r="Q3275">
        <f t="shared" si="722"/>
        <v>0</v>
      </c>
      <c r="R3275">
        <f t="shared" si="723"/>
        <v>2.3522995138888887</v>
      </c>
      <c r="S3275">
        <f>SUM($R$2:R3275) -SUM($Q$2:Q3275) + SUM($T$2:T3274)</f>
        <v>-3.7850198562773585</v>
      </c>
      <c r="T3275">
        <f t="shared" si="724"/>
        <v>0</v>
      </c>
      <c r="U3275">
        <f>-SUM($T$2:T3275) - 500 * SUM($V$2:V3275)</f>
        <v>408.08000000000357</v>
      </c>
      <c r="V3275">
        <f t="shared" si="725"/>
        <v>0</v>
      </c>
    </row>
    <row r="3276" spans="1:22" x14ac:dyDescent="0.3">
      <c r="A3276" s="1">
        <v>45279</v>
      </c>
      <c r="B3276" s="2">
        <v>0.32412037037037039</v>
      </c>
      <c r="C3276" s="2">
        <v>0.63420138888888888</v>
      </c>
      <c r="D3276" s="3">
        <v>1.9</v>
      </c>
      <c r="E3276" s="3">
        <v>90</v>
      </c>
      <c r="F3276" s="4">
        <f t="shared" si="714"/>
        <v>12</v>
      </c>
      <c r="G3276">
        <f t="shared" si="726"/>
        <v>43</v>
      </c>
      <c r="H3276" s="3">
        <f t="shared" si="715"/>
        <v>7.4419444444444434</v>
      </c>
      <c r="I3276">
        <f t="shared" si="727"/>
        <v>500</v>
      </c>
      <c r="J3276">
        <f t="shared" si="716"/>
        <v>9.9999999999999978E-2</v>
      </c>
      <c r="K3276">
        <f t="shared" si="717"/>
        <v>4.0000451388888871</v>
      </c>
      <c r="L3276">
        <v>4.8</v>
      </c>
      <c r="M3276">
        <f t="shared" si="718"/>
        <v>0.47790277777777784</v>
      </c>
      <c r="N3276">
        <f t="shared" si="719"/>
        <v>4.7750000000000004</v>
      </c>
      <c r="O3276">
        <f t="shared" si="720"/>
        <v>10.052902777777778</v>
      </c>
      <c r="P3276">
        <f t="shared" si="721"/>
        <v>-6.0528576388888906</v>
      </c>
      <c r="Q3276">
        <f t="shared" si="722"/>
        <v>3.0264288194444453</v>
      </c>
      <c r="R3276">
        <f t="shared" si="723"/>
        <v>0</v>
      </c>
      <c r="S3276">
        <f>SUM($R$2:R3276) -SUM($Q$2:Q3276) + SUM($T$2:T3275)</f>
        <v>-6.8114486757203849</v>
      </c>
      <c r="T3276">
        <f t="shared" si="724"/>
        <v>0</v>
      </c>
      <c r="U3276">
        <f>-SUM($T$2:T3276) - 500 * SUM($V$2:V3276)</f>
        <v>408.08000000000357</v>
      </c>
      <c r="V3276">
        <f t="shared" si="725"/>
        <v>0</v>
      </c>
    </row>
    <row r="3277" spans="1:22" x14ac:dyDescent="0.3">
      <c r="A3277" s="1">
        <v>45280</v>
      </c>
      <c r="B3277" s="2">
        <v>0.3246412037037037</v>
      </c>
      <c r="C3277" s="2">
        <v>0.63436342592592598</v>
      </c>
      <c r="D3277" s="3">
        <v>8.6999999999999993</v>
      </c>
      <c r="E3277" s="3">
        <v>93.1</v>
      </c>
      <c r="F3277" s="4">
        <f t="shared" si="714"/>
        <v>12</v>
      </c>
      <c r="G3277">
        <f t="shared" si="726"/>
        <v>43</v>
      </c>
      <c r="H3277" s="3">
        <f t="shared" si="715"/>
        <v>7.4333333333333353</v>
      </c>
      <c r="I3277">
        <f t="shared" si="727"/>
        <v>500</v>
      </c>
      <c r="J3277">
        <f t="shared" si="716"/>
        <v>6.9000000000000061E-2</v>
      </c>
      <c r="K3277">
        <f t="shared" si="717"/>
        <v>2.7568375000000032</v>
      </c>
      <c r="L3277">
        <v>4.8</v>
      </c>
      <c r="M3277">
        <f t="shared" si="718"/>
        <v>0.47833333333333328</v>
      </c>
      <c r="N3277">
        <f t="shared" si="719"/>
        <v>3.0750000000000002</v>
      </c>
      <c r="O3277">
        <f t="shared" si="720"/>
        <v>8.3533333333333335</v>
      </c>
      <c r="P3277">
        <f t="shared" si="721"/>
        <v>-5.5964958333333303</v>
      </c>
      <c r="Q3277">
        <f t="shared" si="722"/>
        <v>2.7982479166666652</v>
      </c>
      <c r="R3277">
        <f t="shared" si="723"/>
        <v>0</v>
      </c>
      <c r="S3277">
        <f>SUM($R$2:R3277) -SUM($Q$2:Q3277) + SUM($T$2:T3276)</f>
        <v>-9.6096965923879907</v>
      </c>
      <c r="T3277">
        <f t="shared" si="724"/>
        <v>0</v>
      </c>
      <c r="U3277">
        <f>-SUM($T$2:T3277) - 500 * SUM($V$2:V3277)</f>
        <v>408.08000000000357</v>
      </c>
      <c r="V3277">
        <f t="shared" si="725"/>
        <v>0</v>
      </c>
    </row>
    <row r="3278" spans="1:22" x14ac:dyDescent="0.3">
      <c r="A3278" s="1">
        <v>45281</v>
      </c>
      <c r="B3278" s="2">
        <v>0.32512731481481483</v>
      </c>
      <c r="C3278" s="2">
        <v>0.63457175925925924</v>
      </c>
      <c r="D3278" s="3">
        <v>9.1999999999999993</v>
      </c>
      <c r="E3278" s="3">
        <v>88.1</v>
      </c>
      <c r="F3278" s="4">
        <f t="shared" si="714"/>
        <v>12</v>
      </c>
      <c r="G3278">
        <f t="shared" si="726"/>
        <v>43</v>
      </c>
      <c r="H3278" s="3">
        <f t="shared" si="715"/>
        <v>7.4266666666666659</v>
      </c>
      <c r="I3278">
        <f t="shared" si="727"/>
        <v>500</v>
      </c>
      <c r="J3278">
        <f t="shared" si="716"/>
        <v>0.11900000000000011</v>
      </c>
      <c r="K3278">
        <f t="shared" si="717"/>
        <v>4.7502816666666705</v>
      </c>
      <c r="L3278">
        <v>4.8</v>
      </c>
      <c r="M3278">
        <f t="shared" si="718"/>
        <v>0.47866666666666668</v>
      </c>
      <c r="N3278">
        <f t="shared" si="719"/>
        <v>2.95</v>
      </c>
      <c r="O3278">
        <f t="shared" si="720"/>
        <v>8.2286666666666655</v>
      </c>
      <c r="P3278">
        <f t="shared" si="721"/>
        <v>-3.478384999999995</v>
      </c>
      <c r="Q3278">
        <f t="shared" si="722"/>
        <v>1.7391924999999975</v>
      </c>
      <c r="R3278">
        <f t="shared" si="723"/>
        <v>0</v>
      </c>
      <c r="S3278">
        <f>SUM($R$2:R3278) -SUM($Q$2:Q3278) + SUM($T$2:T3277)</f>
        <v>-11.348889092389072</v>
      </c>
      <c r="T3278">
        <f t="shared" si="724"/>
        <v>0</v>
      </c>
      <c r="U3278">
        <f>-SUM($T$2:T3278) - 500 * SUM($V$2:V3278)</f>
        <v>408.08000000000357</v>
      </c>
      <c r="V3278">
        <f t="shared" si="725"/>
        <v>0</v>
      </c>
    </row>
    <row r="3279" spans="1:22" x14ac:dyDescent="0.3">
      <c r="A3279" s="1">
        <v>45282</v>
      </c>
      <c r="B3279" s="2">
        <v>0.32557870370370373</v>
      </c>
      <c r="C3279" s="2">
        <v>0.63482638888888887</v>
      </c>
      <c r="D3279" s="3">
        <v>7.9</v>
      </c>
      <c r="E3279" s="3">
        <v>86.3</v>
      </c>
      <c r="F3279" s="4">
        <f t="shared" si="714"/>
        <v>12</v>
      </c>
      <c r="G3279">
        <f t="shared" si="726"/>
        <v>43</v>
      </c>
      <c r="H3279" s="3">
        <f t="shared" si="715"/>
        <v>7.4219444444444438</v>
      </c>
      <c r="I3279">
        <f t="shared" si="727"/>
        <v>500</v>
      </c>
      <c r="J3279">
        <f t="shared" si="716"/>
        <v>0.13700000000000001</v>
      </c>
      <c r="K3279">
        <f t="shared" si="717"/>
        <v>5.465334340277777</v>
      </c>
      <c r="L3279">
        <v>4.8</v>
      </c>
      <c r="M3279">
        <f t="shared" si="718"/>
        <v>0.47890277777777784</v>
      </c>
      <c r="N3279">
        <f t="shared" si="719"/>
        <v>3.2749999999999999</v>
      </c>
      <c r="O3279">
        <f t="shared" si="720"/>
        <v>8.5539027777777772</v>
      </c>
      <c r="P3279">
        <f t="shared" si="721"/>
        <v>-3.0885684375000002</v>
      </c>
      <c r="Q3279">
        <f t="shared" si="722"/>
        <v>1.5442842187500001</v>
      </c>
      <c r="R3279">
        <f t="shared" si="723"/>
        <v>0</v>
      </c>
      <c r="S3279">
        <f>SUM($R$2:R3279) -SUM($Q$2:Q3279) + SUM($T$2:T3278)</f>
        <v>-12.893173311138526</v>
      </c>
      <c r="T3279">
        <f t="shared" si="724"/>
        <v>0</v>
      </c>
      <c r="U3279">
        <f>-SUM($T$2:T3279) - 500 * SUM($V$2:V3279)</f>
        <v>408.08000000000357</v>
      </c>
      <c r="V3279">
        <f t="shared" si="725"/>
        <v>0</v>
      </c>
    </row>
    <row r="3280" spans="1:22" x14ac:dyDescent="0.3">
      <c r="A3280" s="1">
        <v>45283</v>
      </c>
      <c r="B3280" s="2">
        <v>0.32597222222222222</v>
      </c>
      <c r="C3280" s="2">
        <v>0.63512731481481477</v>
      </c>
      <c r="D3280" s="3">
        <v>5.4</v>
      </c>
      <c r="E3280" s="3">
        <v>83.8</v>
      </c>
      <c r="F3280" s="4">
        <f t="shared" si="714"/>
        <v>12</v>
      </c>
      <c r="G3280">
        <f t="shared" si="726"/>
        <v>43</v>
      </c>
      <c r="H3280" s="3">
        <f t="shared" si="715"/>
        <v>7.4197222222222212</v>
      </c>
      <c r="I3280">
        <f t="shared" si="727"/>
        <v>500</v>
      </c>
      <c r="J3280">
        <f t="shared" si="716"/>
        <v>0.16200000000000003</v>
      </c>
      <c r="K3280">
        <f t="shared" si="717"/>
        <v>6.4607231250000003</v>
      </c>
      <c r="L3280">
        <v>4.8</v>
      </c>
      <c r="M3280">
        <f t="shared" si="718"/>
        <v>0.47901388888888891</v>
      </c>
      <c r="N3280">
        <f t="shared" si="719"/>
        <v>3.9</v>
      </c>
      <c r="O3280">
        <f t="shared" si="720"/>
        <v>9.179013888888889</v>
      </c>
      <c r="P3280">
        <f t="shared" si="721"/>
        <v>-2.7182907638888887</v>
      </c>
      <c r="Q3280">
        <f t="shared" si="722"/>
        <v>1.3591453819444443</v>
      </c>
      <c r="R3280">
        <f t="shared" si="723"/>
        <v>0</v>
      </c>
      <c r="S3280">
        <f>SUM($R$2:R3280) -SUM($Q$2:Q3280) + SUM($T$2:T3279)</f>
        <v>-14.252318693082998</v>
      </c>
      <c r="T3280">
        <f t="shared" si="724"/>
        <v>0</v>
      </c>
      <c r="U3280">
        <f>-SUM($T$2:T3280) - 500 * SUM($V$2:V3280)</f>
        <v>408.08000000000357</v>
      </c>
      <c r="V3280">
        <f t="shared" si="725"/>
        <v>0</v>
      </c>
    </row>
    <row r="3281" spans="1:22" x14ac:dyDescent="0.3">
      <c r="A3281" s="1">
        <v>45284</v>
      </c>
      <c r="B3281" s="2">
        <v>0.32634259259259263</v>
      </c>
      <c r="C3281" s="2">
        <v>0.63546296296296301</v>
      </c>
      <c r="D3281" s="3">
        <v>7.2</v>
      </c>
      <c r="E3281" s="3">
        <v>77.099999999999994</v>
      </c>
      <c r="F3281" s="4">
        <f t="shared" si="714"/>
        <v>12</v>
      </c>
      <c r="G3281">
        <f t="shared" si="726"/>
        <v>43</v>
      </c>
      <c r="H3281" s="3">
        <f t="shared" si="715"/>
        <v>7.4188888888888886</v>
      </c>
      <c r="I3281">
        <f t="shared" si="727"/>
        <v>500</v>
      </c>
      <c r="J3281">
        <f t="shared" si="716"/>
        <v>0.22900000000000009</v>
      </c>
      <c r="K3281">
        <f t="shared" si="717"/>
        <v>9.1317248611111133</v>
      </c>
      <c r="L3281">
        <v>4.8</v>
      </c>
      <c r="M3281">
        <f t="shared" si="718"/>
        <v>0.47905555555555557</v>
      </c>
      <c r="N3281">
        <f t="shared" si="719"/>
        <v>3.45</v>
      </c>
      <c r="O3281">
        <f t="shared" si="720"/>
        <v>8.7290555555555542</v>
      </c>
      <c r="P3281">
        <f t="shared" si="721"/>
        <v>0.40266930555555902</v>
      </c>
      <c r="Q3281">
        <f t="shared" si="722"/>
        <v>0</v>
      </c>
      <c r="R3281">
        <f t="shared" si="723"/>
        <v>8.0533861111111812E-2</v>
      </c>
      <c r="S3281">
        <f>SUM($R$2:R3281) -SUM($Q$2:Q3281) + SUM($T$2:T3280)</f>
        <v>-14.171784831971308</v>
      </c>
      <c r="T3281">
        <f t="shared" si="724"/>
        <v>0</v>
      </c>
      <c r="U3281">
        <f>-SUM($T$2:T3281) - 500 * SUM($V$2:V3281)</f>
        <v>408.08000000000357</v>
      </c>
      <c r="V3281">
        <f t="shared" si="725"/>
        <v>0</v>
      </c>
    </row>
    <row r="3282" spans="1:22" x14ac:dyDescent="0.3">
      <c r="A3282" s="1">
        <v>45285</v>
      </c>
      <c r="B3282" s="2">
        <v>0.32665509259259257</v>
      </c>
      <c r="C3282" s="2">
        <v>0.6358449074074074</v>
      </c>
      <c r="D3282" s="3">
        <v>10.199999999999999</v>
      </c>
      <c r="E3282" s="3">
        <v>83.7</v>
      </c>
      <c r="F3282" s="4">
        <f t="shared" si="714"/>
        <v>12</v>
      </c>
      <c r="G3282">
        <f t="shared" si="726"/>
        <v>43</v>
      </c>
      <c r="H3282" s="3">
        <f t="shared" si="715"/>
        <v>7.4205555555555556</v>
      </c>
      <c r="I3282">
        <f t="shared" si="727"/>
        <v>500</v>
      </c>
      <c r="J3282">
        <f t="shared" si="716"/>
        <v>0.16299999999999992</v>
      </c>
      <c r="K3282">
        <f t="shared" si="717"/>
        <v>6.5013342361111093</v>
      </c>
      <c r="L3282">
        <v>4.8</v>
      </c>
      <c r="M3282">
        <f t="shared" si="718"/>
        <v>0.47897222222222224</v>
      </c>
      <c r="N3282">
        <f t="shared" si="719"/>
        <v>2.7</v>
      </c>
      <c r="O3282">
        <f t="shared" si="720"/>
        <v>7.9789722222222226</v>
      </c>
      <c r="P3282">
        <f t="shared" si="721"/>
        <v>-1.4776379861111133</v>
      </c>
      <c r="Q3282">
        <f t="shared" si="722"/>
        <v>0.73881899305555665</v>
      </c>
      <c r="R3282">
        <f t="shared" si="723"/>
        <v>0</v>
      </c>
      <c r="S3282">
        <f>SUM($R$2:R3282) -SUM($Q$2:Q3282) + SUM($T$2:T3281)</f>
        <v>-14.910603825026556</v>
      </c>
      <c r="T3282">
        <f t="shared" si="724"/>
        <v>0</v>
      </c>
      <c r="U3282">
        <f>-SUM($T$2:T3282) - 500 * SUM($V$2:V3282)</f>
        <v>408.08000000000357</v>
      </c>
      <c r="V3282">
        <f t="shared" si="725"/>
        <v>0</v>
      </c>
    </row>
    <row r="3283" spans="1:22" x14ac:dyDescent="0.3">
      <c r="A3283" s="1">
        <v>45286</v>
      </c>
      <c r="B3283" s="2">
        <v>0.32693287037037039</v>
      </c>
      <c r="C3283" s="2">
        <v>0.63627314814814817</v>
      </c>
      <c r="D3283" s="3">
        <v>5.4</v>
      </c>
      <c r="E3283" s="3">
        <v>44.2</v>
      </c>
      <c r="F3283" s="4">
        <f t="shared" si="714"/>
        <v>12</v>
      </c>
      <c r="G3283">
        <f t="shared" si="726"/>
        <v>43</v>
      </c>
      <c r="H3283" s="3">
        <f t="shared" si="715"/>
        <v>7.4241666666666664</v>
      </c>
      <c r="I3283">
        <f t="shared" si="727"/>
        <v>500</v>
      </c>
      <c r="J3283">
        <f t="shared" si="716"/>
        <v>0.55800000000000005</v>
      </c>
      <c r="K3283">
        <f t="shared" si="717"/>
        <v>22.266931875000001</v>
      </c>
      <c r="L3283">
        <v>4.8</v>
      </c>
      <c r="M3283">
        <f t="shared" si="718"/>
        <v>0.47879166666666667</v>
      </c>
      <c r="N3283">
        <f t="shared" si="719"/>
        <v>3.9</v>
      </c>
      <c r="O3283">
        <f t="shared" si="720"/>
        <v>9.1787916666666671</v>
      </c>
      <c r="P3283">
        <f t="shared" si="721"/>
        <v>13.088140208333334</v>
      </c>
      <c r="Q3283">
        <f t="shared" si="722"/>
        <v>0</v>
      </c>
      <c r="R3283">
        <f t="shared" si="723"/>
        <v>2.6176280416666668</v>
      </c>
      <c r="S3283">
        <f>SUM($R$2:R3283) -SUM($Q$2:Q3283) + SUM($T$2:T3282)</f>
        <v>-12.292975783358997</v>
      </c>
      <c r="T3283">
        <f t="shared" si="724"/>
        <v>0</v>
      </c>
      <c r="U3283">
        <f>-SUM($T$2:T3283) - 500 * SUM($V$2:V3283)</f>
        <v>408.08000000000357</v>
      </c>
      <c r="V3283">
        <f t="shared" si="725"/>
        <v>0</v>
      </c>
    </row>
    <row r="3284" spans="1:22" x14ac:dyDescent="0.3">
      <c r="A3284" s="1">
        <v>45287</v>
      </c>
      <c r="B3284" s="2">
        <v>0.32717592592592593</v>
      </c>
      <c r="C3284" s="2">
        <v>0.63673611111111106</v>
      </c>
      <c r="D3284" s="3">
        <v>5</v>
      </c>
      <c r="E3284" s="3">
        <v>62.1</v>
      </c>
      <c r="F3284" s="4">
        <f t="shared" si="714"/>
        <v>12</v>
      </c>
      <c r="G3284">
        <f t="shared" si="726"/>
        <v>43</v>
      </c>
      <c r="H3284" s="3">
        <f t="shared" si="715"/>
        <v>7.4294444444444432</v>
      </c>
      <c r="I3284">
        <f t="shared" si="727"/>
        <v>500</v>
      </c>
      <c r="J3284">
        <f t="shared" si="716"/>
        <v>0.379</v>
      </c>
      <c r="K3284">
        <f t="shared" si="717"/>
        <v>15.134707013888887</v>
      </c>
      <c r="L3284">
        <v>4.8</v>
      </c>
      <c r="M3284">
        <f t="shared" si="718"/>
        <v>0.47852777777777789</v>
      </c>
      <c r="N3284">
        <f t="shared" si="719"/>
        <v>4</v>
      </c>
      <c r="O3284">
        <f t="shared" si="720"/>
        <v>9.2785277777777786</v>
      </c>
      <c r="P3284">
        <f t="shared" si="721"/>
        <v>5.8561792361111085</v>
      </c>
      <c r="Q3284">
        <f t="shared" si="722"/>
        <v>0</v>
      </c>
      <c r="R3284">
        <f t="shared" si="723"/>
        <v>1.1712358472222217</v>
      </c>
      <c r="S3284">
        <f>SUM($R$2:R3284) -SUM($Q$2:Q3284) + SUM($T$2:T3283)</f>
        <v>-11.121739936137601</v>
      </c>
      <c r="T3284">
        <f t="shared" si="724"/>
        <v>0</v>
      </c>
      <c r="U3284">
        <f>-SUM($T$2:T3284) - 500 * SUM($V$2:V3284)</f>
        <v>408.08000000000357</v>
      </c>
      <c r="V3284">
        <f t="shared" si="725"/>
        <v>0</v>
      </c>
    </row>
    <row r="3285" spans="1:22" x14ac:dyDescent="0.3">
      <c r="A3285" s="1">
        <v>45288</v>
      </c>
      <c r="B3285" s="2">
        <v>0.3273611111111111</v>
      </c>
      <c r="C3285" s="2">
        <v>0.63724537037037032</v>
      </c>
      <c r="D3285" s="3">
        <v>4.4000000000000004</v>
      </c>
      <c r="E3285" s="3">
        <v>84.2</v>
      </c>
      <c r="F3285" s="4">
        <f t="shared" si="714"/>
        <v>12</v>
      </c>
      <c r="G3285">
        <f t="shared" si="726"/>
        <v>43</v>
      </c>
      <c r="H3285" s="3">
        <f t="shared" si="715"/>
        <v>7.4372222222222213</v>
      </c>
      <c r="I3285">
        <f t="shared" si="727"/>
        <v>500</v>
      </c>
      <c r="J3285">
        <f t="shared" si="716"/>
        <v>0.15799999999999992</v>
      </c>
      <c r="K3285">
        <f t="shared" si="717"/>
        <v>6.3160609722222176</v>
      </c>
      <c r="L3285">
        <v>4.8</v>
      </c>
      <c r="M3285">
        <f t="shared" si="718"/>
        <v>0.47813888888888889</v>
      </c>
      <c r="N3285">
        <f t="shared" si="719"/>
        <v>4.1500000000000004</v>
      </c>
      <c r="O3285">
        <f t="shared" si="720"/>
        <v>9.4281388888888884</v>
      </c>
      <c r="P3285">
        <f t="shared" si="721"/>
        <v>-3.1120779166666708</v>
      </c>
      <c r="Q3285">
        <f t="shared" si="722"/>
        <v>1.5560389583333354</v>
      </c>
      <c r="R3285">
        <f t="shared" si="723"/>
        <v>0</v>
      </c>
      <c r="S3285">
        <f>SUM($R$2:R3285) -SUM($Q$2:Q3285) + SUM($T$2:T3284)</f>
        <v>-12.677778894470976</v>
      </c>
      <c r="T3285">
        <f t="shared" si="724"/>
        <v>0</v>
      </c>
      <c r="U3285">
        <f>-SUM($T$2:T3285) - 500 * SUM($V$2:V3285)</f>
        <v>408.08000000000357</v>
      </c>
      <c r="V3285">
        <f t="shared" si="725"/>
        <v>0</v>
      </c>
    </row>
    <row r="3286" spans="1:22" x14ac:dyDescent="0.3">
      <c r="A3286" s="1">
        <v>45289</v>
      </c>
      <c r="B3286" s="2">
        <v>0.32751157407407411</v>
      </c>
      <c r="C3286" s="2">
        <v>0.63780092592592597</v>
      </c>
      <c r="D3286" s="3">
        <v>3.7</v>
      </c>
      <c r="E3286" s="3">
        <v>93.9</v>
      </c>
      <c r="F3286" s="4">
        <f t="shared" si="714"/>
        <v>12</v>
      </c>
      <c r="G3286">
        <f t="shared" si="726"/>
        <v>43</v>
      </c>
      <c r="H3286" s="3">
        <f t="shared" si="715"/>
        <v>7.4469444444444441</v>
      </c>
      <c r="I3286">
        <f t="shared" si="727"/>
        <v>500</v>
      </c>
      <c r="J3286">
        <f t="shared" si="716"/>
        <v>6.0999999999999943E-2</v>
      </c>
      <c r="K3286">
        <f t="shared" si="717"/>
        <v>2.4416669097222203</v>
      </c>
      <c r="L3286">
        <v>4.8</v>
      </c>
      <c r="M3286">
        <f t="shared" si="718"/>
        <v>0.47765277777777776</v>
      </c>
      <c r="N3286">
        <f t="shared" si="719"/>
        <v>4.3250000000000002</v>
      </c>
      <c r="O3286">
        <f t="shared" si="720"/>
        <v>9.6026527777777773</v>
      </c>
      <c r="P3286">
        <f t="shared" si="721"/>
        <v>-7.1609858680555565</v>
      </c>
      <c r="Q3286">
        <f t="shared" si="722"/>
        <v>3.5804929340277782</v>
      </c>
      <c r="R3286">
        <f t="shared" si="723"/>
        <v>0</v>
      </c>
      <c r="S3286">
        <f>SUM($R$2:R3286) -SUM($Q$2:Q3286) + SUM($T$2:T3285)</f>
        <v>-16.258271828499346</v>
      </c>
      <c r="T3286">
        <f t="shared" si="724"/>
        <v>0</v>
      </c>
      <c r="U3286">
        <f>-SUM($T$2:T3286) - 500 * SUM($V$2:V3286)</f>
        <v>408.08000000000357</v>
      </c>
      <c r="V3286">
        <f t="shared" si="725"/>
        <v>0</v>
      </c>
    </row>
    <row r="3287" spans="1:22" x14ac:dyDescent="0.3">
      <c r="A3287" s="1">
        <v>45290</v>
      </c>
      <c r="B3287" s="2">
        <v>0.32761574074074074</v>
      </c>
      <c r="C3287" s="2">
        <v>0.63839120370370372</v>
      </c>
      <c r="D3287" s="3">
        <v>3.9</v>
      </c>
      <c r="E3287" s="3">
        <v>87.8</v>
      </c>
      <c r="F3287" s="4">
        <f t="shared" si="714"/>
        <v>12</v>
      </c>
      <c r="G3287">
        <f t="shared" si="726"/>
        <v>43</v>
      </c>
      <c r="H3287" s="3">
        <f t="shared" si="715"/>
        <v>7.4586111111111117</v>
      </c>
      <c r="I3287">
        <f t="shared" si="727"/>
        <v>500</v>
      </c>
      <c r="J3287">
        <f t="shared" si="716"/>
        <v>0.122</v>
      </c>
      <c r="K3287">
        <f t="shared" si="717"/>
        <v>4.8909842361111115</v>
      </c>
      <c r="L3287">
        <v>4.8</v>
      </c>
      <c r="M3287">
        <f t="shared" si="718"/>
        <v>0.47706944444444443</v>
      </c>
      <c r="N3287">
        <f t="shared" si="719"/>
        <v>4.2750000000000004</v>
      </c>
      <c r="O3287">
        <f t="shared" si="720"/>
        <v>9.5520694444444452</v>
      </c>
      <c r="P3287">
        <f t="shared" si="721"/>
        <v>-4.6610852083333336</v>
      </c>
      <c r="Q3287">
        <f t="shared" si="722"/>
        <v>2.3305426041666668</v>
      </c>
      <c r="R3287">
        <f t="shared" si="723"/>
        <v>0</v>
      </c>
      <c r="S3287">
        <f>SUM($R$2:R3287) -SUM($Q$2:Q3287) + SUM($T$2:T3286)</f>
        <v>-18.588814432665458</v>
      </c>
      <c r="T3287">
        <f t="shared" si="724"/>
        <v>0</v>
      </c>
      <c r="U3287">
        <f>-SUM($T$2:T3287) - 500 * SUM($V$2:V3287)</f>
        <v>408.08000000000357</v>
      </c>
      <c r="V3287">
        <f t="shared" si="725"/>
        <v>0</v>
      </c>
    </row>
    <row r="3288" spans="1:22" x14ac:dyDescent="0.3">
      <c r="A3288" s="1">
        <v>45291</v>
      </c>
      <c r="B3288" s="2">
        <v>0.3276736111111111</v>
      </c>
      <c r="C3288" s="2">
        <v>0.63901620370370371</v>
      </c>
      <c r="D3288" s="3">
        <v>-3.8</v>
      </c>
      <c r="E3288" s="3">
        <v>23.5</v>
      </c>
      <c r="F3288" s="4">
        <f t="shared" si="714"/>
        <v>12</v>
      </c>
      <c r="G3288">
        <f t="shared" si="726"/>
        <v>43</v>
      </c>
      <c r="H3288" s="3">
        <f t="shared" si="715"/>
        <v>7.4722222222222232</v>
      </c>
      <c r="I3288">
        <f t="shared" si="727"/>
        <v>500</v>
      </c>
      <c r="J3288">
        <f t="shared" si="716"/>
        <v>0.76500000000000001</v>
      </c>
      <c r="K3288">
        <f t="shared" si="717"/>
        <v>30.724843750000009</v>
      </c>
      <c r="L3288">
        <v>4.8</v>
      </c>
      <c r="M3288">
        <f t="shared" si="718"/>
        <v>0.47638888888888886</v>
      </c>
      <c r="N3288">
        <f t="shared" si="719"/>
        <v>6.2</v>
      </c>
      <c r="O3288">
        <f t="shared" si="720"/>
        <v>11.476388888888888</v>
      </c>
      <c r="P3288">
        <f t="shared" si="721"/>
        <v>19.248454861111121</v>
      </c>
      <c r="Q3288">
        <f t="shared" si="722"/>
        <v>0</v>
      </c>
      <c r="R3288">
        <f t="shared" si="723"/>
        <v>3.8496909722222243</v>
      </c>
      <c r="S3288">
        <f>SUM($R$2:R3288) -SUM($Q$2:Q3288) + SUM($T$2:T3287)</f>
        <v>-14.739123460443807</v>
      </c>
      <c r="T3288">
        <f t="shared" si="724"/>
        <v>14.74</v>
      </c>
      <c r="U3288">
        <f>-SUM($T$2:T3288) - 500 * SUM($V$2:V3288)</f>
        <v>393.34000000000378</v>
      </c>
      <c r="V3288">
        <f t="shared" si="725"/>
        <v>0</v>
      </c>
    </row>
    <row r="3289" spans="1:22" x14ac:dyDescent="0.3">
      <c r="A3289" s="1">
        <v>45292</v>
      </c>
      <c r="B3289" s="2">
        <v>0.32769675925925928</v>
      </c>
      <c r="C3289" s="2">
        <v>0.63968749999999996</v>
      </c>
      <c r="D3289" s="3">
        <v>-3.5</v>
      </c>
      <c r="E3289" s="3">
        <v>41.8</v>
      </c>
      <c r="F3289" s="4">
        <f t="shared" si="714"/>
        <v>1</v>
      </c>
      <c r="G3289">
        <f t="shared" si="726"/>
        <v>43</v>
      </c>
      <c r="H3289" s="3">
        <f t="shared" si="715"/>
        <v>7.4877777777777759</v>
      </c>
      <c r="I3289">
        <f t="shared" si="727"/>
        <v>500</v>
      </c>
      <c r="J3289">
        <f t="shared" si="716"/>
        <v>0.58200000000000007</v>
      </c>
      <c r="K3289">
        <f t="shared" si="717"/>
        <v>23.42364083333333</v>
      </c>
      <c r="L3289">
        <v>4.8</v>
      </c>
      <c r="M3289">
        <f t="shared" si="718"/>
        <v>0.47561111111111121</v>
      </c>
      <c r="N3289">
        <f t="shared" si="719"/>
        <v>6.125</v>
      </c>
      <c r="O3289">
        <f t="shared" si="720"/>
        <v>11.400611111111111</v>
      </c>
      <c r="P3289">
        <f t="shared" si="721"/>
        <v>12.023029722222219</v>
      </c>
      <c r="Q3289">
        <f t="shared" si="722"/>
        <v>0</v>
      </c>
      <c r="R3289">
        <f t="shared" si="723"/>
        <v>2.4046059444444441</v>
      </c>
      <c r="S3289">
        <f>SUM($R$2:R3289) -SUM($Q$2:Q3289) + SUM($T$2:T3288)</f>
        <v>2.4054824840004585</v>
      </c>
      <c r="T3289">
        <f t="shared" si="724"/>
        <v>0</v>
      </c>
      <c r="U3289">
        <f>-SUM($T$2:T3289) - 500 * SUM($V$2:V3289)</f>
        <v>393.34000000000378</v>
      </c>
      <c r="V3289">
        <f t="shared" si="725"/>
        <v>0</v>
      </c>
    </row>
    <row r="3290" spans="1:22" x14ac:dyDescent="0.3">
      <c r="A3290" s="1">
        <v>45293</v>
      </c>
      <c r="B3290" s="2">
        <v>0.32766203703703706</v>
      </c>
      <c r="C3290" s="2">
        <v>0.64038194444444441</v>
      </c>
      <c r="D3290" s="3">
        <v>-5.6</v>
      </c>
      <c r="E3290" s="3">
        <v>0</v>
      </c>
      <c r="F3290" s="4">
        <f t="shared" si="714"/>
        <v>1</v>
      </c>
      <c r="G3290">
        <f t="shared" si="726"/>
        <v>43</v>
      </c>
      <c r="H3290" s="3">
        <f t="shared" si="715"/>
        <v>7.5052777777777759</v>
      </c>
      <c r="I3290">
        <f t="shared" si="727"/>
        <v>500</v>
      </c>
      <c r="J3290">
        <f t="shared" si="716"/>
        <v>1</v>
      </c>
      <c r="K3290">
        <f t="shared" si="717"/>
        <v>40.340868055555546</v>
      </c>
      <c r="L3290">
        <v>4.8</v>
      </c>
      <c r="M3290">
        <f t="shared" si="718"/>
        <v>0.47473611111111119</v>
      </c>
      <c r="N3290">
        <f t="shared" si="719"/>
        <v>6.65</v>
      </c>
      <c r="O3290">
        <f t="shared" si="720"/>
        <v>11.924736111111113</v>
      </c>
      <c r="P3290">
        <f t="shared" si="721"/>
        <v>28.416131944444434</v>
      </c>
      <c r="Q3290">
        <f t="shared" si="722"/>
        <v>0</v>
      </c>
      <c r="R3290">
        <f t="shared" si="723"/>
        <v>5.6832263888888868</v>
      </c>
      <c r="S3290">
        <f>SUM($R$2:R3290) -SUM($Q$2:Q3290) + SUM($T$2:T3289)</f>
        <v>8.0887088728886738</v>
      </c>
      <c r="T3290">
        <f t="shared" si="724"/>
        <v>0</v>
      </c>
      <c r="U3290">
        <f>-SUM($T$2:T3290) - 500 * SUM($V$2:V3290)</f>
        <v>393.34000000000378</v>
      </c>
      <c r="V3290">
        <f t="shared" si="725"/>
        <v>0</v>
      </c>
    </row>
    <row r="3291" spans="1:22" x14ac:dyDescent="0.3">
      <c r="A3291" s="1">
        <v>45294</v>
      </c>
      <c r="B3291" s="2">
        <v>0.3275925925925926</v>
      </c>
      <c r="C3291" s="2">
        <v>0.64113425925925926</v>
      </c>
      <c r="D3291" s="3">
        <v>-8.8000000000000007</v>
      </c>
      <c r="E3291" s="3">
        <v>47.9</v>
      </c>
      <c r="F3291" s="4">
        <f t="shared" si="714"/>
        <v>1</v>
      </c>
      <c r="G3291">
        <f t="shared" si="726"/>
        <v>43</v>
      </c>
      <c r="H3291" s="3">
        <f t="shared" si="715"/>
        <v>7.5250000000000004</v>
      </c>
      <c r="I3291">
        <f t="shared" si="727"/>
        <v>500</v>
      </c>
      <c r="J3291">
        <f t="shared" si="716"/>
        <v>0.52100000000000002</v>
      </c>
      <c r="K3291">
        <f t="shared" si="717"/>
        <v>21.072821875000002</v>
      </c>
      <c r="L3291">
        <v>4.8</v>
      </c>
      <c r="M3291">
        <f t="shared" si="718"/>
        <v>0.47375</v>
      </c>
      <c r="N3291">
        <f t="shared" si="719"/>
        <v>7.45</v>
      </c>
      <c r="O3291">
        <f t="shared" si="720"/>
        <v>12.723749999999999</v>
      </c>
      <c r="P3291">
        <f t="shared" si="721"/>
        <v>8.3490718750000035</v>
      </c>
      <c r="Q3291">
        <f t="shared" si="722"/>
        <v>0</v>
      </c>
      <c r="R3291">
        <f t="shared" si="723"/>
        <v>1.6698143750000007</v>
      </c>
      <c r="S3291">
        <f>SUM($R$2:R3291) -SUM($Q$2:Q3291) + SUM($T$2:T3290)</f>
        <v>9.758523247888661</v>
      </c>
      <c r="T3291">
        <f t="shared" si="724"/>
        <v>0</v>
      </c>
      <c r="U3291">
        <f>-SUM($T$2:T3291) - 500 * SUM($V$2:V3291)</f>
        <v>393.34000000000378</v>
      </c>
      <c r="V3291">
        <f t="shared" si="725"/>
        <v>0</v>
      </c>
    </row>
    <row r="3292" spans="1:22" x14ac:dyDescent="0.3">
      <c r="A3292" s="1">
        <v>45295</v>
      </c>
      <c r="B3292" s="2">
        <v>0.32748842592592592</v>
      </c>
      <c r="C3292" s="2">
        <v>0.6419097222222222</v>
      </c>
      <c r="D3292" s="3">
        <v>-10.5</v>
      </c>
      <c r="E3292" s="3">
        <v>68.099999999999994</v>
      </c>
      <c r="F3292" s="4">
        <f t="shared" si="714"/>
        <v>1</v>
      </c>
      <c r="G3292">
        <f t="shared" si="726"/>
        <v>43</v>
      </c>
      <c r="H3292" s="3">
        <f t="shared" si="715"/>
        <v>7.5461111111111112</v>
      </c>
      <c r="I3292">
        <f t="shared" si="727"/>
        <v>500</v>
      </c>
      <c r="J3292">
        <f t="shared" si="716"/>
        <v>0.31900000000000006</v>
      </c>
      <c r="K3292">
        <f t="shared" si="717"/>
        <v>12.938750763888891</v>
      </c>
      <c r="L3292">
        <v>4.8</v>
      </c>
      <c r="M3292">
        <f t="shared" si="718"/>
        <v>0.47269444444444447</v>
      </c>
      <c r="N3292">
        <f t="shared" si="719"/>
        <v>7.875</v>
      </c>
      <c r="O3292">
        <f t="shared" si="720"/>
        <v>13.147694444444443</v>
      </c>
      <c r="P3292">
        <f t="shared" si="721"/>
        <v>-0.2089436805555529</v>
      </c>
      <c r="Q3292">
        <f t="shared" si="722"/>
        <v>0.10447184027777645</v>
      </c>
      <c r="R3292">
        <f t="shared" si="723"/>
        <v>0</v>
      </c>
      <c r="S3292">
        <f>SUM($R$2:R3292) -SUM($Q$2:Q3292) + SUM($T$2:T3291)</f>
        <v>9.654051407611405</v>
      </c>
      <c r="T3292">
        <f t="shared" si="724"/>
        <v>0</v>
      </c>
      <c r="U3292">
        <f>-SUM($T$2:T3292) - 500 * SUM($V$2:V3292)</f>
        <v>393.34000000000378</v>
      </c>
      <c r="V3292">
        <f t="shared" si="725"/>
        <v>0</v>
      </c>
    </row>
    <row r="3293" spans="1:22" x14ac:dyDescent="0.3">
      <c r="A3293" s="1">
        <v>45296</v>
      </c>
      <c r="B3293" s="2">
        <v>0.32732638888888888</v>
      </c>
      <c r="C3293" s="2">
        <v>0.64271990740740736</v>
      </c>
      <c r="D3293" s="3">
        <v>-14.8</v>
      </c>
      <c r="E3293" s="3">
        <v>37.1</v>
      </c>
      <c r="F3293" s="4">
        <f t="shared" si="714"/>
        <v>1</v>
      </c>
      <c r="G3293">
        <f t="shared" si="726"/>
        <v>43</v>
      </c>
      <c r="H3293" s="3">
        <f t="shared" si="715"/>
        <v>7.5694444444444438</v>
      </c>
      <c r="I3293">
        <f t="shared" si="727"/>
        <v>500</v>
      </c>
      <c r="J3293">
        <f t="shared" si="716"/>
        <v>0.629</v>
      </c>
      <c r="K3293">
        <f t="shared" si="717"/>
        <v>25.591345486111109</v>
      </c>
      <c r="L3293">
        <v>4.8</v>
      </c>
      <c r="M3293">
        <f t="shared" si="718"/>
        <v>0.47152777777777782</v>
      </c>
      <c r="N3293">
        <f t="shared" si="719"/>
        <v>8.9499999999999993</v>
      </c>
      <c r="O3293">
        <f t="shared" si="720"/>
        <v>14.221527777777776</v>
      </c>
      <c r="P3293">
        <f t="shared" si="721"/>
        <v>11.369817708333333</v>
      </c>
      <c r="Q3293">
        <f t="shared" si="722"/>
        <v>0</v>
      </c>
      <c r="R3293">
        <f t="shared" si="723"/>
        <v>2.2739635416666668</v>
      </c>
      <c r="S3293">
        <f>SUM($R$2:R3293) -SUM($Q$2:Q3293) + SUM($T$2:T3292)</f>
        <v>11.928014949278804</v>
      </c>
      <c r="T3293">
        <f t="shared" si="724"/>
        <v>0</v>
      </c>
      <c r="U3293">
        <f>-SUM($T$2:T3293) - 500 * SUM($V$2:V3293)</f>
        <v>393.34000000000378</v>
      </c>
      <c r="V3293">
        <f t="shared" si="725"/>
        <v>0</v>
      </c>
    </row>
    <row r="3294" spans="1:22" x14ac:dyDescent="0.3">
      <c r="A3294" s="1">
        <v>45297</v>
      </c>
      <c r="B3294" s="2">
        <v>0.3271296296296296</v>
      </c>
      <c r="C3294" s="2">
        <v>0.64356481481481487</v>
      </c>
      <c r="D3294" s="3">
        <v>-13.6</v>
      </c>
      <c r="E3294" s="3">
        <v>64.3</v>
      </c>
      <c r="F3294" s="4">
        <f t="shared" si="714"/>
        <v>1</v>
      </c>
      <c r="G3294">
        <f t="shared" si="726"/>
        <v>43</v>
      </c>
      <c r="H3294" s="3">
        <f t="shared" si="715"/>
        <v>7.5944444444444468</v>
      </c>
      <c r="I3294">
        <f t="shared" si="727"/>
        <v>500</v>
      </c>
      <c r="J3294">
        <f t="shared" si="716"/>
        <v>0.35699999999999998</v>
      </c>
      <c r="K3294">
        <f t="shared" si="717"/>
        <v>14.572789583333336</v>
      </c>
      <c r="L3294">
        <v>4.8</v>
      </c>
      <c r="M3294">
        <f t="shared" si="718"/>
        <v>0.47027777777777768</v>
      </c>
      <c r="N3294">
        <f t="shared" si="719"/>
        <v>8.65</v>
      </c>
      <c r="O3294">
        <f t="shared" si="720"/>
        <v>13.920277777777777</v>
      </c>
      <c r="P3294">
        <f t="shared" si="721"/>
        <v>0.65251180555555877</v>
      </c>
      <c r="Q3294">
        <f t="shared" si="722"/>
        <v>0</v>
      </c>
      <c r="R3294">
        <f t="shared" si="723"/>
        <v>0.13050236111111177</v>
      </c>
      <c r="S3294">
        <f>SUM($R$2:R3294) -SUM($Q$2:Q3294) + SUM($T$2:T3293)</f>
        <v>12.058517310390016</v>
      </c>
      <c r="T3294">
        <f t="shared" si="724"/>
        <v>0</v>
      </c>
      <c r="U3294">
        <f>-SUM($T$2:T3294) - 500 * SUM($V$2:V3294)</f>
        <v>393.34000000000378</v>
      </c>
      <c r="V3294">
        <f t="shared" si="725"/>
        <v>0</v>
      </c>
    </row>
    <row r="3295" spans="1:22" x14ac:dyDescent="0.3">
      <c r="A3295" s="1">
        <v>45298</v>
      </c>
      <c r="B3295" s="2">
        <v>0.32689814814814816</v>
      </c>
      <c r="C3295" s="2">
        <v>0.64444444444444449</v>
      </c>
      <c r="D3295" s="3">
        <v>-13.1</v>
      </c>
      <c r="E3295" s="3">
        <v>65.900000000000006</v>
      </c>
      <c r="F3295" s="4">
        <f t="shared" si="714"/>
        <v>1</v>
      </c>
      <c r="G3295">
        <f t="shared" si="726"/>
        <v>43</v>
      </c>
      <c r="H3295" s="3">
        <f t="shared" si="715"/>
        <v>7.6211111111111123</v>
      </c>
      <c r="I3295">
        <f t="shared" si="727"/>
        <v>500</v>
      </c>
      <c r="J3295">
        <f t="shared" si="716"/>
        <v>0.34099999999999997</v>
      </c>
      <c r="K3295">
        <f t="shared" si="717"/>
        <v>13.968544027777778</v>
      </c>
      <c r="L3295">
        <v>4.8</v>
      </c>
      <c r="M3295">
        <f t="shared" si="718"/>
        <v>0.46894444444444439</v>
      </c>
      <c r="N3295">
        <f t="shared" si="719"/>
        <v>8.5250000000000004</v>
      </c>
      <c r="O3295">
        <f t="shared" si="720"/>
        <v>13.793944444444445</v>
      </c>
      <c r="P3295">
        <f t="shared" si="721"/>
        <v>0.17459958333333248</v>
      </c>
      <c r="Q3295">
        <f t="shared" si="722"/>
        <v>0</v>
      </c>
      <c r="R3295">
        <f t="shared" si="723"/>
        <v>3.4919916666666495E-2</v>
      </c>
      <c r="S3295">
        <f>SUM($R$2:R3295) -SUM($Q$2:Q3295) + SUM($T$2:T3294)</f>
        <v>12.093437227056711</v>
      </c>
      <c r="T3295">
        <f t="shared" si="724"/>
        <v>0</v>
      </c>
      <c r="U3295">
        <f>-SUM($T$2:T3295) - 500 * SUM($V$2:V3295)</f>
        <v>393.34000000000378</v>
      </c>
      <c r="V3295">
        <f t="shared" si="725"/>
        <v>0</v>
      </c>
    </row>
    <row r="3296" spans="1:22" x14ac:dyDescent="0.3">
      <c r="A3296" s="1">
        <v>45299</v>
      </c>
      <c r="B3296" s="2">
        <v>0.3266087962962963</v>
      </c>
      <c r="C3296" s="2">
        <v>0.64535879629629633</v>
      </c>
      <c r="D3296" s="3">
        <v>-11.2</v>
      </c>
      <c r="E3296" s="3">
        <v>89.3</v>
      </c>
      <c r="F3296" s="4">
        <f t="shared" si="714"/>
        <v>1</v>
      </c>
      <c r="G3296">
        <f t="shared" si="726"/>
        <v>43</v>
      </c>
      <c r="H3296" s="3">
        <f t="shared" si="715"/>
        <v>7.65</v>
      </c>
      <c r="I3296">
        <f t="shared" si="727"/>
        <v>500</v>
      </c>
      <c r="J3296">
        <f t="shared" si="716"/>
        <v>0.10699999999999998</v>
      </c>
      <c r="K3296">
        <f t="shared" si="717"/>
        <v>4.3997062499999995</v>
      </c>
      <c r="L3296">
        <v>4.8</v>
      </c>
      <c r="M3296">
        <f t="shared" si="718"/>
        <v>0.46750000000000003</v>
      </c>
      <c r="N3296">
        <f t="shared" si="719"/>
        <v>8.0500000000000007</v>
      </c>
      <c r="O3296">
        <f t="shared" si="720"/>
        <v>13.317500000000001</v>
      </c>
      <c r="P3296">
        <f t="shared" si="721"/>
        <v>-8.9177937500000013</v>
      </c>
      <c r="Q3296">
        <f t="shared" si="722"/>
        <v>4.4588968750000006</v>
      </c>
      <c r="R3296">
        <f t="shared" si="723"/>
        <v>0</v>
      </c>
      <c r="S3296">
        <f>SUM($R$2:R3296) -SUM($Q$2:Q3296) + SUM($T$2:T3295)</f>
        <v>7.634540352057229</v>
      </c>
      <c r="T3296">
        <f t="shared" si="724"/>
        <v>0</v>
      </c>
      <c r="U3296">
        <f>-SUM($T$2:T3296) - 500 * SUM($V$2:V3296)</f>
        <v>393.34000000000378</v>
      </c>
      <c r="V3296">
        <f t="shared" si="725"/>
        <v>0</v>
      </c>
    </row>
    <row r="3297" spans="1:22" x14ac:dyDescent="0.3">
      <c r="A3297" s="1">
        <v>45300</v>
      </c>
      <c r="B3297" s="2">
        <v>0.32628472222222221</v>
      </c>
      <c r="C3297" s="2">
        <v>0.6463078703703703</v>
      </c>
      <c r="D3297" s="3">
        <v>-12.7</v>
      </c>
      <c r="E3297" s="3">
        <v>65.099999999999994</v>
      </c>
      <c r="F3297" s="4">
        <f t="shared" si="714"/>
        <v>1</v>
      </c>
      <c r="G3297">
        <f t="shared" si="726"/>
        <v>43</v>
      </c>
      <c r="H3297" s="3">
        <f t="shared" si="715"/>
        <v>7.6805555555555536</v>
      </c>
      <c r="I3297">
        <f t="shared" si="727"/>
        <v>500</v>
      </c>
      <c r="J3297">
        <f t="shared" si="716"/>
        <v>0.34900000000000009</v>
      </c>
      <c r="K3297">
        <f t="shared" si="717"/>
        <v>14.40776215277778</v>
      </c>
      <c r="L3297">
        <v>4.8</v>
      </c>
      <c r="M3297">
        <f t="shared" si="718"/>
        <v>0.46597222222222234</v>
      </c>
      <c r="N3297">
        <f t="shared" si="719"/>
        <v>8.4250000000000007</v>
      </c>
      <c r="O3297">
        <f t="shared" si="720"/>
        <v>13.690972222222223</v>
      </c>
      <c r="P3297">
        <f t="shared" si="721"/>
        <v>0.71678993055555651</v>
      </c>
      <c r="Q3297">
        <f t="shared" si="722"/>
        <v>0</v>
      </c>
      <c r="R3297">
        <f t="shared" si="723"/>
        <v>0.14335798611111131</v>
      </c>
      <c r="S3297">
        <f>SUM($R$2:R3297) -SUM($Q$2:Q3297) + SUM($T$2:T3296)</f>
        <v>7.7778983381685975</v>
      </c>
      <c r="T3297">
        <f t="shared" si="724"/>
        <v>0</v>
      </c>
      <c r="U3297">
        <f>-SUM($T$2:T3297) - 500 * SUM($V$2:V3297)</f>
        <v>393.34000000000378</v>
      </c>
      <c r="V3297">
        <f t="shared" si="725"/>
        <v>0</v>
      </c>
    </row>
    <row r="3298" spans="1:22" x14ac:dyDescent="0.3">
      <c r="A3298" s="1">
        <v>45301</v>
      </c>
      <c r="B3298" s="2">
        <v>0.3259259259259259</v>
      </c>
      <c r="C3298" s="2">
        <v>0.64728009259259256</v>
      </c>
      <c r="D3298" s="3">
        <v>-8.6999999999999993</v>
      </c>
      <c r="E3298" s="3">
        <v>93.9</v>
      </c>
      <c r="F3298" s="4">
        <f t="shared" si="714"/>
        <v>1</v>
      </c>
      <c r="G3298">
        <f t="shared" si="726"/>
        <v>43</v>
      </c>
      <c r="H3298" s="3">
        <f t="shared" si="715"/>
        <v>7.7125000000000004</v>
      </c>
      <c r="I3298">
        <f t="shared" si="727"/>
        <v>500</v>
      </c>
      <c r="J3298">
        <f t="shared" si="716"/>
        <v>6.0999999999999943E-2</v>
      </c>
      <c r="K3298">
        <f t="shared" si="717"/>
        <v>2.5287359374999978</v>
      </c>
      <c r="L3298">
        <v>4.8</v>
      </c>
      <c r="M3298">
        <f t="shared" si="718"/>
        <v>0.46437499999999998</v>
      </c>
      <c r="N3298">
        <f t="shared" si="719"/>
        <v>7.4249999999999998</v>
      </c>
      <c r="O3298">
        <f t="shared" si="720"/>
        <v>12.689374999999998</v>
      </c>
      <c r="P3298">
        <f t="shared" si="721"/>
        <v>-10.1606390625</v>
      </c>
      <c r="Q3298">
        <f t="shared" si="722"/>
        <v>5.0803195312499998</v>
      </c>
      <c r="R3298">
        <f t="shared" si="723"/>
        <v>0</v>
      </c>
      <c r="S3298">
        <f>SUM($R$2:R3298) -SUM($Q$2:Q3298) + SUM($T$2:T3297)</f>
        <v>2.6975788069175906</v>
      </c>
      <c r="T3298">
        <f t="shared" si="724"/>
        <v>0</v>
      </c>
      <c r="U3298">
        <f>-SUM($T$2:T3298) - 500 * SUM($V$2:V3298)</f>
        <v>393.34000000000378</v>
      </c>
      <c r="V3298">
        <f t="shared" si="725"/>
        <v>0</v>
      </c>
    </row>
    <row r="3299" spans="1:22" x14ac:dyDescent="0.3">
      <c r="A3299" s="1">
        <v>45302</v>
      </c>
      <c r="B3299" s="2">
        <v>0.32552083333333331</v>
      </c>
      <c r="C3299" s="2">
        <v>0.6482754629629629</v>
      </c>
      <c r="D3299" s="3">
        <v>-1.5</v>
      </c>
      <c r="E3299" s="3">
        <v>94.2</v>
      </c>
      <c r="F3299" s="4">
        <f t="shared" si="714"/>
        <v>1</v>
      </c>
      <c r="G3299">
        <f t="shared" si="726"/>
        <v>43</v>
      </c>
      <c r="H3299" s="3">
        <f t="shared" si="715"/>
        <v>7.7461111111111105</v>
      </c>
      <c r="I3299">
        <f t="shared" si="727"/>
        <v>500</v>
      </c>
      <c r="J3299">
        <f t="shared" si="716"/>
        <v>5.799999999999994E-2</v>
      </c>
      <c r="K3299">
        <f t="shared" si="717"/>
        <v>2.4148501388888861</v>
      </c>
      <c r="L3299">
        <v>4.8</v>
      </c>
      <c r="M3299">
        <f t="shared" si="718"/>
        <v>0.46269444444444446</v>
      </c>
      <c r="N3299">
        <f t="shared" si="719"/>
        <v>5.625</v>
      </c>
      <c r="O3299">
        <f t="shared" si="720"/>
        <v>10.887694444444445</v>
      </c>
      <c r="P3299">
        <f t="shared" si="721"/>
        <v>-8.4728443055555598</v>
      </c>
      <c r="Q3299">
        <f t="shared" si="722"/>
        <v>4.2364221527777799</v>
      </c>
      <c r="R3299">
        <f t="shared" si="723"/>
        <v>0</v>
      </c>
      <c r="S3299">
        <f>SUM($R$2:R3299) -SUM($Q$2:Q3299) + SUM($T$2:T3298)</f>
        <v>-1.5388433458610962</v>
      </c>
      <c r="T3299">
        <f t="shared" si="724"/>
        <v>0</v>
      </c>
      <c r="U3299">
        <f>-SUM($T$2:T3299) - 500 * SUM($V$2:V3299)</f>
        <v>393.34000000000378</v>
      </c>
      <c r="V3299">
        <f t="shared" si="725"/>
        <v>0</v>
      </c>
    </row>
    <row r="3300" spans="1:22" x14ac:dyDescent="0.3">
      <c r="A3300" s="1">
        <v>45303</v>
      </c>
      <c r="B3300" s="2">
        <v>0.32506944444444447</v>
      </c>
      <c r="C3300" s="2">
        <v>0.64931712962962962</v>
      </c>
      <c r="D3300" s="3">
        <v>-1.1000000000000001</v>
      </c>
      <c r="E3300" s="3">
        <v>93.2</v>
      </c>
      <c r="F3300" s="4">
        <f t="shared" si="714"/>
        <v>1</v>
      </c>
      <c r="G3300">
        <f t="shared" si="726"/>
        <v>43</v>
      </c>
      <c r="H3300" s="3">
        <f t="shared" si="715"/>
        <v>7.7819444444444432</v>
      </c>
      <c r="I3300">
        <f t="shared" si="727"/>
        <v>500</v>
      </c>
      <c r="J3300">
        <f t="shared" si="716"/>
        <v>6.7999999999999949E-2</v>
      </c>
      <c r="K3300">
        <f t="shared" si="717"/>
        <v>2.844300694444442</v>
      </c>
      <c r="L3300">
        <v>4.8</v>
      </c>
      <c r="M3300">
        <f t="shared" si="718"/>
        <v>0.46090277777777783</v>
      </c>
      <c r="N3300">
        <f t="shared" si="719"/>
        <v>5.5250000000000004</v>
      </c>
      <c r="O3300">
        <f t="shared" si="720"/>
        <v>10.785902777777778</v>
      </c>
      <c r="P3300">
        <f t="shared" si="721"/>
        <v>-7.9416020833333363</v>
      </c>
      <c r="Q3300">
        <f t="shared" si="722"/>
        <v>3.9708010416666681</v>
      </c>
      <c r="R3300">
        <f t="shared" si="723"/>
        <v>0</v>
      </c>
      <c r="S3300">
        <f>SUM($R$2:R3300) -SUM($Q$2:Q3300) + SUM($T$2:T3299)</f>
        <v>-5.5096443875263503</v>
      </c>
      <c r="T3300">
        <f t="shared" si="724"/>
        <v>0</v>
      </c>
      <c r="U3300">
        <f>-SUM($T$2:T3300) - 500 * SUM($V$2:V3300)</f>
        <v>393.34000000000378</v>
      </c>
      <c r="V3300">
        <f t="shared" si="725"/>
        <v>0</v>
      </c>
    </row>
    <row r="3301" spans="1:22" x14ac:dyDescent="0.3">
      <c r="A3301" s="1">
        <v>45304</v>
      </c>
      <c r="B3301" s="2">
        <v>0.32458333333333333</v>
      </c>
      <c r="C3301" s="2">
        <v>0.65037037037037038</v>
      </c>
      <c r="D3301" s="3">
        <v>-0.4</v>
      </c>
      <c r="E3301" s="3">
        <v>93.9</v>
      </c>
      <c r="F3301" s="4">
        <f t="shared" si="714"/>
        <v>1</v>
      </c>
      <c r="G3301">
        <f t="shared" si="726"/>
        <v>43</v>
      </c>
      <c r="H3301" s="3">
        <f t="shared" si="715"/>
        <v>7.818888888888889</v>
      </c>
      <c r="I3301">
        <f t="shared" si="727"/>
        <v>500</v>
      </c>
      <c r="J3301">
        <f t="shared" si="716"/>
        <v>6.0999999999999943E-2</v>
      </c>
      <c r="K3301">
        <f t="shared" si="717"/>
        <v>2.5636181944444423</v>
      </c>
      <c r="L3301">
        <v>4.8</v>
      </c>
      <c r="M3301">
        <f t="shared" si="718"/>
        <v>0.45905555555555555</v>
      </c>
      <c r="N3301">
        <f t="shared" si="719"/>
        <v>5.35</v>
      </c>
      <c r="O3301">
        <f t="shared" si="720"/>
        <v>10.609055555555555</v>
      </c>
      <c r="P3301">
        <f t="shared" si="721"/>
        <v>-8.0454373611111123</v>
      </c>
      <c r="Q3301">
        <f t="shared" si="722"/>
        <v>4.0227186805555561</v>
      </c>
      <c r="R3301">
        <f t="shared" si="723"/>
        <v>0</v>
      </c>
      <c r="S3301">
        <f>SUM($R$2:R3301) -SUM($Q$2:Q3301) + SUM($T$2:T3300)</f>
        <v>-9.5323630680832139</v>
      </c>
      <c r="T3301">
        <f t="shared" si="724"/>
        <v>0</v>
      </c>
      <c r="U3301">
        <f>-SUM($T$2:T3301) - 500 * SUM($V$2:V3301)</f>
        <v>393.34000000000378</v>
      </c>
      <c r="V3301">
        <f t="shared" si="725"/>
        <v>0</v>
      </c>
    </row>
    <row r="3302" spans="1:22" x14ac:dyDescent="0.3">
      <c r="A3302" s="1">
        <v>45305</v>
      </c>
      <c r="B3302" s="2">
        <v>0.32406249999999998</v>
      </c>
      <c r="C3302" s="2">
        <v>0.65144675925925932</v>
      </c>
      <c r="D3302" s="3">
        <v>-2.1</v>
      </c>
      <c r="E3302" s="3">
        <v>78.7</v>
      </c>
      <c r="F3302" s="4">
        <f t="shared" si="714"/>
        <v>1</v>
      </c>
      <c r="G3302">
        <f t="shared" si="726"/>
        <v>43</v>
      </c>
      <c r="H3302" s="3">
        <f t="shared" si="715"/>
        <v>7.8572222222222248</v>
      </c>
      <c r="I3302">
        <f t="shared" si="727"/>
        <v>500</v>
      </c>
      <c r="J3302">
        <f t="shared" si="716"/>
        <v>0.21299999999999997</v>
      </c>
      <c r="K3302">
        <f t="shared" si="717"/>
        <v>8.99553729166667</v>
      </c>
      <c r="L3302">
        <v>4.8</v>
      </c>
      <c r="M3302">
        <f t="shared" si="718"/>
        <v>0.45713888888888876</v>
      </c>
      <c r="N3302">
        <f t="shared" si="719"/>
        <v>5.7750000000000004</v>
      </c>
      <c r="O3302">
        <f t="shared" si="720"/>
        <v>11.032138888888889</v>
      </c>
      <c r="P3302">
        <f t="shared" si="721"/>
        <v>-2.0366015972222193</v>
      </c>
      <c r="Q3302">
        <f t="shared" si="722"/>
        <v>1.0183007986111097</v>
      </c>
      <c r="R3302">
        <f t="shared" si="723"/>
        <v>0</v>
      </c>
      <c r="S3302">
        <f>SUM($R$2:R3302) -SUM($Q$2:Q3302) + SUM($T$2:T3301)</f>
        <v>-10.550663866693867</v>
      </c>
      <c r="T3302">
        <f t="shared" si="724"/>
        <v>0</v>
      </c>
      <c r="U3302">
        <f>-SUM($T$2:T3302) - 500 * SUM($V$2:V3302)</f>
        <v>393.34000000000378</v>
      </c>
      <c r="V3302">
        <f t="shared" si="725"/>
        <v>0</v>
      </c>
    </row>
    <row r="3303" spans="1:22" x14ac:dyDescent="0.3">
      <c r="A3303" s="1">
        <v>45306</v>
      </c>
      <c r="B3303" s="2">
        <v>0.32350694444444444</v>
      </c>
      <c r="C3303" s="2">
        <v>0.65255787037037039</v>
      </c>
      <c r="D3303" s="3">
        <v>-1.1000000000000001</v>
      </c>
      <c r="E3303" s="3">
        <v>93</v>
      </c>
      <c r="F3303" s="4">
        <f t="shared" si="714"/>
        <v>1</v>
      </c>
      <c r="G3303">
        <f t="shared" si="726"/>
        <v>43</v>
      </c>
      <c r="H3303" s="3">
        <f t="shared" si="715"/>
        <v>7.8972222222222221</v>
      </c>
      <c r="I3303">
        <f t="shared" si="727"/>
        <v>500</v>
      </c>
      <c r="J3303">
        <f t="shared" si="716"/>
        <v>6.9999999999999951E-2</v>
      </c>
      <c r="K3303">
        <f t="shared" si="717"/>
        <v>2.971329861111109</v>
      </c>
      <c r="L3303">
        <v>4.8</v>
      </c>
      <c r="M3303">
        <f t="shared" si="718"/>
        <v>0.45513888888888893</v>
      </c>
      <c r="N3303">
        <f t="shared" si="719"/>
        <v>5.5250000000000004</v>
      </c>
      <c r="O3303">
        <f t="shared" si="720"/>
        <v>10.780138888888889</v>
      </c>
      <c r="P3303">
        <f t="shared" si="721"/>
        <v>-7.8088090277777802</v>
      </c>
      <c r="Q3303">
        <f t="shared" si="722"/>
        <v>3.9044045138888901</v>
      </c>
      <c r="R3303">
        <f t="shared" si="723"/>
        <v>0</v>
      </c>
      <c r="S3303">
        <f>SUM($R$2:R3303) -SUM($Q$2:Q3303) + SUM($T$2:T3302)</f>
        <v>-14.455068380582816</v>
      </c>
      <c r="T3303">
        <f t="shared" si="724"/>
        <v>0</v>
      </c>
      <c r="U3303">
        <f>-SUM($T$2:T3303) - 500 * SUM($V$2:V3303)</f>
        <v>393.34000000000378</v>
      </c>
      <c r="V3303">
        <f t="shared" si="725"/>
        <v>0</v>
      </c>
    </row>
    <row r="3304" spans="1:22" x14ac:dyDescent="0.3">
      <c r="A3304" s="1">
        <v>45307</v>
      </c>
      <c r="B3304" s="2">
        <v>0.32290509259259259</v>
      </c>
      <c r="C3304" s="2">
        <v>0.65369212962962964</v>
      </c>
      <c r="D3304" s="3">
        <v>-2.8</v>
      </c>
      <c r="E3304" s="3">
        <v>86.3</v>
      </c>
      <c r="F3304" s="4">
        <f t="shared" si="714"/>
        <v>1</v>
      </c>
      <c r="G3304">
        <f t="shared" si="726"/>
        <v>43</v>
      </c>
      <c r="H3304" s="3">
        <f t="shared" si="715"/>
        <v>7.9388888888888891</v>
      </c>
      <c r="I3304">
        <f t="shared" si="727"/>
        <v>500</v>
      </c>
      <c r="J3304">
        <f t="shared" si="716"/>
        <v>0.13700000000000001</v>
      </c>
      <c r="K3304">
        <f t="shared" si="717"/>
        <v>5.845999305555555</v>
      </c>
      <c r="L3304">
        <v>4.8</v>
      </c>
      <c r="M3304">
        <f t="shared" si="718"/>
        <v>0.45305555555555549</v>
      </c>
      <c r="N3304">
        <f t="shared" si="719"/>
        <v>5.95</v>
      </c>
      <c r="O3304">
        <f t="shared" si="720"/>
        <v>11.203055555555554</v>
      </c>
      <c r="P3304">
        <f t="shared" si="721"/>
        <v>-5.3570562499999994</v>
      </c>
      <c r="Q3304">
        <f t="shared" si="722"/>
        <v>2.6785281249999997</v>
      </c>
      <c r="R3304">
        <f t="shared" si="723"/>
        <v>0</v>
      </c>
      <c r="S3304">
        <f>SUM($R$2:R3304) -SUM($Q$2:Q3304) + SUM($T$2:T3303)</f>
        <v>-17.133596505582318</v>
      </c>
      <c r="T3304">
        <f t="shared" si="724"/>
        <v>0</v>
      </c>
      <c r="U3304">
        <f>-SUM($T$2:T3304) - 500 * SUM($V$2:V3304)</f>
        <v>393.34000000000378</v>
      </c>
      <c r="V3304">
        <f t="shared" si="725"/>
        <v>0</v>
      </c>
    </row>
    <row r="3305" spans="1:22" x14ac:dyDescent="0.3">
      <c r="A3305" s="1">
        <v>45308</v>
      </c>
      <c r="B3305" s="2">
        <v>0.32226851851851851</v>
      </c>
      <c r="C3305" s="2">
        <v>0.65483796296296293</v>
      </c>
      <c r="D3305" s="3">
        <v>-1.5</v>
      </c>
      <c r="E3305" s="3">
        <v>94.2</v>
      </c>
      <c r="F3305" s="4">
        <f t="shared" si="714"/>
        <v>1</v>
      </c>
      <c r="G3305">
        <f t="shared" si="726"/>
        <v>43</v>
      </c>
      <c r="H3305" s="3">
        <f t="shared" si="715"/>
        <v>7.9816666666666656</v>
      </c>
      <c r="I3305">
        <f t="shared" si="727"/>
        <v>500</v>
      </c>
      <c r="J3305">
        <f t="shared" si="716"/>
        <v>5.799999999999994E-2</v>
      </c>
      <c r="K3305">
        <f t="shared" si="717"/>
        <v>2.4882845833333302</v>
      </c>
      <c r="L3305">
        <v>4.8</v>
      </c>
      <c r="M3305">
        <f t="shared" si="718"/>
        <v>0.45091666666666674</v>
      </c>
      <c r="N3305">
        <f t="shared" si="719"/>
        <v>5.625</v>
      </c>
      <c r="O3305">
        <f t="shared" si="720"/>
        <v>10.875916666666667</v>
      </c>
      <c r="P3305">
        <f t="shared" si="721"/>
        <v>-8.3876320833333367</v>
      </c>
      <c r="Q3305">
        <f t="shared" si="722"/>
        <v>4.1938160416666683</v>
      </c>
      <c r="R3305">
        <f t="shared" si="723"/>
        <v>0</v>
      </c>
      <c r="S3305">
        <f>SUM($R$2:R3305) -SUM($Q$2:Q3305) + SUM($T$2:T3304)</f>
        <v>-21.327412547248969</v>
      </c>
      <c r="T3305">
        <f t="shared" si="724"/>
        <v>0</v>
      </c>
      <c r="U3305">
        <f>-SUM($T$2:T3305) - 500 * SUM($V$2:V3305)</f>
        <v>393.34000000000378</v>
      </c>
      <c r="V3305">
        <f t="shared" si="725"/>
        <v>0</v>
      </c>
    </row>
    <row r="3306" spans="1:22" x14ac:dyDescent="0.3">
      <c r="A3306" s="1">
        <v>45309</v>
      </c>
      <c r="B3306" s="2">
        <v>0.32159722222222226</v>
      </c>
      <c r="C3306" s="2">
        <v>0.65601851851851845</v>
      </c>
      <c r="D3306" s="3">
        <v>-8.5</v>
      </c>
      <c r="E3306" s="3">
        <v>46.3</v>
      </c>
      <c r="F3306" s="4">
        <f t="shared" si="714"/>
        <v>1</v>
      </c>
      <c r="G3306">
        <f t="shared" si="726"/>
        <v>43</v>
      </c>
      <c r="H3306" s="3">
        <f t="shared" si="715"/>
        <v>8.0261111111111081</v>
      </c>
      <c r="I3306">
        <f t="shared" si="727"/>
        <v>500</v>
      </c>
      <c r="J3306">
        <f t="shared" si="716"/>
        <v>0.53700000000000003</v>
      </c>
      <c r="K3306">
        <f t="shared" si="717"/>
        <v>23.166366458333325</v>
      </c>
      <c r="L3306">
        <v>4.8</v>
      </c>
      <c r="M3306">
        <f t="shared" si="718"/>
        <v>0.44869444444444456</v>
      </c>
      <c r="N3306">
        <f t="shared" si="719"/>
        <v>7.375</v>
      </c>
      <c r="O3306">
        <f t="shared" si="720"/>
        <v>12.623694444444444</v>
      </c>
      <c r="P3306">
        <f t="shared" si="721"/>
        <v>10.542672013888881</v>
      </c>
      <c r="Q3306">
        <f t="shared" si="722"/>
        <v>0</v>
      </c>
      <c r="R3306">
        <f t="shared" si="723"/>
        <v>2.1085344027777762</v>
      </c>
      <c r="S3306">
        <f>SUM($R$2:R3306) -SUM($Q$2:Q3306) + SUM($T$2:T3305)</f>
        <v>-19.218878144471091</v>
      </c>
      <c r="T3306">
        <f t="shared" si="724"/>
        <v>0</v>
      </c>
      <c r="U3306">
        <f>-SUM($T$2:T3306) - 500 * SUM($V$2:V3306)</f>
        <v>393.34000000000378</v>
      </c>
      <c r="V3306">
        <f t="shared" si="725"/>
        <v>0</v>
      </c>
    </row>
    <row r="3307" spans="1:22" x14ac:dyDescent="0.3">
      <c r="A3307" s="1">
        <v>45310</v>
      </c>
      <c r="B3307" s="2">
        <v>0.32087962962962963</v>
      </c>
      <c r="C3307" s="2">
        <v>0.65721064814814811</v>
      </c>
      <c r="D3307" s="3">
        <v>-5.4</v>
      </c>
      <c r="E3307" s="3">
        <v>79.7</v>
      </c>
      <c r="F3307" s="4">
        <f t="shared" si="714"/>
        <v>1</v>
      </c>
      <c r="G3307">
        <f t="shared" si="726"/>
        <v>43</v>
      </c>
      <c r="H3307" s="3">
        <f t="shared" si="715"/>
        <v>8.0719444444444441</v>
      </c>
      <c r="I3307">
        <f t="shared" si="727"/>
        <v>500</v>
      </c>
      <c r="J3307">
        <f t="shared" si="716"/>
        <v>0.20299999999999996</v>
      </c>
      <c r="K3307">
        <f t="shared" si="717"/>
        <v>8.8075003819444433</v>
      </c>
      <c r="L3307">
        <v>4.8</v>
      </c>
      <c r="M3307">
        <f t="shared" si="718"/>
        <v>0.44640277777777776</v>
      </c>
      <c r="N3307">
        <f t="shared" si="719"/>
        <v>6.6</v>
      </c>
      <c r="O3307">
        <f t="shared" si="720"/>
        <v>11.846402777777778</v>
      </c>
      <c r="P3307">
        <f t="shared" si="721"/>
        <v>-3.0389023958333343</v>
      </c>
      <c r="Q3307">
        <f t="shared" si="722"/>
        <v>1.5194511979166672</v>
      </c>
      <c r="R3307">
        <f t="shared" si="723"/>
        <v>0</v>
      </c>
      <c r="S3307">
        <f>SUM($R$2:R3307) -SUM($Q$2:Q3307) + SUM($T$2:T3306)</f>
        <v>-20.73832934238817</v>
      </c>
      <c r="T3307">
        <f t="shared" si="724"/>
        <v>0</v>
      </c>
      <c r="U3307">
        <f>-SUM($T$2:T3307) - 500 * SUM($V$2:V3307)</f>
        <v>393.34000000000378</v>
      </c>
      <c r="V3307">
        <f t="shared" si="725"/>
        <v>0</v>
      </c>
    </row>
    <row r="3308" spans="1:22" x14ac:dyDescent="0.3">
      <c r="A3308" s="1">
        <v>45311</v>
      </c>
      <c r="B3308" s="2">
        <v>0.32013888888888892</v>
      </c>
      <c r="C3308" s="2">
        <v>0.65842592592592586</v>
      </c>
      <c r="D3308" s="3">
        <v>-6.1</v>
      </c>
      <c r="E3308" s="3">
        <v>35.9</v>
      </c>
      <c r="F3308" s="4">
        <f t="shared" si="714"/>
        <v>1</v>
      </c>
      <c r="G3308">
        <f t="shared" si="726"/>
        <v>43</v>
      </c>
      <c r="H3308" s="3">
        <f t="shared" si="715"/>
        <v>8.1188888888888862</v>
      </c>
      <c r="I3308">
        <f t="shared" si="727"/>
        <v>500</v>
      </c>
      <c r="J3308">
        <f t="shared" si="716"/>
        <v>0.64100000000000001</v>
      </c>
      <c r="K3308">
        <f t="shared" si="717"/>
        <v>27.972616805555543</v>
      </c>
      <c r="L3308">
        <v>4.8</v>
      </c>
      <c r="M3308">
        <f t="shared" si="718"/>
        <v>0.4440555555555557</v>
      </c>
      <c r="N3308">
        <f t="shared" si="719"/>
        <v>6.7750000000000004</v>
      </c>
      <c r="O3308">
        <f t="shared" si="720"/>
        <v>12.019055555555557</v>
      </c>
      <c r="P3308">
        <f t="shared" si="721"/>
        <v>15.953561249999986</v>
      </c>
      <c r="Q3308">
        <f t="shared" si="722"/>
        <v>0</v>
      </c>
      <c r="R3308">
        <f t="shared" si="723"/>
        <v>3.1907122499999971</v>
      </c>
      <c r="S3308">
        <f>SUM($R$2:R3308) -SUM($Q$2:Q3308) + SUM($T$2:T3307)</f>
        <v>-17.547617092388464</v>
      </c>
      <c r="T3308">
        <f t="shared" si="724"/>
        <v>0</v>
      </c>
      <c r="U3308">
        <f>-SUM($T$2:T3308) - 500 * SUM($V$2:V3308)</f>
        <v>393.34000000000378</v>
      </c>
      <c r="V3308">
        <f t="shared" si="725"/>
        <v>0</v>
      </c>
    </row>
    <row r="3309" spans="1:22" x14ac:dyDescent="0.3">
      <c r="A3309" s="1">
        <v>45312</v>
      </c>
      <c r="B3309" s="2">
        <v>0.31936342592592593</v>
      </c>
      <c r="C3309" s="2">
        <v>0.65965277777777775</v>
      </c>
      <c r="D3309" s="3">
        <v>-7.3</v>
      </c>
      <c r="E3309" s="3">
        <v>85.4</v>
      </c>
      <c r="F3309" s="4">
        <f t="shared" si="714"/>
        <v>1</v>
      </c>
      <c r="G3309">
        <f t="shared" si="726"/>
        <v>43</v>
      </c>
      <c r="H3309" s="3">
        <f t="shared" si="715"/>
        <v>8.166944444444443</v>
      </c>
      <c r="I3309">
        <f t="shared" si="727"/>
        <v>500</v>
      </c>
      <c r="J3309">
        <f t="shared" si="716"/>
        <v>0.14599999999999991</v>
      </c>
      <c r="K3309">
        <f t="shared" si="717"/>
        <v>6.4090096527777716</v>
      </c>
      <c r="L3309">
        <v>4.8</v>
      </c>
      <c r="M3309">
        <f t="shared" si="718"/>
        <v>0.44165277777777784</v>
      </c>
      <c r="N3309">
        <f t="shared" si="719"/>
        <v>7.0750000000000002</v>
      </c>
      <c r="O3309">
        <f t="shared" si="720"/>
        <v>12.316652777777778</v>
      </c>
      <c r="P3309">
        <f t="shared" si="721"/>
        <v>-5.9076431250000061</v>
      </c>
      <c r="Q3309">
        <f t="shared" si="722"/>
        <v>2.9538215625000031</v>
      </c>
      <c r="R3309">
        <f t="shared" si="723"/>
        <v>0</v>
      </c>
      <c r="S3309">
        <f>SUM($R$2:R3309) -SUM($Q$2:Q3309) + SUM($T$2:T3308)</f>
        <v>-20.501438654888261</v>
      </c>
      <c r="T3309">
        <f t="shared" si="724"/>
        <v>0</v>
      </c>
      <c r="U3309">
        <f>-SUM($T$2:T3309) - 500 * SUM($V$2:V3309)</f>
        <v>393.34000000000378</v>
      </c>
      <c r="V3309">
        <f t="shared" si="725"/>
        <v>0</v>
      </c>
    </row>
    <row r="3310" spans="1:22" x14ac:dyDescent="0.3">
      <c r="A3310" s="1">
        <v>45313</v>
      </c>
      <c r="B3310" s="2">
        <v>0.31855324074074076</v>
      </c>
      <c r="C3310" s="2">
        <v>0.66090277777777773</v>
      </c>
      <c r="D3310" s="3">
        <v>-6.6</v>
      </c>
      <c r="E3310" s="3">
        <v>90.1</v>
      </c>
      <c r="F3310" s="4">
        <f t="shared" si="714"/>
        <v>1</v>
      </c>
      <c r="G3310">
        <f t="shared" si="726"/>
        <v>43</v>
      </c>
      <c r="H3310" s="3">
        <f t="shared" si="715"/>
        <v>8.2163888888888863</v>
      </c>
      <c r="I3310">
        <f t="shared" si="727"/>
        <v>500</v>
      </c>
      <c r="J3310">
        <f t="shared" si="716"/>
        <v>9.9000000000000088E-2</v>
      </c>
      <c r="K3310">
        <f t="shared" si="717"/>
        <v>4.3721459375000018</v>
      </c>
      <c r="L3310">
        <v>4.8</v>
      </c>
      <c r="M3310">
        <f t="shared" si="718"/>
        <v>0.43918055555555563</v>
      </c>
      <c r="N3310">
        <f t="shared" si="719"/>
        <v>6.9</v>
      </c>
      <c r="O3310">
        <f t="shared" si="720"/>
        <v>12.139180555555555</v>
      </c>
      <c r="P3310">
        <f t="shared" si="721"/>
        <v>-7.7670346180555532</v>
      </c>
      <c r="Q3310">
        <f t="shared" si="722"/>
        <v>3.8835173090277766</v>
      </c>
      <c r="R3310">
        <f t="shared" si="723"/>
        <v>0</v>
      </c>
      <c r="S3310">
        <f>SUM($R$2:R3310) -SUM($Q$2:Q3310) + SUM($T$2:T3309)</f>
        <v>-24.384955963916582</v>
      </c>
      <c r="T3310">
        <f t="shared" si="724"/>
        <v>0</v>
      </c>
      <c r="U3310">
        <f>-SUM($T$2:T3310) - 500 * SUM($V$2:V3310)</f>
        <v>393.34000000000378</v>
      </c>
      <c r="V3310">
        <f t="shared" si="725"/>
        <v>0</v>
      </c>
    </row>
    <row r="3311" spans="1:22" x14ac:dyDescent="0.3">
      <c r="A3311" s="1">
        <v>45314</v>
      </c>
      <c r="B3311" s="2">
        <v>0.31770833333333331</v>
      </c>
      <c r="C3311" s="2">
        <v>0.66216435185185185</v>
      </c>
      <c r="D3311" s="3">
        <v>-8.1</v>
      </c>
      <c r="E3311" s="3">
        <v>83</v>
      </c>
      <c r="F3311" s="4">
        <f t="shared" si="714"/>
        <v>1</v>
      </c>
      <c r="G3311">
        <f t="shared" si="726"/>
        <v>43</v>
      </c>
      <c r="H3311" s="3">
        <f t="shared" si="715"/>
        <v>8.2669444444444444</v>
      </c>
      <c r="I3311">
        <f t="shared" si="727"/>
        <v>500</v>
      </c>
      <c r="J3311">
        <f t="shared" si="716"/>
        <v>0.17000000000000004</v>
      </c>
      <c r="K3311">
        <f t="shared" si="717"/>
        <v>7.553920486111112</v>
      </c>
      <c r="L3311">
        <v>4.8</v>
      </c>
      <c r="M3311">
        <f t="shared" si="718"/>
        <v>0.43665277777777778</v>
      </c>
      <c r="N3311">
        <f t="shared" si="719"/>
        <v>7.2750000000000004</v>
      </c>
      <c r="O3311">
        <f t="shared" si="720"/>
        <v>12.511652777777778</v>
      </c>
      <c r="P3311">
        <f t="shared" si="721"/>
        <v>-4.957732291666666</v>
      </c>
      <c r="Q3311">
        <f t="shared" si="722"/>
        <v>2.478866145833333</v>
      </c>
      <c r="R3311">
        <f t="shared" si="723"/>
        <v>0</v>
      </c>
      <c r="S3311">
        <f>SUM($R$2:R3311) -SUM($Q$2:Q3311) + SUM($T$2:T3310)</f>
        <v>-26.86382210974989</v>
      </c>
      <c r="T3311">
        <f t="shared" si="724"/>
        <v>0</v>
      </c>
      <c r="U3311">
        <f>-SUM($T$2:T3311) - 500 * SUM($V$2:V3311)</f>
        <v>393.34000000000378</v>
      </c>
      <c r="V3311">
        <f t="shared" si="725"/>
        <v>0</v>
      </c>
    </row>
    <row r="3312" spans="1:22" x14ac:dyDescent="0.3">
      <c r="A3312" s="1">
        <v>45315</v>
      </c>
      <c r="B3312" s="2">
        <v>0.3168287037037037</v>
      </c>
      <c r="C3312" s="2">
        <v>0.66343750000000001</v>
      </c>
      <c r="D3312" s="3">
        <v>-5.9</v>
      </c>
      <c r="E3312" s="3">
        <v>83.9</v>
      </c>
      <c r="F3312" s="4">
        <f t="shared" si="714"/>
        <v>1</v>
      </c>
      <c r="G3312">
        <f t="shared" si="726"/>
        <v>43</v>
      </c>
      <c r="H3312" s="3">
        <f t="shared" si="715"/>
        <v>8.3186111111111121</v>
      </c>
      <c r="I3312">
        <f t="shared" si="727"/>
        <v>500</v>
      </c>
      <c r="J3312">
        <f t="shared" si="716"/>
        <v>0.16099999999999992</v>
      </c>
      <c r="K3312">
        <f t="shared" si="717"/>
        <v>7.1987180902777768</v>
      </c>
      <c r="L3312">
        <v>4.8</v>
      </c>
      <c r="M3312">
        <f t="shared" si="718"/>
        <v>0.4340694444444444</v>
      </c>
      <c r="N3312">
        <f t="shared" si="719"/>
        <v>6.7249999999999996</v>
      </c>
      <c r="O3312">
        <f t="shared" si="720"/>
        <v>11.959069444444443</v>
      </c>
      <c r="P3312">
        <f t="shared" si="721"/>
        <v>-4.7603513541666667</v>
      </c>
      <c r="Q3312">
        <f t="shared" si="722"/>
        <v>2.3801756770833333</v>
      </c>
      <c r="R3312">
        <f t="shared" si="723"/>
        <v>0</v>
      </c>
      <c r="S3312">
        <f>SUM($R$2:R3312) -SUM($Q$2:Q3312) + SUM($T$2:T3311)</f>
        <v>-29.243997786832551</v>
      </c>
      <c r="T3312">
        <f t="shared" si="724"/>
        <v>0</v>
      </c>
      <c r="U3312">
        <f>-SUM($T$2:T3312) - 500 * SUM($V$2:V3312)</f>
        <v>393.34000000000378</v>
      </c>
      <c r="V3312">
        <f t="shared" si="725"/>
        <v>0</v>
      </c>
    </row>
    <row r="3313" spans="1:22" x14ac:dyDescent="0.3">
      <c r="A3313" s="1">
        <v>45316</v>
      </c>
      <c r="B3313" s="2">
        <v>0.31592592592592594</v>
      </c>
      <c r="C3313" s="2">
        <v>0.66473379629629636</v>
      </c>
      <c r="D3313" s="3">
        <v>-8.5</v>
      </c>
      <c r="E3313" s="3">
        <v>32.5</v>
      </c>
      <c r="F3313" s="4">
        <f t="shared" si="714"/>
        <v>1</v>
      </c>
      <c r="G3313">
        <f t="shared" si="726"/>
        <v>43</v>
      </c>
      <c r="H3313" s="3">
        <f t="shared" si="715"/>
        <v>8.371388888888891</v>
      </c>
      <c r="I3313">
        <f t="shared" si="727"/>
        <v>500</v>
      </c>
      <c r="J3313">
        <f t="shared" si="716"/>
        <v>0.67500000000000004</v>
      </c>
      <c r="K3313">
        <f t="shared" si="717"/>
        <v>30.372445312500009</v>
      </c>
      <c r="L3313">
        <v>4.8</v>
      </c>
      <c r="M3313">
        <f t="shared" si="718"/>
        <v>0.43143055555555543</v>
      </c>
      <c r="N3313">
        <f t="shared" si="719"/>
        <v>7.375</v>
      </c>
      <c r="O3313">
        <f t="shared" si="720"/>
        <v>12.606430555555555</v>
      </c>
      <c r="P3313">
        <f t="shared" si="721"/>
        <v>17.766014756944454</v>
      </c>
      <c r="Q3313">
        <f t="shared" si="722"/>
        <v>0</v>
      </c>
      <c r="R3313">
        <f t="shared" si="723"/>
        <v>3.553202951388891</v>
      </c>
      <c r="S3313">
        <f>SUM($R$2:R3313) -SUM($Q$2:Q3313) + SUM($T$2:T3312)</f>
        <v>-25.690794835443739</v>
      </c>
      <c r="T3313">
        <f t="shared" si="724"/>
        <v>0</v>
      </c>
      <c r="U3313">
        <f>-SUM($T$2:T3313) - 500 * SUM($V$2:V3313)</f>
        <v>393.34000000000378</v>
      </c>
      <c r="V3313">
        <f t="shared" si="725"/>
        <v>0</v>
      </c>
    </row>
    <row r="3314" spans="1:22" x14ac:dyDescent="0.3">
      <c r="A3314" s="1">
        <v>45317</v>
      </c>
      <c r="B3314" s="2">
        <v>0.31498842592592591</v>
      </c>
      <c r="C3314" s="2">
        <v>0.6660300925925926</v>
      </c>
      <c r="D3314" s="3">
        <v>-5.7</v>
      </c>
      <c r="E3314" s="3">
        <v>93</v>
      </c>
      <c r="F3314" s="4">
        <f t="shared" si="714"/>
        <v>1</v>
      </c>
      <c r="G3314">
        <f t="shared" si="726"/>
        <v>43</v>
      </c>
      <c r="H3314" s="3">
        <f t="shared" si="715"/>
        <v>8.4250000000000007</v>
      </c>
      <c r="I3314">
        <f t="shared" si="727"/>
        <v>500</v>
      </c>
      <c r="J3314">
        <f t="shared" si="716"/>
        <v>6.9999999999999951E-2</v>
      </c>
      <c r="K3314">
        <f t="shared" si="717"/>
        <v>3.1699062499999981</v>
      </c>
      <c r="L3314">
        <v>4.8</v>
      </c>
      <c r="M3314">
        <f t="shared" si="718"/>
        <v>0.42874999999999996</v>
      </c>
      <c r="N3314">
        <f t="shared" si="719"/>
        <v>6.6749999999999998</v>
      </c>
      <c r="O3314">
        <f t="shared" si="720"/>
        <v>11.903749999999999</v>
      </c>
      <c r="P3314">
        <f t="shared" si="721"/>
        <v>-8.7338437500000001</v>
      </c>
      <c r="Q3314">
        <f t="shared" si="722"/>
        <v>4.3669218750000001</v>
      </c>
      <c r="R3314">
        <f t="shared" si="723"/>
        <v>0</v>
      </c>
      <c r="S3314">
        <f>SUM($R$2:R3314) -SUM($Q$2:Q3314) + SUM($T$2:T3313)</f>
        <v>-30.057716710443856</v>
      </c>
      <c r="T3314">
        <f t="shared" si="724"/>
        <v>0</v>
      </c>
      <c r="U3314">
        <f>-SUM($T$2:T3314) - 500 * SUM($V$2:V3314)</f>
        <v>393.34000000000378</v>
      </c>
      <c r="V3314">
        <f t="shared" si="725"/>
        <v>0</v>
      </c>
    </row>
    <row r="3315" spans="1:22" x14ac:dyDescent="0.3">
      <c r="A3315" s="1">
        <v>45318</v>
      </c>
      <c r="B3315" s="2">
        <v>0.3140162037037037</v>
      </c>
      <c r="C3315" s="2">
        <v>0.66734953703703714</v>
      </c>
      <c r="D3315" s="3">
        <v>1.1000000000000001</v>
      </c>
      <c r="E3315" s="3">
        <v>93.9</v>
      </c>
      <c r="F3315" s="4">
        <f t="shared" si="714"/>
        <v>1</v>
      </c>
      <c r="G3315">
        <f t="shared" si="726"/>
        <v>43</v>
      </c>
      <c r="H3315" s="3">
        <f t="shared" si="715"/>
        <v>8.4800000000000022</v>
      </c>
      <c r="I3315">
        <f t="shared" si="727"/>
        <v>500</v>
      </c>
      <c r="J3315">
        <f t="shared" si="716"/>
        <v>6.0999999999999943E-2</v>
      </c>
      <c r="K3315">
        <f t="shared" si="717"/>
        <v>2.7803799999999983</v>
      </c>
      <c r="L3315">
        <v>4.8</v>
      </c>
      <c r="M3315">
        <f t="shared" si="718"/>
        <v>0.42599999999999988</v>
      </c>
      <c r="N3315">
        <f t="shared" si="719"/>
        <v>4.9749999999999996</v>
      </c>
      <c r="O3315">
        <f t="shared" si="720"/>
        <v>10.201000000000001</v>
      </c>
      <c r="P3315">
        <f t="shared" si="721"/>
        <v>-7.4206200000000022</v>
      </c>
      <c r="Q3315">
        <f t="shared" si="722"/>
        <v>3.7103100000000011</v>
      </c>
      <c r="R3315">
        <f t="shared" si="723"/>
        <v>0</v>
      </c>
      <c r="S3315">
        <f>SUM($R$2:R3315) -SUM($Q$2:Q3315) + SUM($T$2:T3314)</f>
        <v>-33.768026710444246</v>
      </c>
      <c r="T3315">
        <f t="shared" si="724"/>
        <v>0</v>
      </c>
      <c r="U3315">
        <f>-SUM($T$2:T3315) - 500 * SUM($V$2:V3315)</f>
        <v>393.34000000000378</v>
      </c>
      <c r="V3315">
        <f t="shared" si="725"/>
        <v>0</v>
      </c>
    </row>
    <row r="3316" spans="1:22" x14ac:dyDescent="0.3">
      <c r="A3316" s="1">
        <v>45319</v>
      </c>
      <c r="B3316" s="2">
        <v>0.31302083333333336</v>
      </c>
      <c r="C3316" s="2">
        <v>0.66866898148148157</v>
      </c>
      <c r="D3316" s="3">
        <v>2.4</v>
      </c>
      <c r="E3316" s="3">
        <v>92.3</v>
      </c>
      <c r="F3316" s="4">
        <f t="shared" si="714"/>
        <v>1</v>
      </c>
      <c r="G3316">
        <f t="shared" si="726"/>
        <v>43</v>
      </c>
      <c r="H3316" s="3">
        <f t="shared" si="715"/>
        <v>8.5355555555555576</v>
      </c>
      <c r="I3316">
        <f t="shared" si="727"/>
        <v>500</v>
      </c>
      <c r="J3316">
        <f t="shared" si="716"/>
        <v>7.7000000000000068E-2</v>
      </c>
      <c r="K3316">
        <f t="shared" si="717"/>
        <v>3.5326530555555591</v>
      </c>
      <c r="L3316">
        <v>4.8</v>
      </c>
      <c r="M3316">
        <f t="shared" si="718"/>
        <v>0.42322222222222211</v>
      </c>
      <c r="N3316">
        <f t="shared" si="719"/>
        <v>4.6500000000000004</v>
      </c>
      <c r="O3316">
        <f t="shared" si="720"/>
        <v>9.8732222222222212</v>
      </c>
      <c r="P3316">
        <f t="shared" si="721"/>
        <v>-6.3405691666666621</v>
      </c>
      <c r="Q3316">
        <f t="shared" si="722"/>
        <v>3.1702845833333311</v>
      </c>
      <c r="R3316">
        <f t="shared" si="723"/>
        <v>0</v>
      </c>
      <c r="S3316">
        <f>SUM($R$2:R3316) -SUM($Q$2:Q3316) + SUM($T$2:T3315)</f>
        <v>-36.938311293775769</v>
      </c>
      <c r="T3316">
        <f t="shared" si="724"/>
        <v>0</v>
      </c>
      <c r="U3316">
        <f>-SUM($T$2:T3316) - 500 * SUM($V$2:V3316)</f>
        <v>393.34000000000378</v>
      </c>
      <c r="V3316">
        <f t="shared" si="725"/>
        <v>0</v>
      </c>
    </row>
    <row r="3317" spans="1:22" x14ac:dyDescent="0.3">
      <c r="A3317" s="1">
        <v>45320</v>
      </c>
      <c r="B3317" s="2">
        <v>0.31199074074074074</v>
      </c>
      <c r="C3317" s="2">
        <v>0.67001157407407408</v>
      </c>
      <c r="D3317" s="3">
        <v>5</v>
      </c>
      <c r="E3317" s="3">
        <v>93.1</v>
      </c>
      <c r="F3317" s="4">
        <f t="shared" si="714"/>
        <v>1</v>
      </c>
      <c r="G3317">
        <f t="shared" si="726"/>
        <v>43</v>
      </c>
      <c r="H3317" s="3">
        <f t="shared" si="715"/>
        <v>8.5925000000000011</v>
      </c>
      <c r="I3317">
        <f t="shared" si="727"/>
        <v>500</v>
      </c>
      <c r="J3317">
        <f t="shared" si="716"/>
        <v>6.9000000000000061E-2</v>
      </c>
      <c r="K3317">
        <f t="shared" si="717"/>
        <v>3.1867434375000032</v>
      </c>
      <c r="L3317">
        <v>4.8</v>
      </c>
      <c r="M3317">
        <f t="shared" si="718"/>
        <v>0.42037499999999994</v>
      </c>
      <c r="N3317">
        <f t="shared" si="719"/>
        <v>4</v>
      </c>
      <c r="O3317">
        <f t="shared" si="720"/>
        <v>9.2203750000000007</v>
      </c>
      <c r="P3317">
        <f t="shared" si="721"/>
        <v>-6.0336315624999974</v>
      </c>
      <c r="Q3317">
        <f t="shared" si="722"/>
        <v>3.0168157812499987</v>
      </c>
      <c r="R3317">
        <f t="shared" si="723"/>
        <v>0</v>
      </c>
      <c r="S3317">
        <f>SUM($R$2:R3317) -SUM($Q$2:Q3317) + SUM($T$2:T3316)</f>
        <v>-39.955127075027121</v>
      </c>
      <c r="T3317">
        <f t="shared" si="724"/>
        <v>0</v>
      </c>
      <c r="U3317">
        <f>-SUM($T$2:T3317) - 500 * SUM($V$2:V3317)</f>
        <v>393.34000000000378</v>
      </c>
      <c r="V3317">
        <f t="shared" si="725"/>
        <v>0</v>
      </c>
    </row>
    <row r="3318" spans="1:22" x14ac:dyDescent="0.3">
      <c r="A3318" s="1">
        <v>45321</v>
      </c>
      <c r="B3318" s="2">
        <v>0.31093750000000003</v>
      </c>
      <c r="C3318" s="2">
        <v>0.6713541666666667</v>
      </c>
      <c r="D3318" s="3">
        <v>5.9</v>
      </c>
      <c r="E3318" s="3">
        <v>66.099999999999994</v>
      </c>
      <c r="F3318" s="4">
        <f t="shared" si="714"/>
        <v>1</v>
      </c>
      <c r="G3318">
        <f t="shared" si="726"/>
        <v>43</v>
      </c>
      <c r="H3318" s="3">
        <f t="shared" si="715"/>
        <v>8.65</v>
      </c>
      <c r="I3318">
        <f t="shared" si="727"/>
        <v>500</v>
      </c>
      <c r="J3318">
        <f t="shared" si="716"/>
        <v>0.33900000000000008</v>
      </c>
      <c r="K3318">
        <f t="shared" si="717"/>
        <v>15.761381250000005</v>
      </c>
      <c r="L3318">
        <v>4.8</v>
      </c>
      <c r="M3318">
        <f t="shared" si="718"/>
        <v>0.41749999999999998</v>
      </c>
      <c r="N3318">
        <f t="shared" si="719"/>
        <v>3.7749999999999999</v>
      </c>
      <c r="O3318">
        <f t="shared" si="720"/>
        <v>8.9924999999999997</v>
      </c>
      <c r="P3318">
        <f t="shared" si="721"/>
        <v>6.7688812500000051</v>
      </c>
      <c r="Q3318">
        <f t="shared" si="722"/>
        <v>0</v>
      </c>
      <c r="R3318">
        <f t="shared" si="723"/>
        <v>1.353776250000001</v>
      </c>
      <c r="S3318">
        <f>SUM($R$2:R3318) -SUM($Q$2:Q3318) + SUM($T$2:T3317)</f>
        <v>-38.601350825027112</v>
      </c>
      <c r="T3318">
        <f t="shared" si="724"/>
        <v>0</v>
      </c>
      <c r="U3318">
        <f>-SUM($T$2:T3318) - 500 * SUM($V$2:V3318)</f>
        <v>393.34000000000378</v>
      </c>
      <c r="V3318">
        <f t="shared" si="725"/>
        <v>0</v>
      </c>
    </row>
    <row r="3319" spans="1:22" x14ac:dyDescent="0.3">
      <c r="A3319" s="1">
        <v>45322</v>
      </c>
      <c r="B3319" s="2">
        <v>0.30986111111111109</v>
      </c>
      <c r="C3319" s="2">
        <v>0.67270833333333335</v>
      </c>
      <c r="D3319" s="3">
        <v>2.8</v>
      </c>
      <c r="E3319" s="3">
        <v>49.5</v>
      </c>
      <c r="F3319" s="4">
        <f t="shared" si="714"/>
        <v>1</v>
      </c>
      <c r="G3319">
        <f t="shared" si="726"/>
        <v>43</v>
      </c>
      <c r="H3319" s="3">
        <f t="shared" si="715"/>
        <v>8.7083333333333339</v>
      </c>
      <c r="I3319">
        <f t="shared" si="727"/>
        <v>500</v>
      </c>
      <c r="J3319">
        <f t="shared" si="716"/>
        <v>0.505</v>
      </c>
      <c r="K3319">
        <f t="shared" si="717"/>
        <v>23.637682291666668</v>
      </c>
      <c r="L3319">
        <v>4.8</v>
      </c>
      <c r="M3319">
        <f t="shared" si="718"/>
        <v>0.4145833333333333</v>
      </c>
      <c r="N3319">
        <f t="shared" si="719"/>
        <v>4.55</v>
      </c>
      <c r="O3319">
        <f t="shared" si="720"/>
        <v>9.7645833333333343</v>
      </c>
      <c r="P3319">
        <f t="shared" si="721"/>
        <v>13.873098958333333</v>
      </c>
      <c r="Q3319">
        <f t="shared" si="722"/>
        <v>0</v>
      </c>
      <c r="R3319">
        <f t="shared" si="723"/>
        <v>2.7746197916666668</v>
      </c>
      <c r="S3319">
        <f>SUM($R$2:R3319) -SUM($Q$2:Q3319) + SUM($T$2:T3318)</f>
        <v>-35.826731033361284</v>
      </c>
      <c r="T3319">
        <f t="shared" si="724"/>
        <v>35.83</v>
      </c>
      <c r="U3319">
        <f>-SUM($T$2:T3319) - 500 * SUM($V$2:V3319)</f>
        <v>357.51000000000386</v>
      </c>
      <c r="V3319">
        <f t="shared" si="725"/>
        <v>0</v>
      </c>
    </row>
    <row r="3320" spans="1:22" x14ac:dyDescent="0.3">
      <c r="A3320" s="1">
        <v>45323</v>
      </c>
      <c r="B3320" s="2">
        <v>0.30875000000000002</v>
      </c>
      <c r="C3320" s="2">
        <v>0.6740624999999999</v>
      </c>
      <c r="D3320" s="3">
        <v>5.9</v>
      </c>
      <c r="E3320" s="3">
        <v>93.6</v>
      </c>
      <c r="F3320" s="4">
        <f t="shared" si="714"/>
        <v>2</v>
      </c>
      <c r="G3320">
        <f t="shared" si="726"/>
        <v>43</v>
      </c>
      <c r="H3320" s="3">
        <f t="shared" si="715"/>
        <v>8.7674999999999965</v>
      </c>
      <c r="I3320">
        <f t="shared" si="727"/>
        <v>600</v>
      </c>
      <c r="J3320">
        <f t="shared" si="716"/>
        <v>6.4000000000000057E-2</v>
      </c>
      <c r="K3320">
        <f t="shared" si="717"/>
        <v>3.6192240000000013</v>
      </c>
      <c r="L3320">
        <v>4.8</v>
      </c>
      <c r="M3320">
        <f t="shared" si="718"/>
        <v>0.41162500000000019</v>
      </c>
      <c r="N3320">
        <f t="shared" si="719"/>
        <v>3.7749999999999999</v>
      </c>
      <c r="O3320">
        <f t="shared" si="720"/>
        <v>8.9866250000000001</v>
      </c>
      <c r="P3320">
        <f t="shared" si="721"/>
        <v>-5.3674009999999992</v>
      </c>
      <c r="Q3320">
        <f t="shared" si="722"/>
        <v>2.6837004999999996</v>
      </c>
      <c r="R3320">
        <f t="shared" si="723"/>
        <v>0</v>
      </c>
      <c r="S3320">
        <f>SUM($R$2:R3320) -SUM($Q$2:Q3320) + SUM($T$2:T3319)</f>
        <v>-2.6804315333611157</v>
      </c>
      <c r="T3320">
        <f t="shared" si="724"/>
        <v>0</v>
      </c>
      <c r="U3320">
        <f>-SUM($T$2:T3320) - 500 * SUM($V$2:V3320)</f>
        <v>357.51000000000386</v>
      </c>
      <c r="V3320">
        <f t="shared" si="725"/>
        <v>0</v>
      </c>
    </row>
    <row r="3321" spans="1:22" x14ac:dyDescent="0.3">
      <c r="A3321" s="1">
        <v>45324</v>
      </c>
      <c r="B3321" s="2">
        <v>0.30761574074074077</v>
      </c>
      <c r="C3321" s="2">
        <v>0.6754282407407407</v>
      </c>
      <c r="D3321" s="3">
        <v>2.8</v>
      </c>
      <c r="E3321" s="3">
        <v>88.1</v>
      </c>
      <c r="F3321" s="4">
        <f t="shared" si="714"/>
        <v>2</v>
      </c>
      <c r="G3321">
        <f t="shared" si="726"/>
        <v>43</v>
      </c>
      <c r="H3321" s="3">
        <f t="shared" si="715"/>
        <v>8.8274999999999988</v>
      </c>
      <c r="I3321">
        <f t="shared" si="727"/>
        <v>600</v>
      </c>
      <c r="J3321">
        <f t="shared" si="716"/>
        <v>0.11900000000000011</v>
      </c>
      <c r="K3321">
        <f t="shared" si="717"/>
        <v>6.7755476250000051</v>
      </c>
      <c r="L3321">
        <v>4.8</v>
      </c>
      <c r="M3321">
        <f t="shared" si="718"/>
        <v>0.40862500000000007</v>
      </c>
      <c r="N3321">
        <f t="shared" si="719"/>
        <v>4.55</v>
      </c>
      <c r="O3321">
        <f t="shared" si="720"/>
        <v>9.7586249999999986</v>
      </c>
      <c r="P3321">
        <f t="shared" si="721"/>
        <v>-2.9830773749999935</v>
      </c>
      <c r="Q3321">
        <f t="shared" si="722"/>
        <v>1.4915386874999967</v>
      </c>
      <c r="R3321">
        <f t="shared" si="723"/>
        <v>0</v>
      </c>
      <c r="S3321">
        <f>SUM($R$2:R3321) -SUM($Q$2:Q3321) + SUM($T$2:T3320)</f>
        <v>-4.1719702208611125</v>
      </c>
      <c r="T3321">
        <f t="shared" si="724"/>
        <v>0</v>
      </c>
      <c r="U3321">
        <f>-SUM($T$2:T3321) - 500 * SUM($V$2:V3321)</f>
        <v>357.51000000000386</v>
      </c>
      <c r="V3321">
        <f t="shared" si="725"/>
        <v>0</v>
      </c>
    </row>
    <row r="3322" spans="1:22" x14ac:dyDescent="0.3">
      <c r="A3322" s="1">
        <v>45325</v>
      </c>
      <c r="B3322" s="2">
        <v>0.30645833333333333</v>
      </c>
      <c r="C3322" s="2">
        <v>0.67679398148148151</v>
      </c>
      <c r="D3322" s="3">
        <v>2.1</v>
      </c>
      <c r="E3322" s="3">
        <v>89</v>
      </c>
      <c r="F3322" s="4">
        <f t="shared" si="714"/>
        <v>2</v>
      </c>
      <c r="G3322">
        <f t="shared" si="726"/>
        <v>43</v>
      </c>
      <c r="H3322" s="3">
        <f t="shared" si="715"/>
        <v>8.8880555555555567</v>
      </c>
      <c r="I3322">
        <f t="shared" si="727"/>
        <v>600</v>
      </c>
      <c r="J3322">
        <f t="shared" si="716"/>
        <v>0.10999999999999999</v>
      </c>
      <c r="K3322">
        <f t="shared" si="717"/>
        <v>6.3060754166666664</v>
      </c>
      <c r="L3322">
        <v>4.8</v>
      </c>
      <c r="M3322">
        <f t="shared" si="718"/>
        <v>0.40559722222222216</v>
      </c>
      <c r="N3322">
        <f t="shared" si="719"/>
        <v>4.7249999999999996</v>
      </c>
      <c r="O3322">
        <f t="shared" si="720"/>
        <v>9.9305972222222216</v>
      </c>
      <c r="P3322">
        <f t="shared" si="721"/>
        <v>-3.6245218055555553</v>
      </c>
      <c r="Q3322">
        <f t="shared" si="722"/>
        <v>1.8122609027777776</v>
      </c>
      <c r="R3322">
        <f t="shared" si="723"/>
        <v>0</v>
      </c>
      <c r="S3322">
        <f>SUM($R$2:R3322) -SUM($Q$2:Q3322) + SUM($T$2:T3321)</f>
        <v>-5.9842311236388923</v>
      </c>
      <c r="T3322">
        <f t="shared" si="724"/>
        <v>0</v>
      </c>
      <c r="U3322">
        <f>-SUM($T$2:T3322) - 500 * SUM($V$2:V3322)</f>
        <v>357.51000000000386</v>
      </c>
      <c r="V3322">
        <f t="shared" si="725"/>
        <v>0</v>
      </c>
    </row>
    <row r="3323" spans="1:22" x14ac:dyDescent="0.3">
      <c r="A3323" s="1">
        <v>45326</v>
      </c>
      <c r="B3323" s="2">
        <v>0.30527777777777781</v>
      </c>
      <c r="C3323" s="2">
        <v>0.67817129629629624</v>
      </c>
      <c r="D3323" s="3">
        <v>6.6</v>
      </c>
      <c r="E3323" s="3">
        <v>89.2</v>
      </c>
      <c r="F3323" s="4">
        <f t="shared" si="714"/>
        <v>2</v>
      </c>
      <c r="G3323">
        <f t="shared" si="726"/>
        <v>43</v>
      </c>
      <c r="H3323" s="3">
        <f t="shared" si="715"/>
        <v>8.9494444444444419</v>
      </c>
      <c r="I3323">
        <f t="shared" si="727"/>
        <v>600</v>
      </c>
      <c r="J3323">
        <f t="shared" si="716"/>
        <v>0.10799999999999998</v>
      </c>
      <c r="K3323">
        <f t="shared" si="717"/>
        <v>6.2341829999999971</v>
      </c>
      <c r="L3323">
        <v>4.8</v>
      </c>
      <c r="M3323">
        <f t="shared" si="718"/>
        <v>0.40252777777777787</v>
      </c>
      <c r="N3323">
        <f t="shared" si="719"/>
        <v>3.6</v>
      </c>
      <c r="O3323">
        <f t="shared" si="720"/>
        <v>8.8025277777777777</v>
      </c>
      <c r="P3323">
        <f t="shared" si="721"/>
        <v>-2.5683447777777806</v>
      </c>
      <c r="Q3323">
        <f t="shared" si="722"/>
        <v>1.2841723888888903</v>
      </c>
      <c r="R3323">
        <f t="shared" si="723"/>
        <v>0</v>
      </c>
      <c r="S3323">
        <f>SUM($R$2:R3323) -SUM($Q$2:Q3323) + SUM($T$2:T3322)</f>
        <v>-7.2684035125275841</v>
      </c>
      <c r="T3323">
        <f t="shared" si="724"/>
        <v>0</v>
      </c>
      <c r="U3323">
        <f>-SUM($T$2:T3323) - 500 * SUM($V$2:V3323)</f>
        <v>357.51000000000386</v>
      </c>
      <c r="V3323">
        <f t="shared" si="725"/>
        <v>0</v>
      </c>
    </row>
    <row r="3324" spans="1:22" x14ac:dyDescent="0.3">
      <c r="A3324" s="1">
        <v>45327</v>
      </c>
      <c r="B3324" s="2">
        <v>0.30407407407407411</v>
      </c>
      <c r="C3324" s="2">
        <v>0.67956018518518524</v>
      </c>
      <c r="D3324" s="3">
        <v>5</v>
      </c>
      <c r="E3324" s="3">
        <v>81.599999999999994</v>
      </c>
      <c r="F3324" s="4">
        <f t="shared" si="714"/>
        <v>2</v>
      </c>
      <c r="G3324">
        <f t="shared" si="726"/>
        <v>43</v>
      </c>
      <c r="H3324" s="3">
        <f t="shared" si="715"/>
        <v>9.0116666666666667</v>
      </c>
      <c r="I3324">
        <f t="shared" si="727"/>
        <v>600</v>
      </c>
      <c r="J3324">
        <f t="shared" si="716"/>
        <v>0.18400000000000005</v>
      </c>
      <c r="K3324">
        <f t="shared" si="717"/>
        <v>10.695046000000003</v>
      </c>
      <c r="L3324">
        <v>4.8</v>
      </c>
      <c r="M3324">
        <f t="shared" si="718"/>
        <v>0.3994166666666667</v>
      </c>
      <c r="N3324">
        <f t="shared" si="719"/>
        <v>4</v>
      </c>
      <c r="O3324">
        <f t="shared" si="720"/>
        <v>9.1994166666666661</v>
      </c>
      <c r="P3324">
        <f t="shared" si="721"/>
        <v>1.495629333333337</v>
      </c>
      <c r="Q3324">
        <f t="shared" si="722"/>
        <v>0</v>
      </c>
      <c r="R3324">
        <f t="shared" si="723"/>
        <v>0.29912586666666741</v>
      </c>
      <c r="S3324">
        <f>SUM($R$2:R3324) -SUM($Q$2:Q3324) + SUM($T$2:T3323)</f>
        <v>-6.9692776458614389</v>
      </c>
      <c r="T3324">
        <f t="shared" si="724"/>
        <v>0</v>
      </c>
      <c r="U3324">
        <f>-SUM($T$2:T3324) - 500 * SUM($V$2:V3324)</f>
        <v>357.51000000000386</v>
      </c>
      <c r="V3324">
        <f t="shared" si="725"/>
        <v>0</v>
      </c>
    </row>
    <row r="3325" spans="1:22" x14ac:dyDescent="0.3">
      <c r="A3325" s="1">
        <v>45328</v>
      </c>
      <c r="B3325" s="2">
        <v>0.30284722222222221</v>
      </c>
      <c r="C3325" s="2">
        <v>0.68093750000000008</v>
      </c>
      <c r="D3325" s="3">
        <v>1.4</v>
      </c>
      <c r="E3325" s="3">
        <v>78.599999999999994</v>
      </c>
      <c r="F3325" s="4">
        <f t="shared" si="714"/>
        <v>2</v>
      </c>
      <c r="G3325">
        <f t="shared" si="726"/>
        <v>43</v>
      </c>
      <c r="H3325" s="3">
        <f t="shared" si="715"/>
        <v>9.0741666666666685</v>
      </c>
      <c r="I3325">
        <f t="shared" si="727"/>
        <v>600</v>
      </c>
      <c r="J3325">
        <f t="shared" si="716"/>
        <v>0.21400000000000008</v>
      </c>
      <c r="K3325">
        <f t="shared" si="717"/>
        <v>12.525072250000006</v>
      </c>
      <c r="L3325">
        <v>4.8</v>
      </c>
      <c r="M3325">
        <f t="shared" si="718"/>
        <v>0.3962916666666666</v>
      </c>
      <c r="N3325">
        <f t="shared" si="719"/>
        <v>4.9000000000000004</v>
      </c>
      <c r="O3325">
        <f t="shared" si="720"/>
        <v>10.096291666666666</v>
      </c>
      <c r="P3325">
        <f t="shared" si="721"/>
        <v>2.4287805833333405</v>
      </c>
      <c r="Q3325">
        <f t="shared" si="722"/>
        <v>0</v>
      </c>
      <c r="R3325">
        <f t="shared" si="723"/>
        <v>0.48575611666666813</v>
      </c>
      <c r="S3325">
        <f>SUM($R$2:R3325) -SUM($Q$2:Q3325) + SUM($T$2:T3324)</f>
        <v>-6.483521529195059</v>
      </c>
      <c r="T3325">
        <f t="shared" si="724"/>
        <v>0</v>
      </c>
      <c r="U3325">
        <f>-SUM($T$2:T3325) - 500 * SUM($V$2:V3325)</f>
        <v>357.51000000000386</v>
      </c>
      <c r="V3325">
        <f t="shared" si="725"/>
        <v>0</v>
      </c>
    </row>
    <row r="3326" spans="1:22" x14ac:dyDescent="0.3">
      <c r="A3326" s="1">
        <v>45329</v>
      </c>
      <c r="B3326" s="2">
        <v>0.30159722222222224</v>
      </c>
      <c r="C3326" s="2">
        <v>0.68232638888888886</v>
      </c>
      <c r="D3326" s="3">
        <v>0.6</v>
      </c>
      <c r="E3326" s="3">
        <v>64.099999999999994</v>
      </c>
      <c r="F3326" s="4">
        <f t="shared" si="714"/>
        <v>2</v>
      </c>
      <c r="G3326">
        <f t="shared" si="726"/>
        <v>43</v>
      </c>
      <c r="H3326" s="3">
        <f t="shared" si="715"/>
        <v>9.1374999999999993</v>
      </c>
      <c r="I3326">
        <f t="shared" si="727"/>
        <v>600</v>
      </c>
      <c r="J3326">
        <f t="shared" si="716"/>
        <v>0.3590000000000001</v>
      </c>
      <c r="K3326">
        <f t="shared" si="717"/>
        <v>21.158338125000004</v>
      </c>
      <c r="L3326">
        <v>4.8</v>
      </c>
      <c r="M3326">
        <f t="shared" si="718"/>
        <v>0.39312500000000006</v>
      </c>
      <c r="N3326">
        <f t="shared" si="719"/>
        <v>5.0999999999999996</v>
      </c>
      <c r="O3326">
        <f t="shared" si="720"/>
        <v>10.293125</v>
      </c>
      <c r="P3326">
        <f t="shared" si="721"/>
        <v>10.865213125000004</v>
      </c>
      <c r="Q3326">
        <f t="shared" si="722"/>
        <v>0</v>
      </c>
      <c r="R3326">
        <f t="shared" si="723"/>
        <v>2.1730426250000008</v>
      </c>
      <c r="S3326">
        <f>SUM($R$2:R3326) -SUM($Q$2:Q3326) + SUM($T$2:T3325)</f>
        <v>-4.3104789041954064</v>
      </c>
      <c r="T3326">
        <f t="shared" si="724"/>
        <v>0</v>
      </c>
      <c r="U3326">
        <f>-SUM($T$2:T3326) - 500 * SUM($V$2:V3326)</f>
        <v>357.51000000000386</v>
      </c>
      <c r="V3326">
        <f t="shared" si="725"/>
        <v>0</v>
      </c>
    </row>
    <row r="3327" spans="1:22" x14ac:dyDescent="0.3">
      <c r="A3327" s="1">
        <v>45330</v>
      </c>
      <c r="B3327" s="2">
        <v>0.30032407407407408</v>
      </c>
      <c r="C3327" s="2">
        <v>0.68371527777777785</v>
      </c>
      <c r="D3327" s="3">
        <v>1.7</v>
      </c>
      <c r="E3327" s="3">
        <v>93.6</v>
      </c>
      <c r="F3327" s="4">
        <f t="shared" si="714"/>
        <v>2</v>
      </c>
      <c r="G3327">
        <f t="shared" si="726"/>
        <v>43</v>
      </c>
      <c r="H3327" s="3">
        <f t="shared" si="715"/>
        <v>9.2013888888888911</v>
      </c>
      <c r="I3327">
        <f t="shared" si="727"/>
        <v>600</v>
      </c>
      <c r="J3327">
        <f t="shared" si="716"/>
        <v>6.4000000000000057E-2</v>
      </c>
      <c r="K3327">
        <f t="shared" si="717"/>
        <v>3.7983333333333378</v>
      </c>
      <c r="L3327">
        <v>4.8</v>
      </c>
      <c r="M3327">
        <f t="shared" si="718"/>
        <v>0.38993055555555545</v>
      </c>
      <c r="N3327">
        <f t="shared" si="719"/>
        <v>4.8250000000000002</v>
      </c>
      <c r="O3327">
        <f t="shared" si="720"/>
        <v>10.014930555555555</v>
      </c>
      <c r="P3327">
        <f t="shared" si="721"/>
        <v>-6.2165972222222177</v>
      </c>
      <c r="Q3327">
        <f t="shared" si="722"/>
        <v>3.1082986111111088</v>
      </c>
      <c r="R3327">
        <f t="shared" si="723"/>
        <v>0</v>
      </c>
      <c r="S3327">
        <f>SUM($R$2:R3327) -SUM($Q$2:Q3327) + SUM($T$2:T3326)</f>
        <v>-7.4187775153059192</v>
      </c>
      <c r="T3327">
        <f t="shared" si="724"/>
        <v>0</v>
      </c>
      <c r="U3327">
        <f>-SUM($T$2:T3327) - 500 * SUM($V$2:V3327)</f>
        <v>357.51000000000386</v>
      </c>
      <c r="V3327">
        <f t="shared" si="725"/>
        <v>0</v>
      </c>
    </row>
    <row r="3328" spans="1:22" x14ac:dyDescent="0.3">
      <c r="A3328" s="1">
        <v>45331</v>
      </c>
      <c r="B3328" s="2">
        <v>0.29902777777777778</v>
      </c>
      <c r="C3328" s="2">
        <v>0.68510416666666663</v>
      </c>
      <c r="D3328" s="3">
        <v>3.3</v>
      </c>
      <c r="E3328" s="3">
        <v>15.2</v>
      </c>
      <c r="F3328" s="4">
        <f t="shared" si="714"/>
        <v>2</v>
      </c>
      <c r="G3328">
        <f t="shared" si="726"/>
        <v>43</v>
      </c>
      <c r="H3328" s="3">
        <f t="shared" si="715"/>
        <v>9.2658333333333331</v>
      </c>
      <c r="I3328">
        <f t="shared" si="727"/>
        <v>600</v>
      </c>
      <c r="J3328">
        <f t="shared" si="716"/>
        <v>0.84799999999999998</v>
      </c>
      <c r="K3328">
        <f t="shared" si="717"/>
        <v>50.680402000000001</v>
      </c>
      <c r="L3328">
        <v>4.8</v>
      </c>
      <c r="M3328">
        <f t="shared" si="718"/>
        <v>0.38670833333333338</v>
      </c>
      <c r="N3328">
        <f t="shared" si="719"/>
        <v>4.4249999999999998</v>
      </c>
      <c r="O3328">
        <f t="shared" si="720"/>
        <v>9.6117083333333326</v>
      </c>
      <c r="P3328">
        <f t="shared" si="721"/>
        <v>41.068693666666668</v>
      </c>
      <c r="Q3328">
        <f t="shared" si="722"/>
        <v>0</v>
      </c>
      <c r="R3328">
        <f t="shared" si="723"/>
        <v>8.2137387333333347</v>
      </c>
      <c r="S3328">
        <f>SUM($R$2:R3328) -SUM($Q$2:Q3328) + SUM($T$2:T3327)</f>
        <v>0.79496121802731068</v>
      </c>
      <c r="T3328">
        <f t="shared" si="724"/>
        <v>0</v>
      </c>
      <c r="U3328">
        <f>-SUM($T$2:T3328) - 500 * SUM($V$2:V3328)</f>
        <v>357.51000000000386</v>
      </c>
      <c r="V3328">
        <f t="shared" si="725"/>
        <v>0</v>
      </c>
    </row>
    <row r="3329" spans="1:22" x14ac:dyDescent="0.3">
      <c r="A3329" s="1">
        <v>45332</v>
      </c>
      <c r="B3329" s="2">
        <v>0.29771990740740739</v>
      </c>
      <c r="C3329" s="2">
        <v>0.68650462962962966</v>
      </c>
      <c r="D3329" s="3">
        <v>4.5</v>
      </c>
      <c r="E3329" s="3">
        <v>56.6</v>
      </c>
      <c r="F3329" s="4">
        <f t="shared" si="714"/>
        <v>2</v>
      </c>
      <c r="G3329">
        <f t="shared" si="726"/>
        <v>43</v>
      </c>
      <c r="H3329" s="3">
        <f t="shared" si="715"/>
        <v>9.3308333333333344</v>
      </c>
      <c r="I3329">
        <f t="shared" si="727"/>
        <v>600</v>
      </c>
      <c r="J3329">
        <f t="shared" si="716"/>
        <v>0.43399999999999994</v>
      </c>
      <c r="K3329">
        <f t="shared" si="717"/>
        <v>26.119801749999993</v>
      </c>
      <c r="L3329">
        <v>4.8</v>
      </c>
      <c r="M3329">
        <f t="shared" si="718"/>
        <v>0.38345833333333323</v>
      </c>
      <c r="N3329">
        <f t="shared" si="719"/>
        <v>4.125</v>
      </c>
      <c r="O3329">
        <f t="shared" si="720"/>
        <v>9.3084583333333342</v>
      </c>
      <c r="P3329">
        <f t="shared" si="721"/>
        <v>16.811343416666659</v>
      </c>
      <c r="Q3329">
        <f t="shared" si="722"/>
        <v>0</v>
      </c>
      <c r="R3329">
        <f t="shared" si="723"/>
        <v>3.362268683333332</v>
      </c>
      <c r="S3329">
        <f>SUM($R$2:R3329) -SUM($Q$2:Q3329) + SUM($T$2:T3328)</f>
        <v>4.1572299013605516</v>
      </c>
      <c r="T3329">
        <f t="shared" si="724"/>
        <v>0</v>
      </c>
      <c r="U3329">
        <f>-SUM($T$2:T3329) - 500 * SUM($V$2:V3329)</f>
        <v>357.51000000000386</v>
      </c>
      <c r="V3329">
        <f t="shared" si="725"/>
        <v>0</v>
      </c>
    </row>
    <row r="3330" spans="1:22" x14ac:dyDescent="0.3">
      <c r="A3330" s="1">
        <v>45333</v>
      </c>
      <c r="B3330" s="2">
        <v>0.29638888888888887</v>
      </c>
      <c r="C3330" s="2">
        <v>0.68789351851851854</v>
      </c>
      <c r="D3330" s="3">
        <v>6.2</v>
      </c>
      <c r="E3330" s="3">
        <v>78.5</v>
      </c>
      <c r="F3330" s="4">
        <f t="shared" si="714"/>
        <v>2</v>
      </c>
      <c r="G3330">
        <f t="shared" si="726"/>
        <v>43</v>
      </c>
      <c r="H3330" s="3">
        <f t="shared" si="715"/>
        <v>9.3961111111111126</v>
      </c>
      <c r="I3330">
        <f t="shared" si="727"/>
        <v>600</v>
      </c>
      <c r="J3330">
        <f t="shared" si="716"/>
        <v>0.21499999999999997</v>
      </c>
      <c r="K3330">
        <f t="shared" si="717"/>
        <v>13.030057083333332</v>
      </c>
      <c r="L3330">
        <v>4.8</v>
      </c>
      <c r="M3330">
        <f t="shared" si="718"/>
        <v>0.38019444444444433</v>
      </c>
      <c r="N3330">
        <f t="shared" si="719"/>
        <v>3.7</v>
      </c>
      <c r="O3330">
        <f t="shared" si="720"/>
        <v>8.8801944444444452</v>
      </c>
      <c r="P3330">
        <f t="shared" si="721"/>
        <v>4.1498626388888873</v>
      </c>
      <c r="Q3330">
        <f t="shared" si="722"/>
        <v>0</v>
      </c>
      <c r="R3330">
        <f t="shared" si="723"/>
        <v>0.82997252777777752</v>
      </c>
      <c r="S3330">
        <f>SUM($R$2:R3330) -SUM($Q$2:Q3330) + SUM($T$2:T3329)</f>
        <v>4.9872024291380512</v>
      </c>
      <c r="T3330">
        <f t="shared" si="724"/>
        <v>0</v>
      </c>
      <c r="U3330">
        <f>-SUM($T$2:T3330) - 500 * SUM($V$2:V3330)</f>
        <v>357.51000000000386</v>
      </c>
      <c r="V3330">
        <f t="shared" si="725"/>
        <v>0</v>
      </c>
    </row>
    <row r="3331" spans="1:22" x14ac:dyDescent="0.3">
      <c r="A3331" s="1">
        <v>45334</v>
      </c>
      <c r="B3331" s="2">
        <v>0.29503472222222221</v>
      </c>
      <c r="C3331" s="2">
        <v>0.68929398148148147</v>
      </c>
      <c r="D3331" s="3">
        <v>5.2</v>
      </c>
      <c r="E3331" s="3">
        <v>97.8</v>
      </c>
      <c r="F3331" s="4">
        <f t="shared" ref="F3331:F3394" si="728">MONTH(A3331)</f>
        <v>2</v>
      </c>
      <c r="G3331">
        <f t="shared" si="726"/>
        <v>43</v>
      </c>
      <c r="H3331" s="3">
        <f t="shared" ref="H3331:H3394" si="729">(C3331-B3331) * 24</f>
        <v>9.4622222222222216</v>
      </c>
      <c r="I3331">
        <f t="shared" si="727"/>
        <v>600</v>
      </c>
      <c r="J3331">
        <f t="shared" ref="J3331:J3394" si="730">1-(E3331/100)</f>
        <v>2.200000000000002E-2</v>
      </c>
      <c r="K3331">
        <f t="shared" ref="K3331:K3394" si="731">PRODUCT(G3331:J3331) * $W$2 / 1000</f>
        <v>1.3426893333333343</v>
      </c>
      <c r="L3331">
        <v>4.8</v>
      </c>
      <c r="M3331">
        <f t="shared" ref="M3331:M3394" si="732">IF(H3331&lt;17,(17-H3331) * 50,0) / 1000</f>
        <v>0.37688888888888894</v>
      </c>
      <c r="N3331">
        <f t="shared" ref="N3331:N3394" si="733">IF(D3331&lt;21,(21-D3331)*250,0) / 1000</f>
        <v>3.95</v>
      </c>
      <c r="O3331">
        <f t="shared" ref="O3331:O3394" si="734">SUM(L3331:N3331)</f>
        <v>9.1268888888888888</v>
      </c>
      <c r="P3331">
        <f t="shared" ref="P3331:P3394" si="735">K3331-O3331</f>
        <v>-7.7841995555555545</v>
      </c>
      <c r="Q3331">
        <f t="shared" ref="Q3331:Q3394" si="736">IF(P3331&lt;0,ABS(P3331) * 0.5,0)</f>
        <v>3.8920997777777773</v>
      </c>
      <c r="R3331">
        <f t="shared" ref="R3331:R3394" si="737">IF(P3331&gt;0,P3331*0.2,0)</f>
        <v>0</v>
      </c>
      <c r="S3331">
        <f>SUM($R$2:R3331) -SUM($Q$2:Q3331) + SUM($T$2:T3330)</f>
        <v>1.0951026513594115</v>
      </c>
      <c r="T3331">
        <f t="shared" ref="T3331:T3394" si="738">-IF(F3332&lt;&gt;F3331,ROUND(S3331,2),0)</f>
        <v>0</v>
      </c>
      <c r="U3331">
        <f>-SUM($T$2:T3331) - 500 * SUM($V$2:V3331)</f>
        <v>357.51000000000386</v>
      </c>
      <c r="V3331">
        <f t="shared" ref="V3331:V3394" si="739">IF(U3330&gt;500,ROUNDDOWN(U3330/500, 0),0)</f>
        <v>0</v>
      </c>
    </row>
    <row r="3332" spans="1:22" x14ac:dyDescent="0.3">
      <c r="A3332" s="1">
        <v>45335</v>
      </c>
      <c r="B3332" s="2">
        <v>0.29366898148148152</v>
      </c>
      <c r="C3332" s="2">
        <v>0.69068287037037035</v>
      </c>
      <c r="D3332" s="3">
        <v>1.1000000000000001</v>
      </c>
      <c r="E3332" s="3">
        <v>95.6</v>
      </c>
      <c r="F3332" s="4">
        <f t="shared" si="728"/>
        <v>2</v>
      </c>
      <c r="G3332">
        <f t="shared" ref="G3332:G3395" si="740">G3331 + V3332</f>
        <v>43</v>
      </c>
      <c r="H3332" s="3">
        <f t="shared" si="729"/>
        <v>9.5283333333333324</v>
      </c>
      <c r="I3332">
        <f t="shared" ref="I3332:I3395" si="741">IF(F3332&gt;F3331,IF(F3332=7,I3331,IF(F3332&lt;7,I3331+100,I3331-100)),I3331)</f>
        <v>600</v>
      </c>
      <c r="J3332">
        <f t="shared" si="730"/>
        <v>4.4000000000000039E-2</v>
      </c>
      <c r="K3332">
        <f t="shared" si="731"/>
        <v>2.7041410000000017</v>
      </c>
      <c r="L3332">
        <v>4.8</v>
      </c>
      <c r="M3332">
        <f t="shared" si="732"/>
        <v>0.37358333333333338</v>
      </c>
      <c r="N3332">
        <f t="shared" si="733"/>
        <v>4.9749999999999996</v>
      </c>
      <c r="O3332">
        <f t="shared" si="734"/>
        <v>10.148583333333333</v>
      </c>
      <c r="P3332">
        <f t="shared" si="735"/>
        <v>-7.4444423333333312</v>
      </c>
      <c r="Q3332">
        <f t="shared" si="736"/>
        <v>3.7222211666666656</v>
      </c>
      <c r="R3332">
        <f t="shared" si="737"/>
        <v>0</v>
      </c>
      <c r="S3332">
        <f>SUM($R$2:R3332) -SUM($Q$2:Q3332) + SUM($T$2:T3331)</f>
        <v>-2.627118515307302</v>
      </c>
      <c r="T3332">
        <f t="shared" si="738"/>
        <v>0</v>
      </c>
      <c r="U3332">
        <f>-SUM($T$2:T3332) - 500 * SUM($V$2:V3332)</f>
        <v>357.51000000000386</v>
      </c>
      <c r="V3332">
        <f t="shared" si="739"/>
        <v>0</v>
      </c>
    </row>
    <row r="3333" spans="1:22" x14ac:dyDescent="0.3">
      <c r="A3333" s="1">
        <v>45336</v>
      </c>
      <c r="B3333" s="2">
        <v>0.29228009259259258</v>
      </c>
      <c r="C3333" s="2">
        <v>0.69207175925925923</v>
      </c>
      <c r="D3333" s="3">
        <v>2</v>
      </c>
      <c r="E3333" s="3">
        <v>92.5</v>
      </c>
      <c r="F3333" s="4">
        <f t="shared" si="728"/>
        <v>2</v>
      </c>
      <c r="G3333">
        <f t="shared" si="740"/>
        <v>43</v>
      </c>
      <c r="H3333" s="3">
        <f t="shared" si="729"/>
        <v>9.5949999999999989</v>
      </c>
      <c r="I3333">
        <f t="shared" si="741"/>
        <v>600</v>
      </c>
      <c r="J3333">
        <f t="shared" si="730"/>
        <v>7.4999999999999956E-2</v>
      </c>
      <c r="K3333">
        <f t="shared" si="731"/>
        <v>4.6415812499999962</v>
      </c>
      <c r="L3333">
        <v>4.8</v>
      </c>
      <c r="M3333">
        <f t="shared" si="732"/>
        <v>0.37025000000000008</v>
      </c>
      <c r="N3333">
        <f t="shared" si="733"/>
        <v>4.75</v>
      </c>
      <c r="O3333">
        <f t="shared" si="734"/>
        <v>9.9202499999999993</v>
      </c>
      <c r="P3333">
        <f t="shared" si="735"/>
        <v>-5.2786687500000031</v>
      </c>
      <c r="Q3333">
        <f t="shared" si="736"/>
        <v>2.6393343750000016</v>
      </c>
      <c r="R3333">
        <f t="shared" si="737"/>
        <v>0</v>
      </c>
      <c r="S3333">
        <f>SUM($R$2:R3333) -SUM($Q$2:Q3333) + SUM($T$2:T3332)</f>
        <v>-5.2664528903060273</v>
      </c>
      <c r="T3333">
        <f t="shared" si="738"/>
        <v>0</v>
      </c>
      <c r="U3333">
        <f>-SUM($T$2:T3333) - 500 * SUM($V$2:V3333)</f>
        <v>357.51000000000386</v>
      </c>
      <c r="V3333">
        <f t="shared" si="739"/>
        <v>0</v>
      </c>
    </row>
    <row r="3334" spans="1:22" x14ac:dyDescent="0.3">
      <c r="A3334" s="1">
        <v>45337</v>
      </c>
      <c r="B3334" s="2">
        <v>0.2908796296296296</v>
      </c>
      <c r="C3334" s="2">
        <v>0.69347222222222227</v>
      </c>
      <c r="D3334" s="3">
        <v>0.9</v>
      </c>
      <c r="E3334" s="3">
        <v>93.1</v>
      </c>
      <c r="F3334" s="4">
        <f t="shared" si="728"/>
        <v>2</v>
      </c>
      <c r="G3334">
        <f t="shared" si="740"/>
        <v>43</v>
      </c>
      <c r="H3334" s="3">
        <f t="shared" si="729"/>
        <v>9.6622222222222245</v>
      </c>
      <c r="I3334">
        <f t="shared" si="741"/>
        <v>600</v>
      </c>
      <c r="J3334">
        <f t="shared" si="730"/>
        <v>6.9000000000000061E-2</v>
      </c>
      <c r="K3334">
        <f t="shared" si="731"/>
        <v>4.3001720000000052</v>
      </c>
      <c r="L3334">
        <v>4.8</v>
      </c>
      <c r="M3334">
        <f t="shared" si="732"/>
        <v>0.36688888888888882</v>
      </c>
      <c r="N3334">
        <f t="shared" si="733"/>
        <v>5.0250000000000004</v>
      </c>
      <c r="O3334">
        <f t="shared" si="734"/>
        <v>10.19188888888889</v>
      </c>
      <c r="P3334">
        <f t="shared" si="735"/>
        <v>-5.8917168888888849</v>
      </c>
      <c r="Q3334">
        <f t="shared" si="736"/>
        <v>2.9458584444444424</v>
      </c>
      <c r="R3334">
        <f t="shared" si="737"/>
        <v>0</v>
      </c>
      <c r="S3334">
        <f>SUM($R$2:R3334) -SUM($Q$2:Q3334) + SUM($T$2:T3333)</f>
        <v>-8.2123113347515755</v>
      </c>
      <c r="T3334">
        <f t="shared" si="738"/>
        <v>0</v>
      </c>
      <c r="U3334">
        <f>-SUM($T$2:T3334) - 500 * SUM($V$2:V3334)</f>
        <v>357.51000000000386</v>
      </c>
      <c r="V3334">
        <f t="shared" si="739"/>
        <v>0</v>
      </c>
    </row>
    <row r="3335" spans="1:22" x14ac:dyDescent="0.3">
      <c r="A3335" s="1">
        <v>45338</v>
      </c>
      <c r="B3335" s="2">
        <v>0.28945601851851849</v>
      </c>
      <c r="C3335" s="2">
        <v>0.69486111111111104</v>
      </c>
      <c r="D3335" s="3">
        <v>1.6</v>
      </c>
      <c r="E3335" s="3">
        <v>89.4</v>
      </c>
      <c r="F3335" s="4">
        <f t="shared" si="728"/>
        <v>2</v>
      </c>
      <c r="G3335">
        <f t="shared" si="740"/>
        <v>43</v>
      </c>
      <c r="H3335" s="3">
        <f t="shared" si="729"/>
        <v>9.7297222222222217</v>
      </c>
      <c r="I3335">
        <f t="shared" si="741"/>
        <v>600</v>
      </c>
      <c r="J3335">
        <f t="shared" si="730"/>
        <v>0.10599999999999998</v>
      </c>
      <c r="K3335">
        <f t="shared" si="731"/>
        <v>6.6522110833333317</v>
      </c>
      <c r="L3335">
        <v>4.8</v>
      </c>
      <c r="M3335">
        <f t="shared" si="732"/>
        <v>0.36351388888888891</v>
      </c>
      <c r="N3335">
        <f t="shared" si="733"/>
        <v>4.8499999999999996</v>
      </c>
      <c r="O3335">
        <f t="shared" si="734"/>
        <v>10.013513888888887</v>
      </c>
      <c r="P3335">
        <f t="shared" si="735"/>
        <v>-3.3613028055555558</v>
      </c>
      <c r="Q3335">
        <f t="shared" si="736"/>
        <v>1.6806514027777779</v>
      </c>
      <c r="R3335">
        <f t="shared" si="737"/>
        <v>0</v>
      </c>
      <c r="S3335">
        <f>SUM($R$2:R3335) -SUM($Q$2:Q3335) + SUM($T$2:T3334)</f>
        <v>-9.8929627375291602</v>
      </c>
      <c r="T3335">
        <f t="shared" si="738"/>
        <v>0</v>
      </c>
      <c r="U3335">
        <f>-SUM($T$2:T3335) - 500 * SUM($V$2:V3335)</f>
        <v>357.51000000000386</v>
      </c>
      <c r="V3335">
        <f t="shared" si="739"/>
        <v>0</v>
      </c>
    </row>
    <row r="3336" spans="1:22" x14ac:dyDescent="0.3">
      <c r="A3336" s="1">
        <v>45339</v>
      </c>
      <c r="B3336" s="2">
        <v>0.28802083333333334</v>
      </c>
      <c r="C3336" s="2">
        <v>0.69625000000000004</v>
      </c>
      <c r="D3336" s="3">
        <v>3.4</v>
      </c>
      <c r="E3336" s="3">
        <v>78.400000000000006</v>
      </c>
      <c r="F3336" s="4">
        <f t="shared" si="728"/>
        <v>2</v>
      </c>
      <c r="G3336">
        <f t="shared" si="740"/>
        <v>43</v>
      </c>
      <c r="H3336" s="3">
        <f t="shared" si="729"/>
        <v>9.7975000000000012</v>
      </c>
      <c r="I3336">
        <f t="shared" si="741"/>
        <v>600</v>
      </c>
      <c r="J3336">
        <f t="shared" si="730"/>
        <v>0.21599999999999997</v>
      </c>
      <c r="K3336">
        <f t="shared" si="731"/>
        <v>13.649877</v>
      </c>
      <c r="L3336">
        <v>4.8</v>
      </c>
      <c r="M3336">
        <f t="shared" si="732"/>
        <v>0.36012499999999992</v>
      </c>
      <c r="N3336">
        <f t="shared" si="733"/>
        <v>4.4000000000000004</v>
      </c>
      <c r="O3336">
        <f t="shared" si="734"/>
        <v>9.5601249999999993</v>
      </c>
      <c r="P3336">
        <f t="shared" si="735"/>
        <v>4.0897520000000007</v>
      </c>
      <c r="Q3336">
        <f t="shared" si="736"/>
        <v>0</v>
      </c>
      <c r="R3336">
        <f t="shared" si="737"/>
        <v>0.81795040000000019</v>
      </c>
      <c r="S3336">
        <f>SUM($R$2:R3336) -SUM($Q$2:Q3336) + SUM($T$2:T3335)</f>
        <v>-9.0750123375291878</v>
      </c>
      <c r="T3336">
        <f t="shared" si="738"/>
        <v>0</v>
      </c>
      <c r="U3336">
        <f>-SUM($T$2:T3336) - 500 * SUM($V$2:V3336)</f>
        <v>357.51000000000386</v>
      </c>
      <c r="V3336">
        <f t="shared" si="739"/>
        <v>0</v>
      </c>
    </row>
    <row r="3337" spans="1:22" x14ac:dyDescent="0.3">
      <c r="A3337" s="1">
        <v>45340</v>
      </c>
      <c r="B3337" s="2">
        <v>0.28657407407407409</v>
      </c>
      <c r="C3337" s="2">
        <v>0.69763888888888881</v>
      </c>
      <c r="D3337" s="3">
        <v>1.4</v>
      </c>
      <c r="E3337" s="3">
        <v>73.8</v>
      </c>
      <c r="F3337" s="4">
        <f t="shared" si="728"/>
        <v>2</v>
      </c>
      <c r="G3337">
        <f t="shared" si="740"/>
        <v>43</v>
      </c>
      <c r="H3337" s="3">
        <f t="shared" si="729"/>
        <v>9.8655555555555523</v>
      </c>
      <c r="I3337">
        <f t="shared" si="741"/>
        <v>600</v>
      </c>
      <c r="J3337">
        <f t="shared" si="730"/>
        <v>0.26200000000000001</v>
      </c>
      <c r="K3337">
        <f t="shared" si="731"/>
        <v>16.671802333333325</v>
      </c>
      <c r="L3337">
        <v>4.8</v>
      </c>
      <c r="M3337">
        <f t="shared" si="732"/>
        <v>0.35672222222222238</v>
      </c>
      <c r="N3337">
        <f t="shared" si="733"/>
        <v>4.9000000000000004</v>
      </c>
      <c r="O3337">
        <f t="shared" si="734"/>
        <v>10.056722222222223</v>
      </c>
      <c r="P3337">
        <f t="shared" si="735"/>
        <v>6.6150801111111015</v>
      </c>
      <c r="Q3337">
        <f t="shared" si="736"/>
        <v>0</v>
      </c>
      <c r="R3337">
        <f t="shared" si="737"/>
        <v>1.3230160222222205</v>
      </c>
      <c r="S3337">
        <f>SUM($R$2:R3337) -SUM($Q$2:Q3337) + SUM($T$2:T3336)</f>
        <v>-7.7519963153063145</v>
      </c>
      <c r="T3337">
        <f t="shared" si="738"/>
        <v>0</v>
      </c>
      <c r="U3337">
        <f>-SUM($T$2:T3337) - 500 * SUM($V$2:V3337)</f>
        <v>357.51000000000386</v>
      </c>
      <c r="V3337">
        <f t="shared" si="739"/>
        <v>0</v>
      </c>
    </row>
    <row r="3338" spans="1:22" x14ac:dyDescent="0.3">
      <c r="A3338" s="1">
        <v>45341</v>
      </c>
      <c r="B3338" s="2">
        <v>0.28510416666666666</v>
      </c>
      <c r="C3338" s="2">
        <v>0.6990277777777778</v>
      </c>
      <c r="D3338" s="3">
        <v>-1.3</v>
      </c>
      <c r="E3338" s="3">
        <v>21.4</v>
      </c>
      <c r="F3338" s="4">
        <f t="shared" si="728"/>
        <v>2</v>
      </c>
      <c r="G3338">
        <f t="shared" si="740"/>
        <v>43</v>
      </c>
      <c r="H3338" s="3">
        <f t="shared" si="729"/>
        <v>9.9341666666666679</v>
      </c>
      <c r="I3338">
        <f t="shared" si="741"/>
        <v>600</v>
      </c>
      <c r="J3338">
        <f t="shared" si="730"/>
        <v>0.78600000000000003</v>
      </c>
      <c r="K3338">
        <f t="shared" si="731"/>
        <v>50.363244750000014</v>
      </c>
      <c r="L3338">
        <v>4.8</v>
      </c>
      <c r="M3338">
        <f t="shared" si="732"/>
        <v>0.35329166666666662</v>
      </c>
      <c r="N3338">
        <f t="shared" si="733"/>
        <v>5.5750000000000002</v>
      </c>
      <c r="O3338">
        <f t="shared" si="734"/>
        <v>10.728291666666667</v>
      </c>
      <c r="P3338">
        <f t="shared" si="735"/>
        <v>39.634953083333343</v>
      </c>
      <c r="Q3338">
        <f t="shared" si="736"/>
        <v>0</v>
      </c>
      <c r="R3338">
        <f t="shared" si="737"/>
        <v>7.9269906166666688</v>
      </c>
      <c r="S3338">
        <f>SUM($R$2:R3338) -SUM($Q$2:Q3338) + SUM($T$2:T3337)</f>
        <v>0.17499430136012961</v>
      </c>
      <c r="T3338">
        <f t="shared" si="738"/>
        <v>0</v>
      </c>
      <c r="U3338">
        <f>-SUM($T$2:T3338) - 500 * SUM($V$2:V3338)</f>
        <v>357.51000000000386</v>
      </c>
      <c r="V3338">
        <f t="shared" si="739"/>
        <v>0</v>
      </c>
    </row>
    <row r="3339" spans="1:22" x14ac:dyDescent="0.3">
      <c r="A3339" s="1">
        <v>45342</v>
      </c>
      <c r="B3339" s="2">
        <v>0.28362268518518519</v>
      </c>
      <c r="C3339" s="2">
        <v>0.70040509259259265</v>
      </c>
      <c r="D3339" s="3">
        <v>2.6</v>
      </c>
      <c r="E3339" s="3">
        <v>92.9</v>
      </c>
      <c r="F3339" s="4">
        <f t="shared" si="728"/>
        <v>2</v>
      </c>
      <c r="G3339">
        <f t="shared" si="740"/>
        <v>43</v>
      </c>
      <c r="H3339" s="3">
        <f t="shared" si="729"/>
        <v>10.00277777777778</v>
      </c>
      <c r="I3339">
        <f t="shared" si="741"/>
        <v>600</v>
      </c>
      <c r="J3339">
        <f t="shared" si="730"/>
        <v>7.0999999999999952E-2</v>
      </c>
      <c r="K3339">
        <f t="shared" si="731"/>
        <v>4.5807720833333319</v>
      </c>
      <c r="L3339">
        <v>4.8</v>
      </c>
      <c r="M3339">
        <f t="shared" si="732"/>
        <v>0.34986111111111096</v>
      </c>
      <c r="N3339">
        <f t="shared" si="733"/>
        <v>4.5999999999999996</v>
      </c>
      <c r="O3339">
        <f t="shared" si="734"/>
        <v>9.7498611111111106</v>
      </c>
      <c r="P3339">
        <f t="shared" si="735"/>
        <v>-5.1690890277777788</v>
      </c>
      <c r="Q3339">
        <f t="shared" si="736"/>
        <v>2.5845445138888894</v>
      </c>
      <c r="R3339">
        <f t="shared" si="737"/>
        <v>0</v>
      </c>
      <c r="S3339">
        <f>SUM($R$2:R3339) -SUM($Q$2:Q3339) + SUM($T$2:T3338)</f>
        <v>-2.4095502125292114</v>
      </c>
      <c r="T3339">
        <f t="shared" si="738"/>
        <v>0</v>
      </c>
      <c r="U3339">
        <f>-SUM($T$2:T3339) - 500 * SUM($V$2:V3339)</f>
        <v>357.51000000000386</v>
      </c>
      <c r="V3339">
        <f t="shared" si="739"/>
        <v>0</v>
      </c>
    </row>
    <row r="3340" spans="1:22" x14ac:dyDescent="0.3">
      <c r="A3340" s="1">
        <v>45343</v>
      </c>
      <c r="B3340" s="2">
        <v>0.28212962962962962</v>
      </c>
      <c r="C3340" s="2">
        <v>0.70179398148148142</v>
      </c>
      <c r="D3340" s="3">
        <v>1</v>
      </c>
      <c r="E3340" s="3">
        <v>97.4</v>
      </c>
      <c r="F3340" s="4">
        <f t="shared" si="728"/>
        <v>2</v>
      </c>
      <c r="G3340">
        <f t="shared" si="740"/>
        <v>43</v>
      </c>
      <c r="H3340" s="3">
        <f t="shared" si="729"/>
        <v>10.071944444444444</v>
      </c>
      <c r="I3340">
        <f t="shared" si="741"/>
        <v>600</v>
      </c>
      <c r="J3340">
        <f t="shared" si="730"/>
        <v>2.5999999999999912E-2</v>
      </c>
      <c r="K3340">
        <f t="shared" si="731"/>
        <v>1.6890650833333274</v>
      </c>
      <c r="L3340">
        <v>4.8</v>
      </c>
      <c r="M3340">
        <f t="shared" si="732"/>
        <v>0.34640277777777778</v>
      </c>
      <c r="N3340">
        <f t="shared" si="733"/>
        <v>5</v>
      </c>
      <c r="O3340">
        <f t="shared" si="734"/>
        <v>10.146402777777777</v>
      </c>
      <c r="P3340">
        <f t="shared" si="735"/>
        <v>-8.4573376944444494</v>
      </c>
      <c r="Q3340">
        <f t="shared" si="736"/>
        <v>4.2286688472222247</v>
      </c>
      <c r="R3340">
        <f t="shared" si="737"/>
        <v>0</v>
      </c>
      <c r="S3340">
        <f>SUM($R$2:R3340) -SUM($Q$2:Q3340) + SUM($T$2:T3339)</f>
        <v>-6.6382190597505542</v>
      </c>
      <c r="T3340">
        <f t="shared" si="738"/>
        <v>0</v>
      </c>
      <c r="U3340">
        <f>-SUM($T$2:T3340) - 500 * SUM($V$2:V3340)</f>
        <v>357.51000000000386</v>
      </c>
      <c r="V3340">
        <f t="shared" si="739"/>
        <v>0</v>
      </c>
    </row>
    <row r="3341" spans="1:22" x14ac:dyDescent="0.3">
      <c r="A3341" s="1">
        <v>45344</v>
      </c>
      <c r="B3341" s="2">
        <v>0.28062500000000001</v>
      </c>
      <c r="C3341" s="2">
        <v>0.70317129629629627</v>
      </c>
      <c r="D3341" s="3">
        <v>0.4</v>
      </c>
      <c r="E3341" s="3">
        <v>95</v>
      </c>
      <c r="F3341" s="4">
        <f t="shared" si="728"/>
        <v>2</v>
      </c>
      <c r="G3341">
        <f t="shared" si="740"/>
        <v>43</v>
      </c>
      <c r="H3341" s="3">
        <f t="shared" si="729"/>
        <v>10.14111111111111</v>
      </c>
      <c r="I3341">
        <f t="shared" si="741"/>
        <v>600</v>
      </c>
      <c r="J3341">
        <f t="shared" si="730"/>
        <v>5.0000000000000044E-2</v>
      </c>
      <c r="K3341">
        <f t="shared" si="731"/>
        <v>3.270508333333336</v>
      </c>
      <c r="L3341">
        <v>4.8</v>
      </c>
      <c r="M3341">
        <f t="shared" si="732"/>
        <v>0.3429444444444445</v>
      </c>
      <c r="N3341">
        <f t="shared" si="733"/>
        <v>5.15</v>
      </c>
      <c r="O3341">
        <f t="shared" si="734"/>
        <v>10.292944444444444</v>
      </c>
      <c r="P3341">
        <f t="shared" si="735"/>
        <v>-7.0224361111111087</v>
      </c>
      <c r="Q3341">
        <f t="shared" si="736"/>
        <v>3.5112180555555543</v>
      </c>
      <c r="R3341">
        <f t="shared" si="737"/>
        <v>0</v>
      </c>
      <c r="S3341">
        <f>SUM($R$2:R3341) -SUM($Q$2:Q3341) + SUM($T$2:T3340)</f>
        <v>-10.149437115307592</v>
      </c>
      <c r="T3341">
        <f t="shared" si="738"/>
        <v>0</v>
      </c>
      <c r="U3341">
        <f>-SUM($T$2:T3341) - 500 * SUM($V$2:V3341)</f>
        <v>357.51000000000386</v>
      </c>
      <c r="V3341">
        <f t="shared" si="739"/>
        <v>0</v>
      </c>
    </row>
    <row r="3342" spans="1:22" x14ac:dyDescent="0.3">
      <c r="A3342" s="1">
        <v>45345</v>
      </c>
      <c r="B3342" s="2">
        <v>0.27909722222222222</v>
      </c>
      <c r="C3342" s="2">
        <v>0.70454861111111111</v>
      </c>
      <c r="D3342" s="3">
        <v>2.2000000000000002</v>
      </c>
      <c r="E3342" s="3">
        <v>89.2</v>
      </c>
      <c r="F3342" s="4">
        <f t="shared" si="728"/>
        <v>2</v>
      </c>
      <c r="G3342">
        <f t="shared" si="740"/>
        <v>43</v>
      </c>
      <c r="H3342" s="3">
        <f t="shared" si="729"/>
        <v>10.210833333333333</v>
      </c>
      <c r="I3342">
        <f t="shared" si="741"/>
        <v>600</v>
      </c>
      <c r="J3342">
        <f t="shared" si="730"/>
        <v>0.10799999999999998</v>
      </c>
      <c r="K3342">
        <f t="shared" si="731"/>
        <v>7.1128664999999991</v>
      </c>
      <c r="L3342">
        <v>4.8</v>
      </c>
      <c r="M3342">
        <f t="shared" si="732"/>
        <v>0.33945833333333331</v>
      </c>
      <c r="N3342">
        <f t="shared" si="733"/>
        <v>4.7</v>
      </c>
      <c r="O3342">
        <f t="shared" si="734"/>
        <v>9.839458333333333</v>
      </c>
      <c r="P3342">
        <f t="shared" si="735"/>
        <v>-2.7265918333333339</v>
      </c>
      <c r="Q3342">
        <f t="shared" si="736"/>
        <v>1.3632959166666669</v>
      </c>
      <c r="R3342">
        <f t="shared" si="737"/>
        <v>0</v>
      </c>
      <c r="S3342">
        <f>SUM($R$2:R3342) -SUM($Q$2:Q3342) + SUM($T$2:T3341)</f>
        <v>-11.512733031973767</v>
      </c>
      <c r="T3342">
        <f t="shared" si="738"/>
        <v>0</v>
      </c>
      <c r="U3342">
        <f>-SUM($T$2:T3342) - 500 * SUM($V$2:V3342)</f>
        <v>357.51000000000386</v>
      </c>
      <c r="V3342">
        <f t="shared" si="739"/>
        <v>0</v>
      </c>
    </row>
    <row r="3343" spans="1:22" x14ac:dyDescent="0.3">
      <c r="A3343" s="1">
        <v>45346</v>
      </c>
      <c r="B3343" s="2">
        <v>0.27756944444444448</v>
      </c>
      <c r="C3343" s="2">
        <v>0.70591435185185192</v>
      </c>
      <c r="D3343" s="3">
        <v>4.5999999999999996</v>
      </c>
      <c r="E3343" s="3">
        <v>93.8</v>
      </c>
      <c r="F3343" s="4">
        <f t="shared" si="728"/>
        <v>2</v>
      </c>
      <c r="G3343">
        <f t="shared" si="740"/>
        <v>43</v>
      </c>
      <c r="H3343" s="3">
        <f t="shared" si="729"/>
        <v>10.280277777777778</v>
      </c>
      <c r="I3343">
        <f t="shared" si="741"/>
        <v>600</v>
      </c>
      <c r="J3343">
        <f t="shared" si="730"/>
        <v>6.2000000000000055E-2</v>
      </c>
      <c r="K3343">
        <f t="shared" si="731"/>
        <v>4.1110830833333374</v>
      </c>
      <c r="L3343">
        <v>4.8</v>
      </c>
      <c r="M3343">
        <f t="shared" si="732"/>
        <v>0.3359861111111111</v>
      </c>
      <c r="N3343">
        <f t="shared" si="733"/>
        <v>4.0999999999999996</v>
      </c>
      <c r="O3343">
        <f t="shared" si="734"/>
        <v>9.2359861111111101</v>
      </c>
      <c r="P3343">
        <f t="shared" si="735"/>
        <v>-5.1249030277777727</v>
      </c>
      <c r="Q3343">
        <f t="shared" si="736"/>
        <v>2.5624515138888864</v>
      </c>
      <c r="R3343">
        <f t="shared" si="737"/>
        <v>0</v>
      </c>
      <c r="S3343">
        <f>SUM($R$2:R3343) -SUM($Q$2:Q3343) + SUM($T$2:T3342)</f>
        <v>-14.075184545861703</v>
      </c>
      <c r="T3343">
        <f t="shared" si="738"/>
        <v>0</v>
      </c>
      <c r="U3343">
        <f>-SUM($T$2:T3343) - 500 * SUM($V$2:V3343)</f>
        <v>357.51000000000386</v>
      </c>
      <c r="V3343">
        <f t="shared" si="739"/>
        <v>0</v>
      </c>
    </row>
    <row r="3344" spans="1:22" x14ac:dyDescent="0.3">
      <c r="A3344" s="1">
        <v>45347</v>
      </c>
      <c r="B3344" s="2">
        <v>0.2760185185185185</v>
      </c>
      <c r="C3344" s="2">
        <v>0.70729166666666676</v>
      </c>
      <c r="D3344" s="3">
        <v>3.3</v>
      </c>
      <c r="E3344" s="3">
        <v>78.7</v>
      </c>
      <c r="F3344" s="4">
        <f t="shared" si="728"/>
        <v>2</v>
      </c>
      <c r="G3344">
        <f t="shared" si="740"/>
        <v>43</v>
      </c>
      <c r="H3344" s="3">
        <f t="shared" si="729"/>
        <v>10.350555555555559</v>
      </c>
      <c r="I3344">
        <f t="shared" si="741"/>
        <v>600</v>
      </c>
      <c r="J3344">
        <f t="shared" si="730"/>
        <v>0.21299999999999997</v>
      </c>
      <c r="K3344">
        <f t="shared" si="731"/>
        <v>14.220110750000003</v>
      </c>
      <c r="L3344">
        <v>4.8</v>
      </c>
      <c r="M3344">
        <f t="shared" si="732"/>
        <v>0.33247222222222206</v>
      </c>
      <c r="N3344">
        <f t="shared" si="733"/>
        <v>4.4249999999999998</v>
      </c>
      <c r="O3344">
        <f t="shared" si="734"/>
        <v>9.5574722222222217</v>
      </c>
      <c r="P3344">
        <f t="shared" si="735"/>
        <v>4.6626385277777818</v>
      </c>
      <c r="Q3344">
        <f t="shared" si="736"/>
        <v>0</v>
      </c>
      <c r="R3344">
        <f t="shared" si="737"/>
        <v>0.93252770555555642</v>
      </c>
      <c r="S3344">
        <f>SUM($R$2:R3344) -SUM($Q$2:Q3344) + SUM($T$2:T3343)</f>
        <v>-13.14265684030579</v>
      </c>
      <c r="T3344">
        <f t="shared" si="738"/>
        <v>0</v>
      </c>
      <c r="U3344">
        <f>-SUM($T$2:T3344) - 500 * SUM($V$2:V3344)</f>
        <v>357.51000000000386</v>
      </c>
      <c r="V3344">
        <f t="shared" si="739"/>
        <v>0</v>
      </c>
    </row>
    <row r="3345" spans="1:22" x14ac:dyDescent="0.3">
      <c r="A3345" s="1">
        <v>45348</v>
      </c>
      <c r="B3345" s="2">
        <v>0.27446759259259262</v>
      </c>
      <c r="C3345" s="2">
        <v>0.70865740740740746</v>
      </c>
      <c r="D3345" s="3">
        <v>1.8</v>
      </c>
      <c r="E3345" s="3">
        <v>87.7</v>
      </c>
      <c r="F3345" s="4">
        <f t="shared" si="728"/>
        <v>2</v>
      </c>
      <c r="G3345">
        <f t="shared" si="740"/>
        <v>43</v>
      </c>
      <c r="H3345" s="3">
        <f t="shared" si="729"/>
        <v>10.420555555555556</v>
      </c>
      <c r="I3345">
        <f t="shared" si="741"/>
        <v>600</v>
      </c>
      <c r="J3345">
        <f t="shared" si="730"/>
        <v>0.123</v>
      </c>
      <c r="K3345">
        <f t="shared" si="731"/>
        <v>8.2671477500000012</v>
      </c>
      <c r="L3345">
        <v>4.8</v>
      </c>
      <c r="M3345">
        <f t="shared" si="732"/>
        <v>0.32897222222222222</v>
      </c>
      <c r="N3345">
        <f t="shared" si="733"/>
        <v>4.8</v>
      </c>
      <c r="O3345">
        <f t="shared" si="734"/>
        <v>9.928972222222221</v>
      </c>
      <c r="P3345">
        <f t="shared" si="735"/>
        <v>-1.6618244722222197</v>
      </c>
      <c r="Q3345">
        <f t="shared" si="736"/>
        <v>0.83091223611110987</v>
      </c>
      <c r="R3345">
        <f t="shared" si="737"/>
        <v>0</v>
      </c>
      <c r="S3345">
        <f>SUM($R$2:R3345) -SUM($Q$2:Q3345) + SUM($T$2:T3344)</f>
        <v>-13.973569076417334</v>
      </c>
      <c r="T3345">
        <f t="shared" si="738"/>
        <v>0</v>
      </c>
      <c r="U3345">
        <f>-SUM($T$2:T3345) - 500 * SUM($V$2:V3345)</f>
        <v>357.51000000000386</v>
      </c>
      <c r="V3345">
        <f t="shared" si="739"/>
        <v>0</v>
      </c>
    </row>
    <row r="3346" spans="1:22" x14ac:dyDescent="0.3">
      <c r="A3346" s="1">
        <v>45349</v>
      </c>
      <c r="B3346" s="2">
        <v>0.2729050925925926</v>
      </c>
      <c r="C3346" s="2">
        <v>0.71001157407407411</v>
      </c>
      <c r="D3346" s="3">
        <v>0.1</v>
      </c>
      <c r="E3346" s="3">
        <v>69.5</v>
      </c>
      <c r="F3346" s="4">
        <f t="shared" si="728"/>
        <v>2</v>
      </c>
      <c r="G3346">
        <f t="shared" si="740"/>
        <v>43</v>
      </c>
      <c r="H3346" s="3">
        <f t="shared" si="729"/>
        <v>10.490555555555556</v>
      </c>
      <c r="I3346">
        <f t="shared" si="741"/>
        <v>600</v>
      </c>
      <c r="J3346">
        <f t="shared" si="730"/>
        <v>0.30500000000000005</v>
      </c>
      <c r="K3346">
        <f t="shared" si="731"/>
        <v>20.637545416666669</v>
      </c>
      <c r="L3346">
        <v>4.8</v>
      </c>
      <c r="M3346">
        <f t="shared" si="732"/>
        <v>0.32547222222222222</v>
      </c>
      <c r="N3346">
        <f t="shared" si="733"/>
        <v>5.2249999999999996</v>
      </c>
      <c r="O3346">
        <f t="shared" si="734"/>
        <v>10.350472222222223</v>
      </c>
      <c r="P3346">
        <f t="shared" si="735"/>
        <v>10.287073194444446</v>
      </c>
      <c r="Q3346">
        <f t="shared" si="736"/>
        <v>0</v>
      </c>
      <c r="R3346">
        <f t="shared" si="737"/>
        <v>2.0574146388888894</v>
      </c>
      <c r="S3346">
        <f>SUM($R$2:R3346) -SUM($Q$2:Q3346) + SUM($T$2:T3345)</f>
        <v>-11.916154437529258</v>
      </c>
      <c r="T3346">
        <f t="shared" si="738"/>
        <v>0</v>
      </c>
      <c r="U3346">
        <f>-SUM($T$2:T3346) - 500 * SUM($V$2:V3346)</f>
        <v>357.51000000000386</v>
      </c>
      <c r="V3346">
        <f t="shared" si="739"/>
        <v>0</v>
      </c>
    </row>
    <row r="3347" spans="1:22" x14ac:dyDescent="0.3">
      <c r="A3347" s="1">
        <v>45350</v>
      </c>
      <c r="B3347" s="2">
        <v>0.27131944444444445</v>
      </c>
      <c r="C3347" s="2">
        <v>0.71137731481481481</v>
      </c>
      <c r="D3347" s="3">
        <v>-0.6</v>
      </c>
      <c r="E3347" s="3">
        <v>67.2</v>
      </c>
      <c r="F3347" s="4">
        <f t="shared" si="728"/>
        <v>2</v>
      </c>
      <c r="G3347">
        <f t="shared" si="740"/>
        <v>43</v>
      </c>
      <c r="H3347" s="3">
        <f t="shared" si="729"/>
        <v>10.561388888888889</v>
      </c>
      <c r="I3347">
        <f t="shared" si="741"/>
        <v>600</v>
      </c>
      <c r="J3347">
        <f t="shared" si="730"/>
        <v>0.32799999999999996</v>
      </c>
      <c r="K3347">
        <f t="shared" si="731"/>
        <v>22.343674333333329</v>
      </c>
      <c r="L3347">
        <v>4.8</v>
      </c>
      <c r="M3347">
        <f t="shared" si="732"/>
        <v>0.32193055555555555</v>
      </c>
      <c r="N3347">
        <f t="shared" si="733"/>
        <v>5.4</v>
      </c>
      <c r="O3347">
        <f t="shared" si="734"/>
        <v>10.521930555555556</v>
      </c>
      <c r="P3347">
        <f t="shared" si="735"/>
        <v>11.821743777777773</v>
      </c>
      <c r="Q3347">
        <f t="shared" si="736"/>
        <v>0</v>
      </c>
      <c r="R3347">
        <f t="shared" si="737"/>
        <v>2.3643487555555547</v>
      </c>
      <c r="S3347">
        <f>SUM($R$2:R3347) -SUM($Q$2:Q3347) + SUM($T$2:T3346)</f>
        <v>-9.5518056819728372</v>
      </c>
      <c r="T3347">
        <f t="shared" si="738"/>
        <v>0</v>
      </c>
      <c r="U3347">
        <f>-SUM($T$2:T3347) - 500 * SUM($V$2:V3347)</f>
        <v>357.51000000000386</v>
      </c>
      <c r="V3347">
        <f t="shared" si="739"/>
        <v>0</v>
      </c>
    </row>
    <row r="3348" spans="1:22" x14ac:dyDescent="0.3">
      <c r="A3348" s="1">
        <v>45351</v>
      </c>
      <c r="B3348" s="2">
        <v>0.26973379629629629</v>
      </c>
      <c r="C3348" s="2">
        <v>0.71273148148148147</v>
      </c>
      <c r="D3348" s="3">
        <v>-0.9</v>
      </c>
      <c r="E3348" s="3">
        <v>83.9</v>
      </c>
      <c r="F3348" s="4">
        <f t="shared" si="728"/>
        <v>2</v>
      </c>
      <c r="G3348">
        <f t="shared" si="740"/>
        <v>43</v>
      </c>
      <c r="H3348" s="3">
        <f t="shared" si="729"/>
        <v>10.631944444444445</v>
      </c>
      <c r="I3348">
        <f t="shared" si="741"/>
        <v>600</v>
      </c>
      <c r="J3348">
        <f t="shared" si="730"/>
        <v>0.16099999999999992</v>
      </c>
      <c r="K3348">
        <f t="shared" si="731"/>
        <v>11.04074270833333</v>
      </c>
      <c r="L3348">
        <v>4.8</v>
      </c>
      <c r="M3348">
        <f t="shared" si="732"/>
        <v>0.31840277777777776</v>
      </c>
      <c r="N3348">
        <f t="shared" si="733"/>
        <v>5.4749999999999996</v>
      </c>
      <c r="O3348">
        <f t="shared" si="734"/>
        <v>10.593402777777778</v>
      </c>
      <c r="P3348">
        <f t="shared" si="735"/>
        <v>0.4473399305555521</v>
      </c>
      <c r="Q3348">
        <f t="shared" si="736"/>
        <v>0</v>
      </c>
      <c r="R3348">
        <f t="shared" si="737"/>
        <v>8.9467986111110426E-2</v>
      </c>
      <c r="S3348">
        <f>SUM($R$2:R3348) -SUM($Q$2:Q3348) + SUM($T$2:T3347)</f>
        <v>-9.4623376958625158</v>
      </c>
      <c r="T3348">
        <f t="shared" si="738"/>
        <v>9.4600000000000009</v>
      </c>
      <c r="U3348">
        <f>-SUM($T$2:T3348) - 500 * SUM($V$2:V3348)</f>
        <v>348.05000000000473</v>
      </c>
      <c r="V3348">
        <f t="shared" si="739"/>
        <v>0</v>
      </c>
    </row>
    <row r="3349" spans="1:22" x14ac:dyDescent="0.3">
      <c r="A3349" s="1">
        <v>45352</v>
      </c>
      <c r="B3349" s="2">
        <v>0.26813657407407404</v>
      </c>
      <c r="C3349" s="2">
        <v>0.71408564814814823</v>
      </c>
      <c r="D3349" s="3">
        <v>-0.7</v>
      </c>
      <c r="E3349" s="3">
        <v>93.5</v>
      </c>
      <c r="F3349" s="4">
        <f t="shared" si="728"/>
        <v>3</v>
      </c>
      <c r="G3349">
        <f t="shared" si="740"/>
        <v>43</v>
      </c>
      <c r="H3349" s="3">
        <f t="shared" si="729"/>
        <v>10.702777777777781</v>
      </c>
      <c r="I3349">
        <f t="shared" si="741"/>
        <v>700</v>
      </c>
      <c r="J3349">
        <f t="shared" si="730"/>
        <v>6.4999999999999947E-2</v>
      </c>
      <c r="K3349">
        <f t="shared" si="731"/>
        <v>5.2349961805555534</v>
      </c>
      <c r="L3349">
        <v>4.8</v>
      </c>
      <c r="M3349">
        <f t="shared" si="732"/>
        <v>0.31486111111111098</v>
      </c>
      <c r="N3349">
        <f t="shared" si="733"/>
        <v>5.4249999999999998</v>
      </c>
      <c r="O3349">
        <f t="shared" si="734"/>
        <v>10.539861111111112</v>
      </c>
      <c r="P3349">
        <f t="shared" si="735"/>
        <v>-5.3048649305555582</v>
      </c>
      <c r="Q3349">
        <f t="shared" si="736"/>
        <v>2.6524324652777791</v>
      </c>
      <c r="R3349">
        <f t="shared" si="737"/>
        <v>0</v>
      </c>
      <c r="S3349">
        <f>SUM($R$2:R3349) -SUM($Q$2:Q3349) + SUM($T$2:T3348)</f>
        <v>-2.6547701611416414</v>
      </c>
      <c r="T3349">
        <f t="shared" si="738"/>
        <v>0</v>
      </c>
      <c r="U3349">
        <f>-SUM($T$2:T3349) - 500 * SUM($V$2:V3349)</f>
        <v>348.05000000000473</v>
      </c>
      <c r="V3349">
        <f t="shared" si="739"/>
        <v>0</v>
      </c>
    </row>
    <row r="3350" spans="1:22" x14ac:dyDescent="0.3">
      <c r="A3350" s="1">
        <v>45353</v>
      </c>
      <c r="B3350" s="2">
        <v>0.26653935185185185</v>
      </c>
      <c r="C3350" s="2">
        <v>0.71543981481481478</v>
      </c>
      <c r="D3350" s="3">
        <v>-0.8</v>
      </c>
      <c r="E3350" s="3">
        <v>87.4</v>
      </c>
      <c r="F3350" s="4">
        <f t="shared" si="728"/>
        <v>3</v>
      </c>
      <c r="G3350">
        <f t="shared" si="740"/>
        <v>43</v>
      </c>
      <c r="H3350" s="3">
        <f t="shared" si="729"/>
        <v>10.77361111111111</v>
      </c>
      <c r="I3350">
        <f t="shared" si="741"/>
        <v>700</v>
      </c>
      <c r="J3350">
        <f t="shared" si="730"/>
        <v>0.12599999999999989</v>
      </c>
      <c r="K3350">
        <f t="shared" si="731"/>
        <v>10.214999374999989</v>
      </c>
      <c r="L3350">
        <v>4.8</v>
      </c>
      <c r="M3350">
        <f t="shared" si="732"/>
        <v>0.31131944444444448</v>
      </c>
      <c r="N3350">
        <f t="shared" si="733"/>
        <v>5.45</v>
      </c>
      <c r="O3350">
        <f t="shared" si="734"/>
        <v>10.561319444444443</v>
      </c>
      <c r="P3350">
        <f t="shared" si="735"/>
        <v>-0.34632006944445415</v>
      </c>
      <c r="Q3350">
        <f t="shared" si="736"/>
        <v>0.17316003472222707</v>
      </c>
      <c r="R3350">
        <f t="shared" si="737"/>
        <v>0</v>
      </c>
      <c r="S3350">
        <f>SUM($R$2:R3350) -SUM($Q$2:Q3350) + SUM($T$2:T3349)</f>
        <v>-2.8279301958627912</v>
      </c>
      <c r="T3350">
        <f t="shared" si="738"/>
        <v>0</v>
      </c>
      <c r="U3350">
        <f>-SUM($T$2:T3350) - 500 * SUM($V$2:V3350)</f>
        <v>348.05000000000473</v>
      </c>
      <c r="V3350">
        <f t="shared" si="739"/>
        <v>0</v>
      </c>
    </row>
    <row r="3351" spans="1:22" x14ac:dyDescent="0.3">
      <c r="A3351" s="1">
        <v>45354</v>
      </c>
      <c r="B3351" s="2">
        <v>0.26491898148148146</v>
      </c>
      <c r="C3351" s="2">
        <v>0.71678240740740751</v>
      </c>
      <c r="D3351" s="3">
        <v>-0.3</v>
      </c>
      <c r="E3351" s="3">
        <v>97.7</v>
      </c>
      <c r="F3351" s="4">
        <f t="shared" si="728"/>
        <v>3</v>
      </c>
      <c r="G3351">
        <f t="shared" si="740"/>
        <v>43</v>
      </c>
      <c r="H3351" s="3">
        <f t="shared" si="729"/>
        <v>10.844722222222225</v>
      </c>
      <c r="I3351">
        <f t="shared" si="741"/>
        <v>700</v>
      </c>
      <c r="J3351">
        <f t="shared" si="730"/>
        <v>2.300000000000002E-2</v>
      </c>
      <c r="K3351">
        <f t="shared" si="731"/>
        <v>1.8769502986111133</v>
      </c>
      <c r="L3351">
        <v>4.8</v>
      </c>
      <c r="M3351">
        <f t="shared" si="732"/>
        <v>0.30776388888888873</v>
      </c>
      <c r="N3351">
        <f t="shared" si="733"/>
        <v>5.3250000000000002</v>
      </c>
      <c r="O3351">
        <f t="shared" si="734"/>
        <v>10.432763888888889</v>
      </c>
      <c r="P3351">
        <f t="shared" si="735"/>
        <v>-8.5558135902777757</v>
      </c>
      <c r="Q3351">
        <f t="shared" si="736"/>
        <v>4.2779067951388878</v>
      </c>
      <c r="R3351">
        <f t="shared" si="737"/>
        <v>0</v>
      </c>
      <c r="S3351">
        <f>SUM($R$2:R3351) -SUM($Q$2:Q3351) + SUM($T$2:T3350)</f>
        <v>-7.1058369910024339</v>
      </c>
      <c r="T3351">
        <f t="shared" si="738"/>
        <v>0</v>
      </c>
      <c r="U3351">
        <f>-SUM($T$2:T3351) - 500 * SUM($V$2:V3351)</f>
        <v>348.05000000000473</v>
      </c>
      <c r="V3351">
        <f t="shared" si="739"/>
        <v>0</v>
      </c>
    </row>
    <row r="3352" spans="1:22" x14ac:dyDescent="0.3">
      <c r="A3352" s="1">
        <v>45355</v>
      </c>
      <c r="B3352" s="2">
        <v>0.26329861111111114</v>
      </c>
      <c r="C3352" s="2">
        <v>0.71812500000000001</v>
      </c>
      <c r="D3352" s="3">
        <v>0.6</v>
      </c>
      <c r="E3352" s="3">
        <v>94.7</v>
      </c>
      <c r="F3352" s="4">
        <f t="shared" si="728"/>
        <v>3</v>
      </c>
      <c r="G3352">
        <f t="shared" si="740"/>
        <v>43</v>
      </c>
      <c r="H3352" s="3">
        <f t="shared" si="729"/>
        <v>10.915833333333333</v>
      </c>
      <c r="I3352">
        <f t="shared" si="741"/>
        <v>700</v>
      </c>
      <c r="J3352">
        <f t="shared" si="730"/>
        <v>5.2999999999999936E-2</v>
      </c>
      <c r="K3352">
        <f t="shared" si="731"/>
        <v>4.3535072291666612</v>
      </c>
      <c r="L3352">
        <v>4.8</v>
      </c>
      <c r="M3352">
        <f t="shared" si="732"/>
        <v>0.3042083333333333</v>
      </c>
      <c r="N3352">
        <f t="shared" si="733"/>
        <v>5.0999999999999996</v>
      </c>
      <c r="O3352">
        <f t="shared" si="734"/>
        <v>10.204208333333334</v>
      </c>
      <c r="P3352">
        <f t="shared" si="735"/>
        <v>-5.8507011041666726</v>
      </c>
      <c r="Q3352">
        <f t="shared" si="736"/>
        <v>2.9253505520833363</v>
      </c>
      <c r="R3352">
        <f t="shared" si="737"/>
        <v>0</v>
      </c>
      <c r="S3352">
        <f>SUM($R$2:R3352) -SUM($Q$2:Q3352) + SUM($T$2:T3351)</f>
        <v>-10.031187543085252</v>
      </c>
      <c r="T3352">
        <f t="shared" si="738"/>
        <v>0</v>
      </c>
      <c r="U3352">
        <f>-SUM($T$2:T3352) - 500 * SUM($V$2:V3352)</f>
        <v>348.05000000000473</v>
      </c>
      <c r="V3352">
        <f t="shared" si="739"/>
        <v>0</v>
      </c>
    </row>
    <row r="3353" spans="1:22" x14ac:dyDescent="0.3">
      <c r="A3353" s="1">
        <v>45356</v>
      </c>
      <c r="B3353" s="2">
        <v>0.26166666666666666</v>
      </c>
      <c r="C3353" s="2">
        <v>0.71946759259259263</v>
      </c>
      <c r="D3353" s="3">
        <v>2.7</v>
      </c>
      <c r="E3353" s="3">
        <v>95.6</v>
      </c>
      <c r="F3353" s="4">
        <f t="shared" si="728"/>
        <v>3</v>
      </c>
      <c r="G3353">
        <f t="shared" si="740"/>
        <v>43</v>
      </c>
      <c r="H3353" s="3">
        <f t="shared" si="729"/>
        <v>10.987222222222224</v>
      </c>
      <c r="I3353">
        <f t="shared" si="741"/>
        <v>700</v>
      </c>
      <c r="J3353">
        <f t="shared" si="730"/>
        <v>4.4000000000000039E-2</v>
      </c>
      <c r="K3353">
        <f t="shared" si="731"/>
        <v>3.6378692777777815</v>
      </c>
      <c r="L3353">
        <v>4.8</v>
      </c>
      <c r="M3353">
        <f t="shared" si="732"/>
        <v>0.30063888888888879</v>
      </c>
      <c r="N3353">
        <f t="shared" si="733"/>
        <v>4.5750000000000002</v>
      </c>
      <c r="O3353">
        <f t="shared" si="734"/>
        <v>9.6756388888888889</v>
      </c>
      <c r="P3353">
        <f t="shared" si="735"/>
        <v>-6.0377696111111074</v>
      </c>
      <c r="Q3353">
        <f t="shared" si="736"/>
        <v>3.0188848055555537</v>
      </c>
      <c r="R3353">
        <f t="shared" si="737"/>
        <v>0</v>
      </c>
      <c r="S3353">
        <f>SUM($R$2:R3353) -SUM($Q$2:Q3353) + SUM($T$2:T3352)</f>
        <v>-13.050072348640242</v>
      </c>
      <c r="T3353">
        <f t="shared" si="738"/>
        <v>0</v>
      </c>
      <c r="U3353">
        <f>-SUM($T$2:T3353) - 500 * SUM($V$2:V3353)</f>
        <v>348.05000000000473</v>
      </c>
      <c r="V3353">
        <f t="shared" si="739"/>
        <v>0</v>
      </c>
    </row>
    <row r="3354" spans="1:22" x14ac:dyDescent="0.3">
      <c r="A3354" s="1">
        <v>45357</v>
      </c>
      <c r="B3354" s="2">
        <v>0.26003472222222224</v>
      </c>
      <c r="C3354" s="2">
        <v>0.72079861111111121</v>
      </c>
      <c r="D3354" s="3">
        <v>0.9</v>
      </c>
      <c r="E3354" s="3">
        <v>92.2</v>
      </c>
      <c r="F3354" s="4">
        <f t="shared" si="728"/>
        <v>3</v>
      </c>
      <c r="G3354">
        <f t="shared" si="740"/>
        <v>43</v>
      </c>
      <c r="H3354" s="3">
        <f t="shared" si="729"/>
        <v>11.058333333333335</v>
      </c>
      <c r="I3354">
        <f t="shared" si="741"/>
        <v>700</v>
      </c>
      <c r="J3354">
        <f t="shared" si="730"/>
        <v>7.7999999999999958E-2</v>
      </c>
      <c r="K3354">
        <f t="shared" si="731"/>
        <v>6.4906887499999986</v>
      </c>
      <c r="L3354">
        <v>4.8</v>
      </c>
      <c r="M3354">
        <f t="shared" si="732"/>
        <v>0.29708333333333325</v>
      </c>
      <c r="N3354">
        <f t="shared" si="733"/>
        <v>5.0250000000000004</v>
      </c>
      <c r="O3354">
        <f t="shared" si="734"/>
        <v>10.122083333333332</v>
      </c>
      <c r="P3354">
        <f t="shared" si="735"/>
        <v>-3.6313945833333339</v>
      </c>
      <c r="Q3354">
        <f t="shared" si="736"/>
        <v>1.8156972916666669</v>
      </c>
      <c r="R3354">
        <f t="shared" si="737"/>
        <v>0</v>
      </c>
      <c r="S3354">
        <f>SUM($R$2:R3354) -SUM($Q$2:Q3354) + SUM($T$2:T3353)</f>
        <v>-14.865769640307917</v>
      </c>
      <c r="T3354">
        <f t="shared" si="738"/>
        <v>0</v>
      </c>
      <c r="U3354">
        <f>-SUM($T$2:T3354) - 500 * SUM($V$2:V3354)</f>
        <v>348.05000000000473</v>
      </c>
      <c r="V3354">
        <f t="shared" si="739"/>
        <v>0</v>
      </c>
    </row>
    <row r="3355" spans="1:22" x14ac:dyDescent="0.3">
      <c r="A3355" s="1">
        <v>45358</v>
      </c>
      <c r="B3355" s="2">
        <v>0.25839120370370372</v>
      </c>
      <c r="C3355" s="2">
        <v>0.72212962962962957</v>
      </c>
      <c r="D3355" s="3">
        <v>0.7</v>
      </c>
      <c r="E3355" s="3">
        <v>95.5</v>
      </c>
      <c r="F3355" s="4">
        <f t="shared" si="728"/>
        <v>3</v>
      </c>
      <c r="G3355">
        <f t="shared" si="740"/>
        <v>43</v>
      </c>
      <c r="H3355" s="3">
        <f t="shared" si="729"/>
        <v>11.12972222222222</v>
      </c>
      <c r="I3355">
        <f t="shared" si="741"/>
        <v>700</v>
      </c>
      <c r="J3355">
        <f t="shared" si="730"/>
        <v>4.500000000000004E-2</v>
      </c>
      <c r="K3355">
        <f t="shared" si="731"/>
        <v>3.7688021875000026</v>
      </c>
      <c r="L3355">
        <v>4.8</v>
      </c>
      <c r="M3355">
        <f t="shared" si="732"/>
        <v>0.29351388888888896</v>
      </c>
      <c r="N3355">
        <f t="shared" si="733"/>
        <v>5.0750000000000002</v>
      </c>
      <c r="O3355">
        <f t="shared" si="734"/>
        <v>10.168513888888889</v>
      </c>
      <c r="P3355">
        <f t="shared" si="735"/>
        <v>-6.3997117013888865</v>
      </c>
      <c r="Q3355">
        <f t="shared" si="736"/>
        <v>3.1998558506944432</v>
      </c>
      <c r="R3355">
        <f t="shared" si="737"/>
        <v>0</v>
      </c>
      <c r="S3355">
        <f>SUM($R$2:R3355) -SUM($Q$2:Q3355) + SUM($T$2:T3354)</f>
        <v>-18.065625491000901</v>
      </c>
      <c r="T3355">
        <f t="shared" si="738"/>
        <v>0</v>
      </c>
      <c r="U3355">
        <f>-SUM($T$2:T3355) - 500 * SUM($V$2:V3355)</f>
        <v>348.05000000000473</v>
      </c>
      <c r="V3355">
        <f t="shared" si="739"/>
        <v>0</v>
      </c>
    </row>
    <row r="3356" spans="1:22" x14ac:dyDescent="0.3">
      <c r="A3356" s="1">
        <v>45359</v>
      </c>
      <c r="B3356" s="2">
        <v>0.25674768518518515</v>
      </c>
      <c r="C3356" s="2">
        <v>0.72346064814814814</v>
      </c>
      <c r="D3356" s="3">
        <v>3.4</v>
      </c>
      <c r="E3356" s="3">
        <v>97.4</v>
      </c>
      <c r="F3356" s="4">
        <f t="shared" si="728"/>
        <v>3</v>
      </c>
      <c r="G3356">
        <f t="shared" si="740"/>
        <v>43</v>
      </c>
      <c r="H3356" s="3">
        <f t="shared" si="729"/>
        <v>11.201111111111112</v>
      </c>
      <c r="I3356">
        <f t="shared" si="741"/>
        <v>700</v>
      </c>
      <c r="J3356">
        <f t="shared" si="730"/>
        <v>2.5999999999999912E-2</v>
      </c>
      <c r="K3356">
        <f t="shared" si="731"/>
        <v>2.1914973888888816</v>
      </c>
      <c r="L3356">
        <v>4.8</v>
      </c>
      <c r="M3356">
        <f t="shared" si="732"/>
        <v>0.28994444444444439</v>
      </c>
      <c r="N3356">
        <f t="shared" si="733"/>
        <v>4.4000000000000004</v>
      </c>
      <c r="O3356">
        <f t="shared" si="734"/>
        <v>9.4899444444444434</v>
      </c>
      <c r="P3356">
        <f t="shared" si="735"/>
        <v>-7.2984470555555614</v>
      </c>
      <c r="Q3356">
        <f t="shared" si="736"/>
        <v>3.6492235277777807</v>
      </c>
      <c r="R3356">
        <f t="shared" si="737"/>
        <v>0</v>
      </c>
      <c r="S3356">
        <f>SUM($R$2:R3356) -SUM($Q$2:Q3356) + SUM($T$2:T3355)</f>
        <v>-21.714849018779205</v>
      </c>
      <c r="T3356">
        <f t="shared" si="738"/>
        <v>0</v>
      </c>
      <c r="U3356">
        <f>-SUM($T$2:T3356) - 500 * SUM($V$2:V3356)</f>
        <v>348.05000000000473</v>
      </c>
      <c r="V3356">
        <f t="shared" si="739"/>
        <v>0</v>
      </c>
    </row>
    <row r="3357" spans="1:22" x14ac:dyDescent="0.3">
      <c r="A3357" s="1">
        <v>45360</v>
      </c>
      <c r="B3357" s="2">
        <v>0.25508101851851855</v>
      </c>
      <c r="C3357" s="2">
        <v>0.72479166666666661</v>
      </c>
      <c r="D3357" s="3">
        <v>4.0999999999999996</v>
      </c>
      <c r="E3357" s="3">
        <v>81.400000000000006</v>
      </c>
      <c r="F3357" s="4">
        <f t="shared" si="728"/>
        <v>3</v>
      </c>
      <c r="G3357">
        <f t="shared" si="740"/>
        <v>43</v>
      </c>
      <c r="H3357" s="3">
        <f t="shared" si="729"/>
        <v>11.273055555555553</v>
      </c>
      <c r="I3357">
        <f t="shared" si="741"/>
        <v>700</v>
      </c>
      <c r="J3357">
        <f t="shared" si="730"/>
        <v>0.18599999999999994</v>
      </c>
      <c r="K3357">
        <f t="shared" si="731"/>
        <v>15.778332208333325</v>
      </c>
      <c r="L3357">
        <v>4.8</v>
      </c>
      <c r="M3357">
        <f t="shared" si="732"/>
        <v>0.28634722222222236</v>
      </c>
      <c r="N3357">
        <f t="shared" si="733"/>
        <v>4.2249999999999996</v>
      </c>
      <c r="O3357">
        <f t="shared" si="734"/>
        <v>9.3113472222222207</v>
      </c>
      <c r="P3357">
        <f t="shared" si="735"/>
        <v>6.466984986111104</v>
      </c>
      <c r="Q3357">
        <f t="shared" si="736"/>
        <v>0</v>
      </c>
      <c r="R3357">
        <f t="shared" si="737"/>
        <v>1.2933969972222208</v>
      </c>
      <c r="S3357">
        <f>SUM($R$2:R3357) -SUM($Q$2:Q3357) + SUM($T$2:T3356)</f>
        <v>-20.421452021557343</v>
      </c>
      <c r="T3357">
        <f t="shared" si="738"/>
        <v>0</v>
      </c>
      <c r="U3357">
        <f>-SUM($T$2:T3357) - 500 * SUM($V$2:V3357)</f>
        <v>348.05000000000473</v>
      </c>
      <c r="V3357">
        <f t="shared" si="739"/>
        <v>0</v>
      </c>
    </row>
    <row r="3358" spans="1:22" x14ac:dyDescent="0.3">
      <c r="A3358" s="1">
        <v>45361</v>
      </c>
      <c r="B3358" s="2">
        <v>0.25342592592592594</v>
      </c>
      <c r="C3358" s="2">
        <v>0.72611111111111104</v>
      </c>
      <c r="D3358" s="3">
        <v>4</v>
      </c>
      <c r="E3358" s="3">
        <v>89.1</v>
      </c>
      <c r="F3358" s="4">
        <f t="shared" si="728"/>
        <v>3</v>
      </c>
      <c r="G3358">
        <f t="shared" si="740"/>
        <v>43</v>
      </c>
      <c r="H3358" s="3">
        <f t="shared" si="729"/>
        <v>11.344444444444441</v>
      </c>
      <c r="I3358">
        <f t="shared" si="741"/>
        <v>700</v>
      </c>
      <c r="J3358">
        <f t="shared" si="730"/>
        <v>0.1090000000000001</v>
      </c>
      <c r="K3358">
        <f t="shared" si="731"/>
        <v>9.3049969444444507</v>
      </c>
      <c r="L3358">
        <v>4.8</v>
      </c>
      <c r="M3358">
        <f t="shared" si="732"/>
        <v>0.28277777777777796</v>
      </c>
      <c r="N3358">
        <f t="shared" si="733"/>
        <v>4.25</v>
      </c>
      <c r="O3358">
        <f t="shared" si="734"/>
        <v>9.3327777777777783</v>
      </c>
      <c r="P3358">
        <f t="shared" si="735"/>
        <v>-2.7780833333327593E-2</v>
      </c>
      <c r="Q3358">
        <f t="shared" si="736"/>
        <v>1.3890416666663796E-2</v>
      </c>
      <c r="R3358">
        <f t="shared" si="737"/>
        <v>0</v>
      </c>
      <c r="S3358">
        <f>SUM($R$2:R3358) -SUM($Q$2:Q3358) + SUM($T$2:T3357)</f>
        <v>-20.435342438224325</v>
      </c>
      <c r="T3358">
        <f t="shared" si="738"/>
        <v>0</v>
      </c>
      <c r="U3358">
        <f>-SUM($T$2:T3358) - 500 * SUM($V$2:V3358)</f>
        <v>348.05000000000473</v>
      </c>
      <c r="V3358">
        <f t="shared" si="739"/>
        <v>0</v>
      </c>
    </row>
    <row r="3359" spans="1:22" x14ac:dyDescent="0.3">
      <c r="A3359" s="1">
        <v>45362</v>
      </c>
      <c r="B3359" s="2">
        <v>0.25175925925925929</v>
      </c>
      <c r="C3359" s="2">
        <v>0.72743055555555547</v>
      </c>
      <c r="D3359" s="3">
        <v>3</v>
      </c>
      <c r="E3359" s="3">
        <v>71.3</v>
      </c>
      <c r="F3359" s="4">
        <f t="shared" si="728"/>
        <v>3</v>
      </c>
      <c r="G3359">
        <f t="shared" si="740"/>
        <v>43</v>
      </c>
      <c r="H3359" s="3">
        <f t="shared" si="729"/>
        <v>11.416111111111109</v>
      </c>
      <c r="I3359">
        <f t="shared" si="741"/>
        <v>700</v>
      </c>
      <c r="J3359">
        <f t="shared" si="730"/>
        <v>0.28700000000000003</v>
      </c>
      <c r="K3359">
        <f t="shared" si="731"/>
        <v>24.655089763888885</v>
      </c>
      <c r="L3359">
        <v>4.8</v>
      </c>
      <c r="M3359">
        <f t="shared" si="732"/>
        <v>0.27919444444444458</v>
      </c>
      <c r="N3359">
        <f t="shared" si="733"/>
        <v>4.5</v>
      </c>
      <c r="O3359">
        <f t="shared" si="734"/>
        <v>9.5791944444444432</v>
      </c>
      <c r="P3359">
        <f t="shared" si="735"/>
        <v>15.075895319444442</v>
      </c>
      <c r="Q3359">
        <f t="shared" si="736"/>
        <v>0</v>
      </c>
      <c r="R3359">
        <f t="shared" si="737"/>
        <v>3.0151790638888887</v>
      </c>
      <c r="S3359">
        <f>SUM($R$2:R3359) -SUM($Q$2:Q3359) + SUM($T$2:T3358)</f>
        <v>-17.420163374335971</v>
      </c>
      <c r="T3359">
        <f t="shared" si="738"/>
        <v>0</v>
      </c>
      <c r="U3359">
        <f>-SUM($T$2:T3359) - 500 * SUM($V$2:V3359)</f>
        <v>348.05000000000473</v>
      </c>
      <c r="V3359">
        <f t="shared" si="739"/>
        <v>0</v>
      </c>
    </row>
    <row r="3360" spans="1:22" x14ac:dyDescent="0.3">
      <c r="A3360" s="1">
        <v>45363</v>
      </c>
      <c r="B3360" s="2">
        <v>0.25009259259259259</v>
      </c>
      <c r="C3360" s="2">
        <v>0.7287499999999999</v>
      </c>
      <c r="D3360" s="3">
        <v>3.3</v>
      </c>
      <c r="E3360" s="3">
        <v>97.7</v>
      </c>
      <c r="F3360" s="4">
        <f t="shared" si="728"/>
        <v>3</v>
      </c>
      <c r="G3360">
        <f t="shared" si="740"/>
        <v>43</v>
      </c>
      <c r="H3360" s="3">
        <f t="shared" si="729"/>
        <v>11.487777777777776</v>
      </c>
      <c r="I3360">
        <f t="shared" si="741"/>
        <v>700</v>
      </c>
      <c r="J3360">
        <f t="shared" si="730"/>
        <v>2.300000000000002E-2</v>
      </c>
      <c r="K3360">
        <f t="shared" si="731"/>
        <v>1.9882471388888905</v>
      </c>
      <c r="L3360">
        <v>4.8</v>
      </c>
      <c r="M3360">
        <f t="shared" si="732"/>
        <v>0.2756111111111112</v>
      </c>
      <c r="N3360">
        <f t="shared" si="733"/>
        <v>4.4249999999999998</v>
      </c>
      <c r="O3360">
        <f t="shared" si="734"/>
        <v>9.5006111111111107</v>
      </c>
      <c r="P3360">
        <f t="shared" si="735"/>
        <v>-7.5123639722222197</v>
      </c>
      <c r="Q3360">
        <f t="shared" si="736"/>
        <v>3.7561819861111099</v>
      </c>
      <c r="R3360">
        <f t="shared" si="737"/>
        <v>0</v>
      </c>
      <c r="S3360">
        <f>SUM($R$2:R3360) -SUM($Q$2:Q3360) + SUM($T$2:T3359)</f>
        <v>-21.176345360447158</v>
      </c>
      <c r="T3360">
        <f t="shared" si="738"/>
        <v>0</v>
      </c>
      <c r="U3360">
        <f>-SUM($T$2:T3360) - 500 * SUM($V$2:V3360)</f>
        <v>348.05000000000473</v>
      </c>
      <c r="V3360">
        <f t="shared" si="739"/>
        <v>0</v>
      </c>
    </row>
    <row r="3361" spans="1:22" x14ac:dyDescent="0.3">
      <c r="A3361" s="1">
        <v>45364</v>
      </c>
      <c r="B3361" s="2">
        <v>0.24841435185185187</v>
      </c>
      <c r="C3361" s="2">
        <v>0.73006944444444455</v>
      </c>
      <c r="D3361" s="3">
        <v>2.7</v>
      </c>
      <c r="E3361" s="3">
        <v>97.6</v>
      </c>
      <c r="F3361" s="4">
        <f t="shared" si="728"/>
        <v>3</v>
      </c>
      <c r="G3361">
        <f t="shared" si="740"/>
        <v>43</v>
      </c>
      <c r="H3361" s="3">
        <f t="shared" si="729"/>
        <v>11.559722222222224</v>
      </c>
      <c r="I3361">
        <f t="shared" si="741"/>
        <v>700</v>
      </c>
      <c r="J3361">
        <f t="shared" si="730"/>
        <v>2.4000000000000021E-2</v>
      </c>
      <c r="K3361">
        <f t="shared" si="731"/>
        <v>2.0876858333333352</v>
      </c>
      <c r="L3361">
        <v>4.8</v>
      </c>
      <c r="M3361">
        <f t="shared" si="732"/>
        <v>0.27201388888888878</v>
      </c>
      <c r="N3361">
        <f t="shared" si="733"/>
        <v>4.5750000000000002</v>
      </c>
      <c r="O3361">
        <f t="shared" si="734"/>
        <v>9.647013888888889</v>
      </c>
      <c r="P3361">
        <f t="shared" si="735"/>
        <v>-7.5593280555555538</v>
      </c>
      <c r="Q3361">
        <f t="shared" si="736"/>
        <v>3.7796640277777769</v>
      </c>
      <c r="R3361">
        <f t="shared" si="737"/>
        <v>0</v>
      </c>
      <c r="S3361">
        <f>SUM($R$2:R3361) -SUM($Q$2:Q3361) + SUM($T$2:T3360)</f>
        <v>-24.956009388224629</v>
      </c>
      <c r="T3361">
        <f t="shared" si="738"/>
        <v>0</v>
      </c>
      <c r="U3361">
        <f>-SUM($T$2:T3361) - 500 * SUM($V$2:V3361)</f>
        <v>348.05000000000473</v>
      </c>
      <c r="V3361">
        <f t="shared" si="739"/>
        <v>0</v>
      </c>
    </row>
    <row r="3362" spans="1:22" x14ac:dyDescent="0.3">
      <c r="A3362" s="1">
        <v>45365</v>
      </c>
      <c r="B3362" s="2">
        <v>0.24673611111111113</v>
      </c>
      <c r="C3362" s="2">
        <v>0.73137731481481483</v>
      </c>
      <c r="D3362" s="3">
        <v>2.2999999999999998</v>
      </c>
      <c r="E3362" s="3">
        <v>97.6</v>
      </c>
      <c r="F3362" s="4">
        <f t="shared" si="728"/>
        <v>3</v>
      </c>
      <c r="G3362">
        <f t="shared" si="740"/>
        <v>43</v>
      </c>
      <c r="H3362" s="3">
        <f t="shared" si="729"/>
        <v>11.631388888888889</v>
      </c>
      <c r="I3362">
        <f t="shared" si="741"/>
        <v>700</v>
      </c>
      <c r="J3362">
        <f t="shared" si="730"/>
        <v>2.4000000000000021E-2</v>
      </c>
      <c r="K3362">
        <f t="shared" si="731"/>
        <v>2.1006288333333352</v>
      </c>
      <c r="L3362">
        <v>4.8</v>
      </c>
      <c r="M3362">
        <f t="shared" si="732"/>
        <v>0.26843055555555556</v>
      </c>
      <c r="N3362">
        <f t="shared" si="733"/>
        <v>4.6749999999999998</v>
      </c>
      <c r="O3362">
        <f t="shared" si="734"/>
        <v>9.7434305555555554</v>
      </c>
      <c r="P3362">
        <f t="shared" si="735"/>
        <v>-7.6428017222222202</v>
      </c>
      <c r="Q3362">
        <f t="shared" si="736"/>
        <v>3.8214008611111101</v>
      </c>
      <c r="R3362">
        <f t="shared" si="737"/>
        <v>0</v>
      </c>
      <c r="S3362">
        <f>SUM($R$2:R3362) -SUM($Q$2:Q3362) + SUM($T$2:T3361)</f>
        <v>-28.777410249336754</v>
      </c>
      <c r="T3362">
        <f t="shared" si="738"/>
        <v>0</v>
      </c>
      <c r="U3362">
        <f>-SUM($T$2:T3362) - 500 * SUM($V$2:V3362)</f>
        <v>348.05000000000473</v>
      </c>
      <c r="V3362">
        <f t="shared" si="739"/>
        <v>0</v>
      </c>
    </row>
    <row r="3363" spans="1:22" x14ac:dyDescent="0.3">
      <c r="A3363" s="1">
        <v>45366</v>
      </c>
      <c r="B3363" s="2">
        <v>0.24504629629629629</v>
      </c>
      <c r="C3363" s="2">
        <v>0.73268518518518511</v>
      </c>
      <c r="D3363" s="3">
        <v>2.7</v>
      </c>
      <c r="E3363" s="3">
        <v>29</v>
      </c>
      <c r="F3363" s="4">
        <f t="shared" si="728"/>
        <v>3</v>
      </c>
      <c r="G3363">
        <f t="shared" si="740"/>
        <v>43</v>
      </c>
      <c r="H3363" s="3">
        <f t="shared" si="729"/>
        <v>11.703333333333333</v>
      </c>
      <c r="I3363">
        <f t="shared" si="741"/>
        <v>700</v>
      </c>
      <c r="J3363">
        <f t="shared" si="730"/>
        <v>0.71</v>
      </c>
      <c r="K3363">
        <f t="shared" si="731"/>
        <v>62.527984166666663</v>
      </c>
      <c r="L3363">
        <v>4.8</v>
      </c>
      <c r="M3363">
        <f t="shared" si="732"/>
        <v>0.26483333333333337</v>
      </c>
      <c r="N3363">
        <f t="shared" si="733"/>
        <v>4.5750000000000002</v>
      </c>
      <c r="O3363">
        <f t="shared" si="734"/>
        <v>9.6398333333333337</v>
      </c>
      <c r="P3363">
        <f t="shared" si="735"/>
        <v>52.888150833333327</v>
      </c>
      <c r="Q3363">
        <f t="shared" si="736"/>
        <v>0</v>
      </c>
      <c r="R3363">
        <f t="shared" si="737"/>
        <v>10.577630166666665</v>
      </c>
      <c r="S3363">
        <f>SUM($R$2:R3363) -SUM($Q$2:Q3363) + SUM($T$2:T3362)</f>
        <v>-18.199780082670259</v>
      </c>
      <c r="T3363">
        <f t="shared" si="738"/>
        <v>0</v>
      </c>
      <c r="U3363">
        <f>-SUM($T$2:T3363) - 500 * SUM($V$2:V3363)</f>
        <v>348.05000000000473</v>
      </c>
      <c r="V3363">
        <f t="shared" si="739"/>
        <v>0</v>
      </c>
    </row>
    <row r="3364" spans="1:22" x14ac:dyDescent="0.3">
      <c r="A3364" s="1">
        <v>45367</v>
      </c>
      <c r="B3364" s="2">
        <v>0.24335648148148148</v>
      </c>
      <c r="C3364" s="2">
        <v>0.73399305555555561</v>
      </c>
      <c r="D3364" s="3">
        <v>0.1</v>
      </c>
      <c r="E3364" s="3">
        <v>73.3</v>
      </c>
      <c r="F3364" s="4">
        <f t="shared" si="728"/>
        <v>3</v>
      </c>
      <c r="G3364">
        <f t="shared" si="740"/>
        <v>43</v>
      </c>
      <c r="H3364" s="3">
        <f t="shared" si="729"/>
        <v>11.775277777777779</v>
      </c>
      <c r="I3364">
        <f t="shared" si="741"/>
        <v>700</v>
      </c>
      <c r="J3364">
        <f t="shared" si="730"/>
        <v>0.26700000000000002</v>
      </c>
      <c r="K3364">
        <f t="shared" si="731"/>
        <v>23.658593729166672</v>
      </c>
      <c r="L3364">
        <v>4.8</v>
      </c>
      <c r="M3364">
        <f t="shared" si="732"/>
        <v>0.261236111111111</v>
      </c>
      <c r="N3364">
        <f t="shared" si="733"/>
        <v>5.2249999999999996</v>
      </c>
      <c r="O3364">
        <f t="shared" si="734"/>
        <v>10.28623611111111</v>
      </c>
      <c r="P3364">
        <f t="shared" si="735"/>
        <v>13.372357618055561</v>
      </c>
      <c r="Q3364">
        <f t="shared" si="736"/>
        <v>0</v>
      </c>
      <c r="R3364">
        <f t="shared" si="737"/>
        <v>2.6744715236111123</v>
      </c>
      <c r="S3364">
        <f>SUM($R$2:R3364) -SUM($Q$2:Q3364) + SUM($T$2:T3363)</f>
        <v>-15.52530855905934</v>
      </c>
      <c r="T3364">
        <f t="shared" si="738"/>
        <v>0</v>
      </c>
      <c r="U3364">
        <f>-SUM($T$2:T3364) - 500 * SUM($V$2:V3364)</f>
        <v>348.05000000000473</v>
      </c>
      <c r="V3364">
        <f t="shared" si="739"/>
        <v>0</v>
      </c>
    </row>
    <row r="3365" spans="1:22" x14ac:dyDescent="0.3">
      <c r="A3365" s="1">
        <v>45368</v>
      </c>
      <c r="B3365" s="2">
        <v>0.24166666666666667</v>
      </c>
      <c r="C3365" s="2">
        <v>0.73530092592592589</v>
      </c>
      <c r="D3365" s="3">
        <v>1.5</v>
      </c>
      <c r="E3365" s="3">
        <v>84.8</v>
      </c>
      <c r="F3365" s="4">
        <f t="shared" si="728"/>
        <v>3</v>
      </c>
      <c r="G3365">
        <f t="shared" si="740"/>
        <v>43</v>
      </c>
      <c r="H3365" s="3">
        <f t="shared" si="729"/>
        <v>11.847222222222221</v>
      </c>
      <c r="I3365">
        <f t="shared" si="741"/>
        <v>700</v>
      </c>
      <c r="J3365">
        <f t="shared" si="730"/>
        <v>0.15200000000000002</v>
      </c>
      <c r="K3365">
        <f t="shared" si="731"/>
        <v>13.550852777777781</v>
      </c>
      <c r="L3365">
        <v>4.8</v>
      </c>
      <c r="M3365">
        <f t="shared" si="732"/>
        <v>0.25763888888888892</v>
      </c>
      <c r="N3365">
        <f t="shared" si="733"/>
        <v>4.875</v>
      </c>
      <c r="O3365">
        <f t="shared" si="734"/>
        <v>9.9326388888888886</v>
      </c>
      <c r="P3365">
        <f t="shared" si="735"/>
        <v>3.6182138888888922</v>
      </c>
      <c r="Q3365">
        <f t="shared" si="736"/>
        <v>0</v>
      </c>
      <c r="R3365">
        <f t="shared" si="737"/>
        <v>0.72364277777777852</v>
      </c>
      <c r="S3365">
        <f>SUM($R$2:R3365) -SUM($Q$2:Q3365) + SUM($T$2:T3364)</f>
        <v>-14.801665781282281</v>
      </c>
      <c r="T3365">
        <f t="shared" si="738"/>
        <v>0</v>
      </c>
      <c r="U3365">
        <f>-SUM($T$2:T3365) - 500 * SUM($V$2:V3365)</f>
        <v>348.05000000000473</v>
      </c>
      <c r="V3365">
        <f t="shared" si="739"/>
        <v>0</v>
      </c>
    </row>
    <row r="3366" spans="1:22" x14ac:dyDescent="0.3">
      <c r="A3366" s="1">
        <v>45369</v>
      </c>
      <c r="B3366" s="2">
        <v>0.23997685185185183</v>
      </c>
      <c r="C3366" s="2">
        <v>0.73659722222222224</v>
      </c>
      <c r="D3366" s="3">
        <v>0.5</v>
      </c>
      <c r="E3366" s="3">
        <v>38.799999999999997</v>
      </c>
      <c r="F3366" s="4">
        <f t="shared" si="728"/>
        <v>3</v>
      </c>
      <c r="G3366">
        <f t="shared" si="740"/>
        <v>43</v>
      </c>
      <c r="H3366" s="3">
        <f t="shared" si="729"/>
        <v>11.91888888888889</v>
      </c>
      <c r="I3366">
        <f t="shared" si="741"/>
        <v>700</v>
      </c>
      <c r="J3366">
        <f t="shared" si="730"/>
        <v>0.6120000000000001</v>
      </c>
      <c r="K3366">
        <f t="shared" si="731"/>
        <v>54.890059000000008</v>
      </c>
      <c r="L3366">
        <v>4.8</v>
      </c>
      <c r="M3366">
        <f t="shared" si="732"/>
        <v>0.25405555555555548</v>
      </c>
      <c r="N3366">
        <f t="shared" si="733"/>
        <v>5.125</v>
      </c>
      <c r="O3366">
        <f t="shared" si="734"/>
        <v>10.179055555555555</v>
      </c>
      <c r="P3366">
        <f t="shared" si="735"/>
        <v>44.711003444444451</v>
      </c>
      <c r="Q3366">
        <f t="shared" si="736"/>
        <v>0</v>
      </c>
      <c r="R3366">
        <f t="shared" si="737"/>
        <v>8.9422006888888905</v>
      </c>
      <c r="S3366">
        <f>SUM($R$2:R3366) -SUM($Q$2:Q3366) + SUM($T$2:T3365)</f>
        <v>-5.8594650923932932</v>
      </c>
      <c r="T3366">
        <f t="shared" si="738"/>
        <v>0</v>
      </c>
      <c r="U3366">
        <f>-SUM($T$2:T3366) - 500 * SUM($V$2:V3366)</f>
        <v>348.05000000000473</v>
      </c>
      <c r="V3366">
        <f t="shared" si="739"/>
        <v>0</v>
      </c>
    </row>
    <row r="3367" spans="1:22" x14ac:dyDescent="0.3">
      <c r="A3367" s="1">
        <v>45370</v>
      </c>
      <c r="B3367" s="2">
        <v>0.23827546296296295</v>
      </c>
      <c r="C3367" s="2">
        <v>0.73789351851851848</v>
      </c>
      <c r="D3367" s="3">
        <v>2.4</v>
      </c>
      <c r="E3367" s="3">
        <v>84.9</v>
      </c>
      <c r="F3367" s="4">
        <f t="shared" si="728"/>
        <v>3</v>
      </c>
      <c r="G3367">
        <f t="shared" si="740"/>
        <v>43</v>
      </c>
      <c r="H3367" s="3">
        <f t="shared" si="729"/>
        <v>11.990833333333331</v>
      </c>
      <c r="I3367">
        <f t="shared" si="741"/>
        <v>700</v>
      </c>
      <c r="J3367">
        <f t="shared" si="730"/>
        <v>0.15099999999999991</v>
      </c>
      <c r="K3367">
        <f t="shared" si="731"/>
        <v>13.62488414583332</v>
      </c>
      <c r="L3367">
        <v>4.8</v>
      </c>
      <c r="M3367">
        <f t="shared" si="732"/>
        <v>0.25045833333333345</v>
      </c>
      <c r="N3367">
        <f t="shared" si="733"/>
        <v>4.6500000000000004</v>
      </c>
      <c r="O3367">
        <f t="shared" si="734"/>
        <v>9.7004583333333336</v>
      </c>
      <c r="P3367">
        <f t="shared" si="735"/>
        <v>3.9244258124999867</v>
      </c>
      <c r="Q3367">
        <f t="shared" si="736"/>
        <v>0</v>
      </c>
      <c r="R3367">
        <f t="shared" si="737"/>
        <v>0.7848851624999974</v>
      </c>
      <c r="S3367">
        <f>SUM($R$2:R3367) -SUM($Q$2:Q3367) + SUM($T$2:T3366)</f>
        <v>-5.0745799298929342</v>
      </c>
      <c r="T3367">
        <f t="shared" si="738"/>
        <v>0</v>
      </c>
      <c r="U3367">
        <f>-SUM($T$2:T3367) - 500 * SUM($V$2:V3367)</f>
        <v>348.05000000000473</v>
      </c>
      <c r="V3367">
        <f t="shared" si="739"/>
        <v>0</v>
      </c>
    </row>
    <row r="3368" spans="1:22" x14ac:dyDescent="0.3">
      <c r="A3368" s="1">
        <v>45371</v>
      </c>
      <c r="B3368" s="2">
        <v>0.23658564814814817</v>
      </c>
      <c r="C3368" s="2">
        <v>0.73918981481481483</v>
      </c>
      <c r="D3368" s="3">
        <v>3.6</v>
      </c>
      <c r="E3368" s="3">
        <v>76.7</v>
      </c>
      <c r="F3368" s="4">
        <f t="shared" si="728"/>
        <v>3</v>
      </c>
      <c r="G3368">
        <f t="shared" si="740"/>
        <v>43</v>
      </c>
      <c r="H3368" s="3">
        <f t="shared" si="729"/>
        <v>12.0625</v>
      </c>
      <c r="I3368">
        <f t="shared" si="741"/>
        <v>700</v>
      </c>
      <c r="J3368">
        <f t="shared" si="730"/>
        <v>0.23299999999999998</v>
      </c>
      <c r="K3368">
        <f t="shared" si="731"/>
        <v>21.149482812499997</v>
      </c>
      <c r="L3368">
        <v>4.8</v>
      </c>
      <c r="M3368">
        <f t="shared" si="732"/>
        <v>0.24687500000000001</v>
      </c>
      <c r="N3368">
        <f t="shared" si="733"/>
        <v>4.3499999999999996</v>
      </c>
      <c r="O3368">
        <f t="shared" si="734"/>
        <v>9.3968749999999996</v>
      </c>
      <c r="P3368">
        <f t="shared" si="735"/>
        <v>11.752607812499997</v>
      </c>
      <c r="Q3368">
        <f t="shared" si="736"/>
        <v>0</v>
      </c>
      <c r="R3368">
        <f t="shared" si="737"/>
        <v>2.3505215624999996</v>
      </c>
      <c r="S3368">
        <f>SUM($R$2:R3368) -SUM($Q$2:Q3368) + SUM($T$2:T3367)</f>
        <v>-2.724058367393809</v>
      </c>
      <c r="T3368">
        <f t="shared" si="738"/>
        <v>0</v>
      </c>
      <c r="U3368">
        <f>-SUM($T$2:T3368) - 500 * SUM($V$2:V3368)</f>
        <v>348.05000000000473</v>
      </c>
      <c r="V3368">
        <f t="shared" si="739"/>
        <v>0</v>
      </c>
    </row>
    <row r="3369" spans="1:22" x14ac:dyDescent="0.3">
      <c r="A3369" s="1">
        <v>45372</v>
      </c>
      <c r="B3369" s="2">
        <v>0.23488425925925926</v>
      </c>
      <c r="C3369" s="2">
        <v>0.74048611111111118</v>
      </c>
      <c r="D3369" s="3">
        <v>-1.1000000000000001</v>
      </c>
      <c r="E3369" s="3">
        <v>77.099999999999994</v>
      </c>
      <c r="F3369" s="4">
        <f t="shared" si="728"/>
        <v>3</v>
      </c>
      <c r="G3369">
        <f t="shared" si="740"/>
        <v>43</v>
      </c>
      <c r="H3369" s="3">
        <f t="shared" si="729"/>
        <v>12.134444444444446</v>
      </c>
      <c r="I3369">
        <f t="shared" si="741"/>
        <v>700</v>
      </c>
      <c r="J3369">
        <f t="shared" si="730"/>
        <v>0.22900000000000009</v>
      </c>
      <c r="K3369">
        <f t="shared" si="731"/>
        <v>20.910378027777789</v>
      </c>
      <c r="L3369">
        <v>4.8</v>
      </c>
      <c r="M3369">
        <f t="shared" si="732"/>
        <v>0.2432777777777777</v>
      </c>
      <c r="N3369">
        <f t="shared" si="733"/>
        <v>5.5250000000000004</v>
      </c>
      <c r="O3369">
        <f t="shared" si="734"/>
        <v>10.568277777777778</v>
      </c>
      <c r="P3369">
        <f t="shared" si="735"/>
        <v>10.34210025000001</v>
      </c>
      <c r="Q3369">
        <f t="shared" si="736"/>
        <v>0</v>
      </c>
      <c r="R3369">
        <f t="shared" si="737"/>
        <v>2.0684200500000021</v>
      </c>
      <c r="S3369">
        <f>SUM($R$2:R3369) -SUM($Q$2:Q3369) + SUM($T$2:T3368)</f>
        <v>-0.65563831739382294</v>
      </c>
      <c r="T3369">
        <f t="shared" si="738"/>
        <v>0</v>
      </c>
      <c r="U3369">
        <f>-SUM($T$2:T3369) - 500 * SUM($V$2:V3369)</f>
        <v>348.05000000000473</v>
      </c>
      <c r="V3369">
        <f t="shared" si="739"/>
        <v>0</v>
      </c>
    </row>
    <row r="3370" spans="1:22" x14ac:dyDescent="0.3">
      <c r="A3370" s="1">
        <v>45373</v>
      </c>
      <c r="B3370" s="2">
        <v>0.23318287037037036</v>
      </c>
      <c r="C3370" s="2">
        <v>0.74178240740740742</v>
      </c>
      <c r="D3370" s="3">
        <v>3.8</v>
      </c>
      <c r="E3370" s="3">
        <v>96</v>
      </c>
      <c r="F3370" s="4">
        <f t="shared" si="728"/>
        <v>3</v>
      </c>
      <c r="G3370">
        <f t="shared" si="740"/>
        <v>43</v>
      </c>
      <c r="H3370" s="3">
        <f t="shared" si="729"/>
        <v>12.20638888888889</v>
      </c>
      <c r="I3370">
        <f t="shared" si="741"/>
        <v>700</v>
      </c>
      <c r="J3370">
        <f t="shared" si="730"/>
        <v>4.0000000000000036E-2</v>
      </c>
      <c r="K3370">
        <f t="shared" si="731"/>
        <v>3.6741230555555595</v>
      </c>
      <c r="L3370">
        <v>4.8</v>
      </c>
      <c r="M3370">
        <f t="shared" si="732"/>
        <v>0.23968055555555548</v>
      </c>
      <c r="N3370">
        <f t="shared" si="733"/>
        <v>4.3</v>
      </c>
      <c r="O3370">
        <f t="shared" si="734"/>
        <v>9.3396805555555549</v>
      </c>
      <c r="P3370">
        <f t="shared" si="735"/>
        <v>-5.6655574999999949</v>
      </c>
      <c r="Q3370">
        <f t="shared" si="736"/>
        <v>2.8327787499999975</v>
      </c>
      <c r="R3370">
        <f t="shared" si="737"/>
        <v>0</v>
      </c>
      <c r="S3370">
        <f>SUM($R$2:R3370) -SUM($Q$2:Q3370) + SUM($T$2:T3369)</f>
        <v>-3.4884170673940389</v>
      </c>
      <c r="T3370">
        <f t="shared" si="738"/>
        <v>0</v>
      </c>
      <c r="U3370">
        <f>-SUM($T$2:T3370) - 500 * SUM($V$2:V3370)</f>
        <v>348.05000000000473</v>
      </c>
      <c r="V3370">
        <f t="shared" si="739"/>
        <v>0</v>
      </c>
    </row>
    <row r="3371" spans="1:22" x14ac:dyDescent="0.3">
      <c r="A3371" s="1">
        <v>45374</v>
      </c>
      <c r="B3371" s="2">
        <v>0.23148148148148148</v>
      </c>
      <c r="C3371" s="2">
        <v>0.74307870370370377</v>
      </c>
      <c r="D3371" s="3">
        <v>4.9000000000000004</v>
      </c>
      <c r="E3371" s="3">
        <v>83.1</v>
      </c>
      <c r="F3371" s="4">
        <f t="shared" si="728"/>
        <v>3</v>
      </c>
      <c r="G3371">
        <f t="shared" si="740"/>
        <v>43</v>
      </c>
      <c r="H3371" s="3">
        <f t="shared" si="729"/>
        <v>12.278333333333334</v>
      </c>
      <c r="I3371">
        <f t="shared" si="741"/>
        <v>700</v>
      </c>
      <c r="J3371">
        <f t="shared" si="730"/>
        <v>0.16900000000000004</v>
      </c>
      <c r="K3371">
        <f t="shared" si="731"/>
        <v>15.614663458333338</v>
      </c>
      <c r="L3371">
        <v>4.8</v>
      </c>
      <c r="M3371">
        <f t="shared" si="732"/>
        <v>0.23608333333333328</v>
      </c>
      <c r="N3371">
        <f t="shared" si="733"/>
        <v>4.0250000000000004</v>
      </c>
      <c r="O3371">
        <f t="shared" si="734"/>
        <v>9.0610833333333325</v>
      </c>
      <c r="P3371">
        <f t="shared" si="735"/>
        <v>6.5535801250000052</v>
      </c>
      <c r="Q3371">
        <f t="shared" si="736"/>
        <v>0</v>
      </c>
      <c r="R3371">
        <f t="shared" si="737"/>
        <v>1.3107160250000012</v>
      </c>
      <c r="S3371">
        <f>SUM($R$2:R3371) -SUM($Q$2:Q3371) + SUM($T$2:T3370)</f>
        <v>-2.1777010423938918</v>
      </c>
      <c r="T3371">
        <f t="shared" si="738"/>
        <v>0</v>
      </c>
      <c r="U3371">
        <f>-SUM($T$2:T3371) - 500 * SUM($V$2:V3371)</f>
        <v>348.05000000000473</v>
      </c>
      <c r="V3371">
        <f t="shared" si="739"/>
        <v>0</v>
      </c>
    </row>
    <row r="3372" spans="1:22" x14ac:dyDescent="0.3">
      <c r="A3372" s="1">
        <v>45375</v>
      </c>
      <c r="B3372" s="2">
        <v>0.22978009259259258</v>
      </c>
      <c r="C3372" s="2">
        <v>0.74436342592592597</v>
      </c>
      <c r="D3372" s="3">
        <v>2.2000000000000002</v>
      </c>
      <c r="E3372" s="3">
        <v>73.400000000000006</v>
      </c>
      <c r="F3372" s="4">
        <f t="shared" si="728"/>
        <v>3</v>
      </c>
      <c r="G3372">
        <f t="shared" si="740"/>
        <v>43</v>
      </c>
      <c r="H3372" s="3">
        <f t="shared" si="729"/>
        <v>12.350000000000001</v>
      </c>
      <c r="I3372">
        <f t="shared" si="741"/>
        <v>700</v>
      </c>
      <c r="J3372">
        <f t="shared" si="730"/>
        <v>0.2659999999999999</v>
      </c>
      <c r="K3372">
        <f t="shared" si="731"/>
        <v>24.720377499999994</v>
      </c>
      <c r="L3372">
        <v>4.8</v>
      </c>
      <c r="M3372">
        <f t="shared" si="732"/>
        <v>0.23249999999999996</v>
      </c>
      <c r="N3372">
        <f t="shared" si="733"/>
        <v>4.7</v>
      </c>
      <c r="O3372">
        <f t="shared" si="734"/>
        <v>9.7324999999999999</v>
      </c>
      <c r="P3372">
        <f t="shared" si="735"/>
        <v>14.987877499999994</v>
      </c>
      <c r="Q3372">
        <f t="shared" si="736"/>
        <v>0</v>
      </c>
      <c r="R3372">
        <f t="shared" si="737"/>
        <v>2.9975754999999991</v>
      </c>
      <c r="S3372">
        <f>SUM($R$2:R3372) -SUM($Q$2:Q3372) + SUM($T$2:T3371)</f>
        <v>0.81987445760569244</v>
      </c>
      <c r="T3372">
        <f t="shared" si="738"/>
        <v>0</v>
      </c>
      <c r="U3372">
        <f>-SUM($T$2:T3372) - 500 * SUM($V$2:V3372)</f>
        <v>348.05000000000473</v>
      </c>
      <c r="V3372">
        <f t="shared" si="739"/>
        <v>0</v>
      </c>
    </row>
    <row r="3373" spans="1:22" x14ac:dyDescent="0.3">
      <c r="A3373" s="1">
        <v>45376</v>
      </c>
      <c r="B3373" s="2">
        <v>0.22807870370370373</v>
      </c>
      <c r="C3373" s="2">
        <v>0.74565972222222221</v>
      </c>
      <c r="D3373" s="3">
        <v>1.1000000000000001</v>
      </c>
      <c r="E3373" s="3">
        <v>36</v>
      </c>
      <c r="F3373" s="4">
        <f t="shared" si="728"/>
        <v>3</v>
      </c>
      <c r="G3373">
        <f t="shared" si="740"/>
        <v>43</v>
      </c>
      <c r="H3373" s="3">
        <f t="shared" si="729"/>
        <v>12.421944444444442</v>
      </c>
      <c r="I3373">
        <f t="shared" si="741"/>
        <v>700</v>
      </c>
      <c r="J3373">
        <f t="shared" si="730"/>
        <v>0.64</v>
      </c>
      <c r="K3373">
        <f t="shared" si="731"/>
        <v>59.824084444444431</v>
      </c>
      <c r="L3373">
        <v>4.8</v>
      </c>
      <c r="M3373">
        <f t="shared" si="732"/>
        <v>0.22890277777777787</v>
      </c>
      <c r="N3373">
        <f t="shared" si="733"/>
        <v>4.9749999999999996</v>
      </c>
      <c r="O3373">
        <f t="shared" si="734"/>
        <v>10.003902777777778</v>
      </c>
      <c r="P3373">
        <f t="shared" si="735"/>
        <v>49.820181666666656</v>
      </c>
      <c r="Q3373">
        <f t="shared" si="736"/>
        <v>0</v>
      </c>
      <c r="R3373">
        <f t="shared" si="737"/>
        <v>9.9640363333333326</v>
      </c>
      <c r="S3373">
        <f>SUM($R$2:R3373) -SUM($Q$2:Q3373) + SUM($T$2:T3372)</f>
        <v>10.783910790938535</v>
      </c>
      <c r="T3373">
        <f t="shared" si="738"/>
        <v>0</v>
      </c>
      <c r="U3373">
        <f>-SUM($T$2:T3373) - 500 * SUM($V$2:V3373)</f>
        <v>348.05000000000473</v>
      </c>
      <c r="V3373">
        <f t="shared" si="739"/>
        <v>0</v>
      </c>
    </row>
    <row r="3374" spans="1:22" x14ac:dyDescent="0.3">
      <c r="A3374" s="1">
        <v>45377</v>
      </c>
      <c r="B3374" s="2">
        <v>0.22637731481481482</v>
      </c>
      <c r="C3374" s="2">
        <v>0.74694444444444441</v>
      </c>
      <c r="D3374" s="3">
        <v>0.6</v>
      </c>
      <c r="E3374" s="3">
        <v>7.7</v>
      </c>
      <c r="F3374" s="4">
        <f t="shared" si="728"/>
        <v>3</v>
      </c>
      <c r="G3374">
        <f t="shared" si="740"/>
        <v>43</v>
      </c>
      <c r="H3374" s="3">
        <f t="shared" si="729"/>
        <v>12.493611111111111</v>
      </c>
      <c r="I3374">
        <f t="shared" si="741"/>
        <v>700</v>
      </c>
      <c r="J3374">
        <f t="shared" si="730"/>
        <v>0.92300000000000004</v>
      </c>
      <c r="K3374">
        <f t="shared" si="731"/>
        <v>86.775312993055579</v>
      </c>
      <c r="L3374">
        <v>4.8</v>
      </c>
      <c r="M3374">
        <f t="shared" si="732"/>
        <v>0.22531944444444446</v>
      </c>
      <c r="N3374">
        <f t="shared" si="733"/>
        <v>5.0999999999999996</v>
      </c>
      <c r="O3374">
        <f t="shared" si="734"/>
        <v>10.125319444444443</v>
      </c>
      <c r="P3374">
        <f t="shared" si="735"/>
        <v>76.649993548611135</v>
      </c>
      <c r="Q3374">
        <f t="shared" si="736"/>
        <v>0</v>
      </c>
      <c r="R3374">
        <f t="shared" si="737"/>
        <v>15.329998709722227</v>
      </c>
      <c r="S3374">
        <f>SUM($R$2:R3374) -SUM($Q$2:Q3374) + SUM($T$2:T3373)</f>
        <v>26.113909500660156</v>
      </c>
      <c r="T3374">
        <f t="shared" si="738"/>
        <v>0</v>
      </c>
      <c r="U3374">
        <f>-SUM($T$2:T3374) - 500 * SUM($V$2:V3374)</f>
        <v>348.05000000000473</v>
      </c>
      <c r="V3374">
        <f t="shared" si="739"/>
        <v>0</v>
      </c>
    </row>
    <row r="3375" spans="1:22" x14ac:dyDescent="0.3">
      <c r="A3375" s="1">
        <v>45378</v>
      </c>
      <c r="B3375" s="2">
        <v>0.22467592592592592</v>
      </c>
      <c r="C3375" s="2">
        <v>0.74822916666666661</v>
      </c>
      <c r="D3375" s="3">
        <v>3.4</v>
      </c>
      <c r="E3375" s="3">
        <v>79.5</v>
      </c>
      <c r="F3375" s="4">
        <f t="shared" si="728"/>
        <v>3</v>
      </c>
      <c r="G3375">
        <f t="shared" si="740"/>
        <v>43</v>
      </c>
      <c r="H3375" s="3">
        <f t="shared" si="729"/>
        <v>12.565277777777776</v>
      </c>
      <c r="I3375">
        <f t="shared" si="741"/>
        <v>700</v>
      </c>
      <c r="J3375">
        <f t="shared" si="730"/>
        <v>0.20499999999999996</v>
      </c>
      <c r="K3375">
        <f t="shared" si="731"/>
        <v>19.38351163194444</v>
      </c>
      <c r="L3375">
        <v>4.8</v>
      </c>
      <c r="M3375">
        <f t="shared" si="732"/>
        <v>0.22173611111111116</v>
      </c>
      <c r="N3375">
        <f t="shared" si="733"/>
        <v>4.4000000000000004</v>
      </c>
      <c r="O3375">
        <f t="shared" si="734"/>
        <v>9.4217361111111124</v>
      </c>
      <c r="P3375">
        <f t="shared" si="735"/>
        <v>9.9617755208333278</v>
      </c>
      <c r="Q3375">
        <f t="shared" si="736"/>
        <v>0</v>
      </c>
      <c r="R3375">
        <f t="shared" si="737"/>
        <v>1.9923551041666656</v>
      </c>
      <c r="S3375">
        <f>SUM($R$2:R3375) -SUM($Q$2:Q3375) + SUM($T$2:T3374)</f>
        <v>28.10626460482672</v>
      </c>
      <c r="T3375">
        <f t="shared" si="738"/>
        <v>0</v>
      </c>
      <c r="U3375">
        <f>-SUM($T$2:T3375) - 500 * SUM($V$2:V3375)</f>
        <v>348.05000000000473</v>
      </c>
      <c r="V3375">
        <f t="shared" si="739"/>
        <v>0</v>
      </c>
    </row>
    <row r="3376" spans="1:22" x14ac:dyDescent="0.3">
      <c r="A3376" s="1">
        <v>45379</v>
      </c>
      <c r="B3376" s="2">
        <v>0.22297453703703704</v>
      </c>
      <c r="C3376" s="2">
        <v>0.74951388888888892</v>
      </c>
      <c r="D3376" s="3">
        <v>4</v>
      </c>
      <c r="E3376" s="3">
        <v>92.8</v>
      </c>
      <c r="F3376" s="4">
        <f t="shared" si="728"/>
        <v>3</v>
      </c>
      <c r="G3376">
        <f t="shared" si="740"/>
        <v>43</v>
      </c>
      <c r="H3376" s="3">
        <f t="shared" si="729"/>
        <v>12.636944444444445</v>
      </c>
      <c r="I3376">
        <f t="shared" si="741"/>
        <v>700</v>
      </c>
      <c r="J3376">
        <f t="shared" si="730"/>
        <v>7.2000000000000064E-2</v>
      </c>
      <c r="K3376">
        <f t="shared" si="731"/>
        <v>6.8466965000000064</v>
      </c>
      <c r="L3376">
        <v>4.8</v>
      </c>
      <c r="M3376">
        <f t="shared" si="732"/>
        <v>0.21815277777777772</v>
      </c>
      <c r="N3376">
        <f t="shared" si="733"/>
        <v>4.25</v>
      </c>
      <c r="O3376">
        <f t="shared" si="734"/>
        <v>9.2681527777777788</v>
      </c>
      <c r="P3376">
        <f t="shared" si="735"/>
        <v>-2.4214562777777724</v>
      </c>
      <c r="Q3376">
        <f t="shared" si="736"/>
        <v>1.2107281388888862</v>
      </c>
      <c r="R3376">
        <f t="shared" si="737"/>
        <v>0</v>
      </c>
      <c r="S3376">
        <f>SUM($R$2:R3376) -SUM($Q$2:Q3376) + SUM($T$2:T3375)</f>
        <v>26.895536465937766</v>
      </c>
      <c r="T3376">
        <f t="shared" si="738"/>
        <v>0</v>
      </c>
      <c r="U3376">
        <f>-SUM($T$2:T3376) - 500 * SUM($V$2:V3376)</f>
        <v>348.05000000000473</v>
      </c>
      <c r="V3376">
        <f t="shared" si="739"/>
        <v>0</v>
      </c>
    </row>
    <row r="3377" spans="1:22" x14ac:dyDescent="0.3">
      <c r="A3377" s="1">
        <v>45380</v>
      </c>
      <c r="B3377" s="2">
        <v>0.26293981481481482</v>
      </c>
      <c r="C3377" s="2">
        <v>0.79246527777777775</v>
      </c>
      <c r="D3377" s="3">
        <v>4</v>
      </c>
      <c r="E3377" s="3">
        <v>21.4</v>
      </c>
      <c r="F3377" s="4">
        <f t="shared" si="728"/>
        <v>3</v>
      </c>
      <c r="G3377">
        <f t="shared" si="740"/>
        <v>43</v>
      </c>
      <c r="H3377" s="3">
        <f t="shared" si="729"/>
        <v>12.708611111111109</v>
      </c>
      <c r="I3377">
        <f t="shared" si="741"/>
        <v>700</v>
      </c>
      <c r="J3377">
        <f t="shared" si="730"/>
        <v>0.78600000000000003</v>
      </c>
      <c r="K3377">
        <f t="shared" si="731"/>
        <v>75.166986708333326</v>
      </c>
      <c r="L3377">
        <v>4.8</v>
      </c>
      <c r="M3377">
        <f t="shared" si="732"/>
        <v>0.21456944444444453</v>
      </c>
      <c r="N3377">
        <f t="shared" si="733"/>
        <v>4.25</v>
      </c>
      <c r="O3377">
        <f t="shared" si="734"/>
        <v>9.2645694444444437</v>
      </c>
      <c r="P3377">
        <f t="shared" si="735"/>
        <v>65.902417263888879</v>
      </c>
      <c r="Q3377">
        <f t="shared" si="736"/>
        <v>0</v>
      </c>
      <c r="R3377">
        <f t="shared" si="737"/>
        <v>13.180483452777777</v>
      </c>
      <c r="S3377">
        <f>SUM($R$2:R3377) -SUM($Q$2:Q3377) + SUM($T$2:T3376)</f>
        <v>40.076019918715247</v>
      </c>
      <c r="T3377">
        <f t="shared" si="738"/>
        <v>0</v>
      </c>
      <c r="U3377">
        <f>-SUM($T$2:T3377) - 500 * SUM($V$2:V3377)</f>
        <v>348.05000000000473</v>
      </c>
      <c r="V3377">
        <f t="shared" si="739"/>
        <v>0</v>
      </c>
    </row>
    <row r="3378" spans="1:22" x14ac:dyDescent="0.3">
      <c r="A3378" s="1">
        <v>45381</v>
      </c>
      <c r="B3378" s="2">
        <v>0.26123842592592594</v>
      </c>
      <c r="C3378" s="2">
        <v>0.79375000000000007</v>
      </c>
      <c r="D3378" s="3">
        <v>6.6</v>
      </c>
      <c r="E3378" s="3">
        <v>5.3</v>
      </c>
      <c r="F3378" s="4">
        <f t="shared" si="728"/>
        <v>3</v>
      </c>
      <c r="G3378">
        <f t="shared" si="740"/>
        <v>43</v>
      </c>
      <c r="H3378" s="3">
        <f t="shared" si="729"/>
        <v>12.78027777777778</v>
      </c>
      <c r="I3378">
        <f t="shared" si="741"/>
        <v>700</v>
      </c>
      <c r="J3378">
        <f t="shared" si="730"/>
        <v>0.94699999999999995</v>
      </c>
      <c r="K3378">
        <f t="shared" si="731"/>
        <v>91.074495993055564</v>
      </c>
      <c r="L3378">
        <v>4.8</v>
      </c>
      <c r="M3378">
        <f t="shared" si="732"/>
        <v>0.21098611111111101</v>
      </c>
      <c r="N3378">
        <f t="shared" si="733"/>
        <v>3.6</v>
      </c>
      <c r="O3378">
        <f t="shared" si="734"/>
        <v>8.6109861111111101</v>
      </c>
      <c r="P3378">
        <f t="shared" si="735"/>
        <v>82.463509881944447</v>
      </c>
      <c r="Q3378">
        <f t="shared" si="736"/>
        <v>0</v>
      </c>
      <c r="R3378">
        <f t="shared" si="737"/>
        <v>16.49270197638889</v>
      </c>
      <c r="S3378">
        <f>SUM($R$2:R3378) -SUM($Q$2:Q3378) + SUM($T$2:T3377)</f>
        <v>56.568721895104318</v>
      </c>
      <c r="T3378">
        <f t="shared" si="738"/>
        <v>0</v>
      </c>
      <c r="U3378">
        <f>-SUM($T$2:T3378) - 500 * SUM($V$2:V3378)</f>
        <v>348.05000000000473</v>
      </c>
      <c r="V3378">
        <f t="shared" si="739"/>
        <v>0</v>
      </c>
    </row>
    <row r="3379" spans="1:22" x14ac:dyDescent="0.3">
      <c r="A3379" s="1">
        <v>45382</v>
      </c>
      <c r="B3379" s="2">
        <v>0.25953703703703707</v>
      </c>
      <c r="C3379" s="2">
        <v>0.79503472222222227</v>
      </c>
      <c r="D3379" s="3">
        <v>6.4</v>
      </c>
      <c r="E3379" s="3">
        <v>76.2</v>
      </c>
      <c r="F3379" s="4">
        <f t="shared" si="728"/>
        <v>3</v>
      </c>
      <c r="G3379">
        <f t="shared" si="740"/>
        <v>43</v>
      </c>
      <c r="H3379" s="3">
        <f t="shared" si="729"/>
        <v>12.851944444444444</v>
      </c>
      <c r="I3379">
        <f t="shared" si="741"/>
        <v>700</v>
      </c>
      <c r="J3379">
        <f t="shared" si="730"/>
        <v>0.23799999999999999</v>
      </c>
      <c r="K3379">
        <f t="shared" si="731"/>
        <v>23.01718990277778</v>
      </c>
      <c r="L3379">
        <v>4.8</v>
      </c>
      <c r="M3379">
        <f t="shared" si="732"/>
        <v>0.20740277777777782</v>
      </c>
      <c r="N3379">
        <f t="shared" si="733"/>
        <v>3.65</v>
      </c>
      <c r="O3379">
        <f t="shared" si="734"/>
        <v>8.6574027777777776</v>
      </c>
      <c r="P3379">
        <f t="shared" si="735"/>
        <v>14.359787125000002</v>
      </c>
      <c r="Q3379">
        <f t="shared" si="736"/>
        <v>0</v>
      </c>
      <c r="R3379">
        <f t="shared" si="737"/>
        <v>2.8719574250000006</v>
      </c>
      <c r="S3379">
        <f>SUM($R$2:R3379) -SUM($Q$2:Q3379) + SUM($T$2:T3378)</f>
        <v>59.440679320105119</v>
      </c>
      <c r="T3379">
        <f t="shared" si="738"/>
        <v>-59.44</v>
      </c>
      <c r="U3379">
        <f>-SUM($T$2:T3379) - 500 * SUM($V$2:V3379)</f>
        <v>407.49000000000524</v>
      </c>
      <c r="V3379">
        <f t="shared" si="739"/>
        <v>0</v>
      </c>
    </row>
    <row r="3380" spans="1:22" x14ac:dyDescent="0.3">
      <c r="A3380" s="1">
        <v>45383</v>
      </c>
      <c r="B3380" s="2">
        <v>0.25784722222222223</v>
      </c>
      <c r="C3380" s="2">
        <v>0.79631944444444447</v>
      </c>
      <c r="D3380" s="3">
        <v>5.9</v>
      </c>
      <c r="E3380" s="3">
        <v>91.4</v>
      </c>
      <c r="F3380" s="4">
        <f t="shared" si="728"/>
        <v>4</v>
      </c>
      <c r="G3380">
        <f t="shared" si="740"/>
        <v>43</v>
      </c>
      <c r="H3380" s="3">
        <f t="shared" si="729"/>
        <v>12.923333333333334</v>
      </c>
      <c r="I3380">
        <f t="shared" si="741"/>
        <v>800</v>
      </c>
      <c r="J3380">
        <f t="shared" si="730"/>
        <v>8.5999999999999965E-2</v>
      </c>
      <c r="K3380">
        <f t="shared" si="731"/>
        <v>9.558097333333329</v>
      </c>
      <c r="L3380">
        <v>4.8</v>
      </c>
      <c r="M3380">
        <f t="shared" si="732"/>
        <v>0.20383333333333331</v>
      </c>
      <c r="N3380">
        <f t="shared" si="733"/>
        <v>3.7749999999999999</v>
      </c>
      <c r="O3380">
        <f t="shared" si="734"/>
        <v>8.778833333333333</v>
      </c>
      <c r="P3380">
        <f t="shared" si="735"/>
        <v>0.77926399999999596</v>
      </c>
      <c r="Q3380">
        <f t="shared" si="736"/>
        <v>0</v>
      </c>
      <c r="R3380">
        <f t="shared" si="737"/>
        <v>0.15585279999999921</v>
      </c>
      <c r="S3380">
        <f>SUM($R$2:R3380) -SUM($Q$2:Q3380) + SUM($T$2:T3379)</f>
        <v>0.15653212010511197</v>
      </c>
      <c r="T3380">
        <f t="shared" si="738"/>
        <v>0</v>
      </c>
      <c r="U3380">
        <f>-SUM($T$2:T3380) - 500 * SUM($V$2:V3380)</f>
        <v>407.49000000000524</v>
      </c>
      <c r="V3380">
        <f t="shared" si="739"/>
        <v>0</v>
      </c>
    </row>
    <row r="3381" spans="1:22" x14ac:dyDescent="0.3">
      <c r="A3381" s="1">
        <v>45384</v>
      </c>
      <c r="B3381" s="2">
        <v>0.25615740740740739</v>
      </c>
      <c r="C3381" s="2">
        <v>0.79760416666666656</v>
      </c>
      <c r="D3381" s="3">
        <v>5.6</v>
      </c>
      <c r="E3381" s="3">
        <v>64.5</v>
      </c>
      <c r="F3381" s="4">
        <f t="shared" si="728"/>
        <v>4</v>
      </c>
      <c r="G3381">
        <f t="shared" si="740"/>
        <v>43</v>
      </c>
      <c r="H3381" s="3">
        <f t="shared" si="729"/>
        <v>12.994722222222219</v>
      </c>
      <c r="I3381">
        <f t="shared" si="741"/>
        <v>800</v>
      </c>
      <c r="J3381">
        <f t="shared" si="730"/>
        <v>0.35499999999999998</v>
      </c>
      <c r="K3381">
        <f t="shared" si="731"/>
        <v>39.672886944444429</v>
      </c>
      <c r="L3381">
        <v>4.8</v>
      </c>
      <c r="M3381">
        <f t="shared" si="732"/>
        <v>0.20026388888888905</v>
      </c>
      <c r="N3381">
        <f t="shared" si="733"/>
        <v>3.85</v>
      </c>
      <c r="O3381">
        <f t="shared" si="734"/>
        <v>8.8502638888888896</v>
      </c>
      <c r="P3381">
        <f t="shared" si="735"/>
        <v>30.822623055555539</v>
      </c>
      <c r="Q3381">
        <f t="shared" si="736"/>
        <v>0</v>
      </c>
      <c r="R3381">
        <f t="shared" si="737"/>
        <v>6.1645246111111085</v>
      </c>
      <c r="S3381">
        <f>SUM($R$2:R3381) -SUM($Q$2:Q3381) + SUM($T$2:T3380)</f>
        <v>6.3210567312162311</v>
      </c>
      <c r="T3381">
        <f t="shared" si="738"/>
        <v>0</v>
      </c>
      <c r="U3381">
        <f>-SUM($T$2:T3381) - 500 * SUM($V$2:V3381)</f>
        <v>407.49000000000524</v>
      </c>
      <c r="V3381">
        <f t="shared" si="739"/>
        <v>0</v>
      </c>
    </row>
    <row r="3382" spans="1:22" x14ac:dyDescent="0.3">
      <c r="A3382" s="1">
        <v>45385</v>
      </c>
      <c r="B3382" s="2">
        <v>0.25446759259259261</v>
      </c>
      <c r="C3382" s="2">
        <v>0.79888888888888887</v>
      </c>
      <c r="D3382" s="3">
        <v>3.9</v>
      </c>
      <c r="E3382" s="3">
        <v>85.8</v>
      </c>
      <c r="F3382" s="4">
        <f t="shared" si="728"/>
        <v>4</v>
      </c>
      <c r="G3382">
        <f t="shared" si="740"/>
        <v>43</v>
      </c>
      <c r="H3382" s="3">
        <f t="shared" si="729"/>
        <v>13.066111111111109</v>
      </c>
      <c r="I3382">
        <f t="shared" si="741"/>
        <v>800</v>
      </c>
      <c r="J3382">
        <f t="shared" si="730"/>
        <v>0.14200000000000002</v>
      </c>
      <c r="K3382">
        <f t="shared" si="731"/>
        <v>15.956334888888886</v>
      </c>
      <c r="L3382">
        <v>4.8</v>
      </c>
      <c r="M3382">
        <f t="shared" si="732"/>
        <v>0.19669444444444453</v>
      </c>
      <c r="N3382">
        <f t="shared" si="733"/>
        <v>4.2750000000000004</v>
      </c>
      <c r="O3382">
        <f t="shared" si="734"/>
        <v>9.2716944444444458</v>
      </c>
      <c r="P3382">
        <f t="shared" si="735"/>
        <v>6.6846404444444403</v>
      </c>
      <c r="Q3382">
        <f t="shared" si="736"/>
        <v>0</v>
      </c>
      <c r="R3382">
        <f t="shared" si="737"/>
        <v>1.3369280888888881</v>
      </c>
      <c r="S3382">
        <f>SUM($R$2:R3382) -SUM($Q$2:Q3382) + SUM($T$2:T3381)</f>
        <v>7.6579848201054119</v>
      </c>
      <c r="T3382">
        <f t="shared" si="738"/>
        <v>0</v>
      </c>
      <c r="U3382">
        <f>-SUM($T$2:T3382) - 500 * SUM($V$2:V3382)</f>
        <v>407.49000000000524</v>
      </c>
      <c r="V3382">
        <f t="shared" si="739"/>
        <v>0</v>
      </c>
    </row>
    <row r="3383" spans="1:22" x14ac:dyDescent="0.3">
      <c r="A3383" s="1">
        <v>45386</v>
      </c>
      <c r="B3383" s="2">
        <v>0.25277777777777777</v>
      </c>
      <c r="C3383" s="2">
        <v>0.80016203703703714</v>
      </c>
      <c r="D3383" s="3">
        <v>5.7</v>
      </c>
      <c r="E3383" s="3">
        <v>47.3</v>
      </c>
      <c r="F3383" s="4">
        <f t="shared" si="728"/>
        <v>4</v>
      </c>
      <c r="G3383">
        <f t="shared" si="740"/>
        <v>43</v>
      </c>
      <c r="H3383" s="3">
        <f t="shared" si="729"/>
        <v>13.137222222222224</v>
      </c>
      <c r="I3383">
        <f t="shared" si="741"/>
        <v>800</v>
      </c>
      <c r="J3383">
        <f t="shared" si="730"/>
        <v>0.52700000000000002</v>
      </c>
      <c r="K3383">
        <f t="shared" si="731"/>
        <v>59.540518555555572</v>
      </c>
      <c r="L3383">
        <v>4.8</v>
      </c>
      <c r="M3383">
        <f t="shared" si="732"/>
        <v>0.1931388888888888</v>
      </c>
      <c r="N3383">
        <f t="shared" si="733"/>
        <v>3.8250000000000002</v>
      </c>
      <c r="O3383">
        <f t="shared" si="734"/>
        <v>8.818138888888889</v>
      </c>
      <c r="P3383">
        <f t="shared" si="735"/>
        <v>50.722379666666683</v>
      </c>
      <c r="Q3383">
        <f t="shared" si="736"/>
        <v>0</v>
      </c>
      <c r="R3383">
        <f t="shared" si="737"/>
        <v>10.144475933333338</v>
      </c>
      <c r="S3383">
        <f>SUM($R$2:R3383) -SUM($Q$2:Q3383) + SUM($T$2:T3382)</f>
        <v>17.802460753438936</v>
      </c>
      <c r="T3383">
        <f t="shared" si="738"/>
        <v>0</v>
      </c>
      <c r="U3383">
        <f>-SUM($T$2:T3383) - 500 * SUM($V$2:V3383)</f>
        <v>407.49000000000524</v>
      </c>
      <c r="V3383">
        <f t="shared" si="739"/>
        <v>0</v>
      </c>
    </row>
    <row r="3384" spans="1:22" x14ac:dyDescent="0.3">
      <c r="A3384" s="1">
        <v>45387</v>
      </c>
      <c r="B3384" s="2">
        <v>0.25108796296296293</v>
      </c>
      <c r="C3384" s="2">
        <v>0.80144675925925923</v>
      </c>
      <c r="D3384" s="3">
        <v>7.8</v>
      </c>
      <c r="E3384" s="3">
        <v>63.9</v>
      </c>
      <c r="F3384" s="4">
        <f t="shared" si="728"/>
        <v>4</v>
      </c>
      <c r="G3384">
        <f t="shared" si="740"/>
        <v>43</v>
      </c>
      <c r="H3384" s="3">
        <f t="shared" si="729"/>
        <v>13.208611111111113</v>
      </c>
      <c r="I3384">
        <f t="shared" si="741"/>
        <v>800</v>
      </c>
      <c r="J3384">
        <f t="shared" si="730"/>
        <v>0.36099999999999999</v>
      </c>
      <c r="K3384">
        <f t="shared" si="731"/>
        <v>41.007454055555556</v>
      </c>
      <c r="L3384">
        <v>4.8</v>
      </c>
      <c r="M3384">
        <f t="shared" si="732"/>
        <v>0.18956944444444437</v>
      </c>
      <c r="N3384">
        <f t="shared" si="733"/>
        <v>3.3</v>
      </c>
      <c r="O3384">
        <f t="shared" si="734"/>
        <v>8.2895694444444441</v>
      </c>
      <c r="P3384">
        <f t="shared" si="735"/>
        <v>32.71788461111111</v>
      </c>
      <c r="Q3384">
        <f t="shared" si="736"/>
        <v>0</v>
      </c>
      <c r="R3384">
        <f t="shared" si="737"/>
        <v>6.543576922222222</v>
      </c>
      <c r="S3384">
        <f>SUM($R$2:R3384) -SUM($Q$2:Q3384) + SUM($T$2:T3383)</f>
        <v>24.346037675661137</v>
      </c>
      <c r="T3384">
        <f t="shared" si="738"/>
        <v>0</v>
      </c>
      <c r="U3384">
        <f>-SUM($T$2:T3384) - 500 * SUM($V$2:V3384)</f>
        <v>407.49000000000524</v>
      </c>
      <c r="V3384">
        <f t="shared" si="739"/>
        <v>0</v>
      </c>
    </row>
    <row r="3385" spans="1:22" x14ac:dyDescent="0.3">
      <c r="A3385" s="1">
        <v>45388</v>
      </c>
      <c r="B3385" s="2">
        <v>0.24940972222222224</v>
      </c>
      <c r="C3385" s="2">
        <v>0.80273148148148143</v>
      </c>
      <c r="D3385" s="3">
        <v>10.4</v>
      </c>
      <c r="E3385" s="3">
        <v>53.9</v>
      </c>
      <c r="F3385" s="4">
        <f t="shared" si="728"/>
        <v>4</v>
      </c>
      <c r="G3385">
        <f t="shared" si="740"/>
        <v>43</v>
      </c>
      <c r="H3385" s="3">
        <f t="shared" si="729"/>
        <v>13.279722222222221</v>
      </c>
      <c r="I3385">
        <f t="shared" si="741"/>
        <v>800</v>
      </c>
      <c r="J3385">
        <f t="shared" si="730"/>
        <v>0.46099999999999997</v>
      </c>
      <c r="K3385">
        <f t="shared" si="731"/>
        <v>52.648786722222212</v>
      </c>
      <c r="L3385">
        <v>4.8</v>
      </c>
      <c r="M3385">
        <f t="shared" si="732"/>
        <v>0.18601388888888898</v>
      </c>
      <c r="N3385">
        <f t="shared" si="733"/>
        <v>2.65</v>
      </c>
      <c r="O3385">
        <f t="shared" si="734"/>
        <v>7.636013888888888</v>
      </c>
      <c r="P3385">
        <f t="shared" si="735"/>
        <v>45.012772833333322</v>
      </c>
      <c r="Q3385">
        <f t="shared" si="736"/>
        <v>0</v>
      </c>
      <c r="R3385">
        <f t="shared" si="737"/>
        <v>9.0025545666666655</v>
      </c>
      <c r="S3385">
        <f>SUM($R$2:R3385) -SUM($Q$2:Q3385) + SUM($T$2:T3384)</f>
        <v>33.348592242327868</v>
      </c>
      <c r="T3385">
        <f t="shared" si="738"/>
        <v>0</v>
      </c>
      <c r="U3385">
        <f>-SUM($T$2:T3385) - 500 * SUM($V$2:V3385)</f>
        <v>407.49000000000524</v>
      </c>
      <c r="V3385">
        <f t="shared" si="739"/>
        <v>0</v>
      </c>
    </row>
    <row r="3386" spans="1:22" x14ac:dyDescent="0.3">
      <c r="A3386" s="1">
        <v>45389</v>
      </c>
      <c r="B3386" s="2">
        <v>0.24774305555555554</v>
      </c>
      <c r="C3386" s="2">
        <v>0.8040046296296296</v>
      </c>
      <c r="D3386" s="3">
        <v>12.9</v>
      </c>
      <c r="E3386" s="3">
        <v>57.5</v>
      </c>
      <c r="F3386" s="4">
        <f t="shared" si="728"/>
        <v>4</v>
      </c>
      <c r="G3386">
        <f t="shared" si="740"/>
        <v>43</v>
      </c>
      <c r="H3386" s="3">
        <f t="shared" si="729"/>
        <v>13.350277777777777</v>
      </c>
      <c r="I3386">
        <f t="shared" si="741"/>
        <v>800</v>
      </c>
      <c r="J3386">
        <f t="shared" si="730"/>
        <v>0.42500000000000004</v>
      </c>
      <c r="K3386">
        <f t="shared" si="731"/>
        <v>48.79526527777778</v>
      </c>
      <c r="L3386">
        <v>4.8</v>
      </c>
      <c r="M3386">
        <f t="shared" si="732"/>
        <v>0.18248611111111118</v>
      </c>
      <c r="N3386">
        <f t="shared" si="733"/>
        <v>2.0249999999999999</v>
      </c>
      <c r="O3386">
        <f t="shared" si="734"/>
        <v>7.0074861111111115</v>
      </c>
      <c r="P3386">
        <f t="shared" si="735"/>
        <v>41.787779166666667</v>
      </c>
      <c r="Q3386">
        <f t="shared" si="736"/>
        <v>0</v>
      </c>
      <c r="R3386">
        <f t="shared" si="737"/>
        <v>8.3575558333333344</v>
      </c>
      <c r="S3386">
        <f>SUM($R$2:R3386) -SUM($Q$2:Q3386) + SUM($T$2:T3385)</f>
        <v>41.706148075661986</v>
      </c>
      <c r="T3386">
        <f t="shared" si="738"/>
        <v>0</v>
      </c>
      <c r="U3386">
        <f>-SUM($T$2:T3386) - 500 * SUM($V$2:V3386)</f>
        <v>407.49000000000524</v>
      </c>
      <c r="V3386">
        <f t="shared" si="739"/>
        <v>0</v>
      </c>
    </row>
    <row r="3387" spans="1:22" x14ac:dyDescent="0.3">
      <c r="A3387" s="1">
        <v>45390</v>
      </c>
      <c r="B3387" s="2">
        <v>0.24606481481481482</v>
      </c>
      <c r="C3387" s="2">
        <v>0.8052893518518518</v>
      </c>
      <c r="D3387" s="3">
        <v>9.6999999999999993</v>
      </c>
      <c r="E3387" s="3">
        <v>53.7</v>
      </c>
      <c r="F3387" s="4">
        <f t="shared" si="728"/>
        <v>4</v>
      </c>
      <c r="G3387">
        <f t="shared" si="740"/>
        <v>43</v>
      </c>
      <c r="H3387" s="3">
        <f t="shared" si="729"/>
        <v>13.421388888888888</v>
      </c>
      <c r="I3387">
        <f t="shared" si="741"/>
        <v>800</v>
      </c>
      <c r="J3387">
        <f t="shared" si="730"/>
        <v>0.46299999999999997</v>
      </c>
      <c r="K3387">
        <f t="shared" si="731"/>
        <v>53.44128627777777</v>
      </c>
      <c r="L3387">
        <v>4.8</v>
      </c>
      <c r="M3387">
        <f t="shared" si="732"/>
        <v>0.17893055555555559</v>
      </c>
      <c r="N3387">
        <f t="shared" si="733"/>
        <v>2.8250000000000002</v>
      </c>
      <c r="O3387">
        <f t="shared" si="734"/>
        <v>7.8039305555555556</v>
      </c>
      <c r="P3387">
        <f t="shared" si="735"/>
        <v>45.637355722222217</v>
      </c>
      <c r="Q3387">
        <f t="shared" si="736"/>
        <v>0</v>
      </c>
      <c r="R3387">
        <f t="shared" si="737"/>
        <v>9.1274711444444439</v>
      </c>
      <c r="S3387">
        <f>SUM($R$2:R3387) -SUM($Q$2:Q3387) + SUM($T$2:T3386)</f>
        <v>50.833619220105902</v>
      </c>
      <c r="T3387">
        <f t="shared" si="738"/>
        <v>0</v>
      </c>
      <c r="U3387">
        <f>-SUM($T$2:T3387) - 500 * SUM($V$2:V3387)</f>
        <v>407.49000000000524</v>
      </c>
      <c r="V3387">
        <f t="shared" si="739"/>
        <v>0</v>
      </c>
    </row>
    <row r="3388" spans="1:22" x14ac:dyDescent="0.3">
      <c r="A3388" s="1">
        <v>45391</v>
      </c>
      <c r="B3388" s="2">
        <v>0.24439814814814817</v>
      </c>
      <c r="C3388" s="2">
        <v>0.806574074074074</v>
      </c>
      <c r="D3388" s="3">
        <v>10.6</v>
      </c>
      <c r="E3388" s="3">
        <v>43.6</v>
      </c>
      <c r="F3388" s="4">
        <f t="shared" si="728"/>
        <v>4</v>
      </c>
      <c r="G3388">
        <f t="shared" si="740"/>
        <v>43</v>
      </c>
      <c r="H3388" s="3">
        <f t="shared" si="729"/>
        <v>13.492222222222219</v>
      </c>
      <c r="I3388">
        <f t="shared" si="741"/>
        <v>800</v>
      </c>
      <c r="J3388">
        <f t="shared" si="730"/>
        <v>0.56400000000000006</v>
      </c>
      <c r="K3388">
        <f t="shared" si="731"/>
        <v>65.442674666666662</v>
      </c>
      <c r="L3388">
        <v>4.8</v>
      </c>
      <c r="M3388">
        <f t="shared" si="732"/>
        <v>0.17538888888888904</v>
      </c>
      <c r="N3388">
        <f t="shared" si="733"/>
        <v>2.6</v>
      </c>
      <c r="O3388">
        <f t="shared" si="734"/>
        <v>7.5753888888888881</v>
      </c>
      <c r="P3388">
        <f t="shared" si="735"/>
        <v>57.867285777777774</v>
      </c>
      <c r="Q3388">
        <f t="shared" si="736"/>
        <v>0</v>
      </c>
      <c r="R3388">
        <f t="shared" si="737"/>
        <v>11.573457155555555</v>
      </c>
      <c r="S3388">
        <f>SUM($R$2:R3388) -SUM($Q$2:Q3388) + SUM($T$2:T3387)</f>
        <v>62.407076375660836</v>
      </c>
      <c r="T3388">
        <f t="shared" si="738"/>
        <v>0</v>
      </c>
      <c r="U3388">
        <f>-SUM($T$2:T3388) - 500 * SUM($V$2:V3388)</f>
        <v>407.49000000000524</v>
      </c>
      <c r="V3388">
        <f t="shared" si="739"/>
        <v>0</v>
      </c>
    </row>
    <row r="3389" spans="1:22" x14ac:dyDescent="0.3">
      <c r="A3389" s="1">
        <v>45392</v>
      </c>
      <c r="B3389" s="2">
        <v>0.24274305555555556</v>
      </c>
      <c r="C3389" s="2">
        <v>0.80784722222222216</v>
      </c>
      <c r="D3389" s="3">
        <v>9.8000000000000007</v>
      </c>
      <c r="E3389" s="3">
        <v>71.8</v>
      </c>
      <c r="F3389" s="4">
        <f t="shared" si="728"/>
        <v>4</v>
      </c>
      <c r="G3389">
        <f t="shared" si="740"/>
        <v>43</v>
      </c>
      <c r="H3389" s="3">
        <f t="shared" si="729"/>
        <v>13.5625</v>
      </c>
      <c r="I3389">
        <f t="shared" si="741"/>
        <v>800</v>
      </c>
      <c r="J3389">
        <f t="shared" si="730"/>
        <v>0.28200000000000003</v>
      </c>
      <c r="K3389">
        <f t="shared" si="731"/>
        <v>32.891775000000003</v>
      </c>
      <c r="L3389">
        <v>4.8</v>
      </c>
      <c r="M3389">
        <f t="shared" si="732"/>
        <v>0.171875</v>
      </c>
      <c r="N3389">
        <f t="shared" si="733"/>
        <v>2.8</v>
      </c>
      <c r="O3389">
        <f t="shared" si="734"/>
        <v>7.7718749999999996</v>
      </c>
      <c r="P3389">
        <f t="shared" si="735"/>
        <v>25.119900000000001</v>
      </c>
      <c r="Q3389">
        <f t="shared" si="736"/>
        <v>0</v>
      </c>
      <c r="R3389">
        <f t="shared" si="737"/>
        <v>5.0239800000000008</v>
      </c>
      <c r="S3389">
        <f>SUM($R$2:R3389) -SUM($Q$2:Q3389) + SUM($T$2:T3388)</f>
        <v>67.431056375660773</v>
      </c>
      <c r="T3389">
        <f t="shared" si="738"/>
        <v>0</v>
      </c>
      <c r="U3389">
        <f>-SUM($T$2:T3389) - 500 * SUM($V$2:V3389)</f>
        <v>407.49000000000524</v>
      </c>
      <c r="V3389">
        <f t="shared" si="739"/>
        <v>0</v>
      </c>
    </row>
    <row r="3390" spans="1:22" x14ac:dyDescent="0.3">
      <c r="A3390" s="1">
        <v>45393</v>
      </c>
      <c r="B3390" s="2">
        <v>0.24108796296296298</v>
      </c>
      <c r="C3390" s="2">
        <v>0.80913194444444436</v>
      </c>
      <c r="D3390" s="3">
        <v>8.9</v>
      </c>
      <c r="E3390" s="3">
        <v>93.5</v>
      </c>
      <c r="F3390" s="4">
        <f t="shared" si="728"/>
        <v>4</v>
      </c>
      <c r="G3390">
        <f t="shared" si="740"/>
        <v>43</v>
      </c>
      <c r="H3390" s="3">
        <f t="shared" si="729"/>
        <v>13.633055555555554</v>
      </c>
      <c r="I3390">
        <f t="shared" si="741"/>
        <v>800</v>
      </c>
      <c r="J3390">
        <f t="shared" si="730"/>
        <v>6.4999999999999947E-2</v>
      </c>
      <c r="K3390">
        <f t="shared" si="731"/>
        <v>7.620878055555548</v>
      </c>
      <c r="L3390">
        <v>4.8</v>
      </c>
      <c r="M3390">
        <f t="shared" si="732"/>
        <v>0.16834722222222229</v>
      </c>
      <c r="N3390">
        <f t="shared" si="733"/>
        <v>3.0249999999999999</v>
      </c>
      <c r="O3390">
        <f t="shared" si="734"/>
        <v>7.9933472222222228</v>
      </c>
      <c r="P3390">
        <f t="shared" si="735"/>
        <v>-0.37246916666667484</v>
      </c>
      <c r="Q3390">
        <f t="shared" si="736"/>
        <v>0.18623458333333742</v>
      </c>
      <c r="R3390">
        <f t="shared" si="737"/>
        <v>0</v>
      </c>
      <c r="S3390">
        <f>SUM($R$2:R3390) -SUM($Q$2:Q3390) + SUM($T$2:T3389)</f>
        <v>67.244821792328366</v>
      </c>
      <c r="T3390">
        <f t="shared" si="738"/>
        <v>0</v>
      </c>
      <c r="U3390">
        <f>-SUM($T$2:T3390) - 500 * SUM($V$2:V3390)</f>
        <v>407.49000000000524</v>
      </c>
      <c r="V3390">
        <f t="shared" si="739"/>
        <v>0</v>
      </c>
    </row>
    <row r="3391" spans="1:22" x14ac:dyDescent="0.3">
      <c r="A3391" s="1">
        <v>45394</v>
      </c>
      <c r="B3391" s="2">
        <v>0.23943287037037039</v>
      </c>
      <c r="C3391" s="2">
        <v>0.81041666666666667</v>
      </c>
      <c r="D3391" s="3">
        <v>9.1999999999999993</v>
      </c>
      <c r="E3391" s="3">
        <v>93.9</v>
      </c>
      <c r="F3391" s="4">
        <f t="shared" si="728"/>
        <v>4</v>
      </c>
      <c r="G3391">
        <f t="shared" si="740"/>
        <v>43</v>
      </c>
      <c r="H3391" s="3">
        <f t="shared" si="729"/>
        <v>13.70361111111111</v>
      </c>
      <c r="I3391">
        <f t="shared" si="741"/>
        <v>800</v>
      </c>
      <c r="J3391">
        <f t="shared" si="730"/>
        <v>6.0999999999999943E-2</v>
      </c>
      <c r="K3391">
        <f t="shared" si="731"/>
        <v>7.1889143888888816</v>
      </c>
      <c r="L3391">
        <v>4.8</v>
      </c>
      <c r="M3391">
        <f t="shared" si="732"/>
        <v>0.16481944444444449</v>
      </c>
      <c r="N3391">
        <f t="shared" si="733"/>
        <v>2.95</v>
      </c>
      <c r="O3391">
        <f t="shared" si="734"/>
        <v>7.9148194444444444</v>
      </c>
      <c r="P3391">
        <f t="shared" si="735"/>
        <v>-0.72590505555556284</v>
      </c>
      <c r="Q3391">
        <f t="shared" si="736"/>
        <v>0.36295252777778142</v>
      </c>
      <c r="R3391">
        <f t="shared" si="737"/>
        <v>0</v>
      </c>
      <c r="S3391">
        <f>SUM($R$2:R3391) -SUM($Q$2:Q3391) + SUM($T$2:T3390)</f>
        <v>66.881869264550915</v>
      </c>
      <c r="T3391">
        <f t="shared" si="738"/>
        <v>0</v>
      </c>
      <c r="U3391">
        <f>-SUM($T$2:T3391) - 500 * SUM($V$2:V3391)</f>
        <v>407.49000000000524</v>
      </c>
      <c r="V3391">
        <f t="shared" si="739"/>
        <v>0</v>
      </c>
    </row>
    <row r="3392" spans="1:22" x14ac:dyDescent="0.3">
      <c r="A3392" s="1">
        <v>45395</v>
      </c>
      <c r="B3392" s="2">
        <v>0.23778935185185182</v>
      </c>
      <c r="C3392" s="2">
        <v>0.81170138888888888</v>
      </c>
      <c r="D3392" s="3">
        <v>9.6</v>
      </c>
      <c r="E3392" s="3">
        <v>87.3</v>
      </c>
      <c r="F3392" s="4">
        <f t="shared" si="728"/>
        <v>4</v>
      </c>
      <c r="G3392">
        <f t="shared" si="740"/>
        <v>43</v>
      </c>
      <c r="H3392" s="3">
        <f t="shared" si="729"/>
        <v>13.773888888888891</v>
      </c>
      <c r="I3392">
        <f t="shared" si="741"/>
        <v>800</v>
      </c>
      <c r="J3392">
        <f t="shared" si="730"/>
        <v>0.127</v>
      </c>
      <c r="K3392">
        <f t="shared" si="731"/>
        <v>15.043841444444448</v>
      </c>
      <c r="L3392">
        <v>4.8</v>
      </c>
      <c r="M3392">
        <f t="shared" si="732"/>
        <v>0.16130555555555545</v>
      </c>
      <c r="N3392">
        <f t="shared" si="733"/>
        <v>2.85</v>
      </c>
      <c r="O3392">
        <f t="shared" si="734"/>
        <v>7.8113055555555562</v>
      </c>
      <c r="P3392">
        <f t="shared" si="735"/>
        <v>7.2325358888888918</v>
      </c>
      <c r="Q3392">
        <f t="shared" si="736"/>
        <v>0</v>
      </c>
      <c r="R3392">
        <f t="shared" si="737"/>
        <v>1.4465071777777785</v>
      </c>
      <c r="S3392">
        <f>SUM($R$2:R3392) -SUM($Q$2:Q3392) + SUM($T$2:T3391)</f>
        <v>68.32837644232859</v>
      </c>
      <c r="T3392">
        <f t="shared" si="738"/>
        <v>0</v>
      </c>
      <c r="U3392">
        <f>-SUM($T$2:T3392) - 500 * SUM($V$2:V3392)</f>
        <v>407.49000000000524</v>
      </c>
      <c r="V3392">
        <f t="shared" si="739"/>
        <v>0</v>
      </c>
    </row>
    <row r="3393" spans="1:22" x14ac:dyDescent="0.3">
      <c r="A3393" s="1">
        <v>45396</v>
      </c>
      <c r="B3393" s="2">
        <v>0.2361574074074074</v>
      </c>
      <c r="C3393" s="2">
        <v>0.81297453703703704</v>
      </c>
      <c r="D3393" s="3">
        <v>10.3</v>
      </c>
      <c r="E3393" s="3">
        <v>92.5</v>
      </c>
      <c r="F3393" s="4">
        <f t="shared" si="728"/>
        <v>4</v>
      </c>
      <c r="G3393">
        <f t="shared" si="740"/>
        <v>43</v>
      </c>
      <c r="H3393" s="3">
        <f t="shared" si="729"/>
        <v>13.843611111111111</v>
      </c>
      <c r="I3393">
        <f t="shared" si="741"/>
        <v>800</v>
      </c>
      <c r="J3393">
        <f t="shared" si="730"/>
        <v>7.4999999999999956E-2</v>
      </c>
      <c r="K3393">
        <f t="shared" si="731"/>
        <v>8.9291291666666623</v>
      </c>
      <c r="L3393">
        <v>4.8</v>
      </c>
      <c r="M3393">
        <f t="shared" si="732"/>
        <v>0.15781944444444446</v>
      </c>
      <c r="N3393">
        <f t="shared" si="733"/>
        <v>2.6749999999999998</v>
      </c>
      <c r="O3393">
        <f t="shared" si="734"/>
        <v>7.6328194444444444</v>
      </c>
      <c r="P3393">
        <f t="shared" si="735"/>
        <v>1.296309722222218</v>
      </c>
      <c r="Q3393">
        <f t="shared" si="736"/>
        <v>0</v>
      </c>
      <c r="R3393">
        <f t="shared" si="737"/>
        <v>0.25926194444444361</v>
      </c>
      <c r="S3393">
        <f>SUM($R$2:R3393) -SUM($Q$2:Q3393) + SUM($T$2:T3392)</f>
        <v>68.587638386772596</v>
      </c>
      <c r="T3393">
        <f t="shared" si="738"/>
        <v>0</v>
      </c>
      <c r="U3393">
        <f>-SUM($T$2:T3393) - 500 * SUM($V$2:V3393)</f>
        <v>407.49000000000524</v>
      </c>
      <c r="V3393">
        <f t="shared" si="739"/>
        <v>0</v>
      </c>
    </row>
    <row r="3394" spans="1:22" x14ac:dyDescent="0.3">
      <c r="A3394" s="1">
        <v>45397</v>
      </c>
      <c r="B3394" s="2">
        <v>0.23452546296296295</v>
      </c>
      <c r="C3394" s="2">
        <v>0.81425925925925924</v>
      </c>
      <c r="D3394" s="3">
        <v>10.4</v>
      </c>
      <c r="E3394" s="3">
        <v>92.2</v>
      </c>
      <c r="F3394" s="4">
        <f t="shared" si="728"/>
        <v>4</v>
      </c>
      <c r="G3394">
        <f t="shared" si="740"/>
        <v>43</v>
      </c>
      <c r="H3394" s="3">
        <f t="shared" si="729"/>
        <v>13.913611111111111</v>
      </c>
      <c r="I3394">
        <f t="shared" si="741"/>
        <v>800</v>
      </c>
      <c r="J3394">
        <f t="shared" si="730"/>
        <v>7.7999999999999958E-2</v>
      </c>
      <c r="K3394">
        <f t="shared" si="731"/>
        <v>9.3332503333333285</v>
      </c>
      <c r="L3394">
        <v>4.8</v>
      </c>
      <c r="M3394">
        <f t="shared" si="732"/>
        <v>0.15431944444444445</v>
      </c>
      <c r="N3394">
        <f t="shared" si="733"/>
        <v>2.65</v>
      </c>
      <c r="O3394">
        <f t="shared" si="734"/>
        <v>7.6043194444444442</v>
      </c>
      <c r="P3394">
        <f t="shared" si="735"/>
        <v>1.7289308888888844</v>
      </c>
      <c r="Q3394">
        <f t="shared" si="736"/>
        <v>0</v>
      </c>
      <c r="R3394">
        <f t="shared" si="737"/>
        <v>0.34578617777777687</v>
      </c>
      <c r="S3394">
        <f>SUM($R$2:R3394) -SUM($Q$2:Q3394) + SUM($T$2:T3393)</f>
        <v>68.933424564547749</v>
      </c>
      <c r="T3394">
        <f t="shared" si="738"/>
        <v>0</v>
      </c>
      <c r="U3394">
        <f>-SUM($T$2:T3394) - 500 * SUM($V$2:V3394)</f>
        <v>407.49000000000524</v>
      </c>
      <c r="V3394">
        <f t="shared" si="739"/>
        <v>0</v>
      </c>
    </row>
    <row r="3395" spans="1:22" x14ac:dyDescent="0.3">
      <c r="A3395" s="1">
        <v>45398</v>
      </c>
      <c r="B3395" s="2">
        <v>0.23290509259259259</v>
      </c>
      <c r="C3395" s="2">
        <v>0.81554398148148144</v>
      </c>
      <c r="D3395" s="3">
        <v>8.6999999999999993</v>
      </c>
      <c r="E3395" s="3">
        <v>73.7</v>
      </c>
      <c r="F3395" s="4">
        <f t="shared" ref="F3395:F3458" si="742">MONTH(A3395)</f>
        <v>4</v>
      </c>
      <c r="G3395">
        <f t="shared" si="740"/>
        <v>43</v>
      </c>
      <c r="H3395" s="3">
        <f t="shared" ref="H3395:H3458" si="743">(C3395-B3395) * 24</f>
        <v>13.983333333333331</v>
      </c>
      <c r="I3395">
        <f t="shared" si="741"/>
        <v>800</v>
      </c>
      <c r="J3395">
        <f t="shared" ref="J3395:J3458" si="744">1-(E3395/100)</f>
        <v>0.26300000000000001</v>
      </c>
      <c r="K3395">
        <f t="shared" ref="K3395:K3458" si="745">PRODUCT(G3395:J3395) * $W$2 / 1000</f>
        <v>31.627503333333326</v>
      </c>
      <c r="L3395">
        <v>4.8</v>
      </c>
      <c r="M3395">
        <f t="shared" ref="M3395:M3458" si="746">IF(H3395&lt;17,(17-H3395) * 50,0) / 1000</f>
        <v>0.15083333333333346</v>
      </c>
      <c r="N3395">
        <f t="shared" ref="N3395:N3458" si="747">IF(D3395&lt;21,(21-D3395)*250,0) / 1000</f>
        <v>3.0750000000000002</v>
      </c>
      <c r="O3395">
        <f t="shared" ref="O3395:O3458" si="748">SUM(L3395:N3395)</f>
        <v>8.0258333333333347</v>
      </c>
      <c r="P3395">
        <f t="shared" ref="P3395:P3458" si="749">K3395-O3395</f>
        <v>23.601669999999991</v>
      </c>
      <c r="Q3395">
        <f t="shared" ref="Q3395:Q3458" si="750">IF(P3395&lt;0,ABS(P3395) * 0.5,0)</f>
        <v>0</v>
      </c>
      <c r="R3395">
        <f t="shared" ref="R3395:R3458" si="751">IF(P3395&gt;0,P3395*0.2,0)</f>
        <v>4.7203339999999985</v>
      </c>
      <c r="S3395">
        <f>SUM($R$2:R3395) -SUM($Q$2:Q3395) + SUM($T$2:T3394)</f>
        <v>73.653758564549207</v>
      </c>
      <c r="T3395">
        <f t="shared" ref="T3395:T3458" si="752">-IF(F3396&lt;&gt;F3395,ROUND(S3395,2),0)</f>
        <v>0</v>
      </c>
      <c r="U3395">
        <f>-SUM($T$2:T3395) - 500 * SUM($V$2:V3395)</f>
        <v>407.49000000000524</v>
      </c>
      <c r="V3395">
        <f t="shared" ref="V3395:V3458" si="753">IF(U3394&gt;500,ROUNDDOWN(U3394/500, 0),0)</f>
        <v>0</v>
      </c>
    </row>
    <row r="3396" spans="1:22" x14ac:dyDescent="0.3">
      <c r="A3396" s="1">
        <v>45399</v>
      </c>
      <c r="B3396" s="2">
        <v>0.23129629629629631</v>
      </c>
      <c r="C3396" s="2">
        <v>0.8168171296296296</v>
      </c>
      <c r="D3396" s="3">
        <v>6.9</v>
      </c>
      <c r="E3396" s="3">
        <v>45</v>
      </c>
      <c r="F3396" s="4">
        <f t="shared" si="742"/>
        <v>4</v>
      </c>
      <c r="G3396">
        <f t="shared" ref="G3396:G3459" si="754">G3395 + V3396</f>
        <v>43</v>
      </c>
      <c r="H3396" s="3">
        <f t="shared" si="743"/>
        <v>14.052499999999998</v>
      </c>
      <c r="I3396">
        <f t="shared" ref="I3396:I3459" si="755">IF(F3396&gt;F3395,IF(F3396=7,I3395,IF(F3396&lt;7,I3395+100,I3395-100)),I3395)</f>
        <v>800</v>
      </c>
      <c r="J3396">
        <f t="shared" si="744"/>
        <v>0.55000000000000004</v>
      </c>
      <c r="K3396">
        <f t="shared" si="745"/>
        <v>66.468324999999993</v>
      </c>
      <c r="L3396">
        <v>4.8</v>
      </c>
      <c r="M3396">
        <f t="shared" si="746"/>
        <v>0.14737500000000009</v>
      </c>
      <c r="N3396">
        <f t="shared" si="747"/>
        <v>3.5249999999999999</v>
      </c>
      <c r="O3396">
        <f t="shared" si="748"/>
        <v>8.4723749999999995</v>
      </c>
      <c r="P3396">
        <f t="shared" si="749"/>
        <v>57.995949999999993</v>
      </c>
      <c r="Q3396">
        <f t="shared" si="750"/>
        <v>0</v>
      </c>
      <c r="R3396">
        <f t="shared" si="751"/>
        <v>11.59919</v>
      </c>
      <c r="S3396">
        <f>SUM($R$2:R3396) -SUM($Q$2:Q3396) + SUM($T$2:T3395)</f>
        <v>85.252948564550024</v>
      </c>
      <c r="T3396">
        <f t="shared" si="752"/>
        <v>0</v>
      </c>
      <c r="U3396">
        <f>-SUM($T$2:T3396) - 500 * SUM($V$2:V3396)</f>
        <v>407.49000000000524</v>
      </c>
      <c r="V3396">
        <f t="shared" si="753"/>
        <v>0</v>
      </c>
    </row>
    <row r="3397" spans="1:22" x14ac:dyDescent="0.3">
      <c r="A3397" s="1">
        <v>45400</v>
      </c>
      <c r="B3397" s="2">
        <v>0.22968750000000002</v>
      </c>
      <c r="C3397" s="2">
        <v>0.8181018518518518</v>
      </c>
      <c r="D3397" s="3">
        <v>11.2</v>
      </c>
      <c r="E3397" s="3">
        <v>79.2</v>
      </c>
      <c r="F3397" s="4">
        <f t="shared" si="742"/>
        <v>4</v>
      </c>
      <c r="G3397">
        <f t="shared" si="754"/>
        <v>43</v>
      </c>
      <c r="H3397" s="3">
        <f t="shared" si="743"/>
        <v>14.121944444444441</v>
      </c>
      <c r="I3397">
        <f t="shared" si="755"/>
        <v>800</v>
      </c>
      <c r="J3397">
        <f t="shared" si="744"/>
        <v>0.20799999999999996</v>
      </c>
      <c r="K3397">
        <f t="shared" si="745"/>
        <v>25.261334222222214</v>
      </c>
      <c r="L3397">
        <v>4.8</v>
      </c>
      <c r="M3397">
        <f t="shared" si="746"/>
        <v>0.14390277777777793</v>
      </c>
      <c r="N3397">
        <f t="shared" si="747"/>
        <v>2.4500000000000002</v>
      </c>
      <c r="O3397">
        <f t="shared" si="748"/>
        <v>7.3939027777777779</v>
      </c>
      <c r="P3397">
        <f t="shared" si="749"/>
        <v>17.867431444444435</v>
      </c>
      <c r="Q3397">
        <f t="shared" si="750"/>
        <v>0</v>
      </c>
      <c r="R3397">
        <f t="shared" si="751"/>
        <v>3.573486288888887</v>
      </c>
      <c r="S3397">
        <f>SUM($R$2:R3397) -SUM($Q$2:Q3397) + SUM($T$2:T3396)</f>
        <v>88.826434853439423</v>
      </c>
      <c r="T3397">
        <f t="shared" si="752"/>
        <v>0</v>
      </c>
      <c r="U3397">
        <f>-SUM($T$2:T3397) - 500 * SUM($V$2:V3397)</f>
        <v>407.49000000000524</v>
      </c>
      <c r="V3397">
        <f t="shared" si="753"/>
        <v>0</v>
      </c>
    </row>
    <row r="3398" spans="1:22" x14ac:dyDescent="0.3">
      <c r="A3398" s="1">
        <v>45401</v>
      </c>
      <c r="B3398" s="2">
        <v>0.22809027777777779</v>
      </c>
      <c r="C3398" s="2">
        <v>0.81938657407407411</v>
      </c>
      <c r="D3398" s="3">
        <v>9.6</v>
      </c>
      <c r="E3398" s="3">
        <v>85.3</v>
      </c>
      <c r="F3398" s="4">
        <f t="shared" si="742"/>
        <v>4</v>
      </c>
      <c r="G3398">
        <f t="shared" si="754"/>
        <v>43</v>
      </c>
      <c r="H3398" s="3">
        <f t="shared" si="743"/>
        <v>14.191111111111113</v>
      </c>
      <c r="I3398">
        <f t="shared" si="755"/>
        <v>800</v>
      </c>
      <c r="J3398">
        <f t="shared" si="744"/>
        <v>0.14700000000000002</v>
      </c>
      <c r="K3398">
        <f t="shared" si="745"/>
        <v>17.940402666666671</v>
      </c>
      <c r="L3398">
        <v>4.8</v>
      </c>
      <c r="M3398">
        <f t="shared" si="746"/>
        <v>0.14044444444444437</v>
      </c>
      <c r="N3398">
        <f t="shared" si="747"/>
        <v>2.85</v>
      </c>
      <c r="O3398">
        <f t="shared" si="748"/>
        <v>7.7904444444444447</v>
      </c>
      <c r="P3398">
        <f t="shared" si="749"/>
        <v>10.149958222222226</v>
      </c>
      <c r="Q3398">
        <f t="shared" si="750"/>
        <v>0</v>
      </c>
      <c r="R3398">
        <f t="shared" si="751"/>
        <v>2.0299916444444452</v>
      </c>
      <c r="S3398">
        <f>SUM($R$2:R3398) -SUM($Q$2:Q3398) + SUM($T$2:T3397)</f>
        <v>90.85642649788133</v>
      </c>
      <c r="T3398">
        <f t="shared" si="752"/>
        <v>0</v>
      </c>
      <c r="U3398">
        <f>-SUM($T$2:T3398) - 500 * SUM($V$2:V3398)</f>
        <v>407.49000000000524</v>
      </c>
      <c r="V3398">
        <f t="shared" si="753"/>
        <v>0</v>
      </c>
    </row>
    <row r="3399" spans="1:22" x14ac:dyDescent="0.3">
      <c r="A3399" s="1">
        <v>45402</v>
      </c>
      <c r="B3399" s="2">
        <v>0.22650462962962961</v>
      </c>
      <c r="C3399" s="2">
        <v>0.82065972222222217</v>
      </c>
      <c r="D3399" s="3">
        <v>8.3000000000000007</v>
      </c>
      <c r="E3399" s="3">
        <v>76.2</v>
      </c>
      <c r="F3399" s="4">
        <f t="shared" si="742"/>
        <v>4</v>
      </c>
      <c r="G3399">
        <f t="shared" si="754"/>
        <v>43</v>
      </c>
      <c r="H3399" s="3">
        <f t="shared" si="743"/>
        <v>14.259722222222223</v>
      </c>
      <c r="I3399">
        <f t="shared" si="755"/>
        <v>800</v>
      </c>
      <c r="J3399">
        <f t="shared" si="744"/>
        <v>0.23799999999999999</v>
      </c>
      <c r="K3399">
        <f t="shared" si="745"/>
        <v>29.186799444444446</v>
      </c>
      <c r="L3399">
        <v>4.8</v>
      </c>
      <c r="M3399">
        <f t="shared" si="746"/>
        <v>0.13701388888888885</v>
      </c>
      <c r="N3399">
        <f t="shared" si="747"/>
        <v>3.1749999999999998</v>
      </c>
      <c r="O3399">
        <f t="shared" si="748"/>
        <v>8.1120138888888889</v>
      </c>
      <c r="P3399">
        <f t="shared" si="749"/>
        <v>21.074785555555557</v>
      </c>
      <c r="Q3399">
        <f t="shared" si="750"/>
        <v>0</v>
      </c>
      <c r="R3399">
        <f t="shared" si="751"/>
        <v>4.2149571111111115</v>
      </c>
      <c r="S3399">
        <f>SUM($R$2:R3399) -SUM($Q$2:Q3399) + SUM($T$2:T3398)</f>
        <v>95.071383608992619</v>
      </c>
      <c r="T3399">
        <f t="shared" si="752"/>
        <v>0</v>
      </c>
      <c r="U3399">
        <f>-SUM($T$2:T3399) - 500 * SUM($V$2:V3399)</f>
        <v>407.49000000000524</v>
      </c>
      <c r="V3399">
        <f t="shared" si="753"/>
        <v>0</v>
      </c>
    </row>
    <row r="3400" spans="1:22" x14ac:dyDescent="0.3">
      <c r="A3400" s="1">
        <v>45403</v>
      </c>
      <c r="B3400" s="2">
        <v>0.22493055555555555</v>
      </c>
      <c r="C3400" s="2">
        <v>0.82194444444444448</v>
      </c>
      <c r="D3400" s="3">
        <v>7.5</v>
      </c>
      <c r="E3400" s="3">
        <v>81.3</v>
      </c>
      <c r="F3400" s="4">
        <f t="shared" si="742"/>
        <v>4</v>
      </c>
      <c r="G3400">
        <f t="shared" si="754"/>
        <v>43</v>
      </c>
      <c r="H3400" s="3">
        <f t="shared" si="743"/>
        <v>14.328333333333335</v>
      </c>
      <c r="I3400">
        <f t="shared" si="755"/>
        <v>800</v>
      </c>
      <c r="J3400">
        <f t="shared" si="744"/>
        <v>0.18700000000000006</v>
      </c>
      <c r="K3400">
        <f t="shared" si="745"/>
        <v>23.04282566666668</v>
      </c>
      <c r="L3400">
        <v>4.8</v>
      </c>
      <c r="M3400">
        <f t="shared" si="746"/>
        <v>0.13358333333333325</v>
      </c>
      <c r="N3400">
        <f t="shared" si="747"/>
        <v>3.375</v>
      </c>
      <c r="O3400">
        <f t="shared" si="748"/>
        <v>8.308583333333333</v>
      </c>
      <c r="P3400">
        <f t="shared" si="749"/>
        <v>14.734242333333347</v>
      </c>
      <c r="Q3400">
        <f t="shared" si="750"/>
        <v>0</v>
      </c>
      <c r="R3400">
        <f t="shared" si="751"/>
        <v>2.9468484666666694</v>
      </c>
      <c r="S3400">
        <f>SUM($R$2:R3400) -SUM($Q$2:Q3400) + SUM($T$2:T3399)</f>
        <v>98.018232075661217</v>
      </c>
      <c r="T3400">
        <f t="shared" si="752"/>
        <v>0</v>
      </c>
      <c r="U3400">
        <f>-SUM($T$2:T3400) - 500 * SUM($V$2:V3400)</f>
        <v>407.49000000000524</v>
      </c>
      <c r="V3400">
        <f t="shared" si="753"/>
        <v>0</v>
      </c>
    </row>
    <row r="3401" spans="1:22" x14ac:dyDescent="0.3">
      <c r="A3401" s="1">
        <v>45404</v>
      </c>
      <c r="B3401" s="2">
        <v>0.22335648148148149</v>
      </c>
      <c r="C3401" s="2">
        <v>0.82321759259259253</v>
      </c>
      <c r="D3401" s="3">
        <v>6.7</v>
      </c>
      <c r="E3401" s="3">
        <v>46.2</v>
      </c>
      <c r="F3401" s="4">
        <f t="shared" si="742"/>
        <v>4</v>
      </c>
      <c r="G3401">
        <f t="shared" si="754"/>
        <v>43</v>
      </c>
      <c r="H3401" s="3">
        <f t="shared" si="743"/>
        <v>14.396666666666665</v>
      </c>
      <c r="I3401">
        <f t="shared" si="755"/>
        <v>800</v>
      </c>
      <c r="J3401">
        <f t="shared" si="744"/>
        <v>0.53800000000000003</v>
      </c>
      <c r="K3401">
        <f t="shared" si="745"/>
        <v>66.610497333333328</v>
      </c>
      <c r="L3401">
        <v>4.8</v>
      </c>
      <c r="M3401">
        <f t="shared" si="746"/>
        <v>0.13016666666666676</v>
      </c>
      <c r="N3401">
        <f t="shared" si="747"/>
        <v>3.5750000000000002</v>
      </c>
      <c r="O3401">
        <f t="shared" si="748"/>
        <v>8.5051666666666677</v>
      </c>
      <c r="P3401">
        <f t="shared" si="749"/>
        <v>58.10533066666666</v>
      </c>
      <c r="Q3401">
        <f t="shared" si="750"/>
        <v>0</v>
      </c>
      <c r="R3401">
        <f t="shared" si="751"/>
        <v>11.621066133333333</v>
      </c>
      <c r="S3401">
        <f>SUM($R$2:R3401) -SUM($Q$2:Q3401) + SUM($T$2:T3400)</f>
        <v>109.63929820899284</v>
      </c>
      <c r="T3401">
        <f t="shared" si="752"/>
        <v>0</v>
      </c>
      <c r="U3401">
        <f>-SUM($T$2:T3401) - 500 * SUM($V$2:V3401)</f>
        <v>407.49000000000524</v>
      </c>
      <c r="V3401">
        <f t="shared" si="753"/>
        <v>0</v>
      </c>
    </row>
    <row r="3402" spans="1:22" x14ac:dyDescent="0.3">
      <c r="A3402" s="1">
        <v>45405</v>
      </c>
      <c r="B3402" s="2">
        <v>0.22180555555555556</v>
      </c>
      <c r="C3402" s="2">
        <v>0.82450231481481484</v>
      </c>
      <c r="D3402" s="3">
        <v>7.7</v>
      </c>
      <c r="E3402" s="3">
        <v>27.7</v>
      </c>
      <c r="F3402" s="4">
        <f t="shared" si="742"/>
        <v>4</v>
      </c>
      <c r="G3402">
        <f t="shared" si="754"/>
        <v>43</v>
      </c>
      <c r="H3402" s="3">
        <f t="shared" si="743"/>
        <v>14.464722222222221</v>
      </c>
      <c r="I3402">
        <f t="shared" si="755"/>
        <v>800</v>
      </c>
      <c r="J3402">
        <f t="shared" si="744"/>
        <v>0.72300000000000009</v>
      </c>
      <c r="K3402">
        <f t="shared" si="745"/>
        <v>89.938749833333347</v>
      </c>
      <c r="L3402">
        <v>4.8</v>
      </c>
      <c r="M3402">
        <f t="shared" si="746"/>
        <v>0.12676388888888895</v>
      </c>
      <c r="N3402">
        <f t="shared" si="747"/>
        <v>3.3250000000000002</v>
      </c>
      <c r="O3402">
        <f t="shared" si="748"/>
        <v>8.2517638888888882</v>
      </c>
      <c r="P3402">
        <f t="shared" si="749"/>
        <v>81.686985944444459</v>
      </c>
      <c r="Q3402">
        <f t="shared" si="750"/>
        <v>0</v>
      </c>
      <c r="R3402">
        <f t="shared" si="751"/>
        <v>16.337397188888893</v>
      </c>
      <c r="S3402">
        <f>SUM($R$2:R3402) -SUM($Q$2:Q3402) + SUM($T$2:T3401)</f>
        <v>125.9766953978833</v>
      </c>
      <c r="T3402">
        <f t="shared" si="752"/>
        <v>0</v>
      </c>
      <c r="U3402">
        <f>-SUM($T$2:T3402) - 500 * SUM($V$2:V3402)</f>
        <v>407.49000000000524</v>
      </c>
      <c r="V3402">
        <f t="shared" si="753"/>
        <v>0</v>
      </c>
    </row>
    <row r="3403" spans="1:22" x14ac:dyDescent="0.3">
      <c r="A3403" s="1">
        <v>45406</v>
      </c>
      <c r="B3403" s="2">
        <v>0.22025462962962963</v>
      </c>
      <c r="C3403" s="2">
        <v>0.82577546296296289</v>
      </c>
      <c r="D3403" s="3">
        <v>6.8</v>
      </c>
      <c r="E3403" s="3">
        <v>64.2</v>
      </c>
      <c r="F3403" s="4">
        <f t="shared" si="742"/>
        <v>4</v>
      </c>
      <c r="G3403">
        <f t="shared" si="754"/>
        <v>43</v>
      </c>
      <c r="H3403" s="3">
        <f t="shared" si="743"/>
        <v>14.532499999999999</v>
      </c>
      <c r="I3403">
        <f t="shared" si="755"/>
        <v>800</v>
      </c>
      <c r="J3403">
        <f t="shared" si="744"/>
        <v>0.35799999999999998</v>
      </c>
      <c r="K3403">
        <f t="shared" si="745"/>
        <v>44.742660999999991</v>
      </c>
      <c r="L3403">
        <v>4.8</v>
      </c>
      <c r="M3403">
        <f t="shared" si="746"/>
        <v>0.12337500000000005</v>
      </c>
      <c r="N3403">
        <f t="shared" si="747"/>
        <v>3.55</v>
      </c>
      <c r="O3403">
        <f t="shared" si="748"/>
        <v>8.4733750000000008</v>
      </c>
      <c r="P3403">
        <f t="shared" si="749"/>
        <v>36.269285999999994</v>
      </c>
      <c r="Q3403">
        <f t="shared" si="750"/>
        <v>0</v>
      </c>
      <c r="R3403">
        <f t="shared" si="751"/>
        <v>7.2538571999999988</v>
      </c>
      <c r="S3403">
        <f>SUM($R$2:R3403) -SUM($Q$2:Q3403) + SUM($T$2:T3402)</f>
        <v>133.23055259788089</v>
      </c>
      <c r="T3403">
        <f t="shared" si="752"/>
        <v>0</v>
      </c>
      <c r="U3403">
        <f>-SUM($T$2:T3403) - 500 * SUM($V$2:V3403)</f>
        <v>407.49000000000524</v>
      </c>
      <c r="V3403">
        <f t="shared" si="753"/>
        <v>0</v>
      </c>
    </row>
    <row r="3404" spans="1:22" x14ac:dyDescent="0.3">
      <c r="A3404" s="1">
        <v>45407</v>
      </c>
      <c r="B3404" s="2">
        <v>0.21872685185185184</v>
      </c>
      <c r="C3404" s="2">
        <v>0.82704861111111105</v>
      </c>
      <c r="D3404" s="3">
        <v>6.3</v>
      </c>
      <c r="E3404" s="3">
        <v>59</v>
      </c>
      <c r="F3404" s="4">
        <f t="shared" si="742"/>
        <v>4</v>
      </c>
      <c r="G3404">
        <f t="shared" si="754"/>
        <v>43</v>
      </c>
      <c r="H3404" s="3">
        <f t="shared" si="743"/>
        <v>14.599722222222223</v>
      </c>
      <c r="I3404">
        <f t="shared" si="755"/>
        <v>800</v>
      </c>
      <c r="J3404">
        <f t="shared" si="744"/>
        <v>0.41000000000000003</v>
      </c>
      <c r="K3404">
        <f t="shared" si="745"/>
        <v>51.478620555555565</v>
      </c>
      <c r="L3404">
        <v>4.8</v>
      </c>
      <c r="M3404">
        <f t="shared" si="746"/>
        <v>0.12001388888888885</v>
      </c>
      <c r="N3404">
        <f t="shared" si="747"/>
        <v>3.6749999999999998</v>
      </c>
      <c r="O3404">
        <f t="shared" si="748"/>
        <v>8.5950138888888894</v>
      </c>
      <c r="P3404">
        <f t="shared" si="749"/>
        <v>42.88360666666668</v>
      </c>
      <c r="Q3404">
        <f t="shared" si="750"/>
        <v>0</v>
      </c>
      <c r="R3404">
        <f t="shared" si="751"/>
        <v>8.576721333333337</v>
      </c>
      <c r="S3404">
        <f>SUM($R$2:R3404) -SUM($Q$2:Q3404) + SUM($T$2:T3403)</f>
        <v>141.8072739312156</v>
      </c>
      <c r="T3404">
        <f t="shared" si="752"/>
        <v>0</v>
      </c>
      <c r="U3404">
        <f>-SUM($T$2:T3404) - 500 * SUM($V$2:V3404)</f>
        <v>407.49000000000524</v>
      </c>
      <c r="V3404">
        <f t="shared" si="753"/>
        <v>0</v>
      </c>
    </row>
    <row r="3405" spans="1:22" x14ac:dyDescent="0.3">
      <c r="A3405" s="1">
        <v>45408</v>
      </c>
      <c r="B3405" s="2">
        <v>0.2171990740740741</v>
      </c>
      <c r="C3405" s="2">
        <v>0.82833333333333325</v>
      </c>
      <c r="D3405" s="3">
        <v>5.6</v>
      </c>
      <c r="E3405" s="3">
        <v>74.3</v>
      </c>
      <c r="F3405" s="4">
        <f t="shared" si="742"/>
        <v>4</v>
      </c>
      <c r="G3405">
        <f t="shared" si="754"/>
        <v>43</v>
      </c>
      <c r="H3405" s="3">
        <f t="shared" si="743"/>
        <v>14.667222222222218</v>
      </c>
      <c r="I3405">
        <f t="shared" si="755"/>
        <v>800</v>
      </c>
      <c r="J3405">
        <f t="shared" si="744"/>
        <v>0.25700000000000001</v>
      </c>
      <c r="K3405">
        <f t="shared" si="745"/>
        <v>32.41749455555555</v>
      </c>
      <c r="L3405">
        <v>4.8</v>
      </c>
      <c r="M3405">
        <f t="shared" si="746"/>
        <v>0.11663888888888908</v>
      </c>
      <c r="N3405">
        <f t="shared" si="747"/>
        <v>3.85</v>
      </c>
      <c r="O3405">
        <f t="shared" si="748"/>
        <v>8.7666388888888882</v>
      </c>
      <c r="P3405">
        <f t="shared" si="749"/>
        <v>23.650855666666661</v>
      </c>
      <c r="Q3405">
        <f t="shared" si="750"/>
        <v>0</v>
      </c>
      <c r="R3405">
        <f t="shared" si="751"/>
        <v>4.7301711333333323</v>
      </c>
      <c r="S3405">
        <f>SUM($R$2:R3405) -SUM($Q$2:Q3405) + SUM($T$2:T3404)</f>
        <v>146.53744506454677</v>
      </c>
      <c r="T3405">
        <f t="shared" si="752"/>
        <v>0</v>
      </c>
      <c r="U3405">
        <f>-SUM($T$2:T3405) - 500 * SUM($V$2:V3405)</f>
        <v>407.49000000000524</v>
      </c>
      <c r="V3405">
        <f t="shared" si="753"/>
        <v>0</v>
      </c>
    </row>
    <row r="3406" spans="1:22" x14ac:dyDescent="0.3">
      <c r="A3406" s="1">
        <v>45409</v>
      </c>
      <c r="B3406" s="2">
        <v>0.21569444444444444</v>
      </c>
      <c r="C3406" s="2">
        <v>0.82960648148148142</v>
      </c>
      <c r="D3406" s="3">
        <v>4.5999999999999996</v>
      </c>
      <c r="E3406" s="3">
        <v>80</v>
      </c>
      <c r="F3406" s="4">
        <f t="shared" si="742"/>
        <v>4</v>
      </c>
      <c r="G3406">
        <f t="shared" si="754"/>
        <v>43</v>
      </c>
      <c r="H3406" s="3">
        <f t="shared" si="743"/>
        <v>14.733888888888888</v>
      </c>
      <c r="I3406">
        <f t="shared" si="755"/>
        <v>800</v>
      </c>
      <c r="J3406">
        <f t="shared" si="744"/>
        <v>0.19999999999999996</v>
      </c>
      <c r="K3406">
        <f t="shared" si="745"/>
        <v>25.342288888888881</v>
      </c>
      <c r="L3406">
        <v>4.8</v>
      </c>
      <c r="M3406">
        <f t="shared" si="746"/>
        <v>0.1133055555555556</v>
      </c>
      <c r="N3406">
        <f t="shared" si="747"/>
        <v>4.0999999999999996</v>
      </c>
      <c r="O3406">
        <f t="shared" si="748"/>
        <v>9.0133055555555543</v>
      </c>
      <c r="P3406">
        <f t="shared" si="749"/>
        <v>16.328983333333326</v>
      </c>
      <c r="Q3406">
        <f t="shared" si="750"/>
        <v>0</v>
      </c>
      <c r="R3406">
        <f t="shared" si="751"/>
        <v>3.2657966666666653</v>
      </c>
      <c r="S3406">
        <f>SUM($R$2:R3406) -SUM($Q$2:Q3406) + SUM($T$2:T3405)</f>
        <v>149.80324173121335</v>
      </c>
      <c r="T3406">
        <f t="shared" si="752"/>
        <v>0</v>
      </c>
      <c r="U3406">
        <f>-SUM($T$2:T3406) - 500 * SUM($V$2:V3406)</f>
        <v>407.49000000000524</v>
      </c>
      <c r="V3406">
        <f t="shared" si="753"/>
        <v>0</v>
      </c>
    </row>
    <row r="3407" spans="1:22" x14ac:dyDescent="0.3">
      <c r="A3407" s="1">
        <v>45410</v>
      </c>
      <c r="B3407" s="2">
        <v>0.21418981481481481</v>
      </c>
      <c r="C3407" s="2">
        <v>0.83086805555555554</v>
      </c>
      <c r="D3407" s="3">
        <v>6.3</v>
      </c>
      <c r="E3407" s="3">
        <v>51.7</v>
      </c>
      <c r="F3407" s="4">
        <f t="shared" si="742"/>
        <v>4</v>
      </c>
      <c r="G3407">
        <f t="shared" si="754"/>
        <v>43</v>
      </c>
      <c r="H3407" s="3">
        <f t="shared" si="743"/>
        <v>14.800277777777778</v>
      </c>
      <c r="I3407">
        <f t="shared" si="755"/>
        <v>800</v>
      </c>
      <c r="J3407">
        <f t="shared" si="744"/>
        <v>0.48299999999999998</v>
      </c>
      <c r="K3407">
        <f t="shared" si="745"/>
        <v>61.477393833333338</v>
      </c>
      <c r="L3407">
        <v>4.8</v>
      </c>
      <c r="M3407">
        <f t="shared" si="746"/>
        <v>0.10998611111111112</v>
      </c>
      <c r="N3407">
        <f t="shared" si="747"/>
        <v>3.6749999999999998</v>
      </c>
      <c r="O3407">
        <f t="shared" si="748"/>
        <v>8.5849861111111103</v>
      </c>
      <c r="P3407">
        <f t="shared" si="749"/>
        <v>52.892407722222231</v>
      </c>
      <c r="Q3407">
        <f t="shared" si="750"/>
        <v>0</v>
      </c>
      <c r="R3407">
        <f t="shared" si="751"/>
        <v>10.578481544444447</v>
      </c>
      <c r="S3407">
        <f>SUM($R$2:R3407) -SUM($Q$2:Q3407) + SUM($T$2:T3406)</f>
        <v>160.38172327565917</v>
      </c>
      <c r="T3407">
        <f t="shared" si="752"/>
        <v>0</v>
      </c>
      <c r="U3407">
        <f>-SUM($T$2:T3407) - 500 * SUM($V$2:V3407)</f>
        <v>407.49000000000524</v>
      </c>
      <c r="V3407">
        <f t="shared" si="753"/>
        <v>0</v>
      </c>
    </row>
    <row r="3408" spans="1:22" x14ac:dyDescent="0.3">
      <c r="A3408" s="1">
        <v>45411</v>
      </c>
      <c r="B3408" s="2">
        <v>0.21270833333333336</v>
      </c>
      <c r="C3408" s="2">
        <v>0.8321412037037037</v>
      </c>
      <c r="D3408" s="3">
        <v>6</v>
      </c>
      <c r="E3408" s="3">
        <v>86.9</v>
      </c>
      <c r="F3408" s="4">
        <f t="shared" si="742"/>
        <v>4</v>
      </c>
      <c r="G3408">
        <f t="shared" si="754"/>
        <v>43</v>
      </c>
      <c r="H3408" s="3">
        <f t="shared" si="743"/>
        <v>14.866388888888888</v>
      </c>
      <c r="I3408">
        <f t="shared" si="755"/>
        <v>800</v>
      </c>
      <c r="J3408">
        <f t="shared" si="744"/>
        <v>0.13099999999999989</v>
      </c>
      <c r="K3408">
        <f t="shared" si="745"/>
        <v>16.748473722222208</v>
      </c>
      <c r="L3408">
        <v>4.8</v>
      </c>
      <c r="M3408">
        <f t="shared" si="746"/>
        <v>0.10668055555555557</v>
      </c>
      <c r="N3408">
        <f t="shared" si="747"/>
        <v>3.75</v>
      </c>
      <c r="O3408">
        <f t="shared" si="748"/>
        <v>8.656680555555555</v>
      </c>
      <c r="P3408">
        <f t="shared" si="749"/>
        <v>8.0917931666666529</v>
      </c>
      <c r="Q3408">
        <f t="shared" si="750"/>
        <v>0</v>
      </c>
      <c r="R3408">
        <f t="shared" si="751"/>
        <v>1.6183586333333306</v>
      </c>
      <c r="S3408">
        <f>SUM($R$2:R3408) -SUM($Q$2:Q3408) + SUM($T$2:T3407)</f>
        <v>162.00008190899098</v>
      </c>
      <c r="T3408">
        <f t="shared" si="752"/>
        <v>0</v>
      </c>
      <c r="U3408">
        <f>-SUM($T$2:T3408) - 500 * SUM($V$2:V3408)</f>
        <v>407.49000000000524</v>
      </c>
      <c r="V3408">
        <f t="shared" si="753"/>
        <v>0</v>
      </c>
    </row>
    <row r="3409" spans="1:22" x14ac:dyDescent="0.3">
      <c r="A3409" s="1">
        <v>45412</v>
      </c>
      <c r="B3409" s="2">
        <v>0.21123842592592593</v>
      </c>
      <c r="C3409" s="2">
        <v>0.83341435185185186</v>
      </c>
      <c r="D3409" s="3">
        <v>5.9</v>
      </c>
      <c r="E3409" s="3">
        <v>71.8</v>
      </c>
      <c r="F3409" s="4">
        <f t="shared" si="742"/>
        <v>4</v>
      </c>
      <c r="G3409">
        <f t="shared" si="754"/>
        <v>43</v>
      </c>
      <c r="H3409" s="3">
        <f t="shared" si="743"/>
        <v>14.932222222222222</v>
      </c>
      <c r="I3409">
        <f t="shared" si="755"/>
        <v>800</v>
      </c>
      <c r="J3409">
        <f t="shared" si="744"/>
        <v>0.28200000000000003</v>
      </c>
      <c r="K3409">
        <f t="shared" si="745"/>
        <v>36.21362533333334</v>
      </c>
      <c r="L3409">
        <v>4.8</v>
      </c>
      <c r="M3409">
        <f t="shared" si="746"/>
        <v>0.10338888888888889</v>
      </c>
      <c r="N3409">
        <f t="shared" si="747"/>
        <v>3.7749999999999999</v>
      </c>
      <c r="O3409">
        <f t="shared" si="748"/>
        <v>8.6783888888888878</v>
      </c>
      <c r="P3409">
        <f t="shared" si="749"/>
        <v>27.53523644444445</v>
      </c>
      <c r="Q3409">
        <f t="shared" si="750"/>
        <v>0</v>
      </c>
      <c r="R3409">
        <f t="shared" si="751"/>
        <v>5.5070472888888906</v>
      </c>
      <c r="S3409">
        <f>SUM($R$2:R3409) -SUM($Q$2:Q3409) + SUM($T$2:T3408)</f>
        <v>167.50712919788202</v>
      </c>
      <c r="T3409">
        <f t="shared" si="752"/>
        <v>-167.51</v>
      </c>
      <c r="U3409">
        <f>-SUM($T$2:T3409) - 500 * SUM($V$2:V3409)</f>
        <v>575.00000000000546</v>
      </c>
      <c r="V3409">
        <f t="shared" si="753"/>
        <v>0</v>
      </c>
    </row>
    <row r="3410" spans="1:22" x14ac:dyDescent="0.3">
      <c r="A3410" s="1">
        <v>45413</v>
      </c>
      <c r="B3410" s="2">
        <v>0.20979166666666668</v>
      </c>
      <c r="C3410" s="2">
        <v>0.83467592592592599</v>
      </c>
      <c r="D3410" s="3">
        <v>7.3</v>
      </c>
      <c r="E3410" s="3">
        <v>41.8</v>
      </c>
      <c r="F3410" s="4">
        <f t="shared" si="742"/>
        <v>5</v>
      </c>
      <c r="G3410">
        <f t="shared" si="754"/>
        <v>44</v>
      </c>
      <c r="H3410" s="3">
        <f t="shared" si="743"/>
        <v>14.997222222222224</v>
      </c>
      <c r="I3410">
        <f t="shared" si="755"/>
        <v>900</v>
      </c>
      <c r="J3410">
        <f t="shared" si="744"/>
        <v>0.58200000000000007</v>
      </c>
      <c r="K3410">
        <f t="shared" si="745"/>
        <v>86.410995000000028</v>
      </c>
      <c r="L3410">
        <v>4.8</v>
      </c>
      <c r="M3410">
        <f t="shared" si="746"/>
        <v>0.10013888888888883</v>
      </c>
      <c r="N3410">
        <f t="shared" si="747"/>
        <v>3.4249999999999998</v>
      </c>
      <c r="O3410">
        <f t="shared" si="748"/>
        <v>8.3251388888888886</v>
      </c>
      <c r="P3410">
        <f t="shared" si="749"/>
        <v>78.085856111111141</v>
      </c>
      <c r="Q3410">
        <f t="shared" si="750"/>
        <v>0</v>
      </c>
      <c r="R3410">
        <f t="shared" si="751"/>
        <v>15.617171222222229</v>
      </c>
      <c r="S3410">
        <f>SUM($R$2:R3410) -SUM($Q$2:Q3410) + SUM($T$2:T3409)</f>
        <v>15.614300420102154</v>
      </c>
      <c r="T3410">
        <f t="shared" si="752"/>
        <v>0</v>
      </c>
      <c r="U3410">
        <f>-SUM($T$2:T3410) - 500 * SUM($V$2:V3410)</f>
        <v>75.000000000005457</v>
      </c>
      <c r="V3410">
        <f t="shared" si="753"/>
        <v>1</v>
      </c>
    </row>
    <row r="3411" spans="1:22" x14ac:dyDescent="0.3">
      <c r="A3411" s="1">
        <v>45414</v>
      </c>
      <c r="B3411" s="2">
        <v>0.20834490740740741</v>
      </c>
      <c r="C3411" s="2">
        <v>0.8359375</v>
      </c>
      <c r="D3411" s="3">
        <v>7.8</v>
      </c>
      <c r="E3411" s="3">
        <v>47.4</v>
      </c>
      <c r="F3411" s="4">
        <f t="shared" si="742"/>
        <v>5</v>
      </c>
      <c r="G3411">
        <f t="shared" si="754"/>
        <v>44</v>
      </c>
      <c r="H3411" s="3">
        <f t="shared" si="743"/>
        <v>15.062222222222221</v>
      </c>
      <c r="I3411">
        <f t="shared" si="755"/>
        <v>900</v>
      </c>
      <c r="J3411">
        <f t="shared" si="744"/>
        <v>0.52600000000000002</v>
      </c>
      <c r="K3411">
        <f t="shared" si="745"/>
        <v>78.435016000000005</v>
      </c>
      <c r="L3411">
        <v>4.8</v>
      </c>
      <c r="M3411">
        <f t="shared" si="746"/>
        <v>9.6888888888888941E-2</v>
      </c>
      <c r="N3411">
        <f t="shared" si="747"/>
        <v>3.3</v>
      </c>
      <c r="O3411">
        <f t="shared" si="748"/>
        <v>8.1968888888888891</v>
      </c>
      <c r="P3411">
        <f t="shared" si="749"/>
        <v>70.238127111111112</v>
      </c>
      <c r="Q3411">
        <f t="shared" si="750"/>
        <v>0</v>
      </c>
      <c r="R3411">
        <f t="shared" si="751"/>
        <v>14.047625422222223</v>
      </c>
      <c r="S3411">
        <f>SUM($R$2:R3411) -SUM($Q$2:Q3411) + SUM($T$2:T3410)</f>
        <v>29.661925842325218</v>
      </c>
      <c r="T3411">
        <f t="shared" si="752"/>
        <v>0</v>
      </c>
      <c r="U3411">
        <f>-SUM($T$2:T3411) - 500 * SUM($V$2:V3411)</f>
        <v>75.000000000005457</v>
      </c>
      <c r="V3411">
        <f t="shared" si="753"/>
        <v>0</v>
      </c>
    </row>
    <row r="3412" spans="1:22" x14ac:dyDescent="0.3">
      <c r="A3412" s="1">
        <v>45415</v>
      </c>
      <c r="B3412" s="2">
        <v>0.2069212962962963</v>
      </c>
      <c r="C3412" s="2">
        <v>0.83718750000000008</v>
      </c>
      <c r="D3412" s="3">
        <v>9.5</v>
      </c>
      <c r="E3412" s="3">
        <v>81.7</v>
      </c>
      <c r="F3412" s="4">
        <f t="shared" si="742"/>
        <v>5</v>
      </c>
      <c r="G3412">
        <f t="shared" si="754"/>
        <v>44</v>
      </c>
      <c r="H3412" s="3">
        <f t="shared" si="743"/>
        <v>15.12638888888889</v>
      </c>
      <c r="I3412">
        <f t="shared" si="755"/>
        <v>900</v>
      </c>
      <c r="J3412">
        <f t="shared" si="744"/>
        <v>0.18299999999999994</v>
      </c>
      <c r="K3412">
        <f t="shared" si="745"/>
        <v>27.404478749999992</v>
      </c>
      <c r="L3412">
        <v>4.8</v>
      </c>
      <c r="M3412">
        <f t="shared" si="746"/>
        <v>9.3680555555555503E-2</v>
      </c>
      <c r="N3412">
        <f t="shared" si="747"/>
        <v>2.875</v>
      </c>
      <c r="O3412">
        <f t="shared" si="748"/>
        <v>7.7686805555555551</v>
      </c>
      <c r="P3412">
        <f t="shared" si="749"/>
        <v>19.635798194444437</v>
      </c>
      <c r="Q3412">
        <f t="shared" si="750"/>
        <v>0</v>
      </c>
      <c r="R3412">
        <f t="shared" si="751"/>
        <v>3.9271596388888876</v>
      </c>
      <c r="S3412">
        <f>SUM($R$2:R3412) -SUM($Q$2:Q3412) + SUM($T$2:T3411)</f>
        <v>33.589085481215079</v>
      </c>
      <c r="T3412">
        <f t="shared" si="752"/>
        <v>0</v>
      </c>
      <c r="U3412">
        <f>-SUM($T$2:T3412) - 500 * SUM($V$2:V3412)</f>
        <v>75.000000000005457</v>
      </c>
      <c r="V3412">
        <f t="shared" si="753"/>
        <v>0</v>
      </c>
    </row>
    <row r="3413" spans="1:22" x14ac:dyDescent="0.3">
      <c r="A3413" s="1">
        <v>45416</v>
      </c>
      <c r="B3413" s="2">
        <v>0.20550925925925925</v>
      </c>
      <c r="C3413" s="2">
        <v>0.8384490740740741</v>
      </c>
      <c r="D3413" s="3">
        <v>12.1</v>
      </c>
      <c r="E3413" s="3">
        <v>61</v>
      </c>
      <c r="F3413" s="4">
        <f t="shared" si="742"/>
        <v>5</v>
      </c>
      <c r="G3413">
        <f t="shared" si="754"/>
        <v>44</v>
      </c>
      <c r="H3413" s="3">
        <f t="shared" si="743"/>
        <v>15.190555555555557</v>
      </c>
      <c r="I3413">
        <f t="shared" si="755"/>
        <v>900</v>
      </c>
      <c r="J3413">
        <f t="shared" si="744"/>
        <v>0.39</v>
      </c>
      <c r="K3413">
        <f t="shared" si="745"/>
        <v>58.650735000000012</v>
      </c>
      <c r="L3413">
        <v>4.8</v>
      </c>
      <c r="M3413">
        <f t="shared" si="746"/>
        <v>9.0472222222222162E-2</v>
      </c>
      <c r="N3413">
        <f t="shared" si="747"/>
        <v>2.2250000000000001</v>
      </c>
      <c r="O3413">
        <f t="shared" si="748"/>
        <v>7.1154722222222215</v>
      </c>
      <c r="P3413">
        <f t="shared" si="749"/>
        <v>51.535262777777788</v>
      </c>
      <c r="Q3413">
        <f t="shared" si="750"/>
        <v>0</v>
      </c>
      <c r="R3413">
        <f t="shared" si="751"/>
        <v>10.307052555555558</v>
      </c>
      <c r="S3413">
        <f>SUM($R$2:R3413) -SUM($Q$2:Q3413) + SUM($T$2:T3412)</f>
        <v>43.896138036770935</v>
      </c>
      <c r="T3413">
        <f t="shared" si="752"/>
        <v>0</v>
      </c>
      <c r="U3413">
        <f>-SUM($T$2:T3413) - 500 * SUM($V$2:V3413)</f>
        <v>75.000000000005457</v>
      </c>
      <c r="V3413">
        <f t="shared" si="753"/>
        <v>0</v>
      </c>
    </row>
    <row r="3414" spans="1:22" x14ac:dyDescent="0.3">
      <c r="A3414" s="1">
        <v>45417</v>
      </c>
      <c r="B3414" s="2">
        <v>0.20412037037037037</v>
      </c>
      <c r="C3414" s="2">
        <v>0.83968750000000003</v>
      </c>
      <c r="D3414" s="3">
        <v>13.4</v>
      </c>
      <c r="E3414" s="3">
        <v>38.4</v>
      </c>
      <c r="F3414" s="4">
        <f t="shared" si="742"/>
        <v>5</v>
      </c>
      <c r="G3414">
        <f t="shared" si="754"/>
        <v>44</v>
      </c>
      <c r="H3414" s="3">
        <f t="shared" si="743"/>
        <v>15.253611111111113</v>
      </c>
      <c r="I3414">
        <f t="shared" si="755"/>
        <v>900</v>
      </c>
      <c r="J3414">
        <f t="shared" si="744"/>
        <v>0.61599999999999999</v>
      </c>
      <c r="K3414">
        <f t="shared" si="745"/>
        <v>93.022621999999998</v>
      </c>
      <c r="L3414">
        <v>4.8</v>
      </c>
      <c r="M3414">
        <f t="shared" si="746"/>
        <v>8.7319444444444366E-2</v>
      </c>
      <c r="N3414">
        <f t="shared" si="747"/>
        <v>1.9</v>
      </c>
      <c r="O3414">
        <f t="shared" si="748"/>
        <v>6.787319444444444</v>
      </c>
      <c r="P3414">
        <f t="shared" si="749"/>
        <v>86.235302555555549</v>
      </c>
      <c r="Q3414">
        <f t="shared" si="750"/>
        <v>0</v>
      </c>
      <c r="R3414">
        <f t="shared" si="751"/>
        <v>17.247060511111112</v>
      </c>
      <c r="S3414">
        <f>SUM($R$2:R3414) -SUM($Q$2:Q3414) + SUM($T$2:T3413)</f>
        <v>61.143198547879365</v>
      </c>
      <c r="T3414">
        <f t="shared" si="752"/>
        <v>0</v>
      </c>
      <c r="U3414">
        <f>-SUM($T$2:T3414) - 500 * SUM($V$2:V3414)</f>
        <v>75.000000000005457</v>
      </c>
      <c r="V3414">
        <f t="shared" si="753"/>
        <v>0</v>
      </c>
    </row>
    <row r="3415" spans="1:22" x14ac:dyDescent="0.3">
      <c r="A3415" s="1">
        <v>45418</v>
      </c>
      <c r="B3415" s="2">
        <v>0.20274305555555558</v>
      </c>
      <c r="C3415" s="2">
        <v>0.8409375</v>
      </c>
      <c r="D3415" s="3">
        <v>13.9</v>
      </c>
      <c r="E3415" s="3">
        <v>14.6</v>
      </c>
      <c r="F3415" s="4">
        <f t="shared" si="742"/>
        <v>5</v>
      </c>
      <c r="G3415">
        <f t="shared" si="754"/>
        <v>44</v>
      </c>
      <c r="H3415" s="3">
        <f t="shared" si="743"/>
        <v>15.316666666666666</v>
      </c>
      <c r="I3415">
        <f t="shared" si="755"/>
        <v>900</v>
      </c>
      <c r="J3415">
        <f t="shared" si="744"/>
        <v>0.85399999999999998</v>
      </c>
      <c r="K3415">
        <f t="shared" si="745"/>
        <v>129.49628999999999</v>
      </c>
      <c r="L3415">
        <v>4.8</v>
      </c>
      <c r="M3415">
        <f t="shared" si="746"/>
        <v>8.4166666666666681E-2</v>
      </c>
      <c r="N3415">
        <f t="shared" si="747"/>
        <v>1.7749999999999999</v>
      </c>
      <c r="O3415">
        <f t="shared" si="748"/>
        <v>6.6591666666666658</v>
      </c>
      <c r="P3415">
        <f t="shared" si="749"/>
        <v>122.83712333333332</v>
      </c>
      <c r="Q3415">
        <f t="shared" si="750"/>
        <v>0</v>
      </c>
      <c r="R3415">
        <f t="shared" si="751"/>
        <v>24.567424666666668</v>
      </c>
      <c r="S3415">
        <f>SUM($R$2:R3415) -SUM($Q$2:Q3415) + SUM($T$2:T3414)</f>
        <v>85.710623214547013</v>
      </c>
      <c r="T3415">
        <f t="shared" si="752"/>
        <v>0</v>
      </c>
      <c r="U3415">
        <f>-SUM($T$2:T3415) - 500 * SUM($V$2:V3415)</f>
        <v>75.000000000005457</v>
      </c>
      <c r="V3415">
        <f t="shared" si="753"/>
        <v>0</v>
      </c>
    </row>
    <row r="3416" spans="1:22" x14ac:dyDescent="0.3">
      <c r="A3416" s="1">
        <v>45419</v>
      </c>
      <c r="B3416" s="2">
        <v>0.20138888888888887</v>
      </c>
      <c r="C3416" s="2">
        <v>0.84217592592592594</v>
      </c>
      <c r="D3416" s="3">
        <v>14</v>
      </c>
      <c r="E3416" s="3">
        <v>16.8</v>
      </c>
      <c r="F3416" s="4">
        <f t="shared" si="742"/>
        <v>5</v>
      </c>
      <c r="G3416">
        <f t="shared" si="754"/>
        <v>44</v>
      </c>
      <c r="H3416" s="3">
        <f t="shared" si="743"/>
        <v>15.378888888888891</v>
      </c>
      <c r="I3416">
        <f t="shared" si="755"/>
        <v>900</v>
      </c>
      <c r="J3416">
        <f t="shared" si="744"/>
        <v>0.83199999999999996</v>
      </c>
      <c r="K3416">
        <f t="shared" si="745"/>
        <v>126.67283200000003</v>
      </c>
      <c r="L3416">
        <v>4.8</v>
      </c>
      <c r="M3416">
        <f t="shared" si="746"/>
        <v>8.1055555555555422E-2</v>
      </c>
      <c r="N3416">
        <f t="shared" si="747"/>
        <v>1.75</v>
      </c>
      <c r="O3416">
        <f t="shared" si="748"/>
        <v>6.6310555555555553</v>
      </c>
      <c r="P3416">
        <f t="shared" si="749"/>
        <v>120.04177644444448</v>
      </c>
      <c r="Q3416">
        <f t="shared" si="750"/>
        <v>0</v>
      </c>
      <c r="R3416">
        <f t="shared" si="751"/>
        <v>24.008355288888897</v>
      </c>
      <c r="S3416">
        <f>SUM($R$2:R3416) -SUM($Q$2:Q3416) + SUM($T$2:T3415)</f>
        <v>109.71897850343339</v>
      </c>
      <c r="T3416">
        <f t="shared" si="752"/>
        <v>0</v>
      </c>
      <c r="U3416">
        <f>-SUM($T$2:T3416) - 500 * SUM($V$2:V3416)</f>
        <v>75.000000000005457</v>
      </c>
      <c r="V3416">
        <f t="shared" si="753"/>
        <v>0</v>
      </c>
    </row>
    <row r="3417" spans="1:22" x14ac:dyDescent="0.3">
      <c r="A3417" s="1">
        <v>45420</v>
      </c>
      <c r="B3417" s="2">
        <v>0.20004629629629631</v>
      </c>
      <c r="C3417" s="2">
        <v>0.84341435185185187</v>
      </c>
      <c r="D3417" s="3">
        <v>14.6</v>
      </c>
      <c r="E3417" s="3">
        <v>14.5</v>
      </c>
      <c r="F3417" s="4">
        <f t="shared" si="742"/>
        <v>5</v>
      </c>
      <c r="G3417">
        <f t="shared" si="754"/>
        <v>44</v>
      </c>
      <c r="H3417" s="3">
        <f t="shared" si="743"/>
        <v>15.440833333333334</v>
      </c>
      <c r="I3417">
        <f t="shared" si="755"/>
        <v>900</v>
      </c>
      <c r="J3417">
        <f t="shared" si="744"/>
        <v>0.85499999999999998</v>
      </c>
      <c r="K3417">
        <f t="shared" si="745"/>
        <v>130.69893375000001</v>
      </c>
      <c r="L3417">
        <v>4.8</v>
      </c>
      <c r="M3417">
        <f t="shared" si="746"/>
        <v>7.795833333333331E-2</v>
      </c>
      <c r="N3417">
        <f t="shared" si="747"/>
        <v>1.6</v>
      </c>
      <c r="O3417">
        <f t="shared" si="748"/>
        <v>6.4779583333333335</v>
      </c>
      <c r="P3417">
        <f t="shared" si="749"/>
        <v>124.22097541666668</v>
      </c>
      <c r="Q3417">
        <f t="shared" si="750"/>
        <v>0</v>
      </c>
      <c r="R3417">
        <f t="shared" si="751"/>
        <v>24.844195083333336</v>
      </c>
      <c r="S3417">
        <f>SUM($R$2:R3417) -SUM($Q$2:Q3417) + SUM($T$2:T3416)</f>
        <v>134.56317358676642</v>
      </c>
      <c r="T3417">
        <f t="shared" si="752"/>
        <v>0</v>
      </c>
      <c r="U3417">
        <f>-SUM($T$2:T3417) - 500 * SUM($V$2:V3417)</f>
        <v>75.000000000005457</v>
      </c>
      <c r="V3417">
        <f t="shared" si="753"/>
        <v>0</v>
      </c>
    </row>
    <row r="3418" spans="1:22" x14ac:dyDescent="0.3">
      <c r="A3418" s="1">
        <v>45421</v>
      </c>
      <c r="B3418" s="2">
        <v>0.19872685185185182</v>
      </c>
      <c r="C3418" s="2">
        <v>0.84464120370370377</v>
      </c>
      <c r="D3418" s="3">
        <v>15.6</v>
      </c>
      <c r="E3418" s="3">
        <v>12.3</v>
      </c>
      <c r="F3418" s="4">
        <f t="shared" si="742"/>
        <v>5</v>
      </c>
      <c r="G3418">
        <f t="shared" si="754"/>
        <v>44</v>
      </c>
      <c r="H3418" s="3">
        <f t="shared" si="743"/>
        <v>15.501944444444447</v>
      </c>
      <c r="I3418">
        <f t="shared" si="755"/>
        <v>900</v>
      </c>
      <c r="J3418">
        <f t="shared" si="744"/>
        <v>0.877</v>
      </c>
      <c r="K3418">
        <f t="shared" si="745"/>
        <v>134.59253225</v>
      </c>
      <c r="L3418">
        <v>4.8</v>
      </c>
      <c r="M3418">
        <f t="shared" si="746"/>
        <v>7.4902777777777624E-2</v>
      </c>
      <c r="N3418">
        <f t="shared" si="747"/>
        <v>1.35</v>
      </c>
      <c r="O3418">
        <f t="shared" si="748"/>
        <v>6.2249027777777783</v>
      </c>
      <c r="P3418">
        <f t="shared" si="749"/>
        <v>128.36762947222223</v>
      </c>
      <c r="Q3418">
        <f t="shared" si="750"/>
        <v>0</v>
      </c>
      <c r="R3418">
        <f t="shared" si="751"/>
        <v>25.673525894444449</v>
      </c>
      <c r="S3418">
        <f>SUM($R$2:R3418) -SUM($Q$2:Q3418) + SUM($T$2:T3417)</f>
        <v>160.23669948121278</v>
      </c>
      <c r="T3418">
        <f t="shared" si="752"/>
        <v>0</v>
      </c>
      <c r="U3418">
        <f>-SUM($T$2:T3418) - 500 * SUM($V$2:V3418)</f>
        <v>75.000000000005457</v>
      </c>
      <c r="V3418">
        <f t="shared" si="753"/>
        <v>0</v>
      </c>
    </row>
    <row r="3419" spans="1:22" x14ac:dyDescent="0.3">
      <c r="A3419" s="1">
        <v>45422</v>
      </c>
      <c r="B3419" s="2">
        <v>0.19741898148148149</v>
      </c>
      <c r="C3419" s="2">
        <v>0.8458564814814814</v>
      </c>
      <c r="D3419" s="3">
        <v>17.2</v>
      </c>
      <c r="E3419" s="3">
        <v>23</v>
      </c>
      <c r="F3419" s="4">
        <f t="shared" si="742"/>
        <v>5</v>
      </c>
      <c r="G3419">
        <f t="shared" si="754"/>
        <v>44</v>
      </c>
      <c r="H3419" s="3">
        <f t="shared" si="743"/>
        <v>15.562499999999996</v>
      </c>
      <c r="I3419">
        <f t="shared" si="755"/>
        <v>900</v>
      </c>
      <c r="J3419">
        <f t="shared" si="744"/>
        <v>0.77</v>
      </c>
      <c r="K3419">
        <f t="shared" si="745"/>
        <v>118.63293749999998</v>
      </c>
      <c r="L3419">
        <v>4.8</v>
      </c>
      <c r="M3419">
        <f t="shared" si="746"/>
        <v>7.1875000000000175E-2</v>
      </c>
      <c r="N3419">
        <f t="shared" si="747"/>
        <v>0.95000000000000018</v>
      </c>
      <c r="O3419">
        <f t="shared" si="748"/>
        <v>5.8218750000000004</v>
      </c>
      <c r="P3419">
        <f t="shared" si="749"/>
        <v>112.81106249999998</v>
      </c>
      <c r="Q3419">
        <f t="shared" si="750"/>
        <v>0</v>
      </c>
      <c r="R3419">
        <f t="shared" si="751"/>
        <v>22.562212499999998</v>
      </c>
      <c r="S3419">
        <f>SUM($R$2:R3419) -SUM($Q$2:Q3419) + SUM($T$2:T3418)</f>
        <v>182.79891198121368</v>
      </c>
      <c r="T3419">
        <f t="shared" si="752"/>
        <v>0</v>
      </c>
      <c r="U3419">
        <f>-SUM($T$2:T3419) - 500 * SUM($V$2:V3419)</f>
        <v>75.000000000005457</v>
      </c>
      <c r="V3419">
        <f t="shared" si="753"/>
        <v>0</v>
      </c>
    </row>
    <row r="3420" spans="1:22" x14ac:dyDescent="0.3">
      <c r="A3420" s="1">
        <v>45423</v>
      </c>
      <c r="B3420" s="2">
        <v>0.19614583333333332</v>
      </c>
      <c r="C3420" s="2">
        <v>0.84707175925925926</v>
      </c>
      <c r="D3420" s="3">
        <v>16.899999999999999</v>
      </c>
      <c r="E3420" s="3">
        <v>24.2</v>
      </c>
      <c r="F3420" s="4">
        <f t="shared" si="742"/>
        <v>5</v>
      </c>
      <c r="G3420">
        <f t="shared" si="754"/>
        <v>44</v>
      </c>
      <c r="H3420" s="3">
        <f t="shared" si="743"/>
        <v>15.622222222222222</v>
      </c>
      <c r="I3420">
        <f t="shared" si="755"/>
        <v>900</v>
      </c>
      <c r="J3420">
        <f t="shared" si="744"/>
        <v>0.75800000000000001</v>
      </c>
      <c r="K3420">
        <f t="shared" si="745"/>
        <v>117.23228</v>
      </c>
      <c r="L3420">
        <v>4.8</v>
      </c>
      <c r="M3420">
        <f t="shared" si="746"/>
        <v>6.8888888888888916E-2</v>
      </c>
      <c r="N3420">
        <f t="shared" si="747"/>
        <v>1.0250000000000004</v>
      </c>
      <c r="O3420">
        <f t="shared" si="748"/>
        <v>5.8938888888888892</v>
      </c>
      <c r="P3420">
        <f t="shared" si="749"/>
        <v>111.33839111111111</v>
      </c>
      <c r="Q3420">
        <f t="shared" si="750"/>
        <v>0</v>
      </c>
      <c r="R3420">
        <f t="shared" si="751"/>
        <v>22.267678222222223</v>
      </c>
      <c r="S3420">
        <f>SUM($R$2:R3420) -SUM($Q$2:Q3420) + SUM($T$2:T3419)</f>
        <v>205.06659020343614</v>
      </c>
      <c r="T3420">
        <f t="shared" si="752"/>
        <v>0</v>
      </c>
      <c r="U3420">
        <f>-SUM($T$2:T3420) - 500 * SUM($V$2:V3420)</f>
        <v>75.000000000005457</v>
      </c>
      <c r="V3420">
        <f t="shared" si="753"/>
        <v>0</v>
      </c>
    </row>
    <row r="3421" spans="1:22" x14ac:dyDescent="0.3">
      <c r="A3421" s="1">
        <v>45424</v>
      </c>
      <c r="B3421" s="2">
        <v>0.19488425925925926</v>
      </c>
      <c r="C3421" s="2">
        <v>0.84827546296296286</v>
      </c>
      <c r="D3421" s="3">
        <v>17.2</v>
      </c>
      <c r="E3421" s="3">
        <v>16.8</v>
      </c>
      <c r="F3421" s="4">
        <f t="shared" si="742"/>
        <v>5</v>
      </c>
      <c r="G3421">
        <f t="shared" si="754"/>
        <v>44</v>
      </c>
      <c r="H3421" s="3">
        <f t="shared" si="743"/>
        <v>15.681388888888886</v>
      </c>
      <c r="I3421">
        <f t="shared" si="755"/>
        <v>900</v>
      </c>
      <c r="J3421">
        <f t="shared" si="744"/>
        <v>0.83199999999999996</v>
      </c>
      <c r="K3421">
        <f t="shared" si="745"/>
        <v>129.16446399999995</v>
      </c>
      <c r="L3421">
        <v>4.8</v>
      </c>
      <c r="M3421">
        <f t="shared" si="746"/>
        <v>6.5930555555555687E-2</v>
      </c>
      <c r="N3421">
        <f t="shared" si="747"/>
        <v>0.95000000000000018</v>
      </c>
      <c r="O3421">
        <f t="shared" si="748"/>
        <v>5.815930555555556</v>
      </c>
      <c r="P3421">
        <f t="shared" si="749"/>
        <v>123.3485334444444</v>
      </c>
      <c r="Q3421">
        <f t="shared" si="750"/>
        <v>0</v>
      </c>
      <c r="R3421">
        <f t="shared" si="751"/>
        <v>24.66970668888888</v>
      </c>
      <c r="S3421">
        <f>SUM($R$2:R3421) -SUM($Q$2:Q3421) + SUM($T$2:T3420)</f>
        <v>229.73629689232439</v>
      </c>
      <c r="T3421">
        <f t="shared" si="752"/>
        <v>0</v>
      </c>
      <c r="U3421">
        <f>-SUM($T$2:T3421) - 500 * SUM($V$2:V3421)</f>
        <v>75.000000000005457</v>
      </c>
      <c r="V3421">
        <f t="shared" si="753"/>
        <v>0</v>
      </c>
    </row>
    <row r="3422" spans="1:22" x14ac:dyDescent="0.3">
      <c r="A3422" s="1">
        <v>45425</v>
      </c>
      <c r="B3422" s="2">
        <v>0.19364583333333332</v>
      </c>
      <c r="C3422" s="2">
        <v>0.84946759259259252</v>
      </c>
      <c r="D3422" s="3">
        <v>16.7</v>
      </c>
      <c r="E3422" s="3">
        <v>51</v>
      </c>
      <c r="F3422" s="4">
        <f t="shared" si="742"/>
        <v>5</v>
      </c>
      <c r="G3422">
        <f t="shared" si="754"/>
        <v>44</v>
      </c>
      <c r="H3422" s="3">
        <f t="shared" si="743"/>
        <v>15.739722222222222</v>
      </c>
      <c r="I3422">
        <f t="shared" si="755"/>
        <v>900</v>
      </c>
      <c r="J3422">
        <f t="shared" si="744"/>
        <v>0.49</v>
      </c>
      <c r="K3422">
        <f t="shared" si="745"/>
        <v>76.353392499999984</v>
      </c>
      <c r="L3422">
        <v>4.8</v>
      </c>
      <c r="M3422">
        <f t="shared" si="746"/>
        <v>6.3013888888888925E-2</v>
      </c>
      <c r="N3422">
        <f t="shared" si="747"/>
        <v>1.0750000000000002</v>
      </c>
      <c r="O3422">
        <f t="shared" si="748"/>
        <v>5.9380138888888885</v>
      </c>
      <c r="P3422">
        <f t="shared" si="749"/>
        <v>70.415378611111095</v>
      </c>
      <c r="Q3422">
        <f t="shared" si="750"/>
        <v>0</v>
      </c>
      <c r="R3422">
        <f t="shared" si="751"/>
        <v>14.083075722222219</v>
      </c>
      <c r="S3422">
        <f>SUM($R$2:R3422) -SUM($Q$2:Q3422) + SUM($T$2:T3421)</f>
        <v>243.8193726145455</v>
      </c>
      <c r="T3422">
        <f t="shared" si="752"/>
        <v>0</v>
      </c>
      <c r="U3422">
        <f>-SUM($T$2:T3422) - 500 * SUM($V$2:V3422)</f>
        <v>75.000000000005457</v>
      </c>
      <c r="V3422">
        <f t="shared" si="753"/>
        <v>0</v>
      </c>
    </row>
    <row r="3423" spans="1:22" x14ac:dyDescent="0.3">
      <c r="A3423" s="1">
        <v>45426</v>
      </c>
      <c r="B3423" s="2">
        <v>0.19243055555555555</v>
      </c>
      <c r="C3423" s="2">
        <v>0.85065972222222219</v>
      </c>
      <c r="D3423" s="3">
        <v>16.2</v>
      </c>
      <c r="E3423" s="3">
        <v>56.2</v>
      </c>
      <c r="F3423" s="4">
        <f t="shared" si="742"/>
        <v>5</v>
      </c>
      <c r="G3423">
        <f t="shared" si="754"/>
        <v>44</v>
      </c>
      <c r="H3423" s="3">
        <f t="shared" si="743"/>
        <v>15.797499999999999</v>
      </c>
      <c r="I3423">
        <f t="shared" si="755"/>
        <v>900</v>
      </c>
      <c r="J3423">
        <f t="shared" si="744"/>
        <v>0.43799999999999994</v>
      </c>
      <c r="K3423">
        <f t="shared" si="745"/>
        <v>68.501119499999973</v>
      </c>
      <c r="L3423">
        <v>4.8</v>
      </c>
      <c r="M3423">
        <f t="shared" si="746"/>
        <v>6.0125000000000026E-2</v>
      </c>
      <c r="N3423">
        <f t="shared" si="747"/>
        <v>1.2000000000000002</v>
      </c>
      <c r="O3423">
        <f t="shared" si="748"/>
        <v>6.0601250000000002</v>
      </c>
      <c r="P3423">
        <f t="shared" si="749"/>
        <v>62.440994499999974</v>
      </c>
      <c r="Q3423">
        <f t="shared" si="750"/>
        <v>0</v>
      </c>
      <c r="R3423">
        <f t="shared" si="751"/>
        <v>12.488198899999995</v>
      </c>
      <c r="S3423">
        <f>SUM($R$2:R3423) -SUM($Q$2:Q3423) + SUM($T$2:T3422)</f>
        <v>256.30757151454782</v>
      </c>
      <c r="T3423">
        <f t="shared" si="752"/>
        <v>0</v>
      </c>
      <c r="U3423">
        <f>-SUM($T$2:T3423) - 500 * SUM($V$2:V3423)</f>
        <v>75.000000000005457</v>
      </c>
      <c r="V3423">
        <f t="shared" si="753"/>
        <v>0</v>
      </c>
    </row>
    <row r="3424" spans="1:22" x14ac:dyDescent="0.3">
      <c r="A3424" s="1">
        <v>45427</v>
      </c>
      <c r="B3424" s="2">
        <v>0.19122685185185184</v>
      </c>
      <c r="C3424" s="2">
        <v>0.85182870370370367</v>
      </c>
      <c r="D3424" s="3">
        <v>16.399999999999999</v>
      </c>
      <c r="E3424" s="3">
        <v>78.400000000000006</v>
      </c>
      <c r="F3424" s="4">
        <f t="shared" si="742"/>
        <v>5</v>
      </c>
      <c r="G3424">
        <f t="shared" si="754"/>
        <v>44</v>
      </c>
      <c r="H3424" s="3">
        <f t="shared" si="743"/>
        <v>15.854444444444443</v>
      </c>
      <c r="I3424">
        <f t="shared" si="755"/>
        <v>900</v>
      </c>
      <c r="J3424">
        <f t="shared" si="744"/>
        <v>0.21599999999999997</v>
      </c>
      <c r="K3424">
        <f t="shared" si="745"/>
        <v>33.90314399999999</v>
      </c>
      <c r="L3424">
        <v>4.8</v>
      </c>
      <c r="M3424">
        <f t="shared" si="746"/>
        <v>5.7277777777777851E-2</v>
      </c>
      <c r="N3424">
        <f t="shared" si="747"/>
        <v>1.1500000000000004</v>
      </c>
      <c r="O3424">
        <f t="shared" si="748"/>
        <v>6.0072777777777784</v>
      </c>
      <c r="P3424">
        <f t="shared" si="749"/>
        <v>27.89586622222221</v>
      </c>
      <c r="Q3424">
        <f t="shared" si="750"/>
        <v>0</v>
      </c>
      <c r="R3424">
        <f t="shared" si="751"/>
        <v>5.5791732444444424</v>
      </c>
      <c r="S3424">
        <f>SUM($R$2:R3424) -SUM($Q$2:Q3424) + SUM($T$2:T3423)</f>
        <v>261.88674475899279</v>
      </c>
      <c r="T3424">
        <f t="shared" si="752"/>
        <v>0</v>
      </c>
      <c r="U3424">
        <f>-SUM($T$2:T3424) - 500 * SUM($V$2:V3424)</f>
        <v>75.000000000005457</v>
      </c>
      <c r="V3424">
        <f t="shared" si="753"/>
        <v>0</v>
      </c>
    </row>
    <row r="3425" spans="1:22" x14ac:dyDescent="0.3">
      <c r="A3425" s="1">
        <v>45428</v>
      </c>
      <c r="B3425" s="2">
        <v>0.19005787037037036</v>
      </c>
      <c r="C3425" s="2">
        <v>0.85299768518518515</v>
      </c>
      <c r="D3425" s="3">
        <v>13.4</v>
      </c>
      <c r="E3425" s="3">
        <v>89.1</v>
      </c>
      <c r="F3425" s="4">
        <f t="shared" si="742"/>
        <v>5</v>
      </c>
      <c r="G3425">
        <f t="shared" si="754"/>
        <v>44</v>
      </c>
      <c r="H3425" s="3">
        <f t="shared" si="743"/>
        <v>15.910555555555554</v>
      </c>
      <c r="I3425">
        <f t="shared" si="755"/>
        <v>900</v>
      </c>
      <c r="J3425">
        <f t="shared" si="744"/>
        <v>0.1090000000000001</v>
      </c>
      <c r="K3425">
        <f t="shared" si="745"/>
        <v>17.16908050000001</v>
      </c>
      <c r="L3425">
        <v>4.8</v>
      </c>
      <c r="M3425">
        <f t="shared" si="746"/>
        <v>5.4472222222222297E-2</v>
      </c>
      <c r="N3425">
        <f t="shared" si="747"/>
        <v>1.9</v>
      </c>
      <c r="O3425">
        <f t="shared" si="748"/>
        <v>6.7544722222222227</v>
      </c>
      <c r="P3425">
        <f t="shared" si="749"/>
        <v>10.414608277777788</v>
      </c>
      <c r="Q3425">
        <f t="shared" si="750"/>
        <v>0</v>
      </c>
      <c r="R3425">
        <f t="shared" si="751"/>
        <v>2.0829216555555576</v>
      </c>
      <c r="S3425">
        <f>SUM($R$2:R3425) -SUM($Q$2:Q3425) + SUM($T$2:T3424)</f>
        <v>263.96966641454674</v>
      </c>
      <c r="T3425">
        <f t="shared" si="752"/>
        <v>0</v>
      </c>
      <c r="U3425">
        <f>-SUM($T$2:T3425) - 500 * SUM($V$2:V3425)</f>
        <v>75.000000000005457</v>
      </c>
      <c r="V3425">
        <f t="shared" si="753"/>
        <v>0</v>
      </c>
    </row>
    <row r="3426" spans="1:22" x14ac:dyDescent="0.3">
      <c r="A3426" s="1">
        <v>45429</v>
      </c>
      <c r="B3426" s="2">
        <v>0.18891203703703704</v>
      </c>
      <c r="C3426" s="2">
        <v>0.85415509259259259</v>
      </c>
      <c r="D3426" s="3">
        <v>9.6</v>
      </c>
      <c r="E3426" s="3">
        <v>56.7</v>
      </c>
      <c r="F3426" s="4">
        <f t="shared" si="742"/>
        <v>5</v>
      </c>
      <c r="G3426">
        <f t="shared" si="754"/>
        <v>44</v>
      </c>
      <c r="H3426" s="3">
        <f t="shared" si="743"/>
        <v>15.965833333333332</v>
      </c>
      <c r="I3426">
        <f t="shared" si="755"/>
        <v>900</v>
      </c>
      <c r="J3426">
        <f t="shared" si="744"/>
        <v>0.43299999999999994</v>
      </c>
      <c r="K3426">
        <f t="shared" si="745"/>
        <v>68.440737749999982</v>
      </c>
      <c r="L3426">
        <v>4.8</v>
      </c>
      <c r="M3426">
        <f t="shared" si="746"/>
        <v>5.1708333333333377E-2</v>
      </c>
      <c r="N3426">
        <f t="shared" si="747"/>
        <v>2.85</v>
      </c>
      <c r="O3426">
        <f t="shared" si="748"/>
        <v>7.7017083333333325</v>
      </c>
      <c r="P3426">
        <f t="shared" si="749"/>
        <v>60.739029416666654</v>
      </c>
      <c r="Q3426">
        <f t="shared" si="750"/>
        <v>0</v>
      </c>
      <c r="R3426">
        <f t="shared" si="751"/>
        <v>12.147805883333332</v>
      </c>
      <c r="S3426">
        <f>SUM($R$2:R3426) -SUM($Q$2:Q3426) + SUM($T$2:T3425)</f>
        <v>276.11747229788125</v>
      </c>
      <c r="T3426">
        <f t="shared" si="752"/>
        <v>0</v>
      </c>
      <c r="U3426">
        <f>-SUM($T$2:T3426) - 500 * SUM($V$2:V3426)</f>
        <v>75.000000000005457</v>
      </c>
      <c r="V3426">
        <f t="shared" si="753"/>
        <v>0</v>
      </c>
    </row>
    <row r="3427" spans="1:22" x14ac:dyDescent="0.3">
      <c r="A3427" s="1">
        <v>45430</v>
      </c>
      <c r="B3427" s="2">
        <v>0.18778935185185186</v>
      </c>
      <c r="C3427" s="2">
        <v>0.85528935185185195</v>
      </c>
      <c r="D3427" s="3">
        <v>7</v>
      </c>
      <c r="E3427" s="3">
        <v>67.400000000000006</v>
      </c>
      <c r="F3427" s="4">
        <f t="shared" si="742"/>
        <v>5</v>
      </c>
      <c r="G3427">
        <f t="shared" si="754"/>
        <v>44</v>
      </c>
      <c r="H3427" s="3">
        <f t="shared" si="743"/>
        <v>16.020000000000003</v>
      </c>
      <c r="I3427">
        <f t="shared" si="755"/>
        <v>900</v>
      </c>
      <c r="J3427">
        <f t="shared" si="744"/>
        <v>0.32599999999999996</v>
      </c>
      <c r="K3427">
        <f t="shared" si="745"/>
        <v>51.702948000000006</v>
      </c>
      <c r="L3427">
        <v>4.8</v>
      </c>
      <c r="M3427">
        <f t="shared" si="746"/>
        <v>4.8999999999999842E-2</v>
      </c>
      <c r="N3427">
        <f t="shared" si="747"/>
        <v>3.5</v>
      </c>
      <c r="O3427">
        <f t="shared" si="748"/>
        <v>8.3490000000000002</v>
      </c>
      <c r="P3427">
        <f t="shared" si="749"/>
        <v>43.353948000000003</v>
      </c>
      <c r="Q3427">
        <f t="shared" si="750"/>
        <v>0</v>
      </c>
      <c r="R3427">
        <f t="shared" si="751"/>
        <v>8.6707896000000009</v>
      </c>
      <c r="S3427">
        <f>SUM($R$2:R3427) -SUM($Q$2:Q3427) + SUM($T$2:T3426)</f>
        <v>284.78826189788197</v>
      </c>
      <c r="T3427">
        <f t="shared" si="752"/>
        <v>0</v>
      </c>
      <c r="U3427">
        <f>-SUM($T$2:T3427) - 500 * SUM($V$2:V3427)</f>
        <v>75.000000000005457</v>
      </c>
      <c r="V3427">
        <f t="shared" si="753"/>
        <v>0</v>
      </c>
    </row>
    <row r="3428" spans="1:22" x14ac:dyDescent="0.3">
      <c r="A3428" s="1">
        <v>45431</v>
      </c>
      <c r="B3428" s="2">
        <v>0.18668981481481481</v>
      </c>
      <c r="C3428" s="2">
        <v>0.85642361111111109</v>
      </c>
      <c r="D3428" s="3">
        <v>7.5</v>
      </c>
      <c r="E3428" s="3">
        <v>81.5</v>
      </c>
      <c r="F3428" s="4">
        <f t="shared" si="742"/>
        <v>5</v>
      </c>
      <c r="G3428">
        <f t="shared" si="754"/>
        <v>44</v>
      </c>
      <c r="H3428" s="3">
        <f t="shared" si="743"/>
        <v>16.073611111111109</v>
      </c>
      <c r="I3428">
        <f t="shared" si="755"/>
        <v>900</v>
      </c>
      <c r="J3428">
        <f t="shared" si="744"/>
        <v>0.18500000000000005</v>
      </c>
      <c r="K3428">
        <f t="shared" si="745"/>
        <v>29.438818750000003</v>
      </c>
      <c r="L3428">
        <v>4.8</v>
      </c>
      <c r="M3428">
        <f t="shared" si="746"/>
        <v>4.6319444444444538E-2</v>
      </c>
      <c r="N3428">
        <f t="shared" si="747"/>
        <v>3.375</v>
      </c>
      <c r="O3428">
        <f t="shared" si="748"/>
        <v>8.2213194444444433</v>
      </c>
      <c r="P3428">
        <f t="shared" si="749"/>
        <v>21.21749930555556</v>
      </c>
      <c r="Q3428">
        <f t="shared" si="750"/>
        <v>0</v>
      </c>
      <c r="R3428">
        <f t="shared" si="751"/>
        <v>4.2434998611111121</v>
      </c>
      <c r="S3428">
        <f>SUM($R$2:R3428) -SUM($Q$2:Q3428) + SUM($T$2:T3427)</f>
        <v>289.03176175899171</v>
      </c>
      <c r="T3428">
        <f t="shared" si="752"/>
        <v>0</v>
      </c>
      <c r="U3428">
        <f>-SUM($T$2:T3428) - 500 * SUM($V$2:V3428)</f>
        <v>75.000000000005457</v>
      </c>
      <c r="V3428">
        <f t="shared" si="753"/>
        <v>0</v>
      </c>
    </row>
    <row r="3429" spans="1:22" x14ac:dyDescent="0.3">
      <c r="A3429" s="1">
        <v>45432</v>
      </c>
      <c r="B3429" s="2">
        <v>0.18562500000000001</v>
      </c>
      <c r="C3429" s="2">
        <v>0.85753472222222227</v>
      </c>
      <c r="D3429" s="3">
        <v>8.9</v>
      </c>
      <c r="E3429" s="3">
        <v>61.6</v>
      </c>
      <c r="F3429" s="4">
        <f t="shared" si="742"/>
        <v>5</v>
      </c>
      <c r="G3429">
        <f t="shared" si="754"/>
        <v>44</v>
      </c>
      <c r="H3429" s="3">
        <f t="shared" si="743"/>
        <v>16.125833333333333</v>
      </c>
      <c r="I3429">
        <f t="shared" si="755"/>
        <v>900</v>
      </c>
      <c r="J3429">
        <f t="shared" si="744"/>
        <v>0.38400000000000001</v>
      </c>
      <c r="K3429">
        <f t="shared" si="745"/>
        <v>61.303967999999998</v>
      </c>
      <c r="L3429">
        <v>4.8</v>
      </c>
      <c r="M3429">
        <f t="shared" si="746"/>
        <v>4.370833333333337E-2</v>
      </c>
      <c r="N3429">
        <f t="shared" si="747"/>
        <v>3.0249999999999999</v>
      </c>
      <c r="O3429">
        <f t="shared" si="748"/>
        <v>7.8687083333333323</v>
      </c>
      <c r="P3429">
        <f t="shared" si="749"/>
        <v>53.435259666666667</v>
      </c>
      <c r="Q3429">
        <f t="shared" si="750"/>
        <v>0</v>
      </c>
      <c r="R3429">
        <f t="shared" si="751"/>
        <v>10.687051933333334</v>
      </c>
      <c r="S3429">
        <f>SUM($R$2:R3429) -SUM($Q$2:Q3429) + SUM($T$2:T3428)</f>
        <v>299.71881369232688</v>
      </c>
      <c r="T3429">
        <f t="shared" si="752"/>
        <v>0</v>
      </c>
      <c r="U3429">
        <f>-SUM($T$2:T3429) - 500 * SUM($V$2:V3429)</f>
        <v>75.000000000005457</v>
      </c>
      <c r="V3429">
        <f t="shared" si="753"/>
        <v>0</v>
      </c>
    </row>
    <row r="3430" spans="1:22" x14ac:dyDescent="0.3">
      <c r="A3430" s="1">
        <v>45433</v>
      </c>
      <c r="B3430" s="2">
        <v>0.18458333333333332</v>
      </c>
      <c r="C3430" s="2">
        <v>0.85864583333333344</v>
      </c>
      <c r="D3430" s="3">
        <v>11.6</v>
      </c>
      <c r="E3430" s="3">
        <v>25.8</v>
      </c>
      <c r="F3430" s="4">
        <f t="shared" si="742"/>
        <v>5</v>
      </c>
      <c r="G3430">
        <f t="shared" si="754"/>
        <v>44</v>
      </c>
      <c r="H3430" s="3">
        <f t="shared" si="743"/>
        <v>16.177500000000002</v>
      </c>
      <c r="I3430">
        <f t="shared" si="755"/>
        <v>900</v>
      </c>
      <c r="J3430">
        <f t="shared" si="744"/>
        <v>0.74199999999999999</v>
      </c>
      <c r="K3430">
        <f t="shared" si="745"/>
        <v>118.8366795</v>
      </c>
      <c r="L3430">
        <v>4.8</v>
      </c>
      <c r="M3430">
        <f t="shared" si="746"/>
        <v>4.1124999999999898E-2</v>
      </c>
      <c r="N3430">
        <f t="shared" si="747"/>
        <v>2.35</v>
      </c>
      <c r="O3430">
        <f t="shared" si="748"/>
        <v>7.1911249999999995</v>
      </c>
      <c r="P3430">
        <f t="shared" si="749"/>
        <v>111.6455545</v>
      </c>
      <c r="Q3430">
        <f t="shared" si="750"/>
        <v>0</v>
      </c>
      <c r="R3430">
        <f t="shared" si="751"/>
        <v>22.329110900000003</v>
      </c>
      <c r="S3430">
        <f>SUM($R$2:R3430) -SUM($Q$2:Q3430) + SUM($T$2:T3429)</f>
        <v>322.04792459232522</v>
      </c>
      <c r="T3430">
        <f t="shared" si="752"/>
        <v>0</v>
      </c>
      <c r="U3430">
        <f>-SUM($T$2:T3430) - 500 * SUM($V$2:V3430)</f>
        <v>75.000000000005457</v>
      </c>
      <c r="V3430">
        <f t="shared" si="753"/>
        <v>0</v>
      </c>
    </row>
    <row r="3431" spans="1:22" x14ac:dyDescent="0.3">
      <c r="A3431" s="1">
        <v>45434</v>
      </c>
      <c r="B3431" s="2">
        <v>0.18356481481481482</v>
      </c>
      <c r="C3431" s="2">
        <v>0.85972222222222217</v>
      </c>
      <c r="D3431" s="3">
        <v>13.9</v>
      </c>
      <c r="E3431" s="3">
        <v>27</v>
      </c>
      <c r="F3431" s="4">
        <f t="shared" si="742"/>
        <v>5</v>
      </c>
      <c r="G3431">
        <f t="shared" si="754"/>
        <v>44</v>
      </c>
      <c r="H3431" s="3">
        <f t="shared" si="743"/>
        <v>16.227777777777778</v>
      </c>
      <c r="I3431">
        <f t="shared" si="755"/>
        <v>900</v>
      </c>
      <c r="J3431">
        <f t="shared" si="744"/>
        <v>0.73</v>
      </c>
      <c r="K3431">
        <f t="shared" si="745"/>
        <v>117.27815</v>
      </c>
      <c r="L3431">
        <v>4.8</v>
      </c>
      <c r="M3431">
        <f t="shared" si="746"/>
        <v>3.861111111111111E-2</v>
      </c>
      <c r="N3431">
        <f t="shared" si="747"/>
        <v>1.7749999999999999</v>
      </c>
      <c r="O3431">
        <f t="shared" si="748"/>
        <v>6.6136111111111102</v>
      </c>
      <c r="P3431">
        <f t="shared" si="749"/>
        <v>110.66453888888888</v>
      </c>
      <c r="Q3431">
        <f t="shared" si="750"/>
        <v>0</v>
      </c>
      <c r="R3431">
        <f t="shared" si="751"/>
        <v>22.132907777777778</v>
      </c>
      <c r="S3431">
        <f>SUM($R$2:R3431) -SUM($Q$2:Q3431) + SUM($T$2:T3430)</f>
        <v>344.18083237010251</v>
      </c>
      <c r="T3431">
        <f t="shared" si="752"/>
        <v>0</v>
      </c>
      <c r="U3431">
        <f>-SUM($T$2:T3431) - 500 * SUM($V$2:V3431)</f>
        <v>75.000000000005457</v>
      </c>
      <c r="V3431">
        <f t="shared" si="753"/>
        <v>0</v>
      </c>
    </row>
    <row r="3432" spans="1:22" x14ac:dyDescent="0.3">
      <c r="A3432" s="1">
        <v>45435</v>
      </c>
      <c r="B3432" s="2">
        <v>0.18256944444444445</v>
      </c>
      <c r="C3432" s="2">
        <v>0.86079861111111111</v>
      </c>
      <c r="D3432" s="3">
        <v>14.3</v>
      </c>
      <c r="E3432" s="3">
        <v>39.6</v>
      </c>
      <c r="F3432" s="4">
        <f t="shared" si="742"/>
        <v>5</v>
      </c>
      <c r="G3432">
        <f t="shared" si="754"/>
        <v>44</v>
      </c>
      <c r="H3432" s="3">
        <f t="shared" si="743"/>
        <v>16.2775</v>
      </c>
      <c r="I3432">
        <f t="shared" si="755"/>
        <v>900</v>
      </c>
      <c r="J3432">
        <f t="shared" si="744"/>
        <v>0.60399999999999998</v>
      </c>
      <c r="K3432">
        <f t="shared" si="745"/>
        <v>97.332938999999996</v>
      </c>
      <c r="L3432">
        <v>4.8</v>
      </c>
      <c r="M3432">
        <f t="shared" si="746"/>
        <v>3.6125000000000004E-2</v>
      </c>
      <c r="N3432">
        <f t="shared" si="747"/>
        <v>1.6749999999999998</v>
      </c>
      <c r="O3432">
        <f t="shared" si="748"/>
        <v>6.5111249999999998</v>
      </c>
      <c r="P3432">
        <f t="shared" si="749"/>
        <v>90.821813999999989</v>
      </c>
      <c r="Q3432">
        <f t="shared" si="750"/>
        <v>0</v>
      </c>
      <c r="R3432">
        <f t="shared" si="751"/>
        <v>18.164362799999999</v>
      </c>
      <c r="S3432">
        <f>SUM($R$2:R3432) -SUM($Q$2:Q3432) + SUM($T$2:T3431)</f>
        <v>362.34519517010449</v>
      </c>
      <c r="T3432">
        <f t="shared" si="752"/>
        <v>0</v>
      </c>
      <c r="U3432">
        <f>-SUM($T$2:T3432) - 500 * SUM($V$2:V3432)</f>
        <v>75.000000000005457</v>
      </c>
      <c r="V3432">
        <f t="shared" si="753"/>
        <v>0</v>
      </c>
    </row>
    <row r="3433" spans="1:22" x14ac:dyDescent="0.3">
      <c r="A3433" s="1">
        <v>45436</v>
      </c>
      <c r="B3433" s="2">
        <v>0.18160879629629631</v>
      </c>
      <c r="C3433" s="2">
        <v>0.86185185185185187</v>
      </c>
      <c r="D3433" s="3">
        <v>16.7</v>
      </c>
      <c r="E3433" s="3">
        <v>35.799999999999997</v>
      </c>
      <c r="F3433" s="4">
        <f t="shared" si="742"/>
        <v>5</v>
      </c>
      <c r="G3433">
        <f t="shared" si="754"/>
        <v>44</v>
      </c>
      <c r="H3433" s="3">
        <f t="shared" si="743"/>
        <v>16.325833333333332</v>
      </c>
      <c r="I3433">
        <f t="shared" si="755"/>
        <v>900</v>
      </c>
      <c r="J3433">
        <f t="shared" si="744"/>
        <v>0.64200000000000002</v>
      </c>
      <c r="K3433">
        <f t="shared" si="745"/>
        <v>103.76373149999998</v>
      </c>
      <c r="L3433">
        <v>4.8</v>
      </c>
      <c r="M3433">
        <f t="shared" si="746"/>
        <v>3.370833333333341E-2</v>
      </c>
      <c r="N3433">
        <f t="shared" si="747"/>
        <v>1.0750000000000002</v>
      </c>
      <c r="O3433">
        <f t="shared" si="748"/>
        <v>5.9087083333333332</v>
      </c>
      <c r="P3433">
        <f t="shared" si="749"/>
        <v>97.855023166666641</v>
      </c>
      <c r="Q3433">
        <f t="shared" si="750"/>
        <v>0</v>
      </c>
      <c r="R3433">
        <f t="shared" si="751"/>
        <v>19.571004633333331</v>
      </c>
      <c r="S3433">
        <f>SUM($R$2:R3433) -SUM($Q$2:Q3433) + SUM($T$2:T3432)</f>
        <v>381.91619980343785</v>
      </c>
      <c r="T3433">
        <f t="shared" si="752"/>
        <v>0</v>
      </c>
      <c r="U3433">
        <f>-SUM($T$2:T3433) - 500 * SUM($V$2:V3433)</f>
        <v>75.000000000005457</v>
      </c>
      <c r="V3433">
        <f t="shared" si="753"/>
        <v>0</v>
      </c>
    </row>
    <row r="3434" spans="1:22" x14ac:dyDescent="0.3">
      <c r="A3434" s="1">
        <v>45437</v>
      </c>
      <c r="B3434" s="2">
        <v>0.18068287037037037</v>
      </c>
      <c r="C3434" s="2">
        <v>0.86288194444444455</v>
      </c>
      <c r="D3434" s="3">
        <v>18.899999999999999</v>
      </c>
      <c r="E3434" s="3">
        <v>30</v>
      </c>
      <c r="F3434" s="4">
        <f t="shared" si="742"/>
        <v>5</v>
      </c>
      <c r="G3434">
        <f t="shared" si="754"/>
        <v>44</v>
      </c>
      <c r="H3434" s="3">
        <f t="shared" si="743"/>
        <v>16.372777777777781</v>
      </c>
      <c r="I3434">
        <f t="shared" si="755"/>
        <v>900</v>
      </c>
      <c r="J3434">
        <f t="shared" si="744"/>
        <v>0.7</v>
      </c>
      <c r="K3434">
        <f t="shared" si="745"/>
        <v>113.46335000000002</v>
      </c>
      <c r="L3434">
        <v>4.8</v>
      </c>
      <c r="M3434">
        <f t="shared" si="746"/>
        <v>3.1361111111110951E-2</v>
      </c>
      <c r="N3434">
        <f t="shared" si="747"/>
        <v>0.52500000000000036</v>
      </c>
      <c r="O3434">
        <f t="shared" si="748"/>
        <v>5.3563611111111111</v>
      </c>
      <c r="P3434">
        <f t="shared" si="749"/>
        <v>108.10698888888891</v>
      </c>
      <c r="Q3434">
        <f t="shared" si="750"/>
        <v>0</v>
      </c>
      <c r="R3434">
        <f t="shared" si="751"/>
        <v>21.621397777777783</v>
      </c>
      <c r="S3434">
        <f>SUM($R$2:R3434) -SUM($Q$2:Q3434) + SUM($T$2:T3433)</f>
        <v>403.53759758121487</v>
      </c>
      <c r="T3434">
        <f t="shared" si="752"/>
        <v>0</v>
      </c>
      <c r="U3434">
        <f>-SUM($T$2:T3434) - 500 * SUM($V$2:V3434)</f>
        <v>75.000000000005457</v>
      </c>
      <c r="V3434">
        <f t="shared" si="753"/>
        <v>0</v>
      </c>
    </row>
    <row r="3435" spans="1:22" x14ac:dyDescent="0.3">
      <c r="A3435" s="1">
        <v>45438</v>
      </c>
      <c r="B3435" s="2">
        <v>0.17978009259259262</v>
      </c>
      <c r="C3435" s="2">
        <v>0.86390046296296286</v>
      </c>
      <c r="D3435" s="3">
        <v>18.600000000000001</v>
      </c>
      <c r="E3435" s="3">
        <v>4.3</v>
      </c>
      <c r="F3435" s="4">
        <f t="shared" si="742"/>
        <v>5</v>
      </c>
      <c r="G3435">
        <f t="shared" si="754"/>
        <v>44</v>
      </c>
      <c r="H3435" s="3">
        <f t="shared" si="743"/>
        <v>16.418888888888887</v>
      </c>
      <c r="I3435">
        <f t="shared" si="755"/>
        <v>900</v>
      </c>
      <c r="J3435">
        <f t="shared" si="744"/>
        <v>0.95699999999999996</v>
      </c>
      <c r="K3435">
        <f t="shared" si="745"/>
        <v>155.55747899999997</v>
      </c>
      <c r="L3435">
        <v>4.8</v>
      </c>
      <c r="M3435">
        <f t="shared" si="746"/>
        <v>2.9055555555555657E-2</v>
      </c>
      <c r="N3435">
        <f t="shared" si="747"/>
        <v>0.59999999999999964</v>
      </c>
      <c r="O3435">
        <f t="shared" si="748"/>
        <v>5.4290555555555553</v>
      </c>
      <c r="P3435">
        <f t="shared" si="749"/>
        <v>150.12842344444442</v>
      </c>
      <c r="Q3435">
        <f t="shared" si="750"/>
        <v>0</v>
      </c>
      <c r="R3435">
        <f t="shared" si="751"/>
        <v>30.025684688888887</v>
      </c>
      <c r="S3435">
        <f>SUM($R$2:R3435) -SUM($Q$2:Q3435) + SUM($T$2:T3434)</f>
        <v>433.56328227010272</v>
      </c>
      <c r="T3435">
        <f t="shared" si="752"/>
        <v>0</v>
      </c>
      <c r="U3435">
        <f>-SUM($T$2:T3435) - 500 * SUM($V$2:V3435)</f>
        <v>75.000000000005457</v>
      </c>
      <c r="V3435">
        <f t="shared" si="753"/>
        <v>0</v>
      </c>
    </row>
    <row r="3436" spans="1:22" x14ac:dyDescent="0.3">
      <c r="A3436" s="1">
        <v>45439</v>
      </c>
      <c r="B3436" s="2">
        <v>0.17891203703703704</v>
      </c>
      <c r="C3436" s="2">
        <v>0.86489583333333331</v>
      </c>
      <c r="D3436" s="3">
        <v>17.8</v>
      </c>
      <c r="E3436" s="3">
        <v>48</v>
      </c>
      <c r="F3436" s="4">
        <f t="shared" si="742"/>
        <v>5</v>
      </c>
      <c r="G3436">
        <f t="shared" si="754"/>
        <v>44</v>
      </c>
      <c r="H3436" s="3">
        <f t="shared" si="743"/>
        <v>16.46361111111111</v>
      </c>
      <c r="I3436">
        <f t="shared" si="755"/>
        <v>900</v>
      </c>
      <c r="J3436">
        <f t="shared" si="744"/>
        <v>0.52</v>
      </c>
      <c r="K3436">
        <f t="shared" si="745"/>
        <v>84.75466999999999</v>
      </c>
      <c r="L3436">
        <v>4.8</v>
      </c>
      <c r="M3436">
        <f t="shared" si="746"/>
        <v>2.6819444444444507E-2</v>
      </c>
      <c r="N3436">
        <f t="shared" si="747"/>
        <v>0.79999999999999982</v>
      </c>
      <c r="O3436">
        <f t="shared" si="748"/>
        <v>5.6268194444444442</v>
      </c>
      <c r="P3436">
        <f t="shared" si="749"/>
        <v>79.12785055555554</v>
      </c>
      <c r="Q3436">
        <f t="shared" si="750"/>
        <v>0</v>
      </c>
      <c r="R3436">
        <f t="shared" si="751"/>
        <v>15.825570111111109</v>
      </c>
      <c r="S3436">
        <f>SUM($R$2:R3436) -SUM($Q$2:Q3436) + SUM($T$2:T3435)</f>
        <v>449.38885238121475</v>
      </c>
      <c r="T3436">
        <f t="shared" si="752"/>
        <v>0</v>
      </c>
      <c r="U3436">
        <f>-SUM($T$2:T3436) - 500 * SUM($V$2:V3436)</f>
        <v>75.000000000005457</v>
      </c>
      <c r="V3436">
        <f t="shared" si="753"/>
        <v>0</v>
      </c>
    </row>
    <row r="3437" spans="1:22" x14ac:dyDescent="0.3">
      <c r="A3437" s="1">
        <v>45440</v>
      </c>
      <c r="B3437" s="2">
        <v>0.17806712962962964</v>
      </c>
      <c r="C3437" s="2">
        <v>0.86586805555555557</v>
      </c>
      <c r="D3437" s="3">
        <v>14</v>
      </c>
      <c r="E3437" s="3">
        <v>46.1</v>
      </c>
      <c r="F3437" s="4">
        <f t="shared" si="742"/>
        <v>5</v>
      </c>
      <c r="G3437">
        <f t="shared" si="754"/>
        <v>44</v>
      </c>
      <c r="H3437" s="3">
        <f t="shared" si="743"/>
        <v>16.507222222222222</v>
      </c>
      <c r="I3437">
        <f t="shared" si="755"/>
        <v>900</v>
      </c>
      <c r="J3437">
        <f t="shared" si="744"/>
        <v>0.53899999999999992</v>
      </c>
      <c r="K3437">
        <f t="shared" si="745"/>
        <v>88.084188499999996</v>
      </c>
      <c r="L3437">
        <v>4.8</v>
      </c>
      <c r="M3437">
        <f t="shared" si="746"/>
        <v>2.4638888888888922E-2</v>
      </c>
      <c r="N3437">
        <f t="shared" si="747"/>
        <v>1.75</v>
      </c>
      <c r="O3437">
        <f t="shared" si="748"/>
        <v>6.5746388888888889</v>
      </c>
      <c r="P3437">
        <f t="shared" si="749"/>
        <v>81.509549611111112</v>
      </c>
      <c r="Q3437">
        <f t="shared" si="750"/>
        <v>0</v>
      </c>
      <c r="R3437">
        <f t="shared" si="751"/>
        <v>16.301909922222222</v>
      </c>
      <c r="S3437">
        <f>SUM($R$2:R3437) -SUM($Q$2:Q3437) + SUM($T$2:T3436)</f>
        <v>465.69076230343671</v>
      </c>
      <c r="T3437">
        <f t="shared" si="752"/>
        <v>0</v>
      </c>
      <c r="U3437">
        <f>-SUM($T$2:T3437) - 500 * SUM($V$2:V3437)</f>
        <v>75.000000000005457</v>
      </c>
      <c r="V3437">
        <f t="shared" si="753"/>
        <v>0</v>
      </c>
    </row>
    <row r="3438" spans="1:22" x14ac:dyDescent="0.3">
      <c r="A3438" s="1">
        <v>45441</v>
      </c>
      <c r="B3438" s="2">
        <v>0.17725694444444443</v>
      </c>
      <c r="C3438" s="2">
        <v>0.86681712962962953</v>
      </c>
      <c r="D3438" s="3">
        <v>15.1</v>
      </c>
      <c r="E3438" s="3">
        <v>55.8</v>
      </c>
      <c r="F3438" s="4">
        <f t="shared" si="742"/>
        <v>5</v>
      </c>
      <c r="G3438">
        <f t="shared" si="754"/>
        <v>44</v>
      </c>
      <c r="H3438" s="3">
        <f t="shared" si="743"/>
        <v>16.549444444444443</v>
      </c>
      <c r="I3438">
        <f t="shared" si="755"/>
        <v>900</v>
      </c>
      <c r="J3438">
        <f t="shared" si="744"/>
        <v>0.44200000000000006</v>
      </c>
      <c r="K3438">
        <f t="shared" si="745"/>
        <v>72.417059000000009</v>
      </c>
      <c r="L3438">
        <v>4.8</v>
      </c>
      <c r="M3438">
        <f t="shared" si="746"/>
        <v>2.2527777777777834E-2</v>
      </c>
      <c r="N3438">
        <f t="shared" si="747"/>
        <v>1.4750000000000001</v>
      </c>
      <c r="O3438">
        <f t="shared" si="748"/>
        <v>6.2975277777777769</v>
      </c>
      <c r="P3438">
        <f t="shared" si="749"/>
        <v>66.119531222222236</v>
      </c>
      <c r="Q3438">
        <f t="shared" si="750"/>
        <v>0</v>
      </c>
      <c r="R3438">
        <f t="shared" si="751"/>
        <v>13.223906244444448</v>
      </c>
      <c r="S3438">
        <f>SUM($R$2:R3438) -SUM($Q$2:Q3438) + SUM($T$2:T3437)</f>
        <v>478.91466854787905</v>
      </c>
      <c r="T3438">
        <f t="shared" si="752"/>
        <v>0</v>
      </c>
      <c r="U3438">
        <f>-SUM($T$2:T3438) - 500 * SUM($V$2:V3438)</f>
        <v>75.000000000005457</v>
      </c>
      <c r="V3438">
        <f t="shared" si="753"/>
        <v>0</v>
      </c>
    </row>
    <row r="3439" spans="1:22" x14ac:dyDescent="0.3">
      <c r="A3439" s="1">
        <v>45442</v>
      </c>
      <c r="B3439" s="2">
        <v>0.17648148148148149</v>
      </c>
      <c r="C3439" s="2">
        <v>0.86775462962962957</v>
      </c>
      <c r="D3439" s="3">
        <v>19</v>
      </c>
      <c r="E3439" s="3">
        <v>70.900000000000006</v>
      </c>
      <c r="F3439" s="4">
        <f t="shared" si="742"/>
        <v>5</v>
      </c>
      <c r="G3439">
        <f t="shared" si="754"/>
        <v>44</v>
      </c>
      <c r="H3439" s="3">
        <f t="shared" si="743"/>
        <v>16.590555555555554</v>
      </c>
      <c r="I3439">
        <f t="shared" si="755"/>
        <v>900</v>
      </c>
      <c r="J3439">
        <f t="shared" si="744"/>
        <v>0.29099999999999993</v>
      </c>
      <c r="K3439">
        <f t="shared" si="745"/>
        <v>47.795731499999981</v>
      </c>
      <c r="L3439">
        <v>4.8</v>
      </c>
      <c r="M3439">
        <f t="shared" si="746"/>
        <v>2.0472222222222315E-2</v>
      </c>
      <c r="N3439">
        <f t="shared" si="747"/>
        <v>0.5</v>
      </c>
      <c r="O3439">
        <f t="shared" si="748"/>
        <v>5.3204722222222225</v>
      </c>
      <c r="P3439">
        <f t="shared" si="749"/>
        <v>42.475259277777759</v>
      </c>
      <c r="Q3439">
        <f t="shared" si="750"/>
        <v>0</v>
      </c>
      <c r="R3439">
        <f t="shared" si="751"/>
        <v>8.4950518555555519</v>
      </c>
      <c r="S3439">
        <f>SUM($R$2:R3439) -SUM($Q$2:Q3439) + SUM($T$2:T3438)</f>
        <v>487.40972040343513</v>
      </c>
      <c r="T3439">
        <f t="shared" si="752"/>
        <v>0</v>
      </c>
      <c r="U3439">
        <f>-SUM($T$2:T3439) - 500 * SUM($V$2:V3439)</f>
        <v>75.000000000005457</v>
      </c>
      <c r="V3439">
        <f t="shared" si="753"/>
        <v>0</v>
      </c>
    </row>
    <row r="3440" spans="1:22" x14ac:dyDescent="0.3">
      <c r="A3440" s="1">
        <v>45443</v>
      </c>
      <c r="B3440" s="2">
        <v>0.17574074074074075</v>
      </c>
      <c r="C3440" s="2">
        <v>0.86865740740740749</v>
      </c>
      <c r="D3440" s="3">
        <v>21.1</v>
      </c>
      <c r="E3440" s="3">
        <v>35.6</v>
      </c>
      <c r="F3440" s="4">
        <f t="shared" si="742"/>
        <v>5</v>
      </c>
      <c r="G3440">
        <f t="shared" si="754"/>
        <v>44</v>
      </c>
      <c r="H3440" s="3">
        <f t="shared" si="743"/>
        <v>16.630000000000003</v>
      </c>
      <c r="I3440">
        <f t="shared" si="755"/>
        <v>900</v>
      </c>
      <c r="J3440">
        <f t="shared" si="744"/>
        <v>0.64399999999999991</v>
      </c>
      <c r="K3440">
        <f t="shared" si="745"/>
        <v>106.026228</v>
      </c>
      <c r="L3440">
        <v>4.8</v>
      </c>
      <c r="M3440">
        <f t="shared" si="746"/>
        <v>1.8499999999999871E-2</v>
      </c>
      <c r="N3440">
        <f t="shared" si="747"/>
        <v>0</v>
      </c>
      <c r="O3440">
        <f t="shared" si="748"/>
        <v>4.8184999999999993</v>
      </c>
      <c r="P3440">
        <f t="shared" si="749"/>
        <v>101.207728</v>
      </c>
      <c r="Q3440">
        <f t="shared" si="750"/>
        <v>0</v>
      </c>
      <c r="R3440">
        <f t="shared" si="751"/>
        <v>20.241545600000002</v>
      </c>
      <c r="S3440">
        <f>SUM($R$2:R3440) -SUM($Q$2:Q3440) + SUM($T$2:T3439)</f>
        <v>507.65126600343683</v>
      </c>
      <c r="T3440">
        <f t="shared" si="752"/>
        <v>-507.65</v>
      </c>
      <c r="U3440">
        <f>-SUM($T$2:T3440) - 500 * SUM($V$2:V3440)</f>
        <v>582.65000000000509</v>
      </c>
      <c r="V3440">
        <f t="shared" si="753"/>
        <v>0</v>
      </c>
    </row>
    <row r="3441" spans="1:22" x14ac:dyDescent="0.3">
      <c r="A3441" s="1">
        <v>45444</v>
      </c>
      <c r="B3441" s="2">
        <v>0.17503472222222224</v>
      </c>
      <c r="C3441" s="2">
        <v>0.86953703703703711</v>
      </c>
      <c r="D3441" s="3">
        <v>21.5</v>
      </c>
      <c r="E3441" s="3">
        <v>36.9</v>
      </c>
      <c r="F3441" s="4">
        <f t="shared" si="742"/>
        <v>6</v>
      </c>
      <c r="G3441">
        <f t="shared" si="754"/>
        <v>45</v>
      </c>
      <c r="H3441" s="3">
        <f t="shared" si="743"/>
        <v>16.668055555555554</v>
      </c>
      <c r="I3441">
        <f t="shared" si="755"/>
        <v>1000</v>
      </c>
      <c r="J3441">
        <f t="shared" si="744"/>
        <v>0.63100000000000001</v>
      </c>
      <c r="K3441">
        <f t="shared" si="745"/>
        <v>118.322359375</v>
      </c>
      <c r="L3441">
        <v>4.8</v>
      </c>
      <c r="M3441">
        <f t="shared" si="746"/>
        <v>1.6597222222222284E-2</v>
      </c>
      <c r="N3441">
        <f t="shared" si="747"/>
        <v>0</v>
      </c>
      <c r="O3441">
        <f t="shared" si="748"/>
        <v>4.8165972222222218</v>
      </c>
      <c r="P3441">
        <f t="shared" si="749"/>
        <v>113.50576215277778</v>
      </c>
      <c r="Q3441">
        <f t="shared" si="750"/>
        <v>0</v>
      </c>
      <c r="R3441">
        <f t="shared" si="751"/>
        <v>22.701152430555556</v>
      </c>
      <c r="S3441">
        <f>SUM($R$2:R3441) -SUM($Q$2:Q3441) + SUM($T$2:T3440)</f>
        <v>22.702418433993444</v>
      </c>
      <c r="T3441">
        <f t="shared" si="752"/>
        <v>0</v>
      </c>
      <c r="U3441">
        <f>-SUM($T$2:T3441) - 500 * SUM($V$2:V3441)</f>
        <v>82.650000000005093</v>
      </c>
      <c r="V3441">
        <f t="shared" si="753"/>
        <v>1</v>
      </c>
    </row>
    <row r="3442" spans="1:22" x14ac:dyDescent="0.3">
      <c r="A3442" s="1">
        <v>45445</v>
      </c>
      <c r="B3442" s="2">
        <v>0.17436342592592591</v>
      </c>
      <c r="C3442" s="2">
        <v>0.87039351851851843</v>
      </c>
      <c r="D3442" s="3">
        <v>20.5</v>
      </c>
      <c r="E3442" s="3">
        <v>64.7</v>
      </c>
      <c r="F3442" s="4">
        <f t="shared" si="742"/>
        <v>6</v>
      </c>
      <c r="G3442">
        <f t="shared" si="754"/>
        <v>45</v>
      </c>
      <c r="H3442" s="3">
        <f t="shared" si="743"/>
        <v>16.70472222222222</v>
      </c>
      <c r="I3442">
        <f t="shared" si="755"/>
        <v>1000</v>
      </c>
      <c r="J3442">
        <f t="shared" si="744"/>
        <v>0.35299999999999998</v>
      </c>
      <c r="K3442">
        <f t="shared" si="745"/>
        <v>66.338628124999985</v>
      </c>
      <c r="L3442">
        <v>4.8</v>
      </c>
      <c r="M3442">
        <f t="shared" si="746"/>
        <v>1.4763888888889021E-2</v>
      </c>
      <c r="N3442">
        <f t="shared" si="747"/>
        <v>0.125</v>
      </c>
      <c r="O3442">
        <f t="shared" si="748"/>
        <v>4.9397638888888888</v>
      </c>
      <c r="P3442">
        <f t="shared" si="749"/>
        <v>61.398864236111095</v>
      </c>
      <c r="Q3442">
        <f t="shared" si="750"/>
        <v>0</v>
      </c>
      <c r="R3442">
        <f t="shared" si="751"/>
        <v>12.279772847222219</v>
      </c>
      <c r="S3442">
        <f>SUM($R$2:R3442) -SUM($Q$2:Q3442) + SUM($T$2:T3441)</f>
        <v>34.982191281214909</v>
      </c>
      <c r="T3442">
        <f t="shared" si="752"/>
        <v>0</v>
      </c>
      <c r="U3442">
        <f>-SUM($T$2:T3442) - 500 * SUM($V$2:V3442)</f>
        <v>82.650000000005093</v>
      </c>
      <c r="V3442">
        <f t="shared" si="753"/>
        <v>0</v>
      </c>
    </row>
    <row r="3443" spans="1:22" x14ac:dyDescent="0.3">
      <c r="A3443" s="1">
        <v>45446</v>
      </c>
      <c r="B3443" s="2">
        <v>0.17372685185185185</v>
      </c>
      <c r="C3443" s="2">
        <v>0.87122685185185189</v>
      </c>
      <c r="D3443" s="3">
        <v>20.399999999999999</v>
      </c>
      <c r="E3443" s="3">
        <v>52.7</v>
      </c>
      <c r="F3443" s="4">
        <f t="shared" si="742"/>
        <v>6</v>
      </c>
      <c r="G3443">
        <f t="shared" si="754"/>
        <v>45</v>
      </c>
      <c r="H3443" s="3">
        <f t="shared" si="743"/>
        <v>16.740000000000002</v>
      </c>
      <c r="I3443">
        <f t="shared" si="755"/>
        <v>1000</v>
      </c>
      <c r="J3443">
        <f t="shared" si="744"/>
        <v>0.47299999999999998</v>
      </c>
      <c r="K3443">
        <f t="shared" si="745"/>
        <v>89.077725000000001</v>
      </c>
      <c r="L3443">
        <v>4.8</v>
      </c>
      <c r="M3443">
        <f t="shared" si="746"/>
        <v>1.2999999999999901E-2</v>
      </c>
      <c r="N3443">
        <f t="shared" si="747"/>
        <v>0.15000000000000033</v>
      </c>
      <c r="O3443">
        <f t="shared" si="748"/>
        <v>4.9630000000000001</v>
      </c>
      <c r="P3443">
        <f t="shared" si="749"/>
        <v>84.114725000000007</v>
      </c>
      <c r="Q3443">
        <f t="shared" si="750"/>
        <v>0</v>
      </c>
      <c r="R3443">
        <f t="shared" si="751"/>
        <v>16.822945000000001</v>
      </c>
      <c r="S3443">
        <f>SUM($R$2:R3443) -SUM($Q$2:Q3443) + SUM($T$2:T3442)</f>
        <v>51.8051362812148</v>
      </c>
      <c r="T3443">
        <f t="shared" si="752"/>
        <v>0</v>
      </c>
      <c r="U3443">
        <f>-SUM($T$2:T3443) - 500 * SUM($V$2:V3443)</f>
        <v>82.650000000005093</v>
      </c>
      <c r="V3443">
        <f t="shared" si="753"/>
        <v>0</v>
      </c>
    </row>
    <row r="3444" spans="1:22" x14ac:dyDescent="0.3">
      <c r="A3444" s="1">
        <v>45447</v>
      </c>
      <c r="B3444" s="2">
        <v>0.173125</v>
      </c>
      <c r="C3444" s="2">
        <v>0.87202546296296291</v>
      </c>
      <c r="D3444" s="3">
        <v>20.9</v>
      </c>
      <c r="E3444" s="3">
        <v>45.3</v>
      </c>
      <c r="F3444" s="4">
        <f t="shared" si="742"/>
        <v>6</v>
      </c>
      <c r="G3444">
        <f t="shared" si="754"/>
        <v>45</v>
      </c>
      <c r="H3444" s="3">
        <f t="shared" si="743"/>
        <v>16.773611111111109</v>
      </c>
      <c r="I3444">
        <f t="shared" si="755"/>
        <v>1000</v>
      </c>
      <c r="J3444">
        <f t="shared" si="744"/>
        <v>0.54700000000000004</v>
      </c>
      <c r="K3444">
        <f t="shared" si="745"/>
        <v>103.22060937499998</v>
      </c>
      <c r="L3444">
        <v>4.8</v>
      </c>
      <c r="M3444">
        <f t="shared" si="746"/>
        <v>1.1319444444444571E-2</v>
      </c>
      <c r="N3444">
        <f t="shared" si="747"/>
        <v>2.5000000000000355E-2</v>
      </c>
      <c r="O3444">
        <f t="shared" si="748"/>
        <v>4.8363194444444444</v>
      </c>
      <c r="P3444">
        <f t="shared" si="749"/>
        <v>98.384289930555539</v>
      </c>
      <c r="Q3444">
        <f t="shared" si="750"/>
        <v>0</v>
      </c>
      <c r="R3444">
        <f t="shared" si="751"/>
        <v>19.676857986111109</v>
      </c>
      <c r="S3444">
        <f>SUM($R$2:R3444) -SUM($Q$2:Q3444) + SUM($T$2:T3443)</f>
        <v>71.481994267323898</v>
      </c>
      <c r="T3444">
        <f t="shared" si="752"/>
        <v>0</v>
      </c>
      <c r="U3444">
        <f>-SUM($T$2:T3444) - 500 * SUM($V$2:V3444)</f>
        <v>82.650000000005093</v>
      </c>
      <c r="V3444">
        <f t="shared" si="753"/>
        <v>0</v>
      </c>
    </row>
    <row r="3445" spans="1:22" x14ac:dyDescent="0.3">
      <c r="A3445" s="1">
        <v>45448</v>
      </c>
      <c r="B3445" s="2">
        <v>0.17255787037037038</v>
      </c>
      <c r="C3445" s="2">
        <v>0.87280092592592595</v>
      </c>
      <c r="D3445" s="3">
        <v>20.3</v>
      </c>
      <c r="E3445" s="3">
        <v>31.4</v>
      </c>
      <c r="F3445" s="4">
        <f t="shared" si="742"/>
        <v>6</v>
      </c>
      <c r="G3445">
        <f t="shared" si="754"/>
        <v>45</v>
      </c>
      <c r="H3445" s="3">
        <f t="shared" si="743"/>
        <v>16.805833333333332</v>
      </c>
      <c r="I3445">
        <f t="shared" si="755"/>
        <v>1000</v>
      </c>
      <c r="J3445">
        <f t="shared" si="744"/>
        <v>0.68599999999999994</v>
      </c>
      <c r="K3445">
        <f t="shared" si="745"/>
        <v>129.69901874999996</v>
      </c>
      <c r="L3445">
        <v>4.8</v>
      </c>
      <c r="M3445">
        <f t="shared" si="746"/>
        <v>9.7083333333333847E-3</v>
      </c>
      <c r="N3445">
        <f t="shared" si="747"/>
        <v>0.17499999999999982</v>
      </c>
      <c r="O3445">
        <f t="shared" si="748"/>
        <v>4.9847083333333329</v>
      </c>
      <c r="P3445">
        <f t="shared" si="749"/>
        <v>124.71431041666663</v>
      </c>
      <c r="Q3445">
        <f t="shared" si="750"/>
        <v>0</v>
      </c>
      <c r="R3445">
        <f t="shared" si="751"/>
        <v>24.942862083333328</v>
      </c>
      <c r="S3445">
        <f>SUM($R$2:R3445) -SUM($Q$2:Q3445) + SUM($T$2:T3444)</f>
        <v>96.424856350658956</v>
      </c>
      <c r="T3445">
        <f t="shared" si="752"/>
        <v>0</v>
      </c>
      <c r="U3445">
        <f>-SUM($T$2:T3445) - 500 * SUM($V$2:V3445)</f>
        <v>82.650000000005093</v>
      </c>
      <c r="V3445">
        <f t="shared" si="753"/>
        <v>0</v>
      </c>
    </row>
    <row r="3446" spans="1:22" x14ac:dyDescent="0.3">
      <c r="A3446" s="1">
        <v>45449</v>
      </c>
      <c r="B3446" s="2">
        <v>0.17202546296296295</v>
      </c>
      <c r="C3446" s="2">
        <v>0.87355324074074081</v>
      </c>
      <c r="D3446" s="3">
        <v>20.3</v>
      </c>
      <c r="E3446" s="3">
        <v>29.8</v>
      </c>
      <c r="F3446" s="4">
        <f t="shared" si="742"/>
        <v>6</v>
      </c>
      <c r="G3446">
        <f t="shared" si="754"/>
        <v>45</v>
      </c>
      <c r="H3446" s="3">
        <f t="shared" si="743"/>
        <v>16.83666666666667</v>
      </c>
      <c r="I3446">
        <f t="shared" si="755"/>
        <v>1000</v>
      </c>
      <c r="J3446">
        <f t="shared" si="744"/>
        <v>0.70199999999999996</v>
      </c>
      <c r="K3446">
        <f t="shared" si="745"/>
        <v>132.96757500000001</v>
      </c>
      <c r="L3446">
        <v>4.8</v>
      </c>
      <c r="M3446">
        <f t="shared" si="746"/>
        <v>8.1666666666665218E-3</v>
      </c>
      <c r="N3446">
        <f t="shared" si="747"/>
        <v>0.17499999999999982</v>
      </c>
      <c r="O3446">
        <f t="shared" si="748"/>
        <v>4.9831666666666665</v>
      </c>
      <c r="P3446">
        <f t="shared" si="749"/>
        <v>127.98440833333335</v>
      </c>
      <c r="Q3446">
        <f t="shared" si="750"/>
        <v>0</v>
      </c>
      <c r="R3446">
        <f t="shared" si="751"/>
        <v>25.596881666666672</v>
      </c>
      <c r="S3446">
        <f>SUM($R$2:R3446) -SUM($Q$2:Q3446) + SUM($T$2:T3445)</f>
        <v>122.02173801732351</v>
      </c>
      <c r="T3446">
        <f t="shared" si="752"/>
        <v>0</v>
      </c>
      <c r="U3446">
        <f>-SUM($T$2:T3446) - 500 * SUM($V$2:V3446)</f>
        <v>82.650000000005093</v>
      </c>
      <c r="V3446">
        <f t="shared" si="753"/>
        <v>0</v>
      </c>
    </row>
    <row r="3447" spans="1:22" x14ac:dyDescent="0.3">
      <c r="A3447" s="1">
        <v>45450</v>
      </c>
      <c r="B3447" s="2">
        <v>0.17153935185185185</v>
      </c>
      <c r="C3447" s="2">
        <v>0.87425925925925929</v>
      </c>
      <c r="D3447" s="3">
        <v>14.9</v>
      </c>
      <c r="E3447" s="3">
        <v>16.600000000000001</v>
      </c>
      <c r="F3447" s="4">
        <f t="shared" si="742"/>
        <v>6</v>
      </c>
      <c r="G3447">
        <f t="shared" si="754"/>
        <v>45</v>
      </c>
      <c r="H3447" s="3">
        <f t="shared" si="743"/>
        <v>16.865277777777777</v>
      </c>
      <c r="I3447">
        <f t="shared" si="755"/>
        <v>1000</v>
      </c>
      <c r="J3447">
        <f t="shared" si="744"/>
        <v>0.83399999999999996</v>
      </c>
      <c r="K3447">
        <f t="shared" si="745"/>
        <v>158.23846875000001</v>
      </c>
      <c r="L3447">
        <v>4.8</v>
      </c>
      <c r="M3447">
        <f t="shared" si="746"/>
        <v>6.7361111111111423E-3</v>
      </c>
      <c r="N3447">
        <f t="shared" si="747"/>
        <v>1.5249999999999999</v>
      </c>
      <c r="O3447">
        <f t="shared" si="748"/>
        <v>6.3317361111111108</v>
      </c>
      <c r="P3447">
        <f t="shared" si="749"/>
        <v>151.90673263888891</v>
      </c>
      <c r="Q3447">
        <f t="shared" si="750"/>
        <v>0</v>
      </c>
      <c r="R3447">
        <f t="shared" si="751"/>
        <v>30.381346527777783</v>
      </c>
      <c r="S3447">
        <f>SUM($R$2:R3447) -SUM($Q$2:Q3447) + SUM($T$2:T3446)</f>
        <v>152.40308454510159</v>
      </c>
      <c r="T3447">
        <f t="shared" si="752"/>
        <v>0</v>
      </c>
      <c r="U3447">
        <f>-SUM($T$2:T3447) - 500 * SUM($V$2:V3447)</f>
        <v>82.650000000005093</v>
      </c>
      <c r="V3447">
        <f t="shared" si="753"/>
        <v>0</v>
      </c>
    </row>
    <row r="3448" spans="1:22" x14ac:dyDescent="0.3">
      <c r="A3448" s="1">
        <v>45451</v>
      </c>
      <c r="B3448" s="2">
        <v>0.17107638888888888</v>
      </c>
      <c r="C3448" s="2">
        <v>0.87494212962962958</v>
      </c>
      <c r="D3448" s="3">
        <v>12.3</v>
      </c>
      <c r="E3448" s="3">
        <v>27.5</v>
      </c>
      <c r="F3448" s="4">
        <f t="shared" si="742"/>
        <v>6</v>
      </c>
      <c r="G3448">
        <f t="shared" si="754"/>
        <v>45</v>
      </c>
      <c r="H3448" s="3">
        <f t="shared" si="743"/>
        <v>16.892777777777777</v>
      </c>
      <c r="I3448">
        <f t="shared" si="755"/>
        <v>1000</v>
      </c>
      <c r="J3448">
        <f t="shared" si="744"/>
        <v>0.72499999999999998</v>
      </c>
      <c r="K3448">
        <f t="shared" si="745"/>
        <v>137.78171875000001</v>
      </c>
      <c r="L3448">
        <v>4.8</v>
      </c>
      <c r="M3448">
        <f t="shared" si="746"/>
        <v>5.3611111111111498E-3</v>
      </c>
      <c r="N3448">
        <f t="shared" si="747"/>
        <v>2.1749999999999998</v>
      </c>
      <c r="O3448">
        <f t="shared" si="748"/>
        <v>6.9803611111111108</v>
      </c>
      <c r="P3448">
        <f t="shared" si="749"/>
        <v>130.8013576388889</v>
      </c>
      <c r="Q3448">
        <f t="shared" si="750"/>
        <v>0</v>
      </c>
      <c r="R3448">
        <f t="shared" si="751"/>
        <v>26.16027152777778</v>
      </c>
      <c r="S3448">
        <f>SUM($R$2:R3448) -SUM($Q$2:Q3448) + SUM($T$2:T3447)</f>
        <v>178.56335607288202</v>
      </c>
      <c r="T3448">
        <f t="shared" si="752"/>
        <v>0</v>
      </c>
      <c r="U3448">
        <f>-SUM($T$2:T3448) - 500 * SUM($V$2:V3448)</f>
        <v>82.650000000005093</v>
      </c>
      <c r="V3448">
        <f t="shared" si="753"/>
        <v>0</v>
      </c>
    </row>
    <row r="3449" spans="1:22" x14ac:dyDescent="0.3">
      <c r="A3449" s="1">
        <v>45452</v>
      </c>
      <c r="B3449" s="2">
        <v>0.17065972222222223</v>
      </c>
      <c r="C3449" s="2">
        <v>0.8756018518518518</v>
      </c>
      <c r="D3449" s="3">
        <v>13.5</v>
      </c>
      <c r="E3449" s="3">
        <v>8.1</v>
      </c>
      <c r="F3449" s="4">
        <f t="shared" si="742"/>
        <v>6</v>
      </c>
      <c r="G3449">
        <f t="shared" si="754"/>
        <v>45</v>
      </c>
      <c r="H3449" s="3">
        <f t="shared" si="743"/>
        <v>16.918611111111108</v>
      </c>
      <c r="I3449">
        <f t="shared" si="755"/>
        <v>1000</v>
      </c>
      <c r="J3449">
        <f t="shared" si="744"/>
        <v>0.91900000000000004</v>
      </c>
      <c r="K3449">
        <f t="shared" si="745"/>
        <v>174.91729062499999</v>
      </c>
      <c r="L3449">
        <v>4.8</v>
      </c>
      <c r="M3449">
        <f t="shared" si="746"/>
        <v>4.0694444444445924E-3</v>
      </c>
      <c r="N3449">
        <f t="shared" si="747"/>
        <v>1.875</v>
      </c>
      <c r="O3449">
        <f t="shared" si="748"/>
        <v>6.6790694444444441</v>
      </c>
      <c r="P3449">
        <f t="shared" si="749"/>
        <v>168.23822118055554</v>
      </c>
      <c r="Q3449">
        <f t="shared" si="750"/>
        <v>0</v>
      </c>
      <c r="R3449">
        <f t="shared" si="751"/>
        <v>33.647644236111113</v>
      </c>
      <c r="S3449">
        <f>SUM($R$2:R3449) -SUM($Q$2:Q3449) + SUM($T$2:T3448)</f>
        <v>212.21100030899106</v>
      </c>
      <c r="T3449">
        <f t="shared" si="752"/>
        <v>0</v>
      </c>
      <c r="U3449">
        <f>-SUM($T$2:T3449) - 500 * SUM($V$2:V3449)</f>
        <v>82.650000000005093</v>
      </c>
      <c r="V3449">
        <f t="shared" si="753"/>
        <v>0</v>
      </c>
    </row>
    <row r="3450" spans="1:22" x14ac:dyDescent="0.3">
      <c r="A3450" s="1">
        <v>45453</v>
      </c>
      <c r="B3450" s="2">
        <v>0.17028935185185187</v>
      </c>
      <c r="C3450" s="2">
        <v>0.87621527777777775</v>
      </c>
      <c r="D3450" s="3">
        <v>16.8</v>
      </c>
      <c r="E3450" s="3">
        <v>27.9</v>
      </c>
      <c r="F3450" s="4">
        <f t="shared" si="742"/>
        <v>6</v>
      </c>
      <c r="G3450">
        <f t="shared" si="754"/>
        <v>45</v>
      </c>
      <c r="H3450" s="3">
        <f t="shared" si="743"/>
        <v>16.94222222222222</v>
      </c>
      <c r="I3450">
        <f t="shared" si="755"/>
        <v>1000</v>
      </c>
      <c r="J3450">
        <f t="shared" si="744"/>
        <v>0.72100000000000009</v>
      </c>
      <c r="K3450">
        <f t="shared" si="745"/>
        <v>137.42260000000002</v>
      </c>
      <c r="L3450">
        <v>4.8</v>
      </c>
      <c r="M3450">
        <f t="shared" si="746"/>
        <v>2.888888888888985E-3</v>
      </c>
      <c r="N3450">
        <f t="shared" si="747"/>
        <v>1.0499999999999998</v>
      </c>
      <c r="O3450">
        <f t="shared" si="748"/>
        <v>5.8528888888888888</v>
      </c>
      <c r="P3450">
        <f t="shared" si="749"/>
        <v>131.56971111111113</v>
      </c>
      <c r="Q3450">
        <f t="shared" si="750"/>
        <v>0</v>
      </c>
      <c r="R3450">
        <f t="shared" si="751"/>
        <v>26.313942222222227</v>
      </c>
      <c r="S3450">
        <f>SUM($R$2:R3450) -SUM($Q$2:Q3450) + SUM($T$2:T3449)</f>
        <v>238.52494253121404</v>
      </c>
      <c r="T3450">
        <f t="shared" si="752"/>
        <v>0</v>
      </c>
      <c r="U3450">
        <f>-SUM($T$2:T3450) - 500 * SUM($V$2:V3450)</f>
        <v>82.650000000005093</v>
      </c>
      <c r="V3450">
        <f t="shared" si="753"/>
        <v>0</v>
      </c>
    </row>
    <row r="3451" spans="1:22" x14ac:dyDescent="0.3">
      <c r="A3451" s="1">
        <v>45454</v>
      </c>
      <c r="B3451" s="2">
        <v>0.16994212962962962</v>
      </c>
      <c r="C3451" s="2">
        <v>0.8768055555555555</v>
      </c>
      <c r="D3451" s="3">
        <v>13.9</v>
      </c>
      <c r="E3451" s="3">
        <v>46.1</v>
      </c>
      <c r="F3451" s="4">
        <f t="shared" si="742"/>
        <v>6</v>
      </c>
      <c r="G3451">
        <f t="shared" si="754"/>
        <v>45</v>
      </c>
      <c r="H3451" s="3">
        <f t="shared" si="743"/>
        <v>16.964722222222221</v>
      </c>
      <c r="I3451">
        <f t="shared" si="755"/>
        <v>1000</v>
      </c>
      <c r="J3451">
        <f t="shared" si="744"/>
        <v>0.53899999999999992</v>
      </c>
      <c r="K3451">
        <f t="shared" si="745"/>
        <v>102.86983437499998</v>
      </c>
      <c r="L3451">
        <v>4.8</v>
      </c>
      <c r="M3451">
        <f t="shared" si="746"/>
        <v>1.7638888888889426E-3</v>
      </c>
      <c r="N3451">
        <f t="shared" si="747"/>
        <v>1.7749999999999999</v>
      </c>
      <c r="O3451">
        <f t="shared" si="748"/>
        <v>6.5767638888888893</v>
      </c>
      <c r="P3451">
        <f t="shared" si="749"/>
        <v>96.293070486111091</v>
      </c>
      <c r="Q3451">
        <f t="shared" si="750"/>
        <v>0</v>
      </c>
      <c r="R3451">
        <f t="shared" si="751"/>
        <v>19.258614097222221</v>
      </c>
      <c r="S3451">
        <f>SUM($R$2:R3451) -SUM($Q$2:Q3451) + SUM($T$2:T3450)</f>
        <v>257.78355662843751</v>
      </c>
      <c r="T3451">
        <f t="shared" si="752"/>
        <v>0</v>
      </c>
      <c r="U3451">
        <f>-SUM($T$2:T3451) - 500 * SUM($V$2:V3451)</f>
        <v>82.650000000005093</v>
      </c>
      <c r="V3451">
        <f t="shared" si="753"/>
        <v>0</v>
      </c>
    </row>
    <row r="3452" spans="1:22" x14ac:dyDescent="0.3">
      <c r="A3452" s="1">
        <v>45455</v>
      </c>
      <c r="B3452" s="2">
        <v>0.1696412037037037</v>
      </c>
      <c r="C3452" s="2">
        <v>0.87736111111111115</v>
      </c>
      <c r="D3452" s="3">
        <v>12.3</v>
      </c>
      <c r="E3452" s="3">
        <v>59.6</v>
      </c>
      <c r="F3452" s="4">
        <f t="shared" si="742"/>
        <v>6</v>
      </c>
      <c r="G3452">
        <f t="shared" si="754"/>
        <v>45</v>
      </c>
      <c r="H3452" s="3">
        <f t="shared" si="743"/>
        <v>16.985277777777778</v>
      </c>
      <c r="I3452">
        <f t="shared" si="755"/>
        <v>1000</v>
      </c>
      <c r="J3452">
        <f t="shared" si="744"/>
        <v>0.40400000000000003</v>
      </c>
      <c r="K3452">
        <f t="shared" si="745"/>
        <v>77.198087500000014</v>
      </c>
      <c r="L3452">
        <v>4.8</v>
      </c>
      <c r="M3452">
        <f t="shared" si="746"/>
        <v>7.36111111111093E-4</v>
      </c>
      <c r="N3452">
        <f t="shared" si="747"/>
        <v>2.1749999999999998</v>
      </c>
      <c r="O3452">
        <f t="shared" si="748"/>
        <v>6.9757361111111109</v>
      </c>
      <c r="P3452">
        <f t="shared" si="749"/>
        <v>70.22235138888891</v>
      </c>
      <c r="Q3452">
        <f t="shared" si="750"/>
        <v>0</v>
      </c>
      <c r="R3452">
        <f t="shared" si="751"/>
        <v>14.044470277777783</v>
      </c>
      <c r="S3452">
        <f>SUM($R$2:R3452) -SUM($Q$2:Q3452) + SUM($T$2:T3451)</f>
        <v>271.82802690621611</v>
      </c>
      <c r="T3452">
        <f t="shared" si="752"/>
        <v>0</v>
      </c>
      <c r="U3452">
        <f>-SUM($T$2:T3452) - 500 * SUM($V$2:V3452)</f>
        <v>82.650000000005093</v>
      </c>
      <c r="V3452">
        <f t="shared" si="753"/>
        <v>0</v>
      </c>
    </row>
    <row r="3453" spans="1:22" x14ac:dyDescent="0.3">
      <c r="A3453" s="1">
        <v>45456</v>
      </c>
      <c r="B3453" s="2">
        <v>0.16938657407407409</v>
      </c>
      <c r="C3453" s="2">
        <v>0.87787037037037041</v>
      </c>
      <c r="D3453" s="3">
        <v>10.8</v>
      </c>
      <c r="E3453" s="3">
        <v>39.5</v>
      </c>
      <c r="F3453" s="4">
        <f t="shared" si="742"/>
        <v>6</v>
      </c>
      <c r="G3453">
        <f t="shared" si="754"/>
        <v>45</v>
      </c>
      <c r="H3453" s="3">
        <f t="shared" si="743"/>
        <v>17.003611111111113</v>
      </c>
      <c r="I3453">
        <f t="shared" si="755"/>
        <v>1000</v>
      </c>
      <c r="J3453">
        <f t="shared" si="744"/>
        <v>0.60499999999999998</v>
      </c>
      <c r="K3453">
        <f t="shared" si="745"/>
        <v>115.730828125</v>
      </c>
      <c r="L3453">
        <v>4.8</v>
      </c>
      <c r="M3453">
        <f t="shared" si="746"/>
        <v>0</v>
      </c>
      <c r="N3453">
        <f t="shared" si="747"/>
        <v>2.5499999999999998</v>
      </c>
      <c r="O3453">
        <f t="shared" si="748"/>
        <v>7.35</v>
      </c>
      <c r="P3453">
        <f t="shared" si="749"/>
        <v>108.38082812500001</v>
      </c>
      <c r="Q3453">
        <f t="shared" si="750"/>
        <v>0</v>
      </c>
      <c r="R3453">
        <f t="shared" si="751"/>
        <v>21.676165625000003</v>
      </c>
      <c r="S3453">
        <f>SUM($R$2:R3453) -SUM($Q$2:Q3453) + SUM($T$2:T3452)</f>
        <v>293.50419253121436</v>
      </c>
      <c r="T3453">
        <f t="shared" si="752"/>
        <v>0</v>
      </c>
      <c r="U3453">
        <f>-SUM($T$2:T3453) - 500 * SUM($V$2:V3453)</f>
        <v>82.650000000005093</v>
      </c>
      <c r="V3453">
        <f t="shared" si="753"/>
        <v>0</v>
      </c>
    </row>
    <row r="3454" spans="1:22" x14ac:dyDescent="0.3">
      <c r="A3454" s="1">
        <v>45457</v>
      </c>
      <c r="B3454" s="2">
        <v>0.16916666666666666</v>
      </c>
      <c r="C3454" s="2">
        <v>0.87835648148148149</v>
      </c>
      <c r="D3454" s="3">
        <v>12</v>
      </c>
      <c r="E3454" s="3">
        <v>28.7</v>
      </c>
      <c r="F3454" s="4">
        <f t="shared" si="742"/>
        <v>6</v>
      </c>
      <c r="G3454">
        <f t="shared" si="754"/>
        <v>45</v>
      </c>
      <c r="H3454" s="3">
        <f t="shared" si="743"/>
        <v>17.020555555555553</v>
      </c>
      <c r="I3454">
        <f t="shared" si="755"/>
        <v>1000</v>
      </c>
      <c r="J3454">
        <f t="shared" si="744"/>
        <v>0.71300000000000008</v>
      </c>
      <c r="K3454">
        <f t="shared" si="745"/>
        <v>136.52613124999999</v>
      </c>
      <c r="L3454">
        <v>4.8</v>
      </c>
      <c r="M3454">
        <f t="shared" si="746"/>
        <v>0</v>
      </c>
      <c r="N3454">
        <f t="shared" si="747"/>
        <v>2.25</v>
      </c>
      <c r="O3454">
        <f t="shared" si="748"/>
        <v>7.05</v>
      </c>
      <c r="P3454">
        <f t="shared" si="749"/>
        <v>129.47613124999998</v>
      </c>
      <c r="Q3454">
        <f t="shared" si="750"/>
        <v>0</v>
      </c>
      <c r="R3454">
        <f t="shared" si="751"/>
        <v>25.895226249999997</v>
      </c>
      <c r="S3454">
        <f>SUM($R$2:R3454) -SUM($Q$2:Q3454) + SUM($T$2:T3453)</f>
        <v>319.39941878121681</v>
      </c>
      <c r="T3454">
        <f t="shared" si="752"/>
        <v>0</v>
      </c>
      <c r="U3454">
        <f>-SUM($T$2:T3454) - 500 * SUM($V$2:V3454)</f>
        <v>82.650000000005093</v>
      </c>
      <c r="V3454">
        <f t="shared" si="753"/>
        <v>0</v>
      </c>
    </row>
    <row r="3455" spans="1:22" x14ac:dyDescent="0.3">
      <c r="A3455" s="1">
        <v>45458</v>
      </c>
      <c r="B3455" s="2">
        <v>0.16898148148148148</v>
      </c>
      <c r="C3455" s="2">
        <v>0.87880787037037045</v>
      </c>
      <c r="D3455" s="3">
        <v>14.7</v>
      </c>
      <c r="E3455" s="3">
        <v>40.299999999999997</v>
      </c>
      <c r="F3455" s="4">
        <f t="shared" si="742"/>
        <v>6</v>
      </c>
      <c r="G3455">
        <f t="shared" si="754"/>
        <v>45</v>
      </c>
      <c r="H3455" s="3">
        <f t="shared" si="743"/>
        <v>17.035833333333336</v>
      </c>
      <c r="I3455">
        <f t="shared" si="755"/>
        <v>1000</v>
      </c>
      <c r="J3455">
        <f t="shared" si="744"/>
        <v>0.59699999999999998</v>
      </c>
      <c r="K3455">
        <f t="shared" si="745"/>
        <v>114.41691562500003</v>
      </c>
      <c r="L3455">
        <v>4.8</v>
      </c>
      <c r="M3455">
        <f t="shared" si="746"/>
        <v>0</v>
      </c>
      <c r="N3455">
        <f t="shared" si="747"/>
        <v>1.5750000000000002</v>
      </c>
      <c r="O3455">
        <f t="shared" si="748"/>
        <v>6.375</v>
      </c>
      <c r="P3455">
        <f t="shared" si="749"/>
        <v>108.04191562500003</v>
      </c>
      <c r="Q3455">
        <f t="shared" si="750"/>
        <v>0</v>
      </c>
      <c r="R3455">
        <f t="shared" si="751"/>
        <v>21.608383125000007</v>
      </c>
      <c r="S3455">
        <f>SUM($R$2:R3455) -SUM($Q$2:Q3455) + SUM($T$2:T3454)</f>
        <v>341.00780190621663</v>
      </c>
      <c r="T3455">
        <f t="shared" si="752"/>
        <v>0</v>
      </c>
      <c r="U3455">
        <f>-SUM($T$2:T3455) - 500 * SUM($V$2:V3455)</f>
        <v>82.650000000005093</v>
      </c>
      <c r="V3455">
        <f t="shared" si="753"/>
        <v>0</v>
      </c>
    </row>
    <row r="3456" spans="1:22" x14ac:dyDescent="0.3">
      <c r="A3456" s="1">
        <v>45459</v>
      </c>
      <c r="B3456" s="2">
        <v>0.1688425925925926</v>
      </c>
      <c r="C3456" s="2">
        <v>0.87921296296296303</v>
      </c>
      <c r="D3456" s="3">
        <v>17.5</v>
      </c>
      <c r="E3456" s="3">
        <v>63.9</v>
      </c>
      <c r="F3456" s="4">
        <f t="shared" si="742"/>
        <v>6</v>
      </c>
      <c r="G3456">
        <f t="shared" si="754"/>
        <v>45</v>
      </c>
      <c r="H3456" s="3">
        <f t="shared" si="743"/>
        <v>17.048888888888889</v>
      </c>
      <c r="I3456">
        <f t="shared" si="755"/>
        <v>1000</v>
      </c>
      <c r="J3456">
        <f t="shared" si="744"/>
        <v>0.36099999999999999</v>
      </c>
      <c r="K3456">
        <f t="shared" si="745"/>
        <v>69.239800000000002</v>
      </c>
      <c r="L3456">
        <v>4.8</v>
      </c>
      <c r="M3456">
        <f t="shared" si="746"/>
        <v>0</v>
      </c>
      <c r="N3456">
        <f t="shared" si="747"/>
        <v>0.875</v>
      </c>
      <c r="O3456">
        <f t="shared" si="748"/>
        <v>5.6749999999999998</v>
      </c>
      <c r="P3456">
        <f t="shared" si="749"/>
        <v>63.564800000000005</v>
      </c>
      <c r="Q3456">
        <f t="shared" si="750"/>
        <v>0</v>
      </c>
      <c r="R3456">
        <f t="shared" si="751"/>
        <v>12.712960000000002</v>
      </c>
      <c r="S3456">
        <f>SUM($R$2:R3456) -SUM($Q$2:Q3456) + SUM($T$2:T3455)</f>
        <v>353.72076190621738</v>
      </c>
      <c r="T3456">
        <f t="shared" si="752"/>
        <v>0</v>
      </c>
      <c r="U3456">
        <f>-SUM($T$2:T3456) - 500 * SUM($V$2:V3456)</f>
        <v>82.650000000005093</v>
      </c>
      <c r="V3456">
        <f t="shared" si="753"/>
        <v>0</v>
      </c>
    </row>
    <row r="3457" spans="1:22" x14ac:dyDescent="0.3">
      <c r="A3457" s="1">
        <v>45460</v>
      </c>
      <c r="B3457" s="2">
        <v>0.16873842592592592</v>
      </c>
      <c r="C3457" s="2">
        <v>0.87958333333333327</v>
      </c>
      <c r="D3457" s="3">
        <v>15.9</v>
      </c>
      <c r="E3457" s="3">
        <v>72.8</v>
      </c>
      <c r="F3457" s="4">
        <f t="shared" si="742"/>
        <v>6</v>
      </c>
      <c r="G3457">
        <f t="shared" si="754"/>
        <v>45</v>
      </c>
      <c r="H3457" s="3">
        <f t="shared" si="743"/>
        <v>17.060277777777777</v>
      </c>
      <c r="I3457">
        <f t="shared" si="755"/>
        <v>1000</v>
      </c>
      <c r="J3457">
        <f t="shared" si="744"/>
        <v>0.27200000000000002</v>
      </c>
      <c r="K3457">
        <f t="shared" si="745"/>
        <v>52.204450000000001</v>
      </c>
      <c r="L3457">
        <v>4.8</v>
      </c>
      <c r="M3457">
        <f t="shared" si="746"/>
        <v>0</v>
      </c>
      <c r="N3457">
        <f t="shared" si="747"/>
        <v>1.2749999999999999</v>
      </c>
      <c r="O3457">
        <f t="shared" si="748"/>
        <v>6.0749999999999993</v>
      </c>
      <c r="P3457">
        <f t="shared" si="749"/>
        <v>46.129450000000006</v>
      </c>
      <c r="Q3457">
        <f t="shared" si="750"/>
        <v>0</v>
      </c>
      <c r="R3457">
        <f t="shared" si="751"/>
        <v>9.2258900000000015</v>
      </c>
      <c r="S3457">
        <f>SUM($R$2:R3457) -SUM($Q$2:Q3457) + SUM($T$2:T3456)</f>
        <v>362.94665190621527</v>
      </c>
      <c r="T3457">
        <f t="shared" si="752"/>
        <v>0</v>
      </c>
      <c r="U3457">
        <f>-SUM($T$2:T3457) - 500 * SUM($V$2:V3457)</f>
        <v>82.650000000005093</v>
      </c>
      <c r="V3457">
        <f t="shared" si="753"/>
        <v>0</v>
      </c>
    </row>
    <row r="3458" spans="1:22" x14ac:dyDescent="0.3">
      <c r="A3458" s="1">
        <v>45461</v>
      </c>
      <c r="B3458" s="2">
        <v>0.16866898148148149</v>
      </c>
      <c r="C3458" s="2">
        <v>0.87991898148148151</v>
      </c>
      <c r="D3458" s="3">
        <v>18.100000000000001</v>
      </c>
      <c r="E3458" s="3">
        <v>50.3</v>
      </c>
      <c r="F3458" s="4">
        <f t="shared" si="742"/>
        <v>6</v>
      </c>
      <c r="G3458">
        <f t="shared" si="754"/>
        <v>45</v>
      </c>
      <c r="H3458" s="3">
        <f t="shared" si="743"/>
        <v>17.07</v>
      </c>
      <c r="I3458">
        <f t="shared" si="755"/>
        <v>1000</v>
      </c>
      <c r="J3458">
        <f t="shared" si="744"/>
        <v>0.497</v>
      </c>
      <c r="K3458">
        <f t="shared" si="745"/>
        <v>95.442637500000004</v>
      </c>
      <c r="L3458">
        <v>4.8</v>
      </c>
      <c r="M3458">
        <f t="shared" si="746"/>
        <v>0</v>
      </c>
      <c r="N3458">
        <f t="shared" si="747"/>
        <v>0.72499999999999964</v>
      </c>
      <c r="O3458">
        <f t="shared" si="748"/>
        <v>5.5249999999999995</v>
      </c>
      <c r="P3458">
        <f t="shared" si="749"/>
        <v>89.917637499999998</v>
      </c>
      <c r="Q3458">
        <f t="shared" si="750"/>
        <v>0</v>
      </c>
      <c r="R3458">
        <f t="shared" si="751"/>
        <v>17.983527500000001</v>
      </c>
      <c r="S3458">
        <f>SUM($R$2:R3458) -SUM($Q$2:Q3458) + SUM($T$2:T3457)</f>
        <v>380.93017940621576</v>
      </c>
      <c r="T3458">
        <f t="shared" si="752"/>
        <v>0</v>
      </c>
      <c r="U3458">
        <f>-SUM($T$2:T3458) - 500 * SUM($V$2:V3458)</f>
        <v>82.650000000005093</v>
      </c>
      <c r="V3458">
        <f t="shared" si="753"/>
        <v>0</v>
      </c>
    </row>
    <row r="3459" spans="1:22" x14ac:dyDescent="0.3">
      <c r="A3459" s="1">
        <v>45462</v>
      </c>
      <c r="B3459" s="2">
        <v>0.16865740740740742</v>
      </c>
      <c r="C3459" s="2">
        <v>0.88020833333333337</v>
      </c>
      <c r="D3459" s="3">
        <v>19.399999999999999</v>
      </c>
      <c r="E3459" s="3">
        <v>67</v>
      </c>
      <c r="F3459" s="4">
        <f t="shared" ref="F3459:F3522" si="756">MONTH(A3459)</f>
        <v>6</v>
      </c>
      <c r="G3459">
        <f t="shared" si="754"/>
        <v>45</v>
      </c>
      <c r="H3459" s="3">
        <f t="shared" ref="H3459:H3522" si="757">(C3459-B3459) * 24</f>
        <v>17.077222222222222</v>
      </c>
      <c r="I3459">
        <f t="shared" si="755"/>
        <v>1000</v>
      </c>
      <c r="J3459">
        <f t="shared" ref="J3459:J3522" si="758">1-(E3459/100)</f>
        <v>0.32999999999999996</v>
      </c>
      <c r="K3459">
        <f t="shared" ref="K3459:K3522" si="759">PRODUCT(G3459:J3459) * $W$2 / 1000</f>
        <v>63.399187499999989</v>
      </c>
      <c r="L3459">
        <v>4.8</v>
      </c>
      <c r="M3459">
        <f t="shared" ref="M3459:M3522" si="760">IF(H3459&lt;17,(17-H3459) * 50,0) / 1000</f>
        <v>0</v>
      </c>
      <c r="N3459">
        <f t="shared" ref="N3459:N3522" si="761">IF(D3459&lt;21,(21-D3459)*250,0) / 1000</f>
        <v>0.40000000000000036</v>
      </c>
      <c r="O3459">
        <f t="shared" ref="O3459:O3522" si="762">SUM(L3459:N3459)</f>
        <v>5.2</v>
      </c>
      <c r="P3459">
        <f t="shared" ref="P3459:P3522" si="763">K3459-O3459</f>
        <v>58.199187499999987</v>
      </c>
      <c r="Q3459">
        <f t="shared" ref="Q3459:Q3522" si="764">IF(P3459&lt;0,ABS(P3459) * 0.5,0)</f>
        <v>0</v>
      </c>
      <c r="R3459">
        <f t="shared" ref="R3459:R3522" si="765">IF(P3459&gt;0,P3459*0.2,0)</f>
        <v>11.639837499999999</v>
      </c>
      <c r="S3459">
        <f>SUM($R$2:R3459) -SUM($Q$2:Q3459) + SUM($T$2:T3458)</f>
        <v>392.57001690621837</v>
      </c>
      <c r="T3459">
        <f t="shared" ref="T3459:T3522" si="766">-IF(F3460&lt;&gt;F3459,ROUND(S3459,2),0)</f>
        <v>0</v>
      </c>
      <c r="U3459">
        <f>-SUM($T$2:T3459) - 500 * SUM($V$2:V3459)</f>
        <v>82.650000000005093</v>
      </c>
      <c r="V3459">
        <f t="shared" ref="V3459:V3522" si="767">IF(U3458&gt;500,ROUNDDOWN(U3458/500, 0),0)</f>
        <v>0</v>
      </c>
    </row>
    <row r="3460" spans="1:22" x14ac:dyDescent="0.3">
      <c r="A3460" s="1">
        <v>45463</v>
      </c>
      <c r="B3460" s="2">
        <v>0.16866898148148149</v>
      </c>
      <c r="C3460" s="2">
        <v>0.88046296296296289</v>
      </c>
      <c r="D3460" s="3">
        <v>17.399999999999999</v>
      </c>
      <c r="E3460" s="3">
        <v>57.3</v>
      </c>
      <c r="F3460" s="4">
        <f t="shared" si="756"/>
        <v>6</v>
      </c>
      <c r="G3460">
        <f t="shared" ref="G3460:G3523" si="768">G3459 + V3460</f>
        <v>45</v>
      </c>
      <c r="H3460" s="3">
        <f t="shared" si="757"/>
        <v>17.083055555555553</v>
      </c>
      <c r="I3460">
        <f t="shared" ref="I3460:I3523" si="769">IF(F3460&gt;F3459,IF(F3460=7,I3459,IF(F3460&lt;7,I3459+100,I3459-100)),I3459)</f>
        <v>1000</v>
      </c>
      <c r="J3460">
        <f t="shared" si="758"/>
        <v>0.42700000000000005</v>
      </c>
      <c r="K3460">
        <f t="shared" si="759"/>
        <v>82.062728125000007</v>
      </c>
      <c r="L3460">
        <v>4.8</v>
      </c>
      <c r="M3460">
        <f t="shared" si="760"/>
        <v>0</v>
      </c>
      <c r="N3460">
        <f t="shared" si="761"/>
        <v>0.90000000000000036</v>
      </c>
      <c r="O3460">
        <f t="shared" si="762"/>
        <v>5.7</v>
      </c>
      <c r="P3460">
        <f t="shared" si="763"/>
        <v>76.362728125000004</v>
      </c>
      <c r="Q3460">
        <f t="shared" si="764"/>
        <v>0</v>
      </c>
      <c r="R3460">
        <f t="shared" si="765"/>
        <v>15.272545625000001</v>
      </c>
      <c r="S3460">
        <f>SUM($R$2:R3460) -SUM($Q$2:Q3460) + SUM($T$2:T3459)</f>
        <v>407.84256253121566</v>
      </c>
      <c r="T3460">
        <f t="shared" si="766"/>
        <v>0</v>
      </c>
      <c r="U3460">
        <f>-SUM($T$2:T3460) - 500 * SUM($V$2:V3460)</f>
        <v>82.650000000005093</v>
      </c>
      <c r="V3460">
        <f t="shared" si="767"/>
        <v>0</v>
      </c>
    </row>
    <row r="3461" spans="1:22" x14ac:dyDescent="0.3">
      <c r="A3461" s="1">
        <v>45464</v>
      </c>
      <c r="B3461" s="2">
        <v>0.16872685185185185</v>
      </c>
      <c r="C3461" s="2">
        <v>0.8806828703703703</v>
      </c>
      <c r="D3461" s="3">
        <v>19.7</v>
      </c>
      <c r="E3461" s="3">
        <v>30.6</v>
      </c>
      <c r="F3461" s="4">
        <f t="shared" si="756"/>
        <v>6</v>
      </c>
      <c r="G3461">
        <f t="shared" si="768"/>
        <v>45</v>
      </c>
      <c r="H3461" s="3">
        <f t="shared" si="757"/>
        <v>17.086944444444441</v>
      </c>
      <c r="I3461">
        <f t="shared" si="769"/>
        <v>1000</v>
      </c>
      <c r="J3461">
        <f t="shared" si="758"/>
        <v>0.69399999999999995</v>
      </c>
      <c r="K3461">
        <f t="shared" si="759"/>
        <v>133.40631874999997</v>
      </c>
      <c r="L3461">
        <v>4.8</v>
      </c>
      <c r="M3461">
        <f t="shared" si="760"/>
        <v>0</v>
      </c>
      <c r="N3461">
        <f t="shared" si="761"/>
        <v>0.32500000000000018</v>
      </c>
      <c r="O3461">
        <f t="shared" si="762"/>
        <v>5.125</v>
      </c>
      <c r="P3461">
        <f t="shared" si="763"/>
        <v>128.28131874999997</v>
      </c>
      <c r="Q3461">
        <f t="shared" si="764"/>
        <v>0</v>
      </c>
      <c r="R3461">
        <f t="shared" si="765"/>
        <v>25.656263749999994</v>
      </c>
      <c r="S3461">
        <f>SUM($R$2:R3461) -SUM($Q$2:Q3461) + SUM($T$2:T3460)</f>
        <v>433.49882628121486</v>
      </c>
      <c r="T3461">
        <f t="shared" si="766"/>
        <v>0</v>
      </c>
      <c r="U3461">
        <f>-SUM($T$2:T3461) - 500 * SUM($V$2:V3461)</f>
        <v>82.650000000005093</v>
      </c>
      <c r="V3461">
        <f t="shared" si="767"/>
        <v>0</v>
      </c>
    </row>
    <row r="3462" spans="1:22" x14ac:dyDescent="0.3">
      <c r="A3462" s="1">
        <v>45465</v>
      </c>
      <c r="B3462" s="2">
        <v>0.16883101851851853</v>
      </c>
      <c r="C3462" s="2">
        <v>0.88085648148148143</v>
      </c>
      <c r="D3462" s="3">
        <v>16.3</v>
      </c>
      <c r="E3462" s="3">
        <v>74.3</v>
      </c>
      <c r="F3462" s="4">
        <f t="shared" si="756"/>
        <v>6</v>
      </c>
      <c r="G3462">
        <f t="shared" si="768"/>
        <v>45</v>
      </c>
      <c r="H3462" s="3">
        <f t="shared" si="757"/>
        <v>17.08861111111111</v>
      </c>
      <c r="I3462">
        <f t="shared" si="769"/>
        <v>1000</v>
      </c>
      <c r="J3462">
        <f t="shared" si="758"/>
        <v>0.25700000000000001</v>
      </c>
      <c r="K3462">
        <f t="shared" si="759"/>
        <v>49.407446874999998</v>
      </c>
      <c r="L3462">
        <v>4.8</v>
      </c>
      <c r="M3462">
        <f t="shared" si="760"/>
        <v>0</v>
      </c>
      <c r="N3462">
        <f t="shared" si="761"/>
        <v>1.1749999999999998</v>
      </c>
      <c r="O3462">
        <f t="shared" si="762"/>
        <v>5.9749999999999996</v>
      </c>
      <c r="P3462">
        <f t="shared" si="763"/>
        <v>43.432446874999997</v>
      </c>
      <c r="Q3462">
        <f t="shared" si="764"/>
        <v>0</v>
      </c>
      <c r="R3462">
        <f t="shared" si="765"/>
        <v>8.686489374999999</v>
      </c>
      <c r="S3462">
        <f>SUM($R$2:R3462) -SUM($Q$2:Q3462) + SUM($T$2:T3461)</f>
        <v>442.18531565621743</v>
      </c>
      <c r="T3462">
        <f t="shared" si="766"/>
        <v>0</v>
      </c>
      <c r="U3462">
        <f>-SUM($T$2:T3462) - 500 * SUM($V$2:V3462)</f>
        <v>82.650000000005093</v>
      </c>
      <c r="V3462">
        <f t="shared" si="767"/>
        <v>0</v>
      </c>
    </row>
    <row r="3463" spans="1:22" x14ac:dyDescent="0.3">
      <c r="A3463" s="1">
        <v>45466</v>
      </c>
      <c r="B3463" s="2">
        <v>0.16895833333333332</v>
      </c>
      <c r="C3463" s="2">
        <v>0.88099537037037035</v>
      </c>
      <c r="D3463" s="3">
        <v>17.100000000000001</v>
      </c>
      <c r="E3463" s="3">
        <v>81.7</v>
      </c>
      <c r="F3463" s="4">
        <f t="shared" si="756"/>
        <v>6</v>
      </c>
      <c r="G3463">
        <f t="shared" si="768"/>
        <v>45</v>
      </c>
      <c r="H3463" s="3">
        <f t="shared" si="757"/>
        <v>17.088888888888889</v>
      </c>
      <c r="I3463">
        <f t="shared" si="769"/>
        <v>1000</v>
      </c>
      <c r="J3463">
        <f t="shared" si="758"/>
        <v>0.18299999999999994</v>
      </c>
      <c r="K3463">
        <f t="shared" si="759"/>
        <v>35.181749999999987</v>
      </c>
      <c r="L3463">
        <v>4.8</v>
      </c>
      <c r="M3463">
        <f t="shared" si="760"/>
        <v>0</v>
      </c>
      <c r="N3463">
        <f t="shared" si="761"/>
        <v>0.97499999999999964</v>
      </c>
      <c r="O3463">
        <f t="shared" si="762"/>
        <v>5.7749999999999995</v>
      </c>
      <c r="P3463">
        <f t="shared" si="763"/>
        <v>29.406749999999988</v>
      </c>
      <c r="Q3463">
        <f t="shared" si="764"/>
        <v>0</v>
      </c>
      <c r="R3463">
        <f t="shared" si="765"/>
        <v>5.8813499999999976</v>
      </c>
      <c r="S3463">
        <f>SUM($R$2:R3463) -SUM($Q$2:Q3463) + SUM($T$2:T3462)</f>
        <v>448.06666565621708</v>
      </c>
      <c r="T3463">
        <f t="shared" si="766"/>
        <v>0</v>
      </c>
      <c r="U3463">
        <f>-SUM($T$2:T3463) - 500 * SUM($V$2:V3463)</f>
        <v>82.650000000005093</v>
      </c>
      <c r="V3463">
        <f t="shared" si="767"/>
        <v>0</v>
      </c>
    </row>
    <row r="3464" spans="1:22" x14ac:dyDescent="0.3">
      <c r="A3464" s="1">
        <v>45467</v>
      </c>
      <c r="B3464" s="2">
        <v>0.16914351851851853</v>
      </c>
      <c r="C3464" s="2">
        <v>0.88108796296296299</v>
      </c>
      <c r="D3464" s="3">
        <v>19.100000000000001</v>
      </c>
      <c r="E3464" s="3">
        <v>31.8</v>
      </c>
      <c r="F3464" s="4">
        <f t="shared" si="756"/>
        <v>6</v>
      </c>
      <c r="G3464">
        <f t="shared" si="768"/>
        <v>45</v>
      </c>
      <c r="H3464" s="3">
        <f t="shared" si="757"/>
        <v>17.086666666666666</v>
      </c>
      <c r="I3464">
        <f t="shared" si="769"/>
        <v>1000</v>
      </c>
      <c r="J3464">
        <f t="shared" si="758"/>
        <v>0.68199999999999994</v>
      </c>
      <c r="K3464">
        <f t="shared" si="759"/>
        <v>131.09744999999998</v>
      </c>
      <c r="L3464">
        <v>4.8</v>
      </c>
      <c r="M3464">
        <f t="shared" si="760"/>
        <v>0</v>
      </c>
      <c r="N3464">
        <f t="shared" si="761"/>
        <v>0.47499999999999964</v>
      </c>
      <c r="O3464">
        <f t="shared" si="762"/>
        <v>5.2749999999999995</v>
      </c>
      <c r="P3464">
        <f t="shared" si="763"/>
        <v>125.82244999999998</v>
      </c>
      <c r="Q3464">
        <f t="shared" si="764"/>
        <v>0</v>
      </c>
      <c r="R3464">
        <f t="shared" si="765"/>
        <v>25.164489999999997</v>
      </c>
      <c r="S3464">
        <f>SUM($R$2:R3464) -SUM($Q$2:Q3464) + SUM($T$2:T3463)</f>
        <v>473.23115565621629</v>
      </c>
      <c r="T3464">
        <f t="shared" si="766"/>
        <v>0</v>
      </c>
      <c r="U3464">
        <f>-SUM($T$2:T3464) - 500 * SUM($V$2:V3464)</f>
        <v>82.650000000005093</v>
      </c>
      <c r="V3464">
        <f t="shared" si="767"/>
        <v>0</v>
      </c>
    </row>
    <row r="3465" spans="1:22" x14ac:dyDescent="0.3">
      <c r="A3465" s="1">
        <v>45468</v>
      </c>
      <c r="B3465" s="2">
        <v>0.16935185185185186</v>
      </c>
      <c r="C3465" s="2">
        <v>0.88114583333333341</v>
      </c>
      <c r="D3465" s="3">
        <v>21.4</v>
      </c>
      <c r="E3465" s="3">
        <v>20.5</v>
      </c>
      <c r="F3465" s="4">
        <f t="shared" si="756"/>
        <v>6</v>
      </c>
      <c r="G3465">
        <f t="shared" si="768"/>
        <v>45</v>
      </c>
      <c r="H3465" s="3">
        <f t="shared" si="757"/>
        <v>17.083055555555557</v>
      </c>
      <c r="I3465">
        <f t="shared" si="769"/>
        <v>1000</v>
      </c>
      <c r="J3465">
        <f t="shared" si="758"/>
        <v>0.79500000000000004</v>
      </c>
      <c r="K3465">
        <f t="shared" si="759"/>
        <v>152.78657812500003</v>
      </c>
      <c r="L3465">
        <v>4.8</v>
      </c>
      <c r="M3465">
        <f t="shared" si="760"/>
        <v>0</v>
      </c>
      <c r="N3465">
        <f t="shared" si="761"/>
        <v>0</v>
      </c>
      <c r="O3465">
        <f t="shared" si="762"/>
        <v>4.8</v>
      </c>
      <c r="P3465">
        <f t="shared" si="763"/>
        <v>147.98657812500002</v>
      </c>
      <c r="Q3465">
        <f t="shared" si="764"/>
        <v>0</v>
      </c>
      <c r="R3465">
        <f t="shared" si="765"/>
        <v>29.597315625000007</v>
      </c>
      <c r="S3465">
        <f>SUM($R$2:R3465) -SUM($Q$2:Q3465) + SUM($T$2:T3464)</f>
        <v>502.82847128121648</v>
      </c>
      <c r="T3465">
        <f t="shared" si="766"/>
        <v>0</v>
      </c>
      <c r="U3465">
        <f>-SUM($T$2:T3465) - 500 * SUM($V$2:V3465)</f>
        <v>82.650000000005093</v>
      </c>
      <c r="V3465">
        <f t="shared" si="767"/>
        <v>0</v>
      </c>
    </row>
    <row r="3466" spans="1:22" x14ac:dyDescent="0.3">
      <c r="A3466" s="1">
        <v>45469</v>
      </c>
      <c r="B3466" s="2">
        <v>0.1696064814814815</v>
      </c>
      <c r="C3466" s="2">
        <v>0.88115740740740733</v>
      </c>
      <c r="D3466" s="3">
        <v>23.7</v>
      </c>
      <c r="E3466" s="3">
        <v>7</v>
      </c>
      <c r="F3466" s="4">
        <f t="shared" si="756"/>
        <v>6</v>
      </c>
      <c r="G3466">
        <f t="shared" si="768"/>
        <v>45</v>
      </c>
      <c r="H3466" s="3">
        <f t="shared" si="757"/>
        <v>17.077222222222218</v>
      </c>
      <c r="I3466">
        <f t="shared" si="769"/>
        <v>1000</v>
      </c>
      <c r="J3466">
        <f t="shared" si="758"/>
        <v>0.92999999999999994</v>
      </c>
      <c r="K3466">
        <f t="shared" si="759"/>
        <v>178.67043749999993</v>
      </c>
      <c r="L3466">
        <v>4.8</v>
      </c>
      <c r="M3466">
        <f t="shared" si="760"/>
        <v>0</v>
      </c>
      <c r="N3466">
        <f t="shared" si="761"/>
        <v>0</v>
      </c>
      <c r="O3466">
        <f t="shared" si="762"/>
        <v>4.8</v>
      </c>
      <c r="P3466">
        <f t="shared" si="763"/>
        <v>173.87043749999992</v>
      </c>
      <c r="Q3466">
        <f t="shared" si="764"/>
        <v>0</v>
      </c>
      <c r="R3466">
        <f t="shared" si="765"/>
        <v>34.774087499999986</v>
      </c>
      <c r="S3466">
        <f>SUM($R$2:R3466) -SUM($Q$2:Q3466) + SUM($T$2:T3465)</f>
        <v>537.60255878121461</v>
      </c>
      <c r="T3466">
        <f t="shared" si="766"/>
        <v>0</v>
      </c>
      <c r="U3466">
        <f>-SUM($T$2:T3466) - 500 * SUM($V$2:V3466)</f>
        <v>82.650000000005093</v>
      </c>
      <c r="V3466">
        <f t="shared" si="767"/>
        <v>0</v>
      </c>
    </row>
    <row r="3467" spans="1:22" x14ac:dyDescent="0.3">
      <c r="A3467" s="1">
        <v>45470</v>
      </c>
      <c r="B3467" s="2">
        <v>0.16989583333333333</v>
      </c>
      <c r="C3467" s="2">
        <v>0.88113425925925926</v>
      </c>
      <c r="D3467" s="3">
        <v>26.2</v>
      </c>
      <c r="E3467" s="3">
        <v>22.1</v>
      </c>
      <c r="F3467" s="4">
        <f t="shared" si="756"/>
        <v>6</v>
      </c>
      <c r="G3467">
        <f t="shared" si="768"/>
        <v>45</v>
      </c>
      <c r="H3467" s="3">
        <f t="shared" si="757"/>
        <v>17.069722222222222</v>
      </c>
      <c r="I3467">
        <f t="shared" si="769"/>
        <v>1000</v>
      </c>
      <c r="J3467">
        <f t="shared" si="758"/>
        <v>0.77900000000000003</v>
      </c>
      <c r="K3467">
        <f t="shared" si="759"/>
        <v>149.59477812499998</v>
      </c>
      <c r="L3467">
        <v>4.8</v>
      </c>
      <c r="M3467">
        <f t="shared" si="760"/>
        <v>0</v>
      </c>
      <c r="N3467">
        <f t="shared" si="761"/>
        <v>0</v>
      </c>
      <c r="O3467">
        <f t="shared" si="762"/>
        <v>4.8</v>
      </c>
      <c r="P3467">
        <f t="shared" si="763"/>
        <v>144.79477812499997</v>
      </c>
      <c r="Q3467">
        <f t="shared" si="764"/>
        <v>0</v>
      </c>
      <c r="R3467">
        <f t="shared" si="765"/>
        <v>28.958955624999994</v>
      </c>
      <c r="S3467">
        <f>SUM($R$2:R3467) -SUM($Q$2:Q3467) + SUM($T$2:T3466)</f>
        <v>566.56151440621397</v>
      </c>
      <c r="T3467">
        <f t="shared" si="766"/>
        <v>0</v>
      </c>
      <c r="U3467">
        <f>-SUM($T$2:T3467) - 500 * SUM($V$2:V3467)</f>
        <v>82.650000000005093</v>
      </c>
      <c r="V3467">
        <f t="shared" si="767"/>
        <v>0</v>
      </c>
    </row>
    <row r="3468" spans="1:22" x14ac:dyDescent="0.3">
      <c r="A3468" s="1">
        <v>45471</v>
      </c>
      <c r="B3468" s="2">
        <v>0.17023148148148148</v>
      </c>
      <c r="C3468" s="2">
        <v>0.88106481481481491</v>
      </c>
      <c r="D3468" s="3">
        <v>24.2</v>
      </c>
      <c r="E3468" s="3">
        <v>41.8</v>
      </c>
      <c r="F3468" s="4">
        <f t="shared" si="756"/>
        <v>6</v>
      </c>
      <c r="G3468">
        <f t="shared" si="768"/>
        <v>45</v>
      </c>
      <c r="H3468" s="3">
        <f t="shared" si="757"/>
        <v>17.060000000000002</v>
      </c>
      <c r="I3468">
        <f t="shared" si="769"/>
        <v>1000</v>
      </c>
      <c r="J3468">
        <f t="shared" si="758"/>
        <v>0.58200000000000007</v>
      </c>
      <c r="K3468">
        <f t="shared" si="759"/>
        <v>111.70035000000001</v>
      </c>
      <c r="L3468">
        <v>4.8</v>
      </c>
      <c r="M3468">
        <f t="shared" si="760"/>
        <v>0</v>
      </c>
      <c r="N3468">
        <f t="shared" si="761"/>
        <v>0</v>
      </c>
      <c r="O3468">
        <f t="shared" si="762"/>
        <v>4.8</v>
      </c>
      <c r="P3468">
        <f t="shared" si="763"/>
        <v>106.90035000000002</v>
      </c>
      <c r="Q3468">
        <f t="shared" si="764"/>
        <v>0</v>
      </c>
      <c r="R3468">
        <f t="shared" si="765"/>
        <v>21.380070000000003</v>
      </c>
      <c r="S3468">
        <f>SUM($R$2:R3468) -SUM($Q$2:Q3468) + SUM($T$2:T3467)</f>
        <v>587.94158440621322</v>
      </c>
      <c r="T3468">
        <f t="shared" si="766"/>
        <v>0</v>
      </c>
      <c r="U3468">
        <f>-SUM($T$2:T3468) - 500 * SUM($V$2:V3468)</f>
        <v>82.650000000005093</v>
      </c>
      <c r="V3468">
        <f t="shared" si="767"/>
        <v>0</v>
      </c>
    </row>
    <row r="3469" spans="1:22" x14ac:dyDescent="0.3">
      <c r="A3469" s="1">
        <v>45472</v>
      </c>
      <c r="B3469" s="2">
        <v>0.17060185185185184</v>
      </c>
      <c r="C3469" s="2">
        <v>0.88096064814814812</v>
      </c>
      <c r="D3469" s="3">
        <v>18.600000000000001</v>
      </c>
      <c r="E3469" s="3">
        <v>63.1</v>
      </c>
      <c r="F3469" s="4">
        <f t="shared" si="756"/>
        <v>6</v>
      </c>
      <c r="G3469">
        <f t="shared" si="768"/>
        <v>45</v>
      </c>
      <c r="H3469" s="3">
        <f t="shared" si="757"/>
        <v>17.048611111111111</v>
      </c>
      <c r="I3469">
        <f t="shared" si="769"/>
        <v>1000</v>
      </c>
      <c r="J3469">
        <f t="shared" si="758"/>
        <v>0.36899999999999999</v>
      </c>
      <c r="K3469">
        <f t="shared" si="759"/>
        <v>70.773046875000006</v>
      </c>
      <c r="L3469">
        <v>4.8</v>
      </c>
      <c r="M3469">
        <f t="shared" si="760"/>
        <v>0</v>
      </c>
      <c r="N3469">
        <f t="shared" si="761"/>
        <v>0.59999999999999964</v>
      </c>
      <c r="O3469">
        <f t="shared" si="762"/>
        <v>5.3999999999999995</v>
      </c>
      <c r="P3469">
        <f t="shared" si="763"/>
        <v>65.373046875</v>
      </c>
      <c r="Q3469">
        <f t="shared" si="764"/>
        <v>0</v>
      </c>
      <c r="R3469">
        <f t="shared" si="765"/>
        <v>13.074609375000001</v>
      </c>
      <c r="S3469">
        <f>SUM($R$2:R3469) -SUM($Q$2:Q3469) + SUM($T$2:T3468)</f>
        <v>601.01619378121541</v>
      </c>
      <c r="T3469">
        <f t="shared" si="766"/>
        <v>0</v>
      </c>
      <c r="U3469">
        <f>-SUM($T$2:T3469) - 500 * SUM($V$2:V3469)</f>
        <v>82.650000000005093</v>
      </c>
      <c r="V3469">
        <f t="shared" si="767"/>
        <v>0</v>
      </c>
    </row>
    <row r="3470" spans="1:22" x14ac:dyDescent="0.3">
      <c r="A3470" s="1">
        <v>45473</v>
      </c>
      <c r="B3470" s="2">
        <v>0.17099537037037038</v>
      </c>
      <c r="C3470" s="2">
        <v>0.88082175925925921</v>
      </c>
      <c r="D3470" s="3">
        <v>17.899999999999999</v>
      </c>
      <c r="E3470" s="3">
        <v>75.099999999999994</v>
      </c>
      <c r="F3470" s="4">
        <f t="shared" si="756"/>
        <v>6</v>
      </c>
      <c r="G3470">
        <f t="shared" si="768"/>
        <v>45</v>
      </c>
      <c r="H3470" s="3">
        <f t="shared" si="757"/>
        <v>17.035833333333333</v>
      </c>
      <c r="I3470">
        <f t="shared" si="769"/>
        <v>1000</v>
      </c>
      <c r="J3470">
        <f t="shared" si="758"/>
        <v>0.24900000000000011</v>
      </c>
      <c r="K3470">
        <f t="shared" si="759"/>
        <v>47.721628125000024</v>
      </c>
      <c r="L3470">
        <v>4.8</v>
      </c>
      <c r="M3470">
        <f t="shared" si="760"/>
        <v>0</v>
      </c>
      <c r="N3470">
        <f t="shared" si="761"/>
        <v>0.77500000000000036</v>
      </c>
      <c r="O3470">
        <f t="shared" si="762"/>
        <v>5.5750000000000002</v>
      </c>
      <c r="P3470">
        <f t="shared" si="763"/>
        <v>42.146628125000021</v>
      </c>
      <c r="Q3470">
        <f t="shared" si="764"/>
        <v>0</v>
      </c>
      <c r="R3470">
        <f t="shared" si="765"/>
        <v>8.4293256250000042</v>
      </c>
      <c r="S3470">
        <f>SUM($R$2:R3470) -SUM($Q$2:Q3470) + SUM($T$2:T3469)</f>
        <v>609.44551940621386</v>
      </c>
      <c r="T3470">
        <f t="shared" si="766"/>
        <v>-609.45000000000005</v>
      </c>
      <c r="U3470">
        <f>-SUM($T$2:T3470) - 500 * SUM($V$2:V3470)</f>
        <v>692.10000000000582</v>
      </c>
      <c r="V3470">
        <f t="shared" si="767"/>
        <v>0</v>
      </c>
    </row>
    <row r="3471" spans="1:22" x14ac:dyDescent="0.3">
      <c r="A3471" s="1">
        <v>45474</v>
      </c>
      <c r="B3471" s="2">
        <v>0.17143518518518519</v>
      </c>
      <c r="C3471" s="2">
        <v>0.8806250000000001</v>
      </c>
      <c r="D3471" s="3">
        <v>20.399999999999999</v>
      </c>
      <c r="E3471" s="3">
        <v>51.5</v>
      </c>
      <c r="F3471" s="4">
        <f t="shared" si="756"/>
        <v>7</v>
      </c>
      <c r="G3471">
        <f t="shared" si="768"/>
        <v>46</v>
      </c>
      <c r="H3471" s="3">
        <f t="shared" si="757"/>
        <v>17.020555555555557</v>
      </c>
      <c r="I3471">
        <f t="shared" si="769"/>
        <v>1000</v>
      </c>
      <c r="J3471">
        <f t="shared" si="758"/>
        <v>0.48499999999999999</v>
      </c>
      <c r="K3471">
        <f t="shared" si="759"/>
        <v>94.932148611111117</v>
      </c>
      <c r="L3471">
        <v>4.8</v>
      </c>
      <c r="M3471">
        <f t="shared" si="760"/>
        <v>0</v>
      </c>
      <c r="N3471">
        <f t="shared" si="761"/>
        <v>0.15000000000000033</v>
      </c>
      <c r="O3471">
        <f t="shared" si="762"/>
        <v>4.95</v>
      </c>
      <c r="P3471">
        <f t="shared" si="763"/>
        <v>89.982148611111114</v>
      </c>
      <c r="Q3471">
        <f t="shared" si="764"/>
        <v>0</v>
      </c>
      <c r="R3471">
        <f t="shared" si="765"/>
        <v>17.996429722222224</v>
      </c>
      <c r="S3471">
        <f>SUM($R$2:R3471) -SUM($Q$2:Q3471) + SUM($T$2:T3470)</f>
        <v>17.991949128434499</v>
      </c>
      <c r="T3471">
        <f t="shared" si="766"/>
        <v>0</v>
      </c>
      <c r="U3471">
        <f>-SUM($T$2:T3471) - 500 * SUM($V$2:V3471)</f>
        <v>192.10000000000582</v>
      </c>
      <c r="V3471">
        <f t="shared" si="767"/>
        <v>1</v>
      </c>
    </row>
    <row r="3472" spans="1:22" x14ac:dyDescent="0.3">
      <c r="A3472" s="1">
        <v>45475</v>
      </c>
      <c r="B3472" s="2">
        <v>0.17190972222222223</v>
      </c>
      <c r="C3472" s="2">
        <v>0.8804050925925927</v>
      </c>
      <c r="D3472" s="3">
        <v>22.5</v>
      </c>
      <c r="E3472" s="3">
        <v>42.2</v>
      </c>
      <c r="F3472" s="4">
        <f t="shared" si="756"/>
        <v>7</v>
      </c>
      <c r="G3472">
        <f t="shared" si="768"/>
        <v>46</v>
      </c>
      <c r="H3472" s="3">
        <f t="shared" si="757"/>
        <v>17.003888888888891</v>
      </c>
      <c r="I3472">
        <f t="shared" si="769"/>
        <v>1000</v>
      </c>
      <c r="J3472">
        <f t="shared" si="758"/>
        <v>0.57799999999999996</v>
      </c>
      <c r="K3472">
        <f t="shared" si="759"/>
        <v>113.02484944444446</v>
      </c>
      <c r="L3472">
        <v>4.8</v>
      </c>
      <c r="M3472">
        <f t="shared" si="760"/>
        <v>0</v>
      </c>
      <c r="N3472">
        <f t="shared" si="761"/>
        <v>0</v>
      </c>
      <c r="O3472">
        <f t="shared" si="762"/>
        <v>4.8</v>
      </c>
      <c r="P3472">
        <f t="shared" si="763"/>
        <v>108.22484944444446</v>
      </c>
      <c r="Q3472">
        <f t="shared" si="764"/>
        <v>0</v>
      </c>
      <c r="R3472">
        <f t="shared" si="765"/>
        <v>21.644969888888895</v>
      </c>
      <c r="S3472">
        <f>SUM($R$2:R3472) -SUM($Q$2:Q3472) + SUM($T$2:T3471)</f>
        <v>39.636919017324544</v>
      </c>
      <c r="T3472">
        <f t="shared" si="766"/>
        <v>0</v>
      </c>
      <c r="U3472">
        <f>-SUM($T$2:T3472) - 500 * SUM($V$2:V3472)</f>
        <v>192.10000000000582</v>
      </c>
      <c r="V3472">
        <f t="shared" si="767"/>
        <v>0</v>
      </c>
    </row>
    <row r="3473" spans="1:22" x14ac:dyDescent="0.3">
      <c r="A3473" s="1">
        <v>45476</v>
      </c>
      <c r="B3473" s="2">
        <v>0.17241898148148149</v>
      </c>
      <c r="C3473" s="2">
        <v>0.88013888888888892</v>
      </c>
      <c r="D3473" s="3">
        <v>22</v>
      </c>
      <c r="E3473" s="3">
        <v>65.099999999999994</v>
      </c>
      <c r="F3473" s="4">
        <f t="shared" si="756"/>
        <v>7</v>
      </c>
      <c r="G3473">
        <f t="shared" si="768"/>
        <v>46</v>
      </c>
      <c r="H3473" s="3">
        <f t="shared" si="757"/>
        <v>16.985277777777778</v>
      </c>
      <c r="I3473">
        <f t="shared" si="769"/>
        <v>1000</v>
      </c>
      <c r="J3473">
        <f t="shared" si="758"/>
        <v>0.34900000000000009</v>
      </c>
      <c r="K3473">
        <f t="shared" si="759"/>
        <v>68.170412361111133</v>
      </c>
      <c r="L3473">
        <v>4.8</v>
      </c>
      <c r="M3473">
        <f t="shared" si="760"/>
        <v>7.36111111111093E-4</v>
      </c>
      <c r="N3473">
        <f t="shared" si="761"/>
        <v>0</v>
      </c>
      <c r="O3473">
        <f t="shared" si="762"/>
        <v>4.8007361111111111</v>
      </c>
      <c r="P3473">
        <f t="shared" si="763"/>
        <v>63.369676250000019</v>
      </c>
      <c r="Q3473">
        <f t="shared" si="764"/>
        <v>0</v>
      </c>
      <c r="R3473">
        <f t="shared" si="765"/>
        <v>12.673935250000005</v>
      </c>
      <c r="S3473">
        <f>SUM($R$2:R3473) -SUM($Q$2:Q3473) + SUM($T$2:T3472)</f>
        <v>52.31085426732534</v>
      </c>
      <c r="T3473">
        <f t="shared" si="766"/>
        <v>0</v>
      </c>
      <c r="U3473">
        <f>-SUM($T$2:T3473) - 500 * SUM($V$2:V3473)</f>
        <v>192.10000000000582</v>
      </c>
      <c r="V3473">
        <f t="shared" si="767"/>
        <v>0</v>
      </c>
    </row>
    <row r="3474" spans="1:22" x14ac:dyDescent="0.3">
      <c r="A3474" s="1">
        <v>45477</v>
      </c>
      <c r="B3474" s="2">
        <v>0.17296296296296296</v>
      </c>
      <c r="C3474" s="2">
        <v>0.87982638888888898</v>
      </c>
      <c r="D3474" s="3">
        <v>24.4</v>
      </c>
      <c r="E3474" s="3">
        <v>34.1</v>
      </c>
      <c r="F3474" s="4">
        <f t="shared" si="756"/>
        <v>7</v>
      </c>
      <c r="G3474">
        <f t="shared" si="768"/>
        <v>46</v>
      </c>
      <c r="H3474" s="3">
        <f t="shared" si="757"/>
        <v>16.964722222222225</v>
      </c>
      <c r="I3474">
        <f t="shared" si="769"/>
        <v>1000</v>
      </c>
      <c r="J3474">
        <f t="shared" si="758"/>
        <v>0.65900000000000003</v>
      </c>
      <c r="K3474">
        <f t="shared" si="759"/>
        <v>128.56714736111115</v>
      </c>
      <c r="L3474">
        <v>4.8</v>
      </c>
      <c r="M3474">
        <f t="shared" si="760"/>
        <v>1.763888888888765E-3</v>
      </c>
      <c r="N3474">
        <f t="shared" si="761"/>
        <v>0</v>
      </c>
      <c r="O3474">
        <f t="shared" si="762"/>
        <v>4.8017638888888889</v>
      </c>
      <c r="P3474">
        <f t="shared" si="763"/>
        <v>123.76538347222227</v>
      </c>
      <c r="Q3474">
        <f t="shared" si="764"/>
        <v>0</v>
      </c>
      <c r="R3474">
        <f t="shared" si="765"/>
        <v>24.753076694444456</v>
      </c>
      <c r="S3474">
        <f>SUM($R$2:R3474) -SUM($Q$2:Q3474) + SUM($T$2:T3473)</f>
        <v>77.063930961769074</v>
      </c>
      <c r="T3474">
        <f t="shared" si="766"/>
        <v>0</v>
      </c>
      <c r="U3474">
        <f>-SUM($T$2:T3474) - 500 * SUM($V$2:V3474)</f>
        <v>192.10000000000582</v>
      </c>
      <c r="V3474">
        <f t="shared" si="767"/>
        <v>0</v>
      </c>
    </row>
    <row r="3475" spans="1:22" x14ac:dyDescent="0.3">
      <c r="A3475" s="1">
        <v>45478</v>
      </c>
      <c r="B3475" s="2">
        <v>0.17354166666666668</v>
      </c>
      <c r="C3475" s="2">
        <v>0.8794791666666667</v>
      </c>
      <c r="D3475" s="3">
        <v>16.899999999999999</v>
      </c>
      <c r="E3475" s="3">
        <v>75.900000000000006</v>
      </c>
      <c r="F3475" s="4">
        <f t="shared" si="756"/>
        <v>7</v>
      </c>
      <c r="G3475">
        <f t="shared" si="768"/>
        <v>46</v>
      </c>
      <c r="H3475" s="3">
        <f t="shared" si="757"/>
        <v>16.942499999999999</v>
      </c>
      <c r="I3475">
        <f t="shared" si="769"/>
        <v>1000</v>
      </c>
      <c r="J3475">
        <f t="shared" si="758"/>
        <v>0.24099999999999999</v>
      </c>
      <c r="K3475">
        <f t="shared" si="759"/>
        <v>46.956138749999994</v>
      </c>
      <c r="L3475">
        <v>4.8</v>
      </c>
      <c r="M3475">
        <f t="shared" si="760"/>
        <v>2.8750000000000498E-3</v>
      </c>
      <c r="N3475">
        <f t="shared" si="761"/>
        <v>1.0250000000000004</v>
      </c>
      <c r="O3475">
        <f t="shared" si="762"/>
        <v>5.8278750000000006</v>
      </c>
      <c r="P3475">
        <f t="shared" si="763"/>
        <v>41.128263749999995</v>
      </c>
      <c r="Q3475">
        <f t="shared" si="764"/>
        <v>0</v>
      </c>
      <c r="R3475">
        <f t="shared" si="765"/>
        <v>8.2256527500000001</v>
      </c>
      <c r="S3475">
        <f>SUM($R$2:R3475) -SUM($Q$2:Q3475) + SUM($T$2:T3474)</f>
        <v>85.289583711768501</v>
      </c>
      <c r="T3475">
        <f t="shared" si="766"/>
        <v>0</v>
      </c>
      <c r="U3475">
        <f>-SUM($T$2:T3475) - 500 * SUM($V$2:V3475)</f>
        <v>192.10000000000582</v>
      </c>
      <c r="V3475">
        <f t="shared" si="767"/>
        <v>0</v>
      </c>
    </row>
    <row r="3476" spans="1:22" x14ac:dyDescent="0.3">
      <c r="A3476" s="1">
        <v>45479</v>
      </c>
      <c r="B3476" s="2">
        <v>0.17415509259259257</v>
      </c>
      <c r="C3476" s="2">
        <v>0.8790972222222222</v>
      </c>
      <c r="D3476" s="3">
        <v>14.8</v>
      </c>
      <c r="E3476" s="3">
        <v>32.9</v>
      </c>
      <c r="F3476" s="4">
        <f t="shared" si="756"/>
        <v>7</v>
      </c>
      <c r="G3476">
        <f t="shared" si="768"/>
        <v>46</v>
      </c>
      <c r="H3476" s="3">
        <f t="shared" si="757"/>
        <v>16.918611111111112</v>
      </c>
      <c r="I3476">
        <f t="shared" si="769"/>
        <v>1000</v>
      </c>
      <c r="J3476">
        <f t="shared" si="758"/>
        <v>0.67100000000000004</v>
      </c>
      <c r="K3476">
        <f t="shared" si="759"/>
        <v>130.5524626388889</v>
      </c>
      <c r="L3476">
        <v>4.8</v>
      </c>
      <c r="M3476">
        <f t="shared" si="760"/>
        <v>4.0694444444444146E-3</v>
      </c>
      <c r="N3476">
        <f t="shared" si="761"/>
        <v>1.5499999999999998</v>
      </c>
      <c r="O3476">
        <f t="shared" si="762"/>
        <v>6.3540694444444439</v>
      </c>
      <c r="P3476">
        <f t="shared" si="763"/>
        <v>124.19839319444445</v>
      </c>
      <c r="Q3476">
        <f t="shared" si="764"/>
        <v>0</v>
      </c>
      <c r="R3476">
        <f t="shared" si="765"/>
        <v>24.839678638888891</v>
      </c>
      <c r="S3476">
        <f>SUM($R$2:R3476) -SUM($Q$2:Q3476) + SUM($T$2:T3475)</f>
        <v>110.12926235065606</v>
      </c>
      <c r="T3476">
        <f t="shared" si="766"/>
        <v>0</v>
      </c>
      <c r="U3476">
        <f>-SUM($T$2:T3476) - 500 * SUM($V$2:V3476)</f>
        <v>192.10000000000582</v>
      </c>
      <c r="V3476">
        <f t="shared" si="767"/>
        <v>0</v>
      </c>
    </row>
    <row r="3477" spans="1:22" x14ac:dyDescent="0.3">
      <c r="A3477" s="1">
        <v>45480</v>
      </c>
      <c r="B3477" s="2">
        <v>0.17479166666666668</v>
      </c>
      <c r="C3477" s="2">
        <v>0.87866898148148154</v>
      </c>
      <c r="D3477" s="3">
        <v>16.8</v>
      </c>
      <c r="E3477" s="3">
        <v>26.3</v>
      </c>
      <c r="F3477" s="4">
        <f t="shared" si="756"/>
        <v>7</v>
      </c>
      <c r="G3477">
        <f t="shared" si="768"/>
        <v>46</v>
      </c>
      <c r="H3477" s="3">
        <f t="shared" si="757"/>
        <v>16.893055555555556</v>
      </c>
      <c r="I3477">
        <f t="shared" si="769"/>
        <v>1000</v>
      </c>
      <c r="J3477">
        <f t="shared" si="758"/>
        <v>0.73699999999999999</v>
      </c>
      <c r="K3477">
        <f t="shared" si="759"/>
        <v>143.17709236111111</v>
      </c>
      <c r="L3477">
        <v>4.8</v>
      </c>
      <c r="M3477">
        <f t="shared" si="760"/>
        <v>5.3472222222222142E-3</v>
      </c>
      <c r="N3477">
        <f t="shared" si="761"/>
        <v>1.0499999999999998</v>
      </c>
      <c r="O3477">
        <f t="shared" si="762"/>
        <v>5.855347222222222</v>
      </c>
      <c r="P3477">
        <f t="shared" si="763"/>
        <v>137.32174513888887</v>
      </c>
      <c r="Q3477">
        <f t="shared" si="764"/>
        <v>0</v>
      </c>
      <c r="R3477">
        <f t="shared" si="765"/>
        <v>27.464349027777775</v>
      </c>
      <c r="S3477">
        <f>SUM($R$2:R3477) -SUM($Q$2:Q3477) + SUM($T$2:T3476)</f>
        <v>137.59361137843371</v>
      </c>
      <c r="T3477">
        <f t="shared" si="766"/>
        <v>0</v>
      </c>
      <c r="U3477">
        <f>-SUM($T$2:T3477) - 500 * SUM($V$2:V3477)</f>
        <v>192.10000000000582</v>
      </c>
      <c r="V3477">
        <f t="shared" si="767"/>
        <v>0</v>
      </c>
    </row>
    <row r="3478" spans="1:22" x14ac:dyDescent="0.3">
      <c r="A3478" s="1">
        <v>45481</v>
      </c>
      <c r="B3478" s="2">
        <v>0.17546296296296296</v>
      </c>
      <c r="C3478" s="2">
        <v>0.87820601851851843</v>
      </c>
      <c r="D3478" s="3">
        <v>15.3</v>
      </c>
      <c r="E3478" s="3">
        <v>79</v>
      </c>
      <c r="F3478" s="4">
        <f t="shared" si="756"/>
        <v>7</v>
      </c>
      <c r="G3478">
        <f t="shared" si="768"/>
        <v>46</v>
      </c>
      <c r="H3478" s="3">
        <f t="shared" si="757"/>
        <v>16.865833333333331</v>
      </c>
      <c r="I3478">
        <f t="shared" si="769"/>
        <v>1000</v>
      </c>
      <c r="J3478">
        <f t="shared" si="758"/>
        <v>0.20999999999999996</v>
      </c>
      <c r="K3478">
        <f t="shared" si="759"/>
        <v>40.730987499999991</v>
      </c>
      <c r="L3478">
        <v>4.8</v>
      </c>
      <c r="M3478">
        <f t="shared" si="760"/>
        <v>6.7083333333334497E-3</v>
      </c>
      <c r="N3478">
        <f t="shared" si="761"/>
        <v>1.4249999999999998</v>
      </c>
      <c r="O3478">
        <f t="shared" si="762"/>
        <v>6.2317083333333327</v>
      </c>
      <c r="P3478">
        <f t="shared" si="763"/>
        <v>34.499279166666661</v>
      </c>
      <c r="Q3478">
        <f t="shared" si="764"/>
        <v>0</v>
      </c>
      <c r="R3478">
        <f t="shared" si="765"/>
        <v>6.8998558333333326</v>
      </c>
      <c r="S3478">
        <f>SUM($R$2:R3478) -SUM($Q$2:Q3478) + SUM($T$2:T3477)</f>
        <v>144.49346721176698</v>
      </c>
      <c r="T3478">
        <f t="shared" si="766"/>
        <v>0</v>
      </c>
      <c r="U3478">
        <f>-SUM($T$2:T3478) - 500 * SUM($V$2:V3478)</f>
        <v>192.10000000000582</v>
      </c>
      <c r="V3478">
        <f t="shared" si="767"/>
        <v>0</v>
      </c>
    </row>
    <row r="3479" spans="1:22" x14ac:dyDescent="0.3">
      <c r="A3479" s="1">
        <v>45482</v>
      </c>
      <c r="B3479" s="2">
        <v>0.1761574074074074</v>
      </c>
      <c r="C3479" s="2">
        <v>0.87770833333333342</v>
      </c>
      <c r="D3479" s="3">
        <v>14.9</v>
      </c>
      <c r="E3479" s="3">
        <v>65.099999999999994</v>
      </c>
      <c r="F3479" s="4">
        <f t="shared" si="756"/>
        <v>7</v>
      </c>
      <c r="G3479">
        <f t="shared" si="768"/>
        <v>46</v>
      </c>
      <c r="H3479" s="3">
        <f t="shared" si="757"/>
        <v>16.837222222222223</v>
      </c>
      <c r="I3479">
        <f t="shared" si="769"/>
        <v>1000</v>
      </c>
      <c r="J3479">
        <f t="shared" si="758"/>
        <v>0.34900000000000009</v>
      </c>
      <c r="K3479">
        <f t="shared" si="759"/>
        <v>67.576191388888915</v>
      </c>
      <c r="L3479">
        <v>4.8</v>
      </c>
      <c r="M3479">
        <f t="shared" si="760"/>
        <v>8.1388888888888292E-3</v>
      </c>
      <c r="N3479">
        <f t="shared" si="761"/>
        <v>1.5249999999999999</v>
      </c>
      <c r="O3479">
        <f t="shared" si="762"/>
        <v>6.3331388888888878</v>
      </c>
      <c r="P3479">
        <f t="shared" si="763"/>
        <v>61.243052500000026</v>
      </c>
      <c r="Q3479">
        <f t="shared" si="764"/>
        <v>0</v>
      </c>
      <c r="R3479">
        <f t="shared" si="765"/>
        <v>12.248610500000005</v>
      </c>
      <c r="S3479">
        <f>SUM($R$2:R3479) -SUM($Q$2:Q3479) + SUM($T$2:T3478)</f>
        <v>156.74207771176953</v>
      </c>
      <c r="T3479">
        <f t="shared" si="766"/>
        <v>0</v>
      </c>
      <c r="U3479">
        <f>-SUM($T$2:T3479) - 500 * SUM($V$2:V3479)</f>
        <v>192.10000000000582</v>
      </c>
      <c r="V3479">
        <f t="shared" si="767"/>
        <v>0</v>
      </c>
    </row>
    <row r="3480" spans="1:22" x14ac:dyDescent="0.3">
      <c r="A3480" s="1">
        <v>45483</v>
      </c>
      <c r="B3480" s="2">
        <v>0.17688657407407407</v>
      </c>
      <c r="C3480" s="2">
        <v>0.87716435185185182</v>
      </c>
      <c r="D3480" s="3">
        <v>16.100000000000001</v>
      </c>
      <c r="E3480" s="3">
        <v>62</v>
      </c>
      <c r="F3480" s="4">
        <f t="shared" si="756"/>
        <v>7</v>
      </c>
      <c r="G3480">
        <f t="shared" si="768"/>
        <v>46</v>
      </c>
      <c r="H3480" s="3">
        <f t="shared" si="757"/>
        <v>16.806666666666665</v>
      </c>
      <c r="I3480">
        <f t="shared" si="769"/>
        <v>1000</v>
      </c>
      <c r="J3480">
        <f t="shared" si="758"/>
        <v>0.38</v>
      </c>
      <c r="K3480">
        <f t="shared" si="759"/>
        <v>73.445133333333317</v>
      </c>
      <c r="L3480">
        <v>4.8</v>
      </c>
      <c r="M3480">
        <f t="shared" si="760"/>
        <v>9.6666666666667574E-3</v>
      </c>
      <c r="N3480">
        <f t="shared" si="761"/>
        <v>1.2249999999999996</v>
      </c>
      <c r="O3480">
        <f t="shared" si="762"/>
        <v>6.0346666666666664</v>
      </c>
      <c r="P3480">
        <f t="shared" si="763"/>
        <v>67.41046666666665</v>
      </c>
      <c r="Q3480">
        <f t="shared" si="764"/>
        <v>0</v>
      </c>
      <c r="R3480">
        <f t="shared" si="765"/>
        <v>13.482093333333331</v>
      </c>
      <c r="S3480">
        <f>SUM($R$2:R3480) -SUM($Q$2:Q3480) + SUM($T$2:T3479)</f>
        <v>170.22417104510168</v>
      </c>
      <c r="T3480">
        <f t="shared" si="766"/>
        <v>0</v>
      </c>
      <c r="U3480">
        <f>-SUM($T$2:T3480) - 500 * SUM($V$2:V3480)</f>
        <v>192.10000000000582</v>
      </c>
      <c r="V3480">
        <f t="shared" si="767"/>
        <v>0</v>
      </c>
    </row>
    <row r="3481" spans="1:22" x14ac:dyDescent="0.3">
      <c r="A3481" s="1">
        <v>45484</v>
      </c>
      <c r="B3481" s="2">
        <v>0.17765046296296297</v>
      </c>
      <c r="C3481" s="2">
        <v>0.87659722222222225</v>
      </c>
      <c r="D3481" s="3">
        <v>17</v>
      </c>
      <c r="E3481" s="3">
        <v>82.5</v>
      </c>
      <c r="F3481" s="4">
        <f t="shared" si="756"/>
        <v>7</v>
      </c>
      <c r="G3481">
        <f t="shared" si="768"/>
        <v>46</v>
      </c>
      <c r="H3481" s="3">
        <f t="shared" si="757"/>
        <v>16.774722222222223</v>
      </c>
      <c r="I3481">
        <f t="shared" si="769"/>
        <v>1000</v>
      </c>
      <c r="J3481">
        <f t="shared" si="758"/>
        <v>0.17500000000000004</v>
      </c>
      <c r="K3481">
        <f t="shared" si="759"/>
        <v>33.759128472222237</v>
      </c>
      <c r="L3481">
        <v>4.8</v>
      </c>
      <c r="M3481">
        <f t="shared" si="760"/>
        <v>1.1263888888888829E-2</v>
      </c>
      <c r="N3481">
        <f t="shared" si="761"/>
        <v>1</v>
      </c>
      <c r="O3481">
        <f t="shared" si="762"/>
        <v>5.811263888888889</v>
      </c>
      <c r="P3481">
        <f t="shared" si="763"/>
        <v>27.947864583333349</v>
      </c>
      <c r="Q3481">
        <f t="shared" si="764"/>
        <v>0</v>
      </c>
      <c r="R3481">
        <f t="shared" si="765"/>
        <v>5.5895729166666701</v>
      </c>
      <c r="S3481">
        <f>SUM($R$2:R3481) -SUM($Q$2:Q3481) + SUM($T$2:T3480)</f>
        <v>175.81374396176761</v>
      </c>
      <c r="T3481">
        <f t="shared" si="766"/>
        <v>0</v>
      </c>
      <c r="U3481">
        <f>-SUM($T$2:T3481) - 500 * SUM($V$2:V3481)</f>
        <v>192.10000000000582</v>
      </c>
      <c r="V3481">
        <f t="shared" si="767"/>
        <v>0</v>
      </c>
    </row>
    <row r="3482" spans="1:22" x14ac:dyDescent="0.3">
      <c r="A3482" s="1">
        <v>45485</v>
      </c>
      <c r="B3482" s="2">
        <v>0.1784375</v>
      </c>
      <c r="C3482" s="2">
        <v>0.8759837962962963</v>
      </c>
      <c r="D3482" s="3">
        <v>17.5</v>
      </c>
      <c r="E3482" s="3">
        <v>56.5</v>
      </c>
      <c r="F3482" s="4">
        <f t="shared" si="756"/>
        <v>7</v>
      </c>
      <c r="G3482">
        <f t="shared" si="768"/>
        <v>46</v>
      </c>
      <c r="H3482" s="3">
        <f t="shared" si="757"/>
        <v>16.74111111111111</v>
      </c>
      <c r="I3482">
        <f t="shared" si="769"/>
        <v>1000</v>
      </c>
      <c r="J3482">
        <f t="shared" si="758"/>
        <v>0.43500000000000005</v>
      </c>
      <c r="K3482">
        <f t="shared" si="759"/>
        <v>83.74740833333334</v>
      </c>
      <c r="L3482">
        <v>4.8</v>
      </c>
      <c r="M3482">
        <f t="shared" si="760"/>
        <v>1.2944444444444514E-2</v>
      </c>
      <c r="N3482">
        <f t="shared" si="761"/>
        <v>0.875</v>
      </c>
      <c r="O3482">
        <f t="shared" si="762"/>
        <v>5.6879444444444447</v>
      </c>
      <c r="P3482">
        <f t="shared" si="763"/>
        <v>78.059463888888899</v>
      </c>
      <c r="Q3482">
        <f t="shared" si="764"/>
        <v>0</v>
      </c>
      <c r="R3482">
        <f t="shared" si="765"/>
        <v>15.611892777777781</v>
      </c>
      <c r="S3482">
        <f>SUM($R$2:R3482) -SUM($Q$2:Q3482) + SUM($T$2:T3481)</f>
        <v>191.42563673954646</v>
      </c>
      <c r="T3482">
        <f t="shared" si="766"/>
        <v>0</v>
      </c>
      <c r="U3482">
        <f>-SUM($T$2:T3482) - 500 * SUM($V$2:V3482)</f>
        <v>192.10000000000582</v>
      </c>
      <c r="V3482">
        <f t="shared" si="767"/>
        <v>0</v>
      </c>
    </row>
    <row r="3483" spans="1:22" x14ac:dyDescent="0.3">
      <c r="A3483" s="1">
        <v>45486</v>
      </c>
      <c r="B3483" s="2">
        <v>0.17924768518518519</v>
      </c>
      <c r="C3483" s="2">
        <v>0.87533564814814813</v>
      </c>
      <c r="D3483" s="3">
        <v>21.2</v>
      </c>
      <c r="E3483" s="3">
        <v>74.400000000000006</v>
      </c>
      <c r="F3483" s="4">
        <f t="shared" si="756"/>
        <v>7</v>
      </c>
      <c r="G3483">
        <f t="shared" si="768"/>
        <v>46</v>
      </c>
      <c r="H3483" s="3">
        <f t="shared" si="757"/>
        <v>16.70611111111111</v>
      </c>
      <c r="I3483">
        <f t="shared" si="769"/>
        <v>1000</v>
      </c>
      <c r="J3483">
        <f t="shared" si="758"/>
        <v>0.25599999999999989</v>
      </c>
      <c r="K3483">
        <f t="shared" si="759"/>
        <v>49.182791111111094</v>
      </c>
      <c r="L3483">
        <v>4.8</v>
      </c>
      <c r="M3483">
        <f t="shared" si="760"/>
        <v>1.469444444444452E-2</v>
      </c>
      <c r="N3483">
        <f t="shared" si="761"/>
        <v>0</v>
      </c>
      <c r="O3483">
        <f t="shared" si="762"/>
        <v>4.8146944444444442</v>
      </c>
      <c r="P3483">
        <f t="shared" si="763"/>
        <v>44.368096666666652</v>
      </c>
      <c r="Q3483">
        <f t="shared" si="764"/>
        <v>0</v>
      </c>
      <c r="R3483">
        <f t="shared" si="765"/>
        <v>8.8736193333333304</v>
      </c>
      <c r="S3483">
        <f>SUM($R$2:R3483) -SUM($Q$2:Q3483) + SUM($T$2:T3482)</f>
        <v>200.29925607287805</v>
      </c>
      <c r="T3483">
        <f t="shared" si="766"/>
        <v>0</v>
      </c>
      <c r="U3483">
        <f>-SUM($T$2:T3483) - 500 * SUM($V$2:V3483)</f>
        <v>192.10000000000582</v>
      </c>
      <c r="V3483">
        <f t="shared" si="767"/>
        <v>0</v>
      </c>
    </row>
    <row r="3484" spans="1:22" x14ac:dyDescent="0.3">
      <c r="A3484" s="1">
        <v>45487</v>
      </c>
      <c r="B3484" s="2">
        <v>0.18008101851851852</v>
      </c>
      <c r="C3484" s="2">
        <v>0.87465277777777783</v>
      </c>
      <c r="D3484" s="3">
        <v>19.5</v>
      </c>
      <c r="E3484" s="3">
        <v>81.7</v>
      </c>
      <c r="F3484" s="4">
        <f t="shared" si="756"/>
        <v>7</v>
      </c>
      <c r="G3484">
        <f t="shared" si="768"/>
        <v>46</v>
      </c>
      <c r="H3484" s="3">
        <f t="shared" si="757"/>
        <v>16.669722222222223</v>
      </c>
      <c r="I3484">
        <f t="shared" si="769"/>
        <v>1000</v>
      </c>
      <c r="J3484">
        <f t="shared" si="758"/>
        <v>0.18299999999999994</v>
      </c>
      <c r="K3484">
        <f t="shared" si="759"/>
        <v>35.081430416666656</v>
      </c>
      <c r="L3484">
        <v>4.8</v>
      </c>
      <c r="M3484">
        <f t="shared" si="760"/>
        <v>1.6513888888888849E-2</v>
      </c>
      <c r="N3484">
        <f t="shared" si="761"/>
        <v>0.375</v>
      </c>
      <c r="O3484">
        <f t="shared" si="762"/>
        <v>5.1915138888888883</v>
      </c>
      <c r="P3484">
        <f t="shared" si="763"/>
        <v>29.889916527777768</v>
      </c>
      <c r="Q3484">
        <f t="shared" si="764"/>
        <v>0</v>
      </c>
      <c r="R3484">
        <f t="shared" si="765"/>
        <v>5.9779833055555542</v>
      </c>
      <c r="S3484">
        <f>SUM($R$2:R3484) -SUM($Q$2:Q3484) + SUM($T$2:T3483)</f>
        <v>206.27723937843257</v>
      </c>
      <c r="T3484">
        <f t="shared" si="766"/>
        <v>0</v>
      </c>
      <c r="U3484">
        <f>-SUM($T$2:T3484) - 500 * SUM($V$2:V3484)</f>
        <v>192.10000000000582</v>
      </c>
      <c r="V3484">
        <f t="shared" si="767"/>
        <v>0</v>
      </c>
    </row>
    <row r="3485" spans="1:22" x14ac:dyDescent="0.3">
      <c r="A3485" s="1">
        <v>45488</v>
      </c>
      <c r="B3485" s="2">
        <v>0.1809490740740741</v>
      </c>
      <c r="C3485" s="2">
        <v>0.8739351851851852</v>
      </c>
      <c r="D3485" s="3">
        <v>18.3</v>
      </c>
      <c r="E3485" s="3">
        <v>81.3</v>
      </c>
      <c r="F3485" s="4">
        <f t="shared" si="756"/>
        <v>7</v>
      </c>
      <c r="G3485">
        <f t="shared" si="768"/>
        <v>46</v>
      </c>
      <c r="H3485" s="3">
        <f t="shared" si="757"/>
        <v>16.631666666666668</v>
      </c>
      <c r="I3485">
        <f t="shared" si="769"/>
        <v>1000</v>
      </c>
      <c r="J3485">
        <f t="shared" si="758"/>
        <v>0.18700000000000006</v>
      </c>
      <c r="K3485">
        <f t="shared" si="759"/>
        <v>35.766399166666687</v>
      </c>
      <c r="L3485">
        <v>4.8</v>
      </c>
      <c r="M3485">
        <f t="shared" si="760"/>
        <v>1.8416666666666616E-2</v>
      </c>
      <c r="N3485">
        <f t="shared" si="761"/>
        <v>0.67499999999999982</v>
      </c>
      <c r="O3485">
        <f t="shared" si="762"/>
        <v>5.4934166666666666</v>
      </c>
      <c r="P3485">
        <f t="shared" si="763"/>
        <v>30.272982500000019</v>
      </c>
      <c r="Q3485">
        <f t="shared" si="764"/>
        <v>0</v>
      </c>
      <c r="R3485">
        <f t="shared" si="765"/>
        <v>6.0545965000000042</v>
      </c>
      <c r="S3485">
        <f>SUM($R$2:R3485) -SUM($Q$2:Q3485) + SUM($T$2:T3484)</f>
        <v>212.33183587843087</v>
      </c>
      <c r="T3485">
        <f t="shared" si="766"/>
        <v>0</v>
      </c>
      <c r="U3485">
        <f>-SUM($T$2:T3485) - 500 * SUM($V$2:V3485)</f>
        <v>192.10000000000582</v>
      </c>
      <c r="V3485">
        <f t="shared" si="767"/>
        <v>0</v>
      </c>
    </row>
    <row r="3486" spans="1:22" x14ac:dyDescent="0.3">
      <c r="A3486" s="1">
        <v>45489</v>
      </c>
      <c r="B3486" s="2">
        <v>0.18182870370370371</v>
      </c>
      <c r="C3486" s="2">
        <v>0.87318287037037035</v>
      </c>
      <c r="D3486" s="3">
        <v>16.7</v>
      </c>
      <c r="E3486" s="3">
        <v>90.2</v>
      </c>
      <c r="F3486" s="4">
        <f t="shared" si="756"/>
        <v>7</v>
      </c>
      <c r="G3486">
        <f t="shared" si="768"/>
        <v>46</v>
      </c>
      <c r="H3486" s="3">
        <f t="shared" si="757"/>
        <v>16.592499999999998</v>
      </c>
      <c r="I3486">
        <f t="shared" si="769"/>
        <v>1000</v>
      </c>
      <c r="J3486">
        <f t="shared" si="758"/>
        <v>9.7999999999999976E-2</v>
      </c>
      <c r="K3486">
        <f t="shared" si="759"/>
        <v>18.699747499999994</v>
      </c>
      <c r="L3486">
        <v>4.8</v>
      </c>
      <c r="M3486">
        <f t="shared" si="760"/>
        <v>2.0375000000000122E-2</v>
      </c>
      <c r="N3486">
        <f t="shared" si="761"/>
        <v>1.0750000000000002</v>
      </c>
      <c r="O3486">
        <f t="shared" si="762"/>
        <v>5.8953750000000005</v>
      </c>
      <c r="P3486">
        <f t="shared" si="763"/>
        <v>12.804372499999992</v>
      </c>
      <c r="Q3486">
        <f t="shared" si="764"/>
        <v>0</v>
      </c>
      <c r="R3486">
        <f t="shared" si="765"/>
        <v>2.5608744999999988</v>
      </c>
      <c r="S3486">
        <f>SUM($R$2:R3486) -SUM($Q$2:Q3486) + SUM($T$2:T3485)</f>
        <v>214.89271037842991</v>
      </c>
      <c r="T3486">
        <f t="shared" si="766"/>
        <v>0</v>
      </c>
      <c r="U3486">
        <f>-SUM($T$2:T3486) - 500 * SUM($V$2:V3486)</f>
        <v>192.10000000000582</v>
      </c>
      <c r="V3486">
        <f t="shared" si="767"/>
        <v>0</v>
      </c>
    </row>
    <row r="3487" spans="1:22" x14ac:dyDescent="0.3">
      <c r="A3487" s="1">
        <v>45490</v>
      </c>
      <c r="B3487" s="2">
        <v>0.18273148148148147</v>
      </c>
      <c r="C3487" s="2">
        <v>0.87239583333333337</v>
      </c>
      <c r="D3487" s="3">
        <v>15.5</v>
      </c>
      <c r="E3487" s="3">
        <v>81.3</v>
      </c>
      <c r="F3487" s="4">
        <f t="shared" si="756"/>
        <v>7</v>
      </c>
      <c r="G3487">
        <f t="shared" si="768"/>
        <v>46</v>
      </c>
      <c r="H3487" s="3">
        <f t="shared" si="757"/>
        <v>16.551944444444445</v>
      </c>
      <c r="I3487">
        <f t="shared" si="769"/>
        <v>1000</v>
      </c>
      <c r="J3487">
        <f t="shared" si="758"/>
        <v>0.18700000000000006</v>
      </c>
      <c r="K3487">
        <f t="shared" si="759"/>
        <v>35.594956527777789</v>
      </c>
      <c r="L3487">
        <v>4.8</v>
      </c>
      <c r="M3487">
        <f t="shared" si="760"/>
        <v>2.2402777777777771E-2</v>
      </c>
      <c r="N3487">
        <f t="shared" si="761"/>
        <v>1.375</v>
      </c>
      <c r="O3487">
        <f t="shared" si="762"/>
        <v>6.1974027777777776</v>
      </c>
      <c r="P3487">
        <f t="shared" si="763"/>
        <v>29.397553750000011</v>
      </c>
      <c r="Q3487">
        <f t="shared" si="764"/>
        <v>0</v>
      </c>
      <c r="R3487">
        <f t="shared" si="765"/>
        <v>5.8795107500000023</v>
      </c>
      <c r="S3487">
        <f>SUM($R$2:R3487) -SUM($Q$2:Q3487) + SUM($T$2:T3486)</f>
        <v>220.77222112843083</v>
      </c>
      <c r="T3487">
        <f t="shared" si="766"/>
        <v>0</v>
      </c>
      <c r="U3487">
        <f>-SUM($T$2:T3487) - 500 * SUM($V$2:V3487)</f>
        <v>192.10000000000582</v>
      </c>
      <c r="V3487">
        <f t="shared" si="767"/>
        <v>0</v>
      </c>
    </row>
    <row r="3488" spans="1:22" x14ac:dyDescent="0.3">
      <c r="A3488" s="1">
        <v>45491</v>
      </c>
      <c r="B3488" s="2">
        <v>0.18366898148148147</v>
      </c>
      <c r="C3488" s="2">
        <v>0.8715856481481481</v>
      </c>
      <c r="D3488" s="3">
        <v>17</v>
      </c>
      <c r="E3488" s="3">
        <v>63.5</v>
      </c>
      <c r="F3488" s="4">
        <f t="shared" si="756"/>
        <v>7</v>
      </c>
      <c r="G3488">
        <f t="shared" si="768"/>
        <v>46</v>
      </c>
      <c r="H3488" s="3">
        <f t="shared" si="757"/>
        <v>16.509999999999998</v>
      </c>
      <c r="I3488">
        <f t="shared" si="769"/>
        <v>1000</v>
      </c>
      <c r="J3488">
        <f t="shared" si="758"/>
        <v>0.36499999999999999</v>
      </c>
      <c r="K3488">
        <f t="shared" si="759"/>
        <v>69.300724999999986</v>
      </c>
      <c r="L3488">
        <v>4.8</v>
      </c>
      <c r="M3488">
        <f t="shared" si="760"/>
        <v>2.4500000000000098E-2</v>
      </c>
      <c r="N3488">
        <f t="shared" si="761"/>
        <v>1</v>
      </c>
      <c r="O3488">
        <f t="shared" si="762"/>
        <v>5.8244999999999996</v>
      </c>
      <c r="P3488">
        <f t="shared" si="763"/>
        <v>63.476224999999985</v>
      </c>
      <c r="Q3488">
        <f t="shared" si="764"/>
        <v>0</v>
      </c>
      <c r="R3488">
        <f t="shared" si="765"/>
        <v>12.695244999999998</v>
      </c>
      <c r="S3488">
        <f>SUM($R$2:R3488) -SUM($Q$2:Q3488) + SUM($T$2:T3487)</f>
        <v>233.46746612842981</v>
      </c>
      <c r="T3488">
        <f t="shared" si="766"/>
        <v>0</v>
      </c>
      <c r="U3488">
        <f>-SUM($T$2:T3488) - 500 * SUM($V$2:V3488)</f>
        <v>192.10000000000582</v>
      </c>
      <c r="V3488">
        <f t="shared" si="767"/>
        <v>0</v>
      </c>
    </row>
    <row r="3489" spans="1:22" x14ac:dyDescent="0.3">
      <c r="A3489" s="1">
        <v>45492</v>
      </c>
      <c r="B3489" s="2">
        <v>0.18461805555555555</v>
      </c>
      <c r="C3489" s="2">
        <v>0.87072916666666667</v>
      </c>
      <c r="D3489" s="3">
        <v>18.2</v>
      </c>
      <c r="E3489" s="3">
        <v>80.2</v>
      </c>
      <c r="F3489" s="4">
        <f t="shared" si="756"/>
        <v>7</v>
      </c>
      <c r="G3489">
        <f t="shared" si="768"/>
        <v>46</v>
      </c>
      <c r="H3489" s="3">
        <f t="shared" si="757"/>
        <v>16.466666666666669</v>
      </c>
      <c r="I3489">
        <f t="shared" si="769"/>
        <v>1000</v>
      </c>
      <c r="J3489">
        <f t="shared" si="758"/>
        <v>0.19799999999999995</v>
      </c>
      <c r="K3489">
        <f t="shared" si="759"/>
        <v>37.494599999999998</v>
      </c>
      <c r="L3489">
        <v>4.8</v>
      </c>
      <c r="M3489">
        <f t="shared" si="760"/>
        <v>2.6666666666666571E-2</v>
      </c>
      <c r="N3489">
        <f t="shared" si="761"/>
        <v>0.70000000000000018</v>
      </c>
      <c r="O3489">
        <f t="shared" si="762"/>
        <v>5.5266666666666664</v>
      </c>
      <c r="P3489">
        <f t="shared" si="763"/>
        <v>31.967933333333331</v>
      </c>
      <c r="Q3489">
        <f t="shared" si="764"/>
        <v>0</v>
      </c>
      <c r="R3489">
        <f t="shared" si="765"/>
        <v>6.3935866666666668</v>
      </c>
      <c r="S3489">
        <f>SUM($R$2:R3489) -SUM($Q$2:Q3489) + SUM($T$2:T3488)</f>
        <v>239.86105279509502</v>
      </c>
      <c r="T3489">
        <f t="shared" si="766"/>
        <v>0</v>
      </c>
      <c r="U3489">
        <f>-SUM($T$2:T3489) - 500 * SUM($V$2:V3489)</f>
        <v>192.10000000000582</v>
      </c>
      <c r="V3489">
        <f t="shared" si="767"/>
        <v>0</v>
      </c>
    </row>
    <row r="3490" spans="1:22" x14ac:dyDescent="0.3">
      <c r="A3490" s="1">
        <v>45493</v>
      </c>
      <c r="B3490" s="2">
        <v>0.18557870370370369</v>
      </c>
      <c r="C3490" s="2">
        <v>0.86984953703703705</v>
      </c>
      <c r="D3490" s="3">
        <v>16.3</v>
      </c>
      <c r="E3490" s="3">
        <v>73.2</v>
      </c>
      <c r="F3490" s="4">
        <f t="shared" si="756"/>
        <v>7</v>
      </c>
      <c r="G3490">
        <f t="shared" si="768"/>
        <v>46</v>
      </c>
      <c r="H3490" s="3">
        <f t="shared" si="757"/>
        <v>16.422499999999999</v>
      </c>
      <c r="I3490">
        <f t="shared" si="769"/>
        <v>1000</v>
      </c>
      <c r="J3490">
        <f t="shared" si="758"/>
        <v>0.26800000000000002</v>
      </c>
      <c r="K3490">
        <f t="shared" si="759"/>
        <v>50.614145000000001</v>
      </c>
      <c r="L3490">
        <v>4.8</v>
      </c>
      <c r="M3490">
        <f t="shared" si="760"/>
        <v>2.8875000000000029E-2</v>
      </c>
      <c r="N3490">
        <f t="shared" si="761"/>
        <v>1.1749999999999998</v>
      </c>
      <c r="O3490">
        <f t="shared" si="762"/>
        <v>6.0038749999999999</v>
      </c>
      <c r="P3490">
        <f t="shared" si="763"/>
        <v>44.61027</v>
      </c>
      <c r="Q3490">
        <f t="shared" si="764"/>
        <v>0</v>
      </c>
      <c r="R3490">
        <f t="shared" si="765"/>
        <v>8.922054000000001</v>
      </c>
      <c r="S3490">
        <f>SUM($R$2:R3490) -SUM($Q$2:Q3490) + SUM($T$2:T3489)</f>
        <v>248.78310679509377</v>
      </c>
      <c r="T3490">
        <f t="shared" si="766"/>
        <v>0</v>
      </c>
      <c r="U3490">
        <f>-SUM($T$2:T3490) - 500 * SUM($V$2:V3490)</f>
        <v>192.10000000000582</v>
      </c>
      <c r="V3490">
        <f t="shared" si="767"/>
        <v>0</v>
      </c>
    </row>
    <row r="3491" spans="1:22" x14ac:dyDescent="0.3">
      <c r="A3491" s="1">
        <v>45494</v>
      </c>
      <c r="B3491" s="2">
        <v>0.18657407407407409</v>
      </c>
      <c r="C3491" s="2">
        <v>0.86894675925925924</v>
      </c>
      <c r="D3491" s="3">
        <v>17.100000000000001</v>
      </c>
      <c r="E3491" s="3">
        <v>42.2</v>
      </c>
      <c r="F3491" s="4">
        <f t="shared" si="756"/>
        <v>7</v>
      </c>
      <c r="G3491">
        <f t="shared" si="768"/>
        <v>46</v>
      </c>
      <c r="H3491" s="3">
        <f t="shared" si="757"/>
        <v>16.376944444444444</v>
      </c>
      <c r="I3491">
        <f t="shared" si="769"/>
        <v>1000</v>
      </c>
      <c r="J3491">
        <f t="shared" si="758"/>
        <v>0.57799999999999996</v>
      </c>
      <c r="K3491">
        <f t="shared" si="759"/>
        <v>108.85754972222222</v>
      </c>
      <c r="L3491">
        <v>4.8</v>
      </c>
      <c r="M3491">
        <f t="shared" si="760"/>
        <v>3.1152777777777807E-2</v>
      </c>
      <c r="N3491">
        <f t="shared" si="761"/>
        <v>0.97499999999999964</v>
      </c>
      <c r="O3491">
        <f t="shared" si="762"/>
        <v>5.8061527777777773</v>
      </c>
      <c r="P3491">
        <f t="shared" si="763"/>
        <v>103.05139694444443</v>
      </c>
      <c r="Q3491">
        <f t="shared" si="764"/>
        <v>0</v>
      </c>
      <c r="R3491">
        <f t="shared" si="765"/>
        <v>20.610279388888888</v>
      </c>
      <c r="S3491">
        <f>SUM($R$2:R3491) -SUM($Q$2:Q3491) + SUM($T$2:T3490)</f>
        <v>269.39338618398324</v>
      </c>
      <c r="T3491">
        <f t="shared" si="766"/>
        <v>0</v>
      </c>
      <c r="U3491">
        <f>-SUM($T$2:T3491) - 500 * SUM($V$2:V3491)</f>
        <v>192.10000000000582</v>
      </c>
      <c r="V3491">
        <f t="shared" si="767"/>
        <v>0</v>
      </c>
    </row>
    <row r="3492" spans="1:22" x14ac:dyDescent="0.3">
      <c r="A3492" s="1">
        <v>45495</v>
      </c>
      <c r="B3492" s="2">
        <v>0.18758101851851852</v>
      </c>
      <c r="C3492" s="2">
        <v>0.86799768518518527</v>
      </c>
      <c r="D3492" s="3">
        <v>17.3</v>
      </c>
      <c r="E3492" s="3">
        <v>35.6</v>
      </c>
      <c r="F3492" s="4">
        <f t="shared" si="756"/>
        <v>7</v>
      </c>
      <c r="G3492">
        <f t="shared" si="768"/>
        <v>46</v>
      </c>
      <c r="H3492" s="3">
        <f t="shared" si="757"/>
        <v>16.330000000000002</v>
      </c>
      <c r="I3492">
        <f t="shared" si="769"/>
        <v>1000</v>
      </c>
      <c r="J3492">
        <f t="shared" si="758"/>
        <v>0.64399999999999991</v>
      </c>
      <c r="K3492">
        <f t="shared" si="759"/>
        <v>120.93997999999999</v>
      </c>
      <c r="L3492">
        <v>4.8</v>
      </c>
      <c r="M3492">
        <f t="shared" si="760"/>
        <v>3.3499999999999905E-2</v>
      </c>
      <c r="N3492">
        <f t="shared" si="761"/>
        <v>0.92499999999999982</v>
      </c>
      <c r="O3492">
        <f t="shared" si="762"/>
        <v>5.7584999999999997</v>
      </c>
      <c r="P3492">
        <f t="shared" si="763"/>
        <v>115.18147999999999</v>
      </c>
      <c r="Q3492">
        <f t="shared" si="764"/>
        <v>0</v>
      </c>
      <c r="R3492">
        <f t="shared" si="765"/>
        <v>23.036296</v>
      </c>
      <c r="S3492">
        <f>SUM($R$2:R3492) -SUM($Q$2:Q3492) + SUM($T$2:T3491)</f>
        <v>292.42968218398164</v>
      </c>
      <c r="T3492">
        <f t="shared" si="766"/>
        <v>0</v>
      </c>
      <c r="U3492">
        <f>-SUM($T$2:T3492) - 500 * SUM($V$2:V3492)</f>
        <v>192.10000000000582</v>
      </c>
      <c r="V3492">
        <f t="shared" si="767"/>
        <v>0</v>
      </c>
    </row>
    <row r="3493" spans="1:22" x14ac:dyDescent="0.3">
      <c r="A3493" s="1">
        <v>45496</v>
      </c>
      <c r="B3493" s="2">
        <v>0.18859953703703702</v>
      </c>
      <c r="C3493" s="2">
        <v>0.86702546296296301</v>
      </c>
      <c r="D3493" s="3">
        <v>17.7</v>
      </c>
      <c r="E3493" s="3">
        <v>32.1</v>
      </c>
      <c r="F3493" s="4">
        <f t="shared" si="756"/>
        <v>7</v>
      </c>
      <c r="G3493">
        <f t="shared" si="768"/>
        <v>46</v>
      </c>
      <c r="H3493" s="3">
        <f t="shared" si="757"/>
        <v>16.282222222222224</v>
      </c>
      <c r="I3493">
        <f t="shared" si="769"/>
        <v>1000</v>
      </c>
      <c r="J3493">
        <f t="shared" si="758"/>
        <v>0.67900000000000005</v>
      </c>
      <c r="K3493">
        <f t="shared" si="759"/>
        <v>127.13973222222225</v>
      </c>
      <c r="L3493">
        <v>4.8</v>
      </c>
      <c r="M3493">
        <f t="shared" si="760"/>
        <v>3.5888888888888817E-2</v>
      </c>
      <c r="N3493">
        <f t="shared" si="761"/>
        <v>0.82500000000000018</v>
      </c>
      <c r="O3493">
        <f t="shared" si="762"/>
        <v>5.6608888888888886</v>
      </c>
      <c r="P3493">
        <f t="shared" si="763"/>
        <v>121.47884333333336</v>
      </c>
      <c r="Q3493">
        <f t="shared" si="764"/>
        <v>0</v>
      </c>
      <c r="R3493">
        <f t="shared" si="765"/>
        <v>24.295768666666675</v>
      </c>
      <c r="S3493">
        <f>SUM($R$2:R3493) -SUM($Q$2:Q3493) + SUM($T$2:T3492)</f>
        <v>316.72545085064849</v>
      </c>
      <c r="T3493">
        <f t="shared" si="766"/>
        <v>0</v>
      </c>
      <c r="U3493">
        <f>-SUM($T$2:T3493) - 500 * SUM($V$2:V3493)</f>
        <v>192.10000000000582</v>
      </c>
      <c r="V3493">
        <f t="shared" si="767"/>
        <v>0</v>
      </c>
    </row>
    <row r="3494" spans="1:22" x14ac:dyDescent="0.3">
      <c r="A3494" s="1">
        <v>45497</v>
      </c>
      <c r="B3494" s="2">
        <v>0.18964120370370371</v>
      </c>
      <c r="C3494" s="2">
        <v>0.86603009259259256</v>
      </c>
      <c r="D3494" s="3">
        <v>17.399999999999999</v>
      </c>
      <c r="E3494" s="3">
        <v>89.1</v>
      </c>
      <c r="F3494" s="4">
        <f t="shared" si="756"/>
        <v>7</v>
      </c>
      <c r="G3494">
        <f t="shared" si="768"/>
        <v>46</v>
      </c>
      <c r="H3494" s="3">
        <f t="shared" si="757"/>
        <v>16.233333333333331</v>
      </c>
      <c r="I3494">
        <f t="shared" si="769"/>
        <v>1000</v>
      </c>
      <c r="J3494">
        <f t="shared" si="758"/>
        <v>0.1090000000000001</v>
      </c>
      <c r="K3494">
        <f t="shared" si="759"/>
        <v>20.348483333333348</v>
      </c>
      <c r="L3494">
        <v>4.8</v>
      </c>
      <c r="M3494">
        <f t="shared" si="760"/>
        <v>3.8333333333333462E-2</v>
      </c>
      <c r="N3494">
        <f t="shared" si="761"/>
        <v>0.90000000000000036</v>
      </c>
      <c r="O3494">
        <f t="shared" si="762"/>
        <v>5.7383333333333333</v>
      </c>
      <c r="P3494">
        <f t="shared" si="763"/>
        <v>14.610150000000015</v>
      </c>
      <c r="Q3494">
        <f t="shared" si="764"/>
        <v>0</v>
      </c>
      <c r="R3494">
        <f t="shared" si="765"/>
        <v>2.922030000000003</v>
      </c>
      <c r="S3494">
        <f>SUM($R$2:R3494) -SUM($Q$2:Q3494) + SUM($T$2:T3493)</f>
        <v>319.64748085065003</v>
      </c>
      <c r="T3494">
        <f t="shared" si="766"/>
        <v>0</v>
      </c>
      <c r="U3494">
        <f>-SUM($T$2:T3494) - 500 * SUM($V$2:V3494)</f>
        <v>192.10000000000582</v>
      </c>
      <c r="V3494">
        <f t="shared" si="767"/>
        <v>0</v>
      </c>
    </row>
    <row r="3495" spans="1:22" x14ac:dyDescent="0.3">
      <c r="A3495" s="1">
        <v>45498</v>
      </c>
      <c r="B3495" s="2">
        <v>0.19069444444444442</v>
      </c>
      <c r="C3495" s="2">
        <v>0.8650000000000001</v>
      </c>
      <c r="D3495" s="3">
        <v>19.399999999999999</v>
      </c>
      <c r="E3495" s="3">
        <v>71.2</v>
      </c>
      <c r="F3495" s="4">
        <f t="shared" si="756"/>
        <v>7</v>
      </c>
      <c r="G3495">
        <f t="shared" si="768"/>
        <v>46</v>
      </c>
      <c r="H3495" s="3">
        <f t="shared" si="757"/>
        <v>16.183333333333337</v>
      </c>
      <c r="I3495">
        <f t="shared" si="769"/>
        <v>1000</v>
      </c>
      <c r="J3495">
        <f t="shared" si="758"/>
        <v>0.28799999999999992</v>
      </c>
      <c r="K3495">
        <f t="shared" si="759"/>
        <v>53.599199999999996</v>
      </c>
      <c r="L3495">
        <v>4.8</v>
      </c>
      <c r="M3495">
        <f t="shared" si="760"/>
        <v>4.0833333333333145E-2</v>
      </c>
      <c r="N3495">
        <f t="shared" si="761"/>
        <v>0.40000000000000036</v>
      </c>
      <c r="O3495">
        <f t="shared" si="762"/>
        <v>5.2408333333333337</v>
      </c>
      <c r="P3495">
        <f t="shared" si="763"/>
        <v>48.358366666666662</v>
      </c>
      <c r="Q3495">
        <f t="shared" si="764"/>
        <v>0</v>
      </c>
      <c r="R3495">
        <f t="shared" si="765"/>
        <v>9.6716733333333327</v>
      </c>
      <c r="S3495">
        <f>SUM($R$2:R3495) -SUM($Q$2:Q3495) + SUM($T$2:T3494)</f>
        <v>329.31915418398421</v>
      </c>
      <c r="T3495">
        <f t="shared" si="766"/>
        <v>0</v>
      </c>
      <c r="U3495">
        <f>-SUM($T$2:T3495) - 500 * SUM($V$2:V3495)</f>
        <v>192.10000000000582</v>
      </c>
      <c r="V3495">
        <f t="shared" si="767"/>
        <v>0</v>
      </c>
    </row>
    <row r="3496" spans="1:22" x14ac:dyDescent="0.3">
      <c r="A3496" s="1">
        <v>45499</v>
      </c>
      <c r="B3496" s="2">
        <v>0.19175925925925927</v>
      </c>
      <c r="C3496" s="2">
        <v>0.86394675925925923</v>
      </c>
      <c r="D3496" s="3">
        <v>19.899999999999999</v>
      </c>
      <c r="E3496" s="3">
        <v>53</v>
      </c>
      <c r="F3496" s="4">
        <f t="shared" si="756"/>
        <v>7</v>
      </c>
      <c r="G3496">
        <f t="shared" si="768"/>
        <v>46</v>
      </c>
      <c r="H3496" s="3">
        <f t="shared" si="757"/>
        <v>16.1325</v>
      </c>
      <c r="I3496">
        <f t="shared" si="769"/>
        <v>1000</v>
      </c>
      <c r="J3496">
        <f t="shared" si="758"/>
        <v>0.47</v>
      </c>
      <c r="K3496">
        <f t="shared" si="759"/>
        <v>87.196162499999986</v>
      </c>
      <c r="L3496">
        <v>4.8</v>
      </c>
      <c r="M3496">
        <f t="shared" si="760"/>
        <v>4.3374999999999983E-2</v>
      </c>
      <c r="N3496">
        <f t="shared" si="761"/>
        <v>0.27500000000000036</v>
      </c>
      <c r="O3496">
        <f t="shared" si="762"/>
        <v>5.1183750000000003</v>
      </c>
      <c r="P3496">
        <f t="shared" si="763"/>
        <v>82.077787499999985</v>
      </c>
      <c r="Q3496">
        <f t="shared" si="764"/>
        <v>0</v>
      </c>
      <c r="R3496">
        <f t="shared" si="765"/>
        <v>16.415557499999998</v>
      </c>
      <c r="S3496">
        <f>SUM($R$2:R3496) -SUM($Q$2:Q3496) + SUM($T$2:T3495)</f>
        <v>345.73471168398464</v>
      </c>
      <c r="T3496">
        <f t="shared" si="766"/>
        <v>0</v>
      </c>
      <c r="U3496">
        <f>-SUM($T$2:T3496) - 500 * SUM($V$2:V3496)</f>
        <v>192.10000000000582</v>
      </c>
      <c r="V3496">
        <f t="shared" si="767"/>
        <v>0</v>
      </c>
    </row>
    <row r="3497" spans="1:22" x14ac:dyDescent="0.3">
      <c r="A3497" s="1">
        <v>45500</v>
      </c>
      <c r="B3497" s="2">
        <v>0.19284722222222225</v>
      </c>
      <c r="C3497" s="2">
        <v>0.8628703703703704</v>
      </c>
      <c r="D3497" s="3">
        <v>22.2</v>
      </c>
      <c r="E3497" s="3">
        <v>65.099999999999994</v>
      </c>
      <c r="F3497" s="4">
        <f t="shared" si="756"/>
        <v>7</v>
      </c>
      <c r="G3497">
        <f t="shared" si="768"/>
        <v>46</v>
      </c>
      <c r="H3497" s="3">
        <f t="shared" si="757"/>
        <v>16.080555555555556</v>
      </c>
      <c r="I3497">
        <f t="shared" si="769"/>
        <v>1000</v>
      </c>
      <c r="J3497">
        <f t="shared" si="758"/>
        <v>0.34900000000000009</v>
      </c>
      <c r="K3497">
        <f t="shared" si="759"/>
        <v>64.539309722222228</v>
      </c>
      <c r="L3497">
        <v>4.8</v>
      </c>
      <c r="M3497">
        <f t="shared" si="760"/>
        <v>4.5972222222222213E-2</v>
      </c>
      <c r="N3497">
        <f t="shared" si="761"/>
        <v>0</v>
      </c>
      <c r="O3497">
        <f t="shared" si="762"/>
        <v>4.8459722222222217</v>
      </c>
      <c r="P3497">
        <f t="shared" si="763"/>
        <v>59.693337500000005</v>
      </c>
      <c r="Q3497">
        <f t="shared" si="764"/>
        <v>0</v>
      </c>
      <c r="R3497">
        <f t="shared" si="765"/>
        <v>11.938667500000001</v>
      </c>
      <c r="S3497">
        <f>SUM($R$2:R3497) -SUM($Q$2:Q3497) + SUM($T$2:T3496)</f>
        <v>357.67337918398334</v>
      </c>
      <c r="T3497">
        <f t="shared" si="766"/>
        <v>0</v>
      </c>
      <c r="U3497">
        <f>-SUM($T$2:T3497) - 500 * SUM($V$2:V3497)</f>
        <v>192.10000000000582</v>
      </c>
      <c r="V3497">
        <f t="shared" si="767"/>
        <v>0</v>
      </c>
    </row>
    <row r="3498" spans="1:22" x14ac:dyDescent="0.3">
      <c r="A3498" s="1">
        <v>45501</v>
      </c>
      <c r="B3498" s="2">
        <v>0.19393518518518518</v>
      </c>
      <c r="C3498" s="2">
        <v>0.86175925925925922</v>
      </c>
      <c r="D3498" s="3">
        <v>23.1</v>
      </c>
      <c r="E3498" s="3">
        <v>50.3</v>
      </c>
      <c r="F3498" s="4">
        <f t="shared" si="756"/>
        <v>7</v>
      </c>
      <c r="G3498">
        <f t="shared" si="768"/>
        <v>46</v>
      </c>
      <c r="H3498" s="3">
        <f t="shared" si="757"/>
        <v>16.027777777777779</v>
      </c>
      <c r="I3498">
        <f t="shared" si="769"/>
        <v>1000</v>
      </c>
      <c r="J3498">
        <f t="shared" si="758"/>
        <v>0.497</v>
      </c>
      <c r="K3498">
        <f t="shared" si="759"/>
        <v>91.606763888888906</v>
      </c>
      <c r="L3498">
        <v>4.8</v>
      </c>
      <c r="M3498">
        <f t="shared" si="760"/>
        <v>4.861111111111107E-2</v>
      </c>
      <c r="N3498">
        <f t="shared" si="761"/>
        <v>0</v>
      </c>
      <c r="O3498">
        <f t="shared" si="762"/>
        <v>4.8486111111111105</v>
      </c>
      <c r="P3498">
        <f t="shared" si="763"/>
        <v>86.758152777777795</v>
      </c>
      <c r="Q3498">
        <f t="shared" si="764"/>
        <v>0</v>
      </c>
      <c r="R3498">
        <f t="shared" si="765"/>
        <v>17.351630555555559</v>
      </c>
      <c r="S3498">
        <f>SUM($R$2:R3498) -SUM($Q$2:Q3498) + SUM($T$2:T3497)</f>
        <v>375.02500973954011</v>
      </c>
      <c r="T3498">
        <f t="shared" si="766"/>
        <v>0</v>
      </c>
      <c r="U3498">
        <f>-SUM($T$2:T3498) - 500 * SUM($V$2:V3498)</f>
        <v>192.10000000000582</v>
      </c>
      <c r="V3498">
        <f t="shared" si="767"/>
        <v>0</v>
      </c>
    </row>
    <row r="3499" spans="1:22" x14ac:dyDescent="0.3">
      <c r="A3499" s="1">
        <v>45502</v>
      </c>
      <c r="B3499" s="2">
        <v>0.1950462962962963</v>
      </c>
      <c r="C3499" s="2">
        <v>0.86062500000000008</v>
      </c>
      <c r="D3499" s="3">
        <v>21.1</v>
      </c>
      <c r="E3499" s="3">
        <v>46.9</v>
      </c>
      <c r="F3499" s="4">
        <f t="shared" si="756"/>
        <v>7</v>
      </c>
      <c r="G3499">
        <f t="shared" si="768"/>
        <v>46</v>
      </c>
      <c r="H3499" s="3">
        <f t="shared" si="757"/>
        <v>15.97388888888889</v>
      </c>
      <c r="I3499">
        <f t="shared" si="769"/>
        <v>1000</v>
      </c>
      <c r="J3499">
        <f t="shared" si="758"/>
        <v>0.53100000000000003</v>
      </c>
      <c r="K3499">
        <f t="shared" si="759"/>
        <v>97.544552500000023</v>
      </c>
      <c r="L3499">
        <v>4.8</v>
      </c>
      <c r="M3499">
        <f t="shared" si="760"/>
        <v>5.1305555555555493E-2</v>
      </c>
      <c r="N3499">
        <f t="shared" si="761"/>
        <v>0</v>
      </c>
      <c r="O3499">
        <f t="shared" si="762"/>
        <v>4.8513055555555553</v>
      </c>
      <c r="P3499">
        <f t="shared" si="763"/>
        <v>92.693246944444468</v>
      </c>
      <c r="Q3499">
        <f t="shared" si="764"/>
        <v>0</v>
      </c>
      <c r="R3499">
        <f t="shared" si="765"/>
        <v>18.538649388888896</v>
      </c>
      <c r="S3499">
        <f>SUM($R$2:R3499) -SUM($Q$2:Q3499) + SUM($T$2:T3498)</f>
        <v>393.56365912842739</v>
      </c>
      <c r="T3499">
        <f t="shared" si="766"/>
        <v>0</v>
      </c>
      <c r="U3499">
        <f>-SUM($T$2:T3499) - 500 * SUM($V$2:V3499)</f>
        <v>192.10000000000582</v>
      </c>
      <c r="V3499">
        <f t="shared" si="767"/>
        <v>0</v>
      </c>
    </row>
    <row r="3500" spans="1:22" x14ac:dyDescent="0.3">
      <c r="A3500" s="1">
        <v>45503</v>
      </c>
      <c r="B3500" s="2">
        <v>0.19615740740740742</v>
      </c>
      <c r="C3500" s="2">
        <v>0.85946759259259264</v>
      </c>
      <c r="D3500" s="3">
        <v>21.2</v>
      </c>
      <c r="E3500" s="3">
        <v>77.099999999999994</v>
      </c>
      <c r="F3500" s="4">
        <f t="shared" si="756"/>
        <v>7</v>
      </c>
      <c r="G3500">
        <f t="shared" si="768"/>
        <v>46</v>
      </c>
      <c r="H3500" s="3">
        <f t="shared" si="757"/>
        <v>15.919444444444446</v>
      </c>
      <c r="I3500">
        <f t="shared" si="769"/>
        <v>1000</v>
      </c>
      <c r="J3500">
        <f t="shared" si="758"/>
        <v>0.22900000000000009</v>
      </c>
      <c r="K3500">
        <f t="shared" si="759"/>
        <v>41.923856944444466</v>
      </c>
      <c r="L3500">
        <v>4.8</v>
      </c>
      <c r="M3500">
        <f t="shared" si="760"/>
        <v>5.4027777777777702E-2</v>
      </c>
      <c r="N3500">
        <f t="shared" si="761"/>
        <v>0</v>
      </c>
      <c r="O3500">
        <f t="shared" si="762"/>
        <v>4.8540277777777776</v>
      </c>
      <c r="P3500">
        <f t="shared" si="763"/>
        <v>37.069829166666686</v>
      </c>
      <c r="Q3500">
        <f t="shared" si="764"/>
        <v>0</v>
      </c>
      <c r="R3500">
        <f t="shared" si="765"/>
        <v>7.4139658333333376</v>
      </c>
      <c r="S3500">
        <f>SUM($R$2:R3500) -SUM($Q$2:Q3500) + SUM($T$2:T3499)</f>
        <v>400.97762496176074</v>
      </c>
      <c r="T3500">
        <f t="shared" si="766"/>
        <v>0</v>
      </c>
      <c r="U3500">
        <f>-SUM($T$2:T3500) - 500 * SUM($V$2:V3500)</f>
        <v>192.10000000000582</v>
      </c>
      <c r="V3500">
        <f t="shared" si="767"/>
        <v>0</v>
      </c>
    </row>
    <row r="3501" spans="1:22" x14ac:dyDescent="0.3">
      <c r="A3501" s="1">
        <v>45504</v>
      </c>
      <c r="B3501" s="2">
        <v>0.19729166666666667</v>
      </c>
      <c r="C3501" s="2">
        <v>0.85828703703703713</v>
      </c>
      <c r="D3501" s="3">
        <v>18.899999999999999</v>
      </c>
      <c r="E3501" s="3">
        <v>79</v>
      </c>
      <c r="F3501" s="4">
        <f t="shared" si="756"/>
        <v>7</v>
      </c>
      <c r="G3501">
        <f t="shared" si="768"/>
        <v>46</v>
      </c>
      <c r="H3501" s="3">
        <f t="shared" si="757"/>
        <v>15.863888888888891</v>
      </c>
      <c r="I3501">
        <f t="shared" si="769"/>
        <v>1000</v>
      </c>
      <c r="J3501">
        <f t="shared" si="758"/>
        <v>0.20999999999999996</v>
      </c>
      <c r="K3501">
        <f t="shared" si="759"/>
        <v>38.311291666666662</v>
      </c>
      <c r="L3501">
        <v>4.8</v>
      </c>
      <c r="M3501">
        <f t="shared" si="760"/>
        <v>5.6805555555555463E-2</v>
      </c>
      <c r="N3501">
        <f t="shared" si="761"/>
        <v>0.52500000000000036</v>
      </c>
      <c r="O3501">
        <f t="shared" si="762"/>
        <v>5.3818055555555553</v>
      </c>
      <c r="P3501">
        <f t="shared" si="763"/>
        <v>32.929486111111103</v>
      </c>
      <c r="Q3501">
        <f t="shared" si="764"/>
        <v>0</v>
      </c>
      <c r="R3501">
        <f t="shared" si="765"/>
        <v>6.5858972222222212</v>
      </c>
      <c r="S3501">
        <f>SUM($R$2:R3501) -SUM($Q$2:Q3501) + SUM($T$2:T3500)</f>
        <v>407.56352218398388</v>
      </c>
      <c r="T3501">
        <f t="shared" si="766"/>
        <v>-407.56</v>
      </c>
      <c r="U3501">
        <f>-SUM($T$2:T3501) - 500 * SUM($V$2:V3501)</f>
        <v>599.66000000000531</v>
      </c>
      <c r="V3501">
        <f t="shared" si="767"/>
        <v>0</v>
      </c>
    </row>
    <row r="3502" spans="1:22" x14ac:dyDescent="0.3">
      <c r="A3502" s="1">
        <v>45505</v>
      </c>
      <c r="B3502" s="2">
        <v>0.19842592592592592</v>
      </c>
      <c r="C3502" s="2">
        <v>0.85708333333333331</v>
      </c>
      <c r="D3502" s="3">
        <v>19.399999999999999</v>
      </c>
      <c r="E3502" s="3">
        <v>73.599999999999994</v>
      </c>
      <c r="F3502" s="4">
        <f t="shared" si="756"/>
        <v>8</v>
      </c>
      <c r="G3502">
        <f t="shared" si="768"/>
        <v>47</v>
      </c>
      <c r="H3502" s="3">
        <f t="shared" si="757"/>
        <v>15.807777777777778</v>
      </c>
      <c r="I3502">
        <f t="shared" si="769"/>
        <v>900</v>
      </c>
      <c r="J3502">
        <f t="shared" si="758"/>
        <v>0.26400000000000001</v>
      </c>
      <c r="K3502">
        <f t="shared" si="759"/>
        <v>44.132154</v>
      </c>
      <c r="L3502">
        <v>4.8</v>
      </c>
      <c r="M3502">
        <f t="shared" si="760"/>
        <v>5.9611111111111101E-2</v>
      </c>
      <c r="N3502">
        <f t="shared" si="761"/>
        <v>0.40000000000000036</v>
      </c>
      <c r="O3502">
        <f t="shared" si="762"/>
        <v>5.259611111111111</v>
      </c>
      <c r="P3502">
        <f t="shared" si="763"/>
        <v>38.872542888888887</v>
      </c>
      <c r="Q3502">
        <f t="shared" si="764"/>
        <v>0</v>
      </c>
      <c r="R3502">
        <f t="shared" si="765"/>
        <v>7.7745085777777776</v>
      </c>
      <c r="S3502">
        <f>SUM($R$2:R3502) -SUM($Q$2:Q3502) + SUM($T$2:T3501)</f>
        <v>7.7780307617631479</v>
      </c>
      <c r="T3502">
        <f t="shared" si="766"/>
        <v>0</v>
      </c>
      <c r="U3502">
        <f>-SUM($T$2:T3502) - 500 * SUM($V$2:V3502)</f>
        <v>99.660000000005311</v>
      </c>
      <c r="V3502">
        <f t="shared" si="767"/>
        <v>1</v>
      </c>
    </row>
    <row r="3503" spans="1:22" x14ac:dyDescent="0.3">
      <c r="A3503" s="1">
        <v>45506</v>
      </c>
      <c r="B3503" s="2">
        <v>0.19957175925925927</v>
      </c>
      <c r="C3503" s="2">
        <v>0.85585648148148152</v>
      </c>
      <c r="D3503" s="3">
        <v>21.2</v>
      </c>
      <c r="E3503" s="3">
        <v>56.9</v>
      </c>
      <c r="F3503" s="4">
        <f t="shared" si="756"/>
        <v>8</v>
      </c>
      <c r="G3503">
        <f t="shared" si="768"/>
        <v>47</v>
      </c>
      <c r="H3503" s="3">
        <f t="shared" si="757"/>
        <v>15.750833333333333</v>
      </c>
      <c r="I3503">
        <f t="shared" si="769"/>
        <v>900</v>
      </c>
      <c r="J3503">
        <f t="shared" si="758"/>
        <v>0.43100000000000005</v>
      </c>
      <c r="K3503">
        <f t="shared" si="759"/>
        <v>71.789541937500005</v>
      </c>
      <c r="L3503">
        <v>4.8</v>
      </c>
      <c r="M3503">
        <f t="shared" si="760"/>
        <v>6.2458333333333373E-2</v>
      </c>
      <c r="N3503">
        <f t="shared" si="761"/>
        <v>0</v>
      </c>
      <c r="O3503">
        <f t="shared" si="762"/>
        <v>4.8624583333333335</v>
      </c>
      <c r="P3503">
        <f t="shared" si="763"/>
        <v>66.927083604166668</v>
      </c>
      <c r="Q3503">
        <f t="shared" si="764"/>
        <v>0</v>
      </c>
      <c r="R3503">
        <f t="shared" si="765"/>
        <v>13.385416720833334</v>
      </c>
      <c r="S3503">
        <f>SUM($R$2:R3503) -SUM($Q$2:Q3503) + SUM($T$2:T3502)</f>
        <v>21.163447482596894</v>
      </c>
      <c r="T3503">
        <f t="shared" si="766"/>
        <v>0</v>
      </c>
      <c r="U3503">
        <f>-SUM($T$2:T3503) - 500 * SUM($V$2:V3503)</f>
        <v>99.660000000005311</v>
      </c>
      <c r="V3503">
        <f t="shared" si="767"/>
        <v>0</v>
      </c>
    </row>
    <row r="3504" spans="1:22" x14ac:dyDescent="0.3">
      <c r="A3504" s="1">
        <v>45507</v>
      </c>
      <c r="B3504" s="2">
        <v>0.20072916666666665</v>
      </c>
      <c r="C3504" s="2">
        <v>0.85460648148148144</v>
      </c>
      <c r="D3504" s="3">
        <v>18.5</v>
      </c>
      <c r="E3504" s="3">
        <v>84.8</v>
      </c>
      <c r="F3504" s="4">
        <f t="shared" si="756"/>
        <v>8</v>
      </c>
      <c r="G3504">
        <f t="shared" si="768"/>
        <v>47</v>
      </c>
      <c r="H3504" s="3">
        <f t="shared" si="757"/>
        <v>15.693055555555556</v>
      </c>
      <c r="I3504">
        <f t="shared" si="769"/>
        <v>900</v>
      </c>
      <c r="J3504">
        <f t="shared" si="758"/>
        <v>0.15200000000000002</v>
      </c>
      <c r="K3504">
        <f t="shared" si="759"/>
        <v>25.225017500000011</v>
      </c>
      <c r="L3504">
        <v>4.8</v>
      </c>
      <c r="M3504">
        <f t="shared" si="760"/>
        <v>6.5347222222222168E-2</v>
      </c>
      <c r="N3504">
        <f t="shared" si="761"/>
        <v>0.625</v>
      </c>
      <c r="O3504">
        <f t="shared" si="762"/>
        <v>5.4903472222222218</v>
      </c>
      <c r="P3504">
        <f t="shared" si="763"/>
        <v>19.734670277777788</v>
      </c>
      <c r="Q3504">
        <f t="shared" si="764"/>
        <v>0</v>
      </c>
      <c r="R3504">
        <f t="shared" si="765"/>
        <v>3.9469340555555577</v>
      </c>
      <c r="S3504">
        <f>SUM($R$2:R3504) -SUM($Q$2:Q3504) + SUM($T$2:T3503)</f>
        <v>25.110381538152069</v>
      </c>
      <c r="T3504">
        <f t="shared" si="766"/>
        <v>0</v>
      </c>
      <c r="U3504">
        <f>-SUM($T$2:T3504) - 500 * SUM($V$2:V3504)</f>
        <v>99.660000000005311</v>
      </c>
      <c r="V3504">
        <f t="shared" si="767"/>
        <v>0</v>
      </c>
    </row>
    <row r="3505" spans="1:22" x14ac:dyDescent="0.3">
      <c r="A3505" s="1">
        <v>45508</v>
      </c>
      <c r="B3505" s="2">
        <v>0.20189814814814813</v>
      </c>
      <c r="C3505" s="2">
        <v>0.85333333333333339</v>
      </c>
      <c r="D3505" s="3">
        <v>17.899999999999999</v>
      </c>
      <c r="E3505" s="3">
        <v>63.9</v>
      </c>
      <c r="F3505" s="4">
        <f t="shared" si="756"/>
        <v>8</v>
      </c>
      <c r="G3505">
        <f t="shared" si="768"/>
        <v>47</v>
      </c>
      <c r="H3505" s="3">
        <f t="shared" si="757"/>
        <v>15.634444444444448</v>
      </c>
      <c r="I3505">
        <f t="shared" si="769"/>
        <v>900</v>
      </c>
      <c r="J3505">
        <f t="shared" si="758"/>
        <v>0.36099999999999999</v>
      </c>
      <c r="K3505">
        <f t="shared" si="759"/>
        <v>59.685664250000016</v>
      </c>
      <c r="L3505">
        <v>4.8</v>
      </c>
      <c r="M3505">
        <f t="shared" si="760"/>
        <v>6.8277777777777618E-2</v>
      </c>
      <c r="N3505">
        <f t="shared" si="761"/>
        <v>0.77500000000000036</v>
      </c>
      <c r="O3505">
        <f t="shared" si="762"/>
        <v>5.6432777777777776</v>
      </c>
      <c r="P3505">
        <f t="shared" si="763"/>
        <v>54.04238647222224</v>
      </c>
      <c r="Q3505">
        <f t="shared" si="764"/>
        <v>0</v>
      </c>
      <c r="R3505">
        <f t="shared" si="765"/>
        <v>10.808477294444449</v>
      </c>
      <c r="S3505">
        <f>SUM($R$2:R3505) -SUM($Q$2:Q3505) + SUM($T$2:T3504)</f>
        <v>35.918858832597834</v>
      </c>
      <c r="T3505">
        <f t="shared" si="766"/>
        <v>0</v>
      </c>
      <c r="U3505">
        <f>-SUM($T$2:T3505) - 500 * SUM($V$2:V3505)</f>
        <v>99.660000000005311</v>
      </c>
      <c r="V3505">
        <f t="shared" si="767"/>
        <v>0</v>
      </c>
    </row>
    <row r="3506" spans="1:22" x14ac:dyDescent="0.3">
      <c r="A3506" s="1">
        <v>45509</v>
      </c>
      <c r="B3506" s="2">
        <v>0.20306712962962961</v>
      </c>
      <c r="C3506" s="2">
        <v>0.85204861111111108</v>
      </c>
      <c r="D3506" s="3">
        <v>16.600000000000001</v>
      </c>
      <c r="E3506" s="3">
        <v>73.599999999999994</v>
      </c>
      <c r="F3506" s="4">
        <f t="shared" si="756"/>
        <v>8</v>
      </c>
      <c r="G3506">
        <f t="shared" si="768"/>
        <v>47</v>
      </c>
      <c r="H3506" s="3">
        <f t="shared" si="757"/>
        <v>15.575555555555557</v>
      </c>
      <c r="I3506">
        <f t="shared" si="769"/>
        <v>900</v>
      </c>
      <c r="J3506">
        <f t="shared" si="758"/>
        <v>0.26400000000000001</v>
      </c>
      <c r="K3506">
        <f t="shared" si="759"/>
        <v>43.483836000000004</v>
      </c>
      <c r="L3506">
        <v>4.8</v>
      </c>
      <c r="M3506">
        <f t="shared" si="760"/>
        <v>7.1222222222222173E-2</v>
      </c>
      <c r="N3506">
        <f t="shared" si="761"/>
        <v>1.0999999999999996</v>
      </c>
      <c r="O3506">
        <f t="shared" si="762"/>
        <v>5.971222222222222</v>
      </c>
      <c r="P3506">
        <f t="shared" si="763"/>
        <v>37.51261377777778</v>
      </c>
      <c r="Q3506">
        <f t="shared" si="764"/>
        <v>0</v>
      </c>
      <c r="R3506">
        <f t="shared" si="765"/>
        <v>7.5025227555555567</v>
      </c>
      <c r="S3506">
        <f>SUM($R$2:R3506) -SUM($Q$2:Q3506) + SUM($T$2:T3505)</f>
        <v>43.421381588153963</v>
      </c>
      <c r="T3506">
        <f t="shared" si="766"/>
        <v>0</v>
      </c>
      <c r="U3506">
        <f>-SUM($T$2:T3506) - 500 * SUM($V$2:V3506)</f>
        <v>99.660000000005311</v>
      </c>
      <c r="V3506">
        <f t="shared" si="767"/>
        <v>0</v>
      </c>
    </row>
    <row r="3507" spans="1:22" x14ac:dyDescent="0.3">
      <c r="A3507" s="1">
        <v>45510</v>
      </c>
      <c r="B3507" s="2">
        <v>0.20424768518518518</v>
      </c>
      <c r="C3507" s="2">
        <v>0.85072916666666665</v>
      </c>
      <c r="D3507" s="3">
        <v>20.6</v>
      </c>
      <c r="E3507" s="3">
        <v>70.099999999999994</v>
      </c>
      <c r="F3507" s="4">
        <f t="shared" si="756"/>
        <v>8</v>
      </c>
      <c r="G3507">
        <f t="shared" si="768"/>
        <v>47</v>
      </c>
      <c r="H3507" s="3">
        <f t="shared" si="757"/>
        <v>15.515555555555554</v>
      </c>
      <c r="I3507">
        <f t="shared" si="769"/>
        <v>900</v>
      </c>
      <c r="J3507">
        <f t="shared" si="758"/>
        <v>0.29900000000000004</v>
      </c>
      <c r="K3507">
        <f t="shared" si="759"/>
        <v>49.05902300000001</v>
      </c>
      <c r="L3507">
        <v>4.8</v>
      </c>
      <c r="M3507">
        <f t="shared" si="760"/>
        <v>7.4222222222222287E-2</v>
      </c>
      <c r="N3507">
        <f t="shared" si="761"/>
        <v>9.9999999999999645E-2</v>
      </c>
      <c r="O3507">
        <f t="shared" si="762"/>
        <v>4.9742222222222221</v>
      </c>
      <c r="P3507">
        <f t="shared" si="763"/>
        <v>44.084800777777787</v>
      </c>
      <c r="Q3507">
        <f t="shared" si="764"/>
        <v>0</v>
      </c>
      <c r="R3507">
        <f t="shared" si="765"/>
        <v>8.8169601555555577</v>
      </c>
      <c r="S3507">
        <f>SUM($R$2:R3507) -SUM($Q$2:Q3507) + SUM($T$2:T3506)</f>
        <v>52.238341743710407</v>
      </c>
      <c r="T3507">
        <f t="shared" si="766"/>
        <v>0</v>
      </c>
      <c r="U3507">
        <f>-SUM($T$2:T3507) - 500 * SUM($V$2:V3507)</f>
        <v>99.660000000005311</v>
      </c>
      <c r="V3507">
        <f t="shared" si="767"/>
        <v>0</v>
      </c>
    </row>
    <row r="3508" spans="1:22" x14ac:dyDescent="0.3">
      <c r="A3508" s="1">
        <v>45511</v>
      </c>
      <c r="B3508" s="2">
        <v>0.20542824074074073</v>
      </c>
      <c r="C3508" s="2">
        <v>0.84939814814814818</v>
      </c>
      <c r="D3508" s="3">
        <v>22.8</v>
      </c>
      <c r="E3508" s="3">
        <v>56.1</v>
      </c>
      <c r="F3508" s="4">
        <f t="shared" si="756"/>
        <v>8</v>
      </c>
      <c r="G3508">
        <f t="shared" si="768"/>
        <v>47</v>
      </c>
      <c r="H3508" s="3">
        <f t="shared" si="757"/>
        <v>15.455277777777779</v>
      </c>
      <c r="I3508">
        <f t="shared" si="769"/>
        <v>900</v>
      </c>
      <c r="J3508">
        <f t="shared" si="758"/>
        <v>0.43899999999999995</v>
      </c>
      <c r="K3508">
        <f t="shared" si="759"/>
        <v>71.749967937500003</v>
      </c>
      <c r="L3508">
        <v>4.8</v>
      </c>
      <c r="M3508">
        <f t="shared" si="760"/>
        <v>7.7236111111111061E-2</v>
      </c>
      <c r="N3508">
        <f t="shared" si="761"/>
        <v>0</v>
      </c>
      <c r="O3508">
        <f t="shared" si="762"/>
        <v>4.8772361111111113</v>
      </c>
      <c r="P3508">
        <f t="shared" si="763"/>
        <v>66.872731826388886</v>
      </c>
      <c r="Q3508">
        <f t="shared" si="764"/>
        <v>0</v>
      </c>
      <c r="R3508">
        <f t="shared" si="765"/>
        <v>13.374546365277778</v>
      </c>
      <c r="S3508">
        <f>SUM($R$2:R3508) -SUM($Q$2:Q3508) + SUM($T$2:T3507)</f>
        <v>65.612888108988045</v>
      </c>
      <c r="T3508">
        <f t="shared" si="766"/>
        <v>0</v>
      </c>
      <c r="U3508">
        <f>-SUM($T$2:T3508) - 500 * SUM($V$2:V3508)</f>
        <v>99.660000000005311</v>
      </c>
      <c r="V3508">
        <f t="shared" si="767"/>
        <v>0</v>
      </c>
    </row>
    <row r="3509" spans="1:22" x14ac:dyDescent="0.3">
      <c r="A3509" s="1">
        <v>45512</v>
      </c>
      <c r="B3509" s="2">
        <v>0.20662037037037037</v>
      </c>
      <c r="C3509" s="2">
        <v>0.84805555555555545</v>
      </c>
      <c r="D3509" s="3">
        <v>17.399999999999999</v>
      </c>
      <c r="E3509" s="3">
        <v>87.9</v>
      </c>
      <c r="F3509" s="4">
        <f t="shared" si="756"/>
        <v>8</v>
      </c>
      <c r="G3509">
        <f t="shared" si="768"/>
        <v>47</v>
      </c>
      <c r="H3509" s="3">
        <f t="shared" si="757"/>
        <v>15.394444444444442</v>
      </c>
      <c r="I3509">
        <f t="shared" si="769"/>
        <v>900</v>
      </c>
      <c r="J3509">
        <f t="shared" si="758"/>
        <v>0.121</v>
      </c>
      <c r="K3509">
        <f t="shared" si="759"/>
        <v>19.698346249999997</v>
      </c>
      <c r="L3509">
        <v>4.8</v>
      </c>
      <c r="M3509">
        <f t="shared" si="760"/>
        <v>8.0277777777777878E-2</v>
      </c>
      <c r="N3509">
        <f t="shared" si="761"/>
        <v>0.90000000000000036</v>
      </c>
      <c r="O3509">
        <f t="shared" si="762"/>
        <v>5.7802777777777781</v>
      </c>
      <c r="P3509">
        <f t="shared" si="763"/>
        <v>13.918068472222219</v>
      </c>
      <c r="Q3509">
        <f t="shared" si="764"/>
        <v>0</v>
      </c>
      <c r="R3509">
        <f t="shared" si="765"/>
        <v>2.7836136944444441</v>
      </c>
      <c r="S3509">
        <f>SUM($R$2:R3509) -SUM($Q$2:Q3509) + SUM($T$2:T3508)</f>
        <v>68.396501803434148</v>
      </c>
      <c r="T3509">
        <f t="shared" si="766"/>
        <v>0</v>
      </c>
      <c r="U3509">
        <f>-SUM($T$2:T3509) - 500 * SUM($V$2:V3509)</f>
        <v>99.660000000005311</v>
      </c>
      <c r="V3509">
        <f t="shared" si="767"/>
        <v>0</v>
      </c>
    </row>
    <row r="3510" spans="1:22" x14ac:dyDescent="0.3">
      <c r="A3510" s="1">
        <v>45513</v>
      </c>
      <c r="B3510" s="2">
        <v>0.20781249999999998</v>
      </c>
      <c r="C3510" s="2">
        <v>0.84668981481481476</v>
      </c>
      <c r="D3510" s="3">
        <v>16.100000000000001</v>
      </c>
      <c r="E3510" s="3">
        <v>44.5</v>
      </c>
      <c r="F3510" s="4">
        <f t="shared" si="756"/>
        <v>8</v>
      </c>
      <c r="G3510">
        <f t="shared" si="768"/>
        <v>47</v>
      </c>
      <c r="H3510" s="3">
        <f t="shared" si="757"/>
        <v>15.333055555555555</v>
      </c>
      <c r="I3510">
        <f t="shared" si="769"/>
        <v>900</v>
      </c>
      <c r="J3510">
        <f t="shared" si="758"/>
        <v>0.55499999999999994</v>
      </c>
      <c r="K3510">
        <f t="shared" si="759"/>
        <v>89.991619687499991</v>
      </c>
      <c r="L3510">
        <v>4.8</v>
      </c>
      <c r="M3510">
        <f t="shared" si="760"/>
        <v>8.3347222222222239E-2</v>
      </c>
      <c r="N3510">
        <f t="shared" si="761"/>
        <v>1.2249999999999996</v>
      </c>
      <c r="O3510">
        <f t="shared" si="762"/>
        <v>6.1083472222222213</v>
      </c>
      <c r="P3510">
        <f t="shared" si="763"/>
        <v>83.88327246527777</v>
      </c>
      <c r="Q3510">
        <f t="shared" si="764"/>
        <v>0</v>
      </c>
      <c r="R3510">
        <f t="shared" si="765"/>
        <v>16.776654493055556</v>
      </c>
      <c r="S3510">
        <f>SUM($R$2:R3510) -SUM($Q$2:Q3510) + SUM($T$2:T3509)</f>
        <v>85.173156296490561</v>
      </c>
      <c r="T3510">
        <f t="shared" si="766"/>
        <v>0</v>
      </c>
      <c r="U3510">
        <f>-SUM($T$2:T3510) - 500 * SUM($V$2:V3510)</f>
        <v>99.660000000005311</v>
      </c>
      <c r="V3510">
        <f t="shared" si="767"/>
        <v>0</v>
      </c>
    </row>
    <row r="3511" spans="1:22" x14ac:dyDescent="0.3">
      <c r="A3511" s="1">
        <v>45514</v>
      </c>
      <c r="B3511" s="2">
        <v>0.20900462962962962</v>
      </c>
      <c r="C3511" s="2">
        <v>0.84530092592592598</v>
      </c>
      <c r="D3511" s="3">
        <v>19.899999999999999</v>
      </c>
      <c r="E3511" s="3">
        <v>55.8</v>
      </c>
      <c r="F3511" s="4">
        <f t="shared" si="756"/>
        <v>8</v>
      </c>
      <c r="G3511">
        <f t="shared" si="768"/>
        <v>47</v>
      </c>
      <c r="H3511" s="3">
        <f t="shared" si="757"/>
        <v>15.271111111111113</v>
      </c>
      <c r="I3511">
        <f t="shared" si="769"/>
        <v>900</v>
      </c>
      <c r="J3511">
        <f t="shared" si="758"/>
        <v>0.44200000000000006</v>
      </c>
      <c r="K3511">
        <f t="shared" si="759"/>
        <v>71.379464000000013</v>
      </c>
      <c r="L3511">
        <v>4.8</v>
      </c>
      <c r="M3511">
        <f t="shared" si="760"/>
        <v>8.6444444444444365E-2</v>
      </c>
      <c r="N3511">
        <f t="shared" si="761"/>
        <v>0.27500000000000036</v>
      </c>
      <c r="O3511">
        <f t="shared" si="762"/>
        <v>5.1614444444444443</v>
      </c>
      <c r="P3511">
        <f t="shared" si="763"/>
        <v>66.218019555555571</v>
      </c>
      <c r="Q3511">
        <f t="shared" si="764"/>
        <v>0</v>
      </c>
      <c r="R3511">
        <f t="shared" si="765"/>
        <v>13.243603911111116</v>
      </c>
      <c r="S3511">
        <f>SUM($R$2:R3511) -SUM($Q$2:Q3511) + SUM($T$2:T3510)</f>
        <v>98.416760207603147</v>
      </c>
      <c r="T3511">
        <f t="shared" si="766"/>
        <v>0</v>
      </c>
      <c r="U3511">
        <f>-SUM($T$2:T3511) - 500 * SUM($V$2:V3511)</f>
        <v>99.660000000005311</v>
      </c>
      <c r="V3511">
        <f t="shared" si="767"/>
        <v>0</v>
      </c>
    </row>
    <row r="3512" spans="1:22" x14ac:dyDescent="0.3">
      <c r="A3512" s="1">
        <v>45515</v>
      </c>
      <c r="B3512" s="2">
        <v>0.21020833333333333</v>
      </c>
      <c r="C3512" s="2">
        <v>0.84390046296296306</v>
      </c>
      <c r="D3512" s="3">
        <v>17.600000000000001</v>
      </c>
      <c r="E3512" s="3">
        <v>85.2</v>
      </c>
      <c r="F3512" s="4">
        <f t="shared" si="756"/>
        <v>8</v>
      </c>
      <c r="G3512">
        <f t="shared" si="768"/>
        <v>47</v>
      </c>
      <c r="H3512" s="3">
        <f t="shared" si="757"/>
        <v>15.208611111111114</v>
      </c>
      <c r="I3512">
        <f t="shared" si="769"/>
        <v>900</v>
      </c>
      <c r="J3512">
        <f t="shared" si="758"/>
        <v>0.14800000000000002</v>
      </c>
      <c r="K3512">
        <f t="shared" si="759"/>
        <v>23.802997250000008</v>
      </c>
      <c r="L3512">
        <v>4.8</v>
      </c>
      <c r="M3512">
        <f t="shared" si="760"/>
        <v>8.9569444444444285E-2</v>
      </c>
      <c r="N3512">
        <f t="shared" si="761"/>
        <v>0.84999999999999964</v>
      </c>
      <c r="O3512">
        <f t="shared" si="762"/>
        <v>5.7395694444444434</v>
      </c>
      <c r="P3512">
        <f t="shared" si="763"/>
        <v>18.063427805555563</v>
      </c>
      <c r="Q3512">
        <f t="shared" si="764"/>
        <v>0</v>
      </c>
      <c r="R3512">
        <f t="shared" si="765"/>
        <v>3.6126855611111126</v>
      </c>
      <c r="S3512">
        <f>SUM($R$2:R3512) -SUM($Q$2:Q3512) + SUM($T$2:T3511)</f>
        <v>102.02944576871414</v>
      </c>
      <c r="T3512">
        <f t="shared" si="766"/>
        <v>0</v>
      </c>
      <c r="U3512">
        <f>-SUM($T$2:T3512) - 500 * SUM($V$2:V3512)</f>
        <v>99.660000000005311</v>
      </c>
      <c r="V3512">
        <f t="shared" si="767"/>
        <v>0</v>
      </c>
    </row>
    <row r="3513" spans="1:22" x14ac:dyDescent="0.3">
      <c r="A3513" s="1">
        <v>45516</v>
      </c>
      <c r="B3513" s="2">
        <v>0.2114236111111111</v>
      </c>
      <c r="C3513" s="2">
        <v>0.84247685185185184</v>
      </c>
      <c r="D3513" s="3">
        <v>13.7</v>
      </c>
      <c r="E3513" s="3">
        <v>88.7</v>
      </c>
      <c r="F3513" s="4">
        <f t="shared" si="756"/>
        <v>8</v>
      </c>
      <c r="G3513">
        <f t="shared" si="768"/>
        <v>47</v>
      </c>
      <c r="H3513" s="3">
        <f t="shared" si="757"/>
        <v>15.145277777777778</v>
      </c>
      <c r="I3513">
        <f t="shared" si="769"/>
        <v>900</v>
      </c>
      <c r="J3513">
        <f t="shared" si="758"/>
        <v>0.11299999999999999</v>
      </c>
      <c r="K3513">
        <f t="shared" si="759"/>
        <v>18.098228312499998</v>
      </c>
      <c r="L3513">
        <v>4.8</v>
      </c>
      <c r="M3513">
        <f t="shared" si="760"/>
        <v>9.2736111111111089E-2</v>
      </c>
      <c r="N3513">
        <f t="shared" si="761"/>
        <v>1.8250000000000002</v>
      </c>
      <c r="O3513">
        <f t="shared" si="762"/>
        <v>6.7177361111111109</v>
      </c>
      <c r="P3513">
        <f t="shared" si="763"/>
        <v>11.380492201388886</v>
      </c>
      <c r="Q3513">
        <f t="shared" si="764"/>
        <v>0</v>
      </c>
      <c r="R3513">
        <f t="shared" si="765"/>
        <v>2.2760984402777775</v>
      </c>
      <c r="S3513">
        <f>SUM($R$2:R3513) -SUM($Q$2:Q3513) + SUM($T$2:T3512)</f>
        <v>104.30554420899171</v>
      </c>
      <c r="T3513">
        <f t="shared" si="766"/>
        <v>0</v>
      </c>
      <c r="U3513">
        <f>-SUM($T$2:T3513) - 500 * SUM($V$2:V3513)</f>
        <v>99.660000000005311</v>
      </c>
      <c r="V3513">
        <f t="shared" si="767"/>
        <v>0</v>
      </c>
    </row>
    <row r="3514" spans="1:22" x14ac:dyDescent="0.3">
      <c r="A3514" s="1">
        <v>45517</v>
      </c>
      <c r="B3514" s="2">
        <v>0.21262731481481481</v>
      </c>
      <c r="C3514" s="2">
        <v>0.84104166666666658</v>
      </c>
      <c r="D3514" s="3">
        <v>14.1</v>
      </c>
      <c r="E3514" s="3">
        <v>50.3</v>
      </c>
      <c r="F3514" s="4">
        <f t="shared" si="756"/>
        <v>8</v>
      </c>
      <c r="G3514">
        <f t="shared" si="768"/>
        <v>47</v>
      </c>
      <c r="H3514" s="3">
        <f t="shared" si="757"/>
        <v>15.081944444444442</v>
      </c>
      <c r="I3514">
        <f t="shared" si="769"/>
        <v>900</v>
      </c>
      <c r="J3514">
        <f t="shared" si="758"/>
        <v>0.497</v>
      </c>
      <c r="K3514">
        <f t="shared" si="759"/>
        <v>79.267306562499982</v>
      </c>
      <c r="L3514">
        <v>4.8</v>
      </c>
      <c r="M3514">
        <f t="shared" si="760"/>
        <v>9.5902777777777878E-2</v>
      </c>
      <c r="N3514">
        <f t="shared" si="761"/>
        <v>1.7250000000000001</v>
      </c>
      <c r="O3514">
        <f t="shared" si="762"/>
        <v>6.6209027777777774</v>
      </c>
      <c r="P3514">
        <f t="shared" si="763"/>
        <v>72.64640378472221</v>
      </c>
      <c r="Q3514">
        <f t="shared" si="764"/>
        <v>0</v>
      </c>
      <c r="R3514">
        <f t="shared" si="765"/>
        <v>14.529280756944443</v>
      </c>
      <c r="S3514">
        <f>SUM($R$2:R3514) -SUM($Q$2:Q3514) + SUM($T$2:T3513)</f>
        <v>118.83482496593751</v>
      </c>
      <c r="T3514">
        <f t="shared" si="766"/>
        <v>0</v>
      </c>
      <c r="U3514">
        <f>-SUM($T$2:T3514) - 500 * SUM($V$2:V3514)</f>
        <v>99.660000000005311</v>
      </c>
      <c r="V3514">
        <f t="shared" si="767"/>
        <v>0</v>
      </c>
    </row>
    <row r="3515" spans="1:22" x14ac:dyDescent="0.3">
      <c r="A3515" s="1">
        <v>45518</v>
      </c>
      <c r="B3515" s="2">
        <v>0.21384259259259261</v>
      </c>
      <c r="C3515" s="2">
        <v>0.83958333333333324</v>
      </c>
      <c r="D3515" s="3">
        <v>14.3</v>
      </c>
      <c r="E3515" s="3">
        <v>32.1</v>
      </c>
      <c r="F3515" s="4">
        <f t="shared" si="756"/>
        <v>8</v>
      </c>
      <c r="G3515">
        <f t="shared" si="768"/>
        <v>47</v>
      </c>
      <c r="H3515" s="3">
        <f t="shared" si="757"/>
        <v>15.017777777777773</v>
      </c>
      <c r="I3515">
        <f t="shared" si="769"/>
        <v>900</v>
      </c>
      <c r="J3515">
        <f t="shared" si="758"/>
        <v>0.67900000000000005</v>
      </c>
      <c r="K3515">
        <f t="shared" si="759"/>
        <v>107.83402699999999</v>
      </c>
      <c r="L3515">
        <v>4.8</v>
      </c>
      <c r="M3515">
        <f t="shared" si="760"/>
        <v>9.911111111111133E-2</v>
      </c>
      <c r="N3515">
        <f t="shared" si="761"/>
        <v>1.6749999999999998</v>
      </c>
      <c r="O3515">
        <f t="shared" si="762"/>
        <v>6.5741111111111108</v>
      </c>
      <c r="P3515">
        <f t="shared" si="763"/>
        <v>101.25991588888888</v>
      </c>
      <c r="Q3515">
        <f t="shared" si="764"/>
        <v>0</v>
      </c>
      <c r="R3515">
        <f t="shared" si="765"/>
        <v>20.251983177777777</v>
      </c>
      <c r="S3515">
        <f>SUM($R$2:R3515) -SUM($Q$2:Q3515) + SUM($T$2:T3514)</f>
        <v>139.08680814371655</v>
      </c>
      <c r="T3515">
        <f t="shared" si="766"/>
        <v>0</v>
      </c>
      <c r="U3515">
        <f>-SUM($T$2:T3515) - 500 * SUM($V$2:V3515)</f>
        <v>99.660000000005311</v>
      </c>
      <c r="V3515">
        <f t="shared" si="767"/>
        <v>0</v>
      </c>
    </row>
    <row r="3516" spans="1:22" x14ac:dyDescent="0.3">
      <c r="A3516" s="1">
        <v>45519</v>
      </c>
      <c r="B3516" s="2">
        <v>0.21505787037037039</v>
      </c>
      <c r="C3516" s="2">
        <v>0.8381249999999999</v>
      </c>
      <c r="D3516" s="3">
        <v>16.2</v>
      </c>
      <c r="E3516" s="3">
        <v>70.099999999999994</v>
      </c>
      <c r="F3516" s="4">
        <f t="shared" si="756"/>
        <v>8</v>
      </c>
      <c r="G3516">
        <f t="shared" si="768"/>
        <v>47</v>
      </c>
      <c r="H3516" s="3">
        <f t="shared" si="757"/>
        <v>14.953611111111108</v>
      </c>
      <c r="I3516">
        <f t="shared" si="769"/>
        <v>900</v>
      </c>
      <c r="J3516">
        <f t="shared" si="758"/>
        <v>0.29900000000000004</v>
      </c>
      <c r="K3516">
        <f t="shared" si="759"/>
        <v>47.282196812499997</v>
      </c>
      <c r="L3516">
        <v>4.8</v>
      </c>
      <c r="M3516">
        <f t="shared" si="760"/>
        <v>0.10231944444444459</v>
      </c>
      <c r="N3516">
        <f t="shared" si="761"/>
        <v>1.2000000000000002</v>
      </c>
      <c r="O3516">
        <f t="shared" si="762"/>
        <v>6.1023194444444444</v>
      </c>
      <c r="P3516">
        <f t="shared" si="763"/>
        <v>41.17987736805555</v>
      </c>
      <c r="Q3516">
        <f t="shared" si="764"/>
        <v>0</v>
      </c>
      <c r="R3516">
        <f t="shared" si="765"/>
        <v>8.235975473611111</v>
      </c>
      <c r="S3516">
        <f>SUM($R$2:R3516) -SUM($Q$2:Q3516) + SUM($T$2:T3515)</f>
        <v>147.32278361732642</v>
      </c>
      <c r="T3516">
        <f t="shared" si="766"/>
        <v>0</v>
      </c>
      <c r="U3516">
        <f>-SUM($T$2:T3516) - 500 * SUM($V$2:V3516)</f>
        <v>99.660000000005311</v>
      </c>
      <c r="V3516">
        <f t="shared" si="767"/>
        <v>0</v>
      </c>
    </row>
    <row r="3517" spans="1:22" x14ac:dyDescent="0.3">
      <c r="A3517" s="1">
        <v>45520</v>
      </c>
      <c r="B3517" s="2">
        <v>0.21627314814814813</v>
      </c>
      <c r="C3517" s="2">
        <v>0.83664351851851848</v>
      </c>
      <c r="D3517" s="3">
        <v>17.2</v>
      </c>
      <c r="E3517" s="3">
        <v>55</v>
      </c>
      <c r="F3517" s="4">
        <f t="shared" si="756"/>
        <v>8</v>
      </c>
      <c r="G3517">
        <f t="shared" si="768"/>
        <v>47</v>
      </c>
      <c r="H3517" s="3">
        <f t="shared" si="757"/>
        <v>14.888888888888889</v>
      </c>
      <c r="I3517">
        <f t="shared" si="769"/>
        <v>900</v>
      </c>
      <c r="J3517">
        <f t="shared" si="758"/>
        <v>0.44999999999999996</v>
      </c>
      <c r="K3517">
        <f t="shared" si="759"/>
        <v>70.852500000000006</v>
      </c>
      <c r="L3517">
        <v>4.8</v>
      </c>
      <c r="M3517">
        <f t="shared" si="760"/>
        <v>0.10555555555555554</v>
      </c>
      <c r="N3517">
        <f t="shared" si="761"/>
        <v>0.95000000000000018</v>
      </c>
      <c r="O3517">
        <f t="shared" si="762"/>
        <v>5.8555555555555552</v>
      </c>
      <c r="P3517">
        <f t="shared" si="763"/>
        <v>64.996944444444452</v>
      </c>
      <c r="Q3517">
        <f t="shared" si="764"/>
        <v>0</v>
      </c>
      <c r="R3517">
        <f t="shared" si="765"/>
        <v>12.999388888888891</v>
      </c>
      <c r="S3517">
        <f>SUM($R$2:R3517) -SUM($Q$2:Q3517) + SUM($T$2:T3516)</f>
        <v>160.32217250621579</v>
      </c>
      <c r="T3517">
        <f t="shared" si="766"/>
        <v>0</v>
      </c>
      <c r="U3517">
        <f>-SUM($T$2:T3517) - 500 * SUM($V$2:V3517)</f>
        <v>99.660000000005311</v>
      </c>
      <c r="V3517">
        <f t="shared" si="767"/>
        <v>0</v>
      </c>
    </row>
    <row r="3518" spans="1:22" x14ac:dyDescent="0.3">
      <c r="A3518" s="1">
        <v>45521</v>
      </c>
      <c r="B3518" s="2">
        <v>0.2175</v>
      </c>
      <c r="C3518" s="2">
        <v>0.83515046296296302</v>
      </c>
      <c r="D3518" s="3">
        <v>15.1</v>
      </c>
      <c r="E3518" s="3">
        <v>38.700000000000003</v>
      </c>
      <c r="F3518" s="4">
        <f t="shared" si="756"/>
        <v>8</v>
      </c>
      <c r="G3518">
        <f t="shared" si="768"/>
        <v>47</v>
      </c>
      <c r="H3518" s="3">
        <f t="shared" si="757"/>
        <v>14.823611111111113</v>
      </c>
      <c r="I3518">
        <f t="shared" si="769"/>
        <v>900</v>
      </c>
      <c r="J3518">
        <f t="shared" si="758"/>
        <v>0.61299999999999999</v>
      </c>
      <c r="K3518">
        <f t="shared" si="759"/>
        <v>96.09368843750002</v>
      </c>
      <c r="L3518">
        <v>4.8</v>
      </c>
      <c r="M3518">
        <f t="shared" si="760"/>
        <v>0.10881944444444436</v>
      </c>
      <c r="N3518">
        <f t="shared" si="761"/>
        <v>1.4750000000000001</v>
      </c>
      <c r="O3518">
        <f t="shared" si="762"/>
        <v>6.3838194444444447</v>
      </c>
      <c r="P3518">
        <f t="shared" si="763"/>
        <v>89.709868993055579</v>
      </c>
      <c r="Q3518">
        <f t="shared" si="764"/>
        <v>0</v>
      </c>
      <c r="R3518">
        <f t="shared" si="765"/>
        <v>17.941973798611116</v>
      </c>
      <c r="S3518">
        <f>SUM($R$2:R3518) -SUM($Q$2:Q3518) + SUM($T$2:T3517)</f>
        <v>178.26414630482577</v>
      </c>
      <c r="T3518">
        <f t="shared" si="766"/>
        <v>0</v>
      </c>
      <c r="U3518">
        <f>-SUM($T$2:T3518) - 500 * SUM($V$2:V3518)</f>
        <v>99.660000000005311</v>
      </c>
      <c r="V3518">
        <f t="shared" si="767"/>
        <v>0</v>
      </c>
    </row>
    <row r="3519" spans="1:22" x14ac:dyDescent="0.3">
      <c r="A3519" s="1">
        <v>45522</v>
      </c>
      <c r="B3519" s="2">
        <v>0.21871527777777777</v>
      </c>
      <c r="C3519" s="2">
        <v>0.83363425925925927</v>
      </c>
      <c r="D3519" s="3">
        <v>14.6</v>
      </c>
      <c r="E3519" s="3">
        <v>66.599999999999994</v>
      </c>
      <c r="F3519" s="4">
        <f t="shared" si="756"/>
        <v>8</v>
      </c>
      <c r="G3519">
        <f t="shared" si="768"/>
        <v>47</v>
      </c>
      <c r="H3519" s="3">
        <f t="shared" si="757"/>
        <v>14.758055555555556</v>
      </c>
      <c r="I3519">
        <f t="shared" si="769"/>
        <v>900</v>
      </c>
      <c r="J3519">
        <f t="shared" si="758"/>
        <v>0.33400000000000007</v>
      </c>
      <c r="K3519">
        <f t="shared" si="759"/>
        <v>52.126190125000008</v>
      </c>
      <c r="L3519">
        <v>4.8</v>
      </c>
      <c r="M3519">
        <f t="shared" si="760"/>
        <v>0.1120972222222222</v>
      </c>
      <c r="N3519">
        <f t="shared" si="761"/>
        <v>1.6</v>
      </c>
      <c r="O3519">
        <f t="shared" si="762"/>
        <v>6.5120972222222218</v>
      </c>
      <c r="P3519">
        <f t="shared" si="763"/>
        <v>45.614092902777784</v>
      </c>
      <c r="Q3519">
        <f t="shared" si="764"/>
        <v>0</v>
      </c>
      <c r="R3519">
        <f t="shared" si="765"/>
        <v>9.1228185805555579</v>
      </c>
      <c r="S3519">
        <f>SUM($R$2:R3519) -SUM($Q$2:Q3519) + SUM($T$2:T3518)</f>
        <v>187.38696488538153</v>
      </c>
      <c r="T3519">
        <f t="shared" si="766"/>
        <v>0</v>
      </c>
      <c r="U3519">
        <f>-SUM($T$2:T3519) - 500 * SUM($V$2:V3519)</f>
        <v>99.660000000005311</v>
      </c>
      <c r="V3519">
        <f t="shared" si="767"/>
        <v>0</v>
      </c>
    </row>
    <row r="3520" spans="1:22" x14ac:dyDescent="0.3">
      <c r="A3520" s="1">
        <v>45523</v>
      </c>
      <c r="B3520" s="2">
        <v>0.21994212962962964</v>
      </c>
      <c r="C3520" s="2">
        <v>0.83211805555555562</v>
      </c>
      <c r="D3520" s="3">
        <v>12.9</v>
      </c>
      <c r="E3520" s="3">
        <v>64.7</v>
      </c>
      <c r="F3520" s="4">
        <f t="shared" si="756"/>
        <v>8</v>
      </c>
      <c r="G3520">
        <f t="shared" si="768"/>
        <v>47</v>
      </c>
      <c r="H3520" s="3">
        <f t="shared" si="757"/>
        <v>14.692222222222224</v>
      </c>
      <c r="I3520">
        <f t="shared" si="769"/>
        <v>900</v>
      </c>
      <c r="J3520">
        <f t="shared" si="758"/>
        <v>0.35299999999999998</v>
      </c>
      <c r="K3520">
        <f t="shared" si="759"/>
        <v>54.845698249999991</v>
      </c>
      <c r="L3520">
        <v>4.8</v>
      </c>
      <c r="M3520">
        <f t="shared" si="760"/>
        <v>0.1153888888888888</v>
      </c>
      <c r="N3520">
        <f t="shared" si="761"/>
        <v>2.0249999999999999</v>
      </c>
      <c r="O3520">
        <f t="shared" si="762"/>
        <v>6.9403888888888883</v>
      </c>
      <c r="P3520">
        <f t="shared" si="763"/>
        <v>47.905309361111101</v>
      </c>
      <c r="Q3520">
        <f t="shared" si="764"/>
        <v>0</v>
      </c>
      <c r="R3520">
        <f t="shared" si="765"/>
        <v>9.5810618722222198</v>
      </c>
      <c r="S3520">
        <f>SUM($R$2:R3520) -SUM($Q$2:Q3520) + SUM($T$2:T3519)</f>
        <v>196.96802675760227</v>
      </c>
      <c r="T3520">
        <f t="shared" si="766"/>
        <v>0</v>
      </c>
      <c r="U3520">
        <f>-SUM($T$2:T3520) - 500 * SUM($V$2:V3520)</f>
        <v>99.660000000005311</v>
      </c>
      <c r="V3520">
        <f t="shared" si="767"/>
        <v>0</v>
      </c>
    </row>
    <row r="3521" spans="1:22" x14ac:dyDescent="0.3">
      <c r="A3521" s="1">
        <v>45524</v>
      </c>
      <c r="B3521" s="2">
        <v>0.22115740740740741</v>
      </c>
      <c r="C3521" s="2">
        <v>0.83059027777777772</v>
      </c>
      <c r="D3521" s="3">
        <v>14.4</v>
      </c>
      <c r="E3521" s="3">
        <v>89.1</v>
      </c>
      <c r="F3521" s="4">
        <f t="shared" si="756"/>
        <v>8</v>
      </c>
      <c r="G3521">
        <f t="shared" si="768"/>
        <v>47</v>
      </c>
      <c r="H3521" s="3">
        <f t="shared" si="757"/>
        <v>14.626388888888886</v>
      </c>
      <c r="I3521">
        <f t="shared" si="769"/>
        <v>900</v>
      </c>
      <c r="J3521">
        <f t="shared" si="758"/>
        <v>0.1090000000000001</v>
      </c>
      <c r="K3521">
        <f t="shared" si="759"/>
        <v>16.859472812500012</v>
      </c>
      <c r="L3521">
        <v>4.8</v>
      </c>
      <c r="M3521">
        <f t="shared" si="760"/>
        <v>0.11868055555555569</v>
      </c>
      <c r="N3521">
        <f t="shared" si="761"/>
        <v>1.65</v>
      </c>
      <c r="O3521">
        <f t="shared" si="762"/>
        <v>6.5686805555555559</v>
      </c>
      <c r="P3521">
        <f t="shared" si="763"/>
        <v>10.290792256944457</v>
      </c>
      <c r="Q3521">
        <f t="shared" si="764"/>
        <v>0</v>
      </c>
      <c r="R3521">
        <f t="shared" si="765"/>
        <v>2.0581584513888913</v>
      </c>
      <c r="S3521">
        <f>SUM($R$2:R3521) -SUM($Q$2:Q3521) + SUM($T$2:T3520)</f>
        <v>199.02618520899159</v>
      </c>
      <c r="T3521">
        <f t="shared" si="766"/>
        <v>0</v>
      </c>
      <c r="U3521">
        <f>-SUM($T$2:T3521) - 500 * SUM($V$2:V3521)</f>
        <v>99.660000000005311</v>
      </c>
      <c r="V3521">
        <f t="shared" si="767"/>
        <v>0</v>
      </c>
    </row>
    <row r="3522" spans="1:22" x14ac:dyDescent="0.3">
      <c r="A3522" s="1">
        <v>45525</v>
      </c>
      <c r="B3522" s="2">
        <v>0.22238425925925928</v>
      </c>
      <c r="C3522" s="2">
        <v>0.82903935185185185</v>
      </c>
      <c r="D3522" s="3">
        <v>17</v>
      </c>
      <c r="E3522" s="3">
        <v>49.6</v>
      </c>
      <c r="F3522" s="4">
        <f t="shared" si="756"/>
        <v>8</v>
      </c>
      <c r="G3522">
        <f t="shared" si="768"/>
        <v>47</v>
      </c>
      <c r="H3522" s="3">
        <f t="shared" si="757"/>
        <v>14.55972222222222</v>
      </c>
      <c r="I3522">
        <f t="shared" si="769"/>
        <v>900</v>
      </c>
      <c r="J3522">
        <f t="shared" si="758"/>
        <v>0.504</v>
      </c>
      <c r="K3522">
        <f t="shared" si="759"/>
        <v>77.600407499999989</v>
      </c>
      <c r="L3522">
        <v>4.8</v>
      </c>
      <c r="M3522">
        <f t="shared" si="760"/>
        <v>0.122013888888889</v>
      </c>
      <c r="N3522">
        <f t="shared" si="761"/>
        <v>1</v>
      </c>
      <c r="O3522">
        <f t="shared" si="762"/>
        <v>5.9220138888888885</v>
      </c>
      <c r="P3522">
        <f t="shared" si="763"/>
        <v>71.678393611111105</v>
      </c>
      <c r="Q3522">
        <f t="shared" si="764"/>
        <v>0</v>
      </c>
      <c r="R3522">
        <f t="shared" si="765"/>
        <v>14.335678722222221</v>
      </c>
      <c r="S3522">
        <f>SUM($R$2:R3522) -SUM($Q$2:Q3522) + SUM($T$2:T3521)</f>
        <v>213.36186393121352</v>
      </c>
      <c r="T3522">
        <f t="shared" si="766"/>
        <v>0</v>
      </c>
      <c r="U3522">
        <f>-SUM($T$2:T3522) - 500 * SUM($V$2:V3522)</f>
        <v>99.660000000005311</v>
      </c>
      <c r="V3522">
        <f t="shared" si="767"/>
        <v>0</v>
      </c>
    </row>
    <row r="3523" spans="1:22" x14ac:dyDescent="0.3">
      <c r="A3523" s="1">
        <v>45526</v>
      </c>
      <c r="B3523" s="2">
        <v>0.22361111111111109</v>
      </c>
      <c r="C3523" s="2">
        <v>0.82748842592592586</v>
      </c>
      <c r="D3523" s="3">
        <v>19.5</v>
      </c>
      <c r="E3523" s="3">
        <v>39.9</v>
      </c>
      <c r="F3523" s="4">
        <f t="shared" ref="F3523:F3586" si="770">MONTH(A3523)</f>
        <v>8</v>
      </c>
      <c r="G3523">
        <f t="shared" si="768"/>
        <v>47</v>
      </c>
      <c r="H3523" s="3">
        <f t="shared" ref="H3523:H3586" si="771">(C3523-B3523) * 24</f>
        <v>14.493055555555554</v>
      </c>
      <c r="I3523">
        <f t="shared" si="769"/>
        <v>900</v>
      </c>
      <c r="J3523">
        <f t="shared" ref="J3523:J3586" si="772">1-(E3523/100)</f>
        <v>0.60099999999999998</v>
      </c>
      <c r="K3523">
        <f t="shared" ref="K3523:K3586" si="773">PRODUCT(G3523:J3523) * $W$2 / 1000</f>
        <v>92.111701562499974</v>
      </c>
      <c r="L3523">
        <v>4.8</v>
      </c>
      <c r="M3523">
        <f t="shared" ref="M3523:M3586" si="774">IF(H3523&lt;17,(17-H3523) * 50,0) / 1000</f>
        <v>0.1253472222222223</v>
      </c>
      <c r="N3523">
        <f t="shared" ref="N3523:N3586" si="775">IF(D3523&lt;21,(21-D3523)*250,0) / 1000</f>
        <v>0.375</v>
      </c>
      <c r="O3523">
        <f t="shared" ref="O3523:O3586" si="776">SUM(L3523:N3523)</f>
        <v>5.3003472222222223</v>
      </c>
      <c r="P3523">
        <f t="shared" ref="P3523:P3586" si="777">K3523-O3523</f>
        <v>86.811354340277745</v>
      </c>
      <c r="Q3523">
        <f t="shared" ref="Q3523:Q3586" si="778">IF(P3523&lt;0,ABS(P3523) * 0.5,0)</f>
        <v>0</v>
      </c>
      <c r="R3523">
        <f t="shared" ref="R3523:R3586" si="779">IF(P3523&gt;0,P3523*0.2,0)</f>
        <v>17.36227086805555</v>
      </c>
      <c r="S3523">
        <f>SUM($R$2:R3523) -SUM($Q$2:Q3523) + SUM($T$2:T3522)</f>
        <v>230.72413479926945</v>
      </c>
      <c r="T3523">
        <f t="shared" ref="T3523:T3586" si="780">-IF(F3524&lt;&gt;F3523,ROUND(S3523,2),0)</f>
        <v>0</v>
      </c>
      <c r="U3523">
        <f>-SUM($T$2:T3523) - 500 * SUM($V$2:V3523)</f>
        <v>99.660000000005311</v>
      </c>
      <c r="V3523">
        <f t="shared" ref="V3523:V3586" si="781">IF(U3522&gt;500,ROUNDDOWN(U3522/500, 0),0)</f>
        <v>0</v>
      </c>
    </row>
    <row r="3524" spans="1:22" x14ac:dyDescent="0.3">
      <c r="A3524" s="1">
        <v>45527</v>
      </c>
      <c r="B3524" s="2">
        <v>0.22483796296296296</v>
      </c>
      <c r="C3524" s="2">
        <v>0.8259143518518518</v>
      </c>
      <c r="D3524" s="3">
        <v>20.7</v>
      </c>
      <c r="E3524" s="3">
        <v>80.5</v>
      </c>
      <c r="F3524" s="4">
        <f t="shared" si="770"/>
        <v>8</v>
      </c>
      <c r="G3524">
        <f t="shared" ref="G3524:G3587" si="782">G3523 + V3524</f>
        <v>47</v>
      </c>
      <c r="H3524" s="3">
        <f t="shared" si="771"/>
        <v>14.425833333333332</v>
      </c>
      <c r="I3524">
        <f t="shared" ref="I3524:I3587" si="783">IF(F3524&gt;F3523,IF(F3524=7,I3523,IF(F3524&lt;7,I3523+100,I3523-100)),I3523)</f>
        <v>900</v>
      </c>
      <c r="J3524">
        <f t="shared" si="772"/>
        <v>0.19499999999999995</v>
      </c>
      <c r="K3524">
        <f t="shared" si="773"/>
        <v>29.747871562499984</v>
      </c>
      <c r="L3524">
        <v>4.8</v>
      </c>
      <c r="M3524">
        <f t="shared" si="774"/>
        <v>0.12870833333333342</v>
      </c>
      <c r="N3524">
        <f t="shared" si="775"/>
        <v>7.5000000000000164E-2</v>
      </c>
      <c r="O3524">
        <f t="shared" si="776"/>
        <v>5.003708333333333</v>
      </c>
      <c r="P3524">
        <f t="shared" si="777"/>
        <v>24.744163229166652</v>
      </c>
      <c r="Q3524">
        <f t="shared" si="778"/>
        <v>0</v>
      </c>
      <c r="R3524">
        <f t="shared" si="779"/>
        <v>4.9488326458333312</v>
      </c>
      <c r="S3524">
        <f>SUM($R$2:R3524) -SUM($Q$2:Q3524) + SUM($T$2:T3523)</f>
        <v>235.6729674451035</v>
      </c>
      <c r="T3524">
        <f t="shared" si="780"/>
        <v>0</v>
      </c>
      <c r="U3524">
        <f>-SUM($T$2:T3524) - 500 * SUM($V$2:V3524)</f>
        <v>99.660000000005311</v>
      </c>
      <c r="V3524">
        <f t="shared" si="781"/>
        <v>0</v>
      </c>
    </row>
    <row r="3525" spans="1:22" x14ac:dyDescent="0.3">
      <c r="A3525" s="1">
        <v>45528</v>
      </c>
      <c r="B3525" s="2">
        <v>0.2260648148148148</v>
      </c>
      <c r="C3525" s="2">
        <v>0.82434027777777785</v>
      </c>
      <c r="D3525" s="3">
        <v>17.3</v>
      </c>
      <c r="E3525" s="3">
        <v>92.9</v>
      </c>
      <c r="F3525" s="4">
        <f t="shared" si="770"/>
        <v>8</v>
      </c>
      <c r="G3525">
        <f t="shared" si="782"/>
        <v>47</v>
      </c>
      <c r="H3525" s="3">
        <f t="shared" si="771"/>
        <v>14.358611111111113</v>
      </c>
      <c r="I3525">
        <f t="shared" si="783"/>
        <v>900</v>
      </c>
      <c r="J3525">
        <f t="shared" si="772"/>
        <v>7.0999999999999952E-2</v>
      </c>
      <c r="K3525">
        <f t="shared" si="773"/>
        <v>10.780804187499994</v>
      </c>
      <c r="L3525">
        <v>4.8</v>
      </c>
      <c r="M3525">
        <f t="shared" si="774"/>
        <v>0.13206944444444435</v>
      </c>
      <c r="N3525">
        <f t="shared" si="775"/>
        <v>0.92499999999999982</v>
      </c>
      <c r="O3525">
        <f t="shared" si="776"/>
        <v>5.857069444444444</v>
      </c>
      <c r="P3525">
        <f t="shared" si="777"/>
        <v>4.92373474305555</v>
      </c>
      <c r="Q3525">
        <f t="shared" si="778"/>
        <v>0</v>
      </c>
      <c r="R3525">
        <f t="shared" si="779"/>
        <v>0.98474694861111001</v>
      </c>
      <c r="S3525">
        <f>SUM($R$2:R3525) -SUM($Q$2:Q3525) + SUM($T$2:T3524)</f>
        <v>236.65771439371565</v>
      </c>
      <c r="T3525">
        <f t="shared" si="780"/>
        <v>0</v>
      </c>
      <c r="U3525">
        <f>-SUM($T$2:T3525) - 500 * SUM($V$2:V3525)</f>
        <v>99.660000000005311</v>
      </c>
      <c r="V3525">
        <f t="shared" si="781"/>
        <v>0</v>
      </c>
    </row>
    <row r="3526" spans="1:22" x14ac:dyDescent="0.3">
      <c r="A3526" s="1">
        <v>45529</v>
      </c>
      <c r="B3526" s="2">
        <v>0.22729166666666667</v>
      </c>
      <c r="C3526" s="2">
        <v>0.82275462962962964</v>
      </c>
      <c r="D3526" s="3">
        <v>17.2</v>
      </c>
      <c r="E3526" s="3">
        <v>60</v>
      </c>
      <c r="F3526" s="4">
        <f t="shared" si="770"/>
        <v>8</v>
      </c>
      <c r="G3526">
        <f t="shared" si="782"/>
        <v>47</v>
      </c>
      <c r="H3526" s="3">
        <f t="shared" si="771"/>
        <v>14.29111111111111</v>
      </c>
      <c r="I3526">
        <f t="shared" si="783"/>
        <v>900</v>
      </c>
      <c r="J3526">
        <f t="shared" si="772"/>
        <v>0.4</v>
      </c>
      <c r="K3526">
        <f t="shared" si="773"/>
        <v>60.4514</v>
      </c>
      <c r="L3526">
        <v>4.8</v>
      </c>
      <c r="M3526">
        <f t="shared" si="774"/>
        <v>0.13544444444444448</v>
      </c>
      <c r="N3526">
        <f t="shared" si="775"/>
        <v>0.95000000000000018</v>
      </c>
      <c r="O3526">
        <f t="shared" si="776"/>
        <v>5.8854444444444445</v>
      </c>
      <c r="P3526">
        <f t="shared" si="777"/>
        <v>54.565955555555554</v>
      </c>
      <c r="Q3526">
        <f t="shared" si="778"/>
        <v>0</v>
      </c>
      <c r="R3526">
        <f t="shared" si="779"/>
        <v>10.913191111111111</v>
      </c>
      <c r="S3526">
        <f>SUM($R$2:R3526) -SUM($Q$2:Q3526) + SUM($T$2:T3525)</f>
        <v>247.57090550482644</v>
      </c>
      <c r="T3526">
        <f t="shared" si="780"/>
        <v>0</v>
      </c>
      <c r="U3526">
        <f>-SUM($T$2:T3526) - 500 * SUM($V$2:V3526)</f>
        <v>99.660000000005311</v>
      </c>
      <c r="V3526">
        <f t="shared" si="781"/>
        <v>0</v>
      </c>
    </row>
    <row r="3527" spans="1:22" x14ac:dyDescent="0.3">
      <c r="A3527" s="1">
        <v>45530</v>
      </c>
      <c r="B3527" s="2">
        <v>0.22851851851851854</v>
      </c>
      <c r="C3527" s="2">
        <v>0.82115740740740739</v>
      </c>
      <c r="D3527" s="3">
        <v>17.7</v>
      </c>
      <c r="E3527" s="3">
        <v>62</v>
      </c>
      <c r="F3527" s="4">
        <f t="shared" si="770"/>
        <v>8</v>
      </c>
      <c r="G3527">
        <f t="shared" si="782"/>
        <v>47</v>
      </c>
      <c r="H3527" s="3">
        <f t="shared" si="771"/>
        <v>14.223333333333333</v>
      </c>
      <c r="I3527">
        <f t="shared" si="783"/>
        <v>900</v>
      </c>
      <c r="J3527">
        <f t="shared" si="772"/>
        <v>0.38</v>
      </c>
      <c r="K3527">
        <f t="shared" si="773"/>
        <v>57.156465000000004</v>
      </c>
      <c r="L3527">
        <v>4.8</v>
      </c>
      <c r="M3527">
        <f t="shared" si="774"/>
        <v>0.13883333333333336</v>
      </c>
      <c r="N3527">
        <f t="shared" si="775"/>
        <v>0.82500000000000018</v>
      </c>
      <c r="O3527">
        <f t="shared" si="776"/>
        <v>5.7638333333333334</v>
      </c>
      <c r="P3527">
        <f t="shared" si="777"/>
        <v>51.392631666666674</v>
      </c>
      <c r="Q3527">
        <f t="shared" si="778"/>
        <v>0</v>
      </c>
      <c r="R3527">
        <f t="shared" si="779"/>
        <v>10.278526333333335</v>
      </c>
      <c r="S3527">
        <f>SUM($R$2:R3527) -SUM($Q$2:Q3527) + SUM($T$2:T3526)</f>
        <v>257.84943183815813</v>
      </c>
      <c r="T3527">
        <f t="shared" si="780"/>
        <v>0</v>
      </c>
      <c r="U3527">
        <f>-SUM($T$2:T3527) - 500 * SUM($V$2:V3527)</f>
        <v>99.660000000005311</v>
      </c>
      <c r="V3527">
        <f t="shared" si="781"/>
        <v>0</v>
      </c>
    </row>
    <row r="3528" spans="1:22" x14ac:dyDescent="0.3">
      <c r="A3528" s="1">
        <v>45531</v>
      </c>
      <c r="B3528" s="2">
        <v>0.22974537037037038</v>
      </c>
      <c r="C3528" s="2">
        <v>0.8195486111111111</v>
      </c>
      <c r="D3528" s="3">
        <v>18.100000000000001</v>
      </c>
      <c r="E3528" s="3">
        <v>9.6999999999999993</v>
      </c>
      <c r="F3528" s="4">
        <f t="shared" si="770"/>
        <v>8</v>
      </c>
      <c r="G3528">
        <f t="shared" si="782"/>
        <v>47</v>
      </c>
      <c r="H3528" s="3">
        <f t="shared" si="771"/>
        <v>14.155277777777778</v>
      </c>
      <c r="I3528">
        <f t="shared" si="783"/>
        <v>900</v>
      </c>
      <c r="J3528">
        <f t="shared" si="772"/>
        <v>0.90300000000000002</v>
      </c>
      <c r="K3528">
        <f t="shared" si="773"/>
        <v>135.1719324375</v>
      </c>
      <c r="L3528">
        <v>4.8</v>
      </c>
      <c r="M3528">
        <f t="shared" si="774"/>
        <v>0.14223611111111109</v>
      </c>
      <c r="N3528">
        <f t="shared" si="775"/>
        <v>0.72499999999999964</v>
      </c>
      <c r="O3528">
        <f t="shared" si="776"/>
        <v>5.6672361111111105</v>
      </c>
      <c r="P3528">
        <f t="shared" si="777"/>
        <v>129.50469632638888</v>
      </c>
      <c r="Q3528">
        <f t="shared" si="778"/>
        <v>0</v>
      </c>
      <c r="R3528">
        <f t="shared" si="779"/>
        <v>25.900939265277778</v>
      </c>
      <c r="S3528">
        <f>SUM($R$2:R3528) -SUM($Q$2:Q3528) + SUM($T$2:T3527)</f>
        <v>283.7503711034351</v>
      </c>
      <c r="T3528">
        <f t="shared" si="780"/>
        <v>0</v>
      </c>
      <c r="U3528">
        <f>-SUM($T$2:T3528) - 500 * SUM($V$2:V3528)</f>
        <v>99.660000000005311</v>
      </c>
      <c r="V3528">
        <f t="shared" si="781"/>
        <v>0</v>
      </c>
    </row>
    <row r="3529" spans="1:22" x14ac:dyDescent="0.3">
      <c r="A3529" s="1">
        <v>45532</v>
      </c>
      <c r="B3529" s="2">
        <v>0.23096064814814818</v>
      </c>
      <c r="C3529" s="2">
        <v>0.81792824074074078</v>
      </c>
      <c r="D3529" s="3">
        <v>20.3</v>
      </c>
      <c r="E3529" s="3">
        <v>0.8</v>
      </c>
      <c r="F3529" s="4">
        <f t="shared" si="770"/>
        <v>8</v>
      </c>
      <c r="G3529">
        <f t="shared" si="782"/>
        <v>47</v>
      </c>
      <c r="H3529" s="3">
        <f t="shared" si="771"/>
        <v>14.087222222222222</v>
      </c>
      <c r="I3529">
        <f t="shared" si="783"/>
        <v>900</v>
      </c>
      <c r="J3529">
        <f t="shared" si="772"/>
        <v>0.99199999999999999</v>
      </c>
      <c r="K3529">
        <f t="shared" si="773"/>
        <v>147.780596</v>
      </c>
      <c r="L3529">
        <v>4.8</v>
      </c>
      <c r="M3529">
        <f t="shared" si="774"/>
        <v>0.1456388888888889</v>
      </c>
      <c r="N3529">
        <f t="shared" si="775"/>
        <v>0.17499999999999982</v>
      </c>
      <c r="O3529">
        <f t="shared" si="776"/>
        <v>5.1206388888888883</v>
      </c>
      <c r="P3529">
        <f t="shared" si="777"/>
        <v>142.65995711111111</v>
      </c>
      <c r="Q3529">
        <f t="shared" si="778"/>
        <v>0</v>
      </c>
      <c r="R3529">
        <f t="shared" si="779"/>
        <v>28.531991422222223</v>
      </c>
      <c r="S3529">
        <f>SUM($R$2:R3529) -SUM($Q$2:Q3529) + SUM($T$2:T3528)</f>
        <v>312.28236252565875</v>
      </c>
      <c r="T3529">
        <f t="shared" si="780"/>
        <v>0</v>
      </c>
      <c r="U3529">
        <f>-SUM($T$2:T3529) - 500 * SUM($V$2:V3529)</f>
        <v>99.660000000005311</v>
      </c>
      <c r="V3529">
        <f t="shared" si="781"/>
        <v>0</v>
      </c>
    </row>
    <row r="3530" spans="1:22" x14ac:dyDescent="0.3">
      <c r="A3530" s="1">
        <v>45533</v>
      </c>
      <c r="B3530" s="2">
        <v>0.23218749999999999</v>
      </c>
      <c r="C3530" s="2">
        <v>0.81630787037037045</v>
      </c>
      <c r="D3530" s="3">
        <v>21.9</v>
      </c>
      <c r="E3530" s="3">
        <v>1.2</v>
      </c>
      <c r="F3530" s="4">
        <f t="shared" si="770"/>
        <v>8</v>
      </c>
      <c r="G3530">
        <f t="shared" si="782"/>
        <v>47</v>
      </c>
      <c r="H3530" s="3">
        <f t="shared" si="771"/>
        <v>14.018888888888892</v>
      </c>
      <c r="I3530">
        <f t="shared" si="783"/>
        <v>900</v>
      </c>
      <c r="J3530">
        <f t="shared" si="772"/>
        <v>0.98799999999999999</v>
      </c>
      <c r="K3530">
        <f t="shared" si="773"/>
        <v>146.47075300000003</v>
      </c>
      <c r="L3530">
        <v>4.8</v>
      </c>
      <c r="M3530">
        <f t="shared" si="774"/>
        <v>0.14905555555555541</v>
      </c>
      <c r="N3530">
        <f t="shared" si="775"/>
        <v>0</v>
      </c>
      <c r="O3530">
        <f t="shared" si="776"/>
        <v>4.9490555555555549</v>
      </c>
      <c r="P3530">
        <f t="shared" si="777"/>
        <v>141.52169744444447</v>
      </c>
      <c r="Q3530">
        <f t="shared" si="778"/>
        <v>0</v>
      </c>
      <c r="R3530">
        <f t="shared" si="779"/>
        <v>28.304339488888896</v>
      </c>
      <c r="S3530">
        <f>SUM($R$2:R3530) -SUM($Q$2:Q3530) + SUM($T$2:T3529)</f>
        <v>340.58670201454697</v>
      </c>
      <c r="T3530">
        <f t="shared" si="780"/>
        <v>0</v>
      </c>
      <c r="U3530">
        <f>-SUM($T$2:T3530) - 500 * SUM($V$2:V3530)</f>
        <v>99.660000000005311</v>
      </c>
      <c r="V3530">
        <f t="shared" si="781"/>
        <v>0</v>
      </c>
    </row>
    <row r="3531" spans="1:22" x14ac:dyDescent="0.3">
      <c r="A3531" s="1">
        <v>45534</v>
      </c>
      <c r="B3531" s="2">
        <v>0.23341435185185186</v>
      </c>
      <c r="C3531" s="2">
        <v>0.81467592592592597</v>
      </c>
      <c r="D3531" s="3">
        <v>21.1</v>
      </c>
      <c r="E3531" s="3">
        <v>3.5</v>
      </c>
      <c r="F3531" s="4">
        <f t="shared" si="770"/>
        <v>8</v>
      </c>
      <c r="G3531">
        <f t="shared" si="782"/>
        <v>47</v>
      </c>
      <c r="H3531" s="3">
        <f t="shared" si="771"/>
        <v>13.950277777777778</v>
      </c>
      <c r="I3531">
        <f t="shared" si="783"/>
        <v>900</v>
      </c>
      <c r="J3531">
        <f t="shared" si="772"/>
        <v>0.96499999999999997</v>
      </c>
      <c r="K3531">
        <f t="shared" si="773"/>
        <v>142.3608409375</v>
      </c>
      <c r="L3531">
        <v>4.8</v>
      </c>
      <c r="M3531">
        <f t="shared" si="774"/>
        <v>0.15248611111111107</v>
      </c>
      <c r="N3531">
        <f t="shared" si="775"/>
        <v>0</v>
      </c>
      <c r="O3531">
        <f t="shared" si="776"/>
        <v>4.9524861111111109</v>
      </c>
      <c r="P3531">
        <f t="shared" si="777"/>
        <v>137.40835482638889</v>
      </c>
      <c r="Q3531">
        <f t="shared" si="778"/>
        <v>0</v>
      </c>
      <c r="R3531">
        <f t="shared" si="779"/>
        <v>27.481670965277779</v>
      </c>
      <c r="S3531">
        <f>SUM($R$2:R3531) -SUM($Q$2:Q3531) + SUM($T$2:T3530)</f>
        <v>368.06837297982383</v>
      </c>
      <c r="T3531">
        <f t="shared" si="780"/>
        <v>0</v>
      </c>
      <c r="U3531">
        <f>-SUM($T$2:T3531) - 500 * SUM($V$2:V3531)</f>
        <v>99.660000000005311</v>
      </c>
      <c r="V3531">
        <f t="shared" si="781"/>
        <v>0</v>
      </c>
    </row>
    <row r="3532" spans="1:22" x14ac:dyDescent="0.3">
      <c r="A3532" s="1">
        <v>45535</v>
      </c>
      <c r="B3532" s="2">
        <v>0.2346412037037037</v>
      </c>
      <c r="C3532" s="2">
        <v>0.81303240740740745</v>
      </c>
      <c r="D3532" s="3">
        <v>21.4</v>
      </c>
      <c r="E3532" s="3">
        <v>40.299999999999997</v>
      </c>
      <c r="F3532" s="4">
        <f t="shared" si="770"/>
        <v>8</v>
      </c>
      <c r="G3532">
        <f t="shared" si="782"/>
        <v>47</v>
      </c>
      <c r="H3532" s="3">
        <f t="shared" si="771"/>
        <v>13.881388888888891</v>
      </c>
      <c r="I3532">
        <f t="shared" si="783"/>
        <v>900</v>
      </c>
      <c r="J3532">
        <f t="shared" si="772"/>
        <v>0.59699999999999998</v>
      </c>
      <c r="K3532">
        <f t="shared" si="773"/>
        <v>87.637025437500014</v>
      </c>
      <c r="L3532">
        <v>4.8</v>
      </c>
      <c r="M3532">
        <f t="shared" si="774"/>
        <v>0.15593055555555546</v>
      </c>
      <c r="N3532">
        <f t="shared" si="775"/>
        <v>0</v>
      </c>
      <c r="O3532">
        <f t="shared" si="776"/>
        <v>4.9559305555555557</v>
      </c>
      <c r="P3532">
        <f t="shared" si="777"/>
        <v>82.68109488194446</v>
      </c>
      <c r="Q3532">
        <f t="shared" si="778"/>
        <v>0</v>
      </c>
      <c r="R3532">
        <f t="shared" si="779"/>
        <v>16.536218976388891</v>
      </c>
      <c r="S3532">
        <f>SUM($R$2:R3532) -SUM($Q$2:Q3532) + SUM($T$2:T3531)</f>
        <v>384.60459195621115</v>
      </c>
      <c r="T3532">
        <f t="shared" si="780"/>
        <v>-384.6</v>
      </c>
      <c r="U3532">
        <f>-SUM($T$2:T3532) - 500 * SUM($V$2:V3532)</f>
        <v>484.26000000000568</v>
      </c>
      <c r="V3532">
        <f t="shared" si="781"/>
        <v>0</v>
      </c>
    </row>
    <row r="3533" spans="1:22" x14ac:dyDescent="0.3">
      <c r="A3533" s="1">
        <v>45536</v>
      </c>
      <c r="B3533" s="2">
        <v>0.23586805555555557</v>
      </c>
      <c r="C3533" s="2">
        <v>0.81138888888888883</v>
      </c>
      <c r="D3533" s="3">
        <v>16</v>
      </c>
      <c r="E3533" s="3">
        <v>37.6</v>
      </c>
      <c r="F3533" s="4">
        <f t="shared" si="770"/>
        <v>9</v>
      </c>
      <c r="G3533">
        <f t="shared" si="782"/>
        <v>47</v>
      </c>
      <c r="H3533" s="3">
        <f t="shared" si="771"/>
        <v>13.812499999999998</v>
      </c>
      <c r="I3533">
        <f t="shared" si="783"/>
        <v>800</v>
      </c>
      <c r="J3533">
        <f t="shared" si="772"/>
        <v>0.624</v>
      </c>
      <c r="K3533">
        <f t="shared" si="773"/>
        <v>81.018599999999978</v>
      </c>
      <c r="L3533">
        <v>4.8</v>
      </c>
      <c r="M3533">
        <f t="shared" si="774"/>
        <v>0.15937500000000007</v>
      </c>
      <c r="N3533">
        <f t="shared" si="775"/>
        <v>1.25</v>
      </c>
      <c r="O3533">
        <f t="shared" si="776"/>
        <v>6.2093749999999996</v>
      </c>
      <c r="P3533">
        <f t="shared" si="777"/>
        <v>74.809224999999984</v>
      </c>
      <c r="Q3533">
        <f t="shared" si="778"/>
        <v>0</v>
      </c>
      <c r="R3533">
        <f t="shared" si="779"/>
        <v>14.961844999999997</v>
      </c>
      <c r="S3533">
        <f>SUM($R$2:R3533) -SUM($Q$2:Q3533) + SUM($T$2:T3532)</f>
        <v>14.966436956212419</v>
      </c>
      <c r="T3533">
        <f t="shared" si="780"/>
        <v>0</v>
      </c>
      <c r="U3533">
        <f>-SUM($T$2:T3533) - 500 * SUM($V$2:V3533)</f>
        <v>484.26000000000568</v>
      </c>
      <c r="V3533">
        <f t="shared" si="781"/>
        <v>0</v>
      </c>
    </row>
    <row r="3534" spans="1:22" x14ac:dyDescent="0.3">
      <c r="A3534" s="1">
        <v>45537</v>
      </c>
      <c r="B3534" s="2">
        <v>0.23709490740740743</v>
      </c>
      <c r="C3534" s="2">
        <v>0.80973379629629638</v>
      </c>
      <c r="D3534" s="3">
        <v>15.5</v>
      </c>
      <c r="E3534" s="3">
        <v>58.9</v>
      </c>
      <c r="F3534" s="4">
        <f t="shared" si="770"/>
        <v>9</v>
      </c>
      <c r="G3534">
        <f t="shared" si="782"/>
        <v>47</v>
      </c>
      <c r="H3534" s="3">
        <f t="shared" si="771"/>
        <v>13.743333333333334</v>
      </c>
      <c r="I3534">
        <f t="shared" si="783"/>
        <v>800</v>
      </c>
      <c r="J3534">
        <f t="shared" si="772"/>
        <v>0.41100000000000003</v>
      </c>
      <c r="K3534">
        <f t="shared" si="773"/>
        <v>53.095994000000005</v>
      </c>
      <c r="L3534">
        <v>4.8</v>
      </c>
      <c r="M3534">
        <f t="shared" si="774"/>
        <v>0.16283333333333327</v>
      </c>
      <c r="N3534">
        <f t="shared" si="775"/>
        <v>1.375</v>
      </c>
      <c r="O3534">
        <f t="shared" si="776"/>
        <v>6.3378333333333332</v>
      </c>
      <c r="P3534">
        <f t="shared" si="777"/>
        <v>46.758160666666669</v>
      </c>
      <c r="Q3534">
        <f t="shared" si="778"/>
        <v>0</v>
      </c>
      <c r="R3534">
        <f t="shared" si="779"/>
        <v>9.3516321333333341</v>
      </c>
      <c r="S3534">
        <f>SUM($R$2:R3534) -SUM($Q$2:Q3534) + SUM($T$2:T3533)</f>
        <v>24.318069089546043</v>
      </c>
      <c r="T3534">
        <f t="shared" si="780"/>
        <v>0</v>
      </c>
      <c r="U3534">
        <f>-SUM($T$2:T3534) - 500 * SUM($V$2:V3534)</f>
        <v>484.26000000000568</v>
      </c>
      <c r="V3534">
        <f t="shared" si="781"/>
        <v>0</v>
      </c>
    </row>
    <row r="3535" spans="1:22" x14ac:dyDescent="0.3">
      <c r="A3535" s="1">
        <v>45538</v>
      </c>
      <c r="B3535" s="2">
        <v>0.23832175925925925</v>
      </c>
      <c r="C3535" s="2">
        <v>0.80806712962962957</v>
      </c>
      <c r="D3535" s="3">
        <v>18.2</v>
      </c>
      <c r="E3535" s="3">
        <v>15.5</v>
      </c>
      <c r="F3535" s="4">
        <f t="shared" si="770"/>
        <v>9</v>
      </c>
      <c r="G3535">
        <f t="shared" si="782"/>
        <v>47</v>
      </c>
      <c r="H3535" s="3">
        <f t="shared" si="771"/>
        <v>13.673888888888888</v>
      </c>
      <c r="I3535">
        <f t="shared" si="783"/>
        <v>800</v>
      </c>
      <c r="J3535">
        <f t="shared" si="772"/>
        <v>0.84499999999999997</v>
      </c>
      <c r="K3535">
        <f t="shared" si="773"/>
        <v>108.61169944444443</v>
      </c>
      <c r="L3535">
        <v>4.8</v>
      </c>
      <c r="M3535">
        <f t="shared" si="774"/>
        <v>0.16630555555555562</v>
      </c>
      <c r="N3535">
        <f t="shared" si="775"/>
        <v>0.70000000000000018</v>
      </c>
      <c r="O3535">
        <f t="shared" si="776"/>
        <v>5.6663055555555557</v>
      </c>
      <c r="P3535">
        <f t="shared" si="777"/>
        <v>102.94539388888887</v>
      </c>
      <c r="Q3535">
        <f t="shared" si="778"/>
        <v>0</v>
      </c>
      <c r="R3535">
        <f t="shared" si="779"/>
        <v>20.589078777777775</v>
      </c>
      <c r="S3535">
        <f>SUM($R$2:R3535) -SUM($Q$2:Q3535) + SUM($T$2:T3534)</f>
        <v>44.907147867324966</v>
      </c>
      <c r="T3535">
        <f t="shared" si="780"/>
        <v>0</v>
      </c>
      <c r="U3535">
        <f>-SUM($T$2:T3535) - 500 * SUM($V$2:V3535)</f>
        <v>484.26000000000568</v>
      </c>
      <c r="V3535">
        <f t="shared" si="781"/>
        <v>0</v>
      </c>
    </row>
    <row r="3536" spans="1:22" x14ac:dyDescent="0.3">
      <c r="A3536" s="1">
        <v>45539</v>
      </c>
      <c r="B3536" s="2">
        <v>0.23953703703703702</v>
      </c>
      <c r="C3536" s="2">
        <v>0.80640046296296297</v>
      </c>
      <c r="D3536" s="3">
        <v>16.600000000000001</v>
      </c>
      <c r="E3536" s="3">
        <v>30.6</v>
      </c>
      <c r="F3536" s="4">
        <f t="shared" si="770"/>
        <v>9</v>
      </c>
      <c r="G3536">
        <f t="shared" si="782"/>
        <v>47</v>
      </c>
      <c r="H3536" s="3">
        <f t="shared" si="771"/>
        <v>13.604722222222223</v>
      </c>
      <c r="I3536">
        <f t="shared" si="783"/>
        <v>800</v>
      </c>
      <c r="J3536">
        <f t="shared" si="772"/>
        <v>0.69399999999999995</v>
      </c>
      <c r="K3536">
        <f t="shared" si="773"/>
        <v>88.751765888888897</v>
      </c>
      <c r="L3536">
        <v>4.8</v>
      </c>
      <c r="M3536">
        <f t="shared" si="774"/>
        <v>0.16976388888888883</v>
      </c>
      <c r="N3536">
        <f t="shared" si="775"/>
        <v>1.0999999999999996</v>
      </c>
      <c r="O3536">
        <f t="shared" si="776"/>
        <v>6.0697638888888878</v>
      </c>
      <c r="P3536">
        <f t="shared" si="777"/>
        <v>82.682002000000011</v>
      </c>
      <c r="Q3536">
        <f t="shared" si="778"/>
        <v>0</v>
      </c>
      <c r="R3536">
        <f t="shared" si="779"/>
        <v>16.536400400000002</v>
      </c>
      <c r="S3536">
        <f>SUM($R$2:R3536) -SUM($Q$2:Q3536) + SUM($T$2:T3535)</f>
        <v>61.443548267325241</v>
      </c>
      <c r="T3536">
        <f t="shared" si="780"/>
        <v>0</v>
      </c>
      <c r="U3536">
        <f>-SUM($T$2:T3536) - 500 * SUM($V$2:V3536)</f>
        <v>484.26000000000568</v>
      </c>
      <c r="V3536">
        <f t="shared" si="781"/>
        <v>0</v>
      </c>
    </row>
    <row r="3537" spans="1:22" x14ac:dyDescent="0.3">
      <c r="A3537" s="1">
        <v>45540</v>
      </c>
      <c r="B3537" s="2">
        <v>0.24076388888888889</v>
      </c>
      <c r="C3537" s="2">
        <v>0.80473379629629627</v>
      </c>
      <c r="D3537" s="3">
        <v>17.2</v>
      </c>
      <c r="E3537" s="3">
        <v>60</v>
      </c>
      <c r="F3537" s="4">
        <f t="shared" si="770"/>
        <v>9</v>
      </c>
      <c r="G3537">
        <f t="shared" si="782"/>
        <v>47</v>
      </c>
      <c r="H3537" s="3">
        <f t="shared" si="771"/>
        <v>13.535277777777777</v>
      </c>
      <c r="I3537">
        <f t="shared" si="783"/>
        <v>800</v>
      </c>
      <c r="J3537">
        <f t="shared" si="772"/>
        <v>0.4</v>
      </c>
      <c r="K3537">
        <f t="shared" si="773"/>
        <v>50.892644444444443</v>
      </c>
      <c r="L3537">
        <v>4.8</v>
      </c>
      <c r="M3537">
        <f t="shared" si="774"/>
        <v>0.17323611111111115</v>
      </c>
      <c r="N3537">
        <f t="shared" si="775"/>
        <v>0.95000000000000018</v>
      </c>
      <c r="O3537">
        <f t="shared" si="776"/>
        <v>5.9232361111111116</v>
      </c>
      <c r="P3537">
        <f t="shared" si="777"/>
        <v>44.969408333333334</v>
      </c>
      <c r="Q3537">
        <f t="shared" si="778"/>
        <v>0</v>
      </c>
      <c r="R3537">
        <f t="shared" si="779"/>
        <v>8.9938816666666668</v>
      </c>
      <c r="S3537">
        <f>SUM($R$2:R3537) -SUM($Q$2:Q3537) + SUM($T$2:T3536)</f>
        <v>70.437429933990643</v>
      </c>
      <c r="T3537">
        <f t="shared" si="780"/>
        <v>0</v>
      </c>
      <c r="U3537">
        <f>-SUM($T$2:T3537) - 500 * SUM($V$2:V3537)</f>
        <v>484.26000000000568</v>
      </c>
      <c r="V3537">
        <f t="shared" si="781"/>
        <v>0</v>
      </c>
    </row>
    <row r="3538" spans="1:22" x14ac:dyDescent="0.3">
      <c r="A3538" s="1">
        <v>45541</v>
      </c>
      <c r="B3538" s="2">
        <v>0.24199074074074076</v>
      </c>
      <c r="C3538" s="2">
        <v>0.80305555555555552</v>
      </c>
      <c r="D3538" s="3">
        <v>15.7</v>
      </c>
      <c r="E3538" s="3">
        <v>91</v>
      </c>
      <c r="F3538" s="4">
        <f t="shared" si="770"/>
        <v>9</v>
      </c>
      <c r="G3538">
        <f t="shared" si="782"/>
        <v>47</v>
      </c>
      <c r="H3538" s="3">
        <f t="shared" si="771"/>
        <v>13.465555555555554</v>
      </c>
      <c r="I3538">
        <f t="shared" si="783"/>
        <v>800</v>
      </c>
      <c r="J3538">
        <f t="shared" si="772"/>
        <v>8.9999999999999969E-2</v>
      </c>
      <c r="K3538">
        <f t="shared" si="773"/>
        <v>11.391859999999996</v>
      </c>
      <c r="L3538">
        <v>4.8</v>
      </c>
      <c r="M3538">
        <f t="shared" si="774"/>
        <v>0.17672222222222231</v>
      </c>
      <c r="N3538">
        <f t="shared" si="775"/>
        <v>1.3250000000000002</v>
      </c>
      <c r="O3538">
        <f t="shared" si="776"/>
        <v>6.3017222222222227</v>
      </c>
      <c r="P3538">
        <f t="shared" si="777"/>
        <v>5.0901377777777732</v>
      </c>
      <c r="Q3538">
        <f t="shared" si="778"/>
        <v>0</v>
      </c>
      <c r="R3538">
        <f t="shared" si="779"/>
        <v>1.0180275555555547</v>
      </c>
      <c r="S3538">
        <f>SUM($R$2:R3538) -SUM($Q$2:Q3538) + SUM($T$2:T3537)</f>
        <v>71.455457489544642</v>
      </c>
      <c r="T3538">
        <f t="shared" si="780"/>
        <v>0</v>
      </c>
      <c r="U3538">
        <f>-SUM($T$2:T3538) - 500 * SUM($V$2:V3538)</f>
        <v>484.26000000000568</v>
      </c>
      <c r="V3538">
        <f t="shared" si="781"/>
        <v>0</v>
      </c>
    </row>
    <row r="3539" spans="1:22" x14ac:dyDescent="0.3">
      <c r="A3539" s="1">
        <v>45542</v>
      </c>
      <c r="B3539" s="2">
        <v>0.24320601851851853</v>
      </c>
      <c r="C3539" s="2">
        <v>0.80136574074074074</v>
      </c>
      <c r="D3539" s="3">
        <v>15.3</v>
      </c>
      <c r="E3539" s="3">
        <v>72.8</v>
      </c>
      <c r="F3539" s="4">
        <f t="shared" si="770"/>
        <v>9</v>
      </c>
      <c r="G3539">
        <f t="shared" si="782"/>
        <v>47</v>
      </c>
      <c r="H3539" s="3">
        <f t="shared" si="771"/>
        <v>13.395833333333332</v>
      </c>
      <c r="I3539">
        <f t="shared" si="783"/>
        <v>800</v>
      </c>
      <c r="J3539">
        <f t="shared" si="772"/>
        <v>0.27200000000000002</v>
      </c>
      <c r="K3539">
        <f t="shared" si="773"/>
        <v>34.250466666666668</v>
      </c>
      <c r="L3539">
        <v>4.8</v>
      </c>
      <c r="M3539">
        <f t="shared" si="774"/>
        <v>0.18020833333333339</v>
      </c>
      <c r="N3539">
        <f t="shared" si="775"/>
        <v>1.4249999999999998</v>
      </c>
      <c r="O3539">
        <f t="shared" si="776"/>
        <v>6.4052083333333334</v>
      </c>
      <c r="P3539">
        <f t="shared" si="777"/>
        <v>27.845258333333334</v>
      </c>
      <c r="Q3539">
        <f t="shared" si="778"/>
        <v>0</v>
      </c>
      <c r="R3539">
        <f t="shared" si="779"/>
        <v>5.5690516666666667</v>
      </c>
      <c r="S3539">
        <f>SUM($R$2:R3539) -SUM($Q$2:Q3539) + SUM($T$2:T3538)</f>
        <v>77.024509156210115</v>
      </c>
      <c r="T3539">
        <f t="shared" si="780"/>
        <v>0</v>
      </c>
      <c r="U3539">
        <f>-SUM($T$2:T3539) - 500 * SUM($V$2:V3539)</f>
        <v>484.26000000000568</v>
      </c>
      <c r="V3539">
        <f t="shared" si="781"/>
        <v>0</v>
      </c>
    </row>
    <row r="3540" spans="1:22" x14ac:dyDescent="0.3">
      <c r="A3540" s="1">
        <v>45543</v>
      </c>
      <c r="B3540" s="2">
        <v>0.24443287037037034</v>
      </c>
      <c r="C3540" s="2">
        <v>0.79967592592592596</v>
      </c>
      <c r="D3540" s="3">
        <v>15.5</v>
      </c>
      <c r="E3540" s="3">
        <v>27.9</v>
      </c>
      <c r="F3540" s="4">
        <f t="shared" si="770"/>
        <v>9</v>
      </c>
      <c r="G3540">
        <f t="shared" si="782"/>
        <v>47</v>
      </c>
      <c r="H3540" s="3">
        <f t="shared" si="771"/>
        <v>13.325833333333335</v>
      </c>
      <c r="I3540">
        <f t="shared" si="783"/>
        <v>800</v>
      </c>
      <c r="J3540">
        <f t="shared" si="772"/>
        <v>0.72100000000000009</v>
      </c>
      <c r="K3540">
        <f t="shared" si="773"/>
        <v>90.314502833333364</v>
      </c>
      <c r="L3540">
        <v>4.8</v>
      </c>
      <c r="M3540">
        <f t="shared" si="774"/>
        <v>0.18370833333333322</v>
      </c>
      <c r="N3540">
        <f t="shared" si="775"/>
        <v>1.375</v>
      </c>
      <c r="O3540">
        <f t="shared" si="776"/>
        <v>6.3587083333333334</v>
      </c>
      <c r="P3540">
        <f t="shared" si="777"/>
        <v>83.955794500000025</v>
      </c>
      <c r="Q3540">
        <f t="shared" si="778"/>
        <v>0</v>
      </c>
      <c r="R3540">
        <f t="shared" si="779"/>
        <v>16.791158900000006</v>
      </c>
      <c r="S3540">
        <f>SUM($R$2:R3540) -SUM($Q$2:Q3540) + SUM($T$2:T3539)</f>
        <v>93.815668056209688</v>
      </c>
      <c r="T3540">
        <f t="shared" si="780"/>
        <v>0</v>
      </c>
      <c r="U3540">
        <f>-SUM($T$2:T3540) - 500 * SUM($V$2:V3540)</f>
        <v>484.26000000000568</v>
      </c>
      <c r="V3540">
        <f t="shared" si="781"/>
        <v>0</v>
      </c>
    </row>
    <row r="3541" spans="1:22" x14ac:dyDescent="0.3">
      <c r="A3541" s="1">
        <v>45544</v>
      </c>
      <c r="B3541" s="2">
        <v>0.24564814814814814</v>
      </c>
      <c r="C3541" s="2">
        <v>0.79798611111111117</v>
      </c>
      <c r="D3541" s="3">
        <v>16.5</v>
      </c>
      <c r="E3541" s="3">
        <v>23.6</v>
      </c>
      <c r="F3541" s="4">
        <f t="shared" si="770"/>
        <v>9</v>
      </c>
      <c r="G3541">
        <f t="shared" si="782"/>
        <v>47</v>
      </c>
      <c r="H3541" s="3">
        <f t="shared" si="771"/>
        <v>13.256111111111112</v>
      </c>
      <c r="I3541">
        <f t="shared" si="783"/>
        <v>800</v>
      </c>
      <c r="J3541">
        <f t="shared" si="772"/>
        <v>0.76400000000000001</v>
      </c>
      <c r="K3541">
        <f t="shared" si="773"/>
        <v>95.200087555555555</v>
      </c>
      <c r="L3541">
        <v>4.8</v>
      </c>
      <c r="M3541">
        <f t="shared" si="774"/>
        <v>0.18719444444444441</v>
      </c>
      <c r="N3541">
        <f t="shared" si="775"/>
        <v>1.125</v>
      </c>
      <c r="O3541">
        <f t="shared" si="776"/>
        <v>6.1121944444444445</v>
      </c>
      <c r="P3541">
        <f t="shared" si="777"/>
        <v>89.087893111111114</v>
      </c>
      <c r="Q3541">
        <f t="shared" si="778"/>
        <v>0</v>
      </c>
      <c r="R3541">
        <f t="shared" si="779"/>
        <v>17.817578622222225</v>
      </c>
      <c r="S3541">
        <f>SUM($R$2:R3541) -SUM($Q$2:Q3541) + SUM($T$2:T3540)</f>
        <v>111.63324667843335</v>
      </c>
      <c r="T3541">
        <f t="shared" si="780"/>
        <v>0</v>
      </c>
      <c r="U3541">
        <f>-SUM($T$2:T3541) - 500 * SUM($V$2:V3541)</f>
        <v>484.26000000000568</v>
      </c>
      <c r="V3541">
        <f t="shared" si="781"/>
        <v>0</v>
      </c>
    </row>
    <row r="3542" spans="1:22" x14ac:dyDescent="0.3">
      <c r="A3542" s="1">
        <v>45545</v>
      </c>
      <c r="B3542" s="2">
        <v>0.24687499999999998</v>
      </c>
      <c r="C3542" s="2">
        <v>0.79629629629629628</v>
      </c>
      <c r="D3542" s="3">
        <v>17.399999999999999</v>
      </c>
      <c r="E3542" s="3">
        <v>8.9</v>
      </c>
      <c r="F3542" s="4">
        <f t="shared" si="770"/>
        <v>9</v>
      </c>
      <c r="G3542">
        <f t="shared" si="782"/>
        <v>47</v>
      </c>
      <c r="H3542" s="3">
        <f t="shared" si="771"/>
        <v>13.186111111111112</v>
      </c>
      <c r="I3542">
        <f t="shared" si="783"/>
        <v>800</v>
      </c>
      <c r="J3542">
        <f t="shared" si="772"/>
        <v>0.91100000000000003</v>
      </c>
      <c r="K3542">
        <f t="shared" si="773"/>
        <v>112.9179438888889</v>
      </c>
      <c r="L3542">
        <v>4.8</v>
      </c>
      <c r="M3542">
        <f t="shared" si="774"/>
        <v>0.19069444444444439</v>
      </c>
      <c r="N3542">
        <f t="shared" si="775"/>
        <v>0.90000000000000036</v>
      </c>
      <c r="O3542">
        <f t="shared" si="776"/>
        <v>5.8906944444444447</v>
      </c>
      <c r="P3542">
        <f t="shared" si="777"/>
        <v>107.02724944444445</v>
      </c>
      <c r="Q3542">
        <f t="shared" si="778"/>
        <v>0</v>
      </c>
      <c r="R3542">
        <f t="shared" si="779"/>
        <v>21.405449888888892</v>
      </c>
      <c r="S3542">
        <f>SUM($R$2:R3542) -SUM($Q$2:Q3542) + SUM($T$2:T3541)</f>
        <v>133.03869656732059</v>
      </c>
      <c r="T3542">
        <f t="shared" si="780"/>
        <v>0</v>
      </c>
      <c r="U3542">
        <f>-SUM($T$2:T3542) - 500 * SUM($V$2:V3542)</f>
        <v>484.26000000000568</v>
      </c>
      <c r="V3542">
        <f t="shared" si="781"/>
        <v>0</v>
      </c>
    </row>
    <row r="3543" spans="1:22" x14ac:dyDescent="0.3">
      <c r="A3543" s="1">
        <v>45546</v>
      </c>
      <c r="B3543" s="2">
        <v>0.24810185185185185</v>
      </c>
      <c r="C3543" s="2">
        <v>0.79459490740740746</v>
      </c>
      <c r="D3543" s="3">
        <v>18.899999999999999</v>
      </c>
      <c r="E3543" s="3">
        <v>1.9</v>
      </c>
      <c r="F3543" s="4">
        <f t="shared" si="770"/>
        <v>9</v>
      </c>
      <c r="G3543">
        <f t="shared" si="782"/>
        <v>47</v>
      </c>
      <c r="H3543" s="3">
        <f t="shared" si="771"/>
        <v>13.115833333333335</v>
      </c>
      <c r="I3543">
        <f t="shared" si="783"/>
        <v>800</v>
      </c>
      <c r="J3543">
        <f t="shared" si="772"/>
        <v>0.98099999999999998</v>
      </c>
      <c r="K3543">
        <f t="shared" si="773"/>
        <v>120.94634550000002</v>
      </c>
      <c r="L3543">
        <v>4.8</v>
      </c>
      <c r="M3543">
        <f t="shared" si="774"/>
        <v>0.19420833333333326</v>
      </c>
      <c r="N3543">
        <f t="shared" si="775"/>
        <v>0.52500000000000036</v>
      </c>
      <c r="O3543">
        <f t="shared" si="776"/>
        <v>5.5192083333333333</v>
      </c>
      <c r="P3543">
        <f t="shared" si="777"/>
        <v>115.42713716666668</v>
      </c>
      <c r="Q3543">
        <f t="shared" si="778"/>
        <v>0</v>
      </c>
      <c r="R3543">
        <f t="shared" si="779"/>
        <v>23.085427433333336</v>
      </c>
      <c r="S3543">
        <f>SUM($R$2:R3543) -SUM($Q$2:Q3543) + SUM($T$2:T3542)</f>
        <v>156.12412400065296</v>
      </c>
      <c r="T3543">
        <f t="shared" si="780"/>
        <v>0</v>
      </c>
      <c r="U3543">
        <f>-SUM($T$2:T3543) - 500 * SUM($V$2:V3543)</f>
        <v>484.26000000000568</v>
      </c>
      <c r="V3543">
        <f t="shared" si="781"/>
        <v>0</v>
      </c>
    </row>
    <row r="3544" spans="1:22" x14ac:dyDescent="0.3">
      <c r="A3544" s="1">
        <v>45547</v>
      </c>
      <c r="B3544" s="2">
        <v>0.24931712962962962</v>
      </c>
      <c r="C3544" s="2">
        <v>0.79289351851851853</v>
      </c>
      <c r="D3544" s="3">
        <v>20.7</v>
      </c>
      <c r="E3544" s="3">
        <v>22.1</v>
      </c>
      <c r="F3544" s="4">
        <f t="shared" si="770"/>
        <v>9</v>
      </c>
      <c r="G3544">
        <f t="shared" si="782"/>
        <v>47</v>
      </c>
      <c r="H3544" s="3">
        <f t="shared" si="771"/>
        <v>13.045833333333334</v>
      </c>
      <c r="I3544">
        <f t="shared" si="783"/>
        <v>800</v>
      </c>
      <c r="J3544">
        <f t="shared" si="772"/>
        <v>0.77900000000000003</v>
      </c>
      <c r="K3544">
        <f t="shared" si="773"/>
        <v>95.529419166666671</v>
      </c>
      <c r="L3544">
        <v>4.8</v>
      </c>
      <c r="M3544">
        <f t="shared" si="774"/>
        <v>0.19770833333333329</v>
      </c>
      <c r="N3544">
        <f t="shared" si="775"/>
        <v>7.5000000000000164E-2</v>
      </c>
      <c r="O3544">
        <f t="shared" si="776"/>
        <v>5.0727083333333329</v>
      </c>
      <c r="P3544">
        <f t="shared" si="777"/>
        <v>90.456710833333332</v>
      </c>
      <c r="Q3544">
        <f t="shared" si="778"/>
        <v>0</v>
      </c>
      <c r="R3544">
        <f t="shared" si="779"/>
        <v>18.091342166666667</v>
      </c>
      <c r="S3544">
        <f>SUM($R$2:R3544) -SUM($Q$2:Q3544) + SUM($T$2:T3543)</f>
        <v>174.21546616731939</v>
      </c>
      <c r="T3544">
        <f t="shared" si="780"/>
        <v>0</v>
      </c>
      <c r="U3544">
        <f>-SUM($T$2:T3544) - 500 * SUM($V$2:V3544)</f>
        <v>484.26000000000568</v>
      </c>
      <c r="V3544">
        <f t="shared" si="781"/>
        <v>0</v>
      </c>
    </row>
    <row r="3545" spans="1:22" x14ac:dyDescent="0.3">
      <c r="A3545" s="1">
        <v>45548</v>
      </c>
      <c r="B3545" s="2">
        <v>0.25054398148148149</v>
      </c>
      <c r="C3545" s="2">
        <v>0.79118055555555555</v>
      </c>
      <c r="D3545" s="3">
        <v>20</v>
      </c>
      <c r="E3545" s="3">
        <v>21.7</v>
      </c>
      <c r="F3545" s="4">
        <f t="shared" si="770"/>
        <v>9</v>
      </c>
      <c r="G3545">
        <f t="shared" si="782"/>
        <v>47</v>
      </c>
      <c r="H3545" s="3">
        <f t="shared" si="771"/>
        <v>12.975277777777777</v>
      </c>
      <c r="I3545">
        <f t="shared" si="783"/>
        <v>800</v>
      </c>
      <c r="J3545">
        <f t="shared" si="772"/>
        <v>0.78300000000000003</v>
      </c>
      <c r="K3545">
        <f t="shared" si="773"/>
        <v>95.500639499999991</v>
      </c>
      <c r="L3545">
        <v>4.8</v>
      </c>
      <c r="M3545">
        <f t="shared" si="774"/>
        <v>0.20123611111111117</v>
      </c>
      <c r="N3545">
        <f t="shared" si="775"/>
        <v>0.25</v>
      </c>
      <c r="O3545">
        <f t="shared" si="776"/>
        <v>5.251236111111111</v>
      </c>
      <c r="P3545">
        <f t="shared" si="777"/>
        <v>90.249403388888879</v>
      </c>
      <c r="Q3545">
        <f t="shared" si="778"/>
        <v>0</v>
      </c>
      <c r="R3545">
        <f t="shared" si="779"/>
        <v>18.049880677777775</v>
      </c>
      <c r="S3545">
        <f>SUM($R$2:R3545) -SUM($Q$2:Q3545) + SUM($T$2:T3544)</f>
        <v>192.26534684509897</v>
      </c>
      <c r="T3545">
        <f t="shared" si="780"/>
        <v>0</v>
      </c>
      <c r="U3545">
        <f>-SUM($T$2:T3545) - 500 * SUM($V$2:V3545)</f>
        <v>484.26000000000568</v>
      </c>
      <c r="V3545">
        <f t="shared" si="781"/>
        <v>0</v>
      </c>
    </row>
    <row r="3546" spans="1:22" x14ac:dyDescent="0.3">
      <c r="A3546" s="1">
        <v>45549</v>
      </c>
      <c r="B3546" s="2">
        <v>0.25177083333333333</v>
      </c>
      <c r="C3546" s="2">
        <v>0.78947916666666673</v>
      </c>
      <c r="D3546" s="3">
        <v>19.2</v>
      </c>
      <c r="E3546" s="3">
        <v>10.8</v>
      </c>
      <c r="F3546" s="4">
        <f t="shared" si="770"/>
        <v>9</v>
      </c>
      <c r="G3546">
        <f t="shared" si="782"/>
        <v>47</v>
      </c>
      <c r="H3546" s="3">
        <f t="shared" si="771"/>
        <v>12.905000000000003</v>
      </c>
      <c r="I3546">
        <f t="shared" si="783"/>
        <v>800</v>
      </c>
      <c r="J3546">
        <f t="shared" si="772"/>
        <v>0.89200000000000002</v>
      </c>
      <c r="K3546">
        <f t="shared" si="773"/>
        <v>108.20584400000001</v>
      </c>
      <c r="L3546">
        <v>4.8</v>
      </c>
      <c r="M3546">
        <f t="shared" si="774"/>
        <v>0.20474999999999985</v>
      </c>
      <c r="N3546">
        <f t="shared" si="775"/>
        <v>0.45000000000000018</v>
      </c>
      <c r="O3546">
        <f t="shared" si="776"/>
        <v>5.4547499999999998</v>
      </c>
      <c r="P3546">
        <f t="shared" si="777"/>
        <v>102.75109400000001</v>
      </c>
      <c r="Q3546">
        <f t="shared" si="778"/>
        <v>0</v>
      </c>
      <c r="R3546">
        <f t="shared" si="779"/>
        <v>20.550218800000003</v>
      </c>
      <c r="S3546">
        <f>SUM($R$2:R3546) -SUM($Q$2:Q3546) + SUM($T$2:T3545)</f>
        <v>212.8155656450981</v>
      </c>
      <c r="T3546">
        <f t="shared" si="780"/>
        <v>0</v>
      </c>
      <c r="U3546">
        <f>-SUM($T$2:T3546) - 500 * SUM($V$2:V3546)</f>
        <v>484.26000000000568</v>
      </c>
      <c r="V3546">
        <f t="shared" si="781"/>
        <v>0</v>
      </c>
    </row>
    <row r="3547" spans="1:22" x14ac:dyDescent="0.3">
      <c r="A3547" s="1">
        <v>45550</v>
      </c>
      <c r="B3547" s="2">
        <v>0.25298611111111108</v>
      </c>
      <c r="C3547" s="2">
        <v>0.78776620370370365</v>
      </c>
      <c r="D3547" s="3">
        <v>18.7</v>
      </c>
      <c r="E3547" s="3">
        <v>10.8</v>
      </c>
      <c r="F3547" s="4">
        <f t="shared" si="770"/>
        <v>9</v>
      </c>
      <c r="G3547">
        <f t="shared" si="782"/>
        <v>47</v>
      </c>
      <c r="H3547" s="3">
        <f t="shared" si="771"/>
        <v>12.83472222222222</v>
      </c>
      <c r="I3547">
        <f t="shared" si="783"/>
        <v>800</v>
      </c>
      <c r="J3547">
        <f t="shared" si="772"/>
        <v>0.89200000000000002</v>
      </c>
      <c r="K3547">
        <f t="shared" si="773"/>
        <v>107.61657888888888</v>
      </c>
      <c r="L3547">
        <v>4.8</v>
      </c>
      <c r="M3547">
        <f t="shared" si="774"/>
        <v>0.20826388888888897</v>
      </c>
      <c r="N3547">
        <f t="shared" si="775"/>
        <v>0.57500000000000018</v>
      </c>
      <c r="O3547">
        <f t="shared" si="776"/>
        <v>5.5832638888888892</v>
      </c>
      <c r="P3547">
        <f t="shared" si="777"/>
        <v>102.03331499999999</v>
      </c>
      <c r="Q3547">
        <f t="shared" si="778"/>
        <v>0</v>
      </c>
      <c r="R3547">
        <f t="shared" si="779"/>
        <v>20.406662999999998</v>
      </c>
      <c r="S3547">
        <f>SUM($R$2:R3547) -SUM($Q$2:Q3547) + SUM($T$2:T3546)</f>
        <v>233.22222864509968</v>
      </c>
      <c r="T3547">
        <f t="shared" si="780"/>
        <v>0</v>
      </c>
      <c r="U3547">
        <f>-SUM($T$2:T3547) - 500 * SUM($V$2:V3547)</f>
        <v>484.26000000000568</v>
      </c>
      <c r="V3547">
        <f t="shared" si="781"/>
        <v>0</v>
      </c>
    </row>
    <row r="3548" spans="1:22" x14ac:dyDescent="0.3">
      <c r="A3548" s="1">
        <v>45551</v>
      </c>
      <c r="B3548" s="2">
        <v>0.25421296296296297</v>
      </c>
      <c r="C3548" s="2">
        <v>0.78605324074074068</v>
      </c>
      <c r="D3548" s="3">
        <v>15.2</v>
      </c>
      <c r="E3548" s="3">
        <v>19.8</v>
      </c>
      <c r="F3548" s="4">
        <f t="shared" si="770"/>
        <v>9</v>
      </c>
      <c r="G3548">
        <f t="shared" si="782"/>
        <v>47</v>
      </c>
      <c r="H3548" s="3">
        <f t="shared" si="771"/>
        <v>12.764166666666666</v>
      </c>
      <c r="I3548">
        <f t="shared" si="783"/>
        <v>800</v>
      </c>
      <c r="J3548">
        <f t="shared" si="772"/>
        <v>0.80200000000000005</v>
      </c>
      <c r="K3548">
        <f t="shared" si="773"/>
        <v>96.226499666666669</v>
      </c>
      <c r="L3548">
        <v>4.8</v>
      </c>
      <c r="M3548">
        <f t="shared" si="774"/>
        <v>0.21179166666666668</v>
      </c>
      <c r="N3548">
        <f t="shared" si="775"/>
        <v>1.4500000000000002</v>
      </c>
      <c r="O3548">
        <f t="shared" si="776"/>
        <v>6.4617916666666666</v>
      </c>
      <c r="P3548">
        <f t="shared" si="777"/>
        <v>89.764707999999999</v>
      </c>
      <c r="Q3548">
        <f t="shared" si="778"/>
        <v>0</v>
      </c>
      <c r="R3548">
        <f t="shared" si="779"/>
        <v>17.952941599999999</v>
      </c>
      <c r="S3548">
        <f>SUM($R$2:R3548) -SUM($Q$2:Q3548) + SUM($T$2:T3547)</f>
        <v>251.17517024510016</v>
      </c>
      <c r="T3548">
        <f t="shared" si="780"/>
        <v>0</v>
      </c>
      <c r="U3548">
        <f>-SUM($T$2:T3548) - 500 * SUM($V$2:V3548)</f>
        <v>484.26000000000568</v>
      </c>
      <c r="V3548">
        <f t="shared" si="781"/>
        <v>0</v>
      </c>
    </row>
    <row r="3549" spans="1:22" x14ac:dyDescent="0.3">
      <c r="A3549" s="1">
        <v>45552</v>
      </c>
      <c r="B3549" s="2">
        <v>0.25543981481481481</v>
      </c>
      <c r="C3549" s="2">
        <v>0.78434027777777782</v>
      </c>
      <c r="D3549" s="3">
        <v>14.5</v>
      </c>
      <c r="E3549" s="3">
        <v>1.9</v>
      </c>
      <c r="F3549" s="4">
        <f t="shared" si="770"/>
        <v>9</v>
      </c>
      <c r="G3549">
        <f t="shared" si="782"/>
        <v>47</v>
      </c>
      <c r="H3549" s="3">
        <f t="shared" si="771"/>
        <v>12.693611111111112</v>
      </c>
      <c r="I3549">
        <f t="shared" si="783"/>
        <v>800</v>
      </c>
      <c r="J3549">
        <f t="shared" si="772"/>
        <v>0.98099999999999998</v>
      </c>
      <c r="K3549">
        <f t="shared" si="773"/>
        <v>117.05286549999998</v>
      </c>
      <c r="L3549">
        <v>4.8</v>
      </c>
      <c r="M3549">
        <f t="shared" si="774"/>
        <v>0.2153194444444444</v>
      </c>
      <c r="N3549">
        <f t="shared" si="775"/>
        <v>1.625</v>
      </c>
      <c r="O3549">
        <f t="shared" si="776"/>
        <v>6.6403194444444438</v>
      </c>
      <c r="P3549">
        <f t="shared" si="777"/>
        <v>110.41254605555554</v>
      </c>
      <c r="Q3549">
        <f t="shared" si="778"/>
        <v>0</v>
      </c>
      <c r="R3549">
        <f t="shared" si="779"/>
        <v>22.082509211111109</v>
      </c>
      <c r="S3549">
        <f>SUM($R$2:R3549) -SUM($Q$2:Q3549) + SUM($T$2:T3548)</f>
        <v>273.25767945621192</v>
      </c>
      <c r="T3549">
        <f t="shared" si="780"/>
        <v>0</v>
      </c>
      <c r="U3549">
        <f>-SUM($T$2:T3549) - 500 * SUM($V$2:V3549)</f>
        <v>484.26000000000568</v>
      </c>
      <c r="V3549">
        <f t="shared" si="781"/>
        <v>0</v>
      </c>
    </row>
    <row r="3550" spans="1:22" x14ac:dyDescent="0.3">
      <c r="A3550" s="1">
        <v>45553</v>
      </c>
      <c r="B3550" s="2">
        <v>0.25665509259259262</v>
      </c>
      <c r="C3550" s="2">
        <v>0.7826157407407407</v>
      </c>
      <c r="D3550" s="3">
        <v>14.9</v>
      </c>
      <c r="E3550" s="3">
        <v>5</v>
      </c>
      <c r="F3550" s="4">
        <f t="shared" si="770"/>
        <v>9</v>
      </c>
      <c r="G3550">
        <f t="shared" si="782"/>
        <v>47</v>
      </c>
      <c r="H3550" s="3">
        <f t="shared" si="771"/>
        <v>12.623055555555553</v>
      </c>
      <c r="I3550">
        <f t="shared" si="783"/>
        <v>800</v>
      </c>
      <c r="J3550">
        <f t="shared" si="772"/>
        <v>0.95</v>
      </c>
      <c r="K3550">
        <f t="shared" si="773"/>
        <v>112.72388611111107</v>
      </c>
      <c r="L3550">
        <v>4.8</v>
      </c>
      <c r="M3550">
        <f t="shared" si="774"/>
        <v>0.21884722222222236</v>
      </c>
      <c r="N3550">
        <f t="shared" si="775"/>
        <v>1.5249999999999999</v>
      </c>
      <c r="O3550">
        <f t="shared" si="776"/>
        <v>6.5438472222222224</v>
      </c>
      <c r="P3550">
        <f t="shared" si="777"/>
        <v>106.18003888888884</v>
      </c>
      <c r="Q3550">
        <f t="shared" si="778"/>
        <v>0</v>
      </c>
      <c r="R3550">
        <f t="shared" si="779"/>
        <v>21.236007777777772</v>
      </c>
      <c r="S3550">
        <f>SUM($R$2:R3550) -SUM($Q$2:Q3550) + SUM($T$2:T3549)</f>
        <v>294.49368723398948</v>
      </c>
      <c r="T3550">
        <f t="shared" si="780"/>
        <v>0</v>
      </c>
      <c r="U3550">
        <f>-SUM($T$2:T3550) - 500 * SUM($V$2:V3550)</f>
        <v>484.26000000000568</v>
      </c>
      <c r="V3550">
        <f t="shared" si="781"/>
        <v>0</v>
      </c>
    </row>
    <row r="3551" spans="1:22" x14ac:dyDescent="0.3">
      <c r="A3551" s="1">
        <v>45554</v>
      </c>
      <c r="B3551" s="2">
        <v>0.25788194444444446</v>
      </c>
      <c r="C3551" s="2">
        <v>0.78090277777777783</v>
      </c>
      <c r="D3551" s="3">
        <v>14</v>
      </c>
      <c r="E3551" s="3">
        <v>33.700000000000003</v>
      </c>
      <c r="F3551" s="4">
        <f t="shared" si="770"/>
        <v>9</v>
      </c>
      <c r="G3551">
        <f t="shared" si="782"/>
        <v>47</v>
      </c>
      <c r="H3551" s="3">
        <f t="shared" si="771"/>
        <v>12.552500000000002</v>
      </c>
      <c r="I3551">
        <f t="shared" si="783"/>
        <v>800</v>
      </c>
      <c r="J3551">
        <f t="shared" si="772"/>
        <v>0.66300000000000003</v>
      </c>
      <c r="K3551">
        <f t="shared" si="773"/>
        <v>78.229690500000018</v>
      </c>
      <c r="L3551">
        <v>4.8</v>
      </c>
      <c r="M3551">
        <f t="shared" si="774"/>
        <v>0.22237499999999988</v>
      </c>
      <c r="N3551">
        <f t="shared" si="775"/>
        <v>1.75</v>
      </c>
      <c r="O3551">
        <f t="shared" si="776"/>
        <v>6.7723749999999994</v>
      </c>
      <c r="P3551">
        <f t="shared" si="777"/>
        <v>71.457315500000021</v>
      </c>
      <c r="Q3551">
        <f t="shared" si="778"/>
        <v>0</v>
      </c>
      <c r="R3551">
        <f t="shared" si="779"/>
        <v>14.291463100000005</v>
      </c>
      <c r="S3551">
        <f>SUM($R$2:R3551) -SUM($Q$2:Q3551) + SUM($T$2:T3550)</f>
        <v>308.78515033398799</v>
      </c>
      <c r="T3551">
        <f t="shared" si="780"/>
        <v>0</v>
      </c>
      <c r="U3551">
        <f>-SUM($T$2:T3551) - 500 * SUM($V$2:V3551)</f>
        <v>484.26000000000568</v>
      </c>
      <c r="V3551">
        <f t="shared" si="781"/>
        <v>0</v>
      </c>
    </row>
    <row r="3552" spans="1:22" x14ac:dyDescent="0.3">
      <c r="A3552" s="1">
        <v>45555</v>
      </c>
      <c r="B3552" s="2">
        <v>0.2591087962962963</v>
      </c>
      <c r="C3552" s="2">
        <v>0.77918981481481486</v>
      </c>
      <c r="D3552" s="3">
        <v>11.5</v>
      </c>
      <c r="E3552" s="3">
        <v>22.8</v>
      </c>
      <c r="F3552" s="4">
        <f t="shared" si="770"/>
        <v>9</v>
      </c>
      <c r="G3552">
        <f t="shared" si="782"/>
        <v>47</v>
      </c>
      <c r="H3552" s="3">
        <f t="shared" si="771"/>
        <v>12.481944444444444</v>
      </c>
      <c r="I3552">
        <f t="shared" si="783"/>
        <v>800</v>
      </c>
      <c r="J3552">
        <f t="shared" si="772"/>
        <v>0.77200000000000002</v>
      </c>
      <c r="K3552">
        <f t="shared" si="773"/>
        <v>90.578974444444441</v>
      </c>
      <c r="L3552">
        <v>4.8</v>
      </c>
      <c r="M3552">
        <f t="shared" si="774"/>
        <v>0.22590277777777776</v>
      </c>
      <c r="N3552">
        <f t="shared" si="775"/>
        <v>2.375</v>
      </c>
      <c r="O3552">
        <f t="shared" si="776"/>
        <v>7.4009027777777776</v>
      </c>
      <c r="P3552">
        <f t="shared" si="777"/>
        <v>83.178071666666668</v>
      </c>
      <c r="Q3552">
        <f t="shared" si="778"/>
        <v>0</v>
      </c>
      <c r="R3552">
        <f t="shared" si="779"/>
        <v>16.635614333333333</v>
      </c>
      <c r="S3552">
        <f>SUM($R$2:R3552) -SUM($Q$2:Q3552) + SUM($T$2:T3551)</f>
        <v>325.42076466732033</v>
      </c>
      <c r="T3552">
        <f t="shared" si="780"/>
        <v>0</v>
      </c>
      <c r="U3552">
        <f>-SUM($T$2:T3552) - 500 * SUM($V$2:V3552)</f>
        <v>484.26000000000568</v>
      </c>
      <c r="V3552">
        <f t="shared" si="781"/>
        <v>0</v>
      </c>
    </row>
    <row r="3553" spans="1:22" x14ac:dyDescent="0.3">
      <c r="A3553" s="1">
        <v>45556</v>
      </c>
      <c r="B3553" s="2">
        <v>0.26033564814814814</v>
      </c>
      <c r="C3553" s="2">
        <v>0.77746527777777785</v>
      </c>
      <c r="D3553" s="3">
        <v>10.3</v>
      </c>
      <c r="E3553" s="3">
        <v>65.099999999999994</v>
      </c>
      <c r="F3553" s="4">
        <f t="shared" si="770"/>
        <v>9</v>
      </c>
      <c r="G3553">
        <f t="shared" si="782"/>
        <v>47</v>
      </c>
      <c r="H3553" s="3">
        <f t="shared" si="771"/>
        <v>12.411111111111113</v>
      </c>
      <c r="I3553">
        <f t="shared" si="783"/>
        <v>800</v>
      </c>
      <c r="J3553">
        <f t="shared" si="772"/>
        <v>0.34900000000000009</v>
      </c>
      <c r="K3553">
        <f t="shared" si="773"/>
        <v>40.715891111111134</v>
      </c>
      <c r="L3553">
        <v>4.8</v>
      </c>
      <c r="M3553">
        <f t="shared" si="774"/>
        <v>0.22944444444444434</v>
      </c>
      <c r="N3553">
        <f t="shared" si="775"/>
        <v>2.6749999999999998</v>
      </c>
      <c r="O3553">
        <f t="shared" si="776"/>
        <v>7.7044444444444435</v>
      </c>
      <c r="P3553">
        <f t="shared" si="777"/>
        <v>33.011446666666693</v>
      </c>
      <c r="Q3553">
        <f t="shared" si="778"/>
        <v>0</v>
      </c>
      <c r="R3553">
        <f t="shared" si="779"/>
        <v>6.6022893333333386</v>
      </c>
      <c r="S3553">
        <f>SUM($R$2:R3553) -SUM($Q$2:Q3553) + SUM($T$2:T3552)</f>
        <v>332.02305400065234</v>
      </c>
      <c r="T3553">
        <f t="shared" si="780"/>
        <v>0</v>
      </c>
      <c r="U3553">
        <f>-SUM($T$2:T3553) - 500 * SUM($V$2:V3553)</f>
        <v>484.26000000000568</v>
      </c>
      <c r="V3553">
        <f t="shared" si="781"/>
        <v>0</v>
      </c>
    </row>
    <row r="3554" spans="1:22" x14ac:dyDescent="0.3">
      <c r="A3554" s="1">
        <v>45557</v>
      </c>
      <c r="B3554" s="2">
        <v>0.26156249999999998</v>
      </c>
      <c r="C3554" s="2">
        <v>0.77575231481481488</v>
      </c>
      <c r="D3554" s="3">
        <v>10.4</v>
      </c>
      <c r="E3554" s="3">
        <v>73.2</v>
      </c>
      <c r="F3554" s="4">
        <f t="shared" si="770"/>
        <v>9</v>
      </c>
      <c r="G3554">
        <f t="shared" si="782"/>
        <v>47</v>
      </c>
      <c r="H3554" s="3">
        <f t="shared" si="771"/>
        <v>12.340555555555559</v>
      </c>
      <c r="I3554">
        <f t="shared" si="783"/>
        <v>800</v>
      </c>
      <c r="J3554">
        <f t="shared" si="772"/>
        <v>0.26800000000000002</v>
      </c>
      <c r="K3554">
        <f t="shared" si="773"/>
        <v>31.088327555555566</v>
      </c>
      <c r="L3554">
        <v>4.8</v>
      </c>
      <c r="M3554">
        <f t="shared" si="774"/>
        <v>0.23297222222222205</v>
      </c>
      <c r="N3554">
        <f t="shared" si="775"/>
        <v>2.65</v>
      </c>
      <c r="O3554">
        <f t="shared" si="776"/>
        <v>7.6829722222222223</v>
      </c>
      <c r="P3554">
        <f t="shared" si="777"/>
        <v>23.405355333333343</v>
      </c>
      <c r="Q3554">
        <f t="shared" si="778"/>
        <v>0</v>
      </c>
      <c r="R3554">
        <f t="shared" si="779"/>
        <v>4.6810710666666688</v>
      </c>
      <c r="S3554">
        <f>SUM($R$2:R3554) -SUM($Q$2:Q3554) + SUM($T$2:T3553)</f>
        <v>336.70412506731736</v>
      </c>
      <c r="T3554">
        <f t="shared" si="780"/>
        <v>0</v>
      </c>
      <c r="U3554">
        <f>-SUM($T$2:T3554) - 500 * SUM($V$2:V3554)</f>
        <v>484.26000000000568</v>
      </c>
      <c r="V3554">
        <f t="shared" si="781"/>
        <v>0</v>
      </c>
    </row>
    <row r="3555" spans="1:22" x14ac:dyDescent="0.3">
      <c r="A3555" s="1">
        <v>45558</v>
      </c>
      <c r="B3555" s="2">
        <v>0.26280092592592591</v>
      </c>
      <c r="C3555" s="2">
        <v>0.77402777777777787</v>
      </c>
      <c r="D3555" s="3">
        <v>10.1</v>
      </c>
      <c r="E3555" s="3">
        <v>54.2</v>
      </c>
      <c r="F3555" s="4">
        <f t="shared" si="770"/>
        <v>9</v>
      </c>
      <c r="G3555">
        <f t="shared" si="782"/>
        <v>47</v>
      </c>
      <c r="H3555" s="3">
        <f t="shared" si="771"/>
        <v>12.269444444444446</v>
      </c>
      <c r="I3555">
        <f t="shared" si="783"/>
        <v>800</v>
      </c>
      <c r="J3555">
        <f t="shared" si="772"/>
        <v>0.45799999999999996</v>
      </c>
      <c r="K3555">
        <f t="shared" si="773"/>
        <v>52.822412222222226</v>
      </c>
      <c r="L3555">
        <v>4.8</v>
      </c>
      <c r="M3555">
        <f t="shared" si="774"/>
        <v>0.23652777777777773</v>
      </c>
      <c r="N3555">
        <f t="shared" si="775"/>
        <v>2.7250000000000001</v>
      </c>
      <c r="O3555">
        <f t="shared" si="776"/>
        <v>7.7615277777777774</v>
      </c>
      <c r="P3555">
        <f t="shared" si="777"/>
        <v>45.060884444444447</v>
      </c>
      <c r="Q3555">
        <f t="shared" si="778"/>
        <v>0</v>
      </c>
      <c r="R3555">
        <f t="shared" si="779"/>
        <v>9.0121768888888898</v>
      </c>
      <c r="S3555">
        <f>SUM($R$2:R3555) -SUM($Q$2:Q3555) + SUM($T$2:T3554)</f>
        <v>345.71630195620673</v>
      </c>
      <c r="T3555">
        <f t="shared" si="780"/>
        <v>0</v>
      </c>
      <c r="U3555">
        <f>-SUM($T$2:T3555) - 500 * SUM($V$2:V3555)</f>
        <v>484.26000000000568</v>
      </c>
      <c r="V3555">
        <f t="shared" si="781"/>
        <v>0</v>
      </c>
    </row>
    <row r="3556" spans="1:22" x14ac:dyDescent="0.3">
      <c r="A3556" s="1">
        <v>45559</v>
      </c>
      <c r="B3556" s="2">
        <v>0.26402777777777781</v>
      </c>
      <c r="C3556" s="2">
        <v>0.77231481481481479</v>
      </c>
      <c r="D3556" s="3">
        <v>11</v>
      </c>
      <c r="E3556" s="3">
        <v>59.6</v>
      </c>
      <c r="F3556" s="4">
        <f t="shared" si="770"/>
        <v>9</v>
      </c>
      <c r="G3556">
        <f t="shared" si="782"/>
        <v>47</v>
      </c>
      <c r="H3556" s="3">
        <f t="shared" si="771"/>
        <v>12.198888888888886</v>
      </c>
      <c r="I3556">
        <f t="shared" si="783"/>
        <v>800</v>
      </c>
      <c r="J3556">
        <f t="shared" si="772"/>
        <v>0.40400000000000003</v>
      </c>
      <c r="K3556">
        <f t="shared" si="773"/>
        <v>46.326500444444434</v>
      </c>
      <c r="L3556">
        <v>4.8</v>
      </c>
      <c r="M3556">
        <f t="shared" si="774"/>
        <v>0.24005555555555569</v>
      </c>
      <c r="N3556">
        <f t="shared" si="775"/>
        <v>2.5</v>
      </c>
      <c r="O3556">
        <f t="shared" si="776"/>
        <v>7.540055555555556</v>
      </c>
      <c r="P3556">
        <f t="shared" si="777"/>
        <v>38.78644488888888</v>
      </c>
      <c r="Q3556">
        <f t="shared" si="778"/>
        <v>0</v>
      </c>
      <c r="R3556">
        <f t="shared" si="779"/>
        <v>7.757288977777776</v>
      </c>
      <c r="S3556">
        <f>SUM($R$2:R3556) -SUM($Q$2:Q3556) + SUM($T$2:T3555)</f>
        <v>353.47359093398336</v>
      </c>
      <c r="T3556">
        <f t="shared" si="780"/>
        <v>0</v>
      </c>
      <c r="U3556">
        <f>-SUM($T$2:T3556) - 500 * SUM($V$2:V3556)</f>
        <v>484.26000000000568</v>
      </c>
      <c r="V3556">
        <f t="shared" si="781"/>
        <v>0</v>
      </c>
    </row>
    <row r="3557" spans="1:22" x14ac:dyDescent="0.3">
      <c r="A3557" s="1">
        <v>45560</v>
      </c>
      <c r="B3557" s="2">
        <v>0.26526620370370374</v>
      </c>
      <c r="C3557" s="2">
        <v>0.77060185185185182</v>
      </c>
      <c r="D3557" s="3">
        <v>11.6</v>
      </c>
      <c r="E3557" s="3">
        <v>78.2</v>
      </c>
      <c r="F3557" s="4">
        <f t="shared" si="770"/>
        <v>9</v>
      </c>
      <c r="G3557">
        <f t="shared" si="782"/>
        <v>47</v>
      </c>
      <c r="H3557" s="3">
        <f t="shared" si="771"/>
        <v>12.128055555555555</v>
      </c>
      <c r="I3557">
        <f t="shared" si="783"/>
        <v>800</v>
      </c>
      <c r="J3557">
        <f t="shared" si="772"/>
        <v>0.21799999999999997</v>
      </c>
      <c r="K3557">
        <f t="shared" si="773"/>
        <v>24.852811444444441</v>
      </c>
      <c r="L3557">
        <v>4.8</v>
      </c>
      <c r="M3557">
        <f t="shared" si="774"/>
        <v>0.24359722222222221</v>
      </c>
      <c r="N3557">
        <f t="shared" si="775"/>
        <v>2.35</v>
      </c>
      <c r="O3557">
        <f t="shared" si="776"/>
        <v>7.3935972222222226</v>
      </c>
      <c r="P3557">
        <f t="shared" si="777"/>
        <v>17.459214222222219</v>
      </c>
      <c r="Q3557">
        <f t="shared" si="778"/>
        <v>0</v>
      </c>
      <c r="R3557">
        <f t="shared" si="779"/>
        <v>3.4918428444444438</v>
      </c>
      <c r="S3557">
        <f>SUM($R$2:R3557) -SUM($Q$2:Q3557) + SUM($T$2:T3556)</f>
        <v>356.96543377842681</v>
      </c>
      <c r="T3557">
        <f t="shared" si="780"/>
        <v>0</v>
      </c>
      <c r="U3557">
        <f>-SUM($T$2:T3557) - 500 * SUM($V$2:V3557)</f>
        <v>484.26000000000568</v>
      </c>
      <c r="V3557">
        <f t="shared" si="781"/>
        <v>0</v>
      </c>
    </row>
    <row r="3558" spans="1:22" x14ac:dyDescent="0.3">
      <c r="A3558" s="1">
        <v>45561</v>
      </c>
      <c r="B3558" s="2">
        <v>0.26649305555555552</v>
      </c>
      <c r="C3558" s="2">
        <v>0.76888888888888884</v>
      </c>
      <c r="D3558" s="3">
        <v>13.1</v>
      </c>
      <c r="E3558" s="3">
        <v>61.6</v>
      </c>
      <c r="F3558" s="4">
        <f t="shared" si="770"/>
        <v>9</v>
      </c>
      <c r="G3558">
        <f t="shared" si="782"/>
        <v>47</v>
      </c>
      <c r="H3558" s="3">
        <f t="shared" si="771"/>
        <v>12.057500000000001</v>
      </c>
      <c r="I3558">
        <f t="shared" si="783"/>
        <v>800</v>
      </c>
      <c r="J3558">
        <f t="shared" si="772"/>
        <v>0.38400000000000001</v>
      </c>
      <c r="K3558">
        <f t="shared" si="773"/>
        <v>43.522752000000011</v>
      </c>
      <c r="L3558">
        <v>4.8</v>
      </c>
      <c r="M3558">
        <f t="shared" si="774"/>
        <v>0.24712499999999996</v>
      </c>
      <c r="N3558">
        <f t="shared" si="775"/>
        <v>1.9750000000000001</v>
      </c>
      <c r="O3558">
        <f t="shared" si="776"/>
        <v>7.0221249999999991</v>
      </c>
      <c r="P3558">
        <f t="shared" si="777"/>
        <v>36.500627000000009</v>
      </c>
      <c r="Q3558">
        <f t="shared" si="778"/>
        <v>0</v>
      </c>
      <c r="R3558">
        <f t="shared" si="779"/>
        <v>7.3001254000000024</v>
      </c>
      <c r="S3558">
        <f>SUM($R$2:R3558) -SUM($Q$2:Q3558) + SUM($T$2:T3557)</f>
        <v>364.26555917842779</v>
      </c>
      <c r="T3558">
        <f t="shared" si="780"/>
        <v>0</v>
      </c>
      <c r="U3558">
        <f>-SUM($T$2:T3558) - 500 * SUM($V$2:V3558)</f>
        <v>484.26000000000568</v>
      </c>
      <c r="V3558">
        <f t="shared" si="781"/>
        <v>0</v>
      </c>
    </row>
    <row r="3559" spans="1:22" x14ac:dyDescent="0.3">
      <c r="A3559" s="1">
        <v>45562</v>
      </c>
      <c r="B3559" s="2">
        <v>0.26773148148148146</v>
      </c>
      <c r="C3559" s="2">
        <v>0.76717592592592598</v>
      </c>
      <c r="D3559" s="3">
        <v>12.1</v>
      </c>
      <c r="E3559" s="3">
        <v>33</v>
      </c>
      <c r="F3559" s="4">
        <f t="shared" si="770"/>
        <v>9</v>
      </c>
      <c r="G3559">
        <f t="shared" si="782"/>
        <v>47</v>
      </c>
      <c r="H3559" s="3">
        <f t="shared" si="771"/>
        <v>11.986666666666668</v>
      </c>
      <c r="I3559">
        <f t="shared" si="783"/>
        <v>800</v>
      </c>
      <c r="J3559">
        <f t="shared" si="772"/>
        <v>0.66999999999999993</v>
      </c>
      <c r="K3559">
        <f t="shared" si="773"/>
        <v>75.492026666666675</v>
      </c>
      <c r="L3559">
        <v>4.8</v>
      </c>
      <c r="M3559">
        <f t="shared" si="774"/>
        <v>0.25066666666666659</v>
      </c>
      <c r="N3559">
        <f t="shared" si="775"/>
        <v>2.2250000000000001</v>
      </c>
      <c r="O3559">
        <f t="shared" si="776"/>
        <v>7.2756666666666661</v>
      </c>
      <c r="P3559">
        <f t="shared" si="777"/>
        <v>68.216360000000009</v>
      </c>
      <c r="Q3559">
        <f t="shared" si="778"/>
        <v>0</v>
      </c>
      <c r="R3559">
        <f t="shared" si="779"/>
        <v>13.643272000000003</v>
      </c>
      <c r="S3559">
        <f>SUM($R$2:R3559) -SUM($Q$2:Q3559) + SUM($T$2:T3558)</f>
        <v>377.90883117842895</v>
      </c>
      <c r="T3559">
        <f t="shared" si="780"/>
        <v>0</v>
      </c>
      <c r="U3559">
        <f>-SUM($T$2:T3559) - 500 * SUM($V$2:V3559)</f>
        <v>484.26000000000568</v>
      </c>
      <c r="V3559">
        <f t="shared" si="781"/>
        <v>0</v>
      </c>
    </row>
    <row r="3560" spans="1:22" x14ac:dyDescent="0.3">
      <c r="A3560" s="1">
        <v>45563</v>
      </c>
      <c r="B3560" s="2">
        <v>0.26896990740740739</v>
      </c>
      <c r="C3560" s="2">
        <v>0.76546296296296301</v>
      </c>
      <c r="D3560" s="3">
        <v>9.8000000000000007</v>
      </c>
      <c r="E3560" s="3">
        <v>31</v>
      </c>
      <c r="F3560" s="4">
        <f t="shared" si="770"/>
        <v>9</v>
      </c>
      <c r="G3560">
        <f t="shared" si="782"/>
        <v>47</v>
      </c>
      <c r="H3560" s="3">
        <f t="shared" si="771"/>
        <v>11.915833333333335</v>
      </c>
      <c r="I3560">
        <f t="shared" si="783"/>
        <v>800</v>
      </c>
      <c r="J3560">
        <f t="shared" si="772"/>
        <v>0.69</v>
      </c>
      <c r="K3560">
        <f t="shared" si="773"/>
        <v>77.286095000000017</v>
      </c>
      <c r="L3560">
        <v>4.8</v>
      </c>
      <c r="M3560">
        <f t="shared" si="774"/>
        <v>0.2542083333333332</v>
      </c>
      <c r="N3560">
        <f t="shared" si="775"/>
        <v>2.8</v>
      </c>
      <c r="O3560">
        <f t="shared" si="776"/>
        <v>7.8542083333333332</v>
      </c>
      <c r="P3560">
        <f t="shared" si="777"/>
        <v>69.431886666666685</v>
      </c>
      <c r="Q3560">
        <f t="shared" si="778"/>
        <v>0</v>
      </c>
      <c r="R3560">
        <f t="shared" si="779"/>
        <v>13.886377333333337</v>
      </c>
      <c r="S3560">
        <f>SUM($R$2:R3560) -SUM($Q$2:Q3560) + SUM($T$2:T3559)</f>
        <v>391.7952085117613</v>
      </c>
      <c r="T3560">
        <f t="shared" si="780"/>
        <v>0</v>
      </c>
      <c r="U3560">
        <f>-SUM($T$2:T3560) - 500 * SUM($V$2:V3560)</f>
        <v>484.26000000000568</v>
      </c>
      <c r="V3560">
        <f t="shared" si="781"/>
        <v>0</v>
      </c>
    </row>
    <row r="3561" spans="1:22" x14ac:dyDescent="0.3">
      <c r="A3561" s="1">
        <v>45564</v>
      </c>
      <c r="B3561" s="2">
        <v>0.27020833333333333</v>
      </c>
      <c r="C3561" s="2">
        <v>0.76374999999999993</v>
      </c>
      <c r="D3561" s="3">
        <v>8.5</v>
      </c>
      <c r="E3561" s="3">
        <v>33.299999999999997</v>
      </c>
      <c r="F3561" s="4">
        <f t="shared" si="770"/>
        <v>9</v>
      </c>
      <c r="G3561">
        <f t="shared" si="782"/>
        <v>47</v>
      </c>
      <c r="H3561" s="3">
        <f t="shared" si="771"/>
        <v>11.844999999999999</v>
      </c>
      <c r="I3561">
        <f t="shared" si="783"/>
        <v>800</v>
      </c>
      <c r="J3561">
        <f t="shared" si="772"/>
        <v>0.66700000000000004</v>
      </c>
      <c r="K3561">
        <f t="shared" si="773"/>
        <v>74.26578099999999</v>
      </c>
      <c r="L3561">
        <v>4.8</v>
      </c>
      <c r="M3561">
        <f t="shared" si="774"/>
        <v>0.25775000000000003</v>
      </c>
      <c r="N3561">
        <f t="shared" si="775"/>
        <v>3.125</v>
      </c>
      <c r="O3561">
        <f t="shared" si="776"/>
        <v>8.1827499999999986</v>
      </c>
      <c r="P3561">
        <f t="shared" si="777"/>
        <v>66.083030999999991</v>
      </c>
      <c r="Q3561">
        <f t="shared" si="778"/>
        <v>0</v>
      </c>
      <c r="R3561">
        <f t="shared" si="779"/>
        <v>13.216606199999999</v>
      </c>
      <c r="S3561">
        <f>SUM($R$2:R3561) -SUM($Q$2:Q3561) + SUM($T$2:T3560)</f>
        <v>405.01181471176096</v>
      </c>
      <c r="T3561">
        <f t="shared" si="780"/>
        <v>0</v>
      </c>
      <c r="U3561">
        <f>-SUM($T$2:T3561) - 500 * SUM($V$2:V3561)</f>
        <v>484.26000000000568</v>
      </c>
      <c r="V3561">
        <f t="shared" si="781"/>
        <v>0</v>
      </c>
    </row>
    <row r="3562" spans="1:22" x14ac:dyDescent="0.3">
      <c r="A3562" s="1">
        <v>45565</v>
      </c>
      <c r="B3562" s="2">
        <v>0.2714583333333333</v>
      </c>
      <c r="C3562" s="2">
        <v>0.76204861111111111</v>
      </c>
      <c r="D3562" s="3">
        <v>9.6</v>
      </c>
      <c r="E3562" s="3">
        <v>63.9</v>
      </c>
      <c r="F3562" s="4">
        <f t="shared" si="770"/>
        <v>9</v>
      </c>
      <c r="G3562">
        <f t="shared" si="782"/>
        <v>47</v>
      </c>
      <c r="H3562" s="3">
        <f t="shared" si="771"/>
        <v>11.774166666666668</v>
      </c>
      <c r="I3562">
        <f t="shared" si="783"/>
        <v>800</v>
      </c>
      <c r="J3562">
        <f t="shared" si="772"/>
        <v>0.36099999999999999</v>
      </c>
      <c r="K3562">
        <f t="shared" si="773"/>
        <v>39.954457166666664</v>
      </c>
      <c r="L3562">
        <v>4.8</v>
      </c>
      <c r="M3562">
        <f t="shared" si="774"/>
        <v>0.26129166666666664</v>
      </c>
      <c r="N3562">
        <f t="shared" si="775"/>
        <v>2.85</v>
      </c>
      <c r="O3562">
        <f t="shared" si="776"/>
        <v>7.9112916666666671</v>
      </c>
      <c r="P3562">
        <f t="shared" si="777"/>
        <v>32.043165500000001</v>
      </c>
      <c r="Q3562">
        <f t="shared" si="778"/>
        <v>0</v>
      </c>
      <c r="R3562">
        <f t="shared" si="779"/>
        <v>6.4086331000000003</v>
      </c>
      <c r="S3562">
        <f>SUM($R$2:R3562) -SUM($Q$2:Q3562) + SUM($T$2:T3561)</f>
        <v>411.42044781176082</v>
      </c>
      <c r="T3562">
        <f t="shared" si="780"/>
        <v>-411.42</v>
      </c>
      <c r="U3562">
        <f>-SUM($T$2:T3562) - 500 * SUM($V$2:V3562)</f>
        <v>895.68000000000575</v>
      </c>
      <c r="V3562">
        <f t="shared" si="781"/>
        <v>0</v>
      </c>
    </row>
    <row r="3563" spans="1:22" x14ac:dyDescent="0.3">
      <c r="A3563" s="1">
        <v>45566</v>
      </c>
      <c r="B3563" s="2">
        <v>0.27269675925925924</v>
      </c>
      <c r="C3563" s="2">
        <v>0.76033564814814814</v>
      </c>
      <c r="D3563" s="3">
        <v>16.100000000000001</v>
      </c>
      <c r="E3563" s="3">
        <v>70.3</v>
      </c>
      <c r="F3563" s="4">
        <f t="shared" si="770"/>
        <v>10</v>
      </c>
      <c r="G3563">
        <f t="shared" si="782"/>
        <v>48</v>
      </c>
      <c r="H3563" s="3">
        <f t="shared" si="771"/>
        <v>11.703333333333333</v>
      </c>
      <c r="I3563">
        <f t="shared" si="783"/>
        <v>700</v>
      </c>
      <c r="J3563">
        <f t="shared" si="772"/>
        <v>0.29700000000000004</v>
      </c>
      <c r="K3563">
        <f t="shared" si="773"/>
        <v>29.197476000000002</v>
      </c>
      <c r="L3563">
        <v>4.8</v>
      </c>
      <c r="M3563">
        <f t="shared" si="774"/>
        <v>0.26483333333333337</v>
      </c>
      <c r="N3563">
        <f t="shared" si="775"/>
        <v>1.2249999999999996</v>
      </c>
      <c r="O3563">
        <f t="shared" si="776"/>
        <v>6.2898333333333332</v>
      </c>
      <c r="P3563">
        <f t="shared" si="777"/>
        <v>22.907642666666668</v>
      </c>
      <c r="Q3563">
        <f t="shared" si="778"/>
        <v>0</v>
      </c>
      <c r="R3563">
        <f t="shared" si="779"/>
        <v>4.5815285333333335</v>
      </c>
      <c r="S3563">
        <f>SUM($R$2:R3563) -SUM($Q$2:Q3563) + SUM($T$2:T3562)</f>
        <v>4.5819763450945175</v>
      </c>
      <c r="T3563">
        <f t="shared" si="780"/>
        <v>0</v>
      </c>
      <c r="U3563">
        <f>-SUM($T$2:T3563) - 500 * SUM($V$2:V3563)</f>
        <v>395.68000000000575</v>
      </c>
      <c r="V3563">
        <f t="shared" si="781"/>
        <v>1</v>
      </c>
    </row>
    <row r="3564" spans="1:22" x14ac:dyDescent="0.3">
      <c r="A3564" s="1">
        <v>45567</v>
      </c>
      <c r="B3564" s="2">
        <v>0.27394675925925926</v>
      </c>
      <c r="C3564" s="2">
        <v>0.75864583333333335</v>
      </c>
      <c r="D3564" s="3">
        <v>16.3</v>
      </c>
      <c r="E3564" s="3">
        <v>65.099999999999994</v>
      </c>
      <c r="F3564" s="4">
        <f t="shared" si="770"/>
        <v>10</v>
      </c>
      <c r="G3564">
        <f t="shared" si="782"/>
        <v>48</v>
      </c>
      <c r="H3564" s="3">
        <f t="shared" si="771"/>
        <v>11.632777777777779</v>
      </c>
      <c r="I3564">
        <f t="shared" si="783"/>
        <v>700</v>
      </c>
      <c r="J3564">
        <f t="shared" si="772"/>
        <v>0.34900000000000009</v>
      </c>
      <c r="K3564">
        <f t="shared" si="773"/>
        <v>34.102651333333348</v>
      </c>
      <c r="L3564">
        <v>4.8</v>
      </c>
      <c r="M3564">
        <f t="shared" si="774"/>
        <v>0.26836111111111105</v>
      </c>
      <c r="N3564">
        <f t="shared" si="775"/>
        <v>1.1749999999999998</v>
      </c>
      <c r="O3564">
        <f t="shared" si="776"/>
        <v>6.2433611111111107</v>
      </c>
      <c r="P3564">
        <f t="shared" si="777"/>
        <v>27.859290222222238</v>
      </c>
      <c r="Q3564">
        <f t="shared" si="778"/>
        <v>0</v>
      </c>
      <c r="R3564">
        <f t="shared" si="779"/>
        <v>5.5718580444444479</v>
      </c>
      <c r="S3564">
        <f>SUM($R$2:R3564) -SUM($Q$2:Q3564) + SUM($T$2:T3563)</f>
        <v>10.153834389539043</v>
      </c>
      <c r="T3564">
        <f t="shared" si="780"/>
        <v>0</v>
      </c>
      <c r="U3564">
        <f>-SUM($T$2:T3564) - 500 * SUM($V$2:V3564)</f>
        <v>395.68000000000575</v>
      </c>
      <c r="V3564">
        <f t="shared" si="781"/>
        <v>0</v>
      </c>
    </row>
    <row r="3565" spans="1:22" x14ac:dyDescent="0.3">
      <c r="A3565" s="1">
        <v>45568</v>
      </c>
      <c r="B3565" s="2">
        <v>0.27519675925925924</v>
      </c>
      <c r="C3565" s="2">
        <v>0.75694444444444453</v>
      </c>
      <c r="D3565" s="3">
        <v>13.8</v>
      </c>
      <c r="E3565" s="3">
        <v>66.2</v>
      </c>
      <c r="F3565" s="4">
        <f t="shared" si="770"/>
        <v>10</v>
      </c>
      <c r="G3565">
        <f t="shared" si="782"/>
        <v>48</v>
      </c>
      <c r="H3565" s="3">
        <f t="shared" si="771"/>
        <v>11.561944444444446</v>
      </c>
      <c r="I3565">
        <f t="shared" si="783"/>
        <v>700</v>
      </c>
      <c r="J3565">
        <f t="shared" si="772"/>
        <v>0.33799999999999997</v>
      </c>
      <c r="K3565">
        <f t="shared" si="773"/>
        <v>32.826672666666667</v>
      </c>
      <c r="L3565">
        <v>4.8</v>
      </c>
      <c r="M3565">
        <f t="shared" si="774"/>
        <v>0.27190277777777772</v>
      </c>
      <c r="N3565">
        <f t="shared" si="775"/>
        <v>1.7999999999999998</v>
      </c>
      <c r="O3565">
        <f t="shared" si="776"/>
        <v>6.8719027777777777</v>
      </c>
      <c r="P3565">
        <f t="shared" si="777"/>
        <v>25.95476988888889</v>
      </c>
      <c r="Q3565">
        <f t="shared" si="778"/>
        <v>0</v>
      </c>
      <c r="R3565">
        <f t="shared" si="779"/>
        <v>5.1909539777777782</v>
      </c>
      <c r="S3565">
        <f>SUM($R$2:R3565) -SUM($Q$2:Q3565) + SUM($T$2:T3564)</f>
        <v>15.344788367316141</v>
      </c>
      <c r="T3565">
        <f t="shared" si="780"/>
        <v>0</v>
      </c>
      <c r="U3565">
        <f>-SUM($T$2:T3565) - 500 * SUM($V$2:V3565)</f>
        <v>395.68000000000575</v>
      </c>
      <c r="V3565">
        <f t="shared" si="781"/>
        <v>0</v>
      </c>
    </row>
    <row r="3566" spans="1:22" x14ac:dyDescent="0.3">
      <c r="A3566" s="1">
        <v>45569</v>
      </c>
      <c r="B3566" s="2">
        <v>0.27645833333333331</v>
      </c>
      <c r="C3566" s="2">
        <v>0.75525462962962964</v>
      </c>
      <c r="D3566" s="3">
        <v>15.6</v>
      </c>
      <c r="E3566" s="3">
        <v>74.7</v>
      </c>
      <c r="F3566" s="4">
        <f t="shared" si="770"/>
        <v>10</v>
      </c>
      <c r="G3566">
        <f t="shared" si="782"/>
        <v>48</v>
      </c>
      <c r="H3566" s="3">
        <f t="shared" si="771"/>
        <v>11.491111111111111</v>
      </c>
      <c r="I3566">
        <f t="shared" si="783"/>
        <v>700</v>
      </c>
      <c r="J3566">
        <f t="shared" si="772"/>
        <v>0.253</v>
      </c>
      <c r="K3566">
        <f t="shared" si="773"/>
        <v>24.420909333333338</v>
      </c>
      <c r="L3566">
        <v>4.8</v>
      </c>
      <c r="M3566">
        <f t="shared" si="774"/>
        <v>0.27544444444444438</v>
      </c>
      <c r="N3566">
        <f t="shared" si="775"/>
        <v>1.35</v>
      </c>
      <c r="O3566">
        <f t="shared" si="776"/>
        <v>6.4254444444444445</v>
      </c>
      <c r="P3566">
        <f t="shared" si="777"/>
        <v>17.995464888888893</v>
      </c>
      <c r="Q3566">
        <f t="shared" si="778"/>
        <v>0</v>
      </c>
      <c r="R3566">
        <f t="shared" si="779"/>
        <v>3.5990929777777789</v>
      </c>
      <c r="S3566">
        <f>SUM($R$2:R3566) -SUM($Q$2:Q3566) + SUM($T$2:T3565)</f>
        <v>18.94388134509245</v>
      </c>
      <c r="T3566">
        <f t="shared" si="780"/>
        <v>0</v>
      </c>
      <c r="U3566">
        <f>-SUM($T$2:T3566) - 500 * SUM($V$2:V3566)</f>
        <v>395.68000000000575</v>
      </c>
      <c r="V3566">
        <f t="shared" si="781"/>
        <v>0</v>
      </c>
    </row>
    <row r="3567" spans="1:22" x14ac:dyDescent="0.3">
      <c r="A3567" s="1">
        <v>45570</v>
      </c>
      <c r="B3567" s="2">
        <v>0.27770833333333333</v>
      </c>
      <c r="C3567" s="2">
        <v>0.75356481481481474</v>
      </c>
      <c r="D3567" s="3">
        <v>13.2</v>
      </c>
      <c r="E3567" s="3">
        <v>82.1</v>
      </c>
      <c r="F3567" s="4">
        <f t="shared" si="770"/>
        <v>10</v>
      </c>
      <c r="G3567">
        <f t="shared" si="782"/>
        <v>48</v>
      </c>
      <c r="H3567" s="3">
        <f t="shared" si="771"/>
        <v>11.420555555555554</v>
      </c>
      <c r="I3567">
        <f t="shared" si="783"/>
        <v>700</v>
      </c>
      <c r="J3567">
        <f t="shared" si="772"/>
        <v>0.17900000000000005</v>
      </c>
      <c r="K3567">
        <f t="shared" si="773"/>
        <v>17.171947333333335</v>
      </c>
      <c r="L3567">
        <v>4.8</v>
      </c>
      <c r="M3567">
        <f t="shared" si="774"/>
        <v>0.27897222222222229</v>
      </c>
      <c r="N3567">
        <f t="shared" si="775"/>
        <v>1.9500000000000002</v>
      </c>
      <c r="O3567">
        <f t="shared" si="776"/>
        <v>7.0289722222222224</v>
      </c>
      <c r="P3567">
        <f t="shared" si="777"/>
        <v>10.142975111111113</v>
      </c>
      <c r="Q3567">
        <f t="shared" si="778"/>
        <v>0</v>
      </c>
      <c r="R3567">
        <f t="shared" si="779"/>
        <v>2.0285950222222229</v>
      </c>
      <c r="S3567">
        <f>SUM($R$2:R3567) -SUM($Q$2:Q3567) + SUM($T$2:T3566)</f>
        <v>20.972476367312993</v>
      </c>
      <c r="T3567">
        <f t="shared" si="780"/>
        <v>0</v>
      </c>
      <c r="U3567">
        <f>-SUM($T$2:T3567) - 500 * SUM($V$2:V3567)</f>
        <v>395.68000000000575</v>
      </c>
      <c r="V3567">
        <f t="shared" si="781"/>
        <v>0</v>
      </c>
    </row>
    <row r="3568" spans="1:22" x14ac:dyDescent="0.3">
      <c r="A3568" s="1">
        <v>45571</v>
      </c>
      <c r="B3568" s="2">
        <v>0.2789699074074074</v>
      </c>
      <c r="C3568" s="2">
        <v>0.751886574074074</v>
      </c>
      <c r="D3568" s="3">
        <v>9.1999999999999993</v>
      </c>
      <c r="E3568" s="3">
        <v>44.9</v>
      </c>
      <c r="F3568" s="4">
        <f t="shared" si="770"/>
        <v>10</v>
      </c>
      <c r="G3568">
        <f t="shared" si="782"/>
        <v>48</v>
      </c>
      <c r="H3568" s="3">
        <f t="shared" si="771"/>
        <v>11.349999999999998</v>
      </c>
      <c r="I3568">
        <f t="shared" si="783"/>
        <v>700</v>
      </c>
      <c r="J3568">
        <f t="shared" si="772"/>
        <v>0.55099999999999993</v>
      </c>
      <c r="K3568">
        <f t="shared" si="773"/>
        <v>52.532339999999991</v>
      </c>
      <c r="L3568">
        <v>4.8</v>
      </c>
      <c r="M3568">
        <f t="shared" si="774"/>
        <v>0.28250000000000014</v>
      </c>
      <c r="N3568">
        <f t="shared" si="775"/>
        <v>2.95</v>
      </c>
      <c r="O3568">
        <f t="shared" si="776"/>
        <v>8.0324999999999989</v>
      </c>
      <c r="P3568">
        <f t="shared" si="777"/>
        <v>44.499839999999992</v>
      </c>
      <c r="Q3568">
        <f t="shared" si="778"/>
        <v>0</v>
      </c>
      <c r="R3568">
        <f t="shared" si="779"/>
        <v>8.8999679999999994</v>
      </c>
      <c r="S3568">
        <f>SUM($R$2:R3568) -SUM($Q$2:Q3568) + SUM($T$2:T3567)</f>
        <v>29.872444367314529</v>
      </c>
      <c r="T3568">
        <f t="shared" si="780"/>
        <v>0</v>
      </c>
      <c r="U3568">
        <f>-SUM($T$2:T3568) - 500 * SUM($V$2:V3568)</f>
        <v>395.68000000000575</v>
      </c>
      <c r="V3568">
        <f t="shared" si="781"/>
        <v>0</v>
      </c>
    </row>
    <row r="3569" spans="1:22" x14ac:dyDescent="0.3">
      <c r="A3569" s="1">
        <v>45572</v>
      </c>
      <c r="B3569" s="2">
        <v>0.28023148148148147</v>
      </c>
      <c r="C3569" s="2">
        <v>0.75020833333333325</v>
      </c>
      <c r="D3569" s="3">
        <v>6.5</v>
      </c>
      <c r="E3569" s="3">
        <v>92.9</v>
      </c>
      <c r="F3569" s="4">
        <f t="shared" si="770"/>
        <v>10</v>
      </c>
      <c r="G3569">
        <f t="shared" si="782"/>
        <v>48</v>
      </c>
      <c r="H3569" s="3">
        <f t="shared" si="771"/>
        <v>11.279444444444444</v>
      </c>
      <c r="I3569">
        <f t="shared" si="783"/>
        <v>700</v>
      </c>
      <c r="J3569">
        <f t="shared" si="772"/>
        <v>7.0999999999999952E-2</v>
      </c>
      <c r="K3569">
        <f t="shared" si="773"/>
        <v>6.7270606666666621</v>
      </c>
      <c r="L3569">
        <v>4.8</v>
      </c>
      <c r="M3569">
        <f t="shared" si="774"/>
        <v>0.28602777777777783</v>
      </c>
      <c r="N3569">
        <f t="shared" si="775"/>
        <v>3.625</v>
      </c>
      <c r="O3569">
        <f t="shared" si="776"/>
        <v>8.7110277777777778</v>
      </c>
      <c r="P3569">
        <f t="shared" si="777"/>
        <v>-1.9839671111111157</v>
      </c>
      <c r="Q3569">
        <f t="shared" si="778"/>
        <v>0.99198355555555784</v>
      </c>
      <c r="R3569">
        <f t="shared" si="779"/>
        <v>0</v>
      </c>
      <c r="S3569">
        <f>SUM($R$2:R3569) -SUM($Q$2:Q3569) + SUM($T$2:T3568)</f>
        <v>28.880460811758894</v>
      </c>
      <c r="T3569">
        <f t="shared" si="780"/>
        <v>0</v>
      </c>
      <c r="U3569">
        <f>-SUM($T$2:T3569) - 500 * SUM($V$2:V3569)</f>
        <v>395.68000000000575</v>
      </c>
      <c r="V3569">
        <f t="shared" si="781"/>
        <v>0</v>
      </c>
    </row>
    <row r="3570" spans="1:22" x14ac:dyDescent="0.3">
      <c r="A3570" s="1">
        <v>45573</v>
      </c>
      <c r="B3570" s="2">
        <v>0.28149305555555554</v>
      </c>
      <c r="C3570" s="2">
        <v>0.74853009259259251</v>
      </c>
      <c r="D3570" s="3">
        <v>7.5</v>
      </c>
      <c r="E3570" s="3">
        <v>92.5</v>
      </c>
      <c r="F3570" s="4">
        <f t="shared" si="770"/>
        <v>10</v>
      </c>
      <c r="G3570">
        <f t="shared" si="782"/>
        <v>48</v>
      </c>
      <c r="H3570" s="3">
        <f t="shared" si="771"/>
        <v>11.208888888888888</v>
      </c>
      <c r="I3570">
        <f t="shared" si="783"/>
        <v>700</v>
      </c>
      <c r="J3570">
        <f t="shared" si="772"/>
        <v>7.4999999999999956E-2</v>
      </c>
      <c r="K3570">
        <f t="shared" si="773"/>
        <v>7.061599999999995</v>
      </c>
      <c r="L3570">
        <v>4.8</v>
      </c>
      <c r="M3570">
        <f t="shared" si="774"/>
        <v>0.28955555555555562</v>
      </c>
      <c r="N3570">
        <f t="shared" si="775"/>
        <v>3.375</v>
      </c>
      <c r="O3570">
        <f t="shared" si="776"/>
        <v>8.4645555555555561</v>
      </c>
      <c r="P3570">
        <f t="shared" si="777"/>
        <v>-1.4029555555555611</v>
      </c>
      <c r="Q3570">
        <f t="shared" si="778"/>
        <v>0.70147777777778053</v>
      </c>
      <c r="R3570">
        <f t="shared" si="779"/>
        <v>0</v>
      </c>
      <c r="S3570">
        <f>SUM($R$2:R3570) -SUM($Q$2:Q3570) + SUM($T$2:T3569)</f>
        <v>28.178983033982149</v>
      </c>
      <c r="T3570">
        <f t="shared" si="780"/>
        <v>0</v>
      </c>
      <c r="U3570">
        <f>-SUM($T$2:T3570) - 500 * SUM($V$2:V3570)</f>
        <v>395.68000000000575</v>
      </c>
      <c r="V3570">
        <f t="shared" si="781"/>
        <v>0</v>
      </c>
    </row>
    <row r="3571" spans="1:22" x14ac:dyDescent="0.3">
      <c r="A3571" s="1">
        <v>45574</v>
      </c>
      <c r="B3571" s="2">
        <v>0.2827662037037037</v>
      </c>
      <c r="C3571" s="2">
        <v>0.74686342592592592</v>
      </c>
      <c r="D3571" s="3">
        <v>5.0999999999999996</v>
      </c>
      <c r="E3571" s="3">
        <v>85.2</v>
      </c>
      <c r="F3571" s="4">
        <f t="shared" si="770"/>
        <v>10</v>
      </c>
      <c r="G3571">
        <f t="shared" si="782"/>
        <v>48</v>
      </c>
      <c r="H3571" s="3">
        <f t="shared" si="771"/>
        <v>11.138333333333334</v>
      </c>
      <c r="I3571">
        <f t="shared" si="783"/>
        <v>700</v>
      </c>
      <c r="J3571">
        <f t="shared" si="772"/>
        <v>0.14800000000000002</v>
      </c>
      <c r="K3571">
        <f t="shared" si="773"/>
        <v>13.847176000000001</v>
      </c>
      <c r="L3571">
        <v>4.8</v>
      </c>
      <c r="M3571">
        <f t="shared" si="774"/>
        <v>0.29308333333333331</v>
      </c>
      <c r="N3571">
        <f t="shared" si="775"/>
        <v>3.9750000000000001</v>
      </c>
      <c r="O3571">
        <f t="shared" si="776"/>
        <v>9.0680833333333339</v>
      </c>
      <c r="P3571">
        <f t="shared" si="777"/>
        <v>4.7790926666666671</v>
      </c>
      <c r="Q3571">
        <f t="shared" si="778"/>
        <v>0</v>
      </c>
      <c r="R3571">
        <f t="shared" si="779"/>
        <v>0.95581853333333344</v>
      </c>
      <c r="S3571">
        <f>SUM($R$2:R3571) -SUM($Q$2:Q3571) + SUM($T$2:T3570)</f>
        <v>29.134801567315662</v>
      </c>
      <c r="T3571">
        <f t="shared" si="780"/>
        <v>0</v>
      </c>
      <c r="U3571">
        <f>-SUM($T$2:T3571) - 500 * SUM($V$2:V3571)</f>
        <v>395.68000000000575</v>
      </c>
      <c r="V3571">
        <f t="shared" si="781"/>
        <v>0</v>
      </c>
    </row>
    <row r="3572" spans="1:22" x14ac:dyDescent="0.3">
      <c r="A3572" s="1">
        <v>45575</v>
      </c>
      <c r="B3572" s="2">
        <v>0.28403935185185186</v>
      </c>
      <c r="C3572" s="2">
        <v>0.74520833333333336</v>
      </c>
      <c r="D3572" s="3">
        <v>6.9</v>
      </c>
      <c r="E3572" s="3">
        <v>92.9</v>
      </c>
      <c r="F3572" s="4">
        <f t="shared" si="770"/>
        <v>10</v>
      </c>
      <c r="G3572">
        <f t="shared" si="782"/>
        <v>48</v>
      </c>
      <c r="H3572" s="3">
        <f t="shared" si="771"/>
        <v>11.068055555555556</v>
      </c>
      <c r="I3572">
        <f t="shared" si="783"/>
        <v>700</v>
      </c>
      <c r="J3572">
        <f t="shared" si="772"/>
        <v>7.0999999999999952E-2</v>
      </c>
      <c r="K3572">
        <f t="shared" si="773"/>
        <v>6.6009883333333281</v>
      </c>
      <c r="L3572">
        <v>4.8</v>
      </c>
      <c r="M3572">
        <f t="shared" si="774"/>
        <v>0.29659722222222218</v>
      </c>
      <c r="N3572">
        <f t="shared" si="775"/>
        <v>3.5249999999999999</v>
      </c>
      <c r="O3572">
        <f t="shared" si="776"/>
        <v>8.6215972222222224</v>
      </c>
      <c r="P3572">
        <f t="shared" si="777"/>
        <v>-2.0206088888888942</v>
      </c>
      <c r="Q3572">
        <f t="shared" si="778"/>
        <v>1.0103044444444471</v>
      </c>
      <c r="R3572">
        <f t="shared" si="779"/>
        <v>0</v>
      </c>
      <c r="S3572">
        <f>SUM($R$2:R3572) -SUM($Q$2:Q3572) + SUM($T$2:T3571)</f>
        <v>28.124497122871617</v>
      </c>
      <c r="T3572">
        <f t="shared" si="780"/>
        <v>0</v>
      </c>
      <c r="U3572">
        <f>-SUM($T$2:T3572) - 500 * SUM($V$2:V3572)</f>
        <v>395.68000000000575</v>
      </c>
      <c r="V3572">
        <f t="shared" si="781"/>
        <v>0</v>
      </c>
    </row>
    <row r="3573" spans="1:22" x14ac:dyDescent="0.3">
      <c r="A3573" s="1">
        <v>45576</v>
      </c>
      <c r="B3573" s="2">
        <v>0.28531250000000002</v>
      </c>
      <c r="C3573" s="2">
        <v>0.7435532407407407</v>
      </c>
      <c r="D3573" s="3">
        <v>6.7</v>
      </c>
      <c r="E3573" s="3">
        <v>85.2</v>
      </c>
      <c r="F3573" s="4">
        <f t="shared" si="770"/>
        <v>10</v>
      </c>
      <c r="G3573">
        <f t="shared" si="782"/>
        <v>48</v>
      </c>
      <c r="H3573" s="3">
        <f t="shared" si="771"/>
        <v>10.997777777777776</v>
      </c>
      <c r="I3573">
        <f t="shared" si="783"/>
        <v>700</v>
      </c>
      <c r="J3573">
        <f t="shared" si="772"/>
        <v>0.14800000000000002</v>
      </c>
      <c r="K3573">
        <f t="shared" si="773"/>
        <v>13.672437333333331</v>
      </c>
      <c r="L3573">
        <v>4.8</v>
      </c>
      <c r="M3573">
        <f t="shared" si="774"/>
        <v>0.30011111111111122</v>
      </c>
      <c r="N3573">
        <f t="shared" si="775"/>
        <v>3.5750000000000002</v>
      </c>
      <c r="O3573">
        <f t="shared" si="776"/>
        <v>8.6751111111111108</v>
      </c>
      <c r="P3573">
        <f t="shared" si="777"/>
        <v>4.9973262222222203</v>
      </c>
      <c r="Q3573">
        <f t="shared" si="778"/>
        <v>0</v>
      </c>
      <c r="R3573">
        <f t="shared" si="779"/>
        <v>0.99946524444444407</v>
      </c>
      <c r="S3573">
        <f>SUM($R$2:R3573) -SUM($Q$2:Q3573) + SUM($T$2:T3572)</f>
        <v>29.123962367315471</v>
      </c>
      <c r="T3573">
        <f t="shared" si="780"/>
        <v>0</v>
      </c>
      <c r="U3573">
        <f>-SUM($T$2:T3573) - 500 * SUM($V$2:V3573)</f>
        <v>395.68000000000575</v>
      </c>
      <c r="V3573">
        <f t="shared" si="781"/>
        <v>0</v>
      </c>
    </row>
    <row r="3574" spans="1:22" x14ac:dyDescent="0.3">
      <c r="A3574" s="1">
        <v>45577</v>
      </c>
      <c r="B3574" s="2">
        <v>0.28659722222222223</v>
      </c>
      <c r="C3574" s="2">
        <v>0.74189814814814825</v>
      </c>
      <c r="D3574" s="3">
        <v>6.8</v>
      </c>
      <c r="E3574" s="3">
        <v>92.9</v>
      </c>
      <c r="F3574" s="4">
        <f t="shared" si="770"/>
        <v>10</v>
      </c>
      <c r="G3574">
        <f t="shared" si="782"/>
        <v>48</v>
      </c>
      <c r="H3574" s="3">
        <f t="shared" si="771"/>
        <v>10.927222222222225</v>
      </c>
      <c r="I3574">
        <f t="shared" si="783"/>
        <v>700</v>
      </c>
      <c r="J3574">
        <f t="shared" si="772"/>
        <v>7.0999999999999952E-2</v>
      </c>
      <c r="K3574">
        <f t="shared" si="773"/>
        <v>6.5169953333333304</v>
      </c>
      <c r="L3574">
        <v>4.8</v>
      </c>
      <c r="M3574">
        <f t="shared" si="774"/>
        <v>0.30363888888888874</v>
      </c>
      <c r="N3574">
        <f t="shared" si="775"/>
        <v>3.55</v>
      </c>
      <c r="O3574">
        <f t="shared" si="776"/>
        <v>8.6536388888888887</v>
      </c>
      <c r="P3574">
        <f t="shared" si="777"/>
        <v>-2.1366435555555583</v>
      </c>
      <c r="Q3574">
        <f t="shared" si="778"/>
        <v>1.0683217777777791</v>
      </c>
      <c r="R3574">
        <f t="shared" si="779"/>
        <v>0</v>
      </c>
      <c r="S3574">
        <f>SUM($R$2:R3574) -SUM($Q$2:Q3574) + SUM($T$2:T3573)</f>
        <v>28.055640589536779</v>
      </c>
      <c r="T3574">
        <f t="shared" si="780"/>
        <v>0</v>
      </c>
      <c r="U3574">
        <f>-SUM($T$2:T3574) - 500 * SUM($V$2:V3574)</f>
        <v>395.68000000000575</v>
      </c>
      <c r="V3574">
        <f t="shared" si="781"/>
        <v>0</v>
      </c>
    </row>
    <row r="3575" spans="1:22" x14ac:dyDescent="0.3">
      <c r="A3575" s="1">
        <v>45578</v>
      </c>
      <c r="B3575" s="2">
        <v>0.28788194444444443</v>
      </c>
      <c r="C3575" s="2">
        <v>0.74026620370370377</v>
      </c>
      <c r="D3575" s="3">
        <v>5.6</v>
      </c>
      <c r="E3575" s="3">
        <v>92.9</v>
      </c>
      <c r="F3575" s="4">
        <f t="shared" si="770"/>
        <v>10</v>
      </c>
      <c r="G3575">
        <f t="shared" si="782"/>
        <v>48</v>
      </c>
      <c r="H3575" s="3">
        <f t="shared" si="771"/>
        <v>10.857222222222225</v>
      </c>
      <c r="I3575">
        <f t="shared" si="783"/>
        <v>700</v>
      </c>
      <c r="J3575">
        <f t="shared" si="772"/>
        <v>7.0999999999999952E-2</v>
      </c>
      <c r="K3575">
        <f t="shared" si="773"/>
        <v>6.4752473333333302</v>
      </c>
      <c r="L3575">
        <v>4.8</v>
      </c>
      <c r="M3575">
        <f t="shared" si="774"/>
        <v>0.30713888888888874</v>
      </c>
      <c r="N3575">
        <f t="shared" si="775"/>
        <v>3.85</v>
      </c>
      <c r="O3575">
        <f t="shared" si="776"/>
        <v>8.9571388888888883</v>
      </c>
      <c r="P3575">
        <f t="shared" si="777"/>
        <v>-2.4818915555555581</v>
      </c>
      <c r="Q3575">
        <f t="shared" si="778"/>
        <v>1.240945777777779</v>
      </c>
      <c r="R3575">
        <f t="shared" si="779"/>
        <v>0</v>
      </c>
      <c r="S3575">
        <f>SUM($R$2:R3575) -SUM($Q$2:Q3575) + SUM($T$2:T3574)</f>
        <v>26.814694811759182</v>
      </c>
      <c r="T3575">
        <f t="shared" si="780"/>
        <v>0</v>
      </c>
      <c r="U3575">
        <f>-SUM($T$2:T3575) - 500 * SUM($V$2:V3575)</f>
        <v>395.68000000000575</v>
      </c>
      <c r="V3575">
        <f t="shared" si="781"/>
        <v>0</v>
      </c>
    </row>
    <row r="3576" spans="1:22" x14ac:dyDescent="0.3">
      <c r="A3576" s="1">
        <v>45579</v>
      </c>
      <c r="B3576" s="2">
        <v>0.28916666666666663</v>
      </c>
      <c r="C3576" s="2">
        <v>0.7386342592592593</v>
      </c>
      <c r="D3576" s="3">
        <v>6.3</v>
      </c>
      <c r="E3576" s="3">
        <v>92.9</v>
      </c>
      <c r="F3576" s="4">
        <f t="shared" si="770"/>
        <v>10</v>
      </c>
      <c r="G3576">
        <f t="shared" si="782"/>
        <v>48</v>
      </c>
      <c r="H3576" s="3">
        <f t="shared" si="771"/>
        <v>10.787222222222224</v>
      </c>
      <c r="I3576">
        <f t="shared" si="783"/>
        <v>700</v>
      </c>
      <c r="J3576">
        <f t="shared" si="772"/>
        <v>7.0999999999999952E-2</v>
      </c>
      <c r="K3576">
        <f t="shared" si="773"/>
        <v>6.4334993333333301</v>
      </c>
      <c r="L3576">
        <v>4.8</v>
      </c>
      <c r="M3576">
        <f t="shared" si="774"/>
        <v>0.3106388888888888</v>
      </c>
      <c r="N3576">
        <f t="shared" si="775"/>
        <v>3.6749999999999998</v>
      </c>
      <c r="O3576">
        <f t="shared" si="776"/>
        <v>8.7856388888888883</v>
      </c>
      <c r="P3576">
        <f t="shared" si="777"/>
        <v>-2.3521395555555582</v>
      </c>
      <c r="Q3576">
        <f t="shared" si="778"/>
        <v>1.1760697777777791</v>
      </c>
      <c r="R3576">
        <f t="shared" si="779"/>
        <v>0</v>
      </c>
      <c r="S3576">
        <f>SUM($R$2:R3576) -SUM($Q$2:Q3576) + SUM($T$2:T3575)</f>
        <v>25.638625033981953</v>
      </c>
      <c r="T3576">
        <f t="shared" si="780"/>
        <v>0</v>
      </c>
      <c r="U3576">
        <f>-SUM($T$2:T3576) - 500 * SUM($V$2:V3576)</f>
        <v>395.68000000000575</v>
      </c>
      <c r="V3576">
        <f t="shared" si="781"/>
        <v>0</v>
      </c>
    </row>
    <row r="3577" spans="1:22" x14ac:dyDescent="0.3">
      <c r="A3577" s="1">
        <v>45580</v>
      </c>
      <c r="B3577" s="2">
        <v>0.29045138888888888</v>
      </c>
      <c r="C3577" s="2">
        <v>0.73700231481481471</v>
      </c>
      <c r="D3577" s="3">
        <v>4.5999999999999996</v>
      </c>
      <c r="E3577" s="3">
        <v>59.2</v>
      </c>
      <c r="F3577" s="4">
        <f t="shared" si="770"/>
        <v>10</v>
      </c>
      <c r="G3577">
        <f t="shared" si="782"/>
        <v>48</v>
      </c>
      <c r="H3577" s="3">
        <f t="shared" si="771"/>
        <v>10.717222222222219</v>
      </c>
      <c r="I3577">
        <f t="shared" si="783"/>
        <v>700</v>
      </c>
      <c r="J3577">
        <f t="shared" si="772"/>
        <v>0.40799999999999992</v>
      </c>
      <c r="K3577">
        <f t="shared" si="773"/>
        <v>36.730063999999985</v>
      </c>
      <c r="L3577">
        <v>4.8</v>
      </c>
      <c r="M3577">
        <f t="shared" si="774"/>
        <v>0.31413888888888902</v>
      </c>
      <c r="N3577">
        <f t="shared" si="775"/>
        <v>4.0999999999999996</v>
      </c>
      <c r="O3577">
        <f t="shared" si="776"/>
        <v>9.2141388888888898</v>
      </c>
      <c r="P3577">
        <f t="shared" si="777"/>
        <v>27.515925111111095</v>
      </c>
      <c r="Q3577">
        <f t="shared" si="778"/>
        <v>0</v>
      </c>
      <c r="R3577">
        <f t="shared" si="779"/>
        <v>5.5031850222222189</v>
      </c>
      <c r="S3577">
        <f>SUM($R$2:R3577) -SUM($Q$2:Q3577) + SUM($T$2:T3576)</f>
        <v>31.141810056204122</v>
      </c>
      <c r="T3577">
        <f t="shared" si="780"/>
        <v>0</v>
      </c>
      <c r="U3577">
        <f>-SUM($T$2:T3577) - 500 * SUM($V$2:V3577)</f>
        <v>395.68000000000575</v>
      </c>
      <c r="V3577">
        <f t="shared" si="781"/>
        <v>0</v>
      </c>
    </row>
    <row r="3578" spans="1:22" x14ac:dyDescent="0.3">
      <c r="A3578" s="1">
        <v>45581</v>
      </c>
      <c r="B3578" s="2">
        <v>0.29174768518518518</v>
      </c>
      <c r="C3578" s="2">
        <v>0.73539351851851853</v>
      </c>
      <c r="D3578" s="3">
        <v>3.6</v>
      </c>
      <c r="E3578" s="3">
        <v>49.2</v>
      </c>
      <c r="F3578" s="4">
        <f t="shared" si="770"/>
        <v>10</v>
      </c>
      <c r="G3578">
        <f t="shared" si="782"/>
        <v>48</v>
      </c>
      <c r="H3578" s="3">
        <f t="shared" si="771"/>
        <v>10.647500000000001</v>
      </c>
      <c r="I3578">
        <f t="shared" si="783"/>
        <v>700</v>
      </c>
      <c r="J3578">
        <f t="shared" si="772"/>
        <v>0.50800000000000001</v>
      </c>
      <c r="K3578">
        <f t="shared" si="773"/>
        <v>45.435012</v>
      </c>
      <c r="L3578">
        <v>4.8</v>
      </c>
      <c r="M3578">
        <f t="shared" si="774"/>
        <v>0.31762499999999994</v>
      </c>
      <c r="N3578">
        <f t="shared" si="775"/>
        <v>4.3499999999999996</v>
      </c>
      <c r="O3578">
        <f t="shared" si="776"/>
        <v>9.4676249999999982</v>
      </c>
      <c r="P3578">
        <f t="shared" si="777"/>
        <v>35.967387000000002</v>
      </c>
      <c r="Q3578">
        <f t="shared" si="778"/>
        <v>0</v>
      </c>
      <c r="R3578">
        <f t="shared" si="779"/>
        <v>7.1934774000000008</v>
      </c>
      <c r="S3578">
        <f>SUM($R$2:R3578) -SUM($Q$2:Q3578) + SUM($T$2:T3577)</f>
        <v>38.335287456204242</v>
      </c>
      <c r="T3578">
        <f t="shared" si="780"/>
        <v>0</v>
      </c>
      <c r="U3578">
        <f>-SUM($T$2:T3578) - 500 * SUM($V$2:V3578)</f>
        <v>395.68000000000575</v>
      </c>
      <c r="V3578">
        <f t="shared" si="781"/>
        <v>0</v>
      </c>
    </row>
    <row r="3579" spans="1:22" x14ac:dyDescent="0.3">
      <c r="A3579" s="1">
        <v>45582</v>
      </c>
      <c r="B3579" s="2">
        <v>0.29304398148148147</v>
      </c>
      <c r="C3579" s="2">
        <v>0.73378472222222213</v>
      </c>
      <c r="D3579" s="3">
        <v>0.7</v>
      </c>
      <c r="E3579" s="3">
        <v>90.6</v>
      </c>
      <c r="F3579" s="4">
        <f t="shared" si="770"/>
        <v>10</v>
      </c>
      <c r="G3579">
        <f t="shared" si="782"/>
        <v>48</v>
      </c>
      <c r="H3579" s="3">
        <f t="shared" si="771"/>
        <v>10.577777777777776</v>
      </c>
      <c r="I3579">
        <f t="shared" si="783"/>
        <v>700</v>
      </c>
      <c r="J3579">
        <f t="shared" si="772"/>
        <v>9.4000000000000083E-2</v>
      </c>
      <c r="K3579">
        <f t="shared" si="773"/>
        <v>8.3522133333333386</v>
      </c>
      <c r="L3579">
        <v>4.8</v>
      </c>
      <c r="M3579">
        <f t="shared" si="774"/>
        <v>0.32111111111111118</v>
      </c>
      <c r="N3579">
        <f t="shared" si="775"/>
        <v>5.0750000000000002</v>
      </c>
      <c r="O3579">
        <f t="shared" si="776"/>
        <v>10.196111111111112</v>
      </c>
      <c r="P3579">
        <f t="shared" si="777"/>
        <v>-1.843897777777773</v>
      </c>
      <c r="Q3579">
        <f t="shared" si="778"/>
        <v>0.92194888888888649</v>
      </c>
      <c r="R3579">
        <f t="shared" si="779"/>
        <v>0</v>
      </c>
      <c r="S3579">
        <f>SUM($R$2:R3579) -SUM($Q$2:Q3579) + SUM($T$2:T3578)</f>
        <v>37.413338567315805</v>
      </c>
      <c r="T3579">
        <f t="shared" si="780"/>
        <v>0</v>
      </c>
      <c r="U3579">
        <f>-SUM($T$2:T3579) - 500 * SUM($V$2:V3579)</f>
        <v>395.68000000000575</v>
      </c>
      <c r="V3579">
        <f t="shared" si="781"/>
        <v>0</v>
      </c>
    </row>
    <row r="3580" spans="1:22" x14ac:dyDescent="0.3">
      <c r="A3580" s="1">
        <v>45583</v>
      </c>
      <c r="B3580" s="2">
        <v>0.29435185185185186</v>
      </c>
      <c r="C3580" s="2">
        <v>0.7321875000000001</v>
      </c>
      <c r="D3580" s="3">
        <v>3.7</v>
      </c>
      <c r="E3580" s="3">
        <v>10.8</v>
      </c>
      <c r="F3580" s="4">
        <f t="shared" si="770"/>
        <v>10</v>
      </c>
      <c r="G3580">
        <f t="shared" si="782"/>
        <v>48</v>
      </c>
      <c r="H3580" s="3">
        <f t="shared" si="771"/>
        <v>10.508055555555558</v>
      </c>
      <c r="I3580">
        <f t="shared" si="783"/>
        <v>700</v>
      </c>
      <c r="J3580">
        <f t="shared" si="772"/>
        <v>0.89200000000000002</v>
      </c>
      <c r="K3580">
        <f t="shared" si="773"/>
        <v>78.734758666666693</v>
      </c>
      <c r="L3580">
        <v>4.8</v>
      </c>
      <c r="M3580">
        <f t="shared" si="774"/>
        <v>0.32459722222222209</v>
      </c>
      <c r="N3580">
        <f t="shared" si="775"/>
        <v>4.3250000000000002</v>
      </c>
      <c r="O3580">
        <f t="shared" si="776"/>
        <v>9.4495972222222218</v>
      </c>
      <c r="P3580">
        <f t="shared" si="777"/>
        <v>69.285161444444469</v>
      </c>
      <c r="Q3580">
        <f t="shared" si="778"/>
        <v>0</v>
      </c>
      <c r="R3580">
        <f t="shared" si="779"/>
        <v>13.857032288888895</v>
      </c>
      <c r="S3580">
        <f>SUM($R$2:R3580) -SUM($Q$2:Q3580) + SUM($T$2:T3579)</f>
        <v>51.270370856203954</v>
      </c>
      <c r="T3580">
        <f t="shared" si="780"/>
        <v>0</v>
      </c>
      <c r="U3580">
        <f>-SUM($T$2:T3580) - 500 * SUM($V$2:V3580)</f>
        <v>395.68000000000575</v>
      </c>
      <c r="V3580">
        <f t="shared" si="781"/>
        <v>0</v>
      </c>
    </row>
    <row r="3581" spans="1:22" x14ac:dyDescent="0.3">
      <c r="A3581" s="1">
        <v>45584</v>
      </c>
      <c r="B3581" s="2">
        <v>0.29564814814814816</v>
      </c>
      <c r="C3581" s="2">
        <v>0.73060185185185189</v>
      </c>
      <c r="D3581" s="3">
        <v>4.5999999999999996</v>
      </c>
      <c r="E3581" s="3">
        <v>4.3</v>
      </c>
      <c r="F3581" s="4">
        <f t="shared" si="770"/>
        <v>10</v>
      </c>
      <c r="G3581">
        <f t="shared" si="782"/>
        <v>48</v>
      </c>
      <c r="H3581" s="3">
        <f t="shared" si="771"/>
        <v>10.43888888888889</v>
      </c>
      <c r="I3581">
        <f t="shared" si="783"/>
        <v>700</v>
      </c>
      <c r="J3581">
        <f t="shared" si="772"/>
        <v>0.95699999999999996</v>
      </c>
      <c r="K3581">
        <f t="shared" si="773"/>
        <v>83.916139999999999</v>
      </c>
      <c r="L3581">
        <v>4.8</v>
      </c>
      <c r="M3581">
        <f t="shared" si="774"/>
        <v>0.32805555555555549</v>
      </c>
      <c r="N3581">
        <f t="shared" si="775"/>
        <v>4.0999999999999996</v>
      </c>
      <c r="O3581">
        <f t="shared" si="776"/>
        <v>9.2280555555555548</v>
      </c>
      <c r="P3581">
        <f t="shared" si="777"/>
        <v>74.688084444444442</v>
      </c>
      <c r="Q3581">
        <f t="shared" si="778"/>
        <v>0</v>
      </c>
      <c r="R3581">
        <f t="shared" si="779"/>
        <v>14.93761688888889</v>
      </c>
      <c r="S3581">
        <f>SUM($R$2:R3581) -SUM($Q$2:Q3581) + SUM($T$2:T3580)</f>
        <v>66.207987745092396</v>
      </c>
      <c r="T3581">
        <f t="shared" si="780"/>
        <v>0</v>
      </c>
      <c r="U3581">
        <f>-SUM($T$2:T3581) - 500 * SUM($V$2:V3581)</f>
        <v>395.68000000000575</v>
      </c>
      <c r="V3581">
        <f t="shared" si="781"/>
        <v>0</v>
      </c>
    </row>
    <row r="3582" spans="1:22" x14ac:dyDescent="0.3">
      <c r="A3582" s="1">
        <v>45585</v>
      </c>
      <c r="B3582" s="2">
        <v>0.29696759259259259</v>
      </c>
      <c r="C3582" s="2">
        <v>0.72902777777777772</v>
      </c>
      <c r="D3582" s="3">
        <v>4.5</v>
      </c>
      <c r="E3582" s="3">
        <v>67.400000000000006</v>
      </c>
      <c r="F3582" s="4">
        <f t="shared" si="770"/>
        <v>10</v>
      </c>
      <c r="G3582">
        <f t="shared" si="782"/>
        <v>48</v>
      </c>
      <c r="H3582" s="3">
        <f t="shared" si="771"/>
        <v>10.369444444444444</v>
      </c>
      <c r="I3582">
        <f t="shared" si="783"/>
        <v>700</v>
      </c>
      <c r="J3582">
        <f t="shared" si="772"/>
        <v>0.32599999999999996</v>
      </c>
      <c r="K3582">
        <f t="shared" si="773"/>
        <v>28.395686666666663</v>
      </c>
      <c r="L3582">
        <v>4.8</v>
      </c>
      <c r="M3582">
        <f t="shared" si="774"/>
        <v>0.33152777777777781</v>
      </c>
      <c r="N3582">
        <f t="shared" si="775"/>
        <v>4.125</v>
      </c>
      <c r="O3582">
        <f t="shared" si="776"/>
        <v>9.2565277777777766</v>
      </c>
      <c r="P3582">
        <f t="shared" si="777"/>
        <v>19.139158888888886</v>
      </c>
      <c r="Q3582">
        <f t="shared" si="778"/>
        <v>0</v>
      </c>
      <c r="R3582">
        <f t="shared" si="779"/>
        <v>3.8278317777777775</v>
      </c>
      <c r="S3582">
        <f>SUM($R$2:R3582) -SUM($Q$2:Q3582) + SUM($T$2:T3581)</f>
        <v>70.035819522869133</v>
      </c>
      <c r="T3582">
        <f t="shared" si="780"/>
        <v>0</v>
      </c>
      <c r="U3582">
        <f>-SUM($T$2:T3582) - 500 * SUM($V$2:V3582)</f>
        <v>395.68000000000575</v>
      </c>
      <c r="V3582">
        <f t="shared" si="781"/>
        <v>0</v>
      </c>
    </row>
    <row r="3583" spans="1:22" x14ac:dyDescent="0.3">
      <c r="A3583" s="1">
        <v>45586</v>
      </c>
      <c r="B3583" s="2">
        <v>0.29827546296296298</v>
      </c>
      <c r="C3583" s="2">
        <v>0.72746527777777781</v>
      </c>
      <c r="D3583" s="3">
        <v>6.2</v>
      </c>
      <c r="E3583" s="3">
        <v>92.9</v>
      </c>
      <c r="F3583" s="4">
        <f t="shared" si="770"/>
        <v>10</v>
      </c>
      <c r="G3583">
        <f t="shared" si="782"/>
        <v>48</v>
      </c>
      <c r="H3583" s="3">
        <f t="shared" si="771"/>
        <v>10.300555555555556</v>
      </c>
      <c r="I3583">
        <f t="shared" si="783"/>
        <v>700</v>
      </c>
      <c r="J3583">
        <f t="shared" si="772"/>
        <v>7.0999999999999952E-2</v>
      </c>
      <c r="K3583">
        <f t="shared" si="773"/>
        <v>6.1432513333333301</v>
      </c>
      <c r="L3583">
        <v>4.8</v>
      </c>
      <c r="M3583">
        <f t="shared" si="774"/>
        <v>0.33497222222222217</v>
      </c>
      <c r="N3583">
        <f t="shared" si="775"/>
        <v>3.7</v>
      </c>
      <c r="O3583">
        <f t="shared" si="776"/>
        <v>8.8349722222222233</v>
      </c>
      <c r="P3583">
        <f t="shared" si="777"/>
        <v>-2.6917208888888933</v>
      </c>
      <c r="Q3583">
        <f t="shared" si="778"/>
        <v>1.3458604444444466</v>
      </c>
      <c r="R3583">
        <f t="shared" si="779"/>
        <v>0</v>
      </c>
      <c r="S3583">
        <f>SUM($R$2:R3583) -SUM($Q$2:Q3583) + SUM($T$2:T3582)</f>
        <v>68.68995907842509</v>
      </c>
      <c r="T3583">
        <f t="shared" si="780"/>
        <v>0</v>
      </c>
      <c r="U3583">
        <f>-SUM($T$2:T3583) - 500 * SUM($V$2:V3583)</f>
        <v>395.68000000000575</v>
      </c>
      <c r="V3583">
        <f t="shared" si="781"/>
        <v>0</v>
      </c>
    </row>
    <row r="3584" spans="1:22" x14ac:dyDescent="0.3">
      <c r="A3584" s="1">
        <v>45587</v>
      </c>
      <c r="B3584" s="2">
        <v>0.29959490740740741</v>
      </c>
      <c r="C3584" s="2">
        <v>0.72591435185185194</v>
      </c>
      <c r="D3584" s="3">
        <v>6.5</v>
      </c>
      <c r="E3584" s="3">
        <v>92.9</v>
      </c>
      <c r="F3584" s="4">
        <f t="shared" si="770"/>
        <v>10</v>
      </c>
      <c r="G3584">
        <f t="shared" si="782"/>
        <v>48</v>
      </c>
      <c r="H3584" s="3">
        <f t="shared" si="771"/>
        <v>10.231666666666669</v>
      </c>
      <c r="I3584">
        <f t="shared" si="783"/>
        <v>700</v>
      </c>
      <c r="J3584">
        <f t="shared" si="772"/>
        <v>7.0999999999999952E-2</v>
      </c>
      <c r="K3584">
        <f t="shared" si="773"/>
        <v>6.1021659999999969</v>
      </c>
      <c r="L3584">
        <v>4.8</v>
      </c>
      <c r="M3584">
        <f t="shared" si="774"/>
        <v>0.33841666666666653</v>
      </c>
      <c r="N3584">
        <f t="shared" si="775"/>
        <v>3.625</v>
      </c>
      <c r="O3584">
        <f t="shared" si="776"/>
        <v>8.7634166666666662</v>
      </c>
      <c r="P3584">
        <f t="shared" si="777"/>
        <v>-2.6612506666666693</v>
      </c>
      <c r="Q3584">
        <f t="shared" si="778"/>
        <v>1.3306253333333347</v>
      </c>
      <c r="R3584">
        <f t="shared" si="779"/>
        <v>0</v>
      </c>
      <c r="S3584">
        <f>SUM($R$2:R3584) -SUM($Q$2:Q3584) + SUM($T$2:T3583)</f>
        <v>67.359333745091135</v>
      </c>
      <c r="T3584">
        <f t="shared" si="780"/>
        <v>0</v>
      </c>
      <c r="U3584">
        <f>-SUM($T$2:T3584) - 500 * SUM($V$2:V3584)</f>
        <v>395.68000000000575</v>
      </c>
      <c r="V3584">
        <f t="shared" si="781"/>
        <v>0</v>
      </c>
    </row>
    <row r="3585" spans="1:22" x14ac:dyDescent="0.3">
      <c r="A3585" s="1">
        <v>45588</v>
      </c>
      <c r="B3585" s="2">
        <v>0.30091435185185184</v>
      </c>
      <c r="C3585" s="2">
        <v>0.7243750000000001</v>
      </c>
      <c r="D3585" s="3">
        <v>3.9</v>
      </c>
      <c r="E3585" s="3">
        <v>92.9</v>
      </c>
      <c r="F3585" s="4">
        <f t="shared" si="770"/>
        <v>10</v>
      </c>
      <c r="G3585">
        <f t="shared" si="782"/>
        <v>48</v>
      </c>
      <c r="H3585" s="3">
        <f t="shared" si="771"/>
        <v>10.163055555555559</v>
      </c>
      <c r="I3585">
        <f t="shared" si="783"/>
        <v>700</v>
      </c>
      <c r="J3585">
        <f t="shared" si="772"/>
        <v>7.0999999999999952E-2</v>
      </c>
      <c r="K3585">
        <f t="shared" si="773"/>
        <v>6.0612463333333313</v>
      </c>
      <c r="L3585">
        <v>4.8</v>
      </c>
      <c r="M3585">
        <f t="shared" si="774"/>
        <v>0.34184722222222208</v>
      </c>
      <c r="N3585">
        <f t="shared" si="775"/>
        <v>4.2750000000000004</v>
      </c>
      <c r="O3585">
        <f t="shared" si="776"/>
        <v>9.4168472222222235</v>
      </c>
      <c r="P3585">
        <f t="shared" si="777"/>
        <v>-3.3556008888888922</v>
      </c>
      <c r="Q3585">
        <f t="shared" si="778"/>
        <v>1.6778004444444461</v>
      </c>
      <c r="R3585">
        <f t="shared" si="779"/>
        <v>0</v>
      </c>
      <c r="S3585">
        <f>SUM($R$2:R3585) -SUM($Q$2:Q3585) + SUM($T$2:T3584)</f>
        <v>65.681533300647061</v>
      </c>
      <c r="T3585">
        <f t="shared" si="780"/>
        <v>0</v>
      </c>
      <c r="U3585">
        <f>-SUM($T$2:T3585) - 500 * SUM($V$2:V3585)</f>
        <v>395.68000000000575</v>
      </c>
      <c r="V3585">
        <f t="shared" si="781"/>
        <v>0</v>
      </c>
    </row>
    <row r="3586" spans="1:22" x14ac:dyDescent="0.3">
      <c r="A3586" s="1">
        <v>45589</v>
      </c>
      <c r="B3586" s="2">
        <v>0.30223379629629626</v>
      </c>
      <c r="C3586" s="2">
        <v>0.7228472222222222</v>
      </c>
      <c r="D3586" s="3">
        <v>3.4</v>
      </c>
      <c r="E3586" s="3">
        <v>92.9</v>
      </c>
      <c r="F3586" s="4">
        <f t="shared" si="770"/>
        <v>10</v>
      </c>
      <c r="G3586">
        <f t="shared" si="782"/>
        <v>48</v>
      </c>
      <c r="H3586" s="3">
        <f t="shared" si="771"/>
        <v>10.094722222222222</v>
      </c>
      <c r="I3586">
        <f t="shared" si="783"/>
        <v>700</v>
      </c>
      <c r="J3586">
        <f t="shared" si="772"/>
        <v>7.0999999999999952E-2</v>
      </c>
      <c r="K3586">
        <f t="shared" si="773"/>
        <v>6.020492333333328</v>
      </c>
      <c r="L3586">
        <v>4.8</v>
      </c>
      <c r="M3586">
        <f t="shared" si="774"/>
        <v>0.34526388888888893</v>
      </c>
      <c r="N3586">
        <f t="shared" si="775"/>
        <v>4.4000000000000004</v>
      </c>
      <c r="O3586">
        <f t="shared" si="776"/>
        <v>9.5452638888888899</v>
      </c>
      <c r="P3586">
        <f t="shared" si="777"/>
        <v>-3.5247715555555619</v>
      </c>
      <c r="Q3586">
        <f t="shared" si="778"/>
        <v>1.7623857777777809</v>
      </c>
      <c r="R3586">
        <f t="shared" si="779"/>
        <v>0</v>
      </c>
      <c r="S3586">
        <f>SUM($R$2:R3586) -SUM($Q$2:Q3586) + SUM($T$2:T3585)</f>
        <v>63.919147522869025</v>
      </c>
      <c r="T3586">
        <f t="shared" si="780"/>
        <v>0</v>
      </c>
      <c r="U3586">
        <f>-SUM($T$2:T3586) - 500 * SUM($V$2:V3586)</f>
        <v>395.68000000000575</v>
      </c>
      <c r="V3586">
        <f t="shared" si="781"/>
        <v>0</v>
      </c>
    </row>
    <row r="3587" spans="1:22" x14ac:dyDescent="0.3">
      <c r="A3587" s="1">
        <v>45590</v>
      </c>
      <c r="B3587" s="2">
        <v>0.30356481481481484</v>
      </c>
      <c r="C3587" s="2">
        <v>0.72133101851851855</v>
      </c>
      <c r="D3587" s="3">
        <v>6.3</v>
      </c>
      <c r="E3587" s="3">
        <v>87.9</v>
      </c>
      <c r="F3587" s="4">
        <f t="shared" ref="F3587:F3650" si="784">MONTH(A3587)</f>
        <v>10</v>
      </c>
      <c r="G3587">
        <f t="shared" si="782"/>
        <v>48</v>
      </c>
      <c r="H3587" s="3">
        <f t="shared" ref="H3587:H3650" si="785">(C3587-B3587) * 24</f>
        <v>10.026388888888889</v>
      </c>
      <c r="I3587">
        <f t="shared" si="783"/>
        <v>700</v>
      </c>
      <c r="J3587">
        <f t="shared" ref="J3587:J3650" si="786">1-(E3587/100)</f>
        <v>0.121</v>
      </c>
      <c r="K3587">
        <f t="shared" ref="K3587:K3650" si="787">PRODUCT(G3587:J3587) * $W$2 / 1000</f>
        <v>10.190821666666665</v>
      </c>
      <c r="L3587">
        <v>4.8</v>
      </c>
      <c r="M3587">
        <f t="shared" ref="M3587:M3650" si="788">IF(H3587&lt;17,(17-H3587) * 50,0) / 1000</f>
        <v>0.34868055555555555</v>
      </c>
      <c r="N3587">
        <f t="shared" ref="N3587:N3650" si="789">IF(D3587&lt;21,(21-D3587)*250,0) / 1000</f>
        <v>3.6749999999999998</v>
      </c>
      <c r="O3587">
        <f t="shared" ref="O3587:O3650" si="790">SUM(L3587:N3587)</f>
        <v>8.8236805555555549</v>
      </c>
      <c r="P3587">
        <f t="shared" ref="P3587:P3650" si="791">K3587-O3587</f>
        <v>1.3671411111111098</v>
      </c>
      <c r="Q3587">
        <f t="shared" ref="Q3587:Q3650" si="792">IF(P3587&lt;0,ABS(P3587) * 0.5,0)</f>
        <v>0</v>
      </c>
      <c r="R3587">
        <f t="shared" ref="R3587:R3650" si="793">IF(P3587&gt;0,P3587*0.2,0)</f>
        <v>0.27342822222222196</v>
      </c>
      <c r="S3587">
        <f>SUM($R$2:R3587) -SUM($Q$2:Q3587) + SUM($T$2:T3586)</f>
        <v>64.192575745091744</v>
      </c>
      <c r="T3587">
        <f t="shared" ref="T3587:T3650" si="794">-IF(F3588&lt;&gt;F3587,ROUND(S3587,2),0)</f>
        <v>0</v>
      </c>
      <c r="U3587">
        <f>-SUM($T$2:T3587) - 500 * SUM($V$2:V3587)</f>
        <v>395.68000000000575</v>
      </c>
      <c r="V3587">
        <f t="shared" ref="V3587:V3650" si="795">IF(U3586&gt;500,ROUNDDOWN(U3586/500, 0),0)</f>
        <v>0</v>
      </c>
    </row>
    <row r="3588" spans="1:22" x14ac:dyDescent="0.3">
      <c r="A3588" s="1">
        <v>45591</v>
      </c>
      <c r="B3588" s="2">
        <v>0.30488425925925927</v>
      </c>
      <c r="C3588" s="2">
        <v>0.71982638888888895</v>
      </c>
      <c r="D3588" s="3">
        <v>5.9</v>
      </c>
      <c r="E3588" s="3">
        <v>92.9</v>
      </c>
      <c r="F3588" s="4">
        <f t="shared" si="784"/>
        <v>10</v>
      </c>
      <c r="G3588">
        <f t="shared" ref="G3588:G3651" si="796">G3587 + V3588</f>
        <v>48</v>
      </c>
      <c r="H3588" s="3">
        <f t="shared" si="785"/>
        <v>9.9586111111111126</v>
      </c>
      <c r="I3588">
        <f t="shared" ref="I3588:I3651" si="797">IF(F3588&gt;F3587,IF(F3588=7,I3587,IF(F3588&lt;7,I3587+100,I3587-100)),I3587)</f>
        <v>700</v>
      </c>
      <c r="J3588">
        <f t="shared" si="786"/>
        <v>7.0999999999999952E-2</v>
      </c>
      <c r="K3588">
        <f t="shared" si="787"/>
        <v>5.9393156666666647</v>
      </c>
      <c r="L3588">
        <v>4.8</v>
      </c>
      <c r="M3588">
        <f t="shared" si="788"/>
        <v>0.35206944444444432</v>
      </c>
      <c r="N3588">
        <f t="shared" si="789"/>
        <v>3.7749999999999999</v>
      </c>
      <c r="O3588">
        <f t="shared" si="790"/>
        <v>8.9270694444444434</v>
      </c>
      <c r="P3588">
        <f t="shared" si="791"/>
        <v>-2.9877537777777787</v>
      </c>
      <c r="Q3588">
        <f t="shared" si="792"/>
        <v>1.4938768888888894</v>
      </c>
      <c r="R3588">
        <f t="shared" si="793"/>
        <v>0</v>
      </c>
      <c r="S3588">
        <f>SUM($R$2:R3588) -SUM($Q$2:Q3588) + SUM($T$2:T3587)</f>
        <v>62.6986988562021</v>
      </c>
      <c r="T3588">
        <f t="shared" si="794"/>
        <v>0</v>
      </c>
      <c r="U3588">
        <f>-SUM($T$2:T3588) - 500 * SUM($V$2:V3588)</f>
        <v>395.68000000000575</v>
      </c>
      <c r="V3588">
        <f t="shared" si="795"/>
        <v>0</v>
      </c>
    </row>
    <row r="3589" spans="1:22" x14ac:dyDescent="0.3">
      <c r="A3589" s="1">
        <v>45592</v>
      </c>
      <c r="B3589" s="2">
        <v>0.30622685185185183</v>
      </c>
      <c r="C3589" s="2">
        <v>0.71833333333333327</v>
      </c>
      <c r="D3589" s="3">
        <v>6.7</v>
      </c>
      <c r="E3589" s="3">
        <v>91.4</v>
      </c>
      <c r="F3589" s="4">
        <f t="shared" si="784"/>
        <v>10</v>
      </c>
      <c r="G3589">
        <f t="shared" si="796"/>
        <v>48</v>
      </c>
      <c r="H3589" s="3">
        <f t="shared" si="785"/>
        <v>9.8905555555555544</v>
      </c>
      <c r="I3589">
        <f t="shared" si="797"/>
        <v>700</v>
      </c>
      <c r="J3589">
        <f t="shared" si="786"/>
        <v>8.5999999999999965E-2</v>
      </c>
      <c r="K3589">
        <f t="shared" si="787"/>
        <v>7.1449373333333295</v>
      </c>
      <c r="L3589">
        <v>4.8</v>
      </c>
      <c r="M3589">
        <f t="shared" si="788"/>
        <v>0.3554722222222223</v>
      </c>
      <c r="N3589">
        <f t="shared" si="789"/>
        <v>3.5750000000000002</v>
      </c>
      <c r="O3589">
        <f t="shared" si="790"/>
        <v>8.7304722222222217</v>
      </c>
      <c r="P3589">
        <f t="shared" si="791"/>
        <v>-1.5855348888888923</v>
      </c>
      <c r="Q3589">
        <f t="shared" si="792"/>
        <v>0.79276744444444613</v>
      </c>
      <c r="R3589">
        <f t="shared" si="793"/>
        <v>0</v>
      </c>
      <c r="S3589">
        <f>SUM($R$2:R3589) -SUM($Q$2:Q3589) + SUM($T$2:T3588)</f>
        <v>61.905931411758502</v>
      </c>
      <c r="T3589">
        <f t="shared" si="794"/>
        <v>0</v>
      </c>
      <c r="U3589">
        <f>-SUM($T$2:T3589) - 500 * SUM($V$2:V3589)</f>
        <v>395.68000000000575</v>
      </c>
      <c r="V3589">
        <f t="shared" si="795"/>
        <v>0</v>
      </c>
    </row>
    <row r="3590" spans="1:22" x14ac:dyDescent="0.3">
      <c r="A3590" s="1">
        <v>45593</v>
      </c>
      <c r="B3590" s="2">
        <v>0.30755787037037036</v>
      </c>
      <c r="C3590" s="2">
        <v>0.716863425925926</v>
      </c>
      <c r="D3590" s="3">
        <v>5.0999999999999996</v>
      </c>
      <c r="E3590" s="3">
        <v>60.8</v>
      </c>
      <c r="F3590" s="4">
        <f t="shared" si="784"/>
        <v>10</v>
      </c>
      <c r="G3590">
        <f t="shared" si="796"/>
        <v>48</v>
      </c>
      <c r="H3590" s="3">
        <f t="shared" si="785"/>
        <v>9.8233333333333359</v>
      </c>
      <c r="I3590">
        <f t="shared" si="797"/>
        <v>700</v>
      </c>
      <c r="J3590">
        <f t="shared" si="786"/>
        <v>0.39200000000000002</v>
      </c>
      <c r="K3590">
        <f t="shared" si="787"/>
        <v>32.346272000000006</v>
      </c>
      <c r="L3590">
        <v>4.8</v>
      </c>
      <c r="M3590">
        <f t="shared" si="788"/>
        <v>0.35883333333333323</v>
      </c>
      <c r="N3590">
        <f t="shared" si="789"/>
        <v>3.9750000000000001</v>
      </c>
      <c r="O3590">
        <f t="shared" si="790"/>
        <v>9.1338333333333335</v>
      </c>
      <c r="P3590">
        <f t="shared" si="791"/>
        <v>23.212438666666671</v>
      </c>
      <c r="Q3590">
        <f t="shared" si="792"/>
        <v>0</v>
      </c>
      <c r="R3590">
        <f t="shared" si="793"/>
        <v>4.6424877333333345</v>
      </c>
      <c r="S3590">
        <f>SUM($R$2:R3590) -SUM($Q$2:Q3590) + SUM($T$2:T3589)</f>
        <v>66.548419145092339</v>
      </c>
      <c r="T3590">
        <f t="shared" si="794"/>
        <v>0</v>
      </c>
      <c r="U3590">
        <f>-SUM($T$2:T3590) - 500 * SUM($V$2:V3590)</f>
        <v>395.68000000000575</v>
      </c>
      <c r="V3590">
        <f t="shared" si="795"/>
        <v>0</v>
      </c>
    </row>
    <row r="3591" spans="1:22" x14ac:dyDescent="0.3">
      <c r="A3591" s="1">
        <v>45594</v>
      </c>
      <c r="B3591" s="2">
        <v>0.30888888888888888</v>
      </c>
      <c r="C3591" s="2">
        <v>0.71540509259259266</v>
      </c>
      <c r="D3591" s="3">
        <v>4.2</v>
      </c>
      <c r="E3591" s="3">
        <v>53.8</v>
      </c>
      <c r="F3591" s="4">
        <f t="shared" si="784"/>
        <v>10</v>
      </c>
      <c r="G3591">
        <f t="shared" si="796"/>
        <v>48</v>
      </c>
      <c r="H3591" s="3">
        <f t="shared" si="785"/>
        <v>9.7563888888888908</v>
      </c>
      <c r="I3591">
        <f t="shared" si="797"/>
        <v>700</v>
      </c>
      <c r="J3591">
        <f t="shared" si="786"/>
        <v>0.46200000000000008</v>
      </c>
      <c r="K3591">
        <f t="shared" si="787"/>
        <v>37.862594000000009</v>
      </c>
      <c r="L3591">
        <v>4.8</v>
      </c>
      <c r="M3591">
        <f t="shared" si="788"/>
        <v>0.36218055555555551</v>
      </c>
      <c r="N3591">
        <f t="shared" si="789"/>
        <v>4.2</v>
      </c>
      <c r="O3591">
        <f t="shared" si="790"/>
        <v>9.3621805555555557</v>
      </c>
      <c r="P3591">
        <f t="shared" si="791"/>
        <v>28.500413444444455</v>
      </c>
      <c r="Q3591">
        <f t="shared" si="792"/>
        <v>0</v>
      </c>
      <c r="R3591">
        <f t="shared" si="793"/>
        <v>5.7000826888888909</v>
      </c>
      <c r="S3591">
        <f>SUM($R$2:R3591) -SUM($Q$2:Q3591) + SUM($T$2:T3590)</f>
        <v>72.248501833983028</v>
      </c>
      <c r="T3591">
        <f t="shared" si="794"/>
        <v>0</v>
      </c>
      <c r="U3591">
        <f>-SUM($T$2:T3591) - 500 * SUM($V$2:V3591)</f>
        <v>395.68000000000575</v>
      </c>
      <c r="V3591">
        <f t="shared" si="795"/>
        <v>0</v>
      </c>
    </row>
    <row r="3592" spans="1:22" x14ac:dyDescent="0.3">
      <c r="A3592" s="1">
        <v>45595</v>
      </c>
      <c r="B3592" s="2">
        <v>0.3102314814814815</v>
      </c>
      <c r="C3592" s="2">
        <v>0.71395833333333336</v>
      </c>
      <c r="D3592" s="3">
        <v>7.3</v>
      </c>
      <c r="E3592" s="3">
        <v>92.5</v>
      </c>
      <c r="F3592" s="4">
        <f t="shared" si="784"/>
        <v>10</v>
      </c>
      <c r="G3592">
        <f t="shared" si="796"/>
        <v>48</v>
      </c>
      <c r="H3592" s="3">
        <f t="shared" si="785"/>
        <v>9.6894444444444439</v>
      </c>
      <c r="I3592">
        <f t="shared" si="797"/>
        <v>700</v>
      </c>
      <c r="J3592">
        <f t="shared" si="786"/>
        <v>7.4999999999999956E-2</v>
      </c>
      <c r="K3592">
        <f t="shared" si="787"/>
        <v>6.1043499999999957</v>
      </c>
      <c r="L3592">
        <v>4.8</v>
      </c>
      <c r="M3592">
        <f t="shared" si="788"/>
        <v>0.36552777777777784</v>
      </c>
      <c r="N3592">
        <f t="shared" si="789"/>
        <v>3.4249999999999998</v>
      </c>
      <c r="O3592">
        <f t="shared" si="790"/>
        <v>8.5905277777777762</v>
      </c>
      <c r="P3592">
        <f t="shared" si="791"/>
        <v>-2.4861777777777805</v>
      </c>
      <c r="Q3592">
        <f t="shared" si="792"/>
        <v>1.2430888888888902</v>
      </c>
      <c r="R3592">
        <f t="shared" si="793"/>
        <v>0</v>
      </c>
      <c r="S3592">
        <f>SUM($R$2:R3592) -SUM($Q$2:Q3592) + SUM($T$2:T3591)</f>
        <v>71.005412945092758</v>
      </c>
      <c r="T3592">
        <f t="shared" si="794"/>
        <v>0</v>
      </c>
      <c r="U3592">
        <f>-SUM($T$2:T3592) - 500 * SUM($V$2:V3592)</f>
        <v>395.68000000000575</v>
      </c>
      <c r="V3592">
        <f t="shared" si="795"/>
        <v>0</v>
      </c>
    </row>
    <row r="3593" spans="1:22" x14ac:dyDescent="0.3">
      <c r="A3593" s="1">
        <v>45596</v>
      </c>
      <c r="B3593" s="2">
        <v>0.31157407407407406</v>
      </c>
      <c r="C3593" s="2">
        <v>0.71253472222222225</v>
      </c>
      <c r="D3593" s="3">
        <v>7.1</v>
      </c>
      <c r="E3593" s="3">
        <v>57.7</v>
      </c>
      <c r="F3593" s="4">
        <f t="shared" si="784"/>
        <v>10</v>
      </c>
      <c r="G3593">
        <f t="shared" si="796"/>
        <v>48</v>
      </c>
      <c r="H3593" s="3">
        <f t="shared" si="785"/>
        <v>9.6230555555555561</v>
      </c>
      <c r="I3593">
        <f t="shared" si="797"/>
        <v>700</v>
      </c>
      <c r="J3593">
        <f t="shared" si="786"/>
        <v>0.42299999999999993</v>
      </c>
      <c r="K3593">
        <f t="shared" si="787"/>
        <v>34.192640999999995</v>
      </c>
      <c r="L3593">
        <v>4.8</v>
      </c>
      <c r="M3593">
        <f t="shared" si="788"/>
        <v>0.36884722222222216</v>
      </c>
      <c r="N3593">
        <f t="shared" si="789"/>
        <v>3.4750000000000001</v>
      </c>
      <c r="O3593">
        <f t="shared" si="790"/>
        <v>8.643847222222222</v>
      </c>
      <c r="P3593">
        <f t="shared" si="791"/>
        <v>25.548793777777774</v>
      </c>
      <c r="Q3593">
        <f t="shared" si="792"/>
        <v>0</v>
      </c>
      <c r="R3593">
        <f t="shared" si="793"/>
        <v>5.1097587555555553</v>
      </c>
      <c r="S3593">
        <f>SUM($R$2:R3593) -SUM($Q$2:Q3593) + SUM($T$2:T3592)</f>
        <v>76.115171700648716</v>
      </c>
      <c r="T3593">
        <f t="shared" si="794"/>
        <v>-76.12</v>
      </c>
      <c r="U3593">
        <f>-SUM($T$2:T3593) - 500 * SUM($V$2:V3593)</f>
        <v>471.80000000000655</v>
      </c>
      <c r="V3593">
        <f t="shared" si="795"/>
        <v>0</v>
      </c>
    </row>
    <row r="3594" spans="1:22" x14ac:dyDescent="0.3">
      <c r="A3594" s="1">
        <v>45597</v>
      </c>
      <c r="B3594" s="2">
        <v>0.27124999999999999</v>
      </c>
      <c r="C3594" s="2">
        <v>0.66945601851851855</v>
      </c>
      <c r="D3594" s="3">
        <v>5.6</v>
      </c>
      <c r="E3594" s="3">
        <v>58.1</v>
      </c>
      <c r="F3594" s="4">
        <f t="shared" si="784"/>
        <v>11</v>
      </c>
      <c r="G3594">
        <f t="shared" si="796"/>
        <v>48</v>
      </c>
      <c r="H3594" s="3">
        <f t="shared" si="785"/>
        <v>9.5569444444444454</v>
      </c>
      <c r="I3594">
        <f t="shared" si="797"/>
        <v>600</v>
      </c>
      <c r="J3594">
        <f t="shared" si="786"/>
        <v>0.41900000000000004</v>
      </c>
      <c r="K3594">
        <f t="shared" si="787"/>
        <v>28.831390000000003</v>
      </c>
      <c r="L3594">
        <v>4.8</v>
      </c>
      <c r="M3594">
        <f t="shared" si="788"/>
        <v>0.37215277777777772</v>
      </c>
      <c r="N3594">
        <f t="shared" si="789"/>
        <v>3.85</v>
      </c>
      <c r="O3594">
        <f t="shared" si="790"/>
        <v>9.0221527777777784</v>
      </c>
      <c r="P3594">
        <f t="shared" si="791"/>
        <v>19.809237222222222</v>
      </c>
      <c r="Q3594">
        <f t="shared" si="792"/>
        <v>0</v>
      </c>
      <c r="R3594">
        <f t="shared" si="793"/>
        <v>3.9618474444444445</v>
      </c>
      <c r="S3594">
        <f>SUM($R$2:R3594) -SUM($Q$2:Q3594) + SUM($T$2:T3593)</f>
        <v>3.9570191450911807</v>
      </c>
      <c r="T3594">
        <f t="shared" si="794"/>
        <v>0</v>
      </c>
      <c r="U3594">
        <f>-SUM($T$2:T3594) - 500 * SUM($V$2:V3594)</f>
        <v>471.80000000000655</v>
      </c>
      <c r="V3594">
        <f t="shared" si="795"/>
        <v>0</v>
      </c>
    </row>
    <row r="3595" spans="1:22" x14ac:dyDescent="0.3">
      <c r="A3595" s="1">
        <v>45598</v>
      </c>
      <c r="B3595" s="2">
        <v>0.27259259259259255</v>
      </c>
      <c r="C3595" s="2">
        <v>0.66806712962962955</v>
      </c>
      <c r="D3595" s="3">
        <v>5.0999999999999996</v>
      </c>
      <c r="E3595" s="3">
        <v>74.7</v>
      </c>
      <c r="F3595" s="4">
        <f t="shared" si="784"/>
        <v>11</v>
      </c>
      <c r="G3595">
        <f t="shared" si="796"/>
        <v>48</v>
      </c>
      <c r="H3595" s="3">
        <f t="shared" si="785"/>
        <v>9.4913888888888884</v>
      </c>
      <c r="I3595">
        <f t="shared" si="797"/>
        <v>600</v>
      </c>
      <c r="J3595">
        <f t="shared" si="786"/>
        <v>0.253</v>
      </c>
      <c r="K3595">
        <f t="shared" si="787"/>
        <v>17.289514</v>
      </c>
      <c r="L3595">
        <v>4.8</v>
      </c>
      <c r="M3595">
        <f t="shared" si="788"/>
        <v>0.3754305555555556</v>
      </c>
      <c r="N3595">
        <f t="shared" si="789"/>
        <v>3.9750000000000001</v>
      </c>
      <c r="O3595">
        <f t="shared" si="790"/>
        <v>9.1504305555555554</v>
      </c>
      <c r="P3595">
        <f t="shared" si="791"/>
        <v>8.1390834444444451</v>
      </c>
      <c r="Q3595">
        <f t="shared" si="792"/>
        <v>0</v>
      </c>
      <c r="R3595">
        <f t="shared" si="793"/>
        <v>1.6278166888888892</v>
      </c>
      <c r="S3595">
        <f>SUM($R$2:R3595) -SUM($Q$2:Q3595) + SUM($T$2:T3594)</f>
        <v>5.5848358339790138</v>
      </c>
      <c r="T3595">
        <f t="shared" si="794"/>
        <v>0</v>
      </c>
      <c r="U3595">
        <f>-SUM($T$2:T3595) - 500 * SUM($V$2:V3595)</f>
        <v>471.80000000000655</v>
      </c>
      <c r="V3595">
        <f t="shared" si="795"/>
        <v>0</v>
      </c>
    </row>
    <row r="3596" spans="1:22" x14ac:dyDescent="0.3">
      <c r="A3596" s="1">
        <v>45599</v>
      </c>
      <c r="B3596" s="2">
        <v>0.27393518518518517</v>
      </c>
      <c r="C3596" s="2">
        <v>0.66668981481481471</v>
      </c>
      <c r="D3596" s="3">
        <v>2.8</v>
      </c>
      <c r="E3596" s="3">
        <v>81.7</v>
      </c>
      <c r="F3596" s="4">
        <f t="shared" si="784"/>
        <v>11</v>
      </c>
      <c r="G3596">
        <f t="shared" si="796"/>
        <v>48</v>
      </c>
      <c r="H3596" s="3">
        <f t="shared" si="785"/>
        <v>9.4261111111111084</v>
      </c>
      <c r="I3596">
        <f t="shared" si="797"/>
        <v>600</v>
      </c>
      <c r="J3596">
        <f t="shared" si="786"/>
        <v>0.18299999999999994</v>
      </c>
      <c r="K3596">
        <f t="shared" si="787"/>
        <v>12.419843999999994</v>
      </c>
      <c r="L3596">
        <v>4.8</v>
      </c>
      <c r="M3596">
        <f t="shared" si="788"/>
        <v>0.37869444444444456</v>
      </c>
      <c r="N3596">
        <f t="shared" si="789"/>
        <v>4.55</v>
      </c>
      <c r="O3596">
        <f t="shared" si="790"/>
        <v>9.728694444444443</v>
      </c>
      <c r="P3596">
        <f t="shared" si="791"/>
        <v>2.6911495555555511</v>
      </c>
      <c r="Q3596">
        <f t="shared" si="792"/>
        <v>0</v>
      </c>
      <c r="R3596">
        <f t="shared" si="793"/>
        <v>0.53822991111111029</v>
      </c>
      <c r="S3596">
        <f>SUM($R$2:R3596) -SUM($Q$2:Q3596) + SUM($T$2:T3595)</f>
        <v>6.123065745090571</v>
      </c>
      <c r="T3596">
        <f t="shared" si="794"/>
        <v>0</v>
      </c>
      <c r="U3596">
        <f>-SUM($T$2:T3596) - 500 * SUM($V$2:V3596)</f>
        <v>471.80000000000655</v>
      </c>
      <c r="V3596">
        <f t="shared" si="795"/>
        <v>0</v>
      </c>
    </row>
    <row r="3597" spans="1:22" x14ac:dyDescent="0.3">
      <c r="A3597" s="1">
        <v>45600</v>
      </c>
      <c r="B3597" s="2">
        <v>0.27528935185185183</v>
      </c>
      <c r="C3597" s="2">
        <v>0.66533564814814816</v>
      </c>
      <c r="D3597" s="3">
        <v>5.0999999999999996</v>
      </c>
      <c r="E3597" s="3">
        <v>80.5</v>
      </c>
      <c r="F3597" s="4">
        <f t="shared" si="784"/>
        <v>11</v>
      </c>
      <c r="G3597">
        <f t="shared" si="796"/>
        <v>48</v>
      </c>
      <c r="H3597" s="3">
        <f t="shared" si="785"/>
        <v>9.3611111111111125</v>
      </c>
      <c r="I3597">
        <f t="shared" si="797"/>
        <v>600</v>
      </c>
      <c r="J3597">
        <f t="shared" si="786"/>
        <v>0.19499999999999995</v>
      </c>
      <c r="K3597">
        <f t="shared" si="787"/>
        <v>13.142999999999997</v>
      </c>
      <c r="L3597">
        <v>4.8</v>
      </c>
      <c r="M3597">
        <f t="shared" si="788"/>
        <v>0.38194444444444442</v>
      </c>
      <c r="N3597">
        <f t="shared" si="789"/>
        <v>3.9750000000000001</v>
      </c>
      <c r="O3597">
        <f t="shared" si="790"/>
        <v>9.156944444444445</v>
      </c>
      <c r="P3597">
        <f t="shared" si="791"/>
        <v>3.9860555555555521</v>
      </c>
      <c r="Q3597">
        <f t="shared" si="792"/>
        <v>0</v>
      </c>
      <c r="R3597">
        <f t="shared" si="793"/>
        <v>0.79721111111111043</v>
      </c>
      <c r="S3597">
        <f>SUM($R$2:R3597) -SUM($Q$2:Q3597) + SUM($T$2:T3596)</f>
        <v>6.9202768562026904</v>
      </c>
      <c r="T3597">
        <f t="shared" si="794"/>
        <v>0</v>
      </c>
      <c r="U3597">
        <f>-SUM($T$2:T3597) - 500 * SUM($V$2:V3597)</f>
        <v>471.80000000000655</v>
      </c>
      <c r="V3597">
        <f t="shared" si="795"/>
        <v>0</v>
      </c>
    </row>
    <row r="3598" spans="1:22" x14ac:dyDescent="0.3">
      <c r="A3598" s="1">
        <v>45601</v>
      </c>
      <c r="B3598" s="2">
        <v>0.27663194444444444</v>
      </c>
      <c r="C3598" s="2">
        <v>0.66399305555555554</v>
      </c>
      <c r="D3598" s="3">
        <v>3</v>
      </c>
      <c r="E3598" s="3">
        <v>89.8</v>
      </c>
      <c r="F3598" s="4">
        <f t="shared" si="784"/>
        <v>11</v>
      </c>
      <c r="G3598">
        <f t="shared" si="796"/>
        <v>48</v>
      </c>
      <c r="H3598" s="3">
        <f t="shared" si="785"/>
        <v>9.2966666666666669</v>
      </c>
      <c r="I3598">
        <f t="shared" si="797"/>
        <v>600</v>
      </c>
      <c r="J3598">
        <f t="shared" si="786"/>
        <v>0.10199999999999998</v>
      </c>
      <c r="K3598">
        <f t="shared" si="787"/>
        <v>6.8274719999999984</v>
      </c>
      <c r="L3598">
        <v>4.8</v>
      </c>
      <c r="M3598">
        <f t="shared" si="788"/>
        <v>0.3851666666666666</v>
      </c>
      <c r="N3598">
        <f t="shared" si="789"/>
        <v>4.5</v>
      </c>
      <c r="O3598">
        <f t="shared" si="790"/>
        <v>9.6851666666666674</v>
      </c>
      <c r="P3598">
        <f t="shared" si="791"/>
        <v>-2.8576946666666689</v>
      </c>
      <c r="Q3598">
        <f t="shared" si="792"/>
        <v>1.4288473333333345</v>
      </c>
      <c r="R3598">
        <f t="shared" si="793"/>
        <v>0</v>
      </c>
      <c r="S3598">
        <f>SUM($R$2:R3598) -SUM($Q$2:Q3598) + SUM($T$2:T3597)</f>
        <v>5.4914295228700212</v>
      </c>
      <c r="T3598">
        <f t="shared" si="794"/>
        <v>0</v>
      </c>
      <c r="U3598">
        <f>-SUM($T$2:T3598) - 500 * SUM($V$2:V3598)</f>
        <v>471.80000000000655</v>
      </c>
      <c r="V3598">
        <f t="shared" si="795"/>
        <v>0</v>
      </c>
    </row>
    <row r="3599" spans="1:22" x14ac:dyDescent="0.3">
      <c r="A3599" s="1">
        <v>45602</v>
      </c>
      <c r="B3599" s="2">
        <v>0.27797453703703706</v>
      </c>
      <c r="C3599" s="2">
        <v>0.66267361111111112</v>
      </c>
      <c r="D3599" s="3">
        <v>2.1</v>
      </c>
      <c r="E3599" s="3">
        <v>85.6</v>
      </c>
      <c r="F3599" s="4">
        <f t="shared" si="784"/>
        <v>11</v>
      </c>
      <c r="G3599">
        <f t="shared" si="796"/>
        <v>48</v>
      </c>
      <c r="H3599" s="3">
        <f t="shared" si="785"/>
        <v>9.2327777777777769</v>
      </c>
      <c r="I3599">
        <f t="shared" si="797"/>
        <v>600</v>
      </c>
      <c r="J3599">
        <f t="shared" si="786"/>
        <v>0.14400000000000002</v>
      </c>
      <c r="K3599">
        <f t="shared" si="787"/>
        <v>9.5725440000000024</v>
      </c>
      <c r="L3599">
        <v>4.8</v>
      </c>
      <c r="M3599">
        <f t="shared" si="788"/>
        <v>0.38836111111111116</v>
      </c>
      <c r="N3599">
        <f t="shared" si="789"/>
        <v>4.7249999999999996</v>
      </c>
      <c r="O3599">
        <f t="shared" si="790"/>
        <v>9.9133611111111115</v>
      </c>
      <c r="P3599">
        <f t="shared" si="791"/>
        <v>-0.34081711111110913</v>
      </c>
      <c r="Q3599">
        <f t="shared" si="792"/>
        <v>0.17040855555555456</v>
      </c>
      <c r="R3599">
        <f t="shared" si="793"/>
        <v>0</v>
      </c>
      <c r="S3599">
        <f>SUM($R$2:R3599) -SUM($Q$2:Q3599) + SUM($T$2:T3598)</f>
        <v>5.3210209673143254</v>
      </c>
      <c r="T3599">
        <f t="shared" si="794"/>
        <v>0</v>
      </c>
      <c r="U3599">
        <f>-SUM($T$2:T3599) - 500 * SUM($V$2:V3599)</f>
        <v>471.80000000000655</v>
      </c>
      <c r="V3599">
        <f t="shared" si="795"/>
        <v>0</v>
      </c>
    </row>
    <row r="3600" spans="1:22" x14ac:dyDescent="0.3">
      <c r="A3600" s="1">
        <v>45603</v>
      </c>
      <c r="B3600" s="2">
        <v>0.27932870370370372</v>
      </c>
      <c r="C3600" s="2">
        <v>0.66137731481481488</v>
      </c>
      <c r="D3600" s="3">
        <v>3.5</v>
      </c>
      <c r="E3600" s="3">
        <v>89.1</v>
      </c>
      <c r="F3600" s="4">
        <f t="shared" si="784"/>
        <v>11</v>
      </c>
      <c r="G3600">
        <f t="shared" si="796"/>
        <v>48</v>
      </c>
      <c r="H3600" s="3">
        <f t="shared" si="785"/>
        <v>9.1691666666666674</v>
      </c>
      <c r="I3600">
        <f t="shared" si="797"/>
        <v>600</v>
      </c>
      <c r="J3600">
        <f t="shared" si="786"/>
        <v>0.1090000000000001</v>
      </c>
      <c r="K3600">
        <f t="shared" si="787"/>
        <v>7.1959620000000069</v>
      </c>
      <c r="L3600">
        <v>4.8</v>
      </c>
      <c r="M3600">
        <f t="shared" si="788"/>
        <v>0.39154166666666662</v>
      </c>
      <c r="N3600">
        <f t="shared" si="789"/>
        <v>4.375</v>
      </c>
      <c r="O3600">
        <f t="shared" si="790"/>
        <v>9.5665416666666658</v>
      </c>
      <c r="P3600">
        <f t="shared" si="791"/>
        <v>-2.370579666666659</v>
      </c>
      <c r="Q3600">
        <f t="shared" si="792"/>
        <v>1.1852898333333295</v>
      </c>
      <c r="R3600">
        <f t="shared" si="793"/>
        <v>0</v>
      </c>
      <c r="S3600">
        <f>SUM($R$2:R3600) -SUM($Q$2:Q3600) + SUM($T$2:T3599)</f>
        <v>4.1357311339816079</v>
      </c>
      <c r="T3600">
        <f t="shared" si="794"/>
        <v>0</v>
      </c>
      <c r="U3600">
        <f>-SUM($T$2:T3600) - 500 * SUM($V$2:V3600)</f>
        <v>471.80000000000655</v>
      </c>
      <c r="V3600">
        <f t="shared" si="795"/>
        <v>0</v>
      </c>
    </row>
    <row r="3601" spans="1:22" x14ac:dyDescent="0.3">
      <c r="A3601" s="1">
        <v>45604</v>
      </c>
      <c r="B3601" s="2">
        <v>0.28067129629629628</v>
      </c>
      <c r="C3601" s="2">
        <v>0.6601041666666666</v>
      </c>
      <c r="D3601" s="3">
        <v>4.4000000000000004</v>
      </c>
      <c r="E3601" s="3">
        <v>91.4</v>
      </c>
      <c r="F3601" s="4">
        <f t="shared" si="784"/>
        <v>11</v>
      </c>
      <c r="G3601">
        <f t="shared" si="796"/>
        <v>48</v>
      </c>
      <c r="H3601" s="3">
        <f t="shared" si="785"/>
        <v>9.1063888888888869</v>
      </c>
      <c r="I3601">
        <f t="shared" si="797"/>
        <v>600</v>
      </c>
      <c r="J3601">
        <f t="shared" si="786"/>
        <v>8.5999999999999965E-2</v>
      </c>
      <c r="K3601">
        <f t="shared" si="787"/>
        <v>5.6386759999999967</v>
      </c>
      <c r="L3601">
        <v>4.8</v>
      </c>
      <c r="M3601">
        <f t="shared" si="788"/>
        <v>0.39468055555555565</v>
      </c>
      <c r="N3601">
        <f t="shared" si="789"/>
        <v>4.1500000000000004</v>
      </c>
      <c r="O3601">
        <f t="shared" si="790"/>
        <v>9.3446805555555557</v>
      </c>
      <c r="P3601">
        <f t="shared" si="791"/>
        <v>-3.706004555555559</v>
      </c>
      <c r="Q3601">
        <f t="shared" si="792"/>
        <v>1.8530022777777795</v>
      </c>
      <c r="R3601">
        <f t="shared" si="793"/>
        <v>0</v>
      </c>
      <c r="S3601">
        <f>SUM($R$2:R3601) -SUM($Q$2:Q3601) + SUM($T$2:T3600)</f>
        <v>2.282728856203903</v>
      </c>
      <c r="T3601">
        <f t="shared" si="794"/>
        <v>0</v>
      </c>
      <c r="U3601">
        <f>-SUM($T$2:T3601) - 500 * SUM($V$2:V3601)</f>
        <v>471.80000000000655</v>
      </c>
      <c r="V3601">
        <f t="shared" si="795"/>
        <v>0</v>
      </c>
    </row>
    <row r="3602" spans="1:22" x14ac:dyDescent="0.3">
      <c r="A3602" s="1">
        <v>45605</v>
      </c>
      <c r="B3602" s="2">
        <v>0.2820138888888889</v>
      </c>
      <c r="C3602" s="2">
        <v>0.65884259259259259</v>
      </c>
      <c r="D3602" s="3">
        <v>3.4</v>
      </c>
      <c r="E3602" s="3">
        <v>91</v>
      </c>
      <c r="F3602" s="4">
        <f t="shared" si="784"/>
        <v>11</v>
      </c>
      <c r="G3602">
        <f t="shared" si="796"/>
        <v>48</v>
      </c>
      <c r="H3602" s="3">
        <f t="shared" si="785"/>
        <v>9.0438888888888886</v>
      </c>
      <c r="I3602">
        <f t="shared" si="797"/>
        <v>600</v>
      </c>
      <c r="J3602">
        <f t="shared" si="786"/>
        <v>8.9999999999999969E-2</v>
      </c>
      <c r="K3602">
        <f t="shared" si="787"/>
        <v>5.8604399999999979</v>
      </c>
      <c r="L3602">
        <v>4.8</v>
      </c>
      <c r="M3602">
        <f t="shared" si="788"/>
        <v>0.39780555555555552</v>
      </c>
      <c r="N3602">
        <f t="shared" si="789"/>
        <v>4.4000000000000004</v>
      </c>
      <c r="O3602">
        <f t="shared" si="790"/>
        <v>9.5978055555555564</v>
      </c>
      <c r="P3602">
        <f t="shared" si="791"/>
        <v>-3.7373655555555585</v>
      </c>
      <c r="Q3602">
        <f t="shared" si="792"/>
        <v>1.8686827777777792</v>
      </c>
      <c r="R3602">
        <f t="shared" si="793"/>
        <v>0</v>
      </c>
      <c r="S3602">
        <f>SUM($R$2:R3602) -SUM($Q$2:Q3602) + SUM($T$2:T3601)</f>
        <v>0.41404607842559926</v>
      </c>
      <c r="T3602">
        <f t="shared" si="794"/>
        <v>0</v>
      </c>
      <c r="U3602">
        <f>-SUM($T$2:T3602) - 500 * SUM($V$2:V3602)</f>
        <v>471.80000000000655</v>
      </c>
      <c r="V3602">
        <f t="shared" si="795"/>
        <v>0</v>
      </c>
    </row>
    <row r="3603" spans="1:22" x14ac:dyDescent="0.3">
      <c r="A3603" s="1">
        <v>45606</v>
      </c>
      <c r="B3603" s="2">
        <v>0.28334490740740742</v>
      </c>
      <c r="C3603" s="2">
        <v>0.6576157407407407</v>
      </c>
      <c r="D3603" s="3">
        <v>0.9</v>
      </c>
      <c r="E3603" s="3">
        <v>41.4</v>
      </c>
      <c r="F3603" s="4">
        <f t="shared" si="784"/>
        <v>11</v>
      </c>
      <c r="G3603">
        <f t="shared" si="796"/>
        <v>48</v>
      </c>
      <c r="H3603" s="3">
        <f t="shared" si="785"/>
        <v>8.9824999999999982</v>
      </c>
      <c r="I3603">
        <f t="shared" si="797"/>
        <v>600</v>
      </c>
      <c r="J3603">
        <f t="shared" si="786"/>
        <v>0.58600000000000008</v>
      </c>
      <c r="K3603">
        <f t="shared" si="787"/>
        <v>37.898963999999999</v>
      </c>
      <c r="L3603">
        <v>4.8</v>
      </c>
      <c r="M3603">
        <f t="shared" si="788"/>
        <v>0.40087500000000009</v>
      </c>
      <c r="N3603">
        <f t="shared" si="789"/>
        <v>5.0250000000000004</v>
      </c>
      <c r="O3603">
        <f t="shared" si="790"/>
        <v>10.225875</v>
      </c>
      <c r="P3603">
        <f t="shared" si="791"/>
        <v>27.673088999999997</v>
      </c>
      <c r="Q3603">
        <f t="shared" si="792"/>
        <v>0</v>
      </c>
      <c r="R3603">
        <f t="shared" si="793"/>
        <v>5.5346177999999995</v>
      </c>
      <c r="S3603">
        <f>SUM($R$2:R3603) -SUM($Q$2:Q3603) + SUM($T$2:T3602)</f>
        <v>5.9486638784255774</v>
      </c>
      <c r="T3603">
        <f t="shared" si="794"/>
        <v>0</v>
      </c>
      <c r="U3603">
        <f>-SUM($T$2:T3603) - 500 * SUM($V$2:V3603)</f>
        <v>471.80000000000655</v>
      </c>
      <c r="V3603">
        <f t="shared" si="795"/>
        <v>0</v>
      </c>
    </row>
    <row r="3604" spans="1:22" x14ac:dyDescent="0.3">
      <c r="A3604" s="1">
        <v>45607</v>
      </c>
      <c r="B3604" s="2">
        <v>0.28468749999999998</v>
      </c>
      <c r="C3604" s="2">
        <v>0.65640046296296295</v>
      </c>
      <c r="D3604" s="3">
        <v>-0.6</v>
      </c>
      <c r="E3604" s="3">
        <v>75.900000000000006</v>
      </c>
      <c r="F3604" s="4">
        <f t="shared" si="784"/>
        <v>11</v>
      </c>
      <c r="G3604">
        <f t="shared" si="796"/>
        <v>48</v>
      </c>
      <c r="H3604" s="3">
        <f t="shared" si="785"/>
        <v>8.9211111111111112</v>
      </c>
      <c r="I3604">
        <f t="shared" si="797"/>
        <v>600</v>
      </c>
      <c r="J3604">
        <f t="shared" si="786"/>
        <v>0.24099999999999999</v>
      </c>
      <c r="K3604">
        <f t="shared" si="787"/>
        <v>15.479912000000002</v>
      </c>
      <c r="L3604">
        <v>4.8</v>
      </c>
      <c r="M3604">
        <f t="shared" si="788"/>
        <v>0.40394444444444444</v>
      </c>
      <c r="N3604">
        <f t="shared" si="789"/>
        <v>5.4</v>
      </c>
      <c r="O3604">
        <f t="shared" si="790"/>
        <v>10.603944444444444</v>
      </c>
      <c r="P3604">
        <f t="shared" si="791"/>
        <v>4.8759675555555582</v>
      </c>
      <c r="Q3604">
        <f t="shared" si="792"/>
        <v>0</v>
      </c>
      <c r="R3604">
        <f t="shared" si="793"/>
        <v>0.97519351111111163</v>
      </c>
      <c r="S3604">
        <f>SUM($R$2:R3604) -SUM($Q$2:Q3604) + SUM($T$2:T3603)</f>
        <v>6.9238573895381705</v>
      </c>
      <c r="T3604">
        <f t="shared" si="794"/>
        <v>0</v>
      </c>
      <c r="U3604">
        <f>-SUM($T$2:T3604) - 500 * SUM($V$2:V3604)</f>
        <v>471.80000000000655</v>
      </c>
      <c r="V3604">
        <f t="shared" si="795"/>
        <v>0</v>
      </c>
    </row>
    <row r="3605" spans="1:22" x14ac:dyDescent="0.3">
      <c r="A3605" s="1">
        <v>45608</v>
      </c>
      <c r="B3605" s="2">
        <v>0.28601851851851851</v>
      </c>
      <c r="C3605" s="2">
        <v>0.65521990740740743</v>
      </c>
      <c r="D3605" s="3">
        <v>-0.3</v>
      </c>
      <c r="E3605" s="3">
        <v>92.9</v>
      </c>
      <c r="F3605" s="4">
        <f t="shared" si="784"/>
        <v>11</v>
      </c>
      <c r="G3605">
        <f t="shared" si="796"/>
        <v>48</v>
      </c>
      <c r="H3605" s="3">
        <f t="shared" si="785"/>
        <v>8.8608333333333338</v>
      </c>
      <c r="I3605">
        <f t="shared" si="797"/>
        <v>600</v>
      </c>
      <c r="J3605">
        <f t="shared" si="786"/>
        <v>7.0999999999999952E-2</v>
      </c>
      <c r="K3605">
        <f t="shared" si="787"/>
        <v>4.5296579999999977</v>
      </c>
      <c r="L3605">
        <v>4.8</v>
      </c>
      <c r="M3605">
        <f t="shared" si="788"/>
        <v>0.40695833333333331</v>
      </c>
      <c r="N3605">
        <f t="shared" si="789"/>
        <v>5.3250000000000002</v>
      </c>
      <c r="O3605">
        <f t="shared" si="790"/>
        <v>10.531958333333332</v>
      </c>
      <c r="P3605">
        <f t="shared" si="791"/>
        <v>-6.0023003333333342</v>
      </c>
      <c r="Q3605">
        <f t="shared" si="792"/>
        <v>3.0011501666666671</v>
      </c>
      <c r="R3605">
        <f t="shared" si="793"/>
        <v>0</v>
      </c>
      <c r="S3605">
        <f>SUM($R$2:R3605) -SUM($Q$2:Q3605) + SUM($T$2:T3604)</f>
        <v>3.9227072228713951</v>
      </c>
      <c r="T3605">
        <f t="shared" si="794"/>
        <v>0</v>
      </c>
      <c r="U3605">
        <f>-SUM($T$2:T3605) - 500 * SUM($V$2:V3605)</f>
        <v>471.80000000000655</v>
      </c>
      <c r="V3605">
        <f t="shared" si="795"/>
        <v>0</v>
      </c>
    </row>
    <row r="3606" spans="1:22" x14ac:dyDescent="0.3">
      <c r="A3606" s="1">
        <v>45609</v>
      </c>
      <c r="B3606" s="2">
        <v>0.28734953703703703</v>
      </c>
      <c r="C3606" s="2">
        <v>0.65405092592592595</v>
      </c>
      <c r="D3606" s="3">
        <v>-0.9</v>
      </c>
      <c r="E3606" s="3">
        <v>92.2</v>
      </c>
      <c r="F3606" s="4">
        <f t="shared" si="784"/>
        <v>11</v>
      </c>
      <c r="G3606">
        <f t="shared" si="796"/>
        <v>48</v>
      </c>
      <c r="H3606" s="3">
        <f t="shared" si="785"/>
        <v>8.8008333333333333</v>
      </c>
      <c r="I3606">
        <f t="shared" si="797"/>
        <v>600</v>
      </c>
      <c r="J3606">
        <f t="shared" si="786"/>
        <v>7.7999999999999958E-2</v>
      </c>
      <c r="K3606">
        <f t="shared" si="787"/>
        <v>4.9425479999999968</v>
      </c>
      <c r="L3606">
        <v>4.8</v>
      </c>
      <c r="M3606">
        <f t="shared" si="788"/>
        <v>0.40995833333333331</v>
      </c>
      <c r="N3606">
        <f t="shared" si="789"/>
        <v>5.4749999999999996</v>
      </c>
      <c r="O3606">
        <f t="shared" si="790"/>
        <v>10.684958333333332</v>
      </c>
      <c r="P3606">
        <f t="shared" si="791"/>
        <v>-5.7424103333333356</v>
      </c>
      <c r="Q3606">
        <f t="shared" si="792"/>
        <v>2.8712051666666678</v>
      </c>
      <c r="R3606">
        <f t="shared" si="793"/>
        <v>0</v>
      </c>
      <c r="S3606">
        <f>SUM($R$2:R3606) -SUM($Q$2:Q3606) + SUM($T$2:T3605)</f>
        <v>1.0515020562052086</v>
      </c>
      <c r="T3606">
        <f t="shared" si="794"/>
        <v>0</v>
      </c>
      <c r="U3606">
        <f>-SUM($T$2:T3606) - 500 * SUM($V$2:V3606)</f>
        <v>471.80000000000655</v>
      </c>
      <c r="V3606">
        <f t="shared" si="795"/>
        <v>0</v>
      </c>
    </row>
    <row r="3607" spans="1:22" x14ac:dyDescent="0.3">
      <c r="A3607" s="1">
        <v>45610</v>
      </c>
      <c r="B3607" s="2">
        <v>0.28866898148148151</v>
      </c>
      <c r="C3607" s="2">
        <v>0.6529166666666667</v>
      </c>
      <c r="D3607" s="3">
        <v>-1.5</v>
      </c>
      <c r="E3607" s="3">
        <v>57.7</v>
      </c>
      <c r="F3607" s="4">
        <f t="shared" si="784"/>
        <v>11</v>
      </c>
      <c r="G3607">
        <f t="shared" si="796"/>
        <v>48</v>
      </c>
      <c r="H3607" s="3">
        <f t="shared" si="785"/>
        <v>8.7419444444444441</v>
      </c>
      <c r="I3607">
        <f t="shared" si="797"/>
        <v>600</v>
      </c>
      <c r="J3607">
        <f t="shared" si="786"/>
        <v>0.42299999999999993</v>
      </c>
      <c r="K3607">
        <f t="shared" si="787"/>
        <v>26.624465999999998</v>
      </c>
      <c r="L3607">
        <v>4.8</v>
      </c>
      <c r="M3607">
        <f t="shared" si="788"/>
        <v>0.41290277777777779</v>
      </c>
      <c r="N3607">
        <f t="shared" si="789"/>
        <v>5.625</v>
      </c>
      <c r="O3607">
        <f t="shared" si="790"/>
        <v>10.837902777777778</v>
      </c>
      <c r="P3607">
        <f t="shared" si="791"/>
        <v>15.78656322222222</v>
      </c>
      <c r="Q3607">
        <f t="shared" si="792"/>
        <v>0</v>
      </c>
      <c r="R3607">
        <f t="shared" si="793"/>
        <v>3.1573126444444441</v>
      </c>
      <c r="S3607">
        <f>SUM($R$2:R3607) -SUM($Q$2:Q3607) + SUM($T$2:T3606)</f>
        <v>4.2088147006506915</v>
      </c>
      <c r="T3607">
        <f t="shared" si="794"/>
        <v>0</v>
      </c>
      <c r="U3607">
        <f>-SUM($T$2:T3607) - 500 * SUM($V$2:V3607)</f>
        <v>471.80000000000655</v>
      </c>
      <c r="V3607">
        <f t="shared" si="795"/>
        <v>0</v>
      </c>
    </row>
    <row r="3608" spans="1:22" x14ac:dyDescent="0.3">
      <c r="A3608" s="1">
        <v>45611</v>
      </c>
      <c r="B3608" s="2">
        <v>0.28998842592592594</v>
      </c>
      <c r="C3608" s="2">
        <v>0.65180555555555553</v>
      </c>
      <c r="D3608" s="3">
        <v>1</v>
      </c>
      <c r="E3608" s="3">
        <v>90.2</v>
      </c>
      <c r="F3608" s="4">
        <f t="shared" si="784"/>
        <v>11</v>
      </c>
      <c r="G3608">
        <f t="shared" si="796"/>
        <v>48</v>
      </c>
      <c r="H3608" s="3">
        <f t="shared" si="785"/>
        <v>8.6836111111111105</v>
      </c>
      <c r="I3608">
        <f t="shared" si="797"/>
        <v>600</v>
      </c>
      <c r="J3608">
        <f t="shared" si="786"/>
        <v>9.7999999999999976E-2</v>
      </c>
      <c r="K3608">
        <f t="shared" si="787"/>
        <v>6.1271559999999985</v>
      </c>
      <c r="L3608">
        <v>4.8</v>
      </c>
      <c r="M3608">
        <f t="shared" si="788"/>
        <v>0.41581944444444446</v>
      </c>
      <c r="N3608">
        <f t="shared" si="789"/>
        <v>5</v>
      </c>
      <c r="O3608">
        <f t="shared" si="790"/>
        <v>10.215819444444445</v>
      </c>
      <c r="P3608">
        <f t="shared" si="791"/>
        <v>-4.088663444444447</v>
      </c>
      <c r="Q3608">
        <f t="shared" si="792"/>
        <v>2.0443317222222235</v>
      </c>
      <c r="R3608">
        <f t="shared" si="793"/>
        <v>0</v>
      </c>
      <c r="S3608">
        <f>SUM($R$2:R3608) -SUM($Q$2:Q3608) + SUM($T$2:T3607)</f>
        <v>2.1644829784290778</v>
      </c>
      <c r="T3608">
        <f t="shared" si="794"/>
        <v>0</v>
      </c>
      <c r="U3608">
        <f>-SUM($T$2:T3608) - 500 * SUM($V$2:V3608)</f>
        <v>471.80000000000655</v>
      </c>
      <c r="V3608">
        <f t="shared" si="795"/>
        <v>0</v>
      </c>
    </row>
    <row r="3609" spans="1:22" x14ac:dyDescent="0.3">
      <c r="A3609" s="1">
        <v>45612</v>
      </c>
      <c r="B3609" s="2">
        <v>0.29129629629629633</v>
      </c>
      <c r="C3609" s="2">
        <v>0.65071759259259265</v>
      </c>
      <c r="D3609" s="3">
        <v>1.1000000000000001</v>
      </c>
      <c r="E3609" s="3">
        <v>75.5</v>
      </c>
      <c r="F3609" s="4">
        <f t="shared" si="784"/>
        <v>11</v>
      </c>
      <c r="G3609">
        <f t="shared" si="796"/>
        <v>48</v>
      </c>
      <c r="H3609" s="3">
        <f t="shared" si="785"/>
        <v>8.6261111111111113</v>
      </c>
      <c r="I3609">
        <f t="shared" si="797"/>
        <v>600</v>
      </c>
      <c r="J3609">
        <f t="shared" si="786"/>
        <v>0.245</v>
      </c>
      <c r="K3609">
        <f t="shared" si="787"/>
        <v>15.21646</v>
      </c>
      <c r="L3609">
        <v>4.8</v>
      </c>
      <c r="M3609">
        <f t="shared" si="788"/>
        <v>0.41869444444444448</v>
      </c>
      <c r="N3609">
        <f t="shared" si="789"/>
        <v>4.9749999999999996</v>
      </c>
      <c r="O3609">
        <f t="shared" si="790"/>
        <v>10.193694444444443</v>
      </c>
      <c r="P3609">
        <f t="shared" si="791"/>
        <v>5.0227655555555568</v>
      </c>
      <c r="Q3609">
        <f t="shared" si="792"/>
        <v>0</v>
      </c>
      <c r="R3609">
        <f t="shared" si="793"/>
        <v>1.0045531111111115</v>
      </c>
      <c r="S3609">
        <f>SUM($R$2:R3609) -SUM($Q$2:Q3609) + SUM($T$2:T3608)</f>
        <v>3.1690360895390768</v>
      </c>
      <c r="T3609">
        <f t="shared" si="794"/>
        <v>0</v>
      </c>
      <c r="U3609">
        <f>-SUM($T$2:T3609) - 500 * SUM($V$2:V3609)</f>
        <v>471.80000000000655</v>
      </c>
      <c r="V3609">
        <f t="shared" si="795"/>
        <v>0</v>
      </c>
    </row>
    <row r="3610" spans="1:22" x14ac:dyDescent="0.3">
      <c r="A3610" s="1">
        <v>45613</v>
      </c>
      <c r="B3610" s="2">
        <v>0.29260416666666667</v>
      </c>
      <c r="C3610" s="2">
        <v>0.64966435185185178</v>
      </c>
      <c r="D3610" s="3">
        <v>0.2</v>
      </c>
      <c r="E3610" s="3">
        <v>82.5</v>
      </c>
      <c r="F3610" s="4">
        <f t="shared" si="784"/>
        <v>11</v>
      </c>
      <c r="G3610">
        <f t="shared" si="796"/>
        <v>48</v>
      </c>
      <c r="H3610" s="3">
        <f t="shared" si="785"/>
        <v>8.5694444444444429</v>
      </c>
      <c r="I3610">
        <f t="shared" si="797"/>
        <v>600</v>
      </c>
      <c r="J3610">
        <f t="shared" si="786"/>
        <v>0.17500000000000004</v>
      </c>
      <c r="K3610">
        <f t="shared" si="787"/>
        <v>10.797499999999999</v>
      </c>
      <c r="L3610">
        <v>4.8</v>
      </c>
      <c r="M3610">
        <f t="shared" si="788"/>
        <v>0.42152777777777783</v>
      </c>
      <c r="N3610">
        <f t="shared" si="789"/>
        <v>5.2</v>
      </c>
      <c r="O3610">
        <f t="shared" si="790"/>
        <v>10.421527777777778</v>
      </c>
      <c r="P3610">
        <f t="shared" si="791"/>
        <v>0.37597222222222193</v>
      </c>
      <c r="Q3610">
        <f t="shared" si="792"/>
        <v>0</v>
      </c>
      <c r="R3610">
        <f t="shared" si="793"/>
        <v>7.5194444444444397E-2</v>
      </c>
      <c r="S3610">
        <f>SUM($R$2:R3610) -SUM($Q$2:Q3610) + SUM($T$2:T3609)</f>
        <v>3.2442305339845916</v>
      </c>
      <c r="T3610">
        <f t="shared" si="794"/>
        <v>0</v>
      </c>
      <c r="U3610">
        <f>-SUM($T$2:T3610) - 500 * SUM($V$2:V3610)</f>
        <v>471.80000000000655</v>
      </c>
      <c r="V3610">
        <f t="shared" si="795"/>
        <v>0</v>
      </c>
    </row>
    <row r="3611" spans="1:22" x14ac:dyDescent="0.3">
      <c r="A3611" s="1">
        <v>45614</v>
      </c>
      <c r="B3611" s="2">
        <v>0.29390046296296296</v>
      </c>
      <c r="C3611" s="2">
        <v>0.64863425925925922</v>
      </c>
      <c r="D3611" s="3">
        <v>2.4</v>
      </c>
      <c r="E3611" s="3">
        <v>92.5</v>
      </c>
      <c r="F3611" s="4">
        <f t="shared" si="784"/>
        <v>11</v>
      </c>
      <c r="G3611">
        <f t="shared" si="796"/>
        <v>48</v>
      </c>
      <c r="H3611" s="3">
        <f t="shared" si="785"/>
        <v>8.5136111111111106</v>
      </c>
      <c r="I3611">
        <f t="shared" si="797"/>
        <v>600</v>
      </c>
      <c r="J3611">
        <f t="shared" si="786"/>
        <v>7.4999999999999956E-2</v>
      </c>
      <c r="K3611">
        <f t="shared" si="787"/>
        <v>4.5973499999999969</v>
      </c>
      <c r="L3611">
        <v>4.8</v>
      </c>
      <c r="M3611">
        <f t="shared" si="788"/>
        <v>0.42431944444444447</v>
      </c>
      <c r="N3611">
        <f t="shared" si="789"/>
        <v>4.6500000000000004</v>
      </c>
      <c r="O3611">
        <f t="shared" si="790"/>
        <v>9.8743194444444455</v>
      </c>
      <c r="P3611">
        <f t="shared" si="791"/>
        <v>-5.2769694444444486</v>
      </c>
      <c r="Q3611">
        <f t="shared" si="792"/>
        <v>2.6384847222222243</v>
      </c>
      <c r="R3611">
        <f t="shared" si="793"/>
        <v>0</v>
      </c>
      <c r="S3611">
        <f>SUM($R$2:R3611) -SUM($Q$2:Q3611) + SUM($T$2:T3610)</f>
        <v>0.60574581176115316</v>
      </c>
      <c r="T3611">
        <f t="shared" si="794"/>
        <v>0</v>
      </c>
      <c r="U3611">
        <f>-SUM($T$2:T3611) - 500 * SUM($V$2:V3611)</f>
        <v>471.80000000000655</v>
      </c>
      <c r="V3611">
        <f t="shared" si="795"/>
        <v>0</v>
      </c>
    </row>
    <row r="3612" spans="1:22" x14ac:dyDescent="0.3">
      <c r="A3612" s="1">
        <v>45615</v>
      </c>
      <c r="B3612" s="2">
        <v>0.29518518518518516</v>
      </c>
      <c r="C3612" s="2">
        <v>0.64763888888888888</v>
      </c>
      <c r="D3612" s="3">
        <v>5.9</v>
      </c>
      <c r="E3612" s="3">
        <v>93.1</v>
      </c>
      <c r="F3612" s="4">
        <f t="shared" si="784"/>
        <v>11</v>
      </c>
      <c r="G3612">
        <f t="shared" si="796"/>
        <v>48</v>
      </c>
      <c r="H3612" s="3">
        <f t="shared" si="785"/>
        <v>8.4588888888888896</v>
      </c>
      <c r="I3612">
        <f t="shared" si="797"/>
        <v>600</v>
      </c>
      <c r="J3612">
        <f t="shared" si="786"/>
        <v>6.9000000000000061E-2</v>
      </c>
      <c r="K3612">
        <f t="shared" si="787"/>
        <v>4.2023760000000037</v>
      </c>
      <c r="L3612">
        <v>4.8</v>
      </c>
      <c r="M3612">
        <f t="shared" si="788"/>
        <v>0.42705555555555552</v>
      </c>
      <c r="N3612">
        <f t="shared" si="789"/>
        <v>3.7749999999999999</v>
      </c>
      <c r="O3612">
        <f t="shared" si="790"/>
        <v>9.0020555555555557</v>
      </c>
      <c r="P3612">
        <f t="shared" si="791"/>
        <v>-4.799679555555552</v>
      </c>
      <c r="Q3612">
        <f t="shared" si="792"/>
        <v>2.399839777777776</v>
      </c>
      <c r="R3612">
        <f t="shared" si="793"/>
        <v>0</v>
      </c>
      <c r="S3612">
        <f>SUM($R$2:R3612) -SUM($Q$2:Q3612) + SUM($T$2:T3611)</f>
        <v>-1.7940939660147706</v>
      </c>
      <c r="T3612">
        <f t="shared" si="794"/>
        <v>0</v>
      </c>
      <c r="U3612">
        <f>-SUM($T$2:T3612) - 500 * SUM($V$2:V3612)</f>
        <v>471.80000000000655</v>
      </c>
      <c r="V3612">
        <f t="shared" si="795"/>
        <v>0</v>
      </c>
    </row>
    <row r="3613" spans="1:22" x14ac:dyDescent="0.3">
      <c r="A3613" s="1">
        <v>45616</v>
      </c>
      <c r="B3613" s="2">
        <v>0.29645833333333332</v>
      </c>
      <c r="C3613" s="2">
        <v>0.64666666666666661</v>
      </c>
      <c r="D3613" s="3">
        <v>7.1</v>
      </c>
      <c r="E3613" s="3">
        <v>87.5</v>
      </c>
      <c r="F3613" s="4">
        <f t="shared" si="784"/>
        <v>11</v>
      </c>
      <c r="G3613">
        <f t="shared" si="796"/>
        <v>48</v>
      </c>
      <c r="H3613" s="3">
        <f t="shared" si="785"/>
        <v>8.4049999999999994</v>
      </c>
      <c r="I3613">
        <f t="shared" si="797"/>
        <v>600</v>
      </c>
      <c r="J3613">
        <f t="shared" si="786"/>
        <v>0.125</v>
      </c>
      <c r="K3613">
        <f t="shared" si="787"/>
        <v>7.5644999999999989</v>
      </c>
      <c r="L3613">
        <v>4.8</v>
      </c>
      <c r="M3613">
        <f t="shared" si="788"/>
        <v>0.42975000000000008</v>
      </c>
      <c r="N3613">
        <f t="shared" si="789"/>
        <v>3.4750000000000001</v>
      </c>
      <c r="O3613">
        <f t="shared" si="790"/>
        <v>8.7047500000000007</v>
      </c>
      <c r="P3613">
        <f t="shared" si="791"/>
        <v>-1.1402500000000018</v>
      </c>
      <c r="Q3613">
        <f t="shared" si="792"/>
        <v>0.57012500000000088</v>
      </c>
      <c r="R3613">
        <f t="shared" si="793"/>
        <v>0</v>
      </c>
      <c r="S3613">
        <f>SUM($R$2:R3613) -SUM($Q$2:Q3613) + SUM($T$2:T3612)</f>
        <v>-2.3642189660167787</v>
      </c>
      <c r="T3613">
        <f t="shared" si="794"/>
        <v>0</v>
      </c>
      <c r="U3613">
        <f>-SUM($T$2:T3613) - 500 * SUM($V$2:V3613)</f>
        <v>471.80000000000655</v>
      </c>
      <c r="V3613">
        <f t="shared" si="795"/>
        <v>0</v>
      </c>
    </row>
    <row r="3614" spans="1:22" x14ac:dyDescent="0.3">
      <c r="A3614" s="1">
        <v>45617</v>
      </c>
      <c r="B3614" s="2">
        <v>0.29773148148148149</v>
      </c>
      <c r="C3614" s="2">
        <v>0.64571759259259254</v>
      </c>
      <c r="D3614" s="3">
        <v>7.1</v>
      </c>
      <c r="E3614" s="3">
        <v>89.1</v>
      </c>
      <c r="F3614" s="4">
        <f t="shared" si="784"/>
        <v>11</v>
      </c>
      <c r="G3614">
        <f t="shared" si="796"/>
        <v>48</v>
      </c>
      <c r="H3614" s="3">
        <f t="shared" si="785"/>
        <v>8.3516666666666648</v>
      </c>
      <c r="I3614">
        <f t="shared" si="797"/>
        <v>600</v>
      </c>
      <c r="J3614">
        <f t="shared" si="786"/>
        <v>0.1090000000000001</v>
      </c>
      <c r="K3614">
        <f t="shared" si="787"/>
        <v>6.5543880000000048</v>
      </c>
      <c r="L3614">
        <v>4.8</v>
      </c>
      <c r="M3614">
        <f t="shared" si="788"/>
        <v>0.43241666666666673</v>
      </c>
      <c r="N3614">
        <f t="shared" si="789"/>
        <v>3.4750000000000001</v>
      </c>
      <c r="O3614">
        <f t="shared" si="790"/>
        <v>8.707416666666667</v>
      </c>
      <c r="P3614">
        <f t="shared" si="791"/>
        <v>-2.1530286666666623</v>
      </c>
      <c r="Q3614">
        <f t="shared" si="792"/>
        <v>1.0765143333333311</v>
      </c>
      <c r="R3614">
        <f t="shared" si="793"/>
        <v>0</v>
      </c>
      <c r="S3614">
        <f>SUM($R$2:R3614) -SUM($Q$2:Q3614) + SUM($T$2:T3613)</f>
        <v>-3.4407332993487216</v>
      </c>
      <c r="T3614">
        <f t="shared" si="794"/>
        <v>0</v>
      </c>
      <c r="U3614">
        <f>-SUM($T$2:T3614) - 500 * SUM($V$2:V3614)</f>
        <v>471.80000000000655</v>
      </c>
      <c r="V3614">
        <f t="shared" si="795"/>
        <v>0</v>
      </c>
    </row>
    <row r="3615" spans="1:22" x14ac:dyDescent="0.3">
      <c r="A3615" s="1">
        <v>45618</v>
      </c>
      <c r="B3615" s="2">
        <v>0.29898148148148146</v>
      </c>
      <c r="C3615" s="2">
        <v>0.64481481481481484</v>
      </c>
      <c r="D3615" s="3">
        <v>6.7</v>
      </c>
      <c r="E3615" s="3">
        <v>83.2</v>
      </c>
      <c r="F3615" s="4">
        <f t="shared" si="784"/>
        <v>11</v>
      </c>
      <c r="G3615">
        <f t="shared" si="796"/>
        <v>48</v>
      </c>
      <c r="H3615" s="3">
        <f t="shared" si="785"/>
        <v>8.3000000000000007</v>
      </c>
      <c r="I3615">
        <f t="shared" si="797"/>
        <v>600</v>
      </c>
      <c r="J3615">
        <f t="shared" si="786"/>
        <v>0.16799999999999993</v>
      </c>
      <c r="K3615">
        <f t="shared" si="787"/>
        <v>10.039679999999997</v>
      </c>
      <c r="L3615">
        <v>4.8</v>
      </c>
      <c r="M3615">
        <f t="shared" si="788"/>
        <v>0.43499999999999994</v>
      </c>
      <c r="N3615">
        <f t="shared" si="789"/>
        <v>3.5750000000000002</v>
      </c>
      <c r="O3615">
        <f t="shared" si="790"/>
        <v>8.8099999999999987</v>
      </c>
      <c r="P3615">
        <f t="shared" si="791"/>
        <v>1.2296799999999983</v>
      </c>
      <c r="Q3615">
        <f t="shared" si="792"/>
        <v>0</v>
      </c>
      <c r="R3615">
        <f t="shared" si="793"/>
        <v>0.24593599999999968</v>
      </c>
      <c r="S3615">
        <f>SUM($R$2:R3615) -SUM($Q$2:Q3615) + SUM($T$2:T3614)</f>
        <v>-3.194797299349375</v>
      </c>
      <c r="T3615">
        <f t="shared" si="794"/>
        <v>0</v>
      </c>
      <c r="U3615">
        <f>-SUM($T$2:T3615) - 500 * SUM($V$2:V3615)</f>
        <v>471.80000000000655</v>
      </c>
      <c r="V3615">
        <f t="shared" si="795"/>
        <v>0</v>
      </c>
    </row>
    <row r="3616" spans="1:22" x14ac:dyDescent="0.3">
      <c r="A3616" s="1">
        <v>45619</v>
      </c>
      <c r="B3616" s="2">
        <v>0.30023148148148149</v>
      </c>
      <c r="C3616" s="2">
        <v>0.64393518518518522</v>
      </c>
      <c r="D3616" s="3">
        <v>7.4</v>
      </c>
      <c r="E3616" s="3">
        <v>45.7</v>
      </c>
      <c r="F3616" s="4">
        <f t="shared" si="784"/>
        <v>11</v>
      </c>
      <c r="G3616">
        <f t="shared" si="796"/>
        <v>48</v>
      </c>
      <c r="H3616" s="3">
        <f t="shared" si="785"/>
        <v>8.2488888888888887</v>
      </c>
      <c r="I3616">
        <f t="shared" si="797"/>
        <v>600</v>
      </c>
      <c r="J3616">
        <f t="shared" si="786"/>
        <v>0.54299999999999993</v>
      </c>
      <c r="K3616">
        <f t="shared" si="787"/>
        <v>32.249855999999994</v>
      </c>
      <c r="L3616">
        <v>4.8</v>
      </c>
      <c r="M3616">
        <f t="shared" si="788"/>
        <v>0.43755555555555553</v>
      </c>
      <c r="N3616">
        <f t="shared" si="789"/>
        <v>3.4</v>
      </c>
      <c r="O3616">
        <f t="shared" si="790"/>
        <v>8.6375555555555561</v>
      </c>
      <c r="P3616">
        <f t="shared" si="791"/>
        <v>23.612300444444436</v>
      </c>
      <c r="Q3616">
        <f t="shared" si="792"/>
        <v>0</v>
      </c>
      <c r="R3616">
        <f t="shared" si="793"/>
        <v>4.7224600888888872</v>
      </c>
      <c r="S3616">
        <f>SUM($R$2:R3616) -SUM($Q$2:Q3616) + SUM($T$2:T3615)</f>
        <v>1.5276627895382262</v>
      </c>
      <c r="T3616">
        <f t="shared" si="794"/>
        <v>0</v>
      </c>
      <c r="U3616">
        <f>-SUM($T$2:T3616) - 500 * SUM($V$2:V3616)</f>
        <v>471.80000000000655</v>
      </c>
      <c r="V3616">
        <f t="shared" si="795"/>
        <v>0</v>
      </c>
    </row>
    <row r="3617" spans="1:22" x14ac:dyDescent="0.3">
      <c r="A3617" s="1">
        <v>45620</v>
      </c>
      <c r="B3617" s="2">
        <v>0.30145833333333333</v>
      </c>
      <c r="C3617" s="2">
        <v>0.64309027777777772</v>
      </c>
      <c r="D3617" s="3">
        <v>3.8</v>
      </c>
      <c r="E3617" s="3">
        <v>75.099999999999994</v>
      </c>
      <c r="F3617" s="4">
        <f t="shared" si="784"/>
        <v>11</v>
      </c>
      <c r="G3617">
        <f t="shared" si="796"/>
        <v>48</v>
      </c>
      <c r="H3617" s="3">
        <f t="shared" si="785"/>
        <v>8.1991666666666649</v>
      </c>
      <c r="I3617">
        <f t="shared" si="797"/>
        <v>600</v>
      </c>
      <c r="J3617">
        <f t="shared" si="786"/>
        <v>0.24900000000000011</v>
      </c>
      <c r="K3617">
        <f t="shared" si="787"/>
        <v>14.699466000000005</v>
      </c>
      <c r="L3617">
        <v>4.8</v>
      </c>
      <c r="M3617">
        <f t="shared" si="788"/>
        <v>0.44004166666666672</v>
      </c>
      <c r="N3617">
        <f t="shared" si="789"/>
        <v>4.3</v>
      </c>
      <c r="O3617">
        <f t="shared" si="790"/>
        <v>9.5400416666666672</v>
      </c>
      <c r="P3617">
        <f t="shared" si="791"/>
        <v>5.1594243333333374</v>
      </c>
      <c r="Q3617">
        <f t="shared" si="792"/>
        <v>0</v>
      </c>
      <c r="R3617">
        <f t="shared" si="793"/>
        <v>1.0318848666666676</v>
      </c>
      <c r="S3617">
        <f>SUM($R$2:R3617) -SUM($Q$2:Q3617) + SUM($T$2:T3616)</f>
        <v>2.5595476562066324</v>
      </c>
      <c r="T3617">
        <f t="shared" si="794"/>
        <v>0</v>
      </c>
      <c r="U3617">
        <f>-SUM($T$2:T3617) - 500 * SUM($V$2:V3617)</f>
        <v>471.80000000000655</v>
      </c>
      <c r="V3617">
        <f t="shared" si="795"/>
        <v>0</v>
      </c>
    </row>
    <row r="3618" spans="1:22" x14ac:dyDescent="0.3">
      <c r="A3618" s="1">
        <v>45621</v>
      </c>
      <c r="B3618" s="2">
        <v>0.30266203703703703</v>
      </c>
      <c r="C3618" s="2">
        <v>0.64226851851851852</v>
      </c>
      <c r="D3618" s="3">
        <v>3.2</v>
      </c>
      <c r="E3618" s="3">
        <v>88.5</v>
      </c>
      <c r="F3618" s="4">
        <f t="shared" si="784"/>
        <v>11</v>
      </c>
      <c r="G3618">
        <f t="shared" si="796"/>
        <v>48</v>
      </c>
      <c r="H3618" s="3">
        <f t="shared" si="785"/>
        <v>8.150555555555556</v>
      </c>
      <c r="I3618">
        <f t="shared" si="797"/>
        <v>600</v>
      </c>
      <c r="J3618">
        <f t="shared" si="786"/>
        <v>0.11499999999999999</v>
      </c>
      <c r="K3618">
        <f t="shared" si="787"/>
        <v>6.7486600000000001</v>
      </c>
      <c r="L3618">
        <v>4.8</v>
      </c>
      <c r="M3618">
        <f t="shared" si="788"/>
        <v>0.44247222222222216</v>
      </c>
      <c r="N3618">
        <f t="shared" si="789"/>
        <v>4.45</v>
      </c>
      <c r="O3618">
        <f t="shared" si="790"/>
        <v>9.6924722222222215</v>
      </c>
      <c r="P3618">
        <f t="shared" si="791"/>
        <v>-2.9438122222222214</v>
      </c>
      <c r="Q3618">
        <f t="shared" si="792"/>
        <v>1.4719061111111107</v>
      </c>
      <c r="R3618">
        <f t="shared" si="793"/>
        <v>0</v>
      </c>
      <c r="S3618">
        <f>SUM($R$2:R3618) -SUM($Q$2:Q3618) + SUM($T$2:T3617)</f>
        <v>1.0876415450948116</v>
      </c>
      <c r="T3618">
        <f t="shared" si="794"/>
        <v>0</v>
      </c>
      <c r="U3618">
        <f>-SUM($T$2:T3618) - 500 * SUM($V$2:V3618)</f>
        <v>471.80000000000655</v>
      </c>
      <c r="V3618">
        <f t="shared" si="795"/>
        <v>0</v>
      </c>
    </row>
    <row r="3619" spans="1:22" x14ac:dyDescent="0.3">
      <c r="A3619" s="1">
        <v>45622</v>
      </c>
      <c r="B3619" s="2">
        <v>0.30386574074074074</v>
      </c>
      <c r="C3619" s="2">
        <v>0.64149305555555558</v>
      </c>
      <c r="D3619" s="3">
        <v>3.1</v>
      </c>
      <c r="E3619" s="3">
        <v>63.9</v>
      </c>
      <c r="F3619" s="4">
        <f t="shared" si="784"/>
        <v>11</v>
      </c>
      <c r="G3619">
        <f t="shared" si="796"/>
        <v>48</v>
      </c>
      <c r="H3619" s="3">
        <f t="shared" si="785"/>
        <v>8.1030555555555566</v>
      </c>
      <c r="I3619">
        <f t="shared" si="797"/>
        <v>600</v>
      </c>
      <c r="J3619">
        <f t="shared" si="786"/>
        <v>0.36099999999999999</v>
      </c>
      <c r="K3619">
        <f t="shared" si="787"/>
        <v>21.061462000000002</v>
      </c>
      <c r="L3619">
        <v>4.8</v>
      </c>
      <c r="M3619">
        <f t="shared" si="788"/>
        <v>0.44484722222222217</v>
      </c>
      <c r="N3619">
        <f t="shared" si="789"/>
        <v>4.4749999999999996</v>
      </c>
      <c r="O3619">
        <f t="shared" si="790"/>
        <v>9.7198472222222208</v>
      </c>
      <c r="P3619">
        <f t="shared" si="791"/>
        <v>11.341614777777782</v>
      </c>
      <c r="Q3619">
        <f t="shared" si="792"/>
        <v>0</v>
      </c>
      <c r="R3619">
        <f t="shared" si="793"/>
        <v>2.2683229555555564</v>
      </c>
      <c r="S3619">
        <f>SUM($R$2:R3619) -SUM($Q$2:Q3619) + SUM($T$2:T3618)</f>
        <v>3.3559645006498613</v>
      </c>
      <c r="T3619">
        <f t="shared" si="794"/>
        <v>0</v>
      </c>
      <c r="U3619">
        <f>-SUM($T$2:T3619) - 500 * SUM($V$2:V3619)</f>
        <v>471.80000000000655</v>
      </c>
      <c r="V3619">
        <f t="shared" si="795"/>
        <v>0</v>
      </c>
    </row>
    <row r="3620" spans="1:22" x14ac:dyDescent="0.3">
      <c r="A3620" s="1">
        <v>45623</v>
      </c>
      <c r="B3620" s="2">
        <v>0.30504629629629626</v>
      </c>
      <c r="C3620" s="2">
        <v>0.64075231481481476</v>
      </c>
      <c r="D3620" s="3">
        <v>1.8</v>
      </c>
      <c r="E3620" s="3">
        <v>75.400000000000006</v>
      </c>
      <c r="F3620" s="4">
        <f t="shared" si="784"/>
        <v>11</v>
      </c>
      <c r="G3620">
        <f t="shared" si="796"/>
        <v>48</v>
      </c>
      <c r="H3620" s="3">
        <f t="shared" si="785"/>
        <v>8.0569444444444436</v>
      </c>
      <c r="I3620">
        <f t="shared" si="797"/>
        <v>600</v>
      </c>
      <c r="J3620">
        <f t="shared" si="786"/>
        <v>0.246</v>
      </c>
      <c r="K3620">
        <f t="shared" si="787"/>
        <v>14.270459999999998</v>
      </c>
      <c r="L3620">
        <v>4.8</v>
      </c>
      <c r="M3620">
        <f t="shared" si="788"/>
        <v>0.44715277777777784</v>
      </c>
      <c r="N3620">
        <f t="shared" si="789"/>
        <v>4.8</v>
      </c>
      <c r="O3620">
        <f t="shared" si="790"/>
        <v>10.047152777777779</v>
      </c>
      <c r="P3620">
        <f t="shared" si="791"/>
        <v>4.2233072222222194</v>
      </c>
      <c r="Q3620">
        <f t="shared" si="792"/>
        <v>0</v>
      </c>
      <c r="R3620">
        <f t="shared" si="793"/>
        <v>0.84466144444444391</v>
      </c>
      <c r="S3620">
        <f>SUM($R$2:R3620) -SUM($Q$2:Q3620) + SUM($T$2:T3619)</f>
        <v>4.2006259450936341</v>
      </c>
      <c r="T3620">
        <f t="shared" si="794"/>
        <v>0</v>
      </c>
      <c r="U3620">
        <f>-SUM($T$2:T3620) - 500 * SUM($V$2:V3620)</f>
        <v>471.80000000000655</v>
      </c>
      <c r="V3620">
        <f t="shared" si="795"/>
        <v>0</v>
      </c>
    </row>
    <row r="3621" spans="1:22" x14ac:dyDescent="0.3">
      <c r="A3621" s="1">
        <v>45624</v>
      </c>
      <c r="B3621" s="2">
        <v>0.3062037037037037</v>
      </c>
      <c r="C3621" s="2">
        <v>0.64003472222222224</v>
      </c>
      <c r="D3621" s="3">
        <v>2.5</v>
      </c>
      <c r="E3621" s="3">
        <v>88.3</v>
      </c>
      <c r="F3621" s="4">
        <f t="shared" si="784"/>
        <v>11</v>
      </c>
      <c r="G3621">
        <f t="shared" si="796"/>
        <v>48</v>
      </c>
      <c r="H3621" s="3">
        <f t="shared" si="785"/>
        <v>8.0119444444444454</v>
      </c>
      <c r="I3621">
        <f t="shared" si="797"/>
        <v>600</v>
      </c>
      <c r="J3621">
        <f t="shared" si="786"/>
        <v>0.11699999999999999</v>
      </c>
      <c r="K3621">
        <f t="shared" si="787"/>
        <v>6.7492620000000008</v>
      </c>
      <c r="L3621">
        <v>4.8</v>
      </c>
      <c r="M3621">
        <f t="shared" si="788"/>
        <v>0.44940277777777771</v>
      </c>
      <c r="N3621">
        <f t="shared" si="789"/>
        <v>4.625</v>
      </c>
      <c r="O3621">
        <f t="shared" si="790"/>
        <v>9.8744027777777781</v>
      </c>
      <c r="P3621">
        <f t="shared" si="791"/>
        <v>-3.1251407777777773</v>
      </c>
      <c r="Q3621">
        <f t="shared" si="792"/>
        <v>1.5625703888888887</v>
      </c>
      <c r="R3621">
        <f t="shared" si="793"/>
        <v>0</v>
      </c>
      <c r="S3621">
        <f>SUM($R$2:R3621) -SUM($Q$2:Q3621) + SUM($T$2:T3620)</f>
        <v>2.6380555562045629</v>
      </c>
      <c r="T3621">
        <f t="shared" si="794"/>
        <v>0</v>
      </c>
      <c r="U3621">
        <f>-SUM($T$2:T3621) - 500 * SUM($V$2:V3621)</f>
        <v>471.80000000000655</v>
      </c>
      <c r="V3621">
        <f t="shared" si="795"/>
        <v>0</v>
      </c>
    </row>
    <row r="3622" spans="1:22" x14ac:dyDescent="0.3">
      <c r="A3622" s="1">
        <v>45625</v>
      </c>
      <c r="B3622" s="2">
        <v>0.30734953703703705</v>
      </c>
      <c r="C3622" s="2">
        <v>0.63936342592592588</v>
      </c>
      <c r="D3622" s="3">
        <v>2.4</v>
      </c>
      <c r="E3622" s="3">
        <v>87.5</v>
      </c>
      <c r="F3622" s="4">
        <f t="shared" si="784"/>
        <v>11</v>
      </c>
      <c r="G3622">
        <f t="shared" si="796"/>
        <v>48</v>
      </c>
      <c r="H3622" s="3">
        <f t="shared" si="785"/>
        <v>7.9683333333333319</v>
      </c>
      <c r="I3622">
        <f t="shared" si="797"/>
        <v>600</v>
      </c>
      <c r="J3622">
        <f t="shared" si="786"/>
        <v>0.125</v>
      </c>
      <c r="K3622">
        <f t="shared" si="787"/>
        <v>7.1714999999999982</v>
      </c>
      <c r="L3622">
        <v>4.8</v>
      </c>
      <c r="M3622">
        <f t="shared" si="788"/>
        <v>0.45158333333333345</v>
      </c>
      <c r="N3622">
        <f t="shared" si="789"/>
        <v>4.6500000000000004</v>
      </c>
      <c r="O3622">
        <f t="shared" si="790"/>
        <v>9.9015833333333347</v>
      </c>
      <c r="P3622">
        <f t="shared" si="791"/>
        <v>-2.7300833333333365</v>
      </c>
      <c r="Q3622">
        <f t="shared" si="792"/>
        <v>1.3650416666666683</v>
      </c>
      <c r="R3622">
        <f t="shared" si="793"/>
        <v>0</v>
      </c>
      <c r="S3622">
        <f>SUM($R$2:R3622) -SUM($Q$2:Q3622) + SUM($T$2:T3621)</f>
        <v>1.2730138895385608</v>
      </c>
      <c r="T3622">
        <f t="shared" si="794"/>
        <v>0</v>
      </c>
      <c r="U3622">
        <f>-SUM($T$2:T3622) - 500 * SUM($V$2:V3622)</f>
        <v>471.80000000000655</v>
      </c>
      <c r="V3622">
        <f t="shared" si="795"/>
        <v>0</v>
      </c>
    </row>
    <row r="3623" spans="1:22" x14ac:dyDescent="0.3">
      <c r="A3623" s="1">
        <v>45626</v>
      </c>
      <c r="B3623" s="2">
        <v>0.3084722222222222</v>
      </c>
      <c r="C3623" s="2">
        <v>0.63872685185185185</v>
      </c>
      <c r="D3623" s="3">
        <v>-2.2999999999999998</v>
      </c>
      <c r="E3623" s="3">
        <v>84.1</v>
      </c>
      <c r="F3623" s="4">
        <f t="shared" si="784"/>
        <v>11</v>
      </c>
      <c r="G3623">
        <f t="shared" si="796"/>
        <v>48</v>
      </c>
      <c r="H3623" s="3">
        <f t="shared" si="785"/>
        <v>7.926111111111112</v>
      </c>
      <c r="I3623">
        <f t="shared" si="797"/>
        <v>600</v>
      </c>
      <c r="J3623">
        <f t="shared" si="786"/>
        <v>0.15900000000000003</v>
      </c>
      <c r="K3623">
        <f t="shared" si="787"/>
        <v>9.0738120000000038</v>
      </c>
      <c r="L3623">
        <v>4.8</v>
      </c>
      <c r="M3623">
        <f t="shared" si="788"/>
        <v>0.4536944444444444</v>
      </c>
      <c r="N3623">
        <f t="shared" si="789"/>
        <v>5.8250000000000002</v>
      </c>
      <c r="O3623">
        <f t="shared" si="790"/>
        <v>11.078694444444444</v>
      </c>
      <c r="P3623">
        <f t="shared" si="791"/>
        <v>-2.0048824444444406</v>
      </c>
      <c r="Q3623">
        <f t="shared" si="792"/>
        <v>1.0024412222222203</v>
      </c>
      <c r="R3623">
        <f t="shared" si="793"/>
        <v>0</v>
      </c>
      <c r="S3623">
        <f>SUM($R$2:R3623) -SUM($Q$2:Q3623) + SUM($T$2:T3622)</f>
        <v>0.27057266731571872</v>
      </c>
      <c r="T3623">
        <f t="shared" si="794"/>
        <v>-0.27</v>
      </c>
      <c r="U3623">
        <f>-SUM($T$2:T3623) - 500 * SUM($V$2:V3623)</f>
        <v>472.07000000000698</v>
      </c>
      <c r="V3623">
        <f t="shared" si="795"/>
        <v>0</v>
      </c>
    </row>
    <row r="3624" spans="1:22" x14ac:dyDescent="0.3">
      <c r="A3624" s="1">
        <v>45627</v>
      </c>
      <c r="B3624" s="2">
        <v>0.30957175925925923</v>
      </c>
      <c r="C3624" s="2">
        <v>0.63812499999999994</v>
      </c>
      <c r="D3624" s="3">
        <v>-0.8</v>
      </c>
      <c r="E3624" s="3">
        <v>49.6</v>
      </c>
      <c r="F3624" s="4">
        <f t="shared" si="784"/>
        <v>12</v>
      </c>
      <c r="G3624">
        <f t="shared" si="796"/>
        <v>48</v>
      </c>
      <c r="H3624" s="3">
        <f t="shared" si="785"/>
        <v>7.8852777777777767</v>
      </c>
      <c r="I3624">
        <f t="shared" si="797"/>
        <v>500</v>
      </c>
      <c r="J3624">
        <f t="shared" si="786"/>
        <v>0.504</v>
      </c>
      <c r="K3624">
        <f t="shared" si="787"/>
        <v>23.845079999999996</v>
      </c>
      <c r="L3624">
        <v>4.8</v>
      </c>
      <c r="M3624">
        <f t="shared" si="788"/>
        <v>0.45573611111111112</v>
      </c>
      <c r="N3624">
        <f t="shared" si="789"/>
        <v>5.45</v>
      </c>
      <c r="O3624">
        <f t="shared" si="790"/>
        <v>10.705736111111111</v>
      </c>
      <c r="P3624">
        <f t="shared" si="791"/>
        <v>13.139343888888884</v>
      </c>
      <c r="Q3624">
        <f t="shared" si="792"/>
        <v>0</v>
      </c>
      <c r="R3624">
        <f t="shared" si="793"/>
        <v>2.6278687777777772</v>
      </c>
      <c r="S3624">
        <f>SUM($R$2:R3624) -SUM($Q$2:Q3624) + SUM($T$2:T3623)</f>
        <v>2.6284414450929035</v>
      </c>
      <c r="T3624">
        <f t="shared" si="794"/>
        <v>0</v>
      </c>
      <c r="U3624">
        <f>-SUM($T$2:T3624) - 500 * SUM($V$2:V3624)</f>
        <v>472.07000000000698</v>
      </c>
      <c r="V3624">
        <f t="shared" si="795"/>
        <v>0</v>
      </c>
    </row>
    <row r="3625" spans="1:22" x14ac:dyDescent="0.3">
      <c r="A3625" s="1">
        <v>45628</v>
      </c>
      <c r="B3625" s="2">
        <v>0.31065972222222221</v>
      </c>
      <c r="C3625" s="2">
        <v>0.63756944444444441</v>
      </c>
      <c r="D3625" s="3">
        <v>0.8</v>
      </c>
      <c r="E3625" s="3">
        <v>92.6</v>
      </c>
      <c r="F3625" s="4">
        <f t="shared" si="784"/>
        <v>12</v>
      </c>
      <c r="G3625">
        <f t="shared" si="796"/>
        <v>48</v>
      </c>
      <c r="H3625" s="3">
        <f t="shared" si="785"/>
        <v>7.8458333333333332</v>
      </c>
      <c r="I3625">
        <f t="shared" si="797"/>
        <v>500</v>
      </c>
      <c r="J3625">
        <f t="shared" si="786"/>
        <v>7.4000000000000066E-2</v>
      </c>
      <c r="K3625">
        <f t="shared" si="787"/>
        <v>3.4835500000000028</v>
      </c>
      <c r="L3625">
        <v>4.8</v>
      </c>
      <c r="M3625">
        <f t="shared" si="788"/>
        <v>0.45770833333333333</v>
      </c>
      <c r="N3625">
        <f t="shared" si="789"/>
        <v>5.05</v>
      </c>
      <c r="O3625">
        <f t="shared" si="790"/>
        <v>10.307708333333334</v>
      </c>
      <c r="P3625">
        <f t="shared" si="791"/>
        <v>-6.8241583333333313</v>
      </c>
      <c r="Q3625">
        <f t="shared" si="792"/>
        <v>3.4120791666666657</v>
      </c>
      <c r="R3625">
        <f t="shared" si="793"/>
        <v>0</v>
      </c>
      <c r="S3625">
        <f>SUM($R$2:R3625) -SUM($Q$2:Q3625) + SUM($T$2:T3624)</f>
        <v>-0.78363772157354106</v>
      </c>
      <c r="T3625">
        <f t="shared" si="794"/>
        <v>0</v>
      </c>
      <c r="U3625">
        <f>-SUM($T$2:T3625) - 500 * SUM($V$2:V3625)</f>
        <v>472.07000000000698</v>
      </c>
      <c r="V3625">
        <f t="shared" si="795"/>
        <v>0</v>
      </c>
    </row>
    <row r="3626" spans="1:22" x14ac:dyDescent="0.3">
      <c r="A3626" s="1">
        <v>45629</v>
      </c>
      <c r="B3626" s="2">
        <v>0.31171296296296297</v>
      </c>
      <c r="C3626" s="2">
        <v>0.63704861111111111</v>
      </c>
      <c r="D3626" s="3">
        <v>1.1000000000000001</v>
      </c>
      <c r="E3626" s="3">
        <v>69.7</v>
      </c>
      <c r="F3626" s="4">
        <f t="shared" si="784"/>
        <v>12</v>
      </c>
      <c r="G3626">
        <f t="shared" si="796"/>
        <v>48</v>
      </c>
      <c r="H3626" s="3">
        <f t="shared" si="785"/>
        <v>7.8080555555555549</v>
      </c>
      <c r="I3626">
        <f t="shared" si="797"/>
        <v>500</v>
      </c>
      <c r="J3626">
        <f t="shared" si="786"/>
        <v>0.30299999999999994</v>
      </c>
      <c r="K3626">
        <f t="shared" si="787"/>
        <v>14.195044999999997</v>
      </c>
      <c r="L3626">
        <v>4.8</v>
      </c>
      <c r="M3626">
        <f t="shared" si="788"/>
        <v>0.45959722222222227</v>
      </c>
      <c r="N3626">
        <f t="shared" si="789"/>
        <v>4.9749999999999996</v>
      </c>
      <c r="O3626">
        <f t="shared" si="790"/>
        <v>10.234597222222222</v>
      </c>
      <c r="P3626">
        <f t="shared" si="791"/>
        <v>3.9604477777777749</v>
      </c>
      <c r="Q3626">
        <f t="shared" si="792"/>
        <v>0</v>
      </c>
      <c r="R3626">
        <f t="shared" si="793"/>
        <v>0.79208955555555505</v>
      </c>
      <c r="S3626">
        <f>SUM($R$2:R3626) -SUM($Q$2:Q3626) + SUM($T$2:T3625)</f>
        <v>8.4518339808710152E-3</v>
      </c>
      <c r="T3626">
        <f t="shared" si="794"/>
        <v>0</v>
      </c>
      <c r="U3626">
        <f>-SUM($T$2:T3626) - 500 * SUM($V$2:V3626)</f>
        <v>472.07000000000698</v>
      </c>
      <c r="V3626">
        <f t="shared" si="795"/>
        <v>0</v>
      </c>
    </row>
    <row r="3627" spans="1:22" x14ac:dyDescent="0.3">
      <c r="A3627" s="1">
        <v>45630</v>
      </c>
      <c r="B3627" s="2">
        <v>0.31274305555555554</v>
      </c>
      <c r="C3627" s="2">
        <v>0.63656250000000003</v>
      </c>
      <c r="D3627" s="3">
        <v>0.3</v>
      </c>
      <c r="E3627" s="3">
        <v>91.4</v>
      </c>
      <c r="F3627" s="4">
        <f t="shared" si="784"/>
        <v>12</v>
      </c>
      <c r="G3627">
        <f t="shared" si="796"/>
        <v>48</v>
      </c>
      <c r="H3627" s="3">
        <f t="shared" si="785"/>
        <v>7.7716666666666683</v>
      </c>
      <c r="I3627">
        <f t="shared" si="797"/>
        <v>500</v>
      </c>
      <c r="J3627">
        <f t="shared" si="786"/>
        <v>8.5999999999999965E-2</v>
      </c>
      <c r="K3627">
        <f t="shared" si="787"/>
        <v>4.0101799999999992</v>
      </c>
      <c r="L3627">
        <v>4.8</v>
      </c>
      <c r="M3627">
        <f t="shared" si="788"/>
        <v>0.46141666666666659</v>
      </c>
      <c r="N3627">
        <f t="shared" si="789"/>
        <v>5.1749999999999998</v>
      </c>
      <c r="O3627">
        <f t="shared" si="790"/>
        <v>10.436416666666666</v>
      </c>
      <c r="P3627">
        <f t="shared" si="791"/>
        <v>-6.426236666666667</v>
      </c>
      <c r="Q3627">
        <f t="shared" si="792"/>
        <v>3.2131183333333335</v>
      </c>
      <c r="R3627">
        <f t="shared" si="793"/>
        <v>0</v>
      </c>
      <c r="S3627">
        <f>SUM($R$2:R3627) -SUM($Q$2:Q3627) + SUM($T$2:T3626)</f>
        <v>-3.2046664993522427</v>
      </c>
      <c r="T3627">
        <f t="shared" si="794"/>
        <v>0</v>
      </c>
      <c r="U3627">
        <f>-SUM($T$2:T3627) - 500 * SUM($V$2:V3627)</f>
        <v>472.07000000000698</v>
      </c>
      <c r="V3627">
        <f t="shared" si="795"/>
        <v>0</v>
      </c>
    </row>
    <row r="3628" spans="1:22" x14ac:dyDescent="0.3">
      <c r="A3628" s="1">
        <v>45631</v>
      </c>
      <c r="B3628" s="2">
        <v>0.31375000000000003</v>
      </c>
      <c r="C3628" s="2">
        <v>0.63611111111111118</v>
      </c>
      <c r="D3628" s="3">
        <v>-0.3</v>
      </c>
      <c r="E3628" s="3">
        <v>72.400000000000006</v>
      </c>
      <c r="F3628" s="4">
        <f t="shared" si="784"/>
        <v>12</v>
      </c>
      <c r="G3628">
        <f t="shared" si="796"/>
        <v>48</v>
      </c>
      <c r="H3628" s="3">
        <f t="shared" si="785"/>
        <v>7.7366666666666681</v>
      </c>
      <c r="I3628">
        <f t="shared" si="797"/>
        <v>500</v>
      </c>
      <c r="J3628">
        <f t="shared" si="786"/>
        <v>0.27599999999999991</v>
      </c>
      <c r="K3628">
        <f t="shared" si="787"/>
        <v>12.811919999999999</v>
      </c>
      <c r="L3628">
        <v>4.8</v>
      </c>
      <c r="M3628">
        <f t="shared" si="788"/>
        <v>0.46316666666666656</v>
      </c>
      <c r="N3628">
        <f t="shared" si="789"/>
        <v>5.3250000000000002</v>
      </c>
      <c r="O3628">
        <f t="shared" si="790"/>
        <v>10.588166666666666</v>
      </c>
      <c r="P3628">
        <f t="shared" si="791"/>
        <v>2.2237533333333328</v>
      </c>
      <c r="Q3628">
        <f t="shared" si="792"/>
        <v>0</v>
      </c>
      <c r="R3628">
        <f t="shared" si="793"/>
        <v>0.44475066666666657</v>
      </c>
      <c r="S3628">
        <f>SUM($R$2:R3628) -SUM($Q$2:Q3628) + SUM($T$2:T3627)</f>
        <v>-2.7599158326866018</v>
      </c>
      <c r="T3628">
        <f t="shared" si="794"/>
        <v>0</v>
      </c>
      <c r="U3628">
        <f>-SUM($T$2:T3628) - 500 * SUM($V$2:V3628)</f>
        <v>472.07000000000698</v>
      </c>
      <c r="V3628">
        <f t="shared" si="795"/>
        <v>0</v>
      </c>
    </row>
    <row r="3629" spans="1:22" x14ac:dyDescent="0.3">
      <c r="A3629" s="1">
        <v>45632</v>
      </c>
      <c r="B3629" s="2">
        <v>0.31473379629629633</v>
      </c>
      <c r="C3629" s="2">
        <v>0.63570601851851849</v>
      </c>
      <c r="D3629" s="3">
        <v>-2.6</v>
      </c>
      <c r="E3629" s="3">
        <v>66.2</v>
      </c>
      <c r="F3629" s="4">
        <f t="shared" si="784"/>
        <v>12</v>
      </c>
      <c r="G3629">
        <f t="shared" si="796"/>
        <v>48</v>
      </c>
      <c r="H3629" s="3">
        <f t="shared" si="785"/>
        <v>7.7033333333333314</v>
      </c>
      <c r="I3629">
        <f t="shared" si="797"/>
        <v>500</v>
      </c>
      <c r="J3629">
        <f t="shared" si="786"/>
        <v>0.33799999999999997</v>
      </c>
      <c r="K3629">
        <f t="shared" si="787"/>
        <v>15.622359999999993</v>
      </c>
      <c r="L3629">
        <v>4.8</v>
      </c>
      <c r="M3629">
        <f t="shared" si="788"/>
        <v>0.46483333333333343</v>
      </c>
      <c r="N3629">
        <f t="shared" si="789"/>
        <v>5.9</v>
      </c>
      <c r="O3629">
        <f t="shared" si="790"/>
        <v>11.164833333333334</v>
      </c>
      <c r="P3629">
        <f t="shared" si="791"/>
        <v>4.4575266666666593</v>
      </c>
      <c r="Q3629">
        <f t="shared" si="792"/>
        <v>0</v>
      </c>
      <c r="R3629">
        <f t="shared" si="793"/>
        <v>0.89150533333333193</v>
      </c>
      <c r="S3629">
        <f>SUM($R$2:R3629) -SUM($Q$2:Q3629) + SUM($T$2:T3628)</f>
        <v>-1.8684104993535584</v>
      </c>
      <c r="T3629">
        <f t="shared" si="794"/>
        <v>0</v>
      </c>
      <c r="U3629">
        <f>-SUM($T$2:T3629) - 500 * SUM($V$2:V3629)</f>
        <v>472.07000000000698</v>
      </c>
      <c r="V3629">
        <f t="shared" si="795"/>
        <v>0</v>
      </c>
    </row>
    <row r="3630" spans="1:22" x14ac:dyDescent="0.3">
      <c r="A3630" s="1">
        <v>45633</v>
      </c>
      <c r="B3630" s="2">
        <v>0.31568287037037041</v>
      </c>
      <c r="C3630" s="2">
        <v>0.63534722222222217</v>
      </c>
      <c r="D3630" s="3">
        <v>0.7</v>
      </c>
      <c r="E3630" s="3">
        <v>90.1</v>
      </c>
      <c r="F3630" s="4">
        <f t="shared" si="784"/>
        <v>12</v>
      </c>
      <c r="G3630">
        <f t="shared" si="796"/>
        <v>48</v>
      </c>
      <c r="H3630" s="3">
        <f t="shared" si="785"/>
        <v>7.671944444444442</v>
      </c>
      <c r="I3630">
        <f t="shared" si="797"/>
        <v>500</v>
      </c>
      <c r="J3630">
        <f t="shared" si="786"/>
        <v>9.9000000000000088E-2</v>
      </c>
      <c r="K3630">
        <f t="shared" si="787"/>
        <v>4.5571350000000024</v>
      </c>
      <c r="L3630">
        <v>4.8</v>
      </c>
      <c r="M3630">
        <f t="shared" si="788"/>
        <v>0.46640277777777789</v>
      </c>
      <c r="N3630">
        <f t="shared" si="789"/>
        <v>5.0750000000000002</v>
      </c>
      <c r="O3630">
        <f t="shared" si="790"/>
        <v>10.341402777777777</v>
      </c>
      <c r="P3630">
        <f t="shared" si="791"/>
        <v>-5.7842677777777745</v>
      </c>
      <c r="Q3630">
        <f t="shared" si="792"/>
        <v>2.8921338888888872</v>
      </c>
      <c r="R3630">
        <f t="shared" si="793"/>
        <v>0</v>
      </c>
      <c r="S3630">
        <f>SUM($R$2:R3630) -SUM($Q$2:Q3630) + SUM($T$2:T3629)</f>
        <v>-4.7605443882421241</v>
      </c>
      <c r="T3630">
        <f t="shared" si="794"/>
        <v>0</v>
      </c>
      <c r="U3630">
        <f>-SUM($T$2:T3630) - 500 * SUM($V$2:V3630)</f>
        <v>472.07000000000698</v>
      </c>
      <c r="V3630">
        <f t="shared" si="795"/>
        <v>0</v>
      </c>
    </row>
    <row r="3631" spans="1:22" x14ac:dyDescent="0.3">
      <c r="A3631" s="1">
        <v>45634</v>
      </c>
      <c r="B3631" s="2">
        <v>0.31659722222222225</v>
      </c>
      <c r="C3631" s="2">
        <v>0.6350231481481482</v>
      </c>
      <c r="D3631" s="3">
        <v>1.3</v>
      </c>
      <c r="E3631" s="3">
        <v>63.1</v>
      </c>
      <c r="F3631" s="4">
        <f t="shared" si="784"/>
        <v>12</v>
      </c>
      <c r="G3631">
        <f t="shared" si="796"/>
        <v>48</v>
      </c>
      <c r="H3631" s="3">
        <f t="shared" si="785"/>
        <v>7.6422222222222231</v>
      </c>
      <c r="I3631">
        <f t="shared" si="797"/>
        <v>500</v>
      </c>
      <c r="J3631">
        <f t="shared" si="786"/>
        <v>0.36899999999999999</v>
      </c>
      <c r="K3631">
        <f t="shared" si="787"/>
        <v>16.919880000000003</v>
      </c>
      <c r="L3631">
        <v>4.8</v>
      </c>
      <c r="M3631">
        <f t="shared" si="788"/>
        <v>0.46788888888888885</v>
      </c>
      <c r="N3631">
        <f t="shared" si="789"/>
        <v>4.9249999999999998</v>
      </c>
      <c r="O3631">
        <f t="shared" si="790"/>
        <v>10.192888888888888</v>
      </c>
      <c r="P3631">
        <f t="shared" si="791"/>
        <v>6.7269911111111149</v>
      </c>
      <c r="Q3631">
        <f t="shared" si="792"/>
        <v>0</v>
      </c>
      <c r="R3631">
        <f t="shared" si="793"/>
        <v>1.3453982222222232</v>
      </c>
      <c r="S3631">
        <f>SUM($R$2:R3631) -SUM($Q$2:Q3631) + SUM($T$2:T3630)</f>
        <v>-3.4151461660185305</v>
      </c>
      <c r="T3631">
        <f t="shared" si="794"/>
        <v>0</v>
      </c>
      <c r="U3631">
        <f>-SUM($T$2:T3631) - 500 * SUM($V$2:V3631)</f>
        <v>472.07000000000698</v>
      </c>
      <c r="V3631">
        <f t="shared" si="795"/>
        <v>0</v>
      </c>
    </row>
    <row r="3632" spans="1:22" x14ac:dyDescent="0.3">
      <c r="A3632" s="1">
        <v>45635</v>
      </c>
      <c r="B3632" s="2">
        <v>0.31748842592592591</v>
      </c>
      <c r="C3632" s="2">
        <v>0.63474537037037038</v>
      </c>
      <c r="D3632" s="3">
        <v>-2.5</v>
      </c>
      <c r="E3632" s="3">
        <v>49.6</v>
      </c>
      <c r="F3632" s="4">
        <f t="shared" si="784"/>
        <v>12</v>
      </c>
      <c r="G3632">
        <f t="shared" si="796"/>
        <v>48</v>
      </c>
      <c r="H3632" s="3">
        <f t="shared" si="785"/>
        <v>7.6141666666666676</v>
      </c>
      <c r="I3632">
        <f t="shared" si="797"/>
        <v>500</v>
      </c>
      <c r="J3632">
        <f t="shared" si="786"/>
        <v>0.504</v>
      </c>
      <c r="K3632">
        <f t="shared" si="787"/>
        <v>23.02524</v>
      </c>
      <c r="L3632">
        <v>4.8</v>
      </c>
      <c r="M3632">
        <f t="shared" si="788"/>
        <v>0.46929166666666661</v>
      </c>
      <c r="N3632">
        <f t="shared" si="789"/>
        <v>5.875</v>
      </c>
      <c r="O3632">
        <f t="shared" si="790"/>
        <v>11.144291666666668</v>
      </c>
      <c r="P3632">
        <f t="shared" si="791"/>
        <v>11.880948333333333</v>
      </c>
      <c r="Q3632">
        <f t="shared" si="792"/>
        <v>0</v>
      </c>
      <c r="R3632">
        <f t="shared" si="793"/>
        <v>2.3761896666666664</v>
      </c>
      <c r="S3632">
        <f>SUM($R$2:R3632) -SUM($Q$2:Q3632) + SUM($T$2:T3631)</f>
        <v>-1.0389564993529348</v>
      </c>
      <c r="T3632">
        <f t="shared" si="794"/>
        <v>0</v>
      </c>
      <c r="U3632">
        <f>-SUM($T$2:T3632) - 500 * SUM($V$2:V3632)</f>
        <v>472.07000000000698</v>
      </c>
      <c r="V3632">
        <f t="shared" si="795"/>
        <v>0</v>
      </c>
    </row>
    <row r="3633" spans="1:22" x14ac:dyDescent="0.3">
      <c r="A3633" s="1">
        <v>45636</v>
      </c>
      <c r="B3633" s="2">
        <v>0.31835648148148149</v>
      </c>
      <c r="C3633" s="2">
        <v>0.63451388888888893</v>
      </c>
      <c r="D3633" s="3">
        <v>4.5999999999999996</v>
      </c>
      <c r="E3633" s="3">
        <v>91.8</v>
      </c>
      <c r="F3633" s="4">
        <f t="shared" si="784"/>
        <v>12</v>
      </c>
      <c r="G3633">
        <f t="shared" si="796"/>
        <v>48</v>
      </c>
      <c r="H3633" s="3">
        <f t="shared" si="785"/>
        <v>7.5877777777777791</v>
      </c>
      <c r="I3633">
        <f t="shared" si="797"/>
        <v>500</v>
      </c>
      <c r="J3633">
        <f t="shared" si="786"/>
        <v>8.2000000000000073E-2</v>
      </c>
      <c r="K3633">
        <f t="shared" si="787"/>
        <v>3.7331866666666707</v>
      </c>
      <c r="L3633">
        <v>4.8</v>
      </c>
      <c r="M3633">
        <f t="shared" si="788"/>
        <v>0.47061111111111104</v>
      </c>
      <c r="N3633">
        <f t="shared" si="789"/>
        <v>4.0999999999999996</v>
      </c>
      <c r="O3633">
        <f t="shared" si="790"/>
        <v>9.3706111111111099</v>
      </c>
      <c r="P3633">
        <f t="shared" si="791"/>
        <v>-5.6374244444444397</v>
      </c>
      <c r="Q3633">
        <f t="shared" si="792"/>
        <v>2.8187122222222198</v>
      </c>
      <c r="R3633">
        <f t="shared" si="793"/>
        <v>0</v>
      </c>
      <c r="S3633">
        <f>SUM($R$2:R3633) -SUM($Q$2:Q3633) + SUM($T$2:T3632)</f>
        <v>-3.8576687215754646</v>
      </c>
      <c r="T3633">
        <f t="shared" si="794"/>
        <v>0</v>
      </c>
      <c r="U3633">
        <f>-SUM($T$2:T3633) - 500 * SUM($V$2:V3633)</f>
        <v>472.07000000000698</v>
      </c>
      <c r="V3633">
        <f t="shared" si="795"/>
        <v>0</v>
      </c>
    </row>
    <row r="3634" spans="1:22" x14ac:dyDescent="0.3">
      <c r="A3634" s="1">
        <v>45637</v>
      </c>
      <c r="B3634" s="2">
        <v>0.31917824074074075</v>
      </c>
      <c r="C3634" s="2">
        <v>0.63431712962962961</v>
      </c>
      <c r="D3634" s="3">
        <v>7.7</v>
      </c>
      <c r="E3634" s="3">
        <v>92.5</v>
      </c>
      <c r="F3634" s="4">
        <f t="shared" si="784"/>
        <v>12</v>
      </c>
      <c r="G3634">
        <f t="shared" si="796"/>
        <v>48</v>
      </c>
      <c r="H3634" s="3">
        <f t="shared" si="785"/>
        <v>7.5633333333333326</v>
      </c>
      <c r="I3634">
        <f t="shared" si="797"/>
        <v>500</v>
      </c>
      <c r="J3634">
        <f t="shared" si="786"/>
        <v>7.4999999999999956E-2</v>
      </c>
      <c r="K3634">
        <f t="shared" si="787"/>
        <v>3.4034999999999971</v>
      </c>
      <c r="L3634">
        <v>4.8</v>
      </c>
      <c r="M3634">
        <f t="shared" si="788"/>
        <v>0.47183333333333338</v>
      </c>
      <c r="N3634">
        <f t="shared" si="789"/>
        <v>3.3250000000000002</v>
      </c>
      <c r="O3634">
        <f t="shared" si="790"/>
        <v>8.5968333333333327</v>
      </c>
      <c r="P3634">
        <f t="shared" si="791"/>
        <v>-5.1933333333333351</v>
      </c>
      <c r="Q3634">
        <f t="shared" si="792"/>
        <v>2.5966666666666676</v>
      </c>
      <c r="R3634">
        <f t="shared" si="793"/>
        <v>0</v>
      </c>
      <c r="S3634">
        <f>SUM($R$2:R3634) -SUM($Q$2:Q3634) + SUM($T$2:T3633)</f>
        <v>-6.454335388241816</v>
      </c>
      <c r="T3634">
        <f t="shared" si="794"/>
        <v>0</v>
      </c>
      <c r="U3634">
        <f>-SUM($T$2:T3634) - 500 * SUM($V$2:V3634)</f>
        <v>472.07000000000698</v>
      </c>
      <c r="V3634">
        <f t="shared" si="795"/>
        <v>0</v>
      </c>
    </row>
    <row r="3635" spans="1:22" x14ac:dyDescent="0.3">
      <c r="A3635" s="1">
        <v>45638</v>
      </c>
      <c r="B3635" s="2">
        <v>0.31997685185185182</v>
      </c>
      <c r="C3635" s="2">
        <v>0.63416666666666666</v>
      </c>
      <c r="D3635" s="3">
        <v>7.6</v>
      </c>
      <c r="E3635" s="3">
        <v>92.9</v>
      </c>
      <c r="F3635" s="4">
        <f t="shared" si="784"/>
        <v>12</v>
      </c>
      <c r="G3635">
        <f t="shared" si="796"/>
        <v>48</v>
      </c>
      <c r="H3635" s="3">
        <f t="shared" si="785"/>
        <v>7.5405555555555566</v>
      </c>
      <c r="I3635">
        <f t="shared" si="797"/>
        <v>500</v>
      </c>
      <c r="J3635">
        <f t="shared" si="786"/>
        <v>7.0999999999999952E-2</v>
      </c>
      <c r="K3635">
        <f t="shared" si="787"/>
        <v>3.2122766666666651</v>
      </c>
      <c r="L3635">
        <v>4.8</v>
      </c>
      <c r="M3635">
        <f t="shared" si="788"/>
        <v>0.47297222222222218</v>
      </c>
      <c r="N3635">
        <f t="shared" si="789"/>
        <v>3.35</v>
      </c>
      <c r="O3635">
        <f t="shared" si="790"/>
        <v>8.6229722222222218</v>
      </c>
      <c r="P3635">
        <f t="shared" si="791"/>
        <v>-5.4106955555555567</v>
      </c>
      <c r="Q3635">
        <f t="shared" si="792"/>
        <v>2.7053477777777784</v>
      </c>
      <c r="R3635">
        <f t="shared" si="793"/>
        <v>0</v>
      </c>
      <c r="S3635">
        <f>SUM($R$2:R3635) -SUM($Q$2:Q3635) + SUM($T$2:T3634)</f>
        <v>-9.1596831660190219</v>
      </c>
      <c r="T3635">
        <f t="shared" si="794"/>
        <v>0</v>
      </c>
      <c r="U3635">
        <f>-SUM($T$2:T3635) - 500 * SUM($V$2:V3635)</f>
        <v>472.07000000000698</v>
      </c>
      <c r="V3635">
        <f t="shared" si="795"/>
        <v>0</v>
      </c>
    </row>
    <row r="3636" spans="1:22" x14ac:dyDescent="0.3">
      <c r="A3636" s="1">
        <v>45639</v>
      </c>
      <c r="B3636" s="2">
        <v>0.32072916666666668</v>
      </c>
      <c r="C3636" s="2">
        <v>0.63405092592592593</v>
      </c>
      <c r="D3636" s="3">
        <v>5.9</v>
      </c>
      <c r="E3636" s="3">
        <v>92.9</v>
      </c>
      <c r="F3636" s="4">
        <f t="shared" si="784"/>
        <v>12</v>
      </c>
      <c r="G3636">
        <f t="shared" si="796"/>
        <v>48</v>
      </c>
      <c r="H3636" s="3">
        <f t="shared" si="785"/>
        <v>7.5197222222222226</v>
      </c>
      <c r="I3636">
        <f t="shared" si="797"/>
        <v>500</v>
      </c>
      <c r="J3636">
        <f t="shared" si="786"/>
        <v>7.0999999999999952E-2</v>
      </c>
      <c r="K3636">
        <f t="shared" si="787"/>
        <v>3.2034016666666654</v>
      </c>
      <c r="L3636">
        <v>4.8</v>
      </c>
      <c r="M3636">
        <f t="shared" si="788"/>
        <v>0.47401388888888885</v>
      </c>
      <c r="N3636">
        <f t="shared" si="789"/>
        <v>3.7749999999999999</v>
      </c>
      <c r="O3636">
        <f t="shared" si="790"/>
        <v>9.0490138888888882</v>
      </c>
      <c r="P3636">
        <f t="shared" si="791"/>
        <v>-5.8456122222222229</v>
      </c>
      <c r="Q3636">
        <f t="shared" si="792"/>
        <v>2.9228061111111114</v>
      </c>
      <c r="R3636">
        <f t="shared" si="793"/>
        <v>0</v>
      </c>
      <c r="S3636">
        <f>SUM($R$2:R3636) -SUM($Q$2:Q3636) + SUM($T$2:T3635)</f>
        <v>-12.082489277130662</v>
      </c>
      <c r="T3636">
        <f t="shared" si="794"/>
        <v>0</v>
      </c>
      <c r="U3636">
        <f>-SUM($T$2:T3636) - 500 * SUM($V$2:V3636)</f>
        <v>472.07000000000698</v>
      </c>
      <c r="V3636">
        <f t="shared" si="795"/>
        <v>0</v>
      </c>
    </row>
    <row r="3637" spans="1:22" x14ac:dyDescent="0.3">
      <c r="A3637" s="1">
        <v>45640</v>
      </c>
      <c r="B3637" s="2">
        <v>0.32145833333333335</v>
      </c>
      <c r="C3637" s="2">
        <v>0.63399305555555552</v>
      </c>
      <c r="D3637" s="3">
        <v>-3.7</v>
      </c>
      <c r="E3637" s="3">
        <v>52.7</v>
      </c>
      <c r="F3637" s="4">
        <f t="shared" si="784"/>
        <v>12</v>
      </c>
      <c r="G3637">
        <f t="shared" si="796"/>
        <v>48</v>
      </c>
      <c r="H3637" s="3">
        <f t="shared" si="785"/>
        <v>7.5008333333333326</v>
      </c>
      <c r="I3637">
        <f t="shared" si="797"/>
        <v>500</v>
      </c>
      <c r="J3637">
        <f t="shared" si="786"/>
        <v>0.47299999999999998</v>
      </c>
      <c r="K3637">
        <f t="shared" si="787"/>
        <v>21.287364999999994</v>
      </c>
      <c r="L3637">
        <v>4.8</v>
      </c>
      <c r="M3637">
        <f t="shared" si="788"/>
        <v>0.47495833333333337</v>
      </c>
      <c r="N3637">
        <f t="shared" si="789"/>
        <v>6.1749999999999998</v>
      </c>
      <c r="O3637">
        <f t="shared" si="790"/>
        <v>11.449958333333333</v>
      </c>
      <c r="P3637">
        <f t="shared" si="791"/>
        <v>9.8374066666666611</v>
      </c>
      <c r="Q3637">
        <f t="shared" si="792"/>
        <v>0</v>
      </c>
      <c r="R3637">
        <f t="shared" si="793"/>
        <v>1.9674813333333323</v>
      </c>
      <c r="S3637">
        <f>SUM($R$2:R3637) -SUM($Q$2:Q3637) + SUM($T$2:T3636)</f>
        <v>-10.115007943797536</v>
      </c>
      <c r="T3637">
        <f t="shared" si="794"/>
        <v>0</v>
      </c>
      <c r="U3637">
        <f>-SUM($T$2:T3637) - 500 * SUM($V$2:V3637)</f>
        <v>472.07000000000698</v>
      </c>
      <c r="V3637">
        <f t="shared" si="795"/>
        <v>0</v>
      </c>
    </row>
    <row r="3638" spans="1:22" x14ac:dyDescent="0.3">
      <c r="A3638" s="1">
        <v>45641</v>
      </c>
      <c r="B3638" s="2">
        <v>0.32215277777777779</v>
      </c>
      <c r="C3638" s="2">
        <v>0.63396990740740744</v>
      </c>
      <c r="D3638" s="3">
        <v>-3.8</v>
      </c>
      <c r="E3638" s="3">
        <v>59.6</v>
      </c>
      <c r="F3638" s="4">
        <f t="shared" si="784"/>
        <v>12</v>
      </c>
      <c r="G3638">
        <f t="shared" si="796"/>
        <v>48</v>
      </c>
      <c r="H3638" s="3">
        <f t="shared" si="785"/>
        <v>7.4836111111111112</v>
      </c>
      <c r="I3638">
        <f t="shared" si="797"/>
        <v>500</v>
      </c>
      <c r="J3638">
        <f t="shared" si="786"/>
        <v>0.40400000000000003</v>
      </c>
      <c r="K3638">
        <f t="shared" si="787"/>
        <v>18.140273333333337</v>
      </c>
      <c r="L3638">
        <v>4.8</v>
      </c>
      <c r="M3638">
        <f t="shared" si="788"/>
        <v>0.47581944444444446</v>
      </c>
      <c r="N3638">
        <f t="shared" si="789"/>
        <v>6.2</v>
      </c>
      <c r="O3638">
        <f t="shared" si="790"/>
        <v>11.475819444444443</v>
      </c>
      <c r="P3638">
        <f t="shared" si="791"/>
        <v>6.6644538888888931</v>
      </c>
      <c r="Q3638">
        <f t="shared" si="792"/>
        <v>0</v>
      </c>
      <c r="R3638">
        <f t="shared" si="793"/>
        <v>1.3328907777777788</v>
      </c>
      <c r="S3638">
        <f>SUM($R$2:R3638) -SUM($Q$2:Q3638) + SUM($T$2:T3637)</f>
        <v>-8.7821171660179971</v>
      </c>
      <c r="T3638">
        <f t="shared" si="794"/>
        <v>0</v>
      </c>
      <c r="U3638">
        <f>-SUM($T$2:T3638) - 500 * SUM($V$2:V3638)</f>
        <v>472.07000000000698</v>
      </c>
      <c r="V3638">
        <f t="shared" si="795"/>
        <v>0</v>
      </c>
    </row>
    <row r="3639" spans="1:22" x14ac:dyDescent="0.3">
      <c r="A3639" s="1">
        <v>45642</v>
      </c>
      <c r="B3639" s="2">
        <v>0.32280092592592591</v>
      </c>
      <c r="C3639" s="2">
        <v>0.63399305555555552</v>
      </c>
      <c r="D3639" s="3">
        <v>0.8</v>
      </c>
      <c r="E3639" s="3">
        <v>91.4</v>
      </c>
      <c r="F3639" s="4">
        <f t="shared" si="784"/>
        <v>12</v>
      </c>
      <c r="G3639">
        <f t="shared" si="796"/>
        <v>48</v>
      </c>
      <c r="H3639" s="3">
        <f t="shared" si="785"/>
        <v>7.4686111111111106</v>
      </c>
      <c r="I3639">
        <f t="shared" si="797"/>
        <v>500</v>
      </c>
      <c r="J3639">
        <f t="shared" si="786"/>
        <v>8.5999999999999965E-2</v>
      </c>
      <c r="K3639">
        <f t="shared" si="787"/>
        <v>3.8538033333333312</v>
      </c>
      <c r="L3639">
        <v>4.8</v>
      </c>
      <c r="M3639">
        <f t="shared" si="788"/>
        <v>0.47656944444444443</v>
      </c>
      <c r="N3639">
        <f t="shared" si="789"/>
        <v>5.05</v>
      </c>
      <c r="O3639">
        <f t="shared" si="790"/>
        <v>10.326569444444445</v>
      </c>
      <c r="P3639">
        <f t="shared" si="791"/>
        <v>-6.4727661111111132</v>
      </c>
      <c r="Q3639">
        <f t="shared" si="792"/>
        <v>3.2363830555555566</v>
      </c>
      <c r="R3639">
        <f t="shared" si="793"/>
        <v>0</v>
      </c>
      <c r="S3639">
        <f>SUM($R$2:R3639) -SUM($Q$2:Q3639) + SUM($T$2:T3638)</f>
        <v>-12.018500221573049</v>
      </c>
      <c r="T3639">
        <f t="shared" si="794"/>
        <v>0</v>
      </c>
      <c r="U3639">
        <f>-SUM($T$2:T3639) - 500 * SUM($V$2:V3639)</f>
        <v>472.07000000000698</v>
      </c>
      <c r="V3639">
        <f t="shared" si="795"/>
        <v>0</v>
      </c>
    </row>
    <row r="3640" spans="1:22" x14ac:dyDescent="0.3">
      <c r="A3640" s="1">
        <v>45643</v>
      </c>
      <c r="B3640" s="2">
        <v>0.32341435185185186</v>
      </c>
      <c r="C3640" s="2">
        <v>0.63406249999999997</v>
      </c>
      <c r="D3640" s="3">
        <v>-0.2</v>
      </c>
      <c r="E3640" s="3">
        <v>75.5</v>
      </c>
      <c r="F3640" s="4">
        <f t="shared" si="784"/>
        <v>12</v>
      </c>
      <c r="G3640">
        <f t="shared" si="796"/>
        <v>48</v>
      </c>
      <c r="H3640" s="3">
        <f t="shared" si="785"/>
        <v>7.4555555555555548</v>
      </c>
      <c r="I3640">
        <f t="shared" si="797"/>
        <v>500</v>
      </c>
      <c r="J3640">
        <f t="shared" si="786"/>
        <v>0.245</v>
      </c>
      <c r="K3640">
        <f t="shared" si="787"/>
        <v>10.959666666666665</v>
      </c>
      <c r="L3640">
        <v>4.8</v>
      </c>
      <c r="M3640">
        <f t="shared" si="788"/>
        <v>0.47722222222222221</v>
      </c>
      <c r="N3640">
        <f t="shared" si="789"/>
        <v>5.3</v>
      </c>
      <c r="O3640">
        <f t="shared" si="790"/>
        <v>10.577222222222222</v>
      </c>
      <c r="P3640">
        <f t="shared" si="791"/>
        <v>0.38244444444444348</v>
      </c>
      <c r="Q3640">
        <f t="shared" si="792"/>
        <v>0</v>
      </c>
      <c r="R3640">
        <f t="shared" si="793"/>
        <v>7.6488888888888704E-2</v>
      </c>
      <c r="S3640">
        <f>SUM($R$2:R3640) -SUM($Q$2:Q3640) + SUM($T$2:T3639)</f>
        <v>-11.94201133268507</v>
      </c>
      <c r="T3640">
        <f t="shared" si="794"/>
        <v>0</v>
      </c>
      <c r="U3640">
        <f>-SUM($T$2:T3640) - 500 * SUM($V$2:V3640)</f>
        <v>472.07000000000698</v>
      </c>
      <c r="V3640">
        <f t="shared" si="795"/>
        <v>0</v>
      </c>
    </row>
    <row r="3641" spans="1:22" x14ac:dyDescent="0.3">
      <c r="A3641" s="1">
        <v>45644</v>
      </c>
      <c r="B3641" s="2">
        <v>0.32399305555555552</v>
      </c>
      <c r="C3641" s="2">
        <v>0.63416666666666666</v>
      </c>
      <c r="D3641" s="3">
        <v>-1.3</v>
      </c>
      <c r="E3641" s="3">
        <v>89.4</v>
      </c>
      <c r="F3641" s="4">
        <f t="shared" si="784"/>
        <v>12</v>
      </c>
      <c r="G3641">
        <f t="shared" si="796"/>
        <v>48</v>
      </c>
      <c r="H3641" s="3">
        <f t="shared" si="785"/>
        <v>7.4441666666666677</v>
      </c>
      <c r="I3641">
        <f t="shared" si="797"/>
        <v>500</v>
      </c>
      <c r="J3641">
        <f t="shared" si="786"/>
        <v>0.10599999999999998</v>
      </c>
      <c r="K3641">
        <f t="shared" si="787"/>
        <v>4.7344900000000001</v>
      </c>
      <c r="L3641">
        <v>4.8</v>
      </c>
      <c r="M3641">
        <f t="shared" si="788"/>
        <v>0.47779166666666661</v>
      </c>
      <c r="N3641">
        <f t="shared" si="789"/>
        <v>5.5750000000000002</v>
      </c>
      <c r="O3641">
        <f t="shared" si="790"/>
        <v>10.852791666666667</v>
      </c>
      <c r="P3641">
        <f t="shared" si="791"/>
        <v>-6.1183016666666665</v>
      </c>
      <c r="Q3641">
        <f t="shared" si="792"/>
        <v>3.0591508333333333</v>
      </c>
      <c r="R3641">
        <f t="shared" si="793"/>
        <v>0</v>
      </c>
      <c r="S3641">
        <f>SUM($R$2:R3641) -SUM($Q$2:Q3641) + SUM($T$2:T3640)</f>
        <v>-15.00116216601964</v>
      </c>
      <c r="T3641">
        <f t="shared" si="794"/>
        <v>0</v>
      </c>
      <c r="U3641">
        <f>-SUM($T$2:T3641) - 500 * SUM($V$2:V3641)</f>
        <v>472.07000000000698</v>
      </c>
      <c r="V3641">
        <f t="shared" si="795"/>
        <v>0</v>
      </c>
    </row>
    <row r="3642" spans="1:22" x14ac:dyDescent="0.3">
      <c r="A3642" s="1">
        <v>45645</v>
      </c>
      <c r="B3642" s="2">
        <v>0.32452546296296297</v>
      </c>
      <c r="C3642" s="2">
        <v>0.63432870370370364</v>
      </c>
      <c r="D3642" s="3">
        <v>-1.5</v>
      </c>
      <c r="E3642" s="3">
        <v>92.9</v>
      </c>
      <c r="F3642" s="4">
        <f t="shared" si="784"/>
        <v>12</v>
      </c>
      <c r="G3642">
        <f t="shared" si="796"/>
        <v>48</v>
      </c>
      <c r="H3642" s="3">
        <f t="shared" si="785"/>
        <v>7.4352777777777757</v>
      </c>
      <c r="I3642">
        <f t="shared" si="797"/>
        <v>500</v>
      </c>
      <c r="J3642">
        <f t="shared" si="786"/>
        <v>7.0999999999999952E-2</v>
      </c>
      <c r="K3642">
        <f t="shared" si="787"/>
        <v>3.16742833333333</v>
      </c>
      <c r="L3642">
        <v>4.8</v>
      </c>
      <c r="M3642">
        <f t="shared" si="788"/>
        <v>0.4782361111111112</v>
      </c>
      <c r="N3642">
        <f t="shared" si="789"/>
        <v>5.625</v>
      </c>
      <c r="O3642">
        <f t="shared" si="790"/>
        <v>10.903236111111111</v>
      </c>
      <c r="P3642">
        <f t="shared" si="791"/>
        <v>-7.7358077777777812</v>
      </c>
      <c r="Q3642">
        <f t="shared" si="792"/>
        <v>3.8679038888888906</v>
      </c>
      <c r="R3642">
        <f t="shared" si="793"/>
        <v>0</v>
      </c>
      <c r="S3642">
        <f>SUM($R$2:R3642) -SUM($Q$2:Q3642) + SUM($T$2:T3641)</f>
        <v>-18.869066054907307</v>
      </c>
      <c r="T3642">
        <f t="shared" si="794"/>
        <v>0</v>
      </c>
      <c r="U3642">
        <f>-SUM($T$2:T3642) - 500 * SUM($V$2:V3642)</f>
        <v>472.07000000000698</v>
      </c>
      <c r="V3642">
        <f t="shared" si="795"/>
        <v>0</v>
      </c>
    </row>
    <row r="3643" spans="1:22" x14ac:dyDescent="0.3">
      <c r="A3643" s="1">
        <v>45646</v>
      </c>
      <c r="B3643" s="2">
        <v>0.32502314814814814</v>
      </c>
      <c r="C3643" s="2">
        <v>0.63452546296296297</v>
      </c>
      <c r="D3643" s="3">
        <v>-1</v>
      </c>
      <c r="E3643" s="3">
        <v>92.9</v>
      </c>
      <c r="F3643" s="4">
        <f t="shared" si="784"/>
        <v>12</v>
      </c>
      <c r="G3643">
        <f t="shared" si="796"/>
        <v>48</v>
      </c>
      <c r="H3643" s="3">
        <f t="shared" si="785"/>
        <v>7.4280555555555559</v>
      </c>
      <c r="I3643">
        <f t="shared" si="797"/>
        <v>500</v>
      </c>
      <c r="J3643">
        <f t="shared" si="786"/>
        <v>7.0999999999999952E-2</v>
      </c>
      <c r="K3643">
        <f t="shared" si="787"/>
        <v>3.1643516666666645</v>
      </c>
      <c r="L3643">
        <v>4.8</v>
      </c>
      <c r="M3643">
        <f t="shared" si="788"/>
        <v>0.47859722222222223</v>
      </c>
      <c r="N3643">
        <f t="shared" si="789"/>
        <v>5.5</v>
      </c>
      <c r="O3643">
        <f t="shared" si="790"/>
        <v>10.778597222222222</v>
      </c>
      <c r="P3643">
        <f t="shared" si="791"/>
        <v>-7.6142455555555575</v>
      </c>
      <c r="Q3643">
        <f t="shared" si="792"/>
        <v>3.8071227777777787</v>
      </c>
      <c r="R3643">
        <f t="shared" si="793"/>
        <v>0</v>
      </c>
      <c r="S3643">
        <f>SUM($R$2:R3643) -SUM($Q$2:Q3643) + SUM($T$2:T3642)</f>
        <v>-22.676188832685511</v>
      </c>
      <c r="T3643">
        <f t="shared" si="794"/>
        <v>0</v>
      </c>
      <c r="U3643">
        <f>-SUM($T$2:T3643) - 500 * SUM($V$2:V3643)</f>
        <v>472.07000000000698</v>
      </c>
      <c r="V3643">
        <f t="shared" si="795"/>
        <v>0</v>
      </c>
    </row>
    <row r="3644" spans="1:22" x14ac:dyDescent="0.3">
      <c r="A3644" s="1">
        <v>45647</v>
      </c>
      <c r="B3644" s="2">
        <v>0.32547453703703705</v>
      </c>
      <c r="C3644" s="2">
        <v>0.63476851851851845</v>
      </c>
      <c r="D3644" s="3">
        <v>1.5</v>
      </c>
      <c r="E3644" s="3">
        <v>92.9</v>
      </c>
      <c r="F3644" s="4">
        <f t="shared" si="784"/>
        <v>12</v>
      </c>
      <c r="G3644">
        <f t="shared" si="796"/>
        <v>48</v>
      </c>
      <c r="H3644" s="3">
        <f t="shared" si="785"/>
        <v>7.4230555555555533</v>
      </c>
      <c r="I3644">
        <f t="shared" si="797"/>
        <v>500</v>
      </c>
      <c r="J3644">
        <f t="shared" si="786"/>
        <v>7.0999999999999952E-2</v>
      </c>
      <c r="K3644">
        <f t="shared" si="787"/>
        <v>3.1622216666666638</v>
      </c>
      <c r="L3644">
        <v>4.8</v>
      </c>
      <c r="M3644">
        <f t="shared" si="788"/>
        <v>0.47884722222222237</v>
      </c>
      <c r="N3644">
        <f t="shared" si="789"/>
        <v>4.875</v>
      </c>
      <c r="O3644">
        <f t="shared" si="790"/>
        <v>10.153847222222222</v>
      </c>
      <c r="P3644">
        <f t="shared" si="791"/>
        <v>-6.991625555555558</v>
      </c>
      <c r="Q3644">
        <f t="shared" si="792"/>
        <v>3.495812777777779</v>
      </c>
      <c r="R3644">
        <f t="shared" si="793"/>
        <v>0</v>
      </c>
      <c r="S3644">
        <f>SUM($R$2:R3644) -SUM($Q$2:Q3644) + SUM($T$2:T3643)</f>
        <v>-26.172001610462758</v>
      </c>
      <c r="T3644">
        <f t="shared" si="794"/>
        <v>0</v>
      </c>
      <c r="U3644">
        <f>-SUM($T$2:T3644) - 500 * SUM($V$2:V3644)</f>
        <v>472.07000000000698</v>
      </c>
      <c r="V3644">
        <f t="shared" si="795"/>
        <v>0</v>
      </c>
    </row>
    <row r="3645" spans="1:22" x14ac:dyDescent="0.3">
      <c r="A3645" s="1">
        <v>45648</v>
      </c>
      <c r="B3645" s="2">
        <v>0.32589120370370367</v>
      </c>
      <c r="C3645" s="2">
        <v>0.63505787037037031</v>
      </c>
      <c r="D3645" s="3">
        <v>2.7</v>
      </c>
      <c r="E3645" s="3">
        <v>69.7</v>
      </c>
      <c r="F3645" s="4">
        <f t="shared" si="784"/>
        <v>12</v>
      </c>
      <c r="G3645">
        <f t="shared" si="796"/>
        <v>48</v>
      </c>
      <c r="H3645" s="3">
        <f t="shared" si="785"/>
        <v>7.42</v>
      </c>
      <c r="I3645">
        <f t="shared" si="797"/>
        <v>500</v>
      </c>
      <c r="J3645">
        <f t="shared" si="786"/>
        <v>0.30299999999999994</v>
      </c>
      <c r="K3645">
        <f t="shared" si="787"/>
        <v>13.489559999999996</v>
      </c>
      <c r="L3645">
        <v>4.8</v>
      </c>
      <c r="M3645">
        <f t="shared" si="788"/>
        <v>0.47899999999999998</v>
      </c>
      <c r="N3645">
        <f t="shared" si="789"/>
        <v>4.5750000000000002</v>
      </c>
      <c r="O3645">
        <f t="shared" si="790"/>
        <v>9.8539999999999992</v>
      </c>
      <c r="P3645">
        <f t="shared" si="791"/>
        <v>3.6355599999999964</v>
      </c>
      <c r="Q3645">
        <f t="shared" si="792"/>
        <v>0</v>
      </c>
      <c r="R3645">
        <f t="shared" si="793"/>
        <v>0.72711199999999931</v>
      </c>
      <c r="S3645">
        <f>SUM($R$2:R3645) -SUM($Q$2:Q3645) + SUM($T$2:T3644)</f>
        <v>-25.444889610462269</v>
      </c>
      <c r="T3645">
        <f t="shared" si="794"/>
        <v>0</v>
      </c>
      <c r="U3645">
        <f>-SUM($T$2:T3645) - 500 * SUM($V$2:V3645)</f>
        <v>472.07000000000698</v>
      </c>
      <c r="V3645">
        <f t="shared" si="795"/>
        <v>0</v>
      </c>
    </row>
    <row r="3646" spans="1:22" x14ac:dyDescent="0.3">
      <c r="A3646" s="1">
        <v>45649</v>
      </c>
      <c r="B3646" s="2">
        <v>0.32626157407407408</v>
      </c>
      <c r="C3646" s="2">
        <v>0.63538194444444451</v>
      </c>
      <c r="D3646" s="3">
        <v>0.7</v>
      </c>
      <c r="E3646" s="3">
        <v>92.9</v>
      </c>
      <c r="F3646" s="4">
        <f t="shared" si="784"/>
        <v>12</v>
      </c>
      <c r="G3646">
        <f t="shared" si="796"/>
        <v>48</v>
      </c>
      <c r="H3646" s="3">
        <f t="shared" si="785"/>
        <v>7.4188888888888904</v>
      </c>
      <c r="I3646">
        <f t="shared" si="797"/>
        <v>500</v>
      </c>
      <c r="J3646">
        <f t="shared" si="786"/>
        <v>7.0999999999999952E-2</v>
      </c>
      <c r="K3646">
        <f t="shared" si="787"/>
        <v>3.1604466666666653</v>
      </c>
      <c r="L3646">
        <v>4.8</v>
      </c>
      <c r="M3646">
        <f t="shared" si="788"/>
        <v>0.47905555555555551</v>
      </c>
      <c r="N3646">
        <f t="shared" si="789"/>
        <v>5.0750000000000002</v>
      </c>
      <c r="O3646">
        <f t="shared" si="790"/>
        <v>10.354055555555554</v>
      </c>
      <c r="P3646">
        <f t="shared" si="791"/>
        <v>-7.1936088888888889</v>
      </c>
      <c r="Q3646">
        <f t="shared" si="792"/>
        <v>3.5968044444444445</v>
      </c>
      <c r="R3646">
        <f t="shared" si="793"/>
        <v>0</v>
      </c>
      <c r="S3646">
        <f>SUM($R$2:R3646) -SUM($Q$2:Q3646) + SUM($T$2:T3645)</f>
        <v>-29.041694054907566</v>
      </c>
      <c r="T3646">
        <f t="shared" si="794"/>
        <v>0</v>
      </c>
      <c r="U3646">
        <f>-SUM($T$2:T3646) - 500 * SUM($V$2:V3646)</f>
        <v>472.07000000000698</v>
      </c>
      <c r="V3646">
        <f t="shared" si="795"/>
        <v>0</v>
      </c>
    </row>
    <row r="3647" spans="1:22" x14ac:dyDescent="0.3">
      <c r="A3647" s="1">
        <v>45650</v>
      </c>
      <c r="B3647" s="2">
        <v>0.32658564814814817</v>
      </c>
      <c r="C3647" s="2">
        <v>0.63575231481481487</v>
      </c>
      <c r="D3647" s="3">
        <v>-0.4</v>
      </c>
      <c r="E3647" s="3">
        <v>62.7</v>
      </c>
      <c r="F3647" s="4">
        <f t="shared" si="784"/>
        <v>12</v>
      </c>
      <c r="G3647">
        <f t="shared" si="796"/>
        <v>48</v>
      </c>
      <c r="H3647" s="3">
        <f t="shared" si="785"/>
        <v>7.4200000000000008</v>
      </c>
      <c r="I3647">
        <f t="shared" si="797"/>
        <v>500</v>
      </c>
      <c r="J3647">
        <f t="shared" si="786"/>
        <v>0.373</v>
      </c>
      <c r="K3647">
        <f t="shared" si="787"/>
        <v>16.60596</v>
      </c>
      <c r="L3647">
        <v>4.8</v>
      </c>
      <c r="M3647">
        <f t="shared" si="788"/>
        <v>0.47899999999999987</v>
      </c>
      <c r="N3647">
        <f t="shared" si="789"/>
        <v>5.35</v>
      </c>
      <c r="O3647">
        <f t="shared" si="790"/>
        <v>10.629</v>
      </c>
      <c r="P3647">
        <f t="shared" si="791"/>
        <v>5.9769600000000001</v>
      </c>
      <c r="Q3647">
        <f t="shared" si="792"/>
        <v>0</v>
      </c>
      <c r="R3647">
        <f t="shared" si="793"/>
        <v>1.195392</v>
      </c>
      <c r="S3647">
        <f>SUM($R$2:R3647) -SUM($Q$2:Q3647) + SUM($T$2:T3646)</f>
        <v>-27.846302054906118</v>
      </c>
      <c r="T3647">
        <f t="shared" si="794"/>
        <v>0</v>
      </c>
      <c r="U3647">
        <f>-SUM($T$2:T3647) - 500 * SUM($V$2:V3647)</f>
        <v>472.07000000000698</v>
      </c>
      <c r="V3647">
        <f t="shared" si="795"/>
        <v>0</v>
      </c>
    </row>
    <row r="3648" spans="1:22" x14ac:dyDescent="0.3">
      <c r="A3648" s="1">
        <v>45651</v>
      </c>
      <c r="B3648" s="2">
        <v>0.32687499999999997</v>
      </c>
      <c r="C3648" s="2">
        <v>0.63616898148148149</v>
      </c>
      <c r="D3648" s="3">
        <v>1</v>
      </c>
      <c r="E3648" s="3">
        <v>92.5</v>
      </c>
      <c r="F3648" s="4">
        <f t="shared" si="784"/>
        <v>12</v>
      </c>
      <c r="G3648">
        <f t="shared" si="796"/>
        <v>48</v>
      </c>
      <c r="H3648" s="3">
        <f t="shared" si="785"/>
        <v>7.4230555555555569</v>
      </c>
      <c r="I3648">
        <f t="shared" si="797"/>
        <v>500</v>
      </c>
      <c r="J3648">
        <f t="shared" si="786"/>
        <v>7.4999999999999956E-2</v>
      </c>
      <c r="K3648">
        <f t="shared" si="787"/>
        <v>3.3403749999999985</v>
      </c>
      <c r="L3648">
        <v>4.8</v>
      </c>
      <c r="M3648">
        <f t="shared" si="788"/>
        <v>0.47884722222222215</v>
      </c>
      <c r="N3648">
        <f t="shared" si="789"/>
        <v>5</v>
      </c>
      <c r="O3648">
        <f t="shared" si="790"/>
        <v>10.278847222222222</v>
      </c>
      <c r="P3648">
        <f t="shared" si="791"/>
        <v>-6.9384722222222237</v>
      </c>
      <c r="Q3648">
        <f t="shared" si="792"/>
        <v>3.4692361111111119</v>
      </c>
      <c r="R3648">
        <f t="shared" si="793"/>
        <v>0</v>
      </c>
      <c r="S3648">
        <f>SUM($R$2:R3648) -SUM($Q$2:Q3648) + SUM($T$2:T3647)</f>
        <v>-31.315538166016267</v>
      </c>
      <c r="T3648">
        <f t="shared" si="794"/>
        <v>0</v>
      </c>
      <c r="U3648">
        <f>-SUM($T$2:T3648) - 500 * SUM($V$2:V3648)</f>
        <v>472.07000000000698</v>
      </c>
      <c r="V3648">
        <f t="shared" si="795"/>
        <v>0</v>
      </c>
    </row>
    <row r="3649" spans="1:22" x14ac:dyDescent="0.3">
      <c r="A3649" s="1">
        <v>45652</v>
      </c>
      <c r="B3649" s="2">
        <v>0.32711805555555556</v>
      </c>
      <c r="C3649" s="2">
        <v>0.63663194444444449</v>
      </c>
      <c r="D3649" s="3">
        <v>1.3</v>
      </c>
      <c r="E3649" s="3">
        <v>92.9</v>
      </c>
      <c r="F3649" s="4">
        <f t="shared" si="784"/>
        <v>12</v>
      </c>
      <c r="G3649">
        <f t="shared" si="796"/>
        <v>48</v>
      </c>
      <c r="H3649" s="3">
        <f t="shared" si="785"/>
        <v>7.4283333333333346</v>
      </c>
      <c r="I3649">
        <f t="shared" si="797"/>
        <v>500</v>
      </c>
      <c r="J3649">
        <f t="shared" si="786"/>
        <v>7.0999999999999952E-2</v>
      </c>
      <c r="K3649">
        <f t="shared" si="787"/>
        <v>3.1644699999999983</v>
      </c>
      <c r="L3649">
        <v>4.8</v>
      </c>
      <c r="M3649">
        <f t="shared" si="788"/>
        <v>0.47858333333333325</v>
      </c>
      <c r="N3649">
        <f t="shared" si="789"/>
        <v>4.9249999999999998</v>
      </c>
      <c r="O3649">
        <f t="shared" si="790"/>
        <v>10.203583333333333</v>
      </c>
      <c r="P3649">
        <f t="shared" si="791"/>
        <v>-7.0391133333333347</v>
      </c>
      <c r="Q3649">
        <f t="shared" si="792"/>
        <v>3.5195566666666673</v>
      </c>
      <c r="R3649">
        <f t="shared" si="793"/>
        <v>0</v>
      </c>
      <c r="S3649">
        <f>SUM($R$2:R3649) -SUM($Q$2:Q3649) + SUM($T$2:T3648)</f>
        <v>-34.835094832684263</v>
      </c>
      <c r="T3649">
        <f t="shared" si="794"/>
        <v>0</v>
      </c>
      <c r="U3649">
        <f>-SUM($T$2:T3649) - 500 * SUM($V$2:V3649)</f>
        <v>472.07000000000698</v>
      </c>
      <c r="V3649">
        <f t="shared" si="795"/>
        <v>0</v>
      </c>
    </row>
    <row r="3650" spans="1:22" x14ac:dyDescent="0.3">
      <c r="A3650" s="1">
        <v>45653</v>
      </c>
      <c r="B3650" s="2">
        <v>0.32732638888888888</v>
      </c>
      <c r="C3650" s="2">
        <v>0.6371296296296296</v>
      </c>
      <c r="D3650" s="3">
        <v>2.7</v>
      </c>
      <c r="E3650" s="3">
        <v>76.7</v>
      </c>
      <c r="F3650" s="4">
        <f t="shared" si="784"/>
        <v>12</v>
      </c>
      <c r="G3650">
        <f t="shared" si="796"/>
        <v>48</v>
      </c>
      <c r="H3650" s="3">
        <f t="shared" si="785"/>
        <v>7.4352777777777774</v>
      </c>
      <c r="I3650">
        <f t="shared" si="797"/>
        <v>500</v>
      </c>
      <c r="J3650">
        <f t="shared" si="786"/>
        <v>0.23299999999999998</v>
      </c>
      <c r="K3650">
        <f t="shared" si="787"/>
        <v>10.394518333333332</v>
      </c>
      <c r="L3650">
        <v>4.8</v>
      </c>
      <c r="M3650">
        <f t="shared" si="788"/>
        <v>0.47823611111111114</v>
      </c>
      <c r="N3650">
        <f t="shared" si="789"/>
        <v>4.5750000000000002</v>
      </c>
      <c r="O3650">
        <f t="shared" si="790"/>
        <v>9.8532361111111122</v>
      </c>
      <c r="P3650">
        <f t="shared" si="791"/>
        <v>0.54128222222222</v>
      </c>
      <c r="Q3650">
        <f t="shared" si="792"/>
        <v>0</v>
      </c>
      <c r="R3650">
        <f t="shared" si="793"/>
        <v>0.108256444444444</v>
      </c>
      <c r="S3650">
        <f>SUM($R$2:R3650) -SUM($Q$2:Q3650) + SUM($T$2:T3649)</f>
        <v>-34.726838388240139</v>
      </c>
      <c r="T3650">
        <f t="shared" si="794"/>
        <v>0</v>
      </c>
      <c r="U3650">
        <f>-SUM($T$2:T3650) - 500 * SUM($V$2:V3650)</f>
        <v>472.07000000000698</v>
      </c>
      <c r="V3650">
        <f t="shared" si="795"/>
        <v>0</v>
      </c>
    </row>
    <row r="3651" spans="1:22" x14ac:dyDescent="0.3">
      <c r="A3651" s="1">
        <v>45654</v>
      </c>
      <c r="B3651" s="2">
        <v>0.32747685185185188</v>
      </c>
      <c r="C3651" s="2">
        <v>0.63766203703703705</v>
      </c>
      <c r="D3651" s="3">
        <v>6.8</v>
      </c>
      <c r="E3651" s="3">
        <v>89.4</v>
      </c>
      <c r="F3651" s="4">
        <f t="shared" ref="F3651:F3714" si="798">MONTH(A3651)</f>
        <v>12</v>
      </c>
      <c r="G3651">
        <f t="shared" si="796"/>
        <v>48</v>
      </c>
      <c r="H3651" s="3">
        <f t="shared" ref="H3651:H3714" si="799">(C3651-B3651) * 24</f>
        <v>7.4444444444444446</v>
      </c>
      <c r="I3651">
        <f t="shared" si="797"/>
        <v>500</v>
      </c>
      <c r="J3651">
        <f t="shared" ref="J3651:J3714" si="800">1-(E3651/100)</f>
        <v>0.10599999999999998</v>
      </c>
      <c r="K3651">
        <f t="shared" ref="K3651:K3714" si="801">PRODUCT(G3651:J3651) * $W$2 / 1000</f>
        <v>4.7346666666666657</v>
      </c>
      <c r="L3651">
        <v>4.8</v>
      </c>
      <c r="M3651">
        <f t="shared" ref="M3651:M3714" si="802">IF(H3651&lt;17,(17-H3651) * 50,0) / 1000</f>
        <v>0.47777777777777775</v>
      </c>
      <c r="N3651">
        <f t="shared" ref="N3651:N3714" si="803">IF(D3651&lt;21,(21-D3651)*250,0) / 1000</f>
        <v>3.55</v>
      </c>
      <c r="O3651">
        <f t="shared" ref="O3651:O3714" si="804">SUM(L3651:N3651)</f>
        <v>8.8277777777777775</v>
      </c>
      <c r="P3651">
        <f t="shared" ref="P3651:P3714" si="805">K3651-O3651</f>
        <v>-4.0931111111111118</v>
      </c>
      <c r="Q3651">
        <f t="shared" ref="Q3651:Q3714" si="806">IF(P3651&lt;0,ABS(P3651) * 0.5,0)</f>
        <v>2.0465555555555559</v>
      </c>
      <c r="R3651">
        <f t="shared" ref="R3651:R3714" si="807">IF(P3651&gt;0,P3651*0.2,0)</f>
        <v>0</v>
      </c>
      <c r="S3651">
        <f>SUM($R$2:R3651) -SUM($Q$2:Q3651) + SUM($T$2:T3650)</f>
        <v>-36.773393943794872</v>
      </c>
      <c r="T3651">
        <f t="shared" ref="T3651:T3714" si="808">-IF(F3652&lt;&gt;F3651,ROUND(S3651,2),0)</f>
        <v>0</v>
      </c>
      <c r="U3651">
        <f>-SUM($T$2:T3651) - 500 * SUM($V$2:V3651)</f>
        <v>472.07000000000698</v>
      </c>
      <c r="V3651">
        <f t="shared" ref="V3651:V3714" si="809">IF(U3650&gt;500,ROUNDDOWN(U3650/500, 0),0)</f>
        <v>0</v>
      </c>
    </row>
    <row r="3652" spans="1:22" x14ac:dyDescent="0.3">
      <c r="A3652" s="1">
        <v>45655</v>
      </c>
      <c r="B3652" s="2">
        <v>0.3275925925925926</v>
      </c>
      <c r="C3652" s="2">
        <v>0.63824074074074078</v>
      </c>
      <c r="D3652" s="3">
        <v>2.9</v>
      </c>
      <c r="E3652" s="3">
        <v>82.9</v>
      </c>
      <c r="F3652" s="4">
        <f t="shared" si="798"/>
        <v>12</v>
      </c>
      <c r="G3652">
        <f t="shared" ref="G3652:G3715" si="810">G3651 + V3652</f>
        <v>48</v>
      </c>
      <c r="H3652" s="3">
        <f t="shared" si="799"/>
        <v>7.4555555555555557</v>
      </c>
      <c r="I3652">
        <f t="shared" ref="I3652:I3715" si="811">IF(F3652&gt;F3651,IF(F3652=7,I3651,IF(F3652&lt;7,I3651+100,I3651-100)),I3651)</f>
        <v>500</v>
      </c>
      <c r="J3652">
        <f t="shared" si="800"/>
        <v>0.17099999999999993</v>
      </c>
      <c r="K3652">
        <f t="shared" si="801"/>
        <v>7.6493999999999973</v>
      </c>
      <c r="L3652">
        <v>4.8</v>
      </c>
      <c r="M3652">
        <f t="shared" si="802"/>
        <v>0.47722222222222221</v>
      </c>
      <c r="N3652">
        <f t="shared" si="803"/>
        <v>4.5250000000000004</v>
      </c>
      <c r="O3652">
        <f t="shared" si="804"/>
        <v>9.8022222222222233</v>
      </c>
      <c r="P3652">
        <f t="shared" si="805"/>
        <v>-2.152822222222226</v>
      </c>
      <c r="Q3652">
        <f t="shared" si="806"/>
        <v>1.076411111111113</v>
      </c>
      <c r="R3652">
        <f t="shared" si="807"/>
        <v>0</v>
      </c>
      <c r="S3652">
        <f>SUM($R$2:R3652) -SUM($Q$2:Q3652) + SUM($T$2:T3651)</f>
        <v>-37.849805054906028</v>
      </c>
      <c r="T3652">
        <f t="shared" si="808"/>
        <v>0</v>
      </c>
      <c r="U3652">
        <f>-SUM($T$2:T3652) - 500 * SUM($V$2:V3652)</f>
        <v>472.07000000000698</v>
      </c>
      <c r="V3652">
        <f t="shared" si="809"/>
        <v>0</v>
      </c>
    </row>
    <row r="3653" spans="1:22" x14ac:dyDescent="0.3">
      <c r="A3653" s="1">
        <v>45656</v>
      </c>
      <c r="B3653" s="2">
        <v>0.3276736111111111</v>
      </c>
      <c r="C3653" s="2">
        <v>0.63886574074074076</v>
      </c>
      <c r="D3653" s="3">
        <v>1</v>
      </c>
      <c r="E3653" s="3">
        <v>71.599999999999994</v>
      </c>
      <c r="F3653" s="4">
        <f t="shared" si="798"/>
        <v>12</v>
      </c>
      <c r="G3653">
        <f t="shared" si="810"/>
        <v>48</v>
      </c>
      <c r="H3653" s="3">
        <f t="shared" si="799"/>
        <v>7.4686111111111124</v>
      </c>
      <c r="I3653">
        <f t="shared" si="811"/>
        <v>500</v>
      </c>
      <c r="J3653">
        <f t="shared" si="800"/>
        <v>0.28400000000000003</v>
      </c>
      <c r="K3653">
        <f t="shared" si="801"/>
        <v>12.726513333333337</v>
      </c>
      <c r="L3653">
        <v>4.8</v>
      </c>
      <c r="M3653">
        <f t="shared" si="802"/>
        <v>0.47656944444444438</v>
      </c>
      <c r="N3653">
        <f t="shared" si="803"/>
        <v>5</v>
      </c>
      <c r="O3653">
        <f t="shared" si="804"/>
        <v>10.276569444444444</v>
      </c>
      <c r="P3653">
        <f t="shared" si="805"/>
        <v>2.4499438888888925</v>
      </c>
      <c r="Q3653">
        <f t="shared" si="806"/>
        <v>0</v>
      </c>
      <c r="R3653">
        <f t="shared" si="807"/>
        <v>0.48998877777777849</v>
      </c>
      <c r="S3653">
        <f>SUM($R$2:R3653) -SUM($Q$2:Q3653) + SUM($T$2:T3652)</f>
        <v>-37.359816277126811</v>
      </c>
      <c r="T3653">
        <f t="shared" si="808"/>
        <v>0</v>
      </c>
      <c r="U3653">
        <f>-SUM($T$2:T3653) - 500 * SUM($V$2:V3653)</f>
        <v>472.07000000000698</v>
      </c>
      <c r="V3653">
        <f t="shared" si="809"/>
        <v>0</v>
      </c>
    </row>
    <row r="3654" spans="1:22" x14ac:dyDescent="0.3">
      <c r="A3654" s="1">
        <v>45657</v>
      </c>
      <c r="B3654" s="2">
        <v>0.32769675925925928</v>
      </c>
      <c r="C3654" s="2">
        <v>0.63952546296296298</v>
      </c>
      <c r="D3654" s="3">
        <v>0.1</v>
      </c>
      <c r="E3654" s="3">
        <v>57.3</v>
      </c>
      <c r="F3654" s="4">
        <f t="shared" si="798"/>
        <v>12</v>
      </c>
      <c r="G3654">
        <f t="shared" si="810"/>
        <v>48</v>
      </c>
      <c r="H3654" s="3">
        <f t="shared" si="799"/>
        <v>7.4838888888888881</v>
      </c>
      <c r="I3654">
        <f t="shared" si="811"/>
        <v>500</v>
      </c>
      <c r="J3654">
        <f t="shared" si="800"/>
        <v>0.42700000000000005</v>
      </c>
      <c r="K3654">
        <f t="shared" si="801"/>
        <v>19.173723333333331</v>
      </c>
      <c r="L3654">
        <v>4.8</v>
      </c>
      <c r="M3654">
        <f t="shared" si="802"/>
        <v>0.47580555555555559</v>
      </c>
      <c r="N3654">
        <f t="shared" si="803"/>
        <v>5.2249999999999996</v>
      </c>
      <c r="O3654">
        <f t="shared" si="804"/>
        <v>10.500805555555555</v>
      </c>
      <c r="P3654">
        <f t="shared" si="805"/>
        <v>8.6729177777777764</v>
      </c>
      <c r="Q3654">
        <f t="shared" si="806"/>
        <v>0</v>
      </c>
      <c r="R3654">
        <f t="shared" si="807"/>
        <v>1.7345835555555553</v>
      </c>
      <c r="S3654">
        <f>SUM($R$2:R3654) -SUM($Q$2:Q3654) + SUM($T$2:T3653)</f>
        <v>-35.625232721569773</v>
      </c>
      <c r="T3654">
        <f t="shared" si="808"/>
        <v>35.630000000000003</v>
      </c>
      <c r="U3654">
        <f>-SUM($T$2:T3654) - 500 * SUM($V$2:V3654)</f>
        <v>436.44000000000779</v>
      </c>
      <c r="V3654">
        <f t="shared" si="809"/>
        <v>0</v>
      </c>
    </row>
    <row r="3655" spans="1:22" x14ac:dyDescent="0.3">
      <c r="A3655" s="1">
        <v>45658</v>
      </c>
      <c r="B3655" s="2">
        <v>0.32768518518518519</v>
      </c>
      <c r="C3655" s="2">
        <v>0.64021990740740742</v>
      </c>
      <c r="D3655" s="3">
        <v>0.8</v>
      </c>
      <c r="E3655" s="3">
        <v>63.5</v>
      </c>
      <c r="F3655" s="4">
        <f t="shared" si="798"/>
        <v>1</v>
      </c>
      <c r="G3655">
        <f t="shared" si="810"/>
        <v>48</v>
      </c>
      <c r="H3655" s="3">
        <f t="shared" si="799"/>
        <v>7.5008333333333335</v>
      </c>
      <c r="I3655">
        <f t="shared" si="811"/>
        <v>500</v>
      </c>
      <c r="J3655">
        <f t="shared" si="800"/>
        <v>0.36499999999999999</v>
      </c>
      <c r="K3655">
        <f t="shared" si="801"/>
        <v>16.426825000000001</v>
      </c>
      <c r="L3655">
        <v>4.8</v>
      </c>
      <c r="M3655">
        <f t="shared" si="802"/>
        <v>0.47495833333333337</v>
      </c>
      <c r="N3655">
        <f t="shared" si="803"/>
        <v>5.05</v>
      </c>
      <c r="O3655">
        <f t="shared" si="804"/>
        <v>10.324958333333333</v>
      </c>
      <c r="P3655">
        <f t="shared" si="805"/>
        <v>6.1018666666666679</v>
      </c>
      <c r="Q3655">
        <f t="shared" si="806"/>
        <v>0</v>
      </c>
      <c r="R3655">
        <f t="shared" si="807"/>
        <v>1.2203733333333338</v>
      </c>
      <c r="S3655">
        <f>SUM($R$2:R3655) -SUM($Q$2:Q3655) + SUM($T$2:T3654)</f>
        <v>1.2251406117629813</v>
      </c>
      <c r="T3655">
        <f t="shared" si="808"/>
        <v>0</v>
      </c>
      <c r="U3655">
        <f>-SUM($T$2:T3655) - 500 * SUM($V$2:V3655)</f>
        <v>436.44000000000779</v>
      </c>
      <c r="V3655">
        <f t="shared" si="809"/>
        <v>0</v>
      </c>
    </row>
    <row r="3656" spans="1:22" x14ac:dyDescent="0.3">
      <c r="A3656" s="1">
        <v>45659</v>
      </c>
      <c r="B3656" s="2">
        <v>0.32762731481481483</v>
      </c>
      <c r="C3656" s="2">
        <v>0.64094907407407409</v>
      </c>
      <c r="D3656" s="3">
        <v>-0.4</v>
      </c>
      <c r="E3656" s="3">
        <v>72.8</v>
      </c>
      <c r="F3656" s="4">
        <f t="shared" si="798"/>
        <v>1</v>
      </c>
      <c r="G3656">
        <f t="shared" si="810"/>
        <v>48</v>
      </c>
      <c r="H3656" s="3">
        <f t="shared" si="799"/>
        <v>7.5197222222222226</v>
      </c>
      <c r="I3656">
        <f t="shared" si="811"/>
        <v>500</v>
      </c>
      <c r="J3656">
        <f t="shared" si="800"/>
        <v>0.27200000000000002</v>
      </c>
      <c r="K3656">
        <f t="shared" si="801"/>
        <v>12.27218666666667</v>
      </c>
      <c r="L3656">
        <v>4.8</v>
      </c>
      <c r="M3656">
        <f t="shared" si="802"/>
        <v>0.47401388888888885</v>
      </c>
      <c r="N3656">
        <f t="shared" si="803"/>
        <v>5.35</v>
      </c>
      <c r="O3656">
        <f t="shared" si="804"/>
        <v>10.624013888888889</v>
      </c>
      <c r="P3656">
        <f t="shared" si="805"/>
        <v>1.6481727777777806</v>
      </c>
      <c r="Q3656">
        <f t="shared" si="806"/>
        <v>0</v>
      </c>
      <c r="R3656">
        <f t="shared" si="807"/>
        <v>0.32963455555555615</v>
      </c>
      <c r="S3656">
        <f>SUM($R$2:R3656) -SUM($Q$2:Q3656) + SUM($T$2:T3655)</f>
        <v>1.5547751673202583</v>
      </c>
      <c r="T3656">
        <f t="shared" si="808"/>
        <v>0</v>
      </c>
      <c r="U3656">
        <f>-SUM($T$2:T3656) - 500 * SUM($V$2:V3656)</f>
        <v>436.44000000000779</v>
      </c>
      <c r="V3656">
        <f t="shared" si="809"/>
        <v>0</v>
      </c>
    </row>
    <row r="3657" spans="1:22" x14ac:dyDescent="0.3">
      <c r="A3657" s="1">
        <v>45660</v>
      </c>
      <c r="B3657" s="2">
        <v>0.32758101851851851</v>
      </c>
      <c r="C3657" s="2">
        <v>0.64131944444444444</v>
      </c>
      <c r="D3657" s="3">
        <v>1.9</v>
      </c>
      <c r="E3657" s="3">
        <v>92.9</v>
      </c>
      <c r="F3657" s="4">
        <f t="shared" si="798"/>
        <v>1</v>
      </c>
      <c r="G3657">
        <f t="shared" si="810"/>
        <v>48</v>
      </c>
      <c r="H3657" s="3">
        <f t="shared" si="799"/>
        <v>7.5297222222222224</v>
      </c>
      <c r="I3657">
        <f t="shared" si="811"/>
        <v>500</v>
      </c>
      <c r="J3657">
        <f t="shared" si="800"/>
        <v>7.0999999999999952E-2</v>
      </c>
      <c r="K3657">
        <f t="shared" si="801"/>
        <v>3.2076616666666644</v>
      </c>
      <c r="L3657">
        <v>4.8</v>
      </c>
      <c r="M3657">
        <f t="shared" si="802"/>
        <v>0.47351388888888885</v>
      </c>
      <c r="N3657">
        <f t="shared" si="803"/>
        <v>4.7750000000000004</v>
      </c>
      <c r="O3657">
        <f t="shared" si="804"/>
        <v>10.048513888888889</v>
      </c>
      <c r="P3657">
        <f t="shared" si="805"/>
        <v>-6.8408522222222246</v>
      </c>
      <c r="Q3657">
        <f t="shared" si="806"/>
        <v>3.4204261111111123</v>
      </c>
      <c r="R3657">
        <f t="shared" si="807"/>
        <v>0</v>
      </c>
      <c r="S3657">
        <f>SUM($R$2:R3657) -SUM($Q$2:Q3657) + SUM($T$2:T3656)</f>
        <v>-1.8656509437914792</v>
      </c>
      <c r="T3657">
        <f t="shared" si="808"/>
        <v>0</v>
      </c>
      <c r="U3657">
        <f>-SUM($T$2:T3657) - 500 * SUM($V$2:V3657)</f>
        <v>436.44000000000779</v>
      </c>
      <c r="V3657">
        <f t="shared" si="809"/>
        <v>0</v>
      </c>
    </row>
    <row r="3658" spans="1:22" x14ac:dyDescent="0.3">
      <c r="A3658" s="1">
        <v>45661</v>
      </c>
      <c r="B3658" s="2">
        <v>0.32746527777777779</v>
      </c>
      <c r="C3658" s="2">
        <v>0.64210648148148153</v>
      </c>
      <c r="D3658" s="3">
        <v>3.2</v>
      </c>
      <c r="E3658" s="3">
        <v>90.6</v>
      </c>
      <c r="F3658" s="4">
        <f t="shared" si="798"/>
        <v>1</v>
      </c>
      <c r="G3658">
        <f t="shared" si="810"/>
        <v>48</v>
      </c>
      <c r="H3658" s="3">
        <f t="shared" si="799"/>
        <v>7.5513888888888898</v>
      </c>
      <c r="I3658">
        <f t="shared" si="811"/>
        <v>500</v>
      </c>
      <c r="J3658">
        <f t="shared" si="800"/>
        <v>9.4000000000000083E-2</v>
      </c>
      <c r="K3658">
        <f t="shared" si="801"/>
        <v>4.2589833333333376</v>
      </c>
      <c r="L3658">
        <v>4.8</v>
      </c>
      <c r="M3658">
        <f t="shared" si="802"/>
        <v>0.47243055555555546</v>
      </c>
      <c r="N3658">
        <f t="shared" si="803"/>
        <v>4.45</v>
      </c>
      <c r="O3658">
        <f t="shared" si="804"/>
        <v>9.7224305555555546</v>
      </c>
      <c r="P3658">
        <f t="shared" si="805"/>
        <v>-5.463447222222217</v>
      </c>
      <c r="Q3658">
        <f t="shared" si="806"/>
        <v>2.7317236111111085</v>
      </c>
      <c r="R3658">
        <f t="shared" si="807"/>
        <v>0</v>
      </c>
      <c r="S3658">
        <f>SUM($R$2:R3658) -SUM($Q$2:Q3658) + SUM($T$2:T3657)</f>
        <v>-4.5973745549017622</v>
      </c>
      <c r="T3658">
        <f t="shared" si="808"/>
        <v>0</v>
      </c>
      <c r="U3658">
        <f>-SUM($T$2:T3658) - 500 * SUM($V$2:V3658)</f>
        <v>436.44000000000779</v>
      </c>
      <c r="V3658">
        <f t="shared" si="809"/>
        <v>0</v>
      </c>
    </row>
    <row r="3659" spans="1:22" x14ac:dyDescent="0.3">
      <c r="A3659" s="1">
        <v>45662</v>
      </c>
      <c r="B3659" s="2">
        <v>0.3272916666666667</v>
      </c>
      <c r="C3659" s="2">
        <v>0.64292824074074073</v>
      </c>
      <c r="D3659" s="3">
        <v>2.6</v>
      </c>
      <c r="E3659" s="3">
        <v>82.5</v>
      </c>
      <c r="F3659" s="4">
        <f t="shared" si="798"/>
        <v>1</v>
      </c>
      <c r="G3659">
        <f t="shared" si="810"/>
        <v>48</v>
      </c>
      <c r="H3659" s="3">
        <f t="shared" si="799"/>
        <v>7.5752777777777762</v>
      </c>
      <c r="I3659">
        <f t="shared" si="811"/>
        <v>500</v>
      </c>
      <c r="J3659">
        <f t="shared" si="800"/>
        <v>0.17500000000000004</v>
      </c>
      <c r="K3659">
        <f t="shared" si="801"/>
        <v>7.9540416666666669</v>
      </c>
      <c r="L3659">
        <v>4.8</v>
      </c>
      <c r="M3659">
        <f t="shared" si="802"/>
        <v>0.47123611111111119</v>
      </c>
      <c r="N3659">
        <f t="shared" si="803"/>
        <v>4.5999999999999996</v>
      </c>
      <c r="O3659">
        <f t="shared" si="804"/>
        <v>9.8712361111111111</v>
      </c>
      <c r="P3659">
        <f t="shared" si="805"/>
        <v>-1.9171944444444442</v>
      </c>
      <c r="Q3659">
        <f t="shared" si="806"/>
        <v>0.9585972222222221</v>
      </c>
      <c r="R3659">
        <f t="shared" si="807"/>
        <v>0</v>
      </c>
      <c r="S3659">
        <f>SUM($R$2:R3659) -SUM($Q$2:Q3659) + SUM($T$2:T3658)</f>
        <v>-5.5559717771247961</v>
      </c>
      <c r="T3659">
        <f t="shared" si="808"/>
        <v>0</v>
      </c>
      <c r="U3659">
        <f>-SUM($T$2:T3659) - 500 * SUM($V$2:V3659)</f>
        <v>436.44000000000779</v>
      </c>
      <c r="V3659">
        <f t="shared" si="809"/>
        <v>0</v>
      </c>
    </row>
    <row r="3660" spans="1:22" x14ac:dyDescent="0.3">
      <c r="A3660" s="1">
        <v>45663</v>
      </c>
      <c r="B3660" s="2">
        <v>0.32708333333333334</v>
      </c>
      <c r="C3660" s="2">
        <v>0.64378472222222227</v>
      </c>
      <c r="D3660" s="3">
        <v>1.4</v>
      </c>
      <c r="E3660" s="3">
        <v>79</v>
      </c>
      <c r="F3660" s="4">
        <f t="shared" si="798"/>
        <v>1</v>
      </c>
      <c r="G3660">
        <f t="shared" si="810"/>
        <v>48</v>
      </c>
      <c r="H3660" s="3">
        <f t="shared" si="799"/>
        <v>7.600833333333334</v>
      </c>
      <c r="I3660">
        <f t="shared" si="811"/>
        <v>500</v>
      </c>
      <c r="J3660">
        <f t="shared" si="800"/>
        <v>0.20999999999999996</v>
      </c>
      <c r="K3660">
        <f t="shared" si="801"/>
        <v>9.5770499999999998</v>
      </c>
      <c r="L3660">
        <v>4.8</v>
      </c>
      <c r="M3660">
        <f t="shared" si="802"/>
        <v>0.46995833333333331</v>
      </c>
      <c r="N3660">
        <f t="shared" si="803"/>
        <v>4.9000000000000004</v>
      </c>
      <c r="O3660">
        <f t="shared" si="804"/>
        <v>10.169958333333334</v>
      </c>
      <c r="P3660">
        <f t="shared" si="805"/>
        <v>-0.59290833333333381</v>
      </c>
      <c r="Q3660">
        <f t="shared" si="806"/>
        <v>0.29645416666666691</v>
      </c>
      <c r="R3660">
        <f t="shared" si="807"/>
        <v>0</v>
      </c>
      <c r="S3660">
        <f>SUM($R$2:R3660) -SUM($Q$2:Q3660) + SUM($T$2:T3659)</f>
        <v>-5.8524259437908768</v>
      </c>
      <c r="T3660">
        <f t="shared" si="808"/>
        <v>0</v>
      </c>
      <c r="U3660">
        <f>-SUM($T$2:T3660) - 500 * SUM($V$2:V3660)</f>
        <v>436.44000000000779</v>
      </c>
      <c r="V3660">
        <f t="shared" si="809"/>
        <v>0</v>
      </c>
    </row>
    <row r="3661" spans="1:22" x14ac:dyDescent="0.3">
      <c r="A3661" s="1">
        <v>45664</v>
      </c>
      <c r="B3661" s="2">
        <v>0.32684027777777774</v>
      </c>
      <c r="C3661" s="2">
        <v>0.64467592592592593</v>
      </c>
      <c r="D3661" s="3">
        <v>0</v>
      </c>
      <c r="E3661" s="3">
        <v>74.3</v>
      </c>
      <c r="F3661" s="4">
        <f t="shared" si="798"/>
        <v>1</v>
      </c>
      <c r="G3661">
        <f t="shared" si="810"/>
        <v>48</v>
      </c>
      <c r="H3661" s="3">
        <f t="shared" si="799"/>
        <v>7.6280555555555569</v>
      </c>
      <c r="I3661">
        <f t="shared" si="811"/>
        <v>500</v>
      </c>
      <c r="J3661">
        <f t="shared" si="800"/>
        <v>0.25700000000000001</v>
      </c>
      <c r="K3661">
        <f t="shared" si="801"/>
        <v>11.76246166666667</v>
      </c>
      <c r="L3661">
        <v>4.8</v>
      </c>
      <c r="M3661">
        <f t="shared" si="802"/>
        <v>0.46859722222222217</v>
      </c>
      <c r="N3661">
        <f t="shared" si="803"/>
        <v>5.25</v>
      </c>
      <c r="O3661">
        <f t="shared" si="804"/>
        <v>10.518597222222223</v>
      </c>
      <c r="P3661">
        <f t="shared" si="805"/>
        <v>1.2438644444444478</v>
      </c>
      <c r="Q3661">
        <f t="shared" si="806"/>
        <v>0</v>
      </c>
      <c r="R3661">
        <f t="shared" si="807"/>
        <v>0.24877288888888957</v>
      </c>
      <c r="S3661">
        <f>SUM($R$2:R3661) -SUM($Q$2:Q3661) + SUM($T$2:T3660)</f>
        <v>-5.6036530549026793</v>
      </c>
      <c r="T3661">
        <f t="shared" si="808"/>
        <v>0</v>
      </c>
      <c r="U3661">
        <f>-SUM($T$2:T3661) - 500 * SUM($V$2:V3661)</f>
        <v>436.44000000000779</v>
      </c>
      <c r="V3661">
        <f t="shared" si="809"/>
        <v>0</v>
      </c>
    </row>
    <row r="3662" spans="1:22" x14ac:dyDescent="0.3">
      <c r="A3662" s="1">
        <v>45665</v>
      </c>
      <c r="B3662" s="2">
        <v>0.32653935185185184</v>
      </c>
      <c r="C3662" s="2">
        <v>0.64559027777777778</v>
      </c>
      <c r="D3662" s="3">
        <v>-8.6</v>
      </c>
      <c r="E3662" s="3">
        <v>24.2</v>
      </c>
      <c r="F3662" s="4">
        <f t="shared" si="798"/>
        <v>1</v>
      </c>
      <c r="G3662">
        <f t="shared" si="810"/>
        <v>48</v>
      </c>
      <c r="H3662" s="3">
        <f t="shared" si="799"/>
        <v>7.6572222222222219</v>
      </c>
      <c r="I3662">
        <f t="shared" si="811"/>
        <v>500</v>
      </c>
      <c r="J3662">
        <f t="shared" si="800"/>
        <v>0.75800000000000001</v>
      </c>
      <c r="K3662">
        <f t="shared" si="801"/>
        <v>34.825046666666658</v>
      </c>
      <c r="L3662">
        <v>4.8</v>
      </c>
      <c r="M3662">
        <f t="shared" si="802"/>
        <v>0.46713888888888894</v>
      </c>
      <c r="N3662">
        <f t="shared" si="803"/>
        <v>7.4</v>
      </c>
      <c r="O3662">
        <f t="shared" si="804"/>
        <v>12.667138888888889</v>
      </c>
      <c r="P3662">
        <f t="shared" si="805"/>
        <v>22.157907777777769</v>
      </c>
      <c r="Q3662">
        <f t="shared" si="806"/>
        <v>0</v>
      </c>
      <c r="R3662">
        <f t="shared" si="807"/>
        <v>4.431581555555554</v>
      </c>
      <c r="S3662">
        <f>SUM($R$2:R3662) -SUM($Q$2:Q3662) + SUM($T$2:T3661)</f>
        <v>-1.1720714993462025</v>
      </c>
      <c r="T3662">
        <f t="shared" si="808"/>
        <v>0</v>
      </c>
      <c r="U3662">
        <f>-SUM($T$2:T3662) - 500 * SUM($V$2:V3662)</f>
        <v>436.44000000000779</v>
      </c>
      <c r="V3662">
        <f t="shared" si="809"/>
        <v>0</v>
      </c>
    </row>
    <row r="3663" spans="1:22" x14ac:dyDescent="0.3">
      <c r="A3663" s="1">
        <v>45666</v>
      </c>
      <c r="B3663" s="2">
        <v>0.32621527777777776</v>
      </c>
      <c r="C3663" s="2">
        <v>0.646550925925926</v>
      </c>
      <c r="D3663" s="3">
        <v>-8.6</v>
      </c>
      <c r="E3663" s="3">
        <v>78.2</v>
      </c>
      <c r="F3663" s="4">
        <f t="shared" si="798"/>
        <v>1</v>
      </c>
      <c r="G3663">
        <f t="shared" si="810"/>
        <v>48</v>
      </c>
      <c r="H3663" s="3">
        <f t="shared" si="799"/>
        <v>7.6880555555555574</v>
      </c>
      <c r="I3663">
        <f t="shared" si="811"/>
        <v>500</v>
      </c>
      <c r="J3663">
        <f t="shared" si="800"/>
        <v>0.21799999999999997</v>
      </c>
      <c r="K3663">
        <f t="shared" si="801"/>
        <v>10.055976666666668</v>
      </c>
      <c r="L3663">
        <v>4.8</v>
      </c>
      <c r="M3663">
        <f t="shared" si="802"/>
        <v>0.46559722222222211</v>
      </c>
      <c r="N3663">
        <f t="shared" si="803"/>
        <v>7.4</v>
      </c>
      <c r="O3663">
        <f t="shared" si="804"/>
        <v>12.665597222222221</v>
      </c>
      <c r="P3663">
        <f t="shared" si="805"/>
        <v>-2.6096205555555532</v>
      </c>
      <c r="Q3663">
        <f t="shared" si="806"/>
        <v>1.3048102777777766</v>
      </c>
      <c r="R3663">
        <f t="shared" si="807"/>
        <v>0</v>
      </c>
      <c r="S3663">
        <f>SUM($R$2:R3663) -SUM($Q$2:Q3663) + SUM($T$2:T3662)</f>
        <v>-2.4768817771237082</v>
      </c>
      <c r="T3663">
        <f t="shared" si="808"/>
        <v>0</v>
      </c>
      <c r="U3663">
        <f>-SUM($T$2:T3663) - 500 * SUM($V$2:V3663)</f>
        <v>436.44000000000779</v>
      </c>
      <c r="V3663">
        <f t="shared" si="809"/>
        <v>0</v>
      </c>
    </row>
    <row r="3664" spans="1:22" x14ac:dyDescent="0.3">
      <c r="A3664" s="1">
        <v>45667</v>
      </c>
      <c r="B3664" s="2">
        <v>0.32583333333333336</v>
      </c>
      <c r="C3664" s="2">
        <v>0.64752314814814815</v>
      </c>
      <c r="D3664" s="3">
        <v>-2.9</v>
      </c>
      <c r="E3664" s="3">
        <v>92.9</v>
      </c>
      <c r="F3664" s="4">
        <f t="shared" si="798"/>
        <v>1</v>
      </c>
      <c r="G3664">
        <f t="shared" si="810"/>
        <v>48</v>
      </c>
      <c r="H3664" s="3">
        <f t="shared" si="799"/>
        <v>7.7205555555555545</v>
      </c>
      <c r="I3664">
        <f t="shared" si="811"/>
        <v>500</v>
      </c>
      <c r="J3664">
        <f t="shared" si="800"/>
        <v>7.0999999999999952E-2</v>
      </c>
      <c r="K3664">
        <f t="shared" si="801"/>
        <v>3.2889566666666639</v>
      </c>
      <c r="L3664">
        <v>4.8</v>
      </c>
      <c r="M3664">
        <f t="shared" si="802"/>
        <v>0.46397222222222229</v>
      </c>
      <c r="N3664">
        <f t="shared" si="803"/>
        <v>5.9749999999999996</v>
      </c>
      <c r="O3664">
        <f t="shared" si="804"/>
        <v>11.238972222222221</v>
      </c>
      <c r="P3664">
        <f t="shared" si="805"/>
        <v>-7.9500155555555576</v>
      </c>
      <c r="Q3664">
        <f t="shared" si="806"/>
        <v>3.9750077777777788</v>
      </c>
      <c r="R3664">
        <f t="shared" si="807"/>
        <v>0</v>
      </c>
      <c r="S3664">
        <f>SUM($R$2:R3664) -SUM($Q$2:Q3664) + SUM($T$2:T3663)</f>
        <v>-6.4518895549026638</v>
      </c>
      <c r="T3664">
        <f t="shared" si="808"/>
        <v>0</v>
      </c>
      <c r="U3664">
        <f>-SUM($T$2:T3664) - 500 * SUM($V$2:V3664)</f>
        <v>436.44000000000779</v>
      </c>
      <c r="V3664">
        <f t="shared" si="809"/>
        <v>0</v>
      </c>
    </row>
    <row r="3665" spans="1:22" x14ac:dyDescent="0.3">
      <c r="A3665" s="1">
        <v>45668</v>
      </c>
      <c r="B3665" s="2">
        <v>0.32541666666666669</v>
      </c>
      <c r="C3665" s="2">
        <v>0.64854166666666668</v>
      </c>
      <c r="D3665" s="3">
        <v>1.8</v>
      </c>
      <c r="E3665" s="3">
        <v>89.1</v>
      </c>
      <c r="F3665" s="4">
        <f t="shared" si="798"/>
        <v>1</v>
      </c>
      <c r="G3665">
        <f t="shared" si="810"/>
        <v>48</v>
      </c>
      <c r="H3665" s="3">
        <f t="shared" si="799"/>
        <v>7.7549999999999999</v>
      </c>
      <c r="I3665">
        <f t="shared" si="811"/>
        <v>500</v>
      </c>
      <c r="J3665">
        <f t="shared" si="800"/>
        <v>0.1090000000000001</v>
      </c>
      <c r="K3665">
        <f t="shared" si="801"/>
        <v>5.0717700000000043</v>
      </c>
      <c r="L3665">
        <v>4.8</v>
      </c>
      <c r="M3665">
        <f t="shared" si="802"/>
        <v>0.46225000000000005</v>
      </c>
      <c r="N3665">
        <f t="shared" si="803"/>
        <v>4.8</v>
      </c>
      <c r="O3665">
        <f t="shared" si="804"/>
        <v>10.062249999999999</v>
      </c>
      <c r="P3665">
        <f t="shared" si="805"/>
        <v>-4.9904799999999945</v>
      </c>
      <c r="Q3665">
        <f t="shared" si="806"/>
        <v>2.4952399999999972</v>
      </c>
      <c r="R3665">
        <f t="shared" si="807"/>
        <v>0</v>
      </c>
      <c r="S3665">
        <f>SUM($R$2:R3665) -SUM($Q$2:Q3665) + SUM($T$2:T3664)</f>
        <v>-8.9471295549028582</v>
      </c>
      <c r="T3665">
        <f t="shared" si="808"/>
        <v>0</v>
      </c>
      <c r="U3665">
        <f>-SUM($T$2:T3665) - 500 * SUM($V$2:V3665)</f>
        <v>436.44000000000779</v>
      </c>
      <c r="V3665">
        <f t="shared" si="809"/>
        <v>0</v>
      </c>
    </row>
    <row r="3666" spans="1:22" x14ac:dyDescent="0.3">
      <c r="A3666" s="1">
        <v>45669</v>
      </c>
      <c r="B3666" s="2">
        <v>0.32496527777777778</v>
      </c>
      <c r="C3666" s="2">
        <v>0.64957175925925925</v>
      </c>
      <c r="D3666" s="3">
        <v>3.4</v>
      </c>
      <c r="E3666" s="3">
        <v>89.8</v>
      </c>
      <c r="F3666" s="4">
        <f t="shared" si="798"/>
        <v>1</v>
      </c>
      <c r="G3666">
        <f t="shared" si="810"/>
        <v>48</v>
      </c>
      <c r="H3666" s="3">
        <f t="shared" si="799"/>
        <v>7.7905555555555548</v>
      </c>
      <c r="I3666">
        <f t="shared" si="811"/>
        <v>500</v>
      </c>
      <c r="J3666">
        <f t="shared" si="800"/>
        <v>0.10199999999999998</v>
      </c>
      <c r="K3666">
        <f t="shared" si="801"/>
        <v>4.7678199999999986</v>
      </c>
      <c r="L3666">
        <v>4.8</v>
      </c>
      <c r="M3666">
        <f t="shared" si="802"/>
        <v>0.46047222222222228</v>
      </c>
      <c r="N3666">
        <f t="shared" si="803"/>
        <v>4.4000000000000004</v>
      </c>
      <c r="O3666">
        <f t="shared" si="804"/>
        <v>9.6604722222222215</v>
      </c>
      <c r="P3666">
        <f t="shared" si="805"/>
        <v>-4.8926522222222228</v>
      </c>
      <c r="Q3666">
        <f t="shared" si="806"/>
        <v>2.4463261111111114</v>
      </c>
      <c r="R3666">
        <f t="shared" si="807"/>
        <v>0</v>
      </c>
      <c r="S3666">
        <f>SUM($R$2:R3666) -SUM($Q$2:Q3666) + SUM($T$2:T3665)</f>
        <v>-11.393455666013324</v>
      </c>
      <c r="T3666">
        <f t="shared" si="808"/>
        <v>0</v>
      </c>
      <c r="U3666">
        <f>-SUM($T$2:T3666) - 500 * SUM($V$2:V3666)</f>
        <v>436.44000000000779</v>
      </c>
      <c r="V3666">
        <f t="shared" si="809"/>
        <v>0</v>
      </c>
    </row>
    <row r="3667" spans="1:22" x14ac:dyDescent="0.3">
      <c r="A3667" s="1">
        <v>45670</v>
      </c>
      <c r="B3667" s="2">
        <v>0.32446759259259261</v>
      </c>
      <c r="C3667" s="2">
        <v>0.65063657407407405</v>
      </c>
      <c r="D3667" s="3">
        <v>3.3</v>
      </c>
      <c r="E3667" s="3">
        <v>78.2</v>
      </c>
      <c r="F3667" s="4">
        <f t="shared" si="798"/>
        <v>1</v>
      </c>
      <c r="G3667">
        <f t="shared" si="810"/>
        <v>48</v>
      </c>
      <c r="H3667" s="3">
        <f t="shared" si="799"/>
        <v>7.8280555555555544</v>
      </c>
      <c r="I3667">
        <f t="shared" si="811"/>
        <v>500</v>
      </c>
      <c r="J3667">
        <f t="shared" si="800"/>
        <v>0.21799999999999997</v>
      </c>
      <c r="K3667">
        <f t="shared" si="801"/>
        <v>10.239096666666665</v>
      </c>
      <c r="L3667">
        <v>4.8</v>
      </c>
      <c r="M3667">
        <f t="shared" si="802"/>
        <v>0.45859722222222227</v>
      </c>
      <c r="N3667">
        <f t="shared" si="803"/>
        <v>4.4249999999999998</v>
      </c>
      <c r="O3667">
        <f t="shared" si="804"/>
        <v>9.6835972222222217</v>
      </c>
      <c r="P3667">
        <f t="shared" si="805"/>
        <v>0.55549944444444321</v>
      </c>
      <c r="Q3667">
        <f t="shared" si="806"/>
        <v>0</v>
      </c>
      <c r="R3667">
        <f t="shared" si="807"/>
        <v>0.11109988888888865</v>
      </c>
      <c r="S3667">
        <f>SUM($R$2:R3667) -SUM($Q$2:Q3667) + SUM($T$2:T3666)</f>
        <v>-11.282355777126213</v>
      </c>
      <c r="T3667">
        <f t="shared" si="808"/>
        <v>0</v>
      </c>
      <c r="U3667">
        <f>-SUM($T$2:T3667) - 500 * SUM($V$2:V3667)</f>
        <v>436.44000000000779</v>
      </c>
      <c r="V3667">
        <f t="shared" si="809"/>
        <v>0</v>
      </c>
    </row>
    <row r="3668" spans="1:22" x14ac:dyDescent="0.3">
      <c r="A3668" s="1">
        <v>45671</v>
      </c>
      <c r="B3668" s="2">
        <v>0.32393518518518521</v>
      </c>
      <c r="C3668" s="2">
        <v>0.65172453703703703</v>
      </c>
      <c r="D3668" s="3">
        <v>2</v>
      </c>
      <c r="E3668" s="3">
        <v>91.4</v>
      </c>
      <c r="F3668" s="4">
        <f t="shared" si="798"/>
        <v>1</v>
      </c>
      <c r="G3668">
        <f t="shared" si="810"/>
        <v>48</v>
      </c>
      <c r="H3668" s="3">
        <f t="shared" si="799"/>
        <v>7.8669444444444441</v>
      </c>
      <c r="I3668">
        <f t="shared" si="811"/>
        <v>500</v>
      </c>
      <c r="J3668">
        <f t="shared" si="800"/>
        <v>8.5999999999999965E-2</v>
      </c>
      <c r="K3668">
        <f t="shared" si="801"/>
        <v>4.0593433333333326</v>
      </c>
      <c r="L3668">
        <v>4.8</v>
      </c>
      <c r="M3668">
        <f t="shared" si="802"/>
        <v>0.4566527777777778</v>
      </c>
      <c r="N3668">
        <f t="shared" si="803"/>
        <v>4.75</v>
      </c>
      <c r="O3668">
        <f t="shared" si="804"/>
        <v>10.006652777777777</v>
      </c>
      <c r="P3668">
        <f t="shared" si="805"/>
        <v>-5.9473094444444445</v>
      </c>
      <c r="Q3668">
        <f t="shared" si="806"/>
        <v>2.9736547222222223</v>
      </c>
      <c r="R3668">
        <f t="shared" si="807"/>
        <v>0</v>
      </c>
      <c r="S3668">
        <f>SUM($R$2:R3668) -SUM($Q$2:Q3668) + SUM($T$2:T3667)</f>
        <v>-14.256010499348122</v>
      </c>
      <c r="T3668">
        <f t="shared" si="808"/>
        <v>0</v>
      </c>
      <c r="U3668">
        <f>-SUM($T$2:T3668) - 500 * SUM($V$2:V3668)</f>
        <v>436.44000000000779</v>
      </c>
      <c r="V3668">
        <f t="shared" si="809"/>
        <v>0</v>
      </c>
    </row>
    <row r="3669" spans="1:22" x14ac:dyDescent="0.3">
      <c r="A3669" s="1">
        <v>45672</v>
      </c>
      <c r="B3669" s="2">
        <v>0.32336805555555553</v>
      </c>
      <c r="C3669" s="2">
        <v>0.65283564814814821</v>
      </c>
      <c r="D3669" s="3">
        <v>6</v>
      </c>
      <c r="E3669" s="3">
        <v>77.8</v>
      </c>
      <c r="F3669" s="4">
        <f t="shared" si="798"/>
        <v>1</v>
      </c>
      <c r="G3669">
        <f t="shared" si="810"/>
        <v>48</v>
      </c>
      <c r="H3669" s="3">
        <f t="shared" si="799"/>
        <v>7.9072222222222237</v>
      </c>
      <c r="I3669">
        <f t="shared" si="811"/>
        <v>500</v>
      </c>
      <c r="J3669">
        <f t="shared" si="800"/>
        <v>0.22199999999999998</v>
      </c>
      <c r="K3669">
        <f t="shared" si="801"/>
        <v>10.53242</v>
      </c>
      <c r="L3669">
        <v>4.8</v>
      </c>
      <c r="M3669">
        <f t="shared" si="802"/>
        <v>0.45463888888888881</v>
      </c>
      <c r="N3669">
        <f t="shared" si="803"/>
        <v>3.75</v>
      </c>
      <c r="O3669">
        <f t="shared" si="804"/>
        <v>9.0046388888888877</v>
      </c>
      <c r="P3669">
        <f t="shared" si="805"/>
        <v>1.5277811111111124</v>
      </c>
      <c r="Q3669">
        <f t="shared" si="806"/>
        <v>0</v>
      </c>
      <c r="R3669">
        <f t="shared" si="807"/>
        <v>0.30555622222222251</v>
      </c>
      <c r="S3669">
        <f>SUM($R$2:R3669) -SUM($Q$2:Q3669) + SUM($T$2:T3668)</f>
        <v>-13.950454277126482</v>
      </c>
      <c r="T3669">
        <f t="shared" si="808"/>
        <v>0</v>
      </c>
      <c r="U3669">
        <f>-SUM($T$2:T3669) - 500 * SUM($V$2:V3669)</f>
        <v>436.44000000000779</v>
      </c>
      <c r="V3669">
        <f t="shared" si="809"/>
        <v>0</v>
      </c>
    </row>
    <row r="3670" spans="1:22" x14ac:dyDescent="0.3">
      <c r="A3670" s="1">
        <v>45673</v>
      </c>
      <c r="B3670" s="2">
        <v>0.32275462962962964</v>
      </c>
      <c r="C3670" s="2">
        <v>0.6539814814814815</v>
      </c>
      <c r="D3670" s="3">
        <v>5.4</v>
      </c>
      <c r="E3670" s="3">
        <v>61.6</v>
      </c>
      <c r="F3670" s="4">
        <f t="shared" si="798"/>
        <v>1</v>
      </c>
      <c r="G3670">
        <f t="shared" si="810"/>
        <v>48</v>
      </c>
      <c r="H3670" s="3">
        <f t="shared" si="799"/>
        <v>7.9494444444444445</v>
      </c>
      <c r="I3670">
        <f t="shared" si="811"/>
        <v>500</v>
      </c>
      <c r="J3670">
        <f t="shared" si="800"/>
        <v>0.38400000000000001</v>
      </c>
      <c r="K3670">
        <f t="shared" si="801"/>
        <v>18.315519999999999</v>
      </c>
      <c r="L3670">
        <v>4.8</v>
      </c>
      <c r="M3670">
        <f t="shared" si="802"/>
        <v>0.4525277777777777</v>
      </c>
      <c r="N3670">
        <f t="shared" si="803"/>
        <v>3.9</v>
      </c>
      <c r="O3670">
        <f t="shared" si="804"/>
        <v>9.1525277777777774</v>
      </c>
      <c r="P3670">
        <f t="shared" si="805"/>
        <v>9.162992222222222</v>
      </c>
      <c r="Q3670">
        <f t="shared" si="806"/>
        <v>0</v>
      </c>
      <c r="R3670">
        <f t="shared" si="807"/>
        <v>1.8325984444444445</v>
      </c>
      <c r="S3670">
        <f>SUM($R$2:R3670) -SUM($Q$2:Q3670) + SUM($T$2:T3669)</f>
        <v>-12.117855832681016</v>
      </c>
      <c r="T3670">
        <f t="shared" si="808"/>
        <v>0</v>
      </c>
      <c r="U3670">
        <f>-SUM($T$2:T3670) - 500 * SUM($V$2:V3670)</f>
        <v>436.44000000000779</v>
      </c>
      <c r="V3670">
        <f t="shared" si="809"/>
        <v>0</v>
      </c>
    </row>
    <row r="3671" spans="1:22" x14ac:dyDescent="0.3">
      <c r="A3671" s="1">
        <v>45674</v>
      </c>
      <c r="B3671" s="2">
        <v>0.32211805555555556</v>
      </c>
      <c r="C3671" s="2">
        <v>0.65513888888888883</v>
      </c>
      <c r="D3671" s="3">
        <v>0.4</v>
      </c>
      <c r="E3671" s="3">
        <v>64.7</v>
      </c>
      <c r="F3671" s="4">
        <f t="shared" si="798"/>
        <v>1</v>
      </c>
      <c r="G3671">
        <f t="shared" si="810"/>
        <v>48</v>
      </c>
      <c r="H3671" s="3">
        <f t="shared" si="799"/>
        <v>7.9924999999999979</v>
      </c>
      <c r="I3671">
        <f t="shared" si="811"/>
        <v>500</v>
      </c>
      <c r="J3671">
        <f t="shared" si="800"/>
        <v>0.35299999999999998</v>
      </c>
      <c r="K3671">
        <f t="shared" si="801"/>
        <v>16.928114999999995</v>
      </c>
      <c r="L3671">
        <v>4.8</v>
      </c>
      <c r="M3671">
        <f t="shared" si="802"/>
        <v>0.45037500000000014</v>
      </c>
      <c r="N3671">
        <f t="shared" si="803"/>
        <v>5.15</v>
      </c>
      <c r="O3671">
        <f t="shared" si="804"/>
        <v>10.400375</v>
      </c>
      <c r="P3671">
        <f t="shared" si="805"/>
        <v>6.5277399999999943</v>
      </c>
      <c r="Q3671">
        <f t="shared" si="806"/>
        <v>0</v>
      </c>
      <c r="R3671">
        <f t="shared" si="807"/>
        <v>1.305547999999999</v>
      </c>
      <c r="S3671">
        <f>SUM($R$2:R3671) -SUM($Q$2:Q3671) + SUM($T$2:T3670)</f>
        <v>-10.812307832680744</v>
      </c>
      <c r="T3671">
        <f t="shared" si="808"/>
        <v>0</v>
      </c>
      <c r="U3671">
        <f>-SUM($T$2:T3671) - 500 * SUM($V$2:V3671)</f>
        <v>436.44000000000779</v>
      </c>
      <c r="V3671">
        <f t="shared" si="809"/>
        <v>0</v>
      </c>
    </row>
    <row r="3672" spans="1:22" x14ac:dyDescent="0.3">
      <c r="A3672" s="1">
        <v>45675</v>
      </c>
      <c r="B3672" s="2">
        <v>0.32143518518518516</v>
      </c>
      <c r="C3672" s="2">
        <v>0.65630787037037031</v>
      </c>
      <c r="D3672" s="3">
        <v>4.0999999999999996</v>
      </c>
      <c r="E3672" s="3">
        <v>67.8</v>
      </c>
      <c r="F3672" s="4">
        <f t="shared" si="798"/>
        <v>1</v>
      </c>
      <c r="G3672">
        <f t="shared" si="810"/>
        <v>48</v>
      </c>
      <c r="H3672" s="3">
        <f t="shared" si="799"/>
        <v>8.036944444444444</v>
      </c>
      <c r="I3672">
        <f t="shared" si="811"/>
        <v>500</v>
      </c>
      <c r="J3672">
        <f t="shared" si="800"/>
        <v>0.32200000000000006</v>
      </c>
      <c r="K3672">
        <f t="shared" si="801"/>
        <v>15.527376666666669</v>
      </c>
      <c r="L3672">
        <v>4.8</v>
      </c>
      <c r="M3672">
        <f t="shared" si="802"/>
        <v>0.44815277777777784</v>
      </c>
      <c r="N3672">
        <f t="shared" si="803"/>
        <v>4.2249999999999996</v>
      </c>
      <c r="O3672">
        <f t="shared" si="804"/>
        <v>9.4731527777777771</v>
      </c>
      <c r="P3672">
        <f t="shared" si="805"/>
        <v>6.0542238888888917</v>
      </c>
      <c r="Q3672">
        <f t="shared" si="806"/>
        <v>0</v>
      </c>
      <c r="R3672">
        <f t="shared" si="807"/>
        <v>1.2108447777777784</v>
      </c>
      <c r="S3672">
        <f>SUM($R$2:R3672) -SUM($Q$2:Q3672) + SUM($T$2:T3671)</f>
        <v>-9.6014630549016147</v>
      </c>
      <c r="T3672">
        <f t="shared" si="808"/>
        <v>0</v>
      </c>
      <c r="U3672">
        <f>-SUM($T$2:T3672) - 500 * SUM($V$2:V3672)</f>
        <v>436.44000000000779</v>
      </c>
      <c r="V3672">
        <f t="shared" si="809"/>
        <v>0</v>
      </c>
    </row>
    <row r="3673" spans="1:22" x14ac:dyDescent="0.3">
      <c r="A3673" s="1">
        <v>45676</v>
      </c>
      <c r="B3673" s="2">
        <v>0.32071759259259258</v>
      </c>
      <c r="C3673" s="2">
        <v>0.65751157407407412</v>
      </c>
      <c r="D3673" s="3">
        <v>2.5</v>
      </c>
      <c r="E3673" s="3">
        <v>83.2</v>
      </c>
      <c r="F3673" s="4">
        <f t="shared" si="798"/>
        <v>1</v>
      </c>
      <c r="G3673">
        <f t="shared" si="810"/>
        <v>48</v>
      </c>
      <c r="H3673" s="3">
        <f t="shared" si="799"/>
        <v>8.083055555555557</v>
      </c>
      <c r="I3673">
        <f t="shared" si="811"/>
        <v>500</v>
      </c>
      <c r="J3673">
        <f t="shared" si="800"/>
        <v>0.16799999999999993</v>
      </c>
      <c r="K3673">
        <f t="shared" si="801"/>
        <v>8.1477199999999979</v>
      </c>
      <c r="L3673">
        <v>4.8</v>
      </c>
      <c r="M3673">
        <f t="shared" si="802"/>
        <v>0.44584722222222217</v>
      </c>
      <c r="N3673">
        <f t="shared" si="803"/>
        <v>4.625</v>
      </c>
      <c r="O3673">
        <f t="shared" si="804"/>
        <v>9.8708472222222223</v>
      </c>
      <c r="P3673">
        <f t="shared" si="805"/>
        <v>-1.7231272222222245</v>
      </c>
      <c r="Q3673">
        <f t="shared" si="806"/>
        <v>0.86156361111111224</v>
      </c>
      <c r="R3673">
        <f t="shared" si="807"/>
        <v>0</v>
      </c>
      <c r="S3673">
        <f>SUM($R$2:R3673) -SUM($Q$2:Q3673) + SUM($T$2:T3672)</f>
        <v>-10.46302666601332</v>
      </c>
      <c r="T3673">
        <f t="shared" si="808"/>
        <v>0</v>
      </c>
      <c r="U3673">
        <f>-SUM($T$2:T3673) - 500 * SUM($V$2:V3673)</f>
        <v>436.44000000000779</v>
      </c>
      <c r="V3673">
        <f t="shared" si="809"/>
        <v>0</v>
      </c>
    </row>
    <row r="3674" spans="1:22" x14ac:dyDescent="0.3">
      <c r="A3674" s="1">
        <v>45677</v>
      </c>
      <c r="B3674" s="2">
        <v>0.31996527777777778</v>
      </c>
      <c r="C3674" s="2">
        <v>0.65872685185185187</v>
      </c>
      <c r="D3674" s="3">
        <v>0.5</v>
      </c>
      <c r="E3674" s="3">
        <v>48.8</v>
      </c>
      <c r="F3674" s="4">
        <f t="shared" si="798"/>
        <v>1</v>
      </c>
      <c r="G3674">
        <f t="shared" si="810"/>
        <v>48</v>
      </c>
      <c r="H3674" s="3">
        <f t="shared" si="799"/>
        <v>8.1302777777777777</v>
      </c>
      <c r="I3674">
        <f t="shared" si="811"/>
        <v>500</v>
      </c>
      <c r="J3674">
        <f t="shared" si="800"/>
        <v>0.51200000000000001</v>
      </c>
      <c r="K3674">
        <f t="shared" si="801"/>
        <v>24.976213333333334</v>
      </c>
      <c r="L3674">
        <v>4.8</v>
      </c>
      <c r="M3674">
        <f t="shared" si="802"/>
        <v>0.44348611111111108</v>
      </c>
      <c r="N3674">
        <f t="shared" si="803"/>
        <v>5.125</v>
      </c>
      <c r="O3674">
        <f t="shared" si="804"/>
        <v>10.36848611111111</v>
      </c>
      <c r="P3674">
        <f t="shared" si="805"/>
        <v>14.607727222222223</v>
      </c>
      <c r="Q3674">
        <f t="shared" si="806"/>
        <v>0</v>
      </c>
      <c r="R3674">
        <f t="shared" si="807"/>
        <v>2.9215454444444449</v>
      </c>
      <c r="S3674">
        <f>SUM($R$2:R3674) -SUM($Q$2:Q3674) + SUM($T$2:T3673)</f>
        <v>-7.5414812215676648</v>
      </c>
      <c r="T3674">
        <f t="shared" si="808"/>
        <v>0</v>
      </c>
      <c r="U3674">
        <f>-SUM($T$2:T3674) - 500 * SUM($V$2:V3674)</f>
        <v>436.44000000000779</v>
      </c>
      <c r="V3674">
        <f t="shared" si="809"/>
        <v>0</v>
      </c>
    </row>
    <row r="3675" spans="1:22" x14ac:dyDescent="0.3">
      <c r="A3675" s="1">
        <v>45678</v>
      </c>
      <c r="B3675" s="2">
        <v>0.31917824074074075</v>
      </c>
      <c r="C3675" s="2">
        <v>0.6599652777777778</v>
      </c>
      <c r="D3675" s="3">
        <v>-3.1</v>
      </c>
      <c r="E3675" s="3">
        <v>54.2</v>
      </c>
      <c r="F3675" s="4">
        <f t="shared" si="798"/>
        <v>1</v>
      </c>
      <c r="G3675">
        <f t="shared" si="810"/>
        <v>48</v>
      </c>
      <c r="H3675" s="3">
        <f t="shared" si="799"/>
        <v>8.1788888888888884</v>
      </c>
      <c r="I3675">
        <f t="shared" si="811"/>
        <v>500</v>
      </c>
      <c r="J3675">
        <f t="shared" si="800"/>
        <v>0.45799999999999996</v>
      </c>
      <c r="K3675">
        <f t="shared" si="801"/>
        <v>22.475586666666661</v>
      </c>
      <c r="L3675">
        <v>4.8</v>
      </c>
      <c r="M3675">
        <f t="shared" si="802"/>
        <v>0.44105555555555559</v>
      </c>
      <c r="N3675">
        <f t="shared" si="803"/>
        <v>6.0250000000000004</v>
      </c>
      <c r="O3675">
        <f t="shared" si="804"/>
        <v>11.266055555555557</v>
      </c>
      <c r="P3675">
        <f t="shared" si="805"/>
        <v>11.209531111111104</v>
      </c>
      <c r="Q3675">
        <f t="shared" si="806"/>
        <v>0</v>
      </c>
      <c r="R3675">
        <f t="shared" si="807"/>
        <v>2.2419062222222208</v>
      </c>
      <c r="S3675">
        <f>SUM($R$2:R3675) -SUM($Q$2:Q3675) + SUM($T$2:T3674)</f>
        <v>-5.2995749993460777</v>
      </c>
      <c r="T3675">
        <f t="shared" si="808"/>
        <v>0</v>
      </c>
      <c r="U3675">
        <f>-SUM($T$2:T3675) - 500 * SUM($V$2:V3675)</f>
        <v>436.44000000000779</v>
      </c>
      <c r="V3675">
        <f t="shared" si="809"/>
        <v>0</v>
      </c>
    </row>
    <row r="3676" spans="1:22" x14ac:dyDescent="0.3">
      <c r="A3676" s="1">
        <v>45679</v>
      </c>
      <c r="B3676" s="2">
        <v>0.31835648148148149</v>
      </c>
      <c r="C3676" s="2">
        <v>0.66121527777777778</v>
      </c>
      <c r="D3676" s="3">
        <v>-1.8</v>
      </c>
      <c r="E3676" s="3">
        <v>92.9</v>
      </c>
      <c r="F3676" s="4">
        <f t="shared" si="798"/>
        <v>1</v>
      </c>
      <c r="G3676">
        <f t="shared" si="810"/>
        <v>48</v>
      </c>
      <c r="H3676" s="3">
        <f t="shared" si="799"/>
        <v>8.2286111111111104</v>
      </c>
      <c r="I3676">
        <f t="shared" si="811"/>
        <v>500</v>
      </c>
      <c r="J3676">
        <f t="shared" si="800"/>
        <v>7.0999999999999952E-2</v>
      </c>
      <c r="K3676">
        <f t="shared" si="801"/>
        <v>3.5053883333333307</v>
      </c>
      <c r="L3676">
        <v>4.8</v>
      </c>
      <c r="M3676">
        <f t="shared" si="802"/>
        <v>0.43856944444444446</v>
      </c>
      <c r="N3676">
        <f t="shared" si="803"/>
        <v>5.7</v>
      </c>
      <c r="O3676">
        <f t="shared" si="804"/>
        <v>10.938569444444443</v>
      </c>
      <c r="P3676">
        <f t="shared" si="805"/>
        <v>-7.4331811111111126</v>
      </c>
      <c r="Q3676">
        <f t="shared" si="806"/>
        <v>3.7165905555555563</v>
      </c>
      <c r="R3676">
        <f t="shared" si="807"/>
        <v>0</v>
      </c>
      <c r="S3676">
        <f>SUM($R$2:R3676) -SUM($Q$2:Q3676) + SUM($T$2:T3675)</f>
        <v>-9.0161655549018178</v>
      </c>
      <c r="T3676">
        <f t="shared" si="808"/>
        <v>0</v>
      </c>
      <c r="U3676">
        <f>-SUM($T$2:T3676) - 500 * SUM($V$2:V3676)</f>
        <v>436.44000000000779</v>
      </c>
      <c r="V3676">
        <f t="shared" si="809"/>
        <v>0</v>
      </c>
    </row>
    <row r="3677" spans="1:22" x14ac:dyDescent="0.3">
      <c r="A3677" s="1">
        <v>45680</v>
      </c>
      <c r="B3677" s="2">
        <v>0.3175</v>
      </c>
      <c r="C3677" s="2">
        <v>0.6624768518518519</v>
      </c>
      <c r="D3677" s="3">
        <v>-0.4</v>
      </c>
      <c r="E3677" s="3">
        <v>65.8</v>
      </c>
      <c r="F3677" s="4">
        <f t="shared" si="798"/>
        <v>1</v>
      </c>
      <c r="G3677">
        <f t="shared" si="810"/>
        <v>48</v>
      </c>
      <c r="H3677" s="3">
        <f t="shared" si="799"/>
        <v>8.2794444444444455</v>
      </c>
      <c r="I3677">
        <f t="shared" si="811"/>
        <v>500</v>
      </c>
      <c r="J3677">
        <f t="shared" si="800"/>
        <v>0.34200000000000008</v>
      </c>
      <c r="K3677">
        <f t="shared" si="801"/>
        <v>16.98942000000001</v>
      </c>
      <c r="L3677">
        <v>4.8</v>
      </c>
      <c r="M3677">
        <f t="shared" si="802"/>
        <v>0.43602777777777774</v>
      </c>
      <c r="N3677">
        <f t="shared" si="803"/>
        <v>5.35</v>
      </c>
      <c r="O3677">
        <f t="shared" si="804"/>
        <v>10.586027777777776</v>
      </c>
      <c r="P3677">
        <f t="shared" si="805"/>
        <v>6.4033922222222337</v>
      </c>
      <c r="Q3677">
        <f t="shared" si="806"/>
        <v>0</v>
      </c>
      <c r="R3677">
        <f t="shared" si="807"/>
        <v>1.2806784444444468</v>
      </c>
      <c r="S3677">
        <f>SUM($R$2:R3677) -SUM($Q$2:Q3677) + SUM($T$2:T3676)</f>
        <v>-7.7354871104580525</v>
      </c>
      <c r="T3677">
        <f t="shared" si="808"/>
        <v>0</v>
      </c>
      <c r="U3677">
        <f>-SUM($T$2:T3677) - 500 * SUM($V$2:V3677)</f>
        <v>436.44000000000779</v>
      </c>
      <c r="V3677">
        <f t="shared" si="809"/>
        <v>0</v>
      </c>
    </row>
    <row r="3678" spans="1:22" x14ac:dyDescent="0.3">
      <c r="A3678" s="1">
        <v>45681</v>
      </c>
      <c r="B3678" s="2">
        <v>0.31662037037037033</v>
      </c>
      <c r="C3678" s="2">
        <v>0.6637615740740741</v>
      </c>
      <c r="D3678" s="3">
        <v>0</v>
      </c>
      <c r="E3678" s="3">
        <v>42.2</v>
      </c>
      <c r="F3678" s="4">
        <f t="shared" si="798"/>
        <v>1</v>
      </c>
      <c r="G3678">
        <f t="shared" si="810"/>
        <v>48</v>
      </c>
      <c r="H3678" s="3">
        <f t="shared" si="799"/>
        <v>8.3313888888888901</v>
      </c>
      <c r="I3678">
        <f t="shared" si="811"/>
        <v>500</v>
      </c>
      <c r="J3678">
        <f t="shared" si="800"/>
        <v>0.57799999999999996</v>
      </c>
      <c r="K3678">
        <f t="shared" si="801"/>
        <v>28.893256666666673</v>
      </c>
      <c r="L3678">
        <v>4.8</v>
      </c>
      <c r="M3678">
        <f t="shared" si="802"/>
        <v>0.43343055555555549</v>
      </c>
      <c r="N3678">
        <f t="shared" si="803"/>
        <v>5.25</v>
      </c>
      <c r="O3678">
        <f t="shared" si="804"/>
        <v>10.483430555555556</v>
      </c>
      <c r="P3678">
        <f t="shared" si="805"/>
        <v>18.409826111111116</v>
      </c>
      <c r="Q3678">
        <f t="shared" si="806"/>
        <v>0</v>
      </c>
      <c r="R3678">
        <f t="shared" si="807"/>
        <v>3.6819652222222232</v>
      </c>
      <c r="S3678">
        <f>SUM($R$2:R3678) -SUM($Q$2:Q3678) + SUM($T$2:T3677)</f>
        <v>-4.0535218882359914</v>
      </c>
      <c r="T3678">
        <f t="shared" si="808"/>
        <v>0</v>
      </c>
      <c r="U3678">
        <f>-SUM($T$2:T3678) - 500 * SUM($V$2:V3678)</f>
        <v>436.44000000000779</v>
      </c>
      <c r="V3678">
        <f t="shared" si="809"/>
        <v>0</v>
      </c>
    </row>
    <row r="3679" spans="1:22" x14ac:dyDescent="0.3">
      <c r="A3679" s="1">
        <v>45682</v>
      </c>
      <c r="B3679" s="2">
        <v>0.31570601851851854</v>
      </c>
      <c r="C3679" s="2">
        <v>0.66505787037037034</v>
      </c>
      <c r="D3679" s="3">
        <v>-0.5</v>
      </c>
      <c r="E3679" s="3">
        <v>92.9</v>
      </c>
      <c r="F3679" s="4">
        <f t="shared" si="798"/>
        <v>1</v>
      </c>
      <c r="G3679">
        <f t="shared" si="810"/>
        <v>48</v>
      </c>
      <c r="H3679" s="3">
        <f t="shared" si="799"/>
        <v>8.3844444444444441</v>
      </c>
      <c r="I3679">
        <f t="shared" si="811"/>
        <v>500</v>
      </c>
      <c r="J3679">
        <f t="shared" si="800"/>
        <v>7.0999999999999952E-2</v>
      </c>
      <c r="K3679">
        <f t="shared" si="801"/>
        <v>3.571773333333331</v>
      </c>
      <c r="L3679">
        <v>4.8</v>
      </c>
      <c r="M3679">
        <f t="shared" si="802"/>
        <v>0.43077777777777776</v>
      </c>
      <c r="N3679">
        <f t="shared" si="803"/>
        <v>5.375</v>
      </c>
      <c r="O3679">
        <f t="shared" si="804"/>
        <v>10.605777777777778</v>
      </c>
      <c r="P3679">
        <f t="shared" si="805"/>
        <v>-7.0340044444444469</v>
      </c>
      <c r="Q3679">
        <f t="shared" si="806"/>
        <v>3.5170022222222235</v>
      </c>
      <c r="R3679">
        <f t="shared" si="807"/>
        <v>0</v>
      </c>
      <c r="S3679">
        <f>SUM($R$2:R3679) -SUM($Q$2:Q3679) + SUM($T$2:T3678)</f>
        <v>-7.5705241104569723</v>
      </c>
      <c r="T3679">
        <f t="shared" si="808"/>
        <v>0</v>
      </c>
      <c r="U3679">
        <f>-SUM($T$2:T3679) - 500 * SUM($V$2:V3679)</f>
        <v>436.44000000000779</v>
      </c>
      <c r="V3679">
        <f t="shared" si="809"/>
        <v>0</v>
      </c>
    </row>
    <row r="3680" spans="1:22" x14ac:dyDescent="0.3">
      <c r="A3680" s="1">
        <v>45683</v>
      </c>
      <c r="B3680" s="2">
        <v>0.31475694444444446</v>
      </c>
      <c r="C3680" s="2">
        <v>0.66635416666666669</v>
      </c>
      <c r="D3680" s="3">
        <v>-1.8</v>
      </c>
      <c r="E3680" s="3">
        <v>92.5</v>
      </c>
      <c r="F3680" s="4">
        <f t="shared" si="798"/>
        <v>1</v>
      </c>
      <c r="G3680">
        <f t="shared" si="810"/>
        <v>48</v>
      </c>
      <c r="H3680" s="3">
        <f t="shared" si="799"/>
        <v>8.4383333333333326</v>
      </c>
      <c r="I3680">
        <f t="shared" si="811"/>
        <v>500</v>
      </c>
      <c r="J3680">
        <f t="shared" si="800"/>
        <v>7.4999999999999956E-2</v>
      </c>
      <c r="K3680">
        <f t="shared" si="801"/>
        <v>3.7972499999999973</v>
      </c>
      <c r="L3680">
        <v>4.8</v>
      </c>
      <c r="M3680">
        <f t="shared" si="802"/>
        <v>0.42808333333333337</v>
      </c>
      <c r="N3680">
        <f t="shared" si="803"/>
        <v>5.7</v>
      </c>
      <c r="O3680">
        <f t="shared" si="804"/>
        <v>10.928083333333333</v>
      </c>
      <c r="P3680">
        <f t="shared" si="805"/>
        <v>-7.130833333333336</v>
      </c>
      <c r="Q3680">
        <f t="shared" si="806"/>
        <v>3.565416666666668</v>
      </c>
      <c r="R3680">
        <f t="shared" si="807"/>
        <v>0</v>
      </c>
      <c r="S3680">
        <f>SUM($R$2:R3680) -SUM($Q$2:Q3680) + SUM($T$2:T3679)</f>
        <v>-11.135940777125143</v>
      </c>
      <c r="T3680">
        <f t="shared" si="808"/>
        <v>0</v>
      </c>
      <c r="U3680">
        <f>-SUM($T$2:T3680) - 500 * SUM($V$2:V3680)</f>
        <v>436.44000000000779</v>
      </c>
      <c r="V3680">
        <f t="shared" si="809"/>
        <v>0</v>
      </c>
    </row>
    <row r="3681" spans="1:22" x14ac:dyDescent="0.3">
      <c r="A3681" s="1">
        <v>45684</v>
      </c>
      <c r="B3681" s="2">
        <v>0.31378472222222226</v>
      </c>
      <c r="C3681" s="2">
        <v>0.66767361111111112</v>
      </c>
      <c r="D3681" s="3">
        <v>-1.7</v>
      </c>
      <c r="E3681" s="3">
        <v>92.9</v>
      </c>
      <c r="F3681" s="4">
        <f t="shared" si="798"/>
        <v>1</v>
      </c>
      <c r="G3681">
        <f t="shared" si="810"/>
        <v>48</v>
      </c>
      <c r="H3681" s="3">
        <f t="shared" si="799"/>
        <v>8.4933333333333323</v>
      </c>
      <c r="I3681">
        <f t="shared" si="811"/>
        <v>500</v>
      </c>
      <c r="J3681">
        <f t="shared" si="800"/>
        <v>7.0999999999999952E-2</v>
      </c>
      <c r="K3681">
        <f t="shared" si="801"/>
        <v>3.6181599999999969</v>
      </c>
      <c r="L3681">
        <v>4.8</v>
      </c>
      <c r="M3681">
        <f t="shared" si="802"/>
        <v>0.4253333333333334</v>
      </c>
      <c r="N3681">
        <f t="shared" si="803"/>
        <v>5.6749999999999998</v>
      </c>
      <c r="O3681">
        <f t="shared" si="804"/>
        <v>10.900333333333332</v>
      </c>
      <c r="P3681">
        <f t="shared" si="805"/>
        <v>-7.2821733333333354</v>
      </c>
      <c r="Q3681">
        <f t="shared" si="806"/>
        <v>3.6410866666666677</v>
      </c>
      <c r="R3681">
        <f t="shared" si="807"/>
        <v>0</v>
      </c>
      <c r="S3681">
        <f>SUM($R$2:R3681) -SUM($Q$2:Q3681) + SUM($T$2:T3680)</f>
        <v>-14.777027443791667</v>
      </c>
      <c r="T3681">
        <f t="shared" si="808"/>
        <v>0</v>
      </c>
      <c r="U3681">
        <f>-SUM($T$2:T3681) - 500 * SUM($V$2:V3681)</f>
        <v>436.44000000000779</v>
      </c>
      <c r="V3681">
        <f t="shared" si="809"/>
        <v>0</v>
      </c>
    </row>
    <row r="3682" spans="1:22" x14ac:dyDescent="0.3">
      <c r="A3682" s="1">
        <v>45685</v>
      </c>
      <c r="B3682" s="2">
        <v>0.31277777777777777</v>
      </c>
      <c r="C3682" s="2">
        <v>0.66900462962962959</v>
      </c>
      <c r="D3682" s="3">
        <v>-1</v>
      </c>
      <c r="E3682" s="3">
        <v>92.9</v>
      </c>
      <c r="F3682" s="4">
        <f t="shared" si="798"/>
        <v>1</v>
      </c>
      <c r="G3682">
        <f t="shared" si="810"/>
        <v>48</v>
      </c>
      <c r="H3682" s="3">
        <f t="shared" si="799"/>
        <v>8.5494444444444433</v>
      </c>
      <c r="I3682">
        <f t="shared" si="811"/>
        <v>500</v>
      </c>
      <c r="J3682">
        <f t="shared" si="800"/>
        <v>7.0999999999999952E-2</v>
      </c>
      <c r="K3682">
        <f t="shared" si="801"/>
        <v>3.6420633333333301</v>
      </c>
      <c r="L3682">
        <v>4.8</v>
      </c>
      <c r="M3682">
        <f t="shared" si="802"/>
        <v>0.42252777777777784</v>
      </c>
      <c r="N3682">
        <f t="shared" si="803"/>
        <v>5.5</v>
      </c>
      <c r="O3682">
        <f t="shared" si="804"/>
        <v>10.722527777777778</v>
      </c>
      <c r="P3682">
        <f t="shared" si="805"/>
        <v>-7.0804644444444476</v>
      </c>
      <c r="Q3682">
        <f t="shared" si="806"/>
        <v>3.5402322222222238</v>
      </c>
      <c r="R3682">
        <f t="shared" si="807"/>
        <v>0</v>
      </c>
      <c r="S3682">
        <f>SUM($R$2:R3682) -SUM($Q$2:Q3682) + SUM($T$2:T3681)</f>
        <v>-18.317259666013342</v>
      </c>
      <c r="T3682">
        <f t="shared" si="808"/>
        <v>0</v>
      </c>
      <c r="U3682">
        <f>-SUM($T$2:T3682) - 500 * SUM($V$2:V3682)</f>
        <v>436.44000000000779</v>
      </c>
      <c r="V3682">
        <f t="shared" si="809"/>
        <v>0</v>
      </c>
    </row>
    <row r="3683" spans="1:22" x14ac:dyDescent="0.3">
      <c r="A3683" s="1">
        <v>45686</v>
      </c>
      <c r="B3683" s="2">
        <v>0.3117476851851852</v>
      </c>
      <c r="C3683" s="2">
        <v>0.67034722222222232</v>
      </c>
      <c r="D3683" s="3">
        <v>-1.7</v>
      </c>
      <c r="E3683" s="3">
        <v>78.599999999999994</v>
      </c>
      <c r="F3683" s="4">
        <f t="shared" si="798"/>
        <v>1</v>
      </c>
      <c r="G3683">
        <f t="shared" si="810"/>
        <v>48</v>
      </c>
      <c r="H3683" s="3">
        <f t="shared" si="799"/>
        <v>8.6063888888888904</v>
      </c>
      <c r="I3683">
        <f t="shared" si="811"/>
        <v>500</v>
      </c>
      <c r="J3683">
        <f t="shared" si="800"/>
        <v>0.21400000000000008</v>
      </c>
      <c r="K3683">
        <f t="shared" si="801"/>
        <v>11.05060333333334</v>
      </c>
      <c r="L3683">
        <v>4.8</v>
      </c>
      <c r="M3683">
        <f t="shared" si="802"/>
        <v>0.4196805555555555</v>
      </c>
      <c r="N3683">
        <f t="shared" si="803"/>
        <v>5.6749999999999998</v>
      </c>
      <c r="O3683">
        <f t="shared" si="804"/>
        <v>10.894680555555556</v>
      </c>
      <c r="P3683">
        <f t="shared" si="805"/>
        <v>0.15592277777778385</v>
      </c>
      <c r="Q3683">
        <f t="shared" si="806"/>
        <v>0</v>
      </c>
      <c r="R3683">
        <f t="shared" si="807"/>
        <v>3.118455555555677E-2</v>
      </c>
      <c r="S3683">
        <f>SUM($R$2:R3683) -SUM($Q$2:Q3683) + SUM($T$2:T3682)</f>
        <v>-18.286075110458114</v>
      </c>
      <c r="T3683">
        <f t="shared" si="808"/>
        <v>0</v>
      </c>
      <c r="U3683">
        <f>-SUM($T$2:T3683) - 500 * SUM($V$2:V3683)</f>
        <v>436.44000000000779</v>
      </c>
      <c r="V3683">
        <f t="shared" si="809"/>
        <v>0</v>
      </c>
    </row>
    <row r="3684" spans="1:22" x14ac:dyDescent="0.3">
      <c r="A3684" s="1">
        <v>45687</v>
      </c>
      <c r="B3684" s="2">
        <v>0.3106828703703704</v>
      </c>
      <c r="C3684" s="2">
        <v>0.67168981481481482</v>
      </c>
      <c r="D3684" s="3">
        <v>0</v>
      </c>
      <c r="E3684" s="3">
        <v>91.8</v>
      </c>
      <c r="F3684" s="4">
        <f t="shared" si="798"/>
        <v>1</v>
      </c>
      <c r="G3684">
        <f t="shared" si="810"/>
        <v>48</v>
      </c>
      <c r="H3684" s="3">
        <f t="shared" si="799"/>
        <v>8.6641666666666666</v>
      </c>
      <c r="I3684">
        <f t="shared" si="811"/>
        <v>500</v>
      </c>
      <c r="J3684">
        <f t="shared" si="800"/>
        <v>8.2000000000000073E-2</v>
      </c>
      <c r="K3684">
        <f t="shared" si="801"/>
        <v>4.2627700000000042</v>
      </c>
      <c r="L3684">
        <v>4.8</v>
      </c>
      <c r="M3684">
        <f t="shared" si="802"/>
        <v>0.41679166666666667</v>
      </c>
      <c r="N3684">
        <f t="shared" si="803"/>
        <v>5.25</v>
      </c>
      <c r="O3684">
        <f t="shared" si="804"/>
        <v>10.466791666666666</v>
      </c>
      <c r="P3684">
        <f t="shared" si="805"/>
        <v>-6.2040216666666614</v>
      </c>
      <c r="Q3684">
        <f t="shared" si="806"/>
        <v>3.1020108333333307</v>
      </c>
      <c r="R3684">
        <f t="shared" si="807"/>
        <v>0</v>
      </c>
      <c r="S3684">
        <f>SUM($R$2:R3684) -SUM($Q$2:Q3684) + SUM($T$2:T3683)</f>
        <v>-21.388085943790429</v>
      </c>
      <c r="T3684">
        <f t="shared" si="808"/>
        <v>0</v>
      </c>
      <c r="U3684">
        <f>-SUM($T$2:T3684) - 500 * SUM($V$2:V3684)</f>
        <v>436.44000000000779</v>
      </c>
      <c r="V3684">
        <f t="shared" si="809"/>
        <v>0</v>
      </c>
    </row>
    <row r="3685" spans="1:22" x14ac:dyDescent="0.3">
      <c r="A3685" s="1">
        <v>45688</v>
      </c>
      <c r="B3685" s="2">
        <v>0.30959490740740742</v>
      </c>
      <c r="C3685" s="2">
        <v>0.67304398148148159</v>
      </c>
      <c r="D3685" s="3">
        <v>0</v>
      </c>
      <c r="E3685" s="3">
        <v>81.3</v>
      </c>
      <c r="F3685" s="4">
        <f t="shared" si="798"/>
        <v>1</v>
      </c>
      <c r="G3685">
        <f t="shared" si="810"/>
        <v>48</v>
      </c>
      <c r="H3685" s="3">
        <f t="shared" si="799"/>
        <v>8.7227777777777806</v>
      </c>
      <c r="I3685">
        <f t="shared" si="811"/>
        <v>500</v>
      </c>
      <c r="J3685">
        <f t="shared" si="800"/>
        <v>0.18700000000000006</v>
      </c>
      <c r="K3685">
        <f t="shared" si="801"/>
        <v>9.7869566666666721</v>
      </c>
      <c r="L3685">
        <v>4.8</v>
      </c>
      <c r="M3685">
        <f t="shared" si="802"/>
        <v>0.41386111111111096</v>
      </c>
      <c r="N3685">
        <f t="shared" si="803"/>
        <v>5.25</v>
      </c>
      <c r="O3685">
        <f t="shared" si="804"/>
        <v>10.463861111111111</v>
      </c>
      <c r="P3685">
        <f t="shared" si="805"/>
        <v>-0.67690444444443898</v>
      </c>
      <c r="Q3685">
        <f t="shared" si="806"/>
        <v>0.33845222222221949</v>
      </c>
      <c r="R3685">
        <f t="shared" si="807"/>
        <v>0</v>
      </c>
      <c r="S3685">
        <f>SUM($R$2:R3685) -SUM($Q$2:Q3685) + SUM($T$2:T3684)</f>
        <v>-21.726538166012688</v>
      </c>
      <c r="T3685">
        <f t="shared" si="808"/>
        <v>21.73</v>
      </c>
      <c r="U3685">
        <f>-SUM($T$2:T3685) - 500 * SUM($V$2:V3685)</f>
        <v>414.71000000000822</v>
      </c>
      <c r="V3685">
        <f t="shared" si="809"/>
        <v>0</v>
      </c>
    </row>
    <row r="3686" spans="1:22" x14ac:dyDescent="0.3">
      <c r="A3686" s="1">
        <v>45689</v>
      </c>
      <c r="B3686" s="2">
        <v>0.3084837962962963</v>
      </c>
      <c r="C3686" s="2">
        <v>0.67439814814814814</v>
      </c>
      <c r="D3686" s="3">
        <v>-0.3</v>
      </c>
      <c r="E3686" s="3">
        <v>87.1</v>
      </c>
      <c r="F3686" s="4">
        <f t="shared" si="798"/>
        <v>2</v>
      </c>
      <c r="G3686">
        <f t="shared" si="810"/>
        <v>48</v>
      </c>
      <c r="H3686" s="3">
        <f t="shared" si="799"/>
        <v>8.781944444444445</v>
      </c>
      <c r="I3686">
        <f t="shared" si="811"/>
        <v>600</v>
      </c>
      <c r="J3686">
        <f t="shared" si="800"/>
        <v>0.129</v>
      </c>
      <c r="K3686">
        <f t="shared" si="801"/>
        <v>8.1566700000000019</v>
      </c>
      <c r="L3686">
        <v>4.8</v>
      </c>
      <c r="M3686">
        <f t="shared" si="802"/>
        <v>0.41090277777777778</v>
      </c>
      <c r="N3686">
        <f t="shared" si="803"/>
        <v>5.3250000000000002</v>
      </c>
      <c r="O3686">
        <f t="shared" si="804"/>
        <v>10.535902777777778</v>
      </c>
      <c r="P3686">
        <f t="shared" si="805"/>
        <v>-2.3792327777777764</v>
      </c>
      <c r="Q3686">
        <f t="shared" si="806"/>
        <v>1.1896163888888882</v>
      </c>
      <c r="R3686">
        <f t="shared" si="807"/>
        <v>0</v>
      </c>
      <c r="S3686">
        <f>SUM($R$2:R3686) -SUM($Q$2:Q3686) + SUM($T$2:T3685)</f>
        <v>-1.1861545549018047</v>
      </c>
      <c r="T3686">
        <f t="shared" si="808"/>
        <v>0</v>
      </c>
      <c r="U3686">
        <f>-SUM($T$2:T3686) - 500 * SUM($V$2:V3686)</f>
        <v>414.71000000000822</v>
      </c>
      <c r="V3686">
        <f t="shared" si="809"/>
        <v>0</v>
      </c>
    </row>
    <row r="3687" spans="1:22" x14ac:dyDescent="0.3">
      <c r="A3687" s="1">
        <v>45690</v>
      </c>
      <c r="B3687" s="2">
        <v>0.30734953703703705</v>
      </c>
      <c r="C3687" s="2">
        <v>0.67577546296296298</v>
      </c>
      <c r="D3687" s="3">
        <v>0.3</v>
      </c>
      <c r="E3687" s="3">
        <v>92.5</v>
      </c>
      <c r="F3687" s="4">
        <f t="shared" si="798"/>
        <v>2</v>
      </c>
      <c r="G3687">
        <f t="shared" si="810"/>
        <v>48</v>
      </c>
      <c r="H3687" s="3">
        <f t="shared" si="799"/>
        <v>8.8422222222222224</v>
      </c>
      <c r="I3687">
        <f t="shared" si="811"/>
        <v>600</v>
      </c>
      <c r="J3687">
        <f t="shared" si="800"/>
        <v>7.4999999999999956E-2</v>
      </c>
      <c r="K3687">
        <f t="shared" si="801"/>
        <v>4.7747999999999973</v>
      </c>
      <c r="L3687">
        <v>4.8</v>
      </c>
      <c r="M3687">
        <f t="shared" si="802"/>
        <v>0.40788888888888886</v>
      </c>
      <c r="N3687">
        <f t="shared" si="803"/>
        <v>5.1749999999999998</v>
      </c>
      <c r="O3687">
        <f t="shared" si="804"/>
        <v>10.382888888888889</v>
      </c>
      <c r="P3687">
        <f t="shared" si="805"/>
        <v>-5.6080888888888918</v>
      </c>
      <c r="Q3687">
        <f t="shared" si="806"/>
        <v>2.8040444444444459</v>
      </c>
      <c r="R3687">
        <f t="shared" si="807"/>
        <v>0</v>
      </c>
      <c r="S3687">
        <f>SUM($R$2:R3687) -SUM($Q$2:Q3687) + SUM($T$2:T3686)</f>
        <v>-3.9901989993468305</v>
      </c>
      <c r="T3687">
        <f t="shared" si="808"/>
        <v>0</v>
      </c>
      <c r="U3687">
        <f>-SUM($T$2:T3687) - 500 * SUM($V$2:V3687)</f>
        <v>414.71000000000822</v>
      </c>
      <c r="V3687">
        <f t="shared" si="809"/>
        <v>0</v>
      </c>
    </row>
    <row r="3688" spans="1:22" x14ac:dyDescent="0.3">
      <c r="A3688" s="1">
        <v>45691</v>
      </c>
      <c r="B3688" s="2">
        <v>0.30618055555555557</v>
      </c>
      <c r="C3688" s="2">
        <v>0.67714120370370379</v>
      </c>
      <c r="D3688" s="3">
        <v>-0.8</v>
      </c>
      <c r="E3688" s="3">
        <v>70.5</v>
      </c>
      <c r="F3688" s="4">
        <f t="shared" si="798"/>
        <v>2</v>
      </c>
      <c r="G3688">
        <f t="shared" si="810"/>
        <v>48</v>
      </c>
      <c r="H3688" s="3">
        <f t="shared" si="799"/>
        <v>8.9030555555555573</v>
      </c>
      <c r="I3688">
        <f t="shared" si="811"/>
        <v>600</v>
      </c>
      <c r="J3688">
        <f t="shared" si="800"/>
        <v>0.29500000000000004</v>
      </c>
      <c r="K3688">
        <f t="shared" si="801"/>
        <v>18.910090000000007</v>
      </c>
      <c r="L3688">
        <v>4.8</v>
      </c>
      <c r="M3688">
        <f t="shared" si="802"/>
        <v>0.40484722222222214</v>
      </c>
      <c r="N3688">
        <f t="shared" si="803"/>
        <v>5.45</v>
      </c>
      <c r="O3688">
        <f t="shared" si="804"/>
        <v>10.654847222222223</v>
      </c>
      <c r="P3688">
        <f t="shared" si="805"/>
        <v>8.2552427777777844</v>
      </c>
      <c r="Q3688">
        <f t="shared" si="806"/>
        <v>0</v>
      </c>
      <c r="R3688">
        <f t="shared" si="807"/>
        <v>1.651048555555557</v>
      </c>
      <c r="S3688">
        <f>SUM($R$2:R3688) -SUM($Q$2:Q3688) + SUM($T$2:T3687)</f>
        <v>-2.3391504437913682</v>
      </c>
      <c r="T3688">
        <f t="shared" si="808"/>
        <v>0</v>
      </c>
      <c r="U3688">
        <f>-SUM($T$2:T3688) - 500 * SUM($V$2:V3688)</f>
        <v>414.71000000000822</v>
      </c>
      <c r="V3688">
        <f t="shared" si="809"/>
        <v>0</v>
      </c>
    </row>
    <row r="3689" spans="1:22" x14ac:dyDescent="0.3">
      <c r="A3689" s="1">
        <v>45692</v>
      </c>
      <c r="B3689" s="2">
        <v>0.30499999999999999</v>
      </c>
      <c r="C3689" s="2">
        <v>0.67851851851851841</v>
      </c>
      <c r="D3689" s="3">
        <v>-1.4</v>
      </c>
      <c r="E3689" s="3">
        <v>49.9</v>
      </c>
      <c r="F3689" s="4">
        <f t="shared" si="798"/>
        <v>2</v>
      </c>
      <c r="G3689">
        <f t="shared" si="810"/>
        <v>48</v>
      </c>
      <c r="H3689" s="3">
        <f t="shared" si="799"/>
        <v>8.9644444444444424</v>
      </c>
      <c r="I3689">
        <f t="shared" si="811"/>
        <v>600</v>
      </c>
      <c r="J3689">
        <f t="shared" si="800"/>
        <v>0.501</v>
      </c>
      <c r="K3689">
        <f t="shared" si="801"/>
        <v>32.336543999999996</v>
      </c>
      <c r="L3689">
        <v>4.8</v>
      </c>
      <c r="M3689">
        <f t="shared" si="802"/>
        <v>0.4017777777777779</v>
      </c>
      <c r="N3689">
        <f t="shared" si="803"/>
        <v>5.6</v>
      </c>
      <c r="O3689">
        <f t="shared" si="804"/>
        <v>10.801777777777778</v>
      </c>
      <c r="P3689">
        <f t="shared" si="805"/>
        <v>21.534766222222217</v>
      </c>
      <c r="Q3689">
        <f t="shared" si="806"/>
        <v>0</v>
      </c>
      <c r="R3689">
        <f t="shared" si="807"/>
        <v>4.3069532444444434</v>
      </c>
      <c r="S3689">
        <f>SUM($R$2:R3689) -SUM($Q$2:Q3689) + SUM($T$2:T3688)</f>
        <v>1.9678028006546811</v>
      </c>
      <c r="T3689">
        <f t="shared" si="808"/>
        <v>0</v>
      </c>
      <c r="U3689">
        <f>-SUM($T$2:T3689) - 500 * SUM($V$2:V3689)</f>
        <v>414.71000000000822</v>
      </c>
      <c r="V3689">
        <f t="shared" si="809"/>
        <v>0</v>
      </c>
    </row>
    <row r="3690" spans="1:22" x14ac:dyDescent="0.3">
      <c r="A3690" s="1">
        <v>45693</v>
      </c>
      <c r="B3690" s="2">
        <v>0.30378472222222225</v>
      </c>
      <c r="C3690" s="2">
        <v>0.67989583333333325</v>
      </c>
      <c r="D3690" s="3">
        <v>-1.8</v>
      </c>
      <c r="E3690" s="3">
        <v>64.7</v>
      </c>
      <c r="F3690" s="4">
        <f t="shared" si="798"/>
        <v>2</v>
      </c>
      <c r="G3690">
        <f t="shared" si="810"/>
        <v>48</v>
      </c>
      <c r="H3690" s="3">
        <f t="shared" si="799"/>
        <v>9.0266666666666637</v>
      </c>
      <c r="I3690">
        <f t="shared" si="811"/>
        <v>600</v>
      </c>
      <c r="J3690">
        <f t="shared" si="800"/>
        <v>0.35299999999999998</v>
      </c>
      <c r="K3690">
        <f t="shared" si="801"/>
        <v>22.942175999999993</v>
      </c>
      <c r="L3690">
        <v>4.8</v>
      </c>
      <c r="M3690">
        <f t="shared" si="802"/>
        <v>0.39866666666666678</v>
      </c>
      <c r="N3690">
        <f t="shared" si="803"/>
        <v>5.7</v>
      </c>
      <c r="O3690">
        <f t="shared" si="804"/>
        <v>10.898666666666667</v>
      </c>
      <c r="P3690">
        <f t="shared" si="805"/>
        <v>12.043509333333326</v>
      </c>
      <c r="Q3690">
        <f t="shared" si="806"/>
        <v>0</v>
      </c>
      <c r="R3690">
        <f t="shared" si="807"/>
        <v>2.4087018666666653</v>
      </c>
      <c r="S3690">
        <f>SUM($R$2:R3690) -SUM($Q$2:Q3690) + SUM($T$2:T3689)</f>
        <v>4.3765046673197503</v>
      </c>
      <c r="T3690">
        <f t="shared" si="808"/>
        <v>0</v>
      </c>
      <c r="U3690">
        <f>-SUM($T$2:T3690) - 500 * SUM($V$2:V3690)</f>
        <v>414.71000000000822</v>
      </c>
      <c r="V3690">
        <f t="shared" si="809"/>
        <v>0</v>
      </c>
    </row>
    <row r="3691" spans="1:22" x14ac:dyDescent="0.3">
      <c r="A3691" s="1">
        <v>45694</v>
      </c>
      <c r="B3691" s="2">
        <v>0.30254629629629631</v>
      </c>
      <c r="C3691" s="2">
        <v>0.68128472222222225</v>
      </c>
      <c r="D3691" s="3">
        <v>-2.6</v>
      </c>
      <c r="E3691" s="3">
        <v>80.900000000000006</v>
      </c>
      <c r="F3691" s="4">
        <f t="shared" si="798"/>
        <v>2</v>
      </c>
      <c r="G3691">
        <f t="shared" si="810"/>
        <v>48</v>
      </c>
      <c r="H3691" s="3">
        <f t="shared" si="799"/>
        <v>9.0897222222222229</v>
      </c>
      <c r="I3691">
        <f t="shared" si="811"/>
        <v>600</v>
      </c>
      <c r="J3691">
        <f t="shared" si="800"/>
        <v>0.19099999999999995</v>
      </c>
      <c r="K3691">
        <f t="shared" si="801"/>
        <v>12.500185999999998</v>
      </c>
      <c r="L3691">
        <v>4.8</v>
      </c>
      <c r="M3691">
        <f t="shared" si="802"/>
        <v>0.39551388888888883</v>
      </c>
      <c r="N3691">
        <f t="shared" si="803"/>
        <v>5.9</v>
      </c>
      <c r="O3691">
        <f t="shared" si="804"/>
        <v>11.095513888888888</v>
      </c>
      <c r="P3691">
        <f t="shared" si="805"/>
        <v>1.4046721111111093</v>
      </c>
      <c r="Q3691">
        <f t="shared" si="806"/>
        <v>0</v>
      </c>
      <c r="R3691">
        <f t="shared" si="807"/>
        <v>0.28093442222222187</v>
      </c>
      <c r="S3691">
        <f>SUM($R$2:R3691) -SUM($Q$2:Q3691) + SUM($T$2:T3690)</f>
        <v>4.6574390895420947</v>
      </c>
      <c r="T3691">
        <f t="shared" si="808"/>
        <v>0</v>
      </c>
      <c r="U3691">
        <f>-SUM($T$2:T3691) - 500 * SUM($V$2:V3691)</f>
        <v>414.71000000000822</v>
      </c>
      <c r="V3691">
        <f t="shared" si="809"/>
        <v>0</v>
      </c>
    </row>
    <row r="3692" spans="1:22" x14ac:dyDescent="0.3">
      <c r="A3692" s="1">
        <v>45695</v>
      </c>
      <c r="B3692" s="2">
        <v>0.30129629629629628</v>
      </c>
      <c r="C3692" s="2">
        <v>0.68267361111111102</v>
      </c>
      <c r="D3692" s="3">
        <v>-2.9</v>
      </c>
      <c r="E3692" s="3">
        <v>92.9</v>
      </c>
      <c r="F3692" s="4">
        <f t="shared" si="798"/>
        <v>2</v>
      </c>
      <c r="G3692">
        <f t="shared" si="810"/>
        <v>48</v>
      </c>
      <c r="H3692" s="3">
        <f t="shared" si="799"/>
        <v>9.1530555555555537</v>
      </c>
      <c r="I3692">
        <f t="shared" si="811"/>
        <v>600</v>
      </c>
      <c r="J3692">
        <f t="shared" si="800"/>
        <v>7.0999999999999952E-2</v>
      </c>
      <c r="K3692">
        <f t="shared" si="801"/>
        <v>4.6790419999999955</v>
      </c>
      <c r="L3692">
        <v>4.8</v>
      </c>
      <c r="M3692">
        <f t="shared" si="802"/>
        <v>0.39234722222222229</v>
      </c>
      <c r="N3692">
        <f t="shared" si="803"/>
        <v>5.9749999999999996</v>
      </c>
      <c r="O3692">
        <f t="shared" si="804"/>
        <v>11.167347222222222</v>
      </c>
      <c r="P3692">
        <f t="shared" si="805"/>
        <v>-6.4883052222222268</v>
      </c>
      <c r="Q3692">
        <f t="shared" si="806"/>
        <v>3.2441526111111134</v>
      </c>
      <c r="R3692">
        <f t="shared" si="807"/>
        <v>0</v>
      </c>
      <c r="S3692">
        <f>SUM($R$2:R3692) -SUM($Q$2:Q3692) + SUM($T$2:T3691)</f>
        <v>1.4132864784314734</v>
      </c>
      <c r="T3692">
        <f t="shared" si="808"/>
        <v>0</v>
      </c>
      <c r="U3692">
        <f>-SUM($T$2:T3692) - 500 * SUM($V$2:V3692)</f>
        <v>414.71000000000822</v>
      </c>
      <c r="V3692">
        <f t="shared" si="809"/>
        <v>0</v>
      </c>
    </row>
    <row r="3693" spans="1:22" x14ac:dyDescent="0.3">
      <c r="A3693" s="1">
        <v>45696</v>
      </c>
      <c r="B3693" s="2">
        <v>0.30002314814814818</v>
      </c>
      <c r="C3693" s="2">
        <v>0.68406250000000002</v>
      </c>
      <c r="D3693" s="3">
        <v>-2.4</v>
      </c>
      <c r="E3693" s="3">
        <v>83.6</v>
      </c>
      <c r="F3693" s="4">
        <f t="shared" si="798"/>
        <v>2</v>
      </c>
      <c r="G3693">
        <f t="shared" si="810"/>
        <v>48</v>
      </c>
      <c r="H3693" s="3">
        <f t="shared" si="799"/>
        <v>9.2169444444444437</v>
      </c>
      <c r="I3693">
        <f t="shared" si="811"/>
        <v>600</v>
      </c>
      <c r="J3693">
        <f t="shared" si="800"/>
        <v>0.16400000000000003</v>
      </c>
      <c r="K3693">
        <f t="shared" si="801"/>
        <v>10.883368000000003</v>
      </c>
      <c r="L3693">
        <v>4.8</v>
      </c>
      <c r="M3693">
        <f t="shared" si="802"/>
        <v>0.38915277777777785</v>
      </c>
      <c r="N3693">
        <f t="shared" si="803"/>
        <v>5.85</v>
      </c>
      <c r="O3693">
        <f t="shared" si="804"/>
        <v>11.039152777777776</v>
      </c>
      <c r="P3693">
        <f t="shared" si="805"/>
        <v>-0.15578477777777344</v>
      </c>
      <c r="Q3693">
        <f t="shared" si="806"/>
        <v>7.7892388888886721E-2</v>
      </c>
      <c r="R3693">
        <f t="shared" si="807"/>
        <v>0</v>
      </c>
      <c r="S3693">
        <f>SUM($R$2:R3693) -SUM($Q$2:Q3693) + SUM($T$2:T3692)</f>
        <v>1.3353940895412961</v>
      </c>
      <c r="T3693">
        <f t="shared" si="808"/>
        <v>0</v>
      </c>
      <c r="U3693">
        <f>-SUM($T$2:T3693) - 500 * SUM($V$2:V3693)</f>
        <v>414.71000000000822</v>
      </c>
      <c r="V3693">
        <f t="shared" si="809"/>
        <v>0</v>
      </c>
    </row>
    <row r="3694" spans="1:22" x14ac:dyDescent="0.3">
      <c r="A3694" s="1">
        <v>45697</v>
      </c>
      <c r="B3694" s="2">
        <v>0.29872685185185183</v>
      </c>
      <c r="C3694" s="2">
        <v>0.68545138888888879</v>
      </c>
      <c r="D3694" s="3">
        <v>-0.3</v>
      </c>
      <c r="E3694" s="3">
        <v>92.9</v>
      </c>
      <c r="F3694" s="4">
        <f t="shared" si="798"/>
        <v>2</v>
      </c>
      <c r="G3694">
        <f t="shared" si="810"/>
        <v>48</v>
      </c>
      <c r="H3694" s="3">
        <f t="shared" si="799"/>
        <v>9.2813888888888876</v>
      </c>
      <c r="I3694">
        <f t="shared" si="811"/>
        <v>600</v>
      </c>
      <c r="J3694">
        <f t="shared" si="800"/>
        <v>7.0999999999999952E-2</v>
      </c>
      <c r="K3694">
        <f t="shared" si="801"/>
        <v>4.7446459999999959</v>
      </c>
      <c r="L3694">
        <v>4.8</v>
      </c>
      <c r="M3694">
        <f t="shared" si="802"/>
        <v>0.38593055555555561</v>
      </c>
      <c r="N3694">
        <f t="shared" si="803"/>
        <v>5.3250000000000002</v>
      </c>
      <c r="O3694">
        <f t="shared" si="804"/>
        <v>10.510930555555555</v>
      </c>
      <c r="P3694">
        <f t="shared" si="805"/>
        <v>-5.7662845555555595</v>
      </c>
      <c r="Q3694">
        <f t="shared" si="806"/>
        <v>2.8831422777777798</v>
      </c>
      <c r="R3694">
        <f t="shared" si="807"/>
        <v>0</v>
      </c>
      <c r="S3694">
        <f>SUM($R$2:R3694) -SUM($Q$2:Q3694) + SUM($T$2:T3693)</f>
        <v>-1.5477481882353459</v>
      </c>
      <c r="T3694">
        <f t="shared" si="808"/>
        <v>0</v>
      </c>
      <c r="U3694">
        <f>-SUM($T$2:T3694) - 500 * SUM($V$2:V3694)</f>
        <v>414.71000000000822</v>
      </c>
      <c r="V3694">
        <f t="shared" si="809"/>
        <v>0</v>
      </c>
    </row>
    <row r="3695" spans="1:22" x14ac:dyDescent="0.3">
      <c r="A3695" s="1">
        <v>45698</v>
      </c>
      <c r="B3695" s="2">
        <v>0.2974074074074074</v>
      </c>
      <c r="C3695" s="2">
        <v>0.68685185185185194</v>
      </c>
      <c r="D3695" s="3">
        <v>-1.9</v>
      </c>
      <c r="E3695" s="3">
        <v>80.5</v>
      </c>
      <c r="F3695" s="4">
        <f t="shared" si="798"/>
        <v>2</v>
      </c>
      <c r="G3695">
        <f t="shared" si="810"/>
        <v>48</v>
      </c>
      <c r="H3695" s="3">
        <f t="shared" si="799"/>
        <v>9.3466666666666693</v>
      </c>
      <c r="I3695">
        <f t="shared" si="811"/>
        <v>600</v>
      </c>
      <c r="J3695">
        <f t="shared" si="800"/>
        <v>0.19499999999999995</v>
      </c>
      <c r="K3695">
        <f t="shared" si="801"/>
        <v>13.122719999999999</v>
      </c>
      <c r="L3695">
        <v>4.8</v>
      </c>
      <c r="M3695">
        <f t="shared" si="802"/>
        <v>0.38266666666666649</v>
      </c>
      <c r="N3695">
        <f t="shared" si="803"/>
        <v>5.7249999999999996</v>
      </c>
      <c r="O3695">
        <f t="shared" si="804"/>
        <v>10.907666666666666</v>
      </c>
      <c r="P3695">
        <f t="shared" si="805"/>
        <v>2.2150533333333335</v>
      </c>
      <c r="Q3695">
        <f t="shared" si="806"/>
        <v>0</v>
      </c>
      <c r="R3695">
        <f t="shared" si="807"/>
        <v>0.44301066666666672</v>
      </c>
      <c r="S3695">
        <f>SUM($R$2:R3695) -SUM($Q$2:Q3695) + SUM($T$2:T3694)</f>
        <v>-1.1047375215694046</v>
      </c>
      <c r="T3695">
        <f t="shared" si="808"/>
        <v>0</v>
      </c>
      <c r="U3695">
        <f>-SUM($T$2:T3695) - 500 * SUM($V$2:V3695)</f>
        <v>414.71000000000822</v>
      </c>
      <c r="V3695">
        <f t="shared" si="809"/>
        <v>0</v>
      </c>
    </row>
    <row r="3696" spans="1:22" x14ac:dyDescent="0.3">
      <c r="A3696" s="1">
        <v>45699</v>
      </c>
      <c r="B3696" s="2">
        <v>0.29606481481481478</v>
      </c>
      <c r="C3696" s="2">
        <v>0.68824074074074071</v>
      </c>
      <c r="D3696" s="3">
        <v>-0.9</v>
      </c>
      <c r="E3696" s="3">
        <v>91.8</v>
      </c>
      <c r="F3696" s="4">
        <f t="shared" si="798"/>
        <v>2</v>
      </c>
      <c r="G3696">
        <f t="shared" si="810"/>
        <v>48</v>
      </c>
      <c r="H3696" s="3">
        <f t="shared" si="799"/>
        <v>9.4122222222222227</v>
      </c>
      <c r="I3696">
        <f t="shared" si="811"/>
        <v>600</v>
      </c>
      <c r="J3696">
        <f t="shared" si="800"/>
        <v>8.2000000000000073E-2</v>
      </c>
      <c r="K3696">
        <f t="shared" si="801"/>
        <v>5.556976000000005</v>
      </c>
      <c r="L3696">
        <v>4.8</v>
      </c>
      <c r="M3696">
        <f t="shared" si="802"/>
        <v>0.37938888888888883</v>
      </c>
      <c r="N3696">
        <f t="shared" si="803"/>
        <v>5.4749999999999996</v>
      </c>
      <c r="O3696">
        <f t="shared" si="804"/>
        <v>10.654388888888889</v>
      </c>
      <c r="P3696">
        <f t="shared" si="805"/>
        <v>-5.0974128888888837</v>
      </c>
      <c r="Q3696">
        <f t="shared" si="806"/>
        <v>2.5487064444444418</v>
      </c>
      <c r="R3696">
        <f t="shared" si="807"/>
        <v>0</v>
      </c>
      <c r="S3696">
        <f>SUM($R$2:R3696) -SUM($Q$2:Q3696) + SUM($T$2:T3695)</f>
        <v>-3.6534439660154021</v>
      </c>
      <c r="T3696">
        <f t="shared" si="808"/>
        <v>0</v>
      </c>
      <c r="U3696">
        <f>-SUM($T$2:T3696) - 500 * SUM($V$2:V3696)</f>
        <v>414.71000000000822</v>
      </c>
      <c r="V3696">
        <f t="shared" si="809"/>
        <v>0</v>
      </c>
    </row>
    <row r="3697" spans="1:22" x14ac:dyDescent="0.3">
      <c r="A3697" s="1">
        <v>45700</v>
      </c>
      <c r="B3697" s="2">
        <v>0.29471064814814812</v>
      </c>
      <c r="C3697" s="2">
        <v>0.68964120370370363</v>
      </c>
      <c r="D3697" s="3">
        <v>1.8</v>
      </c>
      <c r="E3697" s="3">
        <v>59</v>
      </c>
      <c r="F3697" s="4">
        <f t="shared" si="798"/>
        <v>2</v>
      </c>
      <c r="G3697">
        <f t="shared" si="810"/>
        <v>48</v>
      </c>
      <c r="H3697" s="3">
        <f t="shared" si="799"/>
        <v>9.4783333333333317</v>
      </c>
      <c r="I3697">
        <f t="shared" si="811"/>
        <v>600</v>
      </c>
      <c r="J3697">
        <f t="shared" si="800"/>
        <v>0.41000000000000003</v>
      </c>
      <c r="K3697">
        <f t="shared" si="801"/>
        <v>27.980039999999999</v>
      </c>
      <c r="L3697">
        <v>4.8</v>
      </c>
      <c r="M3697">
        <f t="shared" si="802"/>
        <v>0.37608333333333344</v>
      </c>
      <c r="N3697">
        <f t="shared" si="803"/>
        <v>4.8</v>
      </c>
      <c r="O3697">
        <f t="shared" si="804"/>
        <v>9.9760833333333334</v>
      </c>
      <c r="P3697">
        <f t="shared" si="805"/>
        <v>18.003956666666667</v>
      </c>
      <c r="Q3697">
        <f t="shared" si="806"/>
        <v>0</v>
      </c>
      <c r="R3697">
        <f t="shared" si="807"/>
        <v>3.6007913333333335</v>
      </c>
      <c r="S3697">
        <f>SUM($R$2:R3697) -SUM($Q$2:Q3697) + SUM($T$2:T3696)</f>
        <v>-5.2652632681201794E-2</v>
      </c>
      <c r="T3697">
        <f t="shared" si="808"/>
        <v>0</v>
      </c>
      <c r="U3697">
        <f>-SUM($T$2:T3697) - 500 * SUM($V$2:V3697)</f>
        <v>414.71000000000822</v>
      </c>
      <c r="V3697">
        <f t="shared" si="809"/>
        <v>0</v>
      </c>
    </row>
    <row r="3698" spans="1:22" x14ac:dyDescent="0.3">
      <c r="A3698" s="1">
        <v>45701</v>
      </c>
      <c r="B3698" s="2">
        <v>0.29334490740740743</v>
      </c>
      <c r="C3698" s="2">
        <v>0.69103009259259263</v>
      </c>
      <c r="D3698" s="3">
        <v>1</v>
      </c>
      <c r="E3698" s="3">
        <v>92.9</v>
      </c>
      <c r="F3698" s="4">
        <f t="shared" si="798"/>
        <v>2</v>
      </c>
      <c r="G3698">
        <f t="shared" si="810"/>
        <v>48</v>
      </c>
      <c r="H3698" s="3">
        <f t="shared" si="799"/>
        <v>9.5444444444444443</v>
      </c>
      <c r="I3698">
        <f t="shared" si="811"/>
        <v>600</v>
      </c>
      <c r="J3698">
        <f t="shared" si="800"/>
        <v>7.0999999999999952E-2</v>
      </c>
      <c r="K3698">
        <f t="shared" si="801"/>
        <v>4.8791199999999959</v>
      </c>
      <c r="L3698">
        <v>4.8</v>
      </c>
      <c r="M3698">
        <f t="shared" si="802"/>
        <v>0.37277777777777776</v>
      </c>
      <c r="N3698">
        <f t="shared" si="803"/>
        <v>5</v>
      </c>
      <c r="O3698">
        <f t="shared" si="804"/>
        <v>10.172777777777778</v>
      </c>
      <c r="P3698">
        <f t="shared" si="805"/>
        <v>-5.2936577777777822</v>
      </c>
      <c r="Q3698">
        <f t="shared" si="806"/>
        <v>2.6468288888888911</v>
      </c>
      <c r="R3698">
        <f t="shared" si="807"/>
        <v>0</v>
      </c>
      <c r="S3698">
        <f>SUM($R$2:R3698) -SUM($Q$2:Q3698) + SUM($T$2:T3697)</f>
        <v>-2.6994815215693961</v>
      </c>
      <c r="T3698">
        <f t="shared" si="808"/>
        <v>0</v>
      </c>
      <c r="U3698">
        <f>-SUM($T$2:T3698) - 500 * SUM($V$2:V3698)</f>
        <v>414.71000000000822</v>
      </c>
      <c r="V3698">
        <f t="shared" si="809"/>
        <v>0</v>
      </c>
    </row>
    <row r="3699" spans="1:22" x14ac:dyDescent="0.3">
      <c r="A3699" s="1">
        <v>45702</v>
      </c>
      <c r="B3699" s="2">
        <v>0.29194444444444445</v>
      </c>
      <c r="C3699" s="2">
        <v>0.69241898148148151</v>
      </c>
      <c r="D3699" s="3">
        <v>0.1</v>
      </c>
      <c r="E3699" s="3">
        <v>92.9</v>
      </c>
      <c r="F3699" s="4">
        <f t="shared" si="798"/>
        <v>2</v>
      </c>
      <c r="G3699">
        <f t="shared" si="810"/>
        <v>48</v>
      </c>
      <c r="H3699" s="3">
        <f t="shared" si="799"/>
        <v>9.6113888888888894</v>
      </c>
      <c r="I3699">
        <f t="shared" si="811"/>
        <v>600</v>
      </c>
      <c r="J3699">
        <f t="shared" si="800"/>
        <v>7.0999999999999952E-2</v>
      </c>
      <c r="K3699">
        <f t="shared" si="801"/>
        <v>4.9133419999999965</v>
      </c>
      <c r="L3699">
        <v>4.8</v>
      </c>
      <c r="M3699">
        <f t="shared" si="802"/>
        <v>0.36943055555555554</v>
      </c>
      <c r="N3699">
        <f t="shared" si="803"/>
        <v>5.2249999999999996</v>
      </c>
      <c r="O3699">
        <f t="shared" si="804"/>
        <v>10.394430555555555</v>
      </c>
      <c r="P3699">
        <f t="shared" si="805"/>
        <v>-5.4810885555555586</v>
      </c>
      <c r="Q3699">
        <f t="shared" si="806"/>
        <v>2.7405442777777793</v>
      </c>
      <c r="R3699">
        <f t="shared" si="807"/>
        <v>0</v>
      </c>
      <c r="S3699">
        <f>SUM($R$2:R3699) -SUM($Q$2:Q3699) + SUM($T$2:T3698)</f>
        <v>-5.4400257993474952</v>
      </c>
      <c r="T3699">
        <f t="shared" si="808"/>
        <v>0</v>
      </c>
      <c r="U3699">
        <f>-SUM($T$2:T3699) - 500 * SUM($V$2:V3699)</f>
        <v>414.71000000000822</v>
      </c>
      <c r="V3699">
        <f t="shared" si="809"/>
        <v>0</v>
      </c>
    </row>
    <row r="3700" spans="1:22" x14ac:dyDescent="0.3">
      <c r="A3700" s="1">
        <v>45703</v>
      </c>
      <c r="B3700" s="2">
        <v>0.29054398148148147</v>
      </c>
      <c r="C3700" s="2">
        <v>0.69381944444444443</v>
      </c>
      <c r="D3700" s="3">
        <v>-0.6</v>
      </c>
      <c r="E3700" s="3">
        <v>73.599999999999994</v>
      </c>
      <c r="F3700" s="4">
        <f t="shared" si="798"/>
        <v>2</v>
      </c>
      <c r="G3700">
        <f t="shared" si="810"/>
        <v>48</v>
      </c>
      <c r="H3700" s="3">
        <f t="shared" si="799"/>
        <v>9.6786111111111115</v>
      </c>
      <c r="I3700">
        <f t="shared" si="811"/>
        <v>600</v>
      </c>
      <c r="J3700">
        <f t="shared" si="800"/>
        <v>0.26400000000000001</v>
      </c>
      <c r="K3700">
        <f t="shared" si="801"/>
        <v>18.397103999999999</v>
      </c>
      <c r="L3700">
        <v>4.8</v>
      </c>
      <c r="M3700">
        <f t="shared" si="802"/>
        <v>0.36606944444444439</v>
      </c>
      <c r="N3700">
        <f t="shared" si="803"/>
        <v>5.4</v>
      </c>
      <c r="O3700">
        <f t="shared" si="804"/>
        <v>10.566069444444445</v>
      </c>
      <c r="P3700">
        <f t="shared" si="805"/>
        <v>7.8310345555555543</v>
      </c>
      <c r="Q3700">
        <f t="shared" si="806"/>
        <v>0</v>
      </c>
      <c r="R3700">
        <f t="shared" si="807"/>
        <v>1.566206911111111</v>
      </c>
      <c r="S3700">
        <f>SUM($R$2:R3700) -SUM($Q$2:Q3700) + SUM($T$2:T3699)</f>
        <v>-3.87381888823802</v>
      </c>
      <c r="T3700">
        <f t="shared" si="808"/>
        <v>0</v>
      </c>
      <c r="U3700">
        <f>-SUM($T$2:T3700) - 500 * SUM($V$2:V3700)</f>
        <v>414.71000000000822</v>
      </c>
      <c r="V3700">
        <f t="shared" si="809"/>
        <v>0</v>
      </c>
    </row>
    <row r="3701" spans="1:22" x14ac:dyDescent="0.3">
      <c r="A3701" s="1">
        <v>45704</v>
      </c>
      <c r="B3701" s="2">
        <v>0.28912037037037036</v>
      </c>
      <c r="C3701" s="2">
        <v>0.69520833333333332</v>
      </c>
      <c r="D3701" s="3">
        <v>-0.7</v>
      </c>
      <c r="E3701" s="3">
        <v>0.4</v>
      </c>
      <c r="F3701" s="4">
        <f t="shared" si="798"/>
        <v>2</v>
      </c>
      <c r="G3701">
        <f t="shared" si="810"/>
        <v>48</v>
      </c>
      <c r="H3701" s="3">
        <f t="shared" si="799"/>
        <v>9.7461111111111105</v>
      </c>
      <c r="I3701">
        <f t="shared" si="811"/>
        <v>600</v>
      </c>
      <c r="J3701">
        <f t="shared" si="800"/>
        <v>0.996</v>
      </c>
      <c r="K3701">
        <f t="shared" si="801"/>
        <v>69.891311999999985</v>
      </c>
      <c r="L3701">
        <v>4.8</v>
      </c>
      <c r="M3701">
        <f t="shared" si="802"/>
        <v>0.36269444444444443</v>
      </c>
      <c r="N3701">
        <f t="shared" si="803"/>
        <v>5.4249999999999998</v>
      </c>
      <c r="O3701">
        <f t="shared" si="804"/>
        <v>10.587694444444445</v>
      </c>
      <c r="P3701">
        <f t="shared" si="805"/>
        <v>59.30361755555554</v>
      </c>
      <c r="Q3701">
        <f t="shared" si="806"/>
        <v>0</v>
      </c>
      <c r="R3701">
        <f t="shared" si="807"/>
        <v>11.860723511111109</v>
      </c>
      <c r="S3701">
        <f>SUM($R$2:R3701) -SUM($Q$2:Q3701) + SUM($T$2:T3700)</f>
        <v>7.9869046228741354</v>
      </c>
      <c r="T3701">
        <f t="shared" si="808"/>
        <v>0</v>
      </c>
      <c r="U3701">
        <f>-SUM($T$2:T3701) - 500 * SUM($V$2:V3701)</f>
        <v>414.71000000000822</v>
      </c>
      <c r="V3701">
        <f t="shared" si="809"/>
        <v>0</v>
      </c>
    </row>
    <row r="3702" spans="1:22" x14ac:dyDescent="0.3">
      <c r="A3702" s="1">
        <v>45705</v>
      </c>
      <c r="B3702" s="2">
        <v>0.28767361111111112</v>
      </c>
      <c r="C3702" s="2">
        <v>0.6965972222222222</v>
      </c>
      <c r="D3702" s="3">
        <v>-1.9</v>
      </c>
      <c r="E3702" s="3">
        <v>58.1</v>
      </c>
      <c r="F3702" s="4">
        <f t="shared" si="798"/>
        <v>2</v>
      </c>
      <c r="G3702">
        <f t="shared" si="810"/>
        <v>48</v>
      </c>
      <c r="H3702" s="3">
        <f t="shared" si="799"/>
        <v>9.8141666666666652</v>
      </c>
      <c r="I3702">
        <f t="shared" si="811"/>
        <v>600</v>
      </c>
      <c r="J3702">
        <f t="shared" si="800"/>
        <v>0.41900000000000004</v>
      </c>
      <c r="K3702">
        <f t="shared" si="801"/>
        <v>29.607377999999997</v>
      </c>
      <c r="L3702">
        <v>4.8</v>
      </c>
      <c r="M3702">
        <f t="shared" si="802"/>
        <v>0.35929166666666673</v>
      </c>
      <c r="N3702">
        <f t="shared" si="803"/>
        <v>5.7249999999999996</v>
      </c>
      <c r="O3702">
        <f t="shared" si="804"/>
        <v>10.884291666666666</v>
      </c>
      <c r="P3702">
        <f t="shared" si="805"/>
        <v>18.723086333333331</v>
      </c>
      <c r="Q3702">
        <f t="shared" si="806"/>
        <v>0</v>
      </c>
      <c r="R3702">
        <f t="shared" si="807"/>
        <v>3.7446172666666664</v>
      </c>
      <c r="S3702">
        <f>SUM($R$2:R3702) -SUM($Q$2:Q3702) + SUM($T$2:T3701)</f>
        <v>11.731521889541909</v>
      </c>
      <c r="T3702">
        <f t="shared" si="808"/>
        <v>0</v>
      </c>
      <c r="U3702">
        <f>-SUM($T$2:T3702) - 500 * SUM($V$2:V3702)</f>
        <v>414.71000000000822</v>
      </c>
      <c r="V3702">
        <f t="shared" si="809"/>
        <v>0</v>
      </c>
    </row>
    <row r="3703" spans="1:22" x14ac:dyDescent="0.3">
      <c r="A3703" s="1">
        <v>45706</v>
      </c>
      <c r="B3703" s="2">
        <v>0.28622685185185187</v>
      </c>
      <c r="C3703" s="2">
        <v>0.69798611111111108</v>
      </c>
      <c r="D3703" s="3">
        <v>-3.9</v>
      </c>
      <c r="E3703" s="3">
        <v>15.9</v>
      </c>
      <c r="F3703" s="4">
        <f t="shared" si="798"/>
        <v>2</v>
      </c>
      <c r="G3703">
        <f t="shared" si="810"/>
        <v>48</v>
      </c>
      <c r="H3703" s="3">
        <f t="shared" si="799"/>
        <v>9.8822222222222216</v>
      </c>
      <c r="I3703">
        <f t="shared" si="811"/>
        <v>600</v>
      </c>
      <c r="J3703">
        <f t="shared" si="800"/>
        <v>0.84099999999999997</v>
      </c>
      <c r="K3703">
        <f t="shared" si="801"/>
        <v>59.838831999999996</v>
      </c>
      <c r="L3703">
        <v>4.8</v>
      </c>
      <c r="M3703">
        <f t="shared" si="802"/>
        <v>0.35588888888888892</v>
      </c>
      <c r="N3703">
        <f t="shared" si="803"/>
        <v>6.2249999999999996</v>
      </c>
      <c r="O3703">
        <f t="shared" si="804"/>
        <v>11.380888888888888</v>
      </c>
      <c r="P3703">
        <f t="shared" si="805"/>
        <v>48.457943111111106</v>
      </c>
      <c r="Q3703">
        <f t="shared" si="806"/>
        <v>0</v>
      </c>
      <c r="R3703">
        <f t="shared" si="807"/>
        <v>9.6915886222222216</v>
      </c>
      <c r="S3703">
        <f>SUM($R$2:R3703) -SUM($Q$2:Q3703) + SUM($T$2:T3702)</f>
        <v>21.423110511765117</v>
      </c>
      <c r="T3703">
        <f t="shared" si="808"/>
        <v>0</v>
      </c>
      <c r="U3703">
        <f>-SUM($T$2:T3703) - 500 * SUM($V$2:V3703)</f>
        <v>414.71000000000822</v>
      </c>
      <c r="V3703">
        <f t="shared" si="809"/>
        <v>0</v>
      </c>
    </row>
    <row r="3704" spans="1:22" x14ac:dyDescent="0.3">
      <c r="A3704" s="1">
        <v>45707</v>
      </c>
      <c r="B3704" s="2">
        <v>0.28475694444444444</v>
      </c>
      <c r="C3704" s="2">
        <v>0.69937499999999997</v>
      </c>
      <c r="D3704" s="3">
        <v>-3.8</v>
      </c>
      <c r="E3704" s="3">
        <v>0</v>
      </c>
      <c r="F3704" s="4">
        <f t="shared" si="798"/>
        <v>2</v>
      </c>
      <c r="G3704">
        <f t="shared" si="810"/>
        <v>48</v>
      </c>
      <c r="H3704" s="3">
        <f t="shared" si="799"/>
        <v>9.9508333333333319</v>
      </c>
      <c r="I3704">
        <f t="shared" si="811"/>
        <v>600</v>
      </c>
      <c r="J3704">
        <f t="shared" si="800"/>
        <v>1</v>
      </c>
      <c r="K3704">
        <f t="shared" si="801"/>
        <v>71.645999999999987</v>
      </c>
      <c r="L3704">
        <v>4.8</v>
      </c>
      <c r="M3704">
        <f t="shared" si="802"/>
        <v>0.35245833333333343</v>
      </c>
      <c r="N3704">
        <f t="shared" si="803"/>
        <v>6.2</v>
      </c>
      <c r="O3704">
        <f t="shared" si="804"/>
        <v>11.352458333333335</v>
      </c>
      <c r="P3704">
        <f t="shared" si="805"/>
        <v>60.293541666666655</v>
      </c>
      <c r="Q3704">
        <f t="shared" si="806"/>
        <v>0</v>
      </c>
      <c r="R3704">
        <f t="shared" si="807"/>
        <v>12.058708333333332</v>
      </c>
      <c r="S3704">
        <f>SUM($R$2:R3704) -SUM($Q$2:Q3704) + SUM($T$2:T3703)</f>
        <v>33.481818845099042</v>
      </c>
      <c r="T3704">
        <f t="shared" si="808"/>
        <v>0</v>
      </c>
      <c r="U3704">
        <f>-SUM($T$2:T3704) - 500 * SUM($V$2:V3704)</f>
        <v>414.71000000000822</v>
      </c>
      <c r="V3704">
        <f t="shared" si="809"/>
        <v>0</v>
      </c>
    </row>
    <row r="3705" spans="1:22" x14ac:dyDescent="0.3">
      <c r="A3705" s="1">
        <v>45708</v>
      </c>
      <c r="B3705" s="2">
        <v>0.28326388888888893</v>
      </c>
      <c r="C3705" s="2">
        <v>0.70075231481481481</v>
      </c>
      <c r="D3705" s="3">
        <v>-1.2</v>
      </c>
      <c r="E3705" s="3">
        <v>53.4</v>
      </c>
      <c r="F3705" s="4">
        <f t="shared" si="798"/>
        <v>2</v>
      </c>
      <c r="G3705">
        <f t="shared" si="810"/>
        <v>48</v>
      </c>
      <c r="H3705" s="3">
        <f t="shared" si="799"/>
        <v>10.019722222222221</v>
      </c>
      <c r="I3705">
        <f t="shared" si="811"/>
        <v>600</v>
      </c>
      <c r="J3705">
        <f t="shared" si="800"/>
        <v>0.46599999999999997</v>
      </c>
      <c r="K3705">
        <f t="shared" si="801"/>
        <v>33.618171999999994</v>
      </c>
      <c r="L3705">
        <v>4.8</v>
      </c>
      <c r="M3705">
        <f t="shared" si="802"/>
        <v>0.34901388888888896</v>
      </c>
      <c r="N3705">
        <f t="shared" si="803"/>
        <v>5.55</v>
      </c>
      <c r="O3705">
        <f t="shared" si="804"/>
        <v>10.699013888888889</v>
      </c>
      <c r="P3705">
        <f t="shared" si="805"/>
        <v>22.919158111111106</v>
      </c>
      <c r="Q3705">
        <f t="shared" si="806"/>
        <v>0</v>
      </c>
      <c r="R3705">
        <f t="shared" si="807"/>
        <v>4.5838316222222213</v>
      </c>
      <c r="S3705">
        <f>SUM($R$2:R3705) -SUM($Q$2:Q3705) + SUM($T$2:T3704)</f>
        <v>38.065650467320665</v>
      </c>
      <c r="T3705">
        <f t="shared" si="808"/>
        <v>0</v>
      </c>
      <c r="U3705">
        <f>-SUM($T$2:T3705) - 500 * SUM($V$2:V3705)</f>
        <v>414.71000000000822</v>
      </c>
      <c r="V3705">
        <f t="shared" si="809"/>
        <v>0</v>
      </c>
    </row>
    <row r="3706" spans="1:22" x14ac:dyDescent="0.3">
      <c r="A3706" s="1">
        <v>45709</v>
      </c>
      <c r="B3706" s="2">
        <v>0.28177083333333336</v>
      </c>
      <c r="C3706" s="2">
        <v>0.70212962962962966</v>
      </c>
      <c r="D3706" s="3">
        <v>2.4</v>
      </c>
      <c r="E3706" s="3">
        <v>82.9</v>
      </c>
      <c r="F3706" s="4">
        <f t="shared" si="798"/>
        <v>2</v>
      </c>
      <c r="G3706">
        <f t="shared" si="810"/>
        <v>48</v>
      </c>
      <c r="H3706" s="3">
        <f t="shared" si="799"/>
        <v>10.088611111111112</v>
      </c>
      <c r="I3706">
        <f t="shared" si="811"/>
        <v>600</v>
      </c>
      <c r="J3706">
        <f t="shared" si="800"/>
        <v>0.17099999999999993</v>
      </c>
      <c r="K3706">
        <f t="shared" si="801"/>
        <v>12.421097999999995</v>
      </c>
      <c r="L3706">
        <v>4.8</v>
      </c>
      <c r="M3706">
        <f t="shared" si="802"/>
        <v>0.34556944444444437</v>
      </c>
      <c r="N3706">
        <f t="shared" si="803"/>
        <v>4.6500000000000004</v>
      </c>
      <c r="O3706">
        <f t="shared" si="804"/>
        <v>9.7955694444444443</v>
      </c>
      <c r="P3706">
        <f t="shared" si="805"/>
        <v>2.625528555555551</v>
      </c>
      <c r="Q3706">
        <f t="shared" si="806"/>
        <v>0</v>
      </c>
      <c r="R3706">
        <f t="shared" si="807"/>
        <v>0.52510571111111026</v>
      </c>
      <c r="S3706">
        <f>SUM($R$2:R3706) -SUM($Q$2:Q3706) + SUM($T$2:T3705)</f>
        <v>38.590756178433367</v>
      </c>
      <c r="T3706">
        <f t="shared" si="808"/>
        <v>0</v>
      </c>
      <c r="U3706">
        <f>-SUM($T$2:T3706) - 500 * SUM($V$2:V3706)</f>
        <v>414.71000000000822</v>
      </c>
      <c r="V3706">
        <f t="shared" si="809"/>
        <v>0</v>
      </c>
    </row>
    <row r="3707" spans="1:22" x14ac:dyDescent="0.3">
      <c r="A3707" s="1">
        <v>45710</v>
      </c>
      <c r="B3707" s="2">
        <v>0.2802546296296296</v>
      </c>
      <c r="C3707" s="2">
        <v>0.70350694444444439</v>
      </c>
      <c r="D3707" s="3">
        <v>2.6</v>
      </c>
      <c r="E3707" s="3">
        <v>35.200000000000003</v>
      </c>
      <c r="F3707" s="4">
        <f t="shared" si="798"/>
        <v>2</v>
      </c>
      <c r="G3707">
        <f t="shared" si="810"/>
        <v>48</v>
      </c>
      <c r="H3707" s="3">
        <f t="shared" si="799"/>
        <v>10.158055555555555</v>
      </c>
      <c r="I3707">
        <f t="shared" si="811"/>
        <v>600</v>
      </c>
      <c r="J3707">
        <f t="shared" si="800"/>
        <v>0.64799999999999991</v>
      </c>
      <c r="K3707">
        <f t="shared" si="801"/>
        <v>47.393423999999982</v>
      </c>
      <c r="L3707">
        <v>4.8</v>
      </c>
      <c r="M3707">
        <f t="shared" si="802"/>
        <v>0.34209722222222227</v>
      </c>
      <c r="N3707">
        <f t="shared" si="803"/>
        <v>4.5999999999999996</v>
      </c>
      <c r="O3707">
        <f t="shared" si="804"/>
        <v>9.7420972222222222</v>
      </c>
      <c r="P3707">
        <f t="shared" si="805"/>
        <v>37.651326777777761</v>
      </c>
      <c r="Q3707">
        <f t="shared" si="806"/>
        <v>0</v>
      </c>
      <c r="R3707">
        <f t="shared" si="807"/>
        <v>7.530265355555553</v>
      </c>
      <c r="S3707">
        <f>SUM($R$2:R3707) -SUM($Q$2:Q3707) + SUM($T$2:T3706)</f>
        <v>46.121021533988824</v>
      </c>
      <c r="T3707">
        <f t="shared" si="808"/>
        <v>0</v>
      </c>
      <c r="U3707">
        <f>-SUM($T$2:T3707) - 500 * SUM($V$2:V3707)</f>
        <v>414.71000000000822</v>
      </c>
      <c r="V3707">
        <f t="shared" si="809"/>
        <v>0</v>
      </c>
    </row>
    <row r="3708" spans="1:22" x14ac:dyDescent="0.3">
      <c r="A3708" s="1">
        <v>45711</v>
      </c>
      <c r="B3708" s="2">
        <v>0.27873842592592596</v>
      </c>
      <c r="C3708" s="2">
        <v>0.70488425925925924</v>
      </c>
      <c r="D3708" s="3">
        <v>1.8</v>
      </c>
      <c r="E3708" s="3">
        <v>49.2</v>
      </c>
      <c r="F3708" s="4">
        <f t="shared" si="798"/>
        <v>2</v>
      </c>
      <c r="G3708">
        <f t="shared" si="810"/>
        <v>48</v>
      </c>
      <c r="H3708" s="3">
        <f t="shared" si="799"/>
        <v>10.227499999999999</v>
      </c>
      <c r="I3708">
        <f t="shared" si="811"/>
        <v>600</v>
      </c>
      <c r="J3708">
        <f t="shared" si="800"/>
        <v>0.50800000000000001</v>
      </c>
      <c r="K3708">
        <f t="shared" si="801"/>
        <v>37.408104000000002</v>
      </c>
      <c r="L3708">
        <v>4.8</v>
      </c>
      <c r="M3708">
        <f t="shared" si="802"/>
        <v>0.33862500000000006</v>
      </c>
      <c r="N3708">
        <f t="shared" si="803"/>
        <v>4.8</v>
      </c>
      <c r="O3708">
        <f t="shared" si="804"/>
        <v>9.938625</v>
      </c>
      <c r="P3708">
        <f t="shared" si="805"/>
        <v>27.469479</v>
      </c>
      <c r="Q3708">
        <f t="shared" si="806"/>
        <v>0</v>
      </c>
      <c r="R3708">
        <f t="shared" si="807"/>
        <v>5.4938958000000007</v>
      </c>
      <c r="S3708">
        <f>SUM($R$2:R3708) -SUM($Q$2:Q3708) + SUM($T$2:T3707)</f>
        <v>51.61491733398725</v>
      </c>
      <c r="T3708">
        <f t="shared" si="808"/>
        <v>0</v>
      </c>
      <c r="U3708">
        <f>-SUM($T$2:T3708) - 500 * SUM($V$2:V3708)</f>
        <v>414.71000000000822</v>
      </c>
      <c r="V3708">
        <f t="shared" si="809"/>
        <v>0</v>
      </c>
    </row>
    <row r="3709" spans="1:22" x14ac:dyDescent="0.3">
      <c r="A3709" s="1">
        <v>45712</v>
      </c>
      <c r="B3709" s="2">
        <v>0.27719907407407407</v>
      </c>
      <c r="C3709" s="2">
        <v>0.70626157407407408</v>
      </c>
      <c r="D3709" s="3">
        <v>1.7</v>
      </c>
      <c r="E3709" s="3">
        <v>74</v>
      </c>
      <c r="F3709" s="4">
        <f t="shared" si="798"/>
        <v>2</v>
      </c>
      <c r="G3709">
        <f t="shared" si="810"/>
        <v>48</v>
      </c>
      <c r="H3709" s="3">
        <f t="shared" si="799"/>
        <v>10.297499999999999</v>
      </c>
      <c r="I3709">
        <f t="shared" si="811"/>
        <v>600</v>
      </c>
      <c r="J3709">
        <f t="shared" si="800"/>
        <v>0.26</v>
      </c>
      <c r="K3709">
        <f t="shared" si="801"/>
        <v>19.27692</v>
      </c>
      <c r="L3709">
        <v>4.8</v>
      </c>
      <c r="M3709">
        <f t="shared" si="802"/>
        <v>0.33512500000000001</v>
      </c>
      <c r="N3709">
        <f t="shared" si="803"/>
        <v>4.8250000000000002</v>
      </c>
      <c r="O3709">
        <f t="shared" si="804"/>
        <v>9.9601249999999997</v>
      </c>
      <c r="P3709">
        <f t="shared" si="805"/>
        <v>9.3167950000000008</v>
      </c>
      <c r="Q3709">
        <f t="shared" si="806"/>
        <v>0</v>
      </c>
      <c r="R3709">
        <f t="shared" si="807"/>
        <v>1.8633590000000002</v>
      </c>
      <c r="S3709">
        <f>SUM($R$2:R3709) -SUM($Q$2:Q3709) + SUM($T$2:T3708)</f>
        <v>53.478276333986287</v>
      </c>
      <c r="T3709">
        <f t="shared" si="808"/>
        <v>0</v>
      </c>
      <c r="U3709">
        <f>-SUM($T$2:T3709) - 500 * SUM($V$2:V3709)</f>
        <v>414.71000000000822</v>
      </c>
      <c r="V3709">
        <f t="shared" si="809"/>
        <v>0</v>
      </c>
    </row>
    <row r="3710" spans="1:22" x14ac:dyDescent="0.3">
      <c r="A3710" s="1">
        <v>45713</v>
      </c>
      <c r="B3710" s="2">
        <v>0.27564814814814814</v>
      </c>
      <c r="C3710" s="2">
        <v>0.70762731481481478</v>
      </c>
      <c r="D3710" s="3">
        <v>2.1</v>
      </c>
      <c r="E3710" s="3">
        <v>87</v>
      </c>
      <c r="F3710" s="4">
        <f t="shared" si="798"/>
        <v>2</v>
      </c>
      <c r="G3710">
        <f t="shared" si="810"/>
        <v>48</v>
      </c>
      <c r="H3710" s="3">
        <f t="shared" si="799"/>
        <v>10.3675</v>
      </c>
      <c r="I3710">
        <f t="shared" si="811"/>
        <v>600</v>
      </c>
      <c r="J3710">
        <f t="shared" si="800"/>
        <v>0.13</v>
      </c>
      <c r="K3710">
        <f t="shared" si="801"/>
        <v>9.7039799999999996</v>
      </c>
      <c r="L3710">
        <v>4.8</v>
      </c>
      <c r="M3710">
        <f t="shared" si="802"/>
        <v>0.331625</v>
      </c>
      <c r="N3710">
        <f t="shared" si="803"/>
        <v>4.7249999999999996</v>
      </c>
      <c r="O3710">
        <f t="shared" si="804"/>
        <v>9.8566249999999993</v>
      </c>
      <c r="P3710">
        <f t="shared" si="805"/>
        <v>-0.1526449999999997</v>
      </c>
      <c r="Q3710">
        <f t="shared" si="806"/>
        <v>7.6322499999999849E-2</v>
      </c>
      <c r="R3710">
        <f t="shared" si="807"/>
        <v>0</v>
      </c>
      <c r="S3710">
        <f>SUM($R$2:R3710) -SUM($Q$2:Q3710) + SUM($T$2:T3709)</f>
        <v>53.401953833987136</v>
      </c>
      <c r="T3710">
        <f t="shared" si="808"/>
        <v>0</v>
      </c>
      <c r="U3710">
        <f>-SUM($T$2:T3710) - 500 * SUM($V$2:V3710)</f>
        <v>414.71000000000822</v>
      </c>
      <c r="V3710">
        <f t="shared" si="809"/>
        <v>0</v>
      </c>
    </row>
    <row r="3711" spans="1:22" x14ac:dyDescent="0.3">
      <c r="A3711" s="1">
        <v>45714</v>
      </c>
      <c r="B3711" s="2">
        <v>0.27409722222222221</v>
      </c>
      <c r="C3711" s="2">
        <v>0.70899305555555558</v>
      </c>
      <c r="D3711" s="3">
        <v>3.6</v>
      </c>
      <c r="E3711" s="3">
        <v>92.9</v>
      </c>
      <c r="F3711" s="4">
        <f t="shared" si="798"/>
        <v>2</v>
      </c>
      <c r="G3711">
        <f t="shared" si="810"/>
        <v>48</v>
      </c>
      <c r="H3711" s="3">
        <f t="shared" si="799"/>
        <v>10.4375</v>
      </c>
      <c r="I3711">
        <f t="shared" si="811"/>
        <v>600</v>
      </c>
      <c r="J3711">
        <f t="shared" si="800"/>
        <v>7.0999999999999952E-2</v>
      </c>
      <c r="K3711">
        <f t="shared" si="801"/>
        <v>5.3356499999999958</v>
      </c>
      <c r="L3711">
        <v>4.8</v>
      </c>
      <c r="M3711">
        <f t="shared" si="802"/>
        <v>0.328125</v>
      </c>
      <c r="N3711">
        <f t="shared" si="803"/>
        <v>4.3499999999999996</v>
      </c>
      <c r="O3711">
        <f t="shared" si="804"/>
        <v>9.4781249999999986</v>
      </c>
      <c r="P3711">
        <f t="shared" si="805"/>
        <v>-4.1424750000000028</v>
      </c>
      <c r="Q3711">
        <f t="shared" si="806"/>
        <v>2.0712375000000014</v>
      </c>
      <c r="R3711">
        <f t="shared" si="807"/>
        <v>0</v>
      </c>
      <c r="S3711">
        <f>SUM($R$2:R3711) -SUM($Q$2:Q3711) + SUM($T$2:T3710)</f>
        <v>51.330716333986857</v>
      </c>
      <c r="T3711">
        <f t="shared" si="808"/>
        <v>0</v>
      </c>
      <c r="U3711">
        <f>-SUM($T$2:T3711) - 500 * SUM($V$2:V3711)</f>
        <v>414.71000000000822</v>
      </c>
      <c r="V3711">
        <f t="shared" si="809"/>
        <v>0</v>
      </c>
    </row>
    <row r="3712" spans="1:22" x14ac:dyDescent="0.3">
      <c r="A3712" s="1">
        <v>45715</v>
      </c>
      <c r="B3712" s="2">
        <v>0.27252314814814815</v>
      </c>
      <c r="C3712" s="2">
        <v>0.71035879629629628</v>
      </c>
      <c r="D3712" s="3">
        <v>2.6</v>
      </c>
      <c r="E3712" s="3">
        <v>47.2</v>
      </c>
      <c r="F3712" s="4">
        <f t="shared" si="798"/>
        <v>2</v>
      </c>
      <c r="G3712">
        <f t="shared" si="810"/>
        <v>48</v>
      </c>
      <c r="H3712" s="3">
        <f t="shared" si="799"/>
        <v>10.508055555555554</v>
      </c>
      <c r="I3712">
        <f t="shared" si="811"/>
        <v>600</v>
      </c>
      <c r="J3712">
        <f t="shared" si="800"/>
        <v>0.52800000000000002</v>
      </c>
      <c r="K3712">
        <f t="shared" si="801"/>
        <v>39.947423999999991</v>
      </c>
      <c r="L3712">
        <v>4.8</v>
      </c>
      <c r="M3712">
        <f t="shared" si="802"/>
        <v>0.32459722222222226</v>
      </c>
      <c r="N3712">
        <f t="shared" si="803"/>
        <v>4.5999999999999996</v>
      </c>
      <c r="O3712">
        <f t="shared" si="804"/>
        <v>9.7245972222222221</v>
      </c>
      <c r="P3712">
        <f t="shared" si="805"/>
        <v>30.222826777777769</v>
      </c>
      <c r="Q3712">
        <f t="shared" si="806"/>
        <v>0</v>
      </c>
      <c r="R3712">
        <f t="shared" si="807"/>
        <v>6.0445653555555543</v>
      </c>
      <c r="S3712">
        <f>SUM($R$2:R3712) -SUM($Q$2:Q3712) + SUM($T$2:T3711)</f>
        <v>57.375281689541225</v>
      </c>
      <c r="T3712">
        <f t="shared" si="808"/>
        <v>0</v>
      </c>
      <c r="U3712">
        <f>-SUM($T$2:T3712) - 500 * SUM($V$2:V3712)</f>
        <v>414.71000000000822</v>
      </c>
      <c r="V3712">
        <f t="shared" si="809"/>
        <v>0</v>
      </c>
    </row>
    <row r="3713" spans="1:22" x14ac:dyDescent="0.3">
      <c r="A3713" s="1">
        <v>45716</v>
      </c>
      <c r="B3713" s="2">
        <v>0.27094907407407409</v>
      </c>
      <c r="C3713" s="2">
        <v>0.71171296296296294</v>
      </c>
      <c r="D3713" s="3">
        <v>2.2000000000000002</v>
      </c>
      <c r="E3713" s="3">
        <v>70.900000000000006</v>
      </c>
      <c r="F3713" s="4">
        <f t="shared" si="798"/>
        <v>2</v>
      </c>
      <c r="G3713">
        <f t="shared" si="810"/>
        <v>48</v>
      </c>
      <c r="H3713" s="3">
        <f t="shared" si="799"/>
        <v>10.578333333333333</v>
      </c>
      <c r="I3713">
        <f t="shared" si="811"/>
        <v>600</v>
      </c>
      <c r="J3713">
        <f t="shared" si="800"/>
        <v>0.29099999999999993</v>
      </c>
      <c r="K3713">
        <f t="shared" si="801"/>
        <v>22.163723999999995</v>
      </c>
      <c r="L3713">
        <v>4.8</v>
      </c>
      <c r="M3713">
        <f t="shared" si="802"/>
        <v>0.32108333333333339</v>
      </c>
      <c r="N3713">
        <f t="shared" si="803"/>
        <v>4.7</v>
      </c>
      <c r="O3713">
        <f t="shared" si="804"/>
        <v>9.8210833333333341</v>
      </c>
      <c r="P3713">
        <f t="shared" si="805"/>
        <v>12.342640666666661</v>
      </c>
      <c r="Q3713">
        <f t="shared" si="806"/>
        <v>0</v>
      </c>
      <c r="R3713">
        <f t="shared" si="807"/>
        <v>2.4685281333333324</v>
      </c>
      <c r="S3713">
        <f>SUM($R$2:R3713) -SUM($Q$2:Q3713) + SUM($T$2:T3712)</f>
        <v>59.843809822874391</v>
      </c>
      <c r="T3713">
        <f t="shared" si="808"/>
        <v>-59.84</v>
      </c>
      <c r="U3713">
        <f>-SUM($T$2:T3713) - 500 * SUM($V$2:V3713)</f>
        <v>474.55000000000837</v>
      </c>
      <c r="V3713">
        <f t="shared" si="809"/>
        <v>0</v>
      </c>
    </row>
    <row r="3714" spans="1:22" x14ac:dyDescent="0.3">
      <c r="A3714" s="1">
        <v>45717</v>
      </c>
      <c r="B3714" s="2">
        <v>0.26935185185185184</v>
      </c>
      <c r="C3714" s="2">
        <v>0.7130671296296297</v>
      </c>
      <c r="D3714" s="3">
        <v>2.7</v>
      </c>
      <c r="E3714" s="3">
        <v>81.3</v>
      </c>
      <c r="F3714" s="4">
        <f t="shared" si="798"/>
        <v>3</v>
      </c>
      <c r="G3714">
        <f t="shared" si="810"/>
        <v>48</v>
      </c>
      <c r="H3714" s="3">
        <f t="shared" si="799"/>
        <v>10.64916666666667</v>
      </c>
      <c r="I3714">
        <f t="shared" si="811"/>
        <v>700</v>
      </c>
      <c r="J3714">
        <f t="shared" si="800"/>
        <v>0.18700000000000006</v>
      </c>
      <c r="K3714">
        <f t="shared" si="801"/>
        <v>16.72771100000001</v>
      </c>
      <c r="L3714">
        <v>4.8</v>
      </c>
      <c r="M3714">
        <f t="shared" si="802"/>
        <v>0.3175416666666665</v>
      </c>
      <c r="N3714">
        <f t="shared" si="803"/>
        <v>4.5750000000000002</v>
      </c>
      <c r="O3714">
        <f t="shared" si="804"/>
        <v>9.6925416666666671</v>
      </c>
      <c r="P3714">
        <f t="shared" si="805"/>
        <v>7.0351693333333429</v>
      </c>
      <c r="Q3714">
        <f t="shared" si="806"/>
        <v>0</v>
      </c>
      <c r="R3714">
        <f t="shared" si="807"/>
        <v>1.4070338666666686</v>
      </c>
      <c r="S3714">
        <f>SUM($R$2:R3714) -SUM($Q$2:Q3714) + SUM($T$2:T3713)</f>
        <v>1.4108436895421619</v>
      </c>
      <c r="T3714">
        <f t="shared" si="808"/>
        <v>0</v>
      </c>
      <c r="U3714">
        <f>-SUM($T$2:T3714) - 500 * SUM($V$2:V3714)</f>
        <v>474.55000000000837</v>
      </c>
      <c r="V3714">
        <f t="shared" si="809"/>
        <v>0</v>
      </c>
    </row>
    <row r="3715" spans="1:22" x14ac:dyDescent="0.3">
      <c r="A3715" s="1">
        <v>45718</v>
      </c>
      <c r="B3715" s="2">
        <v>0.26775462962962965</v>
      </c>
      <c r="C3715" s="2">
        <v>0.71442129629629625</v>
      </c>
      <c r="D3715" s="3">
        <v>2.5</v>
      </c>
      <c r="E3715" s="3">
        <v>87.9</v>
      </c>
      <c r="F3715" s="4">
        <f t="shared" ref="F3715:F3778" si="812">MONTH(A3715)</f>
        <v>3</v>
      </c>
      <c r="G3715">
        <f t="shared" si="810"/>
        <v>48</v>
      </c>
      <c r="H3715" s="3">
        <f t="shared" ref="H3715:H3778" si="813">(C3715-B3715) * 24</f>
        <v>10.719999999999999</v>
      </c>
      <c r="I3715">
        <f t="shared" si="811"/>
        <v>700</v>
      </c>
      <c r="J3715">
        <f t="shared" ref="J3715:J3778" si="814">1-(E3715/100)</f>
        <v>0.121</v>
      </c>
      <c r="K3715">
        <f t="shared" ref="K3715:K3778" si="815">PRODUCT(G3715:J3715) * $W$2 / 1000</f>
        <v>10.895807999999997</v>
      </c>
      <c r="L3715">
        <v>4.8</v>
      </c>
      <c r="M3715">
        <f t="shared" ref="M3715:M3778" si="816">IF(H3715&lt;17,(17-H3715) * 50,0) / 1000</f>
        <v>0.31400000000000006</v>
      </c>
      <c r="N3715">
        <f t="shared" ref="N3715:N3778" si="817">IF(D3715&lt;21,(21-D3715)*250,0) / 1000</f>
        <v>4.625</v>
      </c>
      <c r="O3715">
        <f t="shared" ref="O3715:O3778" si="818">SUM(L3715:N3715)</f>
        <v>9.7390000000000008</v>
      </c>
      <c r="P3715">
        <f t="shared" ref="P3715:P3778" si="819">K3715-O3715</f>
        <v>1.1568079999999963</v>
      </c>
      <c r="Q3715">
        <f t="shared" ref="Q3715:Q3778" si="820">IF(P3715&lt;0,ABS(P3715) * 0.5,0)</f>
        <v>0</v>
      </c>
      <c r="R3715">
        <f t="shared" ref="R3715:R3778" si="821">IF(P3715&gt;0,P3715*0.2,0)</f>
        <v>0.23136159999999928</v>
      </c>
      <c r="S3715">
        <f>SUM($R$2:R3715) -SUM($Q$2:Q3715) + SUM($T$2:T3714)</f>
        <v>1.6422052895413799</v>
      </c>
      <c r="T3715">
        <f t="shared" ref="T3715:T3778" si="822">-IF(F3716&lt;&gt;F3715,ROUND(S3715,2),0)</f>
        <v>0</v>
      </c>
      <c r="U3715">
        <f>-SUM($T$2:T3715) - 500 * SUM($V$2:V3715)</f>
        <v>474.55000000000837</v>
      </c>
      <c r="V3715">
        <f t="shared" ref="V3715:V3778" si="823">IF(U3714&gt;500,ROUNDDOWN(U3714/500, 0),0)</f>
        <v>0</v>
      </c>
    </row>
    <row r="3716" spans="1:22" x14ac:dyDescent="0.3">
      <c r="A3716" s="1">
        <v>45719</v>
      </c>
      <c r="B3716" s="2">
        <v>0.26614583333333336</v>
      </c>
      <c r="C3716" s="2">
        <v>0.71577546296296291</v>
      </c>
      <c r="D3716" s="3">
        <v>2.7</v>
      </c>
      <c r="E3716" s="3">
        <v>46.1</v>
      </c>
      <c r="F3716" s="4">
        <f t="shared" si="812"/>
        <v>3</v>
      </c>
      <c r="G3716">
        <f t="shared" ref="G3716:G3779" si="824">G3715 + V3716</f>
        <v>48</v>
      </c>
      <c r="H3716" s="3">
        <f t="shared" si="813"/>
        <v>10.791111111111109</v>
      </c>
      <c r="I3716">
        <f t="shared" ref="I3716:I3779" si="825">IF(F3716&gt;F3715,IF(F3716=7,I3715,IF(F3716&lt;7,I3715+100,I3715-100)),I3715)</f>
        <v>700</v>
      </c>
      <c r="J3716">
        <f t="shared" si="814"/>
        <v>0.53899999999999992</v>
      </c>
      <c r="K3716">
        <f t="shared" si="815"/>
        <v>48.857834666666648</v>
      </c>
      <c r="L3716">
        <v>4.8</v>
      </c>
      <c r="M3716">
        <f t="shared" si="816"/>
        <v>0.31044444444444458</v>
      </c>
      <c r="N3716">
        <f t="shared" si="817"/>
        <v>4.5750000000000002</v>
      </c>
      <c r="O3716">
        <f t="shared" si="818"/>
        <v>9.6854444444444443</v>
      </c>
      <c r="P3716">
        <f t="shared" si="819"/>
        <v>39.172390222222205</v>
      </c>
      <c r="Q3716">
        <f t="shared" si="820"/>
        <v>0</v>
      </c>
      <c r="R3716">
        <f t="shared" si="821"/>
        <v>7.8344780444444417</v>
      </c>
      <c r="S3716">
        <f>SUM($R$2:R3716) -SUM($Q$2:Q3716) + SUM($T$2:T3715)</f>
        <v>9.4766833339872392</v>
      </c>
      <c r="T3716">
        <f t="shared" si="822"/>
        <v>0</v>
      </c>
      <c r="U3716">
        <f>-SUM($T$2:T3716) - 500 * SUM($V$2:V3716)</f>
        <v>474.55000000000837</v>
      </c>
      <c r="V3716">
        <f t="shared" si="823"/>
        <v>0</v>
      </c>
    </row>
    <row r="3717" spans="1:22" x14ac:dyDescent="0.3">
      <c r="A3717" s="1">
        <v>45720</v>
      </c>
      <c r="B3717" s="2">
        <v>0.26453703703703707</v>
      </c>
      <c r="C3717" s="2">
        <v>0.71711805555555552</v>
      </c>
      <c r="D3717" s="3">
        <v>4.3</v>
      </c>
      <c r="E3717" s="3">
        <v>91</v>
      </c>
      <c r="F3717" s="4">
        <f t="shared" si="812"/>
        <v>3</v>
      </c>
      <c r="G3717">
        <f t="shared" si="824"/>
        <v>48</v>
      </c>
      <c r="H3717" s="3">
        <f t="shared" si="813"/>
        <v>10.861944444444443</v>
      </c>
      <c r="I3717">
        <f t="shared" si="825"/>
        <v>700</v>
      </c>
      <c r="J3717">
        <f t="shared" si="814"/>
        <v>8.9999999999999969E-2</v>
      </c>
      <c r="K3717">
        <f t="shared" si="815"/>
        <v>8.211629999999996</v>
      </c>
      <c r="L3717">
        <v>4.8</v>
      </c>
      <c r="M3717">
        <f t="shared" si="816"/>
        <v>0.3069027777777778</v>
      </c>
      <c r="N3717">
        <f t="shared" si="817"/>
        <v>4.1749999999999998</v>
      </c>
      <c r="O3717">
        <f t="shared" si="818"/>
        <v>9.2819027777777769</v>
      </c>
      <c r="P3717">
        <f t="shared" si="819"/>
        <v>-1.070272777777781</v>
      </c>
      <c r="Q3717">
        <f t="shared" si="820"/>
        <v>0.53513638888889048</v>
      </c>
      <c r="R3717">
        <f t="shared" si="821"/>
        <v>0</v>
      </c>
      <c r="S3717">
        <f>SUM($R$2:R3717) -SUM($Q$2:Q3717) + SUM($T$2:T3716)</f>
        <v>8.941546945097798</v>
      </c>
      <c r="T3717">
        <f t="shared" si="822"/>
        <v>0</v>
      </c>
      <c r="U3717">
        <f>-SUM($T$2:T3717) - 500 * SUM($V$2:V3717)</f>
        <v>474.55000000000837</v>
      </c>
      <c r="V3717">
        <f t="shared" si="823"/>
        <v>0</v>
      </c>
    </row>
    <row r="3718" spans="1:22" x14ac:dyDescent="0.3">
      <c r="A3718" s="1">
        <v>45721</v>
      </c>
      <c r="B3718" s="2">
        <v>0.26291666666666663</v>
      </c>
      <c r="C3718" s="2">
        <v>0.71846064814814825</v>
      </c>
      <c r="D3718" s="3">
        <v>2.4</v>
      </c>
      <c r="E3718" s="3">
        <v>73.2</v>
      </c>
      <c r="F3718" s="4">
        <f t="shared" si="812"/>
        <v>3</v>
      </c>
      <c r="G3718">
        <f t="shared" si="824"/>
        <v>48</v>
      </c>
      <c r="H3718" s="3">
        <f t="shared" si="813"/>
        <v>10.933055555555558</v>
      </c>
      <c r="I3718">
        <f t="shared" si="825"/>
        <v>700</v>
      </c>
      <c r="J3718">
        <f t="shared" si="814"/>
        <v>0.26800000000000002</v>
      </c>
      <c r="K3718">
        <f t="shared" si="815"/>
        <v>24.612494666666677</v>
      </c>
      <c r="L3718">
        <v>4.8</v>
      </c>
      <c r="M3718">
        <f t="shared" si="816"/>
        <v>0.30334722222222205</v>
      </c>
      <c r="N3718">
        <f t="shared" si="817"/>
        <v>4.6500000000000004</v>
      </c>
      <c r="O3718">
        <f t="shared" si="818"/>
        <v>9.7533472222222226</v>
      </c>
      <c r="P3718">
        <f t="shared" si="819"/>
        <v>14.859147444444455</v>
      </c>
      <c r="Q3718">
        <f t="shared" si="820"/>
        <v>0</v>
      </c>
      <c r="R3718">
        <f t="shared" si="821"/>
        <v>2.9718294888888912</v>
      </c>
      <c r="S3718">
        <f>SUM($R$2:R3718) -SUM($Q$2:Q3718) + SUM($T$2:T3717)</f>
        <v>11.913376433985832</v>
      </c>
      <c r="T3718">
        <f t="shared" si="822"/>
        <v>0</v>
      </c>
      <c r="U3718">
        <f>-SUM($T$2:T3718) - 500 * SUM($V$2:V3718)</f>
        <v>474.55000000000837</v>
      </c>
      <c r="V3718">
        <f t="shared" si="823"/>
        <v>0</v>
      </c>
    </row>
    <row r="3719" spans="1:22" x14ac:dyDescent="0.3">
      <c r="A3719" s="1">
        <v>45722</v>
      </c>
      <c r="B3719" s="2">
        <v>0.26128472222222221</v>
      </c>
      <c r="C3719" s="2">
        <v>0.71980324074074076</v>
      </c>
      <c r="D3719" s="3">
        <v>0.5</v>
      </c>
      <c r="E3719" s="3">
        <v>73.599999999999994</v>
      </c>
      <c r="F3719" s="4">
        <f t="shared" si="812"/>
        <v>3</v>
      </c>
      <c r="G3719">
        <f t="shared" si="824"/>
        <v>48</v>
      </c>
      <c r="H3719" s="3">
        <f t="shared" si="813"/>
        <v>11.004444444444445</v>
      </c>
      <c r="I3719">
        <f t="shared" si="825"/>
        <v>700</v>
      </c>
      <c r="J3719">
        <f t="shared" si="814"/>
        <v>0.26400000000000001</v>
      </c>
      <c r="K3719">
        <f t="shared" si="815"/>
        <v>24.403456000000002</v>
      </c>
      <c r="L3719">
        <v>4.8</v>
      </c>
      <c r="M3719">
        <f t="shared" si="816"/>
        <v>0.2997777777777777</v>
      </c>
      <c r="N3719">
        <f t="shared" si="817"/>
        <v>5.125</v>
      </c>
      <c r="O3719">
        <f t="shared" si="818"/>
        <v>10.224777777777778</v>
      </c>
      <c r="P3719">
        <f t="shared" si="819"/>
        <v>14.178678222222224</v>
      </c>
      <c r="Q3719">
        <f t="shared" si="820"/>
        <v>0</v>
      </c>
      <c r="R3719">
        <f t="shared" si="821"/>
        <v>2.835735644444445</v>
      </c>
      <c r="S3719">
        <f>SUM($R$2:R3719) -SUM($Q$2:Q3719) + SUM($T$2:T3718)</f>
        <v>14.74911207842888</v>
      </c>
      <c r="T3719">
        <f t="shared" si="822"/>
        <v>0</v>
      </c>
      <c r="U3719">
        <f>-SUM($T$2:T3719) - 500 * SUM($V$2:V3719)</f>
        <v>474.55000000000837</v>
      </c>
      <c r="V3719">
        <f t="shared" si="823"/>
        <v>0</v>
      </c>
    </row>
    <row r="3720" spans="1:22" x14ac:dyDescent="0.3">
      <c r="A3720" s="1">
        <v>45723</v>
      </c>
      <c r="B3720" s="2">
        <v>0.25964120370370369</v>
      </c>
      <c r="C3720" s="2">
        <v>0.72113425925925922</v>
      </c>
      <c r="D3720" s="3">
        <v>0.3</v>
      </c>
      <c r="E3720" s="3">
        <v>73.2</v>
      </c>
      <c r="F3720" s="4">
        <f t="shared" si="812"/>
        <v>3</v>
      </c>
      <c r="G3720">
        <f t="shared" si="824"/>
        <v>48</v>
      </c>
      <c r="H3720" s="3">
        <f t="shared" si="813"/>
        <v>11.075833333333332</v>
      </c>
      <c r="I3720">
        <f t="shared" si="825"/>
        <v>700</v>
      </c>
      <c r="J3720">
        <f t="shared" si="814"/>
        <v>0.26800000000000002</v>
      </c>
      <c r="K3720">
        <f t="shared" si="815"/>
        <v>24.933915999999993</v>
      </c>
      <c r="L3720">
        <v>4.8</v>
      </c>
      <c r="M3720">
        <f t="shared" si="816"/>
        <v>0.29620833333333341</v>
      </c>
      <c r="N3720">
        <f t="shared" si="817"/>
        <v>5.1749999999999998</v>
      </c>
      <c r="O3720">
        <f t="shared" si="818"/>
        <v>10.271208333333334</v>
      </c>
      <c r="P3720">
        <f t="shared" si="819"/>
        <v>14.662707666666659</v>
      </c>
      <c r="Q3720">
        <f t="shared" si="820"/>
        <v>0</v>
      </c>
      <c r="R3720">
        <f t="shared" si="821"/>
        <v>2.9325415333333318</v>
      </c>
      <c r="S3720">
        <f>SUM($R$2:R3720) -SUM($Q$2:Q3720) + SUM($T$2:T3719)</f>
        <v>17.681653611762158</v>
      </c>
      <c r="T3720">
        <f t="shared" si="822"/>
        <v>0</v>
      </c>
      <c r="U3720">
        <f>-SUM($T$2:T3720) - 500 * SUM($V$2:V3720)</f>
        <v>474.55000000000837</v>
      </c>
      <c r="V3720">
        <f t="shared" si="823"/>
        <v>0</v>
      </c>
    </row>
    <row r="3721" spans="1:22" x14ac:dyDescent="0.3">
      <c r="A3721" s="1">
        <v>45724</v>
      </c>
      <c r="B3721" s="2">
        <v>0.25799768518518518</v>
      </c>
      <c r="C3721" s="2">
        <v>0.7224652777777778</v>
      </c>
      <c r="D3721" s="3">
        <v>1</v>
      </c>
      <c r="E3721" s="3">
        <v>86.7</v>
      </c>
      <c r="F3721" s="4">
        <f t="shared" si="812"/>
        <v>3</v>
      </c>
      <c r="G3721">
        <f t="shared" si="824"/>
        <v>48</v>
      </c>
      <c r="H3721" s="3">
        <f t="shared" si="813"/>
        <v>11.147222222222222</v>
      </c>
      <c r="I3721">
        <f t="shared" si="825"/>
        <v>700</v>
      </c>
      <c r="J3721">
        <f t="shared" si="814"/>
        <v>0.13300000000000001</v>
      </c>
      <c r="K3721">
        <f t="shared" si="815"/>
        <v>12.453676666666667</v>
      </c>
      <c r="L3721">
        <v>4.8</v>
      </c>
      <c r="M3721">
        <f t="shared" si="816"/>
        <v>0.29263888888888889</v>
      </c>
      <c r="N3721">
        <f t="shared" si="817"/>
        <v>5</v>
      </c>
      <c r="O3721">
        <f t="shared" si="818"/>
        <v>10.092638888888889</v>
      </c>
      <c r="P3721">
        <f t="shared" si="819"/>
        <v>2.3610377777777778</v>
      </c>
      <c r="Q3721">
        <f t="shared" si="820"/>
        <v>0</v>
      </c>
      <c r="R3721">
        <f t="shared" si="821"/>
        <v>0.4722075555555556</v>
      </c>
      <c r="S3721">
        <f>SUM($R$2:R3721) -SUM($Q$2:Q3721) + SUM($T$2:T3720)</f>
        <v>18.153861167316791</v>
      </c>
      <c r="T3721">
        <f t="shared" si="822"/>
        <v>0</v>
      </c>
      <c r="U3721">
        <f>-SUM($T$2:T3721) - 500 * SUM($V$2:V3721)</f>
        <v>474.55000000000837</v>
      </c>
      <c r="V3721">
        <f t="shared" si="823"/>
        <v>0</v>
      </c>
    </row>
    <row r="3722" spans="1:22" x14ac:dyDescent="0.3">
      <c r="A3722" s="1">
        <v>45725</v>
      </c>
      <c r="B3722" s="2">
        <v>0.25634259259259257</v>
      </c>
      <c r="C3722" s="2">
        <v>0.72379629629629638</v>
      </c>
      <c r="D3722" s="3">
        <v>4.5999999999999996</v>
      </c>
      <c r="E3722" s="3">
        <v>91</v>
      </c>
      <c r="F3722" s="4">
        <f t="shared" si="812"/>
        <v>3</v>
      </c>
      <c r="G3722">
        <f t="shared" si="824"/>
        <v>48</v>
      </c>
      <c r="H3722" s="3">
        <f t="shared" si="813"/>
        <v>11.218888888888891</v>
      </c>
      <c r="I3722">
        <f t="shared" si="825"/>
        <v>700</v>
      </c>
      <c r="J3722">
        <f t="shared" si="814"/>
        <v>8.9999999999999969E-2</v>
      </c>
      <c r="K3722">
        <f t="shared" si="815"/>
        <v>8.4814799999999995</v>
      </c>
      <c r="L3722">
        <v>4.8</v>
      </c>
      <c r="M3722">
        <f t="shared" si="816"/>
        <v>0.28905555555555545</v>
      </c>
      <c r="N3722">
        <f t="shared" si="817"/>
        <v>4.0999999999999996</v>
      </c>
      <c r="O3722">
        <f t="shared" si="818"/>
        <v>9.1890555555555551</v>
      </c>
      <c r="P3722">
        <f t="shared" si="819"/>
        <v>-0.70757555555555562</v>
      </c>
      <c r="Q3722">
        <f t="shared" si="820"/>
        <v>0.35378777777777781</v>
      </c>
      <c r="R3722">
        <f t="shared" si="821"/>
        <v>0</v>
      </c>
      <c r="S3722">
        <f>SUM($R$2:R3722) -SUM($Q$2:Q3722) + SUM($T$2:T3721)</f>
        <v>17.800073389538738</v>
      </c>
      <c r="T3722">
        <f t="shared" si="822"/>
        <v>0</v>
      </c>
      <c r="U3722">
        <f>-SUM($T$2:T3722) - 500 * SUM($V$2:V3722)</f>
        <v>474.55000000000837</v>
      </c>
      <c r="V3722">
        <f t="shared" si="823"/>
        <v>0</v>
      </c>
    </row>
    <row r="3723" spans="1:22" x14ac:dyDescent="0.3">
      <c r="A3723" s="1">
        <v>45726</v>
      </c>
      <c r="B3723" s="2">
        <v>0.25468750000000001</v>
      </c>
      <c r="C3723" s="2">
        <v>0.72511574074074081</v>
      </c>
      <c r="D3723" s="3">
        <v>8.1999999999999993</v>
      </c>
      <c r="E3723" s="3">
        <v>74.3</v>
      </c>
      <c r="F3723" s="4">
        <f t="shared" si="812"/>
        <v>3</v>
      </c>
      <c r="G3723">
        <f t="shared" si="824"/>
        <v>48</v>
      </c>
      <c r="H3723" s="3">
        <f t="shared" si="813"/>
        <v>11.29027777777778</v>
      </c>
      <c r="I3723">
        <f t="shared" si="825"/>
        <v>700</v>
      </c>
      <c r="J3723">
        <f t="shared" si="814"/>
        <v>0.25700000000000001</v>
      </c>
      <c r="K3723">
        <f t="shared" si="815"/>
        <v>24.373451666666671</v>
      </c>
      <c r="L3723">
        <v>4.8</v>
      </c>
      <c r="M3723">
        <f t="shared" si="816"/>
        <v>0.28548611111111105</v>
      </c>
      <c r="N3723">
        <f t="shared" si="817"/>
        <v>3.2</v>
      </c>
      <c r="O3723">
        <f t="shared" si="818"/>
        <v>8.285486111111112</v>
      </c>
      <c r="P3723">
        <f t="shared" si="819"/>
        <v>16.087965555555559</v>
      </c>
      <c r="Q3723">
        <f t="shared" si="820"/>
        <v>0</v>
      </c>
      <c r="R3723">
        <f t="shared" si="821"/>
        <v>3.2175931111111122</v>
      </c>
      <c r="S3723">
        <f>SUM($R$2:R3723) -SUM($Q$2:Q3723) + SUM($T$2:T3722)</f>
        <v>21.017666500651103</v>
      </c>
      <c r="T3723">
        <f t="shared" si="822"/>
        <v>0</v>
      </c>
      <c r="U3723">
        <f>-SUM($T$2:T3723) - 500 * SUM($V$2:V3723)</f>
        <v>474.55000000000837</v>
      </c>
      <c r="V3723">
        <f t="shared" si="823"/>
        <v>0</v>
      </c>
    </row>
    <row r="3724" spans="1:22" x14ac:dyDescent="0.3">
      <c r="A3724" s="1">
        <v>45727</v>
      </c>
      <c r="B3724" s="2">
        <v>0.2530324074074074</v>
      </c>
      <c r="C3724" s="2">
        <v>0.72644675925925928</v>
      </c>
      <c r="D3724" s="3">
        <v>7.6</v>
      </c>
      <c r="E3724" s="3">
        <v>81.7</v>
      </c>
      <c r="F3724" s="4">
        <f t="shared" si="812"/>
        <v>3</v>
      </c>
      <c r="G3724">
        <f t="shared" si="824"/>
        <v>48</v>
      </c>
      <c r="H3724" s="3">
        <f t="shared" si="813"/>
        <v>11.361944444444445</v>
      </c>
      <c r="I3724">
        <f t="shared" si="825"/>
        <v>700</v>
      </c>
      <c r="J3724">
        <f t="shared" si="814"/>
        <v>0.18299999999999994</v>
      </c>
      <c r="K3724">
        <f t="shared" si="815"/>
        <v>17.465580999999993</v>
      </c>
      <c r="L3724">
        <v>4.8</v>
      </c>
      <c r="M3724">
        <f t="shared" si="816"/>
        <v>0.28190277777777778</v>
      </c>
      <c r="N3724">
        <f t="shared" si="817"/>
        <v>3.35</v>
      </c>
      <c r="O3724">
        <f t="shared" si="818"/>
        <v>8.4319027777777773</v>
      </c>
      <c r="P3724">
        <f t="shared" si="819"/>
        <v>9.0336782222222158</v>
      </c>
      <c r="Q3724">
        <f t="shared" si="820"/>
        <v>0</v>
      </c>
      <c r="R3724">
        <f t="shared" si="821"/>
        <v>1.8067356444444433</v>
      </c>
      <c r="S3724">
        <f>SUM($R$2:R3724) -SUM($Q$2:Q3724) + SUM($T$2:T3723)</f>
        <v>22.824402145095519</v>
      </c>
      <c r="T3724">
        <f t="shared" si="822"/>
        <v>0</v>
      </c>
      <c r="U3724">
        <f>-SUM($T$2:T3724) - 500 * SUM($V$2:V3724)</f>
        <v>474.55000000000837</v>
      </c>
      <c r="V3724">
        <f t="shared" si="823"/>
        <v>0</v>
      </c>
    </row>
    <row r="3725" spans="1:22" x14ac:dyDescent="0.3">
      <c r="A3725" s="1">
        <v>45728</v>
      </c>
      <c r="B3725" s="2">
        <v>0.25135416666666666</v>
      </c>
      <c r="C3725" s="2">
        <v>0.72776620370370371</v>
      </c>
      <c r="D3725" s="3">
        <v>6.9</v>
      </c>
      <c r="E3725" s="3">
        <v>46.9</v>
      </c>
      <c r="F3725" s="4">
        <f t="shared" si="812"/>
        <v>3</v>
      </c>
      <c r="G3725">
        <f t="shared" si="824"/>
        <v>48</v>
      </c>
      <c r="H3725" s="3">
        <f t="shared" si="813"/>
        <v>11.433888888888889</v>
      </c>
      <c r="I3725">
        <f t="shared" si="825"/>
        <v>700</v>
      </c>
      <c r="J3725">
        <f t="shared" si="814"/>
        <v>0.53100000000000003</v>
      </c>
      <c r="K3725">
        <f t="shared" si="815"/>
        <v>50.999718000000009</v>
      </c>
      <c r="L3725">
        <v>4.8</v>
      </c>
      <c r="M3725">
        <f t="shared" si="816"/>
        <v>0.27830555555555553</v>
      </c>
      <c r="N3725">
        <f t="shared" si="817"/>
        <v>3.5249999999999999</v>
      </c>
      <c r="O3725">
        <f t="shared" si="818"/>
        <v>8.603305555555556</v>
      </c>
      <c r="P3725">
        <f t="shared" si="819"/>
        <v>42.396412444444451</v>
      </c>
      <c r="Q3725">
        <f t="shared" si="820"/>
        <v>0</v>
      </c>
      <c r="R3725">
        <f t="shared" si="821"/>
        <v>8.4792824888888898</v>
      </c>
      <c r="S3725">
        <f>SUM($R$2:R3725) -SUM($Q$2:Q3725) + SUM($T$2:T3724)</f>
        <v>31.30368463398554</v>
      </c>
      <c r="T3725">
        <f t="shared" si="822"/>
        <v>0</v>
      </c>
      <c r="U3725">
        <f>-SUM($T$2:T3725) - 500 * SUM($V$2:V3725)</f>
        <v>474.55000000000837</v>
      </c>
      <c r="V3725">
        <f t="shared" si="823"/>
        <v>0</v>
      </c>
    </row>
    <row r="3726" spans="1:22" x14ac:dyDescent="0.3">
      <c r="A3726" s="1">
        <v>45729</v>
      </c>
      <c r="B3726" s="2">
        <v>0.24968749999999998</v>
      </c>
      <c r="C3726" s="2">
        <v>0.7290740740740741</v>
      </c>
      <c r="D3726" s="3">
        <v>4.9000000000000004</v>
      </c>
      <c r="E3726" s="3">
        <v>66.099999999999994</v>
      </c>
      <c r="F3726" s="4">
        <f t="shared" si="812"/>
        <v>3</v>
      </c>
      <c r="G3726">
        <f t="shared" si="824"/>
        <v>48</v>
      </c>
      <c r="H3726" s="3">
        <f t="shared" si="813"/>
        <v>11.505277777777779</v>
      </c>
      <c r="I3726">
        <f t="shared" si="825"/>
        <v>700</v>
      </c>
      <c r="J3726">
        <f t="shared" si="814"/>
        <v>0.33900000000000008</v>
      </c>
      <c r="K3726">
        <f t="shared" si="815"/>
        <v>32.762429000000012</v>
      </c>
      <c r="L3726">
        <v>4.8</v>
      </c>
      <c r="M3726">
        <f t="shared" si="816"/>
        <v>0.27473611111111101</v>
      </c>
      <c r="N3726">
        <f t="shared" si="817"/>
        <v>4.0250000000000004</v>
      </c>
      <c r="O3726">
        <f t="shared" si="818"/>
        <v>9.0997361111111115</v>
      </c>
      <c r="P3726">
        <f t="shared" si="819"/>
        <v>23.662692888888898</v>
      </c>
      <c r="Q3726">
        <f t="shared" si="820"/>
        <v>0</v>
      </c>
      <c r="R3726">
        <f t="shared" si="821"/>
        <v>4.7325385777777802</v>
      </c>
      <c r="S3726">
        <f>SUM($R$2:R3726) -SUM($Q$2:Q3726) + SUM($T$2:T3725)</f>
        <v>36.036223211762263</v>
      </c>
      <c r="T3726">
        <f t="shared" si="822"/>
        <v>0</v>
      </c>
      <c r="U3726">
        <f>-SUM($T$2:T3726) - 500 * SUM($V$2:V3726)</f>
        <v>474.55000000000837</v>
      </c>
      <c r="V3726">
        <f t="shared" si="823"/>
        <v>0</v>
      </c>
    </row>
    <row r="3727" spans="1:22" x14ac:dyDescent="0.3">
      <c r="A3727" s="1">
        <v>45730</v>
      </c>
      <c r="B3727" s="2">
        <v>0.24800925925925923</v>
      </c>
      <c r="C3727" s="2">
        <v>0.73039351851851853</v>
      </c>
      <c r="D3727" s="3">
        <v>3.2</v>
      </c>
      <c r="E3727" s="3">
        <v>79.8</v>
      </c>
      <c r="F3727" s="4">
        <f t="shared" si="812"/>
        <v>3</v>
      </c>
      <c r="G3727">
        <f t="shared" si="824"/>
        <v>48</v>
      </c>
      <c r="H3727" s="3">
        <f t="shared" si="813"/>
        <v>11.577222222222224</v>
      </c>
      <c r="I3727">
        <f t="shared" si="825"/>
        <v>700</v>
      </c>
      <c r="J3727">
        <f t="shared" si="814"/>
        <v>0.20200000000000007</v>
      </c>
      <c r="K3727">
        <f t="shared" si="815"/>
        <v>19.644230666666672</v>
      </c>
      <c r="L3727">
        <v>4.8</v>
      </c>
      <c r="M3727">
        <f t="shared" si="816"/>
        <v>0.27113888888888882</v>
      </c>
      <c r="N3727">
        <f t="shared" si="817"/>
        <v>4.45</v>
      </c>
      <c r="O3727">
        <f t="shared" si="818"/>
        <v>9.5211388888888884</v>
      </c>
      <c r="P3727">
        <f t="shared" si="819"/>
        <v>10.123091777777784</v>
      </c>
      <c r="Q3727">
        <f t="shared" si="820"/>
        <v>0</v>
      </c>
      <c r="R3727">
        <f t="shared" si="821"/>
        <v>2.0246183555555568</v>
      </c>
      <c r="S3727">
        <f>SUM($R$2:R3727) -SUM($Q$2:Q3727) + SUM($T$2:T3726)</f>
        <v>38.060841567319585</v>
      </c>
      <c r="T3727">
        <f t="shared" si="822"/>
        <v>0</v>
      </c>
      <c r="U3727">
        <f>-SUM($T$2:T3727) - 500 * SUM($V$2:V3727)</f>
        <v>474.55000000000837</v>
      </c>
      <c r="V3727">
        <f t="shared" si="823"/>
        <v>0</v>
      </c>
    </row>
    <row r="3728" spans="1:22" x14ac:dyDescent="0.3">
      <c r="A3728" s="1">
        <v>45731</v>
      </c>
      <c r="B3728" s="2">
        <v>0.24633101851851849</v>
      </c>
      <c r="C3728" s="2">
        <v>0.73170138888888892</v>
      </c>
      <c r="D3728" s="3">
        <v>2.4</v>
      </c>
      <c r="E3728" s="3">
        <v>62</v>
      </c>
      <c r="F3728" s="4">
        <f t="shared" si="812"/>
        <v>3</v>
      </c>
      <c r="G3728">
        <f t="shared" si="824"/>
        <v>48</v>
      </c>
      <c r="H3728" s="3">
        <f t="shared" si="813"/>
        <v>11.648888888888891</v>
      </c>
      <c r="I3728">
        <f t="shared" si="825"/>
        <v>700</v>
      </c>
      <c r="J3728">
        <f t="shared" si="814"/>
        <v>0.38</v>
      </c>
      <c r="K3728">
        <f t="shared" si="815"/>
        <v>37.18325333333334</v>
      </c>
      <c r="L3728">
        <v>4.8</v>
      </c>
      <c r="M3728">
        <f t="shared" si="816"/>
        <v>0.26755555555555544</v>
      </c>
      <c r="N3728">
        <f t="shared" si="817"/>
        <v>4.6500000000000004</v>
      </c>
      <c r="O3728">
        <f t="shared" si="818"/>
        <v>9.7175555555555562</v>
      </c>
      <c r="P3728">
        <f t="shared" si="819"/>
        <v>27.465697777777784</v>
      </c>
      <c r="Q3728">
        <f t="shared" si="820"/>
        <v>0</v>
      </c>
      <c r="R3728">
        <f t="shared" si="821"/>
        <v>5.4931395555555573</v>
      </c>
      <c r="S3728">
        <f>SUM($R$2:R3728) -SUM($Q$2:Q3728) + SUM($T$2:T3727)</f>
        <v>43.553981122873665</v>
      </c>
      <c r="T3728">
        <f t="shared" si="822"/>
        <v>0</v>
      </c>
      <c r="U3728">
        <f>-SUM($T$2:T3728) - 500 * SUM($V$2:V3728)</f>
        <v>474.55000000000837</v>
      </c>
      <c r="V3728">
        <f t="shared" si="823"/>
        <v>0</v>
      </c>
    </row>
    <row r="3729" spans="1:22" x14ac:dyDescent="0.3">
      <c r="A3729" s="1">
        <v>45732</v>
      </c>
      <c r="B3729" s="2">
        <v>0.24464120370370371</v>
      </c>
      <c r="C3729" s="2">
        <v>0.7330092592592593</v>
      </c>
      <c r="D3729" s="3">
        <v>4.9000000000000004</v>
      </c>
      <c r="E3729" s="3">
        <v>92.5</v>
      </c>
      <c r="F3729" s="4">
        <f t="shared" si="812"/>
        <v>3</v>
      </c>
      <c r="G3729">
        <f t="shared" si="824"/>
        <v>48</v>
      </c>
      <c r="H3729" s="3">
        <f t="shared" si="813"/>
        <v>11.720833333333335</v>
      </c>
      <c r="I3729">
        <f t="shared" si="825"/>
        <v>700</v>
      </c>
      <c r="J3729">
        <f t="shared" si="814"/>
        <v>7.4999999999999956E-2</v>
      </c>
      <c r="K3729">
        <f t="shared" si="815"/>
        <v>7.3841249999999983</v>
      </c>
      <c r="L3729">
        <v>4.8</v>
      </c>
      <c r="M3729">
        <f t="shared" si="816"/>
        <v>0.26395833333333324</v>
      </c>
      <c r="N3729">
        <f t="shared" si="817"/>
        <v>4.0250000000000004</v>
      </c>
      <c r="O3729">
        <f t="shared" si="818"/>
        <v>9.0889583333333341</v>
      </c>
      <c r="P3729">
        <f t="shared" si="819"/>
        <v>-1.7048333333333359</v>
      </c>
      <c r="Q3729">
        <f t="shared" si="820"/>
        <v>0.85241666666666793</v>
      </c>
      <c r="R3729">
        <f t="shared" si="821"/>
        <v>0</v>
      </c>
      <c r="S3729">
        <f>SUM($R$2:R3729) -SUM($Q$2:Q3729) + SUM($T$2:T3728)</f>
        <v>42.701564456207052</v>
      </c>
      <c r="T3729">
        <f t="shared" si="822"/>
        <v>0</v>
      </c>
      <c r="U3729">
        <f>-SUM($T$2:T3729) - 500 * SUM($V$2:V3729)</f>
        <v>474.55000000000837</v>
      </c>
      <c r="V3729">
        <f t="shared" si="823"/>
        <v>0</v>
      </c>
    </row>
    <row r="3730" spans="1:22" x14ac:dyDescent="0.3">
      <c r="A3730" s="1">
        <v>45733</v>
      </c>
      <c r="B3730" s="2">
        <v>0.2429513888888889</v>
      </c>
      <c r="C3730" s="2">
        <v>0.73431712962962958</v>
      </c>
      <c r="D3730" s="3">
        <v>5.4</v>
      </c>
      <c r="E3730" s="3">
        <v>87.1</v>
      </c>
      <c r="F3730" s="4">
        <f t="shared" si="812"/>
        <v>3</v>
      </c>
      <c r="G3730">
        <f t="shared" si="824"/>
        <v>48</v>
      </c>
      <c r="H3730" s="3">
        <f t="shared" si="813"/>
        <v>11.792777777777776</v>
      </c>
      <c r="I3730">
        <f t="shared" si="825"/>
        <v>700</v>
      </c>
      <c r="J3730">
        <f t="shared" si="814"/>
        <v>0.129</v>
      </c>
      <c r="K3730">
        <f t="shared" si="815"/>
        <v>12.778654000000001</v>
      </c>
      <c r="L3730">
        <v>4.8</v>
      </c>
      <c r="M3730">
        <f t="shared" si="816"/>
        <v>0.26036111111111121</v>
      </c>
      <c r="N3730">
        <f t="shared" si="817"/>
        <v>3.9</v>
      </c>
      <c r="O3730">
        <f t="shared" si="818"/>
        <v>8.9603611111111103</v>
      </c>
      <c r="P3730">
        <f t="shared" si="819"/>
        <v>3.818292888888891</v>
      </c>
      <c r="Q3730">
        <f t="shared" si="820"/>
        <v>0</v>
      </c>
      <c r="R3730">
        <f t="shared" si="821"/>
        <v>0.76365857777777824</v>
      </c>
      <c r="S3730">
        <f>SUM($R$2:R3730) -SUM($Q$2:Q3730) + SUM($T$2:T3729)</f>
        <v>43.46522303398342</v>
      </c>
      <c r="T3730">
        <f t="shared" si="822"/>
        <v>0</v>
      </c>
      <c r="U3730">
        <f>-SUM($T$2:T3730) - 500 * SUM($V$2:V3730)</f>
        <v>474.55000000000837</v>
      </c>
      <c r="V3730">
        <f t="shared" si="823"/>
        <v>0</v>
      </c>
    </row>
    <row r="3731" spans="1:22" x14ac:dyDescent="0.3">
      <c r="A3731" s="1">
        <v>45734</v>
      </c>
      <c r="B3731" s="2">
        <v>0.24126157407407409</v>
      </c>
      <c r="C3731" s="2">
        <v>0.73562500000000008</v>
      </c>
      <c r="D3731" s="3">
        <v>6.2</v>
      </c>
      <c r="E3731" s="3">
        <v>38.700000000000003</v>
      </c>
      <c r="F3731" s="4">
        <f t="shared" si="812"/>
        <v>3</v>
      </c>
      <c r="G3731">
        <f t="shared" si="824"/>
        <v>48</v>
      </c>
      <c r="H3731" s="3">
        <f t="shared" si="813"/>
        <v>11.864722222222223</v>
      </c>
      <c r="I3731">
        <f t="shared" si="825"/>
        <v>700</v>
      </c>
      <c r="J3731">
        <f t="shared" si="814"/>
        <v>0.61299999999999999</v>
      </c>
      <c r="K3731">
        <f t="shared" si="815"/>
        <v>61.09382766666667</v>
      </c>
      <c r="L3731">
        <v>4.8</v>
      </c>
      <c r="M3731">
        <f t="shared" si="816"/>
        <v>0.25676388888888885</v>
      </c>
      <c r="N3731">
        <f t="shared" si="817"/>
        <v>3.7</v>
      </c>
      <c r="O3731">
        <f t="shared" si="818"/>
        <v>8.756763888888889</v>
      </c>
      <c r="P3731">
        <f t="shared" si="819"/>
        <v>52.337063777777779</v>
      </c>
      <c r="Q3731">
        <f t="shared" si="820"/>
        <v>0</v>
      </c>
      <c r="R3731">
        <f t="shared" si="821"/>
        <v>10.467412755555557</v>
      </c>
      <c r="S3731">
        <f>SUM($R$2:R3731) -SUM($Q$2:Q3731) + SUM($T$2:T3730)</f>
        <v>53.932635789538836</v>
      </c>
      <c r="T3731">
        <f t="shared" si="822"/>
        <v>0</v>
      </c>
      <c r="U3731">
        <f>-SUM($T$2:T3731) - 500 * SUM($V$2:V3731)</f>
        <v>474.55000000000837</v>
      </c>
      <c r="V3731">
        <f t="shared" si="823"/>
        <v>0</v>
      </c>
    </row>
    <row r="3732" spans="1:22" x14ac:dyDescent="0.3">
      <c r="A3732" s="1">
        <v>45735</v>
      </c>
      <c r="B3732" s="2">
        <v>0.23957175925925925</v>
      </c>
      <c r="C3732" s="2">
        <v>0.73692129629629621</v>
      </c>
      <c r="D3732" s="3">
        <v>5.8</v>
      </c>
      <c r="E3732" s="3">
        <v>0.4</v>
      </c>
      <c r="F3732" s="4">
        <f t="shared" si="812"/>
        <v>3</v>
      </c>
      <c r="G3732">
        <f t="shared" si="824"/>
        <v>48</v>
      </c>
      <c r="H3732" s="3">
        <f t="shared" si="813"/>
        <v>11.936388888888889</v>
      </c>
      <c r="I3732">
        <f t="shared" si="825"/>
        <v>700</v>
      </c>
      <c r="J3732">
        <f t="shared" si="814"/>
        <v>0.996</v>
      </c>
      <c r="K3732">
        <f t="shared" si="815"/>
        <v>99.864604</v>
      </c>
      <c r="L3732">
        <v>4.8</v>
      </c>
      <c r="M3732">
        <f t="shared" si="816"/>
        <v>0.25318055555555558</v>
      </c>
      <c r="N3732">
        <f t="shared" si="817"/>
        <v>3.8</v>
      </c>
      <c r="O3732">
        <f t="shared" si="818"/>
        <v>8.8531805555555554</v>
      </c>
      <c r="P3732">
        <f t="shared" si="819"/>
        <v>91.011423444444446</v>
      </c>
      <c r="Q3732">
        <f t="shared" si="820"/>
        <v>0</v>
      </c>
      <c r="R3732">
        <f t="shared" si="821"/>
        <v>18.202284688888891</v>
      </c>
      <c r="S3732">
        <f>SUM($R$2:R3732) -SUM($Q$2:Q3732) + SUM($T$2:T3731)</f>
        <v>72.134920478429194</v>
      </c>
      <c r="T3732">
        <f t="shared" si="822"/>
        <v>0</v>
      </c>
      <c r="U3732">
        <f>-SUM($T$2:T3732) - 500 * SUM($V$2:V3732)</f>
        <v>474.55000000000837</v>
      </c>
      <c r="V3732">
        <f t="shared" si="823"/>
        <v>0</v>
      </c>
    </row>
    <row r="3733" spans="1:22" x14ac:dyDescent="0.3">
      <c r="A3733" s="1">
        <v>45736</v>
      </c>
      <c r="B3733" s="2">
        <v>0.23787037037037037</v>
      </c>
      <c r="C3733" s="2">
        <v>0.73821759259259256</v>
      </c>
      <c r="D3733" s="3">
        <v>4.9000000000000004</v>
      </c>
      <c r="E3733" s="3">
        <v>2.7</v>
      </c>
      <c r="F3733" s="4">
        <f t="shared" si="812"/>
        <v>3</v>
      </c>
      <c r="G3733">
        <f t="shared" si="824"/>
        <v>48</v>
      </c>
      <c r="H3733" s="3">
        <f t="shared" si="813"/>
        <v>12.008333333333333</v>
      </c>
      <c r="I3733">
        <f t="shared" si="825"/>
        <v>700</v>
      </c>
      <c r="J3733">
        <f t="shared" si="814"/>
        <v>0.97299999999999998</v>
      </c>
      <c r="K3733">
        <f t="shared" si="815"/>
        <v>98.146509999999992</v>
      </c>
      <c r="L3733">
        <v>4.8</v>
      </c>
      <c r="M3733">
        <f t="shared" si="816"/>
        <v>0.24958333333333338</v>
      </c>
      <c r="N3733">
        <f t="shared" si="817"/>
        <v>4.0250000000000004</v>
      </c>
      <c r="O3733">
        <f t="shared" si="818"/>
        <v>9.074583333333333</v>
      </c>
      <c r="P3733">
        <f t="shared" si="819"/>
        <v>89.071926666666656</v>
      </c>
      <c r="Q3733">
        <f t="shared" si="820"/>
        <v>0</v>
      </c>
      <c r="R3733">
        <f t="shared" si="821"/>
        <v>17.81438533333333</v>
      </c>
      <c r="S3733">
        <f>SUM($R$2:R3733) -SUM($Q$2:Q3733) + SUM($T$2:T3732)</f>
        <v>89.949305811764134</v>
      </c>
      <c r="T3733">
        <f t="shared" si="822"/>
        <v>0</v>
      </c>
      <c r="U3733">
        <f>-SUM($T$2:T3733) - 500 * SUM($V$2:V3733)</f>
        <v>474.55000000000837</v>
      </c>
      <c r="V3733">
        <f t="shared" si="823"/>
        <v>0</v>
      </c>
    </row>
    <row r="3734" spans="1:22" x14ac:dyDescent="0.3">
      <c r="A3734" s="1">
        <v>45737</v>
      </c>
      <c r="B3734" s="2">
        <v>0.23618055555555553</v>
      </c>
      <c r="C3734" s="2">
        <v>0.73951388888888892</v>
      </c>
      <c r="D3734" s="3">
        <v>3.2</v>
      </c>
      <c r="E3734" s="3">
        <v>0</v>
      </c>
      <c r="F3734" s="4">
        <f t="shared" si="812"/>
        <v>3</v>
      </c>
      <c r="G3734">
        <f t="shared" si="824"/>
        <v>48</v>
      </c>
      <c r="H3734" s="3">
        <f t="shared" si="813"/>
        <v>12.080000000000002</v>
      </c>
      <c r="I3734">
        <f t="shared" si="825"/>
        <v>700</v>
      </c>
      <c r="J3734">
        <f t="shared" si="814"/>
        <v>1</v>
      </c>
      <c r="K3734">
        <f t="shared" si="815"/>
        <v>101.47200000000002</v>
      </c>
      <c r="L3734">
        <v>4.8</v>
      </c>
      <c r="M3734">
        <f t="shared" si="816"/>
        <v>0.24599999999999991</v>
      </c>
      <c r="N3734">
        <f t="shared" si="817"/>
        <v>4.45</v>
      </c>
      <c r="O3734">
        <f t="shared" si="818"/>
        <v>9.4959999999999987</v>
      </c>
      <c r="P3734">
        <f t="shared" si="819"/>
        <v>91.976000000000028</v>
      </c>
      <c r="Q3734">
        <f t="shared" si="820"/>
        <v>0</v>
      </c>
      <c r="R3734">
        <f t="shared" si="821"/>
        <v>18.395200000000006</v>
      </c>
      <c r="S3734">
        <f>SUM($R$2:R3734) -SUM($Q$2:Q3734) + SUM($T$2:T3733)</f>
        <v>108.34450581176316</v>
      </c>
      <c r="T3734">
        <f t="shared" si="822"/>
        <v>0</v>
      </c>
      <c r="U3734">
        <f>-SUM($T$2:T3734) - 500 * SUM($V$2:V3734)</f>
        <v>474.55000000000837</v>
      </c>
      <c r="V3734">
        <f t="shared" si="823"/>
        <v>0</v>
      </c>
    </row>
    <row r="3735" spans="1:22" x14ac:dyDescent="0.3">
      <c r="A3735" s="1">
        <v>45738</v>
      </c>
      <c r="B3735" s="2">
        <v>0.23447916666666666</v>
      </c>
      <c r="C3735" s="2">
        <v>0.74081018518518515</v>
      </c>
      <c r="D3735" s="3">
        <v>5.0999999999999996</v>
      </c>
      <c r="E3735" s="3">
        <v>53</v>
      </c>
      <c r="F3735" s="4">
        <f t="shared" si="812"/>
        <v>3</v>
      </c>
      <c r="G3735">
        <f t="shared" si="824"/>
        <v>48</v>
      </c>
      <c r="H3735" s="3">
        <f t="shared" si="813"/>
        <v>12.151944444444442</v>
      </c>
      <c r="I3735">
        <f t="shared" si="825"/>
        <v>700</v>
      </c>
      <c r="J3735">
        <f t="shared" si="814"/>
        <v>0.47</v>
      </c>
      <c r="K3735">
        <f t="shared" si="815"/>
        <v>47.975876666666665</v>
      </c>
      <c r="L3735">
        <v>4.8</v>
      </c>
      <c r="M3735">
        <f t="shared" si="816"/>
        <v>0.24240277777777788</v>
      </c>
      <c r="N3735">
        <f t="shared" si="817"/>
        <v>3.9750000000000001</v>
      </c>
      <c r="O3735">
        <f t="shared" si="818"/>
        <v>9.017402777777777</v>
      </c>
      <c r="P3735">
        <f t="shared" si="819"/>
        <v>38.958473888888889</v>
      </c>
      <c r="Q3735">
        <f t="shared" si="820"/>
        <v>0</v>
      </c>
      <c r="R3735">
        <f t="shared" si="821"/>
        <v>7.7916947777777779</v>
      </c>
      <c r="S3735">
        <f>SUM($R$2:R3735) -SUM($Q$2:Q3735) + SUM($T$2:T3734)</f>
        <v>116.13620058954075</v>
      </c>
      <c r="T3735">
        <f t="shared" si="822"/>
        <v>0</v>
      </c>
      <c r="U3735">
        <f>-SUM($T$2:T3735) - 500 * SUM($V$2:V3735)</f>
        <v>474.55000000000837</v>
      </c>
      <c r="V3735">
        <f t="shared" si="823"/>
        <v>0</v>
      </c>
    </row>
    <row r="3736" spans="1:22" x14ac:dyDescent="0.3">
      <c r="A3736" s="1">
        <v>45739</v>
      </c>
      <c r="B3736" s="2">
        <v>0.23277777777777778</v>
      </c>
      <c r="C3736" s="2">
        <v>0.74210648148148151</v>
      </c>
      <c r="D3736" s="3">
        <v>4.9000000000000004</v>
      </c>
      <c r="E3736" s="3">
        <v>89.1</v>
      </c>
      <c r="F3736" s="4">
        <f t="shared" si="812"/>
        <v>3</v>
      </c>
      <c r="G3736">
        <f t="shared" si="824"/>
        <v>48</v>
      </c>
      <c r="H3736" s="3">
        <f t="shared" si="813"/>
        <v>12.22388888888889</v>
      </c>
      <c r="I3736">
        <f t="shared" si="825"/>
        <v>700</v>
      </c>
      <c r="J3736">
        <f t="shared" si="814"/>
        <v>0.1090000000000001</v>
      </c>
      <c r="K3736">
        <f t="shared" si="815"/>
        <v>11.192192666666676</v>
      </c>
      <c r="L3736">
        <v>4.8</v>
      </c>
      <c r="M3736">
        <f t="shared" si="816"/>
        <v>0.23880555555555549</v>
      </c>
      <c r="N3736">
        <f t="shared" si="817"/>
        <v>4.0250000000000004</v>
      </c>
      <c r="O3736">
        <f t="shared" si="818"/>
        <v>9.0638055555555557</v>
      </c>
      <c r="P3736">
        <f t="shared" si="819"/>
        <v>2.1283871111111203</v>
      </c>
      <c r="Q3736">
        <f t="shared" si="820"/>
        <v>0</v>
      </c>
      <c r="R3736">
        <f t="shared" si="821"/>
        <v>0.4256774222222241</v>
      </c>
      <c r="S3736">
        <f>SUM($R$2:R3736) -SUM($Q$2:Q3736) + SUM($T$2:T3735)</f>
        <v>116.56187801176384</v>
      </c>
      <c r="T3736">
        <f t="shared" si="822"/>
        <v>0</v>
      </c>
      <c r="U3736">
        <f>-SUM($T$2:T3736) - 500 * SUM($V$2:V3736)</f>
        <v>474.55000000000837</v>
      </c>
      <c r="V3736">
        <f t="shared" si="823"/>
        <v>0</v>
      </c>
    </row>
    <row r="3737" spans="1:22" x14ac:dyDescent="0.3">
      <c r="A3737" s="1">
        <v>45740</v>
      </c>
      <c r="B3737" s="2">
        <v>0.2310763888888889</v>
      </c>
      <c r="C3737" s="2">
        <v>0.74340277777777775</v>
      </c>
      <c r="D3737" s="3">
        <v>-2.1</v>
      </c>
      <c r="E3737" s="3">
        <v>51.5</v>
      </c>
      <c r="F3737" s="4">
        <f t="shared" si="812"/>
        <v>3</v>
      </c>
      <c r="G3737">
        <f t="shared" si="824"/>
        <v>48</v>
      </c>
      <c r="H3737" s="3">
        <f t="shared" si="813"/>
        <v>12.295833333333331</v>
      </c>
      <c r="I3737">
        <f t="shared" si="825"/>
        <v>700</v>
      </c>
      <c r="J3737">
        <f t="shared" si="814"/>
        <v>0.48499999999999999</v>
      </c>
      <c r="K3737">
        <f t="shared" si="815"/>
        <v>50.093224999999983</v>
      </c>
      <c r="L3737">
        <v>4.8</v>
      </c>
      <c r="M3737">
        <f t="shared" si="816"/>
        <v>0.23520833333333346</v>
      </c>
      <c r="N3737">
        <f t="shared" si="817"/>
        <v>5.7750000000000004</v>
      </c>
      <c r="O3737">
        <f t="shared" si="818"/>
        <v>10.810208333333334</v>
      </c>
      <c r="P3737">
        <f t="shared" si="819"/>
        <v>39.283016666666647</v>
      </c>
      <c r="Q3737">
        <f t="shared" si="820"/>
        <v>0</v>
      </c>
      <c r="R3737">
        <f t="shared" si="821"/>
        <v>7.8566033333333296</v>
      </c>
      <c r="S3737">
        <f>SUM($R$2:R3737) -SUM($Q$2:Q3737) + SUM($T$2:T3736)</f>
        <v>124.41848134509746</v>
      </c>
      <c r="T3737">
        <f t="shared" si="822"/>
        <v>0</v>
      </c>
      <c r="U3737">
        <f>-SUM($T$2:T3737) - 500 * SUM($V$2:V3737)</f>
        <v>474.55000000000837</v>
      </c>
      <c r="V3737">
        <f t="shared" si="823"/>
        <v>0</v>
      </c>
    </row>
    <row r="3738" spans="1:22" x14ac:dyDescent="0.3">
      <c r="A3738" s="1">
        <v>45741</v>
      </c>
      <c r="B3738" s="2">
        <v>0.229375</v>
      </c>
      <c r="C3738" s="2">
        <v>0.74468749999999995</v>
      </c>
      <c r="D3738" s="3">
        <v>1.4</v>
      </c>
      <c r="E3738" s="3">
        <v>39.9</v>
      </c>
      <c r="F3738" s="4">
        <f t="shared" si="812"/>
        <v>3</v>
      </c>
      <c r="G3738">
        <f t="shared" si="824"/>
        <v>48</v>
      </c>
      <c r="H3738" s="3">
        <f t="shared" si="813"/>
        <v>12.3675</v>
      </c>
      <c r="I3738">
        <f t="shared" si="825"/>
        <v>700</v>
      </c>
      <c r="J3738">
        <f t="shared" si="814"/>
        <v>0.60099999999999998</v>
      </c>
      <c r="K3738">
        <f t="shared" si="815"/>
        <v>62.436087000000001</v>
      </c>
      <c r="L3738">
        <v>4.8</v>
      </c>
      <c r="M3738">
        <f t="shared" si="816"/>
        <v>0.231625</v>
      </c>
      <c r="N3738">
        <f t="shared" si="817"/>
        <v>4.9000000000000004</v>
      </c>
      <c r="O3738">
        <f t="shared" si="818"/>
        <v>9.9316250000000004</v>
      </c>
      <c r="P3738">
        <f t="shared" si="819"/>
        <v>52.504462000000004</v>
      </c>
      <c r="Q3738">
        <f t="shared" si="820"/>
        <v>0</v>
      </c>
      <c r="R3738">
        <f t="shared" si="821"/>
        <v>10.500892400000001</v>
      </c>
      <c r="S3738">
        <f>SUM($R$2:R3738) -SUM($Q$2:Q3738) + SUM($T$2:T3737)</f>
        <v>134.91937374509689</v>
      </c>
      <c r="T3738">
        <f t="shared" si="822"/>
        <v>0</v>
      </c>
      <c r="U3738">
        <f>-SUM($T$2:T3738) - 500 * SUM($V$2:V3738)</f>
        <v>474.55000000000837</v>
      </c>
      <c r="V3738">
        <f t="shared" si="823"/>
        <v>0</v>
      </c>
    </row>
    <row r="3739" spans="1:22" x14ac:dyDescent="0.3">
      <c r="A3739" s="1">
        <v>45742</v>
      </c>
      <c r="B3739" s="2">
        <v>0.22766203703703702</v>
      </c>
      <c r="C3739" s="2">
        <v>0.7459837962962963</v>
      </c>
      <c r="D3739" s="3">
        <v>5.9</v>
      </c>
      <c r="E3739" s="3">
        <v>15.9</v>
      </c>
      <c r="F3739" s="4">
        <f t="shared" si="812"/>
        <v>3</v>
      </c>
      <c r="G3739">
        <f t="shared" si="824"/>
        <v>48</v>
      </c>
      <c r="H3739" s="3">
        <f t="shared" si="813"/>
        <v>12.439722222222223</v>
      </c>
      <c r="I3739">
        <f t="shared" si="825"/>
        <v>700</v>
      </c>
      <c r="J3739">
        <f t="shared" si="814"/>
        <v>0.84099999999999997</v>
      </c>
      <c r="K3739">
        <f t="shared" si="815"/>
        <v>87.879173666666674</v>
      </c>
      <c r="L3739">
        <v>4.8</v>
      </c>
      <c r="M3739">
        <f t="shared" si="816"/>
        <v>0.22801388888888885</v>
      </c>
      <c r="N3739">
        <f t="shared" si="817"/>
        <v>3.7749999999999999</v>
      </c>
      <c r="O3739">
        <f t="shared" si="818"/>
        <v>8.8030138888888878</v>
      </c>
      <c r="P3739">
        <f t="shared" si="819"/>
        <v>79.076159777777789</v>
      </c>
      <c r="Q3739">
        <f t="shared" si="820"/>
        <v>0</v>
      </c>
      <c r="R3739">
        <f t="shared" si="821"/>
        <v>15.815231955555559</v>
      </c>
      <c r="S3739">
        <f>SUM($R$2:R3739) -SUM($Q$2:Q3739) + SUM($T$2:T3738)</f>
        <v>150.73460570065254</v>
      </c>
      <c r="T3739">
        <f t="shared" si="822"/>
        <v>0</v>
      </c>
      <c r="U3739">
        <f>-SUM($T$2:T3739) - 500 * SUM($V$2:V3739)</f>
        <v>474.55000000000837</v>
      </c>
      <c r="V3739">
        <f t="shared" si="823"/>
        <v>0</v>
      </c>
    </row>
    <row r="3740" spans="1:22" x14ac:dyDescent="0.3">
      <c r="A3740" s="1">
        <v>45743</v>
      </c>
      <c r="B3740" s="2">
        <v>0.22596064814814817</v>
      </c>
      <c r="C3740" s="2">
        <v>0.7472685185185185</v>
      </c>
      <c r="D3740" s="3">
        <v>7.2</v>
      </c>
      <c r="E3740" s="3">
        <v>27.1</v>
      </c>
      <c r="F3740" s="4">
        <f t="shared" si="812"/>
        <v>3</v>
      </c>
      <c r="G3740">
        <f t="shared" si="824"/>
        <v>48</v>
      </c>
      <c r="H3740" s="3">
        <f t="shared" si="813"/>
        <v>12.511388888888888</v>
      </c>
      <c r="I3740">
        <f t="shared" si="825"/>
        <v>700</v>
      </c>
      <c r="J3740">
        <f t="shared" si="814"/>
        <v>0.72899999999999998</v>
      </c>
      <c r="K3740">
        <f t="shared" si="815"/>
        <v>76.614740999999995</v>
      </c>
      <c r="L3740">
        <v>4.8</v>
      </c>
      <c r="M3740">
        <f t="shared" si="816"/>
        <v>0.22443055555555561</v>
      </c>
      <c r="N3740">
        <f t="shared" si="817"/>
        <v>3.45</v>
      </c>
      <c r="O3740">
        <f t="shared" si="818"/>
        <v>8.4744305555555552</v>
      </c>
      <c r="P3740">
        <f t="shared" si="819"/>
        <v>68.140310444444438</v>
      </c>
      <c r="Q3740">
        <f t="shared" si="820"/>
        <v>0</v>
      </c>
      <c r="R3740">
        <f t="shared" si="821"/>
        <v>13.628062088888889</v>
      </c>
      <c r="S3740">
        <f>SUM($R$2:R3740) -SUM($Q$2:Q3740) + SUM($T$2:T3739)</f>
        <v>164.36266778954268</v>
      </c>
      <c r="T3740">
        <f t="shared" si="822"/>
        <v>0</v>
      </c>
      <c r="U3740">
        <f>-SUM($T$2:T3740) - 500 * SUM($V$2:V3740)</f>
        <v>474.55000000000837</v>
      </c>
      <c r="V3740">
        <f t="shared" si="823"/>
        <v>0</v>
      </c>
    </row>
    <row r="3741" spans="1:22" x14ac:dyDescent="0.3">
      <c r="A3741" s="1">
        <v>45744</v>
      </c>
      <c r="B3741" s="2">
        <v>0.22425925925925927</v>
      </c>
      <c r="C3741" s="2">
        <v>0.74855324074074081</v>
      </c>
      <c r="D3741" s="3">
        <v>8.6</v>
      </c>
      <c r="E3741" s="3">
        <v>91</v>
      </c>
      <c r="F3741" s="4">
        <f t="shared" si="812"/>
        <v>3</v>
      </c>
      <c r="G3741">
        <f t="shared" si="824"/>
        <v>48</v>
      </c>
      <c r="H3741" s="3">
        <f t="shared" si="813"/>
        <v>12.583055555555557</v>
      </c>
      <c r="I3741">
        <f t="shared" si="825"/>
        <v>700</v>
      </c>
      <c r="J3741">
        <f t="shared" si="814"/>
        <v>8.9999999999999969E-2</v>
      </c>
      <c r="K3741">
        <f t="shared" si="815"/>
        <v>9.5127899999999972</v>
      </c>
      <c r="L3741">
        <v>4.8</v>
      </c>
      <c r="M3741">
        <f t="shared" si="816"/>
        <v>0.22084722222222214</v>
      </c>
      <c r="N3741">
        <f t="shared" si="817"/>
        <v>3.1</v>
      </c>
      <c r="O3741">
        <f t="shared" si="818"/>
        <v>8.1208472222222223</v>
      </c>
      <c r="P3741">
        <f t="shared" si="819"/>
        <v>1.3919427777777749</v>
      </c>
      <c r="Q3741">
        <f t="shared" si="820"/>
        <v>0</v>
      </c>
      <c r="R3741">
        <f t="shared" si="821"/>
        <v>0.27838855555555497</v>
      </c>
      <c r="S3741">
        <f>SUM($R$2:R3741) -SUM($Q$2:Q3741) + SUM($T$2:T3740)</f>
        <v>164.64105634509724</v>
      </c>
      <c r="T3741">
        <f t="shared" si="822"/>
        <v>0</v>
      </c>
      <c r="U3741">
        <f>-SUM($T$2:T3741) - 500 * SUM($V$2:V3741)</f>
        <v>474.55000000000837</v>
      </c>
      <c r="V3741">
        <f t="shared" si="823"/>
        <v>0</v>
      </c>
    </row>
    <row r="3742" spans="1:22" x14ac:dyDescent="0.3">
      <c r="A3742" s="1">
        <v>45745</v>
      </c>
      <c r="B3742" s="2">
        <v>0.22255787037037036</v>
      </c>
      <c r="C3742" s="2">
        <v>0.74983796296296301</v>
      </c>
      <c r="D3742" s="3">
        <v>9.4</v>
      </c>
      <c r="E3742" s="3">
        <v>84.4</v>
      </c>
      <c r="F3742" s="4">
        <f t="shared" si="812"/>
        <v>3</v>
      </c>
      <c r="G3742">
        <f t="shared" si="824"/>
        <v>48</v>
      </c>
      <c r="H3742" s="3">
        <f t="shared" si="813"/>
        <v>12.654722222222224</v>
      </c>
      <c r="I3742">
        <f t="shared" si="825"/>
        <v>700</v>
      </c>
      <c r="J3742">
        <f t="shared" si="814"/>
        <v>0.15599999999999992</v>
      </c>
      <c r="K3742">
        <f t="shared" si="815"/>
        <v>16.582747999999992</v>
      </c>
      <c r="L3742">
        <v>4.8</v>
      </c>
      <c r="M3742">
        <f t="shared" si="816"/>
        <v>0.21726388888888881</v>
      </c>
      <c r="N3742">
        <f t="shared" si="817"/>
        <v>2.9</v>
      </c>
      <c r="O3742">
        <f t="shared" si="818"/>
        <v>7.917263888888888</v>
      </c>
      <c r="P3742">
        <f t="shared" si="819"/>
        <v>8.6654841111111036</v>
      </c>
      <c r="Q3742">
        <f t="shared" si="820"/>
        <v>0</v>
      </c>
      <c r="R3742">
        <f t="shared" si="821"/>
        <v>1.7330968222222207</v>
      </c>
      <c r="S3742">
        <f>SUM($R$2:R3742) -SUM($Q$2:Q3742) + SUM($T$2:T3741)</f>
        <v>166.3741531673204</v>
      </c>
      <c r="T3742">
        <f t="shared" si="822"/>
        <v>0</v>
      </c>
      <c r="U3742">
        <f>-SUM($T$2:T3742) - 500 * SUM($V$2:V3742)</f>
        <v>474.55000000000837</v>
      </c>
      <c r="V3742">
        <f t="shared" si="823"/>
        <v>0</v>
      </c>
    </row>
    <row r="3743" spans="1:22" x14ac:dyDescent="0.3">
      <c r="A3743" s="1">
        <v>45746</v>
      </c>
      <c r="B3743" s="2">
        <v>0.22086805555555555</v>
      </c>
      <c r="C3743" s="2">
        <v>0.75112268518518521</v>
      </c>
      <c r="D3743" s="3">
        <v>5</v>
      </c>
      <c r="E3743" s="3">
        <v>78.599999999999994</v>
      </c>
      <c r="F3743" s="4">
        <f t="shared" si="812"/>
        <v>3</v>
      </c>
      <c r="G3743">
        <f t="shared" si="824"/>
        <v>48</v>
      </c>
      <c r="H3743" s="3">
        <f t="shared" si="813"/>
        <v>12.726111111111113</v>
      </c>
      <c r="I3743">
        <f t="shared" si="825"/>
        <v>700</v>
      </c>
      <c r="J3743">
        <f t="shared" si="814"/>
        <v>0.21400000000000008</v>
      </c>
      <c r="K3743">
        <f t="shared" si="815"/>
        <v>22.876457333333345</v>
      </c>
      <c r="L3743">
        <v>4.8</v>
      </c>
      <c r="M3743">
        <f t="shared" si="816"/>
        <v>0.21369444444444438</v>
      </c>
      <c r="N3743">
        <f t="shared" si="817"/>
        <v>4</v>
      </c>
      <c r="O3743">
        <f t="shared" si="818"/>
        <v>9.0136944444444431</v>
      </c>
      <c r="P3743">
        <f t="shared" si="819"/>
        <v>13.862762888888902</v>
      </c>
      <c r="Q3743">
        <f t="shared" si="820"/>
        <v>0</v>
      </c>
      <c r="R3743">
        <f t="shared" si="821"/>
        <v>2.7725525777777804</v>
      </c>
      <c r="S3743">
        <f>SUM($R$2:R3743) -SUM($Q$2:Q3743) + SUM($T$2:T3742)</f>
        <v>169.1467057450991</v>
      </c>
      <c r="T3743">
        <f t="shared" si="822"/>
        <v>0</v>
      </c>
      <c r="U3743">
        <f>-SUM($T$2:T3743) - 500 * SUM($V$2:V3743)</f>
        <v>474.55000000000837</v>
      </c>
      <c r="V3743">
        <f t="shared" si="823"/>
        <v>0</v>
      </c>
    </row>
    <row r="3744" spans="1:22" x14ac:dyDescent="0.3">
      <c r="A3744" s="1">
        <v>45747</v>
      </c>
      <c r="B3744" s="2">
        <v>0.26083333333333331</v>
      </c>
      <c r="C3744" s="2">
        <v>0.79407407407407404</v>
      </c>
      <c r="D3744" s="3">
        <v>5.4</v>
      </c>
      <c r="E3744" s="3">
        <v>55.4</v>
      </c>
      <c r="F3744" s="4">
        <f t="shared" si="812"/>
        <v>3</v>
      </c>
      <c r="G3744">
        <f t="shared" si="824"/>
        <v>48</v>
      </c>
      <c r="H3744" s="3">
        <f t="shared" si="813"/>
        <v>12.797777777777776</v>
      </c>
      <c r="I3744">
        <f t="shared" si="825"/>
        <v>700</v>
      </c>
      <c r="J3744">
        <f t="shared" si="814"/>
        <v>0.44600000000000006</v>
      </c>
      <c r="K3744">
        <f t="shared" si="815"/>
        <v>47.945594666666672</v>
      </c>
      <c r="L3744">
        <v>4.8</v>
      </c>
      <c r="M3744">
        <f t="shared" si="816"/>
        <v>0.21011111111111117</v>
      </c>
      <c r="N3744">
        <f t="shared" si="817"/>
        <v>3.9</v>
      </c>
      <c r="O3744">
        <f t="shared" si="818"/>
        <v>8.9101111111111102</v>
      </c>
      <c r="P3744">
        <f t="shared" si="819"/>
        <v>39.035483555555558</v>
      </c>
      <c r="Q3744">
        <f t="shared" si="820"/>
        <v>0</v>
      </c>
      <c r="R3744">
        <f t="shared" si="821"/>
        <v>7.8070967111111118</v>
      </c>
      <c r="S3744">
        <f>SUM($R$2:R3744) -SUM($Q$2:Q3744) + SUM($T$2:T3743)</f>
        <v>176.95380245621163</v>
      </c>
      <c r="T3744">
        <f t="shared" si="822"/>
        <v>-176.95</v>
      </c>
      <c r="U3744">
        <f>-SUM($T$2:T3744) - 500 * SUM($V$2:V3744)</f>
        <v>651.50000000000909</v>
      </c>
      <c r="V3744">
        <f t="shared" si="823"/>
        <v>0</v>
      </c>
    </row>
    <row r="3745" spans="1:22" x14ac:dyDescent="0.3">
      <c r="A3745" s="1">
        <v>45748</v>
      </c>
      <c r="B3745" s="2">
        <v>0.25913194444444443</v>
      </c>
      <c r="C3745" s="2">
        <v>0.79535879629629624</v>
      </c>
      <c r="D3745" s="3">
        <v>6.8</v>
      </c>
      <c r="E3745" s="3">
        <v>77.099999999999994</v>
      </c>
      <c r="F3745" s="4">
        <f t="shared" si="812"/>
        <v>4</v>
      </c>
      <c r="G3745">
        <f t="shared" si="824"/>
        <v>49</v>
      </c>
      <c r="H3745" s="3">
        <f t="shared" si="813"/>
        <v>12.869444444444444</v>
      </c>
      <c r="I3745">
        <f t="shared" si="825"/>
        <v>800</v>
      </c>
      <c r="J3745">
        <f t="shared" si="814"/>
        <v>0.22900000000000009</v>
      </c>
      <c r="K3745">
        <f t="shared" si="815"/>
        <v>28.881607222222232</v>
      </c>
      <c r="L3745">
        <v>4.8</v>
      </c>
      <c r="M3745">
        <f t="shared" si="816"/>
        <v>0.20652777777777784</v>
      </c>
      <c r="N3745">
        <f t="shared" si="817"/>
        <v>3.55</v>
      </c>
      <c r="O3745">
        <f t="shared" si="818"/>
        <v>8.5565277777777773</v>
      </c>
      <c r="P3745">
        <f t="shared" si="819"/>
        <v>20.325079444444455</v>
      </c>
      <c r="Q3745">
        <f t="shared" si="820"/>
        <v>0</v>
      </c>
      <c r="R3745">
        <f t="shared" si="821"/>
        <v>4.0650158888888912</v>
      </c>
      <c r="S3745">
        <f>SUM($R$2:R3745) -SUM($Q$2:Q3745) + SUM($T$2:T3744)</f>
        <v>4.068818345100226</v>
      </c>
      <c r="T3745">
        <f t="shared" si="822"/>
        <v>0</v>
      </c>
      <c r="U3745">
        <f>-SUM($T$2:T3745) - 500 * SUM($V$2:V3745)</f>
        <v>151.50000000000909</v>
      </c>
      <c r="V3745">
        <f t="shared" si="823"/>
        <v>1</v>
      </c>
    </row>
    <row r="3746" spans="1:22" x14ac:dyDescent="0.3">
      <c r="A3746" s="1">
        <v>45749</v>
      </c>
      <c r="B3746" s="2">
        <v>0.25744212962962965</v>
      </c>
      <c r="C3746" s="2">
        <v>0.79664351851851845</v>
      </c>
      <c r="D3746" s="3">
        <v>4.0999999999999996</v>
      </c>
      <c r="E3746" s="3">
        <v>88.7</v>
      </c>
      <c r="F3746" s="4">
        <f t="shared" si="812"/>
        <v>4</v>
      </c>
      <c r="G3746">
        <f t="shared" si="824"/>
        <v>49</v>
      </c>
      <c r="H3746" s="3">
        <f t="shared" si="813"/>
        <v>12.94083333333333</v>
      </c>
      <c r="I3746">
        <f t="shared" si="825"/>
        <v>800</v>
      </c>
      <c r="J3746">
        <f t="shared" si="814"/>
        <v>0.11299999999999999</v>
      </c>
      <c r="K3746">
        <f t="shared" si="815"/>
        <v>14.33067883333333</v>
      </c>
      <c r="L3746">
        <v>4.8</v>
      </c>
      <c r="M3746">
        <f t="shared" si="816"/>
        <v>0.20295833333333349</v>
      </c>
      <c r="N3746">
        <f t="shared" si="817"/>
        <v>4.2249999999999996</v>
      </c>
      <c r="O3746">
        <f t="shared" si="818"/>
        <v>9.2279583333333335</v>
      </c>
      <c r="P3746">
        <f t="shared" si="819"/>
        <v>5.1027204999999967</v>
      </c>
      <c r="Q3746">
        <f t="shared" si="820"/>
        <v>0</v>
      </c>
      <c r="R3746">
        <f t="shared" si="821"/>
        <v>1.0205440999999993</v>
      </c>
      <c r="S3746">
        <f>SUM($R$2:R3746) -SUM($Q$2:Q3746) + SUM($T$2:T3745)</f>
        <v>5.0893624451000505</v>
      </c>
      <c r="T3746">
        <f t="shared" si="822"/>
        <v>0</v>
      </c>
      <c r="U3746">
        <f>-SUM($T$2:T3746) - 500 * SUM($V$2:V3746)</f>
        <v>151.50000000000909</v>
      </c>
      <c r="V3746">
        <f t="shared" si="823"/>
        <v>0</v>
      </c>
    </row>
    <row r="3747" spans="1:22" x14ac:dyDescent="0.3">
      <c r="A3747" s="1">
        <v>45750</v>
      </c>
      <c r="B3747" s="2">
        <v>0.25575231481481481</v>
      </c>
      <c r="C3747" s="2">
        <v>0.79791666666666661</v>
      </c>
      <c r="D3747" s="3">
        <v>3.3</v>
      </c>
      <c r="E3747" s="3">
        <v>88.9</v>
      </c>
      <c r="F3747" s="4">
        <f t="shared" si="812"/>
        <v>4</v>
      </c>
      <c r="G3747">
        <f t="shared" si="824"/>
        <v>49</v>
      </c>
      <c r="H3747" s="3">
        <f t="shared" si="813"/>
        <v>13.011944444444442</v>
      </c>
      <c r="I3747">
        <f t="shared" si="825"/>
        <v>800</v>
      </c>
      <c r="J3747">
        <f t="shared" si="814"/>
        <v>0.11099999999999999</v>
      </c>
      <c r="K3747">
        <f t="shared" si="815"/>
        <v>14.154393166666662</v>
      </c>
      <c r="L3747">
        <v>4.8</v>
      </c>
      <c r="M3747">
        <f t="shared" si="816"/>
        <v>0.1994027777777779</v>
      </c>
      <c r="N3747">
        <f t="shared" si="817"/>
        <v>4.4249999999999998</v>
      </c>
      <c r="O3747">
        <f t="shared" si="818"/>
        <v>9.4244027777777788</v>
      </c>
      <c r="P3747">
        <f t="shared" si="819"/>
        <v>4.7299903888888828</v>
      </c>
      <c r="Q3747">
        <f t="shared" si="820"/>
        <v>0</v>
      </c>
      <c r="R3747">
        <f t="shared" si="821"/>
        <v>0.94599807777777656</v>
      </c>
      <c r="S3747">
        <f>SUM($R$2:R3747) -SUM($Q$2:Q3747) + SUM($T$2:T3746)</f>
        <v>6.035360522879273</v>
      </c>
      <c r="T3747">
        <f t="shared" si="822"/>
        <v>0</v>
      </c>
      <c r="U3747">
        <f>-SUM($T$2:T3747) - 500 * SUM($V$2:V3747)</f>
        <v>151.50000000000909</v>
      </c>
      <c r="V3747">
        <f t="shared" si="823"/>
        <v>0</v>
      </c>
    </row>
    <row r="3748" spans="1:22" x14ac:dyDescent="0.3">
      <c r="A3748" s="1">
        <v>45751</v>
      </c>
      <c r="B3748" s="2">
        <v>0.25406250000000002</v>
      </c>
      <c r="C3748" s="2">
        <v>0.79920138888888881</v>
      </c>
      <c r="D3748" s="3">
        <v>3</v>
      </c>
      <c r="E3748" s="3">
        <v>76</v>
      </c>
      <c r="F3748" s="4">
        <f t="shared" si="812"/>
        <v>4</v>
      </c>
      <c r="G3748">
        <f t="shared" si="824"/>
        <v>49</v>
      </c>
      <c r="H3748" s="3">
        <f t="shared" si="813"/>
        <v>13.083333333333332</v>
      </c>
      <c r="I3748">
        <f t="shared" si="825"/>
        <v>800</v>
      </c>
      <c r="J3748">
        <f t="shared" si="814"/>
        <v>0.24</v>
      </c>
      <c r="K3748">
        <f t="shared" si="815"/>
        <v>30.771999999999995</v>
      </c>
      <c r="L3748">
        <v>4.8</v>
      </c>
      <c r="M3748">
        <f t="shared" si="816"/>
        <v>0.19583333333333339</v>
      </c>
      <c r="N3748">
        <f t="shared" si="817"/>
        <v>4.5</v>
      </c>
      <c r="O3748">
        <f t="shared" si="818"/>
        <v>9.4958333333333336</v>
      </c>
      <c r="P3748">
        <f t="shared" si="819"/>
        <v>21.276166666666661</v>
      </c>
      <c r="Q3748">
        <f t="shared" si="820"/>
        <v>0</v>
      </c>
      <c r="R3748">
        <f t="shared" si="821"/>
        <v>4.2552333333333321</v>
      </c>
      <c r="S3748">
        <f>SUM($R$2:R3748) -SUM($Q$2:Q3748) + SUM($T$2:T3747)</f>
        <v>10.290593856212581</v>
      </c>
      <c r="T3748">
        <f t="shared" si="822"/>
        <v>0</v>
      </c>
      <c r="U3748">
        <f>-SUM($T$2:T3748) - 500 * SUM($V$2:V3748)</f>
        <v>151.50000000000909</v>
      </c>
      <c r="V3748">
        <f t="shared" si="823"/>
        <v>0</v>
      </c>
    </row>
    <row r="3749" spans="1:22" x14ac:dyDescent="0.3">
      <c r="A3749" s="1">
        <v>45752</v>
      </c>
      <c r="B3749" s="2">
        <v>0.25237268518518519</v>
      </c>
      <c r="C3749" s="2">
        <v>0.80048611111111112</v>
      </c>
      <c r="D3749" s="3">
        <v>2.8</v>
      </c>
      <c r="E3749" s="3">
        <v>80.5</v>
      </c>
      <c r="F3749" s="4">
        <f t="shared" si="812"/>
        <v>4</v>
      </c>
      <c r="G3749">
        <f t="shared" si="824"/>
        <v>49</v>
      </c>
      <c r="H3749" s="3">
        <f t="shared" si="813"/>
        <v>13.154722222222222</v>
      </c>
      <c r="I3749">
        <f t="shared" si="825"/>
        <v>800</v>
      </c>
      <c r="J3749">
        <f t="shared" si="814"/>
        <v>0.19499999999999995</v>
      </c>
      <c r="K3749">
        <f t="shared" si="815"/>
        <v>25.138674166666661</v>
      </c>
      <c r="L3749">
        <v>4.8</v>
      </c>
      <c r="M3749">
        <f t="shared" si="816"/>
        <v>0.19226388888888887</v>
      </c>
      <c r="N3749">
        <f t="shared" si="817"/>
        <v>4.55</v>
      </c>
      <c r="O3749">
        <f t="shared" si="818"/>
        <v>9.5422638888888898</v>
      </c>
      <c r="P3749">
        <f t="shared" si="819"/>
        <v>15.596410277777771</v>
      </c>
      <c r="Q3749">
        <f t="shared" si="820"/>
        <v>0</v>
      </c>
      <c r="R3749">
        <f t="shared" si="821"/>
        <v>3.1192820555555545</v>
      </c>
      <c r="S3749">
        <f>SUM($R$2:R3749) -SUM($Q$2:Q3749) + SUM($T$2:T3748)</f>
        <v>13.409875911767813</v>
      </c>
      <c r="T3749">
        <f t="shared" si="822"/>
        <v>0</v>
      </c>
      <c r="U3749">
        <f>-SUM($T$2:T3749) - 500 * SUM($V$2:V3749)</f>
        <v>151.50000000000909</v>
      </c>
      <c r="V3749">
        <f t="shared" si="823"/>
        <v>0</v>
      </c>
    </row>
    <row r="3750" spans="1:22" x14ac:dyDescent="0.3">
      <c r="A3750" s="1">
        <v>45753</v>
      </c>
      <c r="B3750" s="2">
        <v>0.25069444444444444</v>
      </c>
      <c r="C3750" s="2">
        <v>0.80177083333333332</v>
      </c>
      <c r="D3750" s="3">
        <v>2.6</v>
      </c>
      <c r="E3750" s="3">
        <v>82.1</v>
      </c>
      <c r="F3750" s="4">
        <f t="shared" si="812"/>
        <v>4</v>
      </c>
      <c r="G3750">
        <f t="shared" si="824"/>
        <v>49</v>
      </c>
      <c r="H3750" s="3">
        <f t="shared" si="813"/>
        <v>13.225833333333334</v>
      </c>
      <c r="I3750">
        <f t="shared" si="825"/>
        <v>800</v>
      </c>
      <c r="J3750">
        <f t="shared" si="814"/>
        <v>0.17900000000000005</v>
      </c>
      <c r="K3750">
        <f t="shared" si="815"/>
        <v>23.20075683333334</v>
      </c>
      <c r="L3750">
        <v>4.8</v>
      </c>
      <c r="M3750">
        <f t="shared" si="816"/>
        <v>0.18870833333333331</v>
      </c>
      <c r="N3750">
        <f t="shared" si="817"/>
        <v>4.5999999999999996</v>
      </c>
      <c r="O3750">
        <f t="shared" si="818"/>
        <v>9.5887083333333329</v>
      </c>
      <c r="P3750">
        <f t="shared" si="819"/>
        <v>13.612048500000007</v>
      </c>
      <c r="Q3750">
        <f t="shared" si="820"/>
        <v>0</v>
      </c>
      <c r="R3750">
        <f t="shared" si="821"/>
        <v>2.7224097000000018</v>
      </c>
      <c r="S3750">
        <f>SUM($R$2:R3750) -SUM($Q$2:Q3750) + SUM($T$2:T3749)</f>
        <v>16.132285611767657</v>
      </c>
      <c r="T3750">
        <f t="shared" si="822"/>
        <v>0</v>
      </c>
      <c r="U3750">
        <f>-SUM($T$2:T3750) - 500 * SUM($V$2:V3750)</f>
        <v>151.50000000000909</v>
      </c>
      <c r="V3750">
        <f t="shared" si="823"/>
        <v>0</v>
      </c>
    </row>
    <row r="3751" spans="1:22" x14ac:dyDescent="0.3">
      <c r="A3751" s="1">
        <v>45754</v>
      </c>
      <c r="B3751" s="2">
        <v>0.2490162037037037</v>
      </c>
      <c r="C3751" s="2">
        <v>0.80304398148148148</v>
      </c>
      <c r="D3751" s="3">
        <v>2.5</v>
      </c>
      <c r="E3751" s="3">
        <v>88.7</v>
      </c>
      <c r="F3751" s="4">
        <f t="shared" si="812"/>
        <v>4</v>
      </c>
      <c r="G3751">
        <f t="shared" si="824"/>
        <v>49</v>
      </c>
      <c r="H3751" s="3">
        <f t="shared" si="813"/>
        <v>13.296666666666667</v>
      </c>
      <c r="I3751">
        <f t="shared" si="825"/>
        <v>800</v>
      </c>
      <c r="J3751">
        <f t="shared" si="814"/>
        <v>0.11299999999999999</v>
      </c>
      <c r="K3751">
        <f t="shared" si="815"/>
        <v>14.724728666666664</v>
      </c>
      <c r="L3751">
        <v>4.8</v>
      </c>
      <c r="M3751">
        <f t="shared" si="816"/>
        <v>0.18516666666666665</v>
      </c>
      <c r="N3751">
        <f t="shared" si="817"/>
        <v>4.625</v>
      </c>
      <c r="O3751">
        <f t="shared" si="818"/>
        <v>9.6101666666666663</v>
      </c>
      <c r="P3751">
        <f t="shared" si="819"/>
        <v>5.1145619999999976</v>
      </c>
      <c r="Q3751">
        <f t="shared" si="820"/>
        <v>0</v>
      </c>
      <c r="R3751">
        <f t="shared" si="821"/>
        <v>1.0229123999999996</v>
      </c>
      <c r="S3751">
        <f>SUM($R$2:R3751) -SUM($Q$2:Q3751) + SUM($T$2:T3750)</f>
        <v>17.155198011767425</v>
      </c>
      <c r="T3751">
        <f t="shared" si="822"/>
        <v>0</v>
      </c>
      <c r="U3751">
        <f>-SUM($T$2:T3751) - 500 * SUM($V$2:V3751)</f>
        <v>151.50000000000909</v>
      </c>
      <c r="V3751">
        <f t="shared" si="823"/>
        <v>0</v>
      </c>
    </row>
    <row r="3752" spans="1:22" x14ac:dyDescent="0.3">
      <c r="A3752" s="1">
        <v>45755</v>
      </c>
      <c r="B3752" s="2">
        <v>0.24733796296296295</v>
      </c>
      <c r="C3752" s="2">
        <v>0.80432870370370368</v>
      </c>
      <c r="D3752" s="3">
        <v>3.2</v>
      </c>
      <c r="E3752" s="3">
        <v>69.7</v>
      </c>
      <c r="F3752" s="4">
        <f t="shared" si="812"/>
        <v>4</v>
      </c>
      <c r="G3752">
        <f t="shared" si="824"/>
        <v>49</v>
      </c>
      <c r="H3752" s="3">
        <f t="shared" si="813"/>
        <v>13.367777777777778</v>
      </c>
      <c r="I3752">
        <f t="shared" si="825"/>
        <v>800</v>
      </c>
      <c r="J3752">
        <f t="shared" si="814"/>
        <v>0.30299999999999994</v>
      </c>
      <c r="K3752">
        <f t="shared" si="815"/>
        <v>39.694279333333327</v>
      </c>
      <c r="L3752">
        <v>4.8</v>
      </c>
      <c r="M3752">
        <f t="shared" si="816"/>
        <v>0.18161111111111108</v>
      </c>
      <c r="N3752">
        <f t="shared" si="817"/>
        <v>4.45</v>
      </c>
      <c r="O3752">
        <f t="shared" si="818"/>
        <v>9.4316111111111098</v>
      </c>
      <c r="P3752">
        <f t="shared" si="819"/>
        <v>30.262668222222217</v>
      </c>
      <c r="Q3752">
        <f t="shared" si="820"/>
        <v>0</v>
      </c>
      <c r="R3752">
        <f t="shared" si="821"/>
        <v>6.052533644444444</v>
      </c>
      <c r="S3752">
        <f>SUM($R$2:R3752) -SUM($Q$2:Q3752) + SUM($T$2:T3751)</f>
        <v>23.207731656211763</v>
      </c>
      <c r="T3752">
        <f t="shared" si="822"/>
        <v>0</v>
      </c>
      <c r="U3752">
        <f>-SUM($T$2:T3752) - 500 * SUM($V$2:V3752)</f>
        <v>151.50000000000909</v>
      </c>
      <c r="V3752">
        <f t="shared" si="823"/>
        <v>0</v>
      </c>
    </row>
    <row r="3753" spans="1:22" x14ac:dyDescent="0.3">
      <c r="A3753" s="1">
        <v>45756</v>
      </c>
      <c r="B3753" s="2">
        <v>0.24567129629629628</v>
      </c>
      <c r="C3753" s="2">
        <v>0.80561342592592589</v>
      </c>
      <c r="D3753" s="3">
        <v>4.2</v>
      </c>
      <c r="E3753" s="3">
        <v>92.2</v>
      </c>
      <c r="F3753" s="4">
        <f t="shared" si="812"/>
        <v>4</v>
      </c>
      <c r="G3753">
        <f t="shared" si="824"/>
        <v>49</v>
      </c>
      <c r="H3753" s="3">
        <f t="shared" si="813"/>
        <v>13.438611111111111</v>
      </c>
      <c r="I3753">
        <f t="shared" si="825"/>
        <v>800</v>
      </c>
      <c r="J3753">
        <f t="shared" si="814"/>
        <v>7.7999999999999958E-2</v>
      </c>
      <c r="K3753">
        <f t="shared" si="815"/>
        <v>10.27247433333333</v>
      </c>
      <c r="L3753">
        <v>4.8</v>
      </c>
      <c r="M3753">
        <f t="shared" si="816"/>
        <v>0.17806944444444442</v>
      </c>
      <c r="N3753">
        <f t="shared" si="817"/>
        <v>4.2</v>
      </c>
      <c r="O3753">
        <f t="shared" si="818"/>
        <v>9.1780694444444446</v>
      </c>
      <c r="P3753">
        <f t="shared" si="819"/>
        <v>1.0944048888888851</v>
      </c>
      <c r="Q3753">
        <f t="shared" si="820"/>
        <v>0</v>
      </c>
      <c r="R3753">
        <f t="shared" si="821"/>
        <v>0.21888097777777704</v>
      </c>
      <c r="S3753">
        <f>SUM($R$2:R3753) -SUM($Q$2:Q3753) + SUM($T$2:T3752)</f>
        <v>23.426612633988043</v>
      </c>
      <c r="T3753">
        <f t="shared" si="822"/>
        <v>0</v>
      </c>
      <c r="U3753">
        <f>-SUM($T$2:T3753) - 500 * SUM($V$2:V3753)</f>
        <v>151.50000000000909</v>
      </c>
      <c r="V3753">
        <f t="shared" si="823"/>
        <v>0</v>
      </c>
    </row>
    <row r="3754" spans="1:22" x14ac:dyDescent="0.3">
      <c r="A3754" s="1">
        <v>45757</v>
      </c>
      <c r="B3754" s="2">
        <v>0.24400462962962963</v>
      </c>
      <c r="C3754" s="2">
        <v>0.80688657407407405</v>
      </c>
      <c r="D3754" s="3">
        <v>6.9</v>
      </c>
      <c r="E3754" s="3">
        <v>58.9</v>
      </c>
      <c r="F3754" s="4">
        <f t="shared" si="812"/>
        <v>4</v>
      </c>
      <c r="G3754">
        <f t="shared" si="824"/>
        <v>49</v>
      </c>
      <c r="H3754" s="3">
        <f t="shared" si="813"/>
        <v>13.509166666666665</v>
      </c>
      <c r="I3754">
        <f t="shared" si="825"/>
        <v>800</v>
      </c>
      <c r="J3754">
        <f t="shared" si="814"/>
        <v>0.41100000000000003</v>
      </c>
      <c r="K3754">
        <f t="shared" si="815"/>
        <v>54.412221500000008</v>
      </c>
      <c r="L3754">
        <v>4.8</v>
      </c>
      <c r="M3754">
        <f t="shared" si="816"/>
        <v>0.17454166666666673</v>
      </c>
      <c r="N3754">
        <f t="shared" si="817"/>
        <v>3.5249999999999999</v>
      </c>
      <c r="O3754">
        <f t="shared" si="818"/>
        <v>8.4995416666666657</v>
      </c>
      <c r="P3754">
        <f t="shared" si="819"/>
        <v>45.912679833333343</v>
      </c>
      <c r="Q3754">
        <f t="shared" si="820"/>
        <v>0</v>
      </c>
      <c r="R3754">
        <f t="shared" si="821"/>
        <v>9.1825359666666682</v>
      </c>
      <c r="S3754">
        <f>SUM($R$2:R3754) -SUM($Q$2:Q3754) + SUM($T$2:T3753)</f>
        <v>32.609148600653498</v>
      </c>
      <c r="T3754">
        <f t="shared" si="822"/>
        <v>0</v>
      </c>
      <c r="U3754">
        <f>-SUM($T$2:T3754) - 500 * SUM($V$2:V3754)</f>
        <v>151.50000000000909</v>
      </c>
      <c r="V3754">
        <f t="shared" si="823"/>
        <v>0</v>
      </c>
    </row>
    <row r="3755" spans="1:22" x14ac:dyDescent="0.3">
      <c r="A3755" s="1">
        <v>45758</v>
      </c>
      <c r="B3755" s="2">
        <v>0.24233796296296295</v>
      </c>
      <c r="C3755" s="2">
        <v>0.80817129629629625</v>
      </c>
      <c r="D3755" s="3">
        <v>6.9</v>
      </c>
      <c r="E3755" s="3">
        <v>6.2</v>
      </c>
      <c r="F3755" s="4">
        <f t="shared" si="812"/>
        <v>4</v>
      </c>
      <c r="G3755">
        <f t="shared" si="824"/>
        <v>49</v>
      </c>
      <c r="H3755" s="3">
        <f t="shared" si="813"/>
        <v>13.579999999999998</v>
      </c>
      <c r="I3755">
        <f t="shared" si="825"/>
        <v>800</v>
      </c>
      <c r="J3755">
        <f t="shared" si="814"/>
        <v>0.93799999999999994</v>
      </c>
      <c r="K3755">
        <f t="shared" si="815"/>
        <v>124.83279199999998</v>
      </c>
      <c r="L3755">
        <v>4.8</v>
      </c>
      <c r="M3755">
        <f t="shared" si="816"/>
        <v>0.1710000000000001</v>
      </c>
      <c r="N3755">
        <f t="shared" si="817"/>
        <v>3.5249999999999999</v>
      </c>
      <c r="O3755">
        <f t="shared" si="818"/>
        <v>8.4960000000000004</v>
      </c>
      <c r="P3755">
        <f t="shared" si="819"/>
        <v>116.33679199999999</v>
      </c>
      <c r="Q3755">
        <f t="shared" si="820"/>
        <v>0</v>
      </c>
      <c r="R3755">
        <f t="shared" si="821"/>
        <v>23.267358399999999</v>
      </c>
      <c r="S3755">
        <f>SUM($R$2:R3755) -SUM($Q$2:Q3755) + SUM($T$2:T3754)</f>
        <v>55.876507000653874</v>
      </c>
      <c r="T3755">
        <f t="shared" si="822"/>
        <v>0</v>
      </c>
      <c r="U3755">
        <f>-SUM($T$2:T3755) - 500 * SUM($V$2:V3755)</f>
        <v>151.50000000000909</v>
      </c>
      <c r="V3755">
        <f t="shared" si="823"/>
        <v>0</v>
      </c>
    </row>
    <row r="3756" spans="1:22" x14ac:dyDescent="0.3">
      <c r="A3756" s="1">
        <v>45759</v>
      </c>
      <c r="B3756" s="2">
        <v>0.24069444444444443</v>
      </c>
      <c r="C3756" s="2">
        <v>0.80945601851851856</v>
      </c>
      <c r="D3756" s="3">
        <v>9.6</v>
      </c>
      <c r="E3756" s="3">
        <v>5.4</v>
      </c>
      <c r="F3756" s="4">
        <f t="shared" si="812"/>
        <v>4</v>
      </c>
      <c r="G3756">
        <f t="shared" si="824"/>
        <v>49</v>
      </c>
      <c r="H3756" s="3">
        <f t="shared" si="813"/>
        <v>13.650277777777779</v>
      </c>
      <c r="I3756">
        <f t="shared" si="825"/>
        <v>800</v>
      </c>
      <c r="J3756">
        <f t="shared" si="814"/>
        <v>0.94599999999999995</v>
      </c>
      <c r="K3756">
        <f t="shared" si="815"/>
        <v>126.5489952222222</v>
      </c>
      <c r="L3756">
        <v>4.8</v>
      </c>
      <c r="M3756">
        <f t="shared" si="816"/>
        <v>0.16748611111111106</v>
      </c>
      <c r="N3756">
        <f t="shared" si="817"/>
        <v>2.85</v>
      </c>
      <c r="O3756">
        <f t="shared" si="818"/>
        <v>7.8174861111111102</v>
      </c>
      <c r="P3756">
        <f t="shared" si="819"/>
        <v>118.73150911111109</v>
      </c>
      <c r="Q3756">
        <f t="shared" si="820"/>
        <v>0</v>
      </c>
      <c r="R3756">
        <f t="shared" si="821"/>
        <v>23.746301822222222</v>
      </c>
      <c r="S3756">
        <f>SUM($R$2:R3756) -SUM($Q$2:Q3756) + SUM($T$2:T3755)</f>
        <v>79.622808822876323</v>
      </c>
      <c r="T3756">
        <f t="shared" si="822"/>
        <v>0</v>
      </c>
      <c r="U3756">
        <f>-SUM($T$2:T3756) - 500 * SUM($V$2:V3756)</f>
        <v>151.50000000000909</v>
      </c>
      <c r="V3756">
        <f t="shared" si="823"/>
        <v>0</v>
      </c>
    </row>
    <row r="3757" spans="1:22" x14ac:dyDescent="0.3">
      <c r="A3757" s="1">
        <v>45760</v>
      </c>
      <c r="B3757" s="2">
        <v>0.23903935185185185</v>
      </c>
      <c r="C3757" s="2">
        <v>0.81072916666666661</v>
      </c>
      <c r="D3757" s="3">
        <v>11.4</v>
      </c>
      <c r="E3757" s="3">
        <v>5.8</v>
      </c>
      <c r="F3757" s="4">
        <f t="shared" si="812"/>
        <v>4</v>
      </c>
      <c r="G3757">
        <f t="shared" si="824"/>
        <v>49</v>
      </c>
      <c r="H3757" s="3">
        <f t="shared" si="813"/>
        <v>13.720555555555553</v>
      </c>
      <c r="I3757">
        <f t="shared" si="825"/>
        <v>800</v>
      </c>
      <c r="J3757">
        <f t="shared" si="814"/>
        <v>0.94199999999999995</v>
      </c>
      <c r="K3757">
        <f t="shared" si="815"/>
        <v>126.66268066666662</v>
      </c>
      <c r="L3757">
        <v>4.8</v>
      </c>
      <c r="M3757">
        <f t="shared" si="816"/>
        <v>0.16397222222222238</v>
      </c>
      <c r="N3757">
        <f t="shared" si="817"/>
        <v>2.4</v>
      </c>
      <c r="O3757">
        <f t="shared" si="818"/>
        <v>7.3639722222222215</v>
      </c>
      <c r="P3757">
        <f t="shared" si="819"/>
        <v>119.2987084444444</v>
      </c>
      <c r="Q3757">
        <f t="shared" si="820"/>
        <v>0</v>
      </c>
      <c r="R3757">
        <f t="shared" si="821"/>
        <v>23.859741688888882</v>
      </c>
      <c r="S3757">
        <f>SUM($R$2:R3757) -SUM($Q$2:Q3757) + SUM($T$2:T3756)</f>
        <v>103.4825505117642</v>
      </c>
      <c r="T3757">
        <f t="shared" si="822"/>
        <v>0</v>
      </c>
      <c r="U3757">
        <f>-SUM($T$2:T3757) - 500 * SUM($V$2:V3757)</f>
        <v>151.50000000000909</v>
      </c>
      <c r="V3757">
        <f t="shared" si="823"/>
        <v>0</v>
      </c>
    </row>
    <row r="3758" spans="1:22" x14ac:dyDescent="0.3">
      <c r="A3758" s="1">
        <v>45761</v>
      </c>
      <c r="B3758" s="2">
        <v>0.23739583333333333</v>
      </c>
      <c r="C3758" s="2">
        <v>0.81201388888888892</v>
      </c>
      <c r="D3758" s="3">
        <v>9.4</v>
      </c>
      <c r="E3758" s="3">
        <v>72.8</v>
      </c>
      <c r="F3758" s="4">
        <f t="shared" si="812"/>
        <v>4</v>
      </c>
      <c r="G3758">
        <f t="shared" si="824"/>
        <v>49</v>
      </c>
      <c r="H3758" s="3">
        <f t="shared" si="813"/>
        <v>13.790833333333333</v>
      </c>
      <c r="I3758">
        <f t="shared" si="825"/>
        <v>800</v>
      </c>
      <c r="J3758">
        <f t="shared" si="814"/>
        <v>0.27200000000000002</v>
      </c>
      <c r="K3758">
        <f t="shared" si="815"/>
        <v>36.760845333333336</v>
      </c>
      <c r="L3758">
        <v>4.8</v>
      </c>
      <c r="M3758">
        <f t="shared" si="816"/>
        <v>0.16045833333333331</v>
      </c>
      <c r="N3758">
        <f t="shared" si="817"/>
        <v>2.9</v>
      </c>
      <c r="O3758">
        <f t="shared" si="818"/>
        <v>7.8604583333333338</v>
      </c>
      <c r="P3758">
        <f t="shared" si="819"/>
        <v>28.900387000000002</v>
      </c>
      <c r="Q3758">
        <f t="shared" si="820"/>
        <v>0</v>
      </c>
      <c r="R3758">
        <f t="shared" si="821"/>
        <v>5.7800774000000006</v>
      </c>
      <c r="S3758">
        <f>SUM($R$2:R3758) -SUM($Q$2:Q3758) + SUM($T$2:T3757)</f>
        <v>109.26262791176305</v>
      </c>
      <c r="T3758">
        <f t="shared" si="822"/>
        <v>0</v>
      </c>
      <c r="U3758">
        <f>-SUM($T$2:T3758) - 500 * SUM($V$2:V3758)</f>
        <v>151.50000000000909</v>
      </c>
      <c r="V3758">
        <f t="shared" si="823"/>
        <v>0</v>
      </c>
    </row>
    <row r="3759" spans="1:22" x14ac:dyDescent="0.3">
      <c r="A3759" s="1">
        <v>45762</v>
      </c>
      <c r="B3759" s="2">
        <v>0.23576388888888888</v>
      </c>
      <c r="C3759" s="2">
        <v>0.81329861111111112</v>
      </c>
      <c r="D3759" s="3">
        <v>6</v>
      </c>
      <c r="E3759" s="3">
        <v>63.1</v>
      </c>
      <c r="F3759" s="4">
        <f t="shared" si="812"/>
        <v>4</v>
      </c>
      <c r="G3759">
        <f t="shared" si="824"/>
        <v>49</v>
      </c>
      <c r="H3759" s="3">
        <f t="shared" si="813"/>
        <v>13.860833333333334</v>
      </c>
      <c r="I3759">
        <f t="shared" si="825"/>
        <v>800</v>
      </c>
      <c r="J3759">
        <f t="shared" si="814"/>
        <v>0.36899999999999999</v>
      </c>
      <c r="K3759">
        <f t="shared" si="815"/>
        <v>50.123545499999992</v>
      </c>
      <c r="L3759">
        <v>4.8</v>
      </c>
      <c r="M3759">
        <f t="shared" si="816"/>
        <v>0.15695833333333331</v>
      </c>
      <c r="N3759">
        <f t="shared" si="817"/>
        <v>3.75</v>
      </c>
      <c r="O3759">
        <f t="shared" si="818"/>
        <v>8.7069583333333327</v>
      </c>
      <c r="P3759">
        <f t="shared" si="819"/>
        <v>41.416587166666659</v>
      </c>
      <c r="Q3759">
        <f t="shared" si="820"/>
        <v>0</v>
      </c>
      <c r="R3759">
        <f t="shared" si="821"/>
        <v>8.2833174333333321</v>
      </c>
      <c r="S3759">
        <f>SUM($R$2:R3759) -SUM($Q$2:Q3759) + SUM($T$2:T3758)</f>
        <v>117.54594534509488</v>
      </c>
      <c r="T3759">
        <f t="shared" si="822"/>
        <v>0</v>
      </c>
      <c r="U3759">
        <f>-SUM($T$2:T3759) - 500 * SUM($V$2:V3759)</f>
        <v>151.50000000000909</v>
      </c>
      <c r="V3759">
        <f t="shared" si="823"/>
        <v>0</v>
      </c>
    </row>
    <row r="3760" spans="1:22" x14ac:dyDescent="0.3">
      <c r="A3760" s="1">
        <v>45763</v>
      </c>
      <c r="B3760" s="2">
        <v>0.23414351851851853</v>
      </c>
      <c r="C3760" s="2">
        <v>0.81458333333333333</v>
      </c>
      <c r="D3760" s="3">
        <v>5.5</v>
      </c>
      <c r="E3760" s="3">
        <v>55.8</v>
      </c>
      <c r="F3760" s="4">
        <f t="shared" si="812"/>
        <v>4</v>
      </c>
      <c r="G3760">
        <f t="shared" si="824"/>
        <v>49</v>
      </c>
      <c r="H3760" s="3">
        <f t="shared" si="813"/>
        <v>13.930555555555554</v>
      </c>
      <c r="I3760">
        <f t="shared" si="825"/>
        <v>800</v>
      </c>
      <c r="J3760">
        <f t="shared" si="814"/>
        <v>0.44200000000000006</v>
      </c>
      <c r="K3760">
        <f t="shared" si="815"/>
        <v>60.341594444444446</v>
      </c>
      <c r="L3760">
        <v>4.8</v>
      </c>
      <c r="M3760">
        <f t="shared" si="816"/>
        <v>0.15347222222222232</v>
      </c>
      <c r="N3760">
        <f t="shared" si="817"/>
        <v>3.875</v>
      </c>
      <c r="O3760">
        <f t="shared" si="818"/>
        <v>8.8284722222222225</v>
      </c>
      <c r="P3760">
        <f t="shared" si="819"/>
        <v>51.513122222222222</v>
      </c>
      <c r="Q3760">
        <f t="shared" si="820"/>
        <v>0</v>
      </c>
      <c r="R3760">
        <f t="shared" si="821"/>
        <v>10.302624444444445</v>
      </c>
      <c r="S3760">
        <f>SUM($R$2:R3760) -SUM($Q$2:Q3760) + SUM($T$2:T3759)</f>
        <v>127.8485697895394</v>
      </c>
      <c r="T3760">
        <f t="shared" si="822"/>
        <v>0</v>
      </c>
      <c r="U3760">
        <f>-SUM($T$2:T3760) - 500 * SUM($V$2:V3760)</f>
        <v>151.50000000000909</v>
      </c>
      <c r="V3760">
        <f t="shared" si="823"/>
        <v>0</v>
      </c>
    </row>
    <row r="3761" spans="1:22" x14ac:dyDescent="0.3">
      <c r="A3761" s="1">
        <v>45764</v>
      </c>
      <c r="B3761" s="2">
        <v>0.23252314814814815</v>
      </c>
      <c r="C3761" s="2">
        <v>0.81585648148148149</v>
      </c>
      <c r="D3761" s="3">
        <v>8.9</v>
      </c>
      <c r="E3761" s="3">
        <v>84.8</v>
      </c>
      <c r="F3761" s="4">
        <f t="shared" si="812"/>
        <v>4</v>
      </c>
      <c r="G3761">
        <f t="shared" si="824"/>
        <v>49</v>
      </c>
      <c r="H3761" s="3">
        <f t="shared" si="813"/>
        <v>14</v>
      </c>
      <c r="I3761">
        <f t="shared" si="825"/>
        <v>800</v>
      </c>
      <c r="J3761">
        <f t="shared" si="814"/>
        <v>0.15200000000000002</v>
      </c>
      <c r="K3761">
        <f t="shared" si="815"/>
        <v>20.854400000000005</v>
      </c>
      <c r="L3761">
        <v>4.8</v>
      </c>
      <c r="M3761">
        <f t="shared" si="816"/>
        <v>0.15</v>
      </c>
      <c r="N3761">
        <f t="shared" si="817"/>
        <v>3.0249999999999999</v>
      </c>
      <c r="O3761">
        <f t="shared" si="818"/>
        <v>7.9749999999999996</v>
      </c>
      <c r="P3761">
        <f t="shared" si="819"/>
        <v>12.879400000000006</v>
      </c>
      <c r="Q3761">
        <f t="shared" si="820"/>
        <v>0</v>
      </c>
      <c r="R3761">
        <f t="shared" si="821"/>
        <v>2.5758800000000015</v>
      </c>
      <c r="S3761">
        <f>SUM($R$2:R3761) -SUM($Q$2:Q3761) + SUM($T$2:T3760)</f>
        <v>130.42444978953972</v>
      </c>
      <c r="T3761">
        <f t="shared" si="822"/>
        <v>0</v>
      </c>
      <c r="U3761">
        <f>-SUM($T$2:T3761) - 500 * SUM($V$2:V3761)</f>
        <v>151.50000000000909</v>
      </c>
      <c r="V3761">
        <f t="shared" si="823"/>
        <v>0</v>
      </c>
    </row>
    <row r="3762" spans="1:22" x14ac:dyDescent="0.3">
      <c r="A3762" s="1">
        <v>45765</v>
      </c>
      <c r="B3762" s="2">
        <v>0.23091435185185186</v>
      </c>
      <c r="C3762" s="2">
        <v>0.81714120370370369</v>
      </c>
      <c r="D3762" s="3">
        <v>8.6</v>
      </c>
      <c r="E3762" s="3">
        <v>58.5</v>
      </c>
      <c r="F3762" s="4">
        <f t="shared" si="812"/>
        <v>4</v>
      </c>
      <c r="G3762">
        <f t="shared" si="824"/>
        <v>49</v>
      </c>
      <c r="H3762" s="3">
        <f t="shared" si="813"/>
        <v>14.069444444444445</v>
      </c>
      <c r="I3762">
        <f t="shared" si="825"/>
        <v>800</v>
      </c>
      <c r="J3762">
        <f t="shared" si="814"/>
        <v>0.41500000000000004</v>
      </c>
      <c r="K3762">
        <f t="shared" si="815"/>
        <v>57.220430555555559</v>
      </c>
      <c r="L3762">
        <v>4.8</v>
      </c>
      <c r="M3762">
        <f t="shared" si="816"/>
        <v>0.14652777777777778</v>
      </c>
      <c r="N3762">
        <f t="shared" si="817"/>
        <v>3.1</v>
      </c>
      <c r="O3762">
        <f t="shared" si="818"/>
        <v>8.0465277777777775</v>
      </c>
      <c r="P3762">
        <f t="shared" si="819"/>
        <v>49.173902777777784</v>
      </c>
      <c r="Q3762">
        <f t="shared" si="820"/>
        <v>0</v>
      </c>
      <c r="R3762">
        <f t="shared" si="821"/>
        <v>9.8347805555555574</v>
      </c>
      <c r="S3762">
        <f>SUM($R$2:R3762) -SUM($Q$2:Q3762) + SUM($T$2:T3761)</f>
        <v>140.25923034509651</v>
      </c>
      <c r="T3762">
        <f t="shared" si="822"/>
        <v>0</v>
      </c>
      <c r="U3762">
        <f>-SUM($T$2:T3762) - 500 * SUM($V$2:V3762)</f>
        <v>151.50000000000909</v>
      </c>
      <c r="V3762">
        <f t="shared" si="823"/>
        <v>0</v>
      </c>
    </row>
    <row r="3763" spans="1:22" x14ac:dyDescent="0.3">
      <c r="A3763" s="1">
        <v>45766</v>
      </c>
      <c r="B3763" s="2">
        <v>0.22930555555555554</v>
      </c>
      <c r="C3763" s="2">
        <v>0.818425925925926</v>
      </c>
      <c r="D3763" s="3">
        <v>5.5</v>
      </c>
      <c r="E3763" s="3">
        <v>51.9</v>
      </c>
      <c r="F3763" s="4">
        <f t="shared" si="812"/>
        <v>4</v>
      </c>
      <c r="G3763">
        <f t="shared" si="824"/>
        <v>49</v>
      </c>
      <c r="H3763" s="3">
        <f t="shared" si="813"/>
        <v>14.138888888888891</v>
      </c>
      <c r="I3763">
        <f t="shared" si="825"/>
        <v>800</v>
      </c>
      <c r="J3763">
        <f t="shared" si="814"/>
        <v>0.48099999999999998</v>
      </c>
      <c r="K3763">
        <f t="shared" si="815"/>
        <v>66.647894444444447</v>
      </c>
      <c r="L3763">
        <v>4.8</v>
      </c>
      <c r="M3763">
        <f t="shared" si="816"/>
        <v>0.14305555555555546</v>
      </c>
      <c r="N3763">
        <f t="shared" si="817"/>
        <v>3.875</v>
      </c>
      <c r="O3763">
        <f t="shared" si="818"/>
        <v>8.8180555555555564</v>
      </c>
      <c r="P3763">
        <f t="shared" si="819"/>
        <v>57.829838888888887</v>
      </c>
      <c r="Q3763">
        <f t="shared" si="820"/>
        <v>0</v>
      </c>
      <c r="R3763">
        <f t="shared" si="821"/>
        <v>11.565967777777779</v>
      </c>
      <c r="S3763">
        <f>SUM($R$2:R3763) -SUM($Q$2:Q3763) + SUM($T$2:T3762)</f>
        <v>151.82519812287319</v>
      </c>
      <c r="T3763">
        <f t="shared" si="822"/>
        <v>0</v>
      </c>
      <c r="U3763">
        <f>-SUM($T$2:T3763) - 500 * SUM($V$2:V3763)</f>
        <v>151.50000000000909</v>
      </c>
      <c r="V3763">
        <f t="shared" si="823"/>
        <v>0</v>
      </c>
    </row>
    <row r="3764" spans="1:22" x14ac:dyDescent="0.3">
      <c r="A3764" s="1">
        <v>45767</v>
      </c>
      <c r="B3764" s="2">
        <v>0.22770833333333332</v>
      </c>
      <c r="C3764" s="2">
        <v>0.81969907407407405</v>
      </c>
      <c r="D3764" s="3">
        <v>4.5</v>
      </c>
      <c r="E3764" s="3">
        <v>86</v>
      </c>
      <c r="F3764" s="4">
        <f t="shared" si="812"/>
        <v>4</v>
      </c>
      <c r="G3764">
        <f t="shared" si="824"/>
        <v>49</v>
      </c>
      <c r="H3764" s="3">
        <f t="shared" si="813"/>
        <v>14.207777777777778</v>
      </c>
      <c r="I3764">
        <f t="shared" si="825"/>
        <v>800</v>
      </c>
      <c r="J3764">
        <f t="shared" si="814"/>
        <v>0.14000000000000001</v>
      </c>
      <c r="K3764">
        <f t="shared" si="815"/>
        <v>19.493071111111114</v>
      </c>
      <c r="L3764">
        <v>4.8</v>
      </c>
      <c r="M3764">
        <f t="shared" si="816"/>
        <v>0.13961111111111107</v>
      </c>
      <c r="N3764">
        <f t="shared" si="817"/>
        <v>4.125</v>
      </c>
      <c r="O3764">
        <f t="shared" si="818"/>
        <v>9.0646111111111107</v>
      </c>
      <c r="P3764">
        <f t="shared" si="819"/>
        <v>10.428460000000003</v>
      </c>
      <c r="Q3764">
        <f t="shared" si="820"/>
        <v>0</v>
      </c>
      <c r="R3764">
        <f t="shared" si="821"/>
        <v>2.0856920000000008</v>
      </c>
      <c r="S3764">
        <f>SUM($R$2:R3764) -SUM($Q$2:Q3764) + SUM($T$2:T3763)</f>
        <v>153.91089012287375</v>
      </c>
      <c r="T3764">
        <f t="shared" si="822"/>
        <v>0</v>
      </c>
      <c r="U3764">
        <f>-SUM($T$2:T3764) - 500 * SUM($V$2:V3764)</f>
        <v>151.50000000000909</v>
      </c>
      <c r="V3764">
        <f t="shared" si="823"/>
        <v>0</v>
      </c>
    </row>
    <row r="3765" spans="1:22" x14ac:dyDescent="0.3">
      <c r="A3765" s="1">
        <v>45768</v>
      </c>
      <c r="B3765" s="2">
        <v>0.22612268518518519</v>
      </c>
      <c r="C3765" s="2">
        <v>0.82098379629629636</v>
      </c>
      <c r="D3765" s="3">
        <v>5.5</v>
      </c>
      <c r="E3765" s="3">
        <v>86.3</v>
      </c>
      <c r="F3765" s="4">
        <f t="shared" si="812"/>
        <v>4</v>
      </c>
      <c r="G3765">
        <f t="shared" si="824"/>
        <v>49</v>
      </c>
      <c r="H3765" s="3">
        <f t="shared" si="813"/>
        <v>14.276666666666667</v>
      </c>
      <c r="I3765">
        <f t="shared" si="825"/>
        <v>800</v>
      </c>
      <c r="J3765">
        <f t="shared" si="814"/>
        <v>0.13700000000000001</v>
      </c>
      <c r="K3765">
        <f t="shared" si="815"/>
        <v>19.167852666666668</v>
      </c>
      <c r="L3765">
        <v>4.8</v>
      </c>
      <c r="M3765">
        <f t="shared" si="816"/>
        <v>0.13616666666666663</v>
      </c>
      <c r="N3765">
        <f t="shared" si="817"/>
        <v>3.875</v>
      </c>
      <c r="O3765">
        <f t="shared" si="818"/>
        <v>8.8111666666666668</v>
      </c>
      <c r="P3765">
        <f t="shared" si="819"/>
        <v>10.356686000000002</v>
      </c>
      <c r="Q3765">
        <f t="shared" si="820"/>
        <v>0</v>
      </c>
      <c r="R3765">
        <f t="shared" si="821"/>
        <v>2.0713372000000003</v>
      </c>
      <c r="S3765">
        <f>SUM($R$2:R3765) -SUM($Q$2:Q3765) + SUM($T$2:T3764)</f>
        <v>155.98222732287286</v>
      </c>
      <c r="T3765">
        <f t="shared" si="822"/>
        <v>0</v>
      </c>
      <c r="U3765">
        <f>-SUM($T$2:T3765) - 500 * SUM($V$2:V3765)</f>
        <v>151.50000000000909</v>
      </c>
      <c r="V3765">
        <f t="shared" si="823"/>
        <v>0</v>
      </c>
    </row>
    <row r="3766" spans="1:22" x14ac:dyDescent="0.3">
      <c r="A3766" s="1">
        <v>45769</v>
      </c>
      <c r="B3766" s="2">
        <v>0.22454861111111113</v>
      </c>
      <c r="C3766" s="2">
        <v>0.82225694444444442</v>
      </c>
      <c r="D3766" s="3">
        <v>7.1</v>
      </c>
      <c r="E3766" s="3">
        <v>53</v>
      </c>
      <c r="F3766" s="4">
        <f t="shared" si="812"/>
        <v>4</v>
      </c>
      <c r="G3766">
        <f t="shared" si="824"/>
        <v>49</v>
      </c>
      <c r="H3766" s="3">
        <f t="shared" si="813"/>
        <v>14.344999999999999</v>
      </c>
      <c r="I3766">
        <f t="shared" si="825"/>
        <v>800</v>
      </c>
      <c r="J3766">
        <f t="shared" si="814"/>
        <v>0.47</v>
      </c>
      <c r="K3766">
        <f t="shared" si="815"/>
        <v>66.073069999999987</v>
      </c>
      <c r="L3766">
        <v>4.8</v>
      </c>
      <c r="M3766">
        <f t="shared" si="816"/>
        <v>0.13275000000000006</v>
      </c>
      <c r="N3766">
        <f t="shared" si="817"/>
        <v>3.4750000000000001</v>
      </c>
      <c r="O3766">
        <f t="shared" si="818"/>
        <v>8.4077500000000001</v>
      </c>
      <c r="P3766">
        <f t="shared" si="819"/>
        <v>57.665319999999987</v>
      </c>
      <c r="Q3766">
        <f t="shared" si="820"/>
        <v>0</v>
      </c>
      <c r="R3766">
        <f t="shared" si="821"/>
        <v>11.533063999999998</v>
      </c>
      <c r="S3766">
        <f>SUM($R$2:R3766) -SUM($Q$2:Q3766) + SUM($T$2:T3765)</f>
        <v>167.51529132287214</v>
      </c>
      <c r="T3766">
        <f t="shared" si="822"/>
        <v>0</v>
      </c>
      <c r="U3766">
        <f>-SUM($T$2:T3766) - 500 * SUM($V$2:V3766)</f>
        <v>151.50000000000909</v>
      </c>
      <c r="V3766">
        <f t="shared" si="823"/>
        <v>0</v>
      </c>
    </row>
    <row r="3767" spans="1:22" x14ac:dyDescent="0.3">
      <c r="A3767" s="1">
        <v>45770</v>
      </c>
      <c r="B3767" s="2">
        <v>0.22298611111111111</v>
      </c>
      <c r="C3767" s="2">
        <v>0.82354166666666673</v>
      </c>
      <c r="D3767" s="3">
        <v>7</v>
      </c>
      <c r="E3767" s="3">
        <v>45.5</v>
      </c>
      <c r="F3767" s="4">
        <f t="shared" si="812"/>
        <v>4</v>
      </c>
      <c r="G3767">
        <f t="shared" si="824"/>
        <v>49</v>
      </c>
      <c r="H3767" s="3">
        <f t="shared" si="813"/>
        <v>14.413333333333334</v>
      </c>
      <c r="I3767">
        <f t="shared" si="825"/>
        <v>800</v>
      </c>
      <c r="J3767">
        <f t="shared" si="814"/>
        <v>0.54499999999999993</v>
      </c>
      <c r="K3767">
        <f t="shared" si="815"/>
        <v>76.981613333333314</v>
      </c>
      <c r="L3767">
        <v>4.8</v>
      </c>
      <c r="M3767">
        <f t="shared" si="816"/>
        <v>0.12933333333333333</v>
      </c>
      <c r="N3767">
        <f t="shared" si="817"/>
        <v>3.5</v>
      </c>
      <c r="O3767">
        <f t="shared" si="818"/>
        <v>8.4293333333333322</v>
      </c>
      <c r="P3767">
        <f t="shared" si="819"/>
        <v>68.552279999999982</v>
      </c>
      <c r="Q3767">
        <f t="shared" si="820"/>
        <v>0</v>
      </c>
      <c r="R3767">
        <f t="shared" si="821"/>
        <v>13.710455999999997</v>
      </c>
      <c r="S3767">
        <f>SUM($R$2:R3767) -SUM($Q$2:Q3767) + SUM($T$2:T3766)</f>
        <v>181.22574732287285</v>
      </c>
      <c r="T3767">
        <f t="shared" si="822"/>
        <v>0</v>
      </c>
      <c r="U3767">
        <f>-SUM($T$2:T3767) - 500 * SUM($V$2:V3767)</f>
        <v>151.50000000000909</v>
      </c>
      <c r="V3767">
        <f t="shared" si="823"/>
        <v>0</v>
      </c>
    </row>
    <row r="3768" spans="1:22" x14ac:dyDescent="0.3">
      <c r="A3768" s="1">
        <v>45771</v>
      </c>
      <c r="B3768" s="2">
        <v>0.22143518518518521</v>
      </c>
      <c r="C3768" s="2">
        <v>0.82481481481481478</v>
      </c>
      <c r="D3768" s="3">
        <v>7.9</v>
      </c>
      <c r="E3768" s="3">
        <v>20.9</v>
      </c>
      <c r="F3768" s="4">
        <f t="shared" si="812"/>
        <v>4</v>
      </c>
      <c r="G3768">
        <f t="shared" si="824"/>
        <v>49</v>
      </c>
      <c r="H3768" s="3">
        <f t="shared" si="813"/>
        <v>14.481111111111108</v>
      </c>
      <c r="I3768">
        <f t="shared" si="825"/>
        <v>800</v>
      </c>
      <c r="J3768">
        <f t="shared" si="814"/>
        <v>0.79100000000000004</v>
      </c>
      <c r="K3768">
        <f t="shared" si="815"/>
        <v>112.25467711111111</v>
      </c>
      <c r="L3768">
        <v>4.8</v>
      </c>
      <c r="M3768">
        <f t="shared" si="816"/>
        <v>0.12594444444444461</v>
      </c>
      <c r="N3768">
        <f t="shared" si="817"/>
        <v>3.2749999999999999</v>
      </c>
      <c r="O3768">
        <f t="shared" si="818"/>
        <v>8.2009444444444437</v>
      </c>
      <c r="P3768">
        <f t="shared" si="819"/>
        <v>104.05373266666666</v>
      </c>
      <c r="Q3768">
        <f t="shared" si="820"/>
        <v>0</v>
      </c>
      <c r="R3768">
        <f t="shared" si="821"/>
        <v>20.810746533333333</v>
      </c>
      <c r="S3768">
        <f>SUM($R$2:R3768) -SUM($Q$2:Q3768) + SUM($T$2:T3767)</f>
        <v>202.03649385620702</v>
      </c>
      <c r="T3768">
        <f t="shared" si="822"/>
        <v>0</v>
      </c>
      <c r="U3768">
        <f>-SUM($T$2:T3768) - 500 * SUM($V$2:V3768)</f>
        <v>151.50000000000909</v>
      </c>
      <c r="V3768">
        <f t="shared" si="823"/>
        <v>0</v>
      </c>
    </row>
    <row r="3769" spans="1:22" x14ac:dyDescent="0.3">
      <c r="A3769" s="1">
        <v>45772</v>
      </c>
      <c r="B3769" s="2">
        <v>0.21989583333333332</v>
      </c>
      <c r="C3769" s="2">
        <v>0.82609953703703709</v>
      </c>
      <c r="D3769" s="3">
        <v>11.3</v>
      </c>
      <c r="E3769" s="3">
        <v>36</v>
      </c>
      <c r="F3769" s="4">
        <f t="shared" si="812"/>
        <v>4</v>
      </c>
      <c r="G3769">
        <f t="shared" si="824"/>
        <v>49</v>
      </c>
      <c r="H3769" s="3">
        <f t="shared" si="813"/>
        <v>14.548888888888891</v>
      </c>
      <c r="I3769">
        <f t="shared" si="825"/>
        <v>800</v>
      </c>
      <c r="J3769">
        <f t="shared" si="814"/>
        <v>0.64</v>
      </c>
      <c r="K3769">
        <f t="shared" si="815"/>
        <v>91.250631111111133</v>
      </c>
      <c r="L3769">
        <v>4.8</v>
      </c>
      <c r="M3769">
        <f t="shared" si="816"/>
        <v>0.12255555555555545</v>
      </c>
      <c r="N3769">
        <f t="shared" si="817"/>
        <v>2.4249999999999998</v>
      </c>
      <c r="O3769">
        <f t="shared" si="818"/>
        <v>7.3475555555555552</v>
      </c>
      <c r="P3769">
        <f t="shared" si="819"/>
        <v>83.903075555555574</v>
      </c>
      <c r="Q3769">
        <f t="shared" si="820"/>
        <v>0</v>
      </c>
      <c r="R3769">
        <f t="shared" si="821"/>
        <v>16.780615111111114</v>
      </c>
      <c r="S3769">
        <f>SUM($R$2:R3769) -SUM($Q$2:Q3769) + SUM($T$2:T3768)</f>
        <v>218.81710896731784</v>
      </c>
      <c r="T3769">
        <f t="shared" si="822"/>
        <v>0</v>
      </c>
      <c r="U3769">
        <f>-SUM($T$2:T3769) - 500 * SUM($V$2:V3769)</f>
        <v>151.50000000000909</v>
      </c>
      <c r="V3769">
        <f t="shared" si="823"/>
        <v>0</v>
      </c>
    </row>
    <row r="3770" spans="1:22" x14ac:dyDescent="0.3">
      <c r="A3770" s="1">
        <v>45773</v>
      </c>
      <c r="B3770" s="2">
        <v>0.21835648148148148</v>
      </c>
      <c r="C3770" s="2">
        <v>0.82737268518518514</v>
      </c>
      <c r="D3770" s="3">
        <v>11.1</v>
      </c>
      <c r="E3770" s="3">
        <v>64.7</v>
      </c>
      <c r="F3770" s="4">
        <f t="shared" si="812"/>
        <v>4</v>
      </c>
      <c r="G3770">
        <f t="shared" si="824"/>
        <v>49</v>
      </c>
      <c r="H3770" s="3">
        <f t="shared" si="813"/>
        <v>14.616388888888888</v>
      </c>
      <c r="I3770">
        <f t="shared" si="825"/>
        <v>800</v>
      </c>
      <c r="J3770">
        <f t="shared" si="814"/>
        <v>0.35299999999999998</v>
      </c>
      <c r="K3770">
        <f t="shared" si="815"/>
        <v>50.563935722222226</v>
      </c>
      <c r="L3770">
        <v>4.8</v>
      </c>
      <c r="M3770">
        <f t="shared" si="816"/>
        <v>0.11918055555555557</v>
      </c>
      <c r="N3770">
        <f t="shared" si="817"/>
        <v>2.4750000000000001</v>
      </c>
      <c r="O3770">
        <f t="shared" si="818"/>
        <v>7.3941805555555558</v>
      </c>
      <c r="P3770">
        <f t="shared" si="819"/>
        <v>43.169755166666668</v>
      </c>
      <c r="Q3770">
        <f t="shared" si="820"/>
        <v>0</v>
      </c>
      <c r="R3770">
        <f t="shared" si="821"/>
        <v>8.633951033333334</v>
      </c>
      <c r="S3770">
        <f>SUM($R$2:R3770) -SUM($Q$2:Q3770) + SUM($T$2:T3769)</f>
        <v>227.45106000065243</v>
      </c>
      <c r="T3770">
        <f t="shared" si="822"/>
        <v>0</v>
      </c>
      <c r="U3770">
        <f>-SUM($T$2:T3770) - 500 * SUM($V$2:V3770)</f>
        <v>151.50000000000909</v>
      </c>
      <c r="V3770">
        <f t="shared" si="823"/>
        <v>0</v>
      </c>
    </row>
    <row r="3771" spans="1:22" x14ac:dyDescent="0.3">
      <c r="A3771" s="1">
        <v>45774</v>
      </c>
      <c r="B3771" s="2">
        <v>0.21684027777777778</v>
      </c>
      <c r="C3771" s="2">
        <v>0.8286458333333333</v>
      </c>
      <c r="D3771" s="3">
        <v>14.8</v>
      </c>
      <c r="E3771" s="3">
        <v>42.2</v>
      </c>
      <c r="F3771" s="4">
        <f t="shared" si="812"/>
        <v>4</v>
      </c>
      <c r="G3771">
        <f t="shared" si="824"/>
        <v>49</v>
      </c>
      <c r="H3771" s="3">
        <f t="shared" si="813"/>
        <v>14.683333333333332</v>
      </c>
      <c r="I3771">
        <f t="shared" si="825"/>
        <v>800</v>
      </c>
      <c r="J3771">
        <f t="shared" si="814"/>
        <v>0.57799999999999996</v>
      </c>
      <c r="K3771">
        <f t="shared" si="815"/>
        <v>83.172273333333322</v>
      </c>
      <c r="L3771">
        <v>4.8</v>
      </c>
      <c r="M3771">
        <f t="shared" si="816"/>
        <v>0.11583333333333341</v>
      </c>
      <c r="N3771">
        <f t="shared" si="817"/>
        <v>1.5499999999999998</v>
      </c>
      <c r="O3771">
        <f t="shared" si="818"/>
        <v>6.4658333333333333</v>
      </c>
      <c r="P3771">
        <f t="shared" si="819"/>
        <v>76.706439999999986</v>
      </c>
      <c r="Q3771">
        <f t="shared" si="820"/>
        <v>0</v>
      </c>
      <c r="R3771">
        <f t="shared" si="821"/>
        <v>15.341287999999999</v>
      </c>
      <c r="S3771">
        <f>SUM($R$2:R3771) -SUM($Q$2:Q3771) + SUM($T$2:T3770)</f>
        <v>242.79234800065205</v>
      </c>
      <c r="T3771">
        <f t="shared" si="822"/>
        <v>0</v>
      </c>
      <c r="U3771">
        <f>-SUM($T$2:T3771) - 500 * SUM($V$2:V3771)</f>
        <v>151.50000000000909</v>
      </c>
      <c r="V3771">
        <f t="shared" si="823"/>
        <v>0</v>
      </c>
    </row>
    <row r="3772" spans="1:22" x14ac:dyDescent="0.3">
      <c r="A3772" s="1">
        <v>45775</v>
      </c>
      <c r="B3772" s="2">
        <v>0.21533564814814812</v>
      </c>
      <c r="C3772" s="2">
        <v>0.82991898148148147</v>
      </c>
      <c r="D3772" s="3">
        <v>13.9</v>
      </c>
      <c r="E3772" s="3">
        <v>82.9</v>
      </c>
      <c r="F3772" s="4">
        <f t="shared" si="812"/>
        <v>4</v>
      </c>
      <c r="G3772">
        <f t="shared" si="824"/>
        <v>49</v>
      </c>
      <c r="H3772" s="3">
        <f t="shared" si="813"/>
        <v>14.75</v>
      </c>
      <c r="I3772">
        <f t="shared" si="825"/>
        <v>800</v>
      </c>
      <c r="J3772">
        <f t="shared" si="814"/>
        <v>0.17099999999999993</v>
      </c>
      <c r="K3772">
        <f t="shared" si="815"/>
        <v>24.718049999999987</v>
      </c>
      <c r="L3772">
        <v>4.8</v>
      </c>
      <c r="M3772">
        <f t="shared" si="816"/>
        <v>0.1125</v>
      </c>
      <c r="N3772">
        <f t="shared" si="817"/>
        <v>1.7749999999999999</v>
      </c>
      <c r="O3772">
        <f t="shared" si="818"/>
        <v>6.6875</v>
      </c>
      <c r="P3772">
        <f t="shared" si="819"/>
        <v>18.030549999999987</v>
      </c>
      <c r="Q3772">
        <f t="shared" si="820"/>
        <v>0</v>
      </c>
      <c r="R3772">
        <f t="shared" si="821"/>
        <v>3.6061099999999975</v>
      </c>
      <c r="S3772">
        <f>SUM($R$2:R3772) -SUM($Q$2:Q3772) + SUM($T$2:T3771)</f>
        <v>246.39845800065268</v>
      </c>
      <c r="T3772">
        <f t="shared" si="822"/>
        <v>0</v>
      </c>
      <c r="U3772">
        <f>-SUM($T$2:T3772) - 500 * SUM($V$2:V3772)</f>
        <v>151.50000000000909</v>
      </c>
      <c r="V3772">
        <f t="shared" si="823"/>
        <v>0</v>
      </c>
    </row>
    <row r="3773" spans="1:22" x14ac:dyDescent="0.3">
      <c r="A3773" s="1">
        <v>45776</v>
      </c>
      <c r="B3773" s="2">
        <v>0.21384259259259261</v>
      </c>
      <c r="C3773" s="2">
        <v>0.83119212962962974</v>
      </c>
      <c r="D3773" s="3">
        <v>14.7</v>
      </c>
      <c r="E3773" s="3">
        <v>25.6</v>
      </c>
      <c r="F3773" s="4">
        <f t="shared" si="812"/>
        <v>4</v>
      </c>
      <c r="G3773">
        <f t="shared" si="824"/>
        <v>49</v>
      </c>
      <c r="H3773" s="3">
        <f t="shared" si="813"/>
        <v>14.816388888888891</v>
      </c>
      <c r="I3773">
        <f t="shared" si="825"/>
        <v>800</v>
      </c>
      <c r="J3773">
        <f t="shared" si="814"/>
        <v>0.74399999999999999</v>
      </c>
      <c r="K3773">
        <f t="shared" si="815"/>
        <v>108.02925466666667</v>
      </c>
      <c r="L3773">
        <v>4.8</v>
      </c>
      <c r="M3773">
        <f t="shared" si="816"/>
        <v>0.10918055555555543</v>
      </c>
      <c r="N3773">
        <f t="shared" si="817"/>
        <v>1.5750000000000002</v>
      </c>
      <c r="O3773">
        <f t="shared" si="818"/>
        <v>6.4841805555555556</v>
      </c>
      <c r="P3773">
        <f t="shared" si="819"/>
        <v>101.54507411111112</v>
      </c>
      <c r="Q3773">
        <f t="shared" si="820"/>
        <v>0</v>
      </c>
      <c r="R3773">
        <f t="shared" si="821"/>
        <v>20.309014822222224</v>
      </c>
      <c r="S3773">
        <f>SUM($R$2:R3773) -SUM($Q$2:Q3773) + SUM($T$2:T3772)</f>
        <v>266.70747282287448</v>
      </c>
      <c r="T3773">
        <f t="shared" si="822"/>
        <v>0</v>
      </c>
      <c r="U3773">
        <f>-SUM($T$2:T3773) - 500 * SUM($V$2:V3773)</f>
        <v>151.50000000000909</v>
      </c>
      <c r="V3773">
        <f t="shared" si="823"/>
        <v>0</v>
      </c>
    </row>
    <row r="3774" spans="1:22" x14ac:dyDescent="0.3">
      <c r="A3774" s="1">
        <v>45777</v>
      </c>
      <c r="B3774" s="2">
        <v>0.21236111111111111</v>
      </c>
      <c r="C3774" s="2">
        <v>0.83245370370370375</v>
      </c>
      <c r="D3774" s="3">
        <v>14.5</v>
      </c>
      <c r="E3774" s="3">
        <v>77.099999999999994</v>
      </c>
      <c r="F3774" s="4">
        <f t="shared" si="812"/>
        <v>4</v>
      </c>
      <c r="G3774">
        <f t="shared" si="824"/>
        <v>49</v>
      </c>
      <c r="H3774" s="3">
        <f t="shared" si="813"/>
        <v>14.882222222222223</v>
      </c>
      <c r="I3774">
        <f t="shared" si="825"/>
        <v>800</v>
      </c>
      <c r="J3774">
        <f t="shared" si="814"/>
        <v>0.22900000000000009</v>
      </c>
      <c r="K3774">
        <f t="shared" si="815"/>
        <v>33.398683111111126</v>
      </c>
      <c r="L3774">
        <v>4.8</v>
      </c>
      <c r="M3774">
        <f t="shared" si="816"/>
        <v>0.10588888888888882</v>
      </c>
      <c r="N3774">
        <f t="shared" si="817"/>
        <v>1.625</v>
      </c>
      <c r="O3774">
        <f t="shared" si="818"/>
        <v>6.5308888888888887</v>
      </c>
      <c r="P3774">
        <f t="shared" si="819"/>
        <v>26.867794222222237</v>
      </c>
      <c r="Q3774">
        <f t="shared" si="820"/>
        <v>0</v>
      </c>
      <c r="R3774">
        <f t="shared" si="821"/>
        <v>5.3735588444444478</v>
      </c>
      <c r="S3774">
        <f>SUM($R$2:R3774) -SUM($Q$2:Q3774) + SUM($T$2:T3773)</f>
        <v>272.0810316673178</v>
      </c>
      <c r="T3774">
        <f t="shared" si="822"/>
        <v>-272.08</v>
      </c>
      <c r="U3774">
        <f>-SUM($T$2:T3774) - 500 * SUM($V$2:V3774)</f>
        <v>423.58000000000902</v>
      </c>
      <c r="V3774">
        <f t="shared" si="823"/>
        <v>0</v>
      </c>
    </row>
    <row r="3775" spans="1:22" x14ac:dyDescent="0.3">
      <c r="A3775" s="1">
        <v>45778</v>
      </c>
      <c r="B3775" s="2">
        <v>0.21089120370370371</v>
      </c>
      <c r="C3775" s="2">
        <v>0.8337268518518518</v>
      </c>
      <c r="D3775" s="3">
        <v>7.5</v>
      </c>
      <c r="E3775" s="3">
        <v>54.2</v>
      </c>
      <c r="F3775" s="4">
        <f t="shared" si="812"/>
        <v>5</v>
      </c>
      <c r="G3775">
        <f t="shared" si="824"/>
        <v>49</v>
      </c>
      <c r="H3775" s="3">
        <f t="shared" si="813"/>
        <v>14.948055555555554</v>
      </c>
      <c r="I3775">
        <f t="shared" si="825"/>
        <v>900</v>
      </c>
      <c r="J3775">
        <f t="shared" si="814"/>
        <v>0.45799999999999996</v>
      </c>
      <c r="K3775">
        <f t="shared" si="815"/>
        <v>75.479459124999977</v>
      </c>
      <c r="L3775">
        <v>4.8</v>
      </c>
      <c r="M3775">
        <f t="shared" si="816"/>
        <v>0.10259722222222231</v>
      </c>
      <c r="N3775">
        <f t="shared" si="817"/>
        <v>3.375</v>
      </c>
      <c r="O3775">
        <f t="shared" si="818"/>
        <v>8.2775972222222229</v>
      </c>
      <c r="P3775">
        <f t="shared" si="819"/>
        <v>67.20186190277775</v>
      </c>
      <c r="Q3775">
        <f t="shared" si="820"/>
        <v>0</v>
      </c>
      <c r="R3775">
        <f t="shared" si="821"/>
        <v>13.440372380555552</v>
      </c>
      <c r="S3775">
        <f>SUM($R$2:R3775) -SUM($Q$2:Q3775) + SUM($T$2:T3774)</f>
        <v>13.44140404787322</v>
      </c>
      <c r="T3775">
        <f t="shared" si="822"/>
        <v>0</v>
      </c>
      <c r="U3775">
        <f>-SUM($T$2:T3775) - 500 * SUM($V$2:V3775)</f>
        <v>423.58000000000902</v>
      </c>
      <c r="V3775">
        <f t="shared" si="823"/>
        <v>0</v>
      </c>
    </row>
    <row r="3776" spans="1:22" x14ac:dyDescent="0.3">
      <c r="A3776" s="1">
        <v>45779</v>
      </c>
      <c r="B3776" s="2">
        <v>0.20944444444444443</v>
      </c>
      <c r="C3776" s="2">
        <v>0.83498842592592604</v>
      </c>
      <c r="D3776" s="3">
        <v>8.6</v>
      </c>
      <c r="E3776" s="3">
        <v>56.1</v>
      </c>
      <c r="F3776" s="4">
        <f t="shared" si="812"/>
        <v>5</v>
      </c>
      <c r="G3776">
        <f t="shared" si="824"/>
        <v>49</v>
      </c>
      <c r="H3776" s="3">
        <f t="shared" si="813"/>
        <v>15.013055555555558</v>
      </c>
      <c r="I3776">
        <f t="shared" si="825"/>
        <v>900</v>
      </c>
      <c r="J3776">
        <f t="shared" si="814"/>
        <v>0.43899999999999995</v>
      </c>
      <c r="K3776">
        <f t="shared" si="815"/>
        <v>72.66281356250002</v>
      </c>
      <c r="L3776">
        <v>4.8</v>
      </c>
      <c r="M3776">
        <f t="shared" si="816"/>
        <v>9.9347222222222073E-2</v>
      </c>
      <c r="N3776">
        <f t="shared" si="817"/>
        <v>3.1</v>
      </c>
      <c r="O3776">
        <f t="shared" si="818"/>
        <v>7.9993472222222213</v>
      </c>
      <c r="P3776">
        <f t="shared" si="819"/>
        <v>64.663466340277793</v>
      </c>
      <c r="Q3776">
        <f t="shared" si="820"/>
        <v>0</v>
      </c>
      <c r="R3776">
        <f t="shared" si="821"/>
        <v>12.932693268055559</v>
      </c>
      <c r="S3776">
        <f>SUM($R$2:R3776) -SUM($Q$2:Q3776) + SUM($T$2:T3775)</f>
        <v>26.374097315929248</v>
      </c>
      <c r="T3776">
        <f t="shared" si="822"/>
        <v>0</v>
      </c>
      <c r="U3776">
        <f>-SUM($T$2:T3776) - 500 * SUM($V$2:V3776)</f>
        <v>423.58000000000902</v>
      </c>
      <c r="V3776">
        <f t="shared" si="823"/>
        <v>0</v>
      </c>
    </row>
    <row r="3777" spans="1:22" x14ac:dyDescent="0.3">
      <c r="A3777" s="1">
        <v>45780</v>
      </c>
      <c r="B3777" s="2">
        <v>0.20799768518518516</v>
      </c>
      <c r="C3777" s="2">
        <v>0.83625000000000005</v>
      </c>
      <c r="D3777" s="3">
        <v>10</v>
      </c>
      <c r="E3777" s="3">
        <v>75.3</v>
      </c>
      <c r="F3777" s="4">
        <f t="shared" si="812"/>
        <v>5</v>
      </c>
      <c r="G3777">
        <f t="shared" si="824"/>
        <v>49</v>
      </c>
      <c r="H3777" s="3">
        <f t="shared" si="813"/>
        <v>15.078055555555558</v>
      </c>
      <c r="I3777">
        <f t="shared" si="825"/>
        <v>900</v>
      </c>
      <c r="J3777">
        <f t="shared" si="814"/>
        <v>0.247</v>
      </c>
      <c r="K3777">
        <f t="shared" si="815"/>
        <v>41.060183937500007</v>
      </c>
      <c r="L3777">
        <v>4.8</v>
      </c>
      <c r="M3777">
        <f t="shared" si="816"/>
        <v>9.6097222222222098E-2</v>
      </c>
      <c r="N3777">
        <f t="shared" si="817"/>
        <v>2.75</v>
      </c>
      <c r="O3777">
        <f t="shared" si="818"/>
        <v>7.6460972222222221</v>
      </c>
      <c r="P3777">
        <f t="shared" si="819"/>
        <v>33.414086715277783</v>
      </c>
      <c r="Q3777">
        <f t="shared" si="820"/>
        <v>0</v>
      </c>
      <c r="R3777">
        <f t="shared" si="821"/>
        <v>6.6828173430555573</v>
      </c>
      <c r="S3777">
        <f>SUM($R$2:R3777) -SUM($Q$2:Q3777) + SUM($T$2:T3776)</f>
        <v>33.056914658984169</v>
      </c>
      <c r="T3777">
        <f t="shared" si="822"/>
        <v>0</v>
      </c>
      <c r="U3777">
        <f>-SUM($T$2:T3777) - 500 * SUM($V$2:V3777)</f>
        <v>423.58000000000902</v>
      </c>
      <c r="V3777">
        <f t="shared" si="823"/>
        <v>0</v>
      </c>
    </row>
    <row r="3778" spans="1:22" x14ac:dyDescent="0.3">
      <c r="A3778" s="1">
        <v>45781</v>
      </c>
      <c r="B3778" s="2">
        <v>0.20658564814814814</v>
      </c>
      <c r="C3778" s="2">
        <v>0.83750000000000002</v>
      </c>
      <c r="D3778" s="3">
        <v>8.8000000000000007</v>
      </c>
      <c r="E3778" s="3">
        <v>42.8</v>
      </c>
      <c r="F3778" s="4">
        <f t="shared" si="812"/>
        <v>5</v>
      </c>
      <c r="G3778">
        <f t="shared" si="824"/>
        <v>49</v>
      </c>
      <c r="H3778" s="3">
        <f t="shared" si="813"/>
        <v>15.141944444444444</v>
      </c>
      <c r="I3778">
        <f t="shared" si="825"/>
        <v>900</v>
      </c>
      <c r="J3778">
        <f t="shared" si="814"/>
        <v>0.57200000000000006</v>
      </c>
      <c r="K3778">
        <f t="shared" si="815"/>
        <v>95.489644250000012</v>
      </c>
      <c r="L3778">
        <v>4.8</v>
      </c>
      <c r="M3778">
        <f t="shared" si="816"/>
        <v>9.2902777777777765E-2</v>
      </c>
      <c r="N3778">
        <f t="shared" si="817"/>
        <v>3.05</v>
      </c>
      <c r="O3778">
        <f t="shared" si="818"/>
        <v>7.9429027777777774</v>
      </c>
      <c r="P3778">
        <f t="shared" si="819"/>
        <v>87.546741472222237</v>
      </c>
      <c r="Q3778">
        <f t="shared" si="820"/>
        <v>0</v>
      </c>
      <c r="R3778">
        <f t="shared" si="821"/>
        <v>17.509348294444447</v>
      </c>
      <c r="S3778">
        <f>SUM($R$2:R3778) -SUM($Q$2:Q3778) + SUM($T$2:T3777)</f>
        <v>50.566262953427213</v>
      </c>
      <c r="T3778">
        <f t="shared" si="822"/>
        <v>0</v>
      </c>
      <c r="U3778">
        <f>-SUM($T$2:T3778) - 500 * SUM($V$2:V3778)</f>
        <v>423.58000000000902</v>
      </c>
      <c r="V3778">
        <f t="shared" si="823"/>
        <v>0</v>
      </c>
    </row>
    <row r="3779" spans="1:22" x14ac:dyDescent="0.3">
      <c r="A3779" s="1">
        <v>45782</v>
      </c>
      <c r="B3779" s="2">
        <v>0.2051736111111111</v>
      </c>
      <c r="C3779" s="2">
        <v>0.83875</v>
      </c>
      <c r="D3779" s="3">
        <v>9.1</v>
      </c>
      <c r="E3779" s="3">
        <v>28.3</v>
      </c>
      <c r="F3779" s="4">
        <f t="shared" ref="F3779:F3835" si="826">MONTH(A3779)</f>
        <v>5</v>
      </c>
      <c r="G3779">
        <f t="shared" si="824"/>
        <v>49</v>
      </c>
      <c r="H3779" s="3">
        <f t="shared" ref="H3779:H3835" si="827">(C3779-B3779) * 24</f>
        <v>15.205833333333334</v>
      </c>
      <c r="I3779">
        <f t="shared" si="825"/>
        <v>900</v>
      </c>
      <c r="J3779">
        <f t="shared" ref="J3779:J3835" si="828">1-(E3779/100)</f>
        <v>0.71699999999999997</v>
      </c>
      <c r="K3779">
        <f t="shared" ref="K3779:K3835" si="829">PRODUCT(G3779:J3779) * $W$2 / 1000</f>
        <v>120.20097206250001</v>
      </c>
      <c r="L3779">
        <v>4.8</v>
      </c>
      <c r="M3779">
        <f t="shared" ref="M3779:M3835" si="830">IF(H3779&lt;17,(17-H3779) * 50,0) / 1000</f>
        <v>8.9708333333333293E-2</v>
      </c>
      <c r="N3779">
        <f t="shared" ref="N3779:N3835" si="831">IF(D3779&lt;21,(21-D3779)*250,0) / 1000</f>
        <v>2.9750000000000001</v>
      </c>
      <c r="O3779">
        <f t="shared" ref="O3779:O3835" si="832">SUM(L3779:N3779)</f>
        <v>7.8647083333333327</v>
      </c>
      <c r="P3779">
        <f t="shared" ref="P3779:P3835" si="833">K3779-O3779</f>
        <v>112.33626372916669</v>
      </c>
      <c r="Q3779">
        <f t="shared" ref="Q3779:Q3835" si="834">IF(P3779&lt;0,ABS(P3779) * 0.5,0)</f>
        <v>0</v>
      </c>
      <c r="R3779">
        <f t="shared" ref="R3779:R3835" si="835">IF(P3779&gt;0,P3779*0.2,0)</f>
        <v>22.467252745833338</v>
      </c>
      <c r="S3779">
        <f>SUM($R$2:R3779) -SUM($Q$2:Q3779) + SUM($T$2:T3778)</f>
        <v>73.033515699262352</v>
      </c>
      <c r="T3779">
        <f t="shared" ref="T3779:T3835" si="836">-IF(F3780&lt;&gt;F3779,ROUND(S3779,2),0)</f>
        <v>0</v>
      </c>
      <c r="U3779">
        <f>-SUM($T$2:T3779) - 500 * SUM($V$2:V3779)</f>
        <v>423.58000000000902</v>
      </c>
      <c r="V3779">
        <f t="shared" ref="V3779:V3835" si="837">IF(U3778&gt;500,ROUNDDOWN(U3778/500, 0),0)</f>
        <v>0</v>
      </c>
    </row>
    <row r="3780" spans="1:22" x14ac:dyDescent="0.3">
      <c r="A3780" s="1">
        <v>45783</v>
      </c>
      <c r="B3780" s="2">
        <v>0.20378472222222221</v>
      </c>
      <c r="C3780" s="2">
        <v>0.84</v>
      </c>
      <c r="D3780" s="3">
        <v>11.2</v>
      </c>
      <c r="E3780" s="3">
        <v>76.099999999999994</v>
      </c>
      <c r="F3780" s="4">
        <f t="shared" si="826"/>
        <v>5</v>
      </c>
      <c r="G3780">
        <f t="shared" ref="G3780:G3835" si="838">G3779 + V3780</f>
        <v>49</v>
      </c>
      <c r="H3780" s="3">
        <f t="shared" si="827"/>
        <v>15.269166666666667</v>
      </c>
      <c r="I3780">
        <f t="shared" ref="I3780:I3835" si="839">IF(F3780&gt;F3779,IF(F3780=7,I3779,IF(F3780&lt;7,I3779+100,I3779-100)),I3779)</f>
        <v>900</v>
      </c>
      <c r="J3780">
        <f t="shared" si="828"/>
        <v>0.2390000000000001</v>
      </c>
      <c r="K3780">
        <f t="shared" si="829"/>
        <v>40.233872437500018</v>
      </c>
      <c r="L3780">
        <v>4.8</v>
      </c>
      <c r="M3780">
        <f t="shared" si="830"/>
        <v>8.6541666666666656E-2</v>
      </c>
      <c r="N3780">
        <f t="shared" si="831"/>
        <v>2.4500000000000002</v>
      </c>
      <c r="O3780">
        <f t="shared" si="832"/>
        <v>7.3365416666666663</v>
      </c>
      <c r="P3780">
        <f t="shared" si="833"/>
        <v>32.897330770833349</v>
      </c>
      <c r="Q3780">
        <f t="shared" si="834"/>
        <v>0</v>
      </c>
      <c r="R3780">
        <f t="shared" si="835"/>
        <v>6.5794661541666706</v>
      </c>
      <c r="S3780">
        <f>SUM($R$2:R3780) -SUM($Q$2:Q3780) + SUM($T$2:T3779)</f>
        <v>79.612981853428209</v>
      </c>
      <c r="T3780">
        <f t="shared" si="836"/>
        <v>0</v>
      </c>
      <c r="U3780">
        <f>-SUM($T$2:T3780) - 500 * SUM($V$2:V3780)</f>
        <v>423.58000000000902</v>
      </c>
      <c r="V3780">
        <f t="shared" si="837"/>
        <v>0</v>
      </c>
    </row>
    <row r="3781" spans="1:22" x14ac:dyDescent="0.3">
      <c r="A3781" s="1">
        <v>45784</v>
      </c>
      <c r="B3781" s="2">
        <v>0.20241898148148149</v>
      </c>
      <c r="C3781" s="2">
        <v>0.84125000000000005</v>
      </c>
      <c r="D3781" s="3">
        <v>15.3</v>
      </c>
      <c r="E3781" s="3">
        <v>57.2</v>
      </c>
      <c r="F3781" s="4">
        <f t="shared" si="826"/>
        <v>5</v>
      </c>
      <c r="G3781">
        <f t="shared" si="838"/>
        <v>49</v>
      </c>
      <c r="H3781" s="3">
        <f t="shared" si="827"/>
        <v>15.331944444444446</v>
      </c>
      <c r="I3781">
        <f t="shared" si="839"/>
        <v>900</v>
      </c>
      <c r="J3781">
        <f t="shared" si="828"/>
        <v>0.42799999999999994</v>
      </c>
      <c r="K3781">
        <f t="shared" si="829"/>
        <v>72.346846249999984</v>
      </c>
      <c r="L3781">
        <v>4.8</v>
      </c>
      <c r="M3781">
        <f t="shared" si="830"/>
        <v>8.3402777777777715E-2</v>
      </c>
      <c r="N3781">
        <f t="shared" si="831"/>
        <v>1.4249999999999998</v>
      </c>
      <c r="O3781">
        <f t="shared" si="832"/>
        <v>6.3084027777777774</v>
      </c>
      <c r="P3781">
        <f t="shared" si="833"/>
        <v>66.038443472222212</v>
      </c>
      <c r="Q3781">
        <f t="shared" si="834"/>
        <v>0</v>
      </c>
      <c r="R3781">
        <f t="shared" si="835"/>
        <v>13.207688694444442</v>
      </c>
      <c r="S3781">
        <f>SUM($R$2:R3781) -SUM($Q$2:Q3781) + SUM($T$2:T3780)</f>
        <v>92.820670547873306</v>
      </c>
      <c r="T3781">
        <f t="shared" si="836"/>
        <v>0</v>
      </c>
      <c r="U3781">
        <f>-SUM($T$2:T3781) - 500 * SUM($V$2:V3781)</f>
        <v>423.58000000000902</v>
      </c>
      <c r="V3781">
        <f t="shared" si="837"/>
        <v>0</v>
      </c>
    </row>
    <row r="3782" spans="1:22" x14ac:dyDescent="0.3">
      <c r="A3782" s="1">
        <v>45785</v>
      </c>
      <c r="B3782" s="2">
        <v>0.20106481481481484</v>
      </c>
      <c r="C3782" s="2">
        <v>0.84248842592592599</v>
      </c>
      <c r="D3782" s="3">
        <v>13.1</v>
      </c>
      <c r="E3782" s="3">
        <v>94.6</v>
      </c>
      <c r="F3782" s="4">
        <f t="shared" si="826"/>
        <v>5</v>
      </c>
      <c r="G3782">
        <f t="shared" si="838"/>
        <v>49</v>
      </c>
      <c r="H3782" s="3">
        <f t="shared" si="827"/>
        <v>15.394166666666667</v>
      </c>
      <c r="I3782">
        <f t="shared" si="839"/>
        <v>900</v>
      </c>
      <c r="J3782">
        <f t="shared" si="828"/>
        <v>5.4000000000000048E-2</v>
      </c>
      <c r="K3782">
        <f t="shared" si="829"/>
        <v>9.1649171250000094</v>
      </c>
      <c r="L3782">
        <v>4.8</v>
      </c>
      <c r="M3782">
        <f t="shared" si="830"/>
        <v>8.0291666666666664E-2</v>
      </c>
      <c r="N3782">
        <f t="shared" si="831"/>
        <v>1.9750000000000001</v>
      </c>
      <c r="O3782">
        <f t="shared" si="832"/>
        <v>6.8552916666666661</v>
      </c>
      <c r="P3782">
        <f t="shared" si="833"/>
        <v>2.3096254583333433</v>
      </c>
      <c r="Q3782">
        <f t="shared" si="834"/>
        <v>0</v>
      </c>
      <c r="R3782">
        <f t="shared" si="835"/>
        <v>0.46192509166666867</v>
      </c>
      <c r="S3782">
        <f>SUM($R$2:R3782) -SUM($Q$2:Q3782) + SUM($T$2:T3781)</f>
        <v>93.282595639539068</v>
      </c>
      <c r="T3782">
        <f t="shared" si="836"/>
        <v>0</v>
      </c>
      <c r="U3782">
        <f>-SUM($T$2:T3782) - 500 * SUM($V$2:V3782)</f>
        <v>423.58000000000902</v>
      </c>
      <c r="V3782">
        <f t="shared" si="837"/>
        <v>0</v>
      </c>
    </row>
    <row r="3783" spans="1:22" x14ac:dyDescent="0.3">
      <c r="A3783" s="1">
        <v>45786</v>
      </c>
      <c r="B3783" s="2">
        <v>0.19972222222222222</v>
      </c>
      <c r="C3783" s="2">
        <v>0.84371527777777777</v>
      </c>
      <c r="D3783" s="3">
        <v>13.4</v>
      </c>
      <c r="E3783" s="3">
        <v>58.9</v>
      </c>
      <c r="F3783" s="4">
        <f t="shared" si="826"/>
        <v>5</v>
      </c>
      <c r="G3783">
        <f t="shared" si="838"/>
        <v>49</v>
      </c>
      <c r="H3783" s="3">
        <f t="shared" si="827"/>
        <v>15.455833333333333</v>
      </c>
      <c r="I3783">
        <f t="shared" si="839"/>
        <v>900</v>
      </c>
      <c r="J3783">
        <f t="shared" si="828"/>
        <v>0.41100000000000003</v>
      </c>
      <c r="K3783">
        <f t="shared" si="829"/>
        <v>70.034631187500011</v>
      </c>
      <c r="L3783">
        <v>4.8</v>
      </c>
      <c r="M3783">
        <f t="shared" si="830"/>
        <v>7.7208333333333365E-2</v>
      </c>
      <c r="N3783">
        <f t="shared" si="831"/>
        <v>1.9</v>
      </c>
      <c r="O3783">
        <f t="shared" si="832"/>
        <v>6.7772083333333324</v>
      </c>
      <c r="P3783">
        <f t="shared" si="833"/>
        <v>63.257422854166677</v>
      </c>
      <c r="Q3783">
        <f t="shared" si="834"/>
        <v>0</v>
      </c>
      <c r="R3783">
        <f t="shared" si="835"/>
        <v>12.651484570833336</v>
      </c>
      <c r="S3783">
        <f>SUM($R$2:R3783) -SUM($Q$2:Q3783) + SUM($T$2:T3782)</f>
        <v>105.93408021037249</v>
      </c>
      <c r="T3783">
        <f t="shared" si="836"/>
        <v>0</v>
      </c>
      <c r="U3783">
        <f>-SUM($T$2:T3783) - 500 * SUM($V$2:V3783)</f>
        <v>423.58000000000902</v>
      </c>
      <c r="V3783">
        <f t="shared" si="837"/>
        <v>0</v>
      </c>
    </row>
    <row r="3784" spans="1:22" x14ac:dyDescent="0.3">
      <c r="A3784" s="1">
        <v>45787</v>
      </c>
      <c r="B3784" s="2">
        <v>0.19841435185185186</v>
      </c>
      <c r="C3784" s="2">
        <v>0.84494212962962967</v>
      </c>
      <c r="D3784" s="3">
        <v>11.2</v>
      </c>
      <c r="E3784" s="3">
        <v>30.1</v>
      </c>
      <c r="F3784" s="4">
        <f t="shared" si="826"/>
        <v>5</v>
      </c>
      <c r="G3784">
        <f t="shared" si="838"/>
        <v>49</v>
      </c>
      <c r="H3784" s="3">
        <f t="shared" si="827"/>
        <v>15.516666666666667</v>
      </c>
      <c r="I3784">
        <f t="shared" si="839"/>
        <v>900</v>
      </c>
      <c r="J3784">
        <f t="shared" si="828"/>
        <v>0.69900000000000007</v>
      </c>
      <c r="K3784">
        <f t="shared" si="829"/>
        <v>119.57880375000001</v>
      </c>
      <c r="L3784">
        <v>4.8</v>
      </c>
      <c r="M3784">
        <f t="shared" si="830"/>
        <v>7.4166666666666631E-2</v>
      </c>
      <c r="N3784">
        <f t="shared" si="831"/>
        <v>2.4500000000000002</v>
      </c>
      <c r="O3784">
        <f t="shared" si="832"/>
        <v>7.3241666666666667</v>
      </c>
      <c r="P3784">
        <f t="shared" si="833"/>
        <v>112.25463708333334</v>
      </c>
      <c r="Q3784">
        <f t="shared" si="834"/>
        <v>0</v>
      </c>
      <c r="R3784">
        <f t="shared" si="835"/>
        <v>22.450927416666669</v>
      </c>
      <c r="S3784">
        <f>SUM($R$2:R3784) -SUM($Q$2:Q3784) + SUM($T$2:T3783)</f>
        <v>128.38500762703916</v>
      </c>
      <c r="T3784">
        <f t="shared" si="836"/>
        <v>0</v>
      </c>
      <c r="U3784">
        <f>-SUM($T$2:T3784) - 500 * SUM($V$2:V3784)</f>
        <v>423.58000000000902</v>
      </c>
      <c r="V3784">
        <f t="shared" si="837"/>
        <v>0</v>
      </c>
    </row>
    <row r="3785" spans="1:22" x14ac:dyDescent="0.3">
      <c r="A3785" s="1">
        <v>45788</v>
      </c>
      <c r="B3785" s="2">
        <v>0.19711805555555553</v>
      </c>
      <c r="C3785" s="2">
        <v>0.8461574074074073</v>
      </c>
      <c r="D3785" s="3">
        <v>12.5</v>
      </c>
      <c r="E3785" s="3">
        <v>49.8</v>
      </c>
      <c r="F3785" s="4">
        <f t="shared" si="826"/>
        <v>5</v>
      </c>
      <c r="G3785">
        <f t="shared" si="838"/>
        <v>49</v>
      </c>
      <c r="H3785" s="3">
        <f t="shared" si="827"/>
        <v>15.576944444444443</v>
      </c>
      <c r="I3785">
        <f t="shared" si="839"/>
        <v>900</v>
      </c>
      <c r="J3785">
        <f t="shared" si="828"/>
        <v>0.502</v>
      </c>
      <c r="K3785">
        <f t="shared" si="829"/>
        <v>86.211377874999997</v>
      </c>
      <c r="L3785">
        <v>4.8</v>
      </c>
      <c r="M3785">
        <f t="shared" si="830"/>
        <v>7.1152777777777843E-2</v>
      </c>
      <c r="N3785">
        <f t="shared" si="831"/>
        <v>2.125</v>
      </c>
      <c r="O3785">
        <f t="shared" si="832"/>
        <v>6.9961527777777777</v>
      </c>
      <c r="P3785">
        <f t="shared" si="833"/>
        <v>79.215225097222216</v>
      </c>
      <c r="Q3785">
        <f t="shared" si="834"/>
        <v>0</v>
      </c>
      <c r="R3785">
        <f t="shared" si="835"/>
        <v>15.843045019444444</v>
      </c>
      <c r="S3785">
        <f>SUM($R$2:R3785) -SUM($Q$2:Q3785) + SUM($T$2:T3784)</f>
        <v>144.22805264648196</v>
      </c>
      <c r="T3785">
        <f t="shared" si="836"/>
        <v>0</v>
      </c>
      <c r="U3785">
        <f>-SUM($T$2:T3785) - 500 * SUM($V$2:V3785)</f>
        <v>423.58000000000902</v>
      </c>
      <c r="V3785">
        <f t="shared" si="837"/>
        <v>0</v>
      </c>
    </row>
    <row r="3786" spans="1:22" x14ac:dyDescent="0.3">
      <c r="A3786" s="1">
        <v>45789</v>
      </c>
      <c r="B3786" s="2">
        <v>0.19584490740740743</v>
      </c>
      <c r="C3786" s="2">
        <v>0.84737268518518516</v>
      </c>
      <c r="D3786" s="3">
        <v>11.1</v>
      </c>
      <c r="E3786" s="3">
        <v>79.900000000000006</v>
      </c>
      <c r="F3786" s="4">
        <f t="shared" si="826"/>
        <v>5</v>
      </c>
      <c r="G3786">
        <f t="shared" si="838"/>
        <v>49</v>
      </c>
      <c r="H3786" s="3">
        <f t="shared" si="827"/>
        <v>15.636666666666665</v>
      </c>
      <c r="I3786">
        <f t="shared" si="839"/>
        <v>900</v>
      </c>
      <c r="J3786">
        <f t="shared" si="828"/>
        <v>0.20099999999999996</v>
      </c>
      <c r="K3786">
        <f t="shared" si="829"/>
        <v>34.651244249999991</v>
      </c>
      <c r="L3786">
        <v>4.8</v>
      </c>
      <c r="M3786">
        <f t="shared" si="830"/>
        <v>6.816666666666675E-2</v>
      </c>
      <c r="N3786">
        <f t="shared" si="831"/>
        <v>2.4750000000000001</v>
      </c>
      <c r="O3786">
        <f t="shared" si="832"/>
        <v>7.3431666666666668</v>
      </c>
      <c r="P3786">
        <f t="shared" si="833"/>
        <v>27.308077583333322</v>
      </c>
      <c r="Q3786">
        <f t="shared" si="834"/>
        <v>0</v>
      </c>
      <c r="R3786">
        <f t="shared" si="835"/>
        <v>5.4616155166666651</v>
      </c>
      <c r="S3786">
        <f>SUM($R$2:R3786) -SUM($Q$2:Q3786) + SUM($T$2:T3785)</f>
        <v>149.68966816314787</v>
      </c>
      <c r="T3786">
        <f t="shared" si="836"/>
        <v>0</v>
      </c>
      <c r="U3786">
        <f>-SUM($T$2:T3786) - 500 * SUM($V$2:V3786)</f>
        <v>423.58000000000902</v>
      </c>
      <c r="V3786">
        <f t="shared" si="837"/>
        <v>0</v>
      </c>
    </row>
    <row r="3787" spans="1:22" x14ac:dyDescent="0.3">
      <c r="A3787" s="1">
        <v>45790</v>
      </c>
      <c r="B3787" s="2">
        <v>0.19458333333333333</v>
      </c>
      <c r="C3787" s="2">
        <v>0.84857638888888898</v>
      </c>
      <c r="D3787" s="3">
        <v>10.6</v>
      </c>
      <c r="E3787" s="3">
        <v>63.8</v>
      </c>
      <c r="F3787" s="4">
        <f t="shared" si="826"/>
        <v>5</v>
      </c>
      <c r="G3787">
        <f t="shared" si="838"/>
        <v>49</v>
      </c>
      <c r="H3787" s="3">
        <f t="shared" si="827"/>
        <v>15.695833333333336</v>
      </c>
      <c r="I3787">
        <f t="shared" si="839"/>
        <v>900</v>
      </c>
      <c r="J3787">
        <f t="shared" si="828"/>
        <v>0.36199999999999999</v>
      </c>
      <c r="K3787">
        <f t="shared" si="829"/>
        <v>62.642855625000017</v>
      </c>
      <c r="L3787">
        <v>4.8</v>
      </c>
      <c r="M3787">
        <f t="shared" si="830"/>
        <v>6.5208333333333174E-2</v>
      </c>
      <c r="N3787">
        <f t="shared" si="831"/>
        <v>2.6</v>
      </c>
      <c r="O3787">
        <f t="shared" si="832"/>
        <v>7.465208333333333</v>
      </c>
      <c r="P3787">
        <f t="shared" si="833"/>
        <v>55.177647291666688</v>
      </c>
      <c r="Q3787">
        <f t="shared" si="834"/>
        <v>0</v>
      </c>
      <c r="R3787">
        <f t="shared" si="835"/>
        <v>11.035529458333338</v>
      </c>
      <c r="S3787">
        <f>SUM($R$2:R3787) -SUM($Q$2:Q3787) + SUM($T$2:T3786)</f>
        <v>160.72519762148295</v>
      </c>
      <c r="T3787">
        <f t="shared" si="836"/>
        <v>0</v>
      </c>
      <c r="U3787">
        <f>-SUM($T$2:T3787) - 500 * SUM($V$2:V3787)</f>
        <v>423.58000000000902</v>
      </c>
      <c r="V3787">
        <f t="shared" si="837"/>
        <v>0</v>
      </c>
    </row>
    <row r="3788" spans="1:22" x14ac:dyDescent="0.3">
      <c r="A3788" s="1">
        <v>45791</v>
      </c>
      <c r="B3788" s="2">
        <v>0.1933449074074074</v>
      </c>
      <c r="C3788" s="2">
        <v>0.84976851851851853</v>
      </c>
      <c r="D3788" s="3">
        <v>13.8</v>
      </c>
      <c r="E3788" s="3">
        <v>74.099999999999994</v>
      </c>
      <c r="F3788" s="4">
        <f t="shared" si="826"/>
        <v>5</v>
      </c>
      <c r="G3788">
        <f t="shared" si="838"/>
        <v>49</v>
      </c>
      <c r="H3788" s="3">
        <f t="shared" si="827"/>
        <v>15.754166666666666</v>
      </c>
      <c r="I3788">
        <f t="shared" si="839"/>
        <v>900</v>
      </c>
      <c r="J3788">
        <f t="shared" si="828"/>
        <v>0.25900000000000001</v>
      </c>
      <c r="K3788">
        <f t="shared" si="829"/>
        <v>44.985629062500003</v>
      </c>
      <c r="L3788">
        <v>4.8</v>
      </c>
      <c r="M3788">
        <f t="shared" si="830"/>
        <v>6.2291666666666676E-2</v>
      </c>
      <c r="N3788">
        <f t="shared" si="831"/>
        <v>1.7999999999999998</v>
      </c>
      <c r="O3788">
        <f t="shared" si="832"/>
        <v>6.6622916666666665</v>
      </c>
      <c r="P3788">
        <f t="shared" si="833"/>
        <v>38.323337395833335</v>
      </c>
      <c r="Q3788">
        <f t="shared" si="834"/>
        <v>0</v>
      </c>
      <c r="R3788">
        <f t="shared" si="835"/>
        <v>7.6646674791666669</v>
      </c>
      <c r="S3788">
        <f>SUM($R$2:R3788) -SUM($Q$2:Q3788) + SUM($T$2:T3787)</f>
        <v>168.38986510064933</v>
      </c>
      <c r="T3788">
        <f t="shared" si="836"/>
        <v>0</v>
      </c>
      <c r="U3788">
        <f>-SUM($T$2:T3788) - 500 * SUM($V$2:V3788)</f>
        <v>423.58000000000902</v>
      </c>
      <c r="V3788">
        <f t="shared" si="837"/>
        <v>0</v>
      </c>
    </row>
    <row r="3789" spans="1:22" x14ac:dyDescent="0.3">
      <c r="A3789" s="1">
        <v>45792</v>
      </c>
      <c r="B3789" s="2">
        <v>0.19214120370370369</v>
      </c>
      <c r="C3789" s="2">
        <v>0.85094907407407405</v>
      </c>
      <c r="D3789" s="3">
        <v>11.4</v>
      </c>
      <c r="E3789" s="3">
        <v>75.7</v>
      </c>
      <c r="F3789" s="4">
        <f t="shared" si="826"/>
        <v>5</v>
      </c>
      <c r="G3789">
        <f t="shared" si="838"/>
        <v>49</v>
      </c>
      <c r="H3789" s="3">
        <f t="shared" si="827"/>
        <v>15.811388888888889</v>
      </c>
      <c r="I3789">
        <f t="shared" si="839"/>
        <v>900</v>
      </c>
      <c r="J3789">
        <f t="shared" si="828"/>
        <v>0.24299999999999999</v>
      </c>
      <c r="K3789">
        <f t="shared" si="829"/>
        <v>42.359896687499997</v>
      </c>
      <c r="L3789">
        <v>4.8</v>
      </c>
      <c r="M3789">
        <f t="shared" si="830"/>
        <v>5.9430555555555563E-2</v>
      </c>
      <c r="N3789">
        <f t="shared" si="831"/>
        <v>2.4</v>
      </c>
      <c r="O3789">
        <f t="shared" si="832"/>
        <v>7.2594305555555554</v>
      </c>
      <c r="P3789">
        <f t="shared" si="833"/>
        <v>35.100466131944444</v>
      </c>
      <c r="Q3789">
        <f t="shared" si="834"/>
        <v>0</v>
      </c>
      <c r="R3789">
        <f t="shared" si="835"/>
        <v>7.0200932263888891</v>
      </c>
      <c r="S3789">
        <f>SUM($R$2:R3789) -SUM($Q$2:Q3789) + SUM($T$2:T3788)</f>
        <v>175.40995832703993</v>
      </c>
      <c r="T3789">
        <f t="shared" si="836"/>
        <v>0</v>
      </c>
      <c r="U3789">
        <f>-SUM($T$2:T3789) - 500 * SUM($V$2:V3789)</f>
        <v>423.58000000000902</v>
      </c>
      <c r="V3789">
        <f t="shared" si="837"/>
        <v>0</v>
      </c>
    </row>
    <row r="3790" spans="1:22" x14ac:dyDescent="0.3">
      <c r="A3790" s="1">
        <v>45793</v>
      </c>
      <c r="B3790" s="2">
        <v>0.1909490740740741</v>
      </c>
      <c r="C3790" s="2">
        <v>0.85211805555555553</v>
      </c>
      <c r="D3790" s="3">
        <v>10.1</v>
      </c>
      <c r="E3790" s="3">
        <v>66.7</v>
      </c>
      <c r="F3790" s="4">
        <f t="shared" si="826"/>
        <v>5</v>
      </c>
      <c r="G3790">
        <f t="shared" si="838"/>
        <v>49</v>
      </c>
      <c r="H3790" s="3">
        <f t="shared" si="827"/>
        <v>15.868055555555554</v>
      </c>
      <c r="I3790">
        <f t="shared" si="839"/>
        <v>900</v>
      </c>
      <c r="J3790">
        <f t="shared" si="828"/>
        <v>0.33299999999999996</v>
      </c>
      <c r="K3790">
        <f t="shared" si="829"/>
        <v>58.25678906249999</v>
      </c>
      <c r="L3790">
        <v>4.8</v>
      </c>
      <c r="M3790">
        <f t="shared" si="830"/>
        <v>5.659722222222232E-2</v>
      </c>
      <c r="N3790">
        <f t="shared" si="831"/>
        <v>2.7250000000000001</v>
      </c>
      <c r="O3790">
        <f t="shared" si="832"/>
        <v>7.5815972222222214</v>
      </c>
      <c r="P3790">
        <f t="shared" si="833"/>
        <v>50.675191840277769</v>
      </c>
      <c r="Q3790">
        <f t="shared" si="834"/>
        <v>0</v>
      </c>
      <c r="R3790">
        <f t="shared" si="835"/>
        <v>10.135038368055554</v>
      </c>
      <c r="S3790">
        <f>SUM($R$2:R3790) -SUM($Q$2:Q3790) + SUM($T$2:T3789)</f>
        <v>185.5449966950946</v>
      </c>
      <c r="T3790">
        <f t="shared" si="836"/>
        <v>0</v>
      </c>
      <c r="U3790">
        <f>-SUM($T$2:T3790) - 500 * SUM($V$2:V3790)</f>
        <v>423.58000000000902</v>
      </c>
      <c r="V3790">
        <f t="shared" si="837"/>
        <v>0</v>
      </c>
    </row>
    <row r="3791" spans="1:22" x14ac:dyDescent="0.3">
      <c r="A3791" s="1">
        <v>45794</v>
      </c>
      <c r="B3791" s="2">
        <v>0.18978009259259257</v>
      </c>
      <c r="C3791" s="2">
        <v>0.85328703703703701</v>
      </c>
      <c r="D3791" s="3">
        <v>9.4</v>
      </c>
      <c r="E3791" s="3">
        <v>51.9</v>
      </c>
      <c r="F3791" s="4">
        <f t="shared" si="826"/>
        <v>5</v>
      </c>
      <c r="G3791">
        <f t="shared" si="838"/>
        <v>49</v>
      </c>
      <c r="H3791" s="3">
        <f t="shared" si="827"/>
        <v>15.924166666666668</v>
      </c>
      <c r="I3791">
        <f t="shared" si="839"/>
        <v>900</v>
      </c>
      <c r="J3791">
        <f t="shared" si="828"/>
        <v>0.48099999999999998</v>
      </c>
      <c r="K3791">
        <f t="shared" si="829"/>
        <v>84.446253937499989</v>
      </c>
      <c r="L3791">
        <v>4.8</v>
      </c>
      <c r="M3791">
        <f t="shared" si="830"/>
        <v>5.3791666666666592E-2</v>
      </c>
      <c r="N3791">
        <f t="shared" si="831"/>
        <v>2.9</v>
      </c>
      <c r="O3791">
        <f t="shared" si="832"/>
        <v>7.7537916666666664</v>
      </c>
      <c r="P3791">
        <f t="shared" si="833"/>
        <v>76.692462270833317</v>
      </c>
      <c r="Q3791">
        <f t="shared" si="834"/>
        <v>0</v>
      </c>
      <c r="R3791">
        <f t="shared" si="835"/>
        <v>15.338492454166664</v>
      </c>
      <c r="S3791">
        <f>SUM($R$2:R3791) -SUM($Q$2:Q3791) + SUM($T$2:T3790)</f>
        <v>200.88348914926246</v>
      </c>
      <c r="T3791">
        <f t="shared" si="836"/>
        <v>0</v>
      </c>
      <c r="U3791">
        <f>-SUM($T$2:T3791) - 500 * SUM($V$2:V3791)</f>
        <v>423.58000000000902</v>
      </c>
      <c r="V3791">
        <f t="shared" si="837"/>
        <v>0</v>
      </c>
    </row>
    <row r="3792" spans="1:22" x14ac:dyDescent="0.3">
      <c r="A3792" s="1">
        <v>45795</v>
      </c>
      <c r="B3792" s="2">
        <v>0.18864583333333332</v>
      </c>
      <c r="C3792" s="2">
        <v>0.85443287037037041</v>
      </c>
      <c r="D3792" s="3">
        <v>9.9</v>
      </c>
      <c r="E3792" s="3">
        <v>43.2</v>
      </c>
      <c r="F3792" s="4">
        <f t="shared" si="826"/>
        <v>5</v>
      </c>
      <c r="G3792">
        <f t="shared" si="838"/>
        <v>49</v>
      </c>
      <c r="H3792" s="3">
        <f t="shared" si="827"/>
        <v>15.978888888888891</v>
      </c>
      <c r="I3792">
        <f t="shared" si="839"/>
        <v>900</v>
      </c>
      <c r="J3792">
        <f t="shared" si="828"/>
        <v>0.56799999999999995</v>
      </c>
      <c r="K3792">
        <f t="shared" si="829"/>
        <v>100.06299800000001</v>
      </c>
      <c r="L3792">
        <v>4.8</v>
      </c>
      <c r="M3792">
        <f t="shared" si="830"/>
        <v>5.1055555555555458E-2</v>
      </c>
      <c r="N3792">
        <f t="shared" si="831"/>
        <v>2.7749999999999999</v>
      </c>
      <c r="O3792">
        <f t="shared" si="832"/>
        <v>7.6260555555555545</v>
      </c>
      <c r="P3792">
        <f t="shared" si="833"/>
        <v>92.436942444444455</v>
      </c>
      <c r="Q3792">
        <f t="shared" si="834"/>
        <v>0</v>
      </c>
      <c r="R3792">
        <f t="shared" si="835"/>
        <v>18.487388488888893</v>
      </c>
      <c r="S3792">
        <f>SUM($R$2:R3792) -SUM($Q$2:Q3792) + SUM($T$2:T3791)</f>
        <v>219.37087763814998</v>
      </c>
      <c r="T3792">
        <f t="shared" si="836"/>
        <v>0</v>
      </c>
      <c r="U3792">
        <f>-SUM($T$2:T3792) - 500 * SUM($V$2:V3792)</f>
        <v>423.58000000000902</v>
      </c>
      <c r="V3792">
        <f t="shared" si="837"/>
        <v>0</v>
      </c>
    </row>
    <row r="3793" spans="1:22" x14ac:dyDescent="0.3">
      <c r="A3793" s="1">
        <v>45796</v>
      </c>
      <c r="B3793" s="2">
        <v>0.18752314814814816</v>
      </c>
      <c r="C3793" s="2">
        <v>0.8555787037037037</v>
      </c>
      <c r="D3793" s="3">
        <v>9.5</v>
      </c>
      <c r="E3793" s="3">
        <v>71.2</v>
      </c>
      <c r="F3793" s="4">
        <f t="shared" si="826"/>
        <v>5</v>
      </c>
      <c r="G3793">
        <f t="shared" si="838"/>
        <v>49</v>
      </c>
      <c r="H3793" s="3">
        <f t="shared" si="827"/>
        <v>16.033333333333331</v>
      </c>
      <c r="I3793">
        <f t="shared" si="839"/>
        <v>900</v>
      </c>
      <c r="J3793">
        <f t="shared" si="828"/>
        <v>0.28799999999999992</v>
      </c>
      <c r="K3793">
        <f t="shared" si="829"/>
        <v>50.909039999999976</v>
      </c>
      <c r="L3793">
        <v>4.8</v>
      </c>
      <c r="M3793">
        <f t="shared" si="830"/>
        <v>4.8333333333333429E-2</v>
      </c>
      <c r="N3793">
        <f t="shared" si="831"/>
        <v>2.875</v>
      </c>
      <c r="O3793">
        <f t="shared" si="832"/>
        <v>7.7233333333333336</v>
      </c>
      <c r="P3793">
        <f t="shared" si="833"/>
        <v>43.18570666666664</v>
      </c>
      <c r="Q3793">
        <f t="shared" si="834"/>
        <v>0</v>
      </c>
      <c r="R3793">
        <f t="shared" si="835"/>
        <v>8.6371413333333287</v>
      </c>
      <c r="S3793">
        <f>SUM($R$2:R3793) -SUM($Q$2:Q3793) + SUM($T$2:T3792)</f>
        <v>228.00801897148267</v>
      </c>
      <c r="T3793">
        <f t="shared" si="836"/>
        <v>0</v>
      </c>
      <c r="U3793">
        <f>-SUM($T$2:T3793) - 500 * SUM($V$2:V3793)</f>
        <v>423.58000000000902</v>
      </c>
      <c r="V3793">
        <f t="shared" si="837"/>
        <v>0</v>
      </c>
    </row>
    <row r="3794" spans="1:22" x14ac:dyDescent="0.3">
      <c r="A3794" s="1">
        <v>45797</v>
      </c>
      <c r="B3794" s="2">
        <v>0.18643518518518518</v>
      </c>
      <c r="C3794" s="2">
        <v>0.85670138888888892</v>
      </c>
      <c r="D3794" s="3">
        <v>9.5</v>
      </c>
      <c r="E3794" s="3">
        <v>52.7</v>
      </c>
      <c r="F3794" s="4">
        <f t="shared" si="826"/>
        <v>5</v>
      </c>
      <c r="G3794">
        <f t="shared" si="838"/>
        <v>49</v>
      </c>
      <c r="H3794" s="3">
        <f t="shared" si="827"/>
        <v>16.086388888888891</v>
      </c>
      <c r="I3794">
        <f t="shared" si="839"/>
        <v>900</v>
      </c>
      <c r="J3794">
        <f t="shared" si="828"/>
        <v>0.47299999999999998</v>
      </c>
      <c r="K3794">
        <f t="shared" si="829"/>
        <v>83.887702937500009</v>
      </c>
      <c r="L3794">
        <v>4.8</v>
      </c>
      <c r="M3794">
        <f t="shared" si="830"/>
        <v>4.568055555555546E-2</v>
      </c>
      <c r="N3794">
        <f t="shared" si="831"/>
        <v>2.875</v>
      </c>
      <c r="O3794">
        <f t="shared" si="832"/>
        <v>7.7206805555555551</v>
      </c>
      <c r="P3794">
        <f t="shared" si="833"/>
        <v>76.167022381944449</v>
      </c>
      <c r="Q3794">
        <f t="shared" si="834"/>
        <v>0</v>
      </c>
      <c r="R3794">
        <f t="shared" si="835"/>
        <v>15.233404476388891</v>
      </c>
      <c r="S3794">
        <f>SUM($R$2:R3794) -SUM($Q$2:Q3794) + SUM($T$2:T3793)</f>
        <v>243.24142344787106</v>
      </c>
      <c r="T3794">
        <f t="shared" si="836"/>
        <v>0</v>
      </c>
      <c r="U3794">
        <f>-SUM($T$2:T3794) - 500 * SUM($V$2:V3794)</f>
        <v>423.58000000000902</v>
      </c>
      <c r="V3794">
        <f t="shared" si="837"/>
        <v>0</v>
      </c>
    </row>
    <row r="3795" spans="1:22" x14ac:dyDescent="0.3">
      <c r="A3795" s="1">
        <v>45798</v>
      </c>
      <c r="B3795" s="2">
        <v>0.18537037037037038</v>
      </c>
      <c r="C3795" s="2">
        <v>0.85781249999999998</v>
      </c>
      <c r="D3795" s="3">
        <v>14.4</v>
      </c>
      <c r="E3795" s="3">
        <v>81.5</v>
      </c>
      <c r="F3795" s="4">
        <f t="shared" si="826"/>
        <v>5</v>
      </c>
      <c r="G3795">
        <f t="shared" si="838"/>
        <v>49</v>
      </c>
      <c r="H3795" s="3">
        <f t="shared" si="827"/>
        <v>16.138611111111111</v>
      </c>
      <c r="I3795">
        <f t="shared" si="839"/>
        <v>900</v>
      </c>
      <c r="J3795">
        <f t="shared" si="828"/>
        <v>0.18500000000000005</v>
      </c>
      <c r="K3795">
        <f t="shared" si="829"/>
        <v>32.916714687500011</v>
      </c>
      <c r="L3795">
        <v>4.8</v>
      </c>
      <c r="M3795">
        <f t="shared" si="830"/>
        <v>4.3069444444444473E-2</v>
      </c>
      <c r="N3795">
        <f t="shared" si="831"/>
        <v>1.65</v>
      </c>
      <c r="O3795">
        <f t="shared" si="832"/>
        <v>6.4930694444444441</v>
      </c>
      <c r="P3795">
        <f t="shared" si="833"/>
        <v>26.423645243055567</v>
      </c>
      <c r="Q3795">
        <f t="shared" si="834"/>
        <v>0</v>
      </c>
      <c r="R3795">
        <f t="shared" si="835"/>
        <v>5.2847290486111138</v>
      </c>
      <c r="S3795">
        <f>SUM($R$2:R3795) -SUM($Q$2:Q3795) + SUM($T$2:T3794)</f>
        <v>248.52615249648079</v>
      </c>
      <c r="T3795">
        <f t="shared" si="836"/>
        <v>0</v>
      </c>
      <c r="U3795">
        <f>-SUM($T$2:T3795) - 500 * SUM($V$2:V3795)</f>
        <v>423.58000000000902</v>
      </c>
      <c r="V3795">
        <f t="shared" si="837"/>
        <v>0</v>
      </c>
    </row>
    <row r="3796" spans="1:22" x14ac:dyDescent="0.3">
      <c r="A3796" s="1">
        <v>45799</v>
      </c>
      <c r="B3796" s="2">
        <v>0.18432870370370369</v>
      </c>
      <c r="C3796" s="2">
        <v>0.858912037037037</v>
      </c>
      <c r="D3796" s="3">
        <v>14.1</v>
      </c>
      <c r="E3796" s="3">
        <v>89</v>
      </c>
      <c r="F3796" s="4">
        <f t="shared" si="826"/>
        <v>5</v>
      </c>
      <c r="G3796">
        <f t="shared" si="838"/>
        <v>49</v>
      </c>
      <c r="H3796" s="3">
        <f t="shared" si="827"/>
        <v>16.189999999999998</v>
      </c>
      <c r="I3796">
        <f t="shared" si="839"/>
        <v>900</v>
      </c>
      <c r="J3796">
        <f t="shared" si="828"/>
        <v>0.10999999999999999</v>
      </c>
      <c r="K3796">
        <f t="shared" si="829"/>
        <v>19.634422499999996</v>
      </c>
      <c r="L3796">
        <v>4.8</v>
      </c>
      <c r="M3796">
        <f t="shared" si="830"/>
        <v>4.0500000000000112E-2</v>
      </c>
      <c r="N3796">
        <f t="shared" si="831"/>
        <v>1.7250000000000001</v>
      </c>
      <c r="O3796">
        <f t="shared" si="832"/>
        <v>6.5655000000000001</v>
      </c>
      <c r="P3796">
        <f t="shared" si="833"/>
        <v>13.068922499999996</v>
      </c>
      <c r="Q3796">
        <f t="shared" si="834"/>
        <v>0</v>
      </c>
      <c r="R3796">
        <f t="shared" si="835"/>
        <v>2.6137844999999995</v>
      </c>
      <c r="S3796">
        <f>SUM($R$2:R3796) -SUM($Q$2:Q3796) + SUM($T$2:T3795)</f>
        <v>251.13993699648199</v>
      </c>
      <c r="T3796">
        <f t="shared" si="836"/>
        <v>0</v>
      </c>
      <c r="U3796">
        <f>-SUM($T$2:T3796) - 500 * SUM($V$2:V3796)</f>
        <v>423.58000000000902</v>
      </c>
      <c r="V3796">
        <f t="shared" si="837"/>
        <v>0</v>
      </c>
    </row>
    <row r="3797" spans="1:22" x14ac:dyDescent="0.3">
      <c r="A3797" s="1">
        <v>45800</v>
      </c>
      <c r="B3797" s="2">
        <v>0.18332175925925928</v>
      </c>
      <c r="C3797" s="2">
        <v>0.85998842592592595</v>
      </c>
      <c r="D3797" s="3">
        <v>11.8</v>
      </c>
      <c r="E3797" s="3">
        <v>90.5</v>
      </c>
      <c r="F3797" s="4">
        <f t="shared" si="826"/>
        <v>5</v>
      </c>
      <c r="G3797">
        <f t="shared" si="838"/>
        <v>49</v>
      </c>
      <c r="H3797" s="3">
        <f t="shared" si="827"/>
        <v>16.239999999999998</v>
      </c>
      <c r="I3797">
        <f t="shared" si="839"/>
        <v>900</v>
      </c>
      <c r="J3797">
        <f t="shared" si="828"/>
        <v>9.4999999999999973E-2</v>
      </c>
      <c r="K3797">
        <f t="shared" si="829"/>
        <v>17.009369999999993</v>
      </c>
      <c r="L3797">
        <v>4.8</v>
      </c>
      <c r="M3797">
        <f t="shared" si="830"/>
        <v>3.8000000000000075E-2</v>
      </c>
      <c r="N3797">
        <f t="shared" si="831"/>
        <v>2.2999999999999998</v>
      </c>
      <c r="O3797">
        <f t="shared" si="832"/>
        <v>7.1379999999999999</v>
      </c>
      <c r="P3797">
        <f t="shared" si="833"/>
        <v>9.8713699999999935</v>
      </c>
      <c r="Q3797">
        <f t="shared" si="834"/>
        <v>0</v>
      </c>
      <c r="R3797">
        <f t="shared" si="835"/>
        <v>1.9742739999999988</v>
      </c>
      <c r="S3797">
        <f>SUM($R$2:R3797) -SUM($Q$2:Q3797) + SUM($T$2:T3796)</f>
        <v>253.11421099648214</v>
      </c>
      <c r="T3797">
        <f t="shared" si="836"/>
        <v>0</v>
      </c>
      <c r="U3797">
        <f>-SUM($T$2:T3797) - 500 * SUM($V$2:V3797)</f>
        <v>423.58000000000902</v>
      </c>
      <c r="V3797">
        <f t="shared" si="837"/>
        <v>0</v>
      </c>
    </row>
    <row r="3798" spans="1:22" x14ac:dyDescent="0.3">
      <c r="A3798" s="1">
        <v>45801</v>
      </c>
      <c r="B3798" s="2">
        <v>0.18233796296296298</v>
      </c>
      <c r="C3798" s="2">
        <v>0.86106481481481489</v>
      </c>
      <c r="D3798" s="3">
        <v>12.8</v>
      </c>
      <c r="E3798" s="3">
        <v>60.5</v>
      </c>
      <c r="F3798" s="4">
        <f t="shared" si="826"/>
        <v>5</v>
      </c>
      <c r="G3798">
        <f t="shared" si="838"/>
        <v>49</v>
      </c>
      <c r="H3798" s="3">
        <f t="shared" si="827"/>
        <v>16.289444444444445</v>
      </c>
      <c r="I3798">
        <f t="shared" si="839"/>
        <v>900</v>
      </c>
      <c r="J3798">
        <f t="shared" si="828"/>
        <v>0.39500000000000002</v>
      </c>
      <c r="K3798">
        <f t="shared" si="829"/>
        <v>70.938494375000005</v>
      </c>
      <c r="L3798">
        <v>4.8</v>
      </c>
      <c r="M3798">
        <f t="shared" si="830"/>
        <v>3.5527777777777735E-2</v>
      </c>
      <c r="N3798">
        <f t="shared" si="831"/>
        <v>2.0499999999999998</v>
      </c>
      <c r="O3798">
        <f t="shared" si="832"/>
        <v>6.885527777777777</v>
      </c>
      <c r="P3798">
        <f t="shared" si="833"/>
        <v>64.052966597222223</v>
      </c>
      <c r="Q3798">
        <f t="shared" si="834"/>
        <v>0</v>
      </c>
      <c r="R3798">
        <f t="shared" si="835"/>
        <v>12.810593319444445</v>
      </c>
      <c r="S3798">
        <f>SUM($R$2:R3798) -SUM($Q$2:Q3798) + SUM($T$2:T3797)</f>
        <v>265.92480431592776</v>
      </c>
      <c r="T3798">
        <f t="shared" si="836"/>
        <v>0</v>
      </c>
      <c r="U3798">
        <f>-SUM($T$2:T3798) - 500 * SUM($V$2:V3798)</f>
        <v>423.58000000000902</v>
      </c>
      <c r="V3798">
        <f t="shared" si="837"/>
        <v>0</v>
      </c>
    </row>
    <row r="3799" spans="1:22" x14ac:dyDescent="0.3">
      <c r="A3799" s="1">
        <v>45802</v>
      </c>
      <c r="B3799" s="2">
        <v>0.18138888888888891</v>
      </c>
      <c r="C3799" s="2">
        <v>0.8621064814814815</v>
      </c>
      <c r="D3799" s="3">
        <v>13.3</v>
      </c>
      <c r="E3799" s="3">
        <v>67.599999999999994</v>
      </c>
      <c r="F3799" s="4">
        <f t="shared" si="826"/>
        <v>5</v>
      </c>
      <c r="G3799">
        <f t="shared" si="838"/>
        <v>49</v>
      </c>
      <c r="H3799" s="3">
        <f t="shared" si="827"/>
        <v>16.337222222222223</v>
      </c>
      <c r="I3799">
        <f t="shared" si="839"/>
        <v>900</v>
      </c>
      <c r="J3799">
        <f t="shared" si="828"/>
        <v>0.32400000000000007</v>
      </c>
      <c r="K3799">
        <f t="shared" si="829"/>
        <v>58.358191500000018</v>
      </c>
      <c r="L3799">
        <v>4.8</v>
      </c>
      <c r="M3799">
        <f t="shared" si="830"/>
        <v>3.3138888888888829E-2</v>
      </c>
      <c r="N3799">
        <f t="shared" si="831"/>
        <v>1.9249999999999998</v>
      </c>
      <c r="O3799">
        <f t="shared" si="832"/>
        <v>6.7581388888888885</v>
      </c>
      <c r="P3799">
        <f t="shared" si="833"/>
        <v>51.600052611111131</v>
      </c>
      <c r="Q3799">
        <f t="shared" si="834"/>
        <v>0</v>
      </c>
      <c r="R3799">
        <f t="shared" si="835"/>
        <v>10.320010522222226</v>
      </c>
      <c r="S3799">
        <f>SUM($R$2:R3799) -SUM($Q$2:Q3799) + SUM($T$2:T3798)</f>
        <v>276.2448148381518</v>
      </c>
      <c r="T3799">
        <f t="shared" si="836"/>
        <v>0</v>
      </c>
      <c r="U3799">
        <f>-SUM($T$2:T3799) - 500 * SUM($V$2:V3799)</f>
        <v>423.58000000000902</v>
      </c>
      <c r="V3799">
        <f t="shared" si="837"/>
        <v>0</v>
      </c>
    </row>
    <row r="3800" spans="1:22" x14ac:dyDescent="0.3">
      <c r="A3800" s="1">
        <v>45803</v>
      </c>
      <c r="B3800" s="2">
        <v>0.18046296296296296</v>
      </c>
      <c r="C3800" s="2">
        <v>0.86313657407407407</v>
      </c>
      <c r="D3800" s="3">
        <v>13.5</v>
      </c>
      <c r="E3800" s="3">
        <v>24.7</v>
      </c>
      <c r="F3800" s="4">
        <f t="shared" si="826"/>
        <v>5</v>
      </c>
      <c r="G3800">
        <f t="shared" si="838"/>
        <v>49</v>
      </c>
      <c r="H3800" s="3">
        <f t="shared" si="827"/>
        <v>16.384166666666665</v>
      </c>
      <c r="I3800">
        <f t="shared" si="839"/>
        <v>900</v>
      </c>
      <c r="J3800">
        <f t="shared" si="828"/>
        <v>0.753</v>
      </c>
      <c r="K3800">
        <f t="shared" si="829"/>
        <v>136.01848443750001</v>
      </c>
      <c r="L3800">
        <v>4.8</v>
      </c>
      <c r="M3800">
        <f t="shared" si="830"/>
        <v>3.0791666666666728E-2</v>
      </c>
      <c r="N3800">
        <f t="shared" si="831"/>
        <v>1.875</v>
      </c>
      <c r="O3800">
        <f t="shared" si="832"/>
        <v>6.7057916666666664</v>
      </c>
      <c r="P3800">
        <f t="shared" si="833"/>
        <v>129.31269277083334</v>
      </c>
      <c r="Q3800">
        <f t="shared" si="834"/>
        <v>0</v>
      </c>
      <c r="R3800">
        <f t="shared" si="835"/>
        <v>25.862538554166669</v>
      </c>
      <c r="S3800">
        <f>SUM($R$2:R3800) -SUM($Q$2:Q3800) + SUM($T$2:T3799)</f>
        <v>302.10735339231906</v>
      </c>
      <c r="T3800">
        <f t="shared" si="836"/>
        <v>0</v>
      </c>
      <c r="U3800">
        <f>-SUM($T$2:T3800) - 500 * SUM($V$2:V3800)</f>
        <v>423.58000000000902</v>
      </c>
      <c r="V3800">
        <f t="shared" si="837"/>
        <v>0</v>
      </c>
    </row>
    <row r="3801" spans="1:22" x14ac:dyDescent="0.3">
      <c r="A3801" s="1">
        <v>45804</v>
      </c>
      <c r="B3801" s="2">
        <v>0.17957175925925925</v>
      </c>
      <c r="C3801" s="2">
        <v>0.86414351851851856</v>
      </c>
      <c r="D3801" s="3">
        <v>15</v>
      </c>
      <c r="E3801" s="3">
        <v>55.6</v>
      </c>
      <c r="F3801" s="4">
        <f t="shared" si="826"/>
        <v>5</v>
      </c>
      <c r="G3801">
        <f t="shared" si="838"/>
        <v>49</v>
      </c>
      <c r="H3801" s="3">
        <f t="shared" si="827"/>
        <v>16.429722222222225</v>
      </c>
      <c r="I3801">
        <f t="shared" si="839"/>
        <v>900</v>
      </c>
      <c r="J3801">
        <f t="shared" si="828"/>
        <v>0.44399999999999995</v>
      </c>
      <c r="K3801">
        <f t="shared" si="829"/>
        <v>80.425133250000002</v>
      </c>
      <c r="L3801">
        <v>4.8</v>
      </c>
      <c r="M3801">
        <f t="shared" si="830"/>
        <v>2.8513888888888773E-2</v>
      </c>
      <c r="N3801">
        <f t="shared" si="831"/>
        <v>1.5</v>
      </c>
      <c r="O3801">
        <f t="shared" si="832"/>
        <v>6.3285138888888888</v>
      </c>
      <c r="P3801">
        <f t="shared" si="833"/>
        <v>74.096619361111109</v>
      </c>
      <c r="Q3801">
        <f t="shared" si="834"/>
        <v>0</v>
      </c>
      <c r="R3801">
        <f t="shared" si="835"/>
        <v>14.819323872222222</v>
      </c>
      <c r="S3801">
        <f>SUM($R$2:R3801) -SUM($Q$2:Q3801) + SUM($T$2:T3800)</f>
        <v>316.92667726454238</v>
      </c>
      <c r="T3801">
        <f t="shared" si="836"/>
        <v>0</v>
      </c>
      <c r="U3801">
        <f>-SUM($T$2:T3801) - 500 * SUM($V$2:V3801)</f>
        <v>423.58000000000902</v>
      </c>
      <c r="V3801">
        <f t="shared" si="837"/>
        <v>0</v>
      </c>
    </row>
    <row r="3802" spans="1:22" x14ac:dyDescent="0.3">
      <c r="A3802" s="1">
        <v>45805</v>
      </c>
      <c r="B3802" s="2">
        <v>0.1787037037037037</v>
      </c>
      <c r="C3802" s="2">
        <v>0.86513888888888879</v>
      </c>
      <c r="D3802" s="3">
        <v>13.3</v>
      </c>
      <c r="E3802" s="3">
        <v>98.8</v>
      </c>
      <c r="F3802" s="4">
        <f t="shared" si="826"/>
        <v>5</v>
      </c>
      <c r="G3802">
        <f t="shared" si="838"/>
        <v>49</v>
      </c>
      <c r="H3802" s="3">
        <f t="shared" si="827"/>
        <v>16.474444444444444</v>
      </c>
      <c r="I3802">
        <f t="shared" si="839"/>
        <v>900</v>
      </c>
      <c r="J3802">
        <f t="shared" si="828"/>
        <v>1.2000000000000011E-2</v>
      </c>
      <c r="K3802">
        <f t="shared" si="829"/>
        <v>2.1795690000000016</v>
      </c>
      <c r="L3802">
        <v>4.8</v>
      </c>
      <c r="M3802">
        <f t="shared" si="830"/>
        <v>2.6277777777777799E-2</v>
      </c>
      <c r="N3802">
        <f t="shared" si="831"/>
        <v>1.9249999999999998</v>
      </c>
      <c r="O3802">
        <f t="shared" si="832"/>
        <v>6.7512777777777773</v>
      </c>
      <c r="P3802">
        <f t="shared" si="833"/>
        <v>-4.5717087777777756</v>
      </c>
      <c r="Q3802">
        <f t="shared" si="834"/>
        <v>2.2858543888888878</v>
      </c>
      <c r="R3802">
        <f t="shared" si="835"/>
        <v>0</v>
      </c>
      <c r="S3802">
        <f>SUM($R$2:R3802) -SUM($Q$2:Q3802) + SUM($T$2:T3801)</f>
        <v>314.64082287565361</v>
      </c>
      <c r="T3802">
        <f t="shared" si="836"/>
        <v>0</v>
      </c>
      <c r="U3802">
        <f>-SUM($T$2:T3802) - 500 * SUM($V$2:V3802)</f>
        <v>423.58000000000902</v>
      </c>
      <c r="V3802">
        <f t="shared" si="837"/>
        <v>0</v>
      </c>
    </row>
    <row r="3803" spans="1:22" x14ac:dyDescent="0.3">
      <c r="A3803" s="1">
        <v>45806</v>
      </c>
      <c r="B3803" s="2">
        <v>0.17787037037037037</v>
      </c>
      <c r="C3803" s="2">
        <v>0.86611111111111105</v>
      </c>
      <c r="D3803" s="3">
        <v>10.6</v>
      </c>
      <c r="E3803" s="3">
        <v>85.7</v>
      </c>
      <c r="F3803" s="4">
        <f t="shared" si="826"/>
        <v>5</v>
      </c>
      <c r="G3803">
        <f t="shared" si="838"/>
        <v>49</v>
      </c>
      <c r="H3803" s="3">
        <f t="shared" si="827"/>
        <v>16.517777777777777</v>
      </c>
      <c r="I3803">
        <f t="shared" si="839"/>
        <v>900</v>
      </c>
      <c r="J3803">
        <f t="shared" si="828"/>
        <v>0.14300000000000002</v>
      </c>
      <c r="K3803">
        <f t="shared" si="829"/>
        <v>26.041515500000003</v>
      </c>
      <c r="L3803">
        <v>4.8</v>
      </c>
      <c r="M3803">
        <f t="shared" si="830"/>
        <v>2.4111111111111149E-2</v>
      </c>
      <c r="N3803">
        <f t="shared" si="831"/>
        <v>2.6</v>
      </c>
      <c r="O3803">
        <f t="shared" si="832"/>
        <v>7.4241111111111113</v>
      </c>
      <c r="P3803">
        <f t="shared" si="833"/>
        <v>18.617404388888893</v>
      </c>
      <c r="Q3803">
        <f t="shared" si="834"/>
        <v>0</v>
      </c>
      <c r="R3803">
        <f t="shared" si="835"/>
        <v>3.7234808777777788</v>
      </c>
      <c r="S3803">
        <f>SUM($R$2:R3803) -SUM($Q$2:Q3803) + SUM($T$2:T3802)</f>
        <v>318.36430375343298</v>
      </c>
      <c r="T3803">
        <f t="shared" si="836"/>
        <v>0</v>
      </c>
      <c r="U3803">
        <f>-SUM($T$2:T3803) - 500 * SUM($V$2:V3803)</f>
        <v>423.58000000000902</v>
      </c>
      <c r="V3803">
        <f t="shared" si="837"/>
        <v>0</v>
      </c>
    </row>
    <row r="3804" spans="1:22" x14ac:dyDescent="0.3">
      <c r="A3804" s="1">
        <v>45807</v>
      </c>
      <c r="B3804" s="2">
        <v>0.17707175925925925</v>
      </c>
      <c r="C3804" s="2">
        <v>0.86704861111111109</v>
      </c>
      <c r="D3804" s="3">
        <v>12.4</v>
      </c>
      <c r="E3804" s="3">
        <v>44.9</v>
      </c>
      <c r="F3804" s="4">
        <f t="shared" si="826"/>
        <v>5</v>
      </c>
      <c r="G3804">
        <f t="shared" si="838"/>
        <v>49</v>
      </c>
      <c r="H3804" s="3">
        <f t="shared" si="827"/>
        <v>16.559444444444445</v>
      </c>
      <c r="I3804">
        <f t="shared" si="839"/>
        <v>900</v>
      </c>
      <c r="J3804">
        <f t="shared" si="828"/>
        <v>0.55099999999999993</v>
      </c>
      <c r="K3804">
        <f t="shared" si="829"/>
        <v>100.59489912499998</v>
      </c>
      <c r="L3804">
        <v>4.8</v>
      </c>
      <c r="M3804">
        <f t="shared" si="830"/>
        <v>2.2027777777777757E-2</v>
      </c>
      <c r="N3804">
        <f t="shared" si="831"/>
        <v>2.15</v>
      </c>
      <c r="O3804">
        <f t="shared" si="832"/>
        <v>6.972027777777777</v>
      </c>
      <c r="P3804">
        <f t="shared" si="833"/>
        <v>93.622871347222201</v>
      </c>
      <c r="Q3804">
        <f t="shared" si="834"/>
        <v>0</v>
      </c>
      <c r="R3804">
        <f t="shared" si="835"/>
        <v>18.724574269444442</v>
      </c>
      <c r="S3804">
        <f>SUM($R$2:R3804) -SUM($Q$2:Q3804) + SUM($T$2:T3803)</f>
        <v>337.08887802287609</v>
      </c>
      <c r="T3804">
        <f t="shared" si="836"/>
        <v>0</v>
      </c>
      <c r="U3804">
        <f>-SUM($T$2:T3804) - 500 * SUM($V$2:V3804)</f>
        <v>423.58000000000902</v>
      </c>
      <c r="V3804">
        <f t="shared" si="837"/>
        <v>0</v>
      </c>
    </row>
    <row r="3805" spans="1:22" x14ac:dyDescent="0.3">
      <c r="A3805" s="1">
        <v>45808</v>
      </c>
      <c r="B3805" s="2">
        <v>0.17630787037037035</v>
      </c>
      <c r="C3805" s="2">
        <v>0.86797453703703698</v>
      </c>
      <c r="D3805" s="3">
        <v>12.4</v>
      </c>
      <c r="E3805" s="3">
        <v>53.1</v>
      </c>
      <c r="F3805" s="4">
        <f t="shared" si="826"/>
        <v>5</v>
      </c>
      <c r="G3805">
        <f t="shared" si="838"/>
        <v>49</v>
      </c>
      <c r="H3805" s="3">
        <f t="shared" si="827"/>
        <v>16.600000000000001</v>
      </c>
      <c r="I3805">
        <f t="shared" si="839"/>
        <v>900</v>
      </c>
      <c r="J3805">
        <f t="shared" si="828"/>
        <v>0.46899999999999997</v>
      </c>
      <c r="K3805">
        <f t="shared" si="829"/>
        <v>85.834035</v>
      </c>
      <c r="L3805">
        <v>4.8</v>
      </c>
      <c r="M3805">
        <f t="shared" si="830"/>
        <v>1.9999999999999928E-2</v>
      </c>
      <c r="N3805">
        <f t="shared" si="831"/>
        <v>2.15</v>
      </c>
      <c r="O3805">
        <f t="shared" si="832"/>
        <v>6.9699999999999989</v>
      </c>
      <c r="P3805">
        <f t="shared" si="833"/>
        <v>78.864035000000001</v>
      </c>
      <c r="Q3805">
        <f t="shared" si="834"/>
        <v>0</v>
      </c>
      <c r="R3805">
        <f t="shared" si="835"/>
        <v>15.772807</v>
      </c>
      <c r="S3805">
        <f>SUM($R$2:R3805) -SUM($Q$2:Q3805) + SUM($T$2:T3804)</f>
        <v>352.86168502287728</v>
      </c>
      <c r="T3805">
        <f t="shared" si="836"/>
        <v>-352.86</v>
      </c>
      <c r="U3805">
        <f>-SUM($T$2:T3805) - 500 * SUM($V$2:V3805)</f>
        <v>776.4400000000096</v>
      </c>
      <c r="V3805">
        <f t="shared" si="837"/>
        <v>0</v>
      </c>
    </row>
    <row r="3806" spans="1:22" x14ac:dyDescent="0.3">
      <c r="A3806" s="1">
        <v>45809</v>
      </c>
      <c r="B3806" s="2">
        <v>0.17557870370370368</v>
      </c>
      <c r="C3806" s="2">
        <v>0.86887731481481489</v>
      </c>
      <c r="D3806" s="3">
        <v>15</v>
      </c>
      <c r="E3806" s="3">
        <v>66.3</v>
      </c>
      <c r="F3806" s="4">
        <f t="shared" si="826"/>
        <v>6</v>
      </c>
      <c r="G3806">
        <f t="shared" si="838"/>
        <v>50</v>
      </c>
      <c r="H3806" s="3">
        <f t="shared" si="827"/>
        <v>16.639166666666668</v>
      </c>
      <c r="I3806">
        <f t="shared" si="839"/>
        <v>1000</v>
      </c>
      <c r="J3806">
        <f t="shared" si="828"/>
        <v>0.33700000000000008</v>
      </c>
      <c r="K3806">
        <f t="shared" si="829"/>
        <v>70.092489583333361</v>
      </c>
      <c r="L3806">
        <v>4.8</v>
      </c>
      <c r="M3806">
        <f t="shared" si="830"/>
        <v>1.8041666666666602E-2</v>
      </c>
      <c r="N3806">
        <f t="shared" si="831"/>
        <v>1.5</v>
      </c>
      <c r="O3806">
        <f t="shared" si="832"/>
        <v>6.3180416666666668</v>
      </c>
      <c r="P3806">
        <f t="shared" si="833"/>
        <v>63.774447916666695</v>
      </c>
      <c r="Q3806">
        <f t="shared" si="834"/>
        <v>0</v>
      </c>
      <c r="R3806">
        <f t="shared" si="835"/>
        <v>12.754889583333339</v>
      </c>
      <c r="S3806">
        <f>SUM($R$2:R3806) -SUM($Q$2:Q3806) + SUM($T$2:T3805)</f>
        <v>12.756574606208233</v>
      </c>
      <c r="T3806">
        <f t="shared" si="836"/>
        <v>0</v>
      </c>
      <c r="U3806">
        <f>-SUM($T$2:T3806) - 500 * SUM($V$2:V3806)</f>
        <v>276.4400000000096</v>
      </c>
      <c r="V3806">
        <f t="shared" si="837"/>
        <v>1</v>
      </c>
    </row>
    <row r="3807" spans="1:22" x14ac:dyDescent="0.3">
      <c r="A3807" s="1">
        <v>45810</v>
      </c>
      <c r="B3807" s="2">
        <v>0.17487268518518517</v>
      </c>
      <c r="C3807" s="2">
        <v>0.86975694444444451</v>
      </c>
      <c r="D3807" s="3">
        <v>13.1</v>
      </c>
      <c r="E3807" s="3">
        <v>39.1</v>
      </c>
      <c r="F3807" s="4">
        <f t="shared" si="826"/>
        <v>6</v>
      </c>
      <c r="G3807">
        <f t="shared" si="838"/>
        <v>50</v>
      </c>
      <c r="H3807" s="3">
        <f t="shared" si="827"/>
        <v>16.677222222222223</v>
      </c>
      <c r="I3807">
        <f t="shared" si="839"/>
        <v>1000</v>
      </c>
      <c r="J3807">
        <f t="shared" si="828"/>
        <v>0.60899999999999999</v>
      </c>
      <c r="K3807">
        <f t="shared" si="829"/>
        <v>126.95535416666668</v>
      </c>
      <c r="L3807">
        <v>4.8</v>
      </c>
      <c r="M3807">
        <f t="shared" si="830"/>
        <v>1.6138888888888835E-2</v>
      </c>
      <c r="N3807">
        <f t="shared" si="831"/>
        <v>1.9750000000000001</v>
      </c>
      <c r="O3807">
        <f t="shared" si="832"/>
        <v>6.7911388888888879</v>
      </c>
      <c r="P3807">
        <f t="shared" si="833"/>
        <v>120.1642152777778</v>
      </c>
      <c r="Q3807">
        <f t="shared" si="834"/>
        <v>0</v>
      </c>
      <c r="R3807">
        <f t="shared" si="835"/>
        <v>24.03284305555556</v>
      </c>
      <c r="S3807">
        <f>SUM($R$2:R3807) -SUM($Q$2:Q3807) + SUM($T$2:T3806)</f>
        <v>36.789417661764674</v>
      </c>
      <c r="T3807">
        <f t="shared" si="836"/>
        <v>0</v>
      </c>
      <c r="U3807">
        <f>-SUM($T$2:T3807) - 500 * SUM($V$2:V3807)</f>
        <v>276.4400000000096</v>
      </c>
      <c r="V3807">
        <f t="shared" si="837"/>
        <v>0</v>
      </c>
    </row>
    <row r="3808" spans="1:22" x14ac:dyDescent="0.3">
      <c r="A3808" s="1">
        <v>45811</v>
      </c>
      <c r="B3808" s="2">
        <v>0.17421296296296296</v>
      </c>
      <c r="C3808" s="2">
        <v>0.8706018518518519</v>
      </c>
      <c r="D3808" s="3">
        <v>16.899999999999999</v>
      </c>
      <c r="E3808" s="3">
        <v>47.8</v>
      </c>
      <c r="F3808" s="4">
        <f t="shared" si="826"/>
        <v>6</v>
      </c>
      <c r="G3808">
        <f t="shared" si="838"/>
        <v>50</v>
      </c>
      <c r="H3808" s="3">
        <f t="shared" si="827"/>
        <v>16.713333333333335</v>
      </c>
      <c r="I3808">
        <f t="shared" si="839"/>
        <v>1000</v>
      </c>
      <c r="J3808">
        <f t="shared" si="828"/>
        <v>0.52200000000000002</v>
      </c>
      <c r="K3808">
        <f t="shared" si="829"/>
        <v>109.05450000000002</v>
      </c>
      <c r="L3808">
        <v>4.8</v>
      </c>
      <c r="M3808">
        <f t="shared" si="830"/>
        <v>1.4333333333333264E-2</v>
      </c>
      <c r="N3808">
        <f t="shared" si="831"/>
        <v>1.0250000000000004</v>
      </c>
      <c r="O3808">
        <f t="shared" si="832"/>
        <v>5.8393333333333333</v>
      </c>
      <c r="P3808">
        <f t="shared" si="833"/>
        <v>103.21516666666669</v>
      </c>
      <c r="Q3808">
        <f t="shared" si="834"/>
        <v>0</v>
      </c>
      <c r="R3808">
        <f t="shared" si="835"/>
        <v>20.643033333333339</v>
      </c>
      <c r="S3808">
        <f>SUM($R$2:R3808) -SUM($Q$2:Q3808) + SUM($T$2:T3807)</f>
        <v>57.432450995098407</v>
      </c>
      <c r="T3808">
        <f t="shared" si="836"/>
        <v>0</v>
      </c>
      <c r="U3808">
        <f>-SUM($T$2:T3808) - 500 * SUM($V$2:V3808)</f>
        <v>276.4400000000096</v>
      </c>
      <c r="V3808">
        <f t="shared" si="837"/>
        <v>0</v>
      </c>
    </row>
    <row r="3809" spans="1:22" x14ac:dyDescent="0.3">
      <c r="A3809" s="1">
        <v>45812</v>
      </c>
      <c r="B3809" s="2">
        <v>0.17357638888888891</v>
      </c>
      <c r="C3809" s="2">
        <v>0.87142361111111111</v>
      </c>
      <c r="D3809" s="3">
        <v>17.8</v>
      </c>
      <c r="E3809" s="3">
        <v>63.6</v>
      </c>
      <c r="F3809" s="4">
        <f t="shared" si="826"/>
        <v>6</v>
      </c>
      <c r="G3809">
        <f t="shared" si="838"/>
        <v>50</v>
      </c>
      <c r="H3809" s="3">
        <f t="shared" si="827"/>
        <v>16.748333333333331</v>
      </c>
      <c r="I3809">
        <f t="shared" si="839"/>
        <v>1000</v>
      </c>
      <c r="J3809">
        <f t="shared" si="828"/>
        <v>0.36399999999999999</v>
      </c>
      <c r="K3809">
        <f t="shared" si="829"/>
        <v>76.204916666666662</v>
      </c>
      <c r="L3809">
        <v>4.8</v>
      </c>
      <c r="M3809">
        <f t="shared" si="830"/>
        <v>1.2583333333333436E-2</v>
      </c>
      <c r="N3809">
        <f t="shared" si="831"/>
        <v>0.79999999999999982</v>
      </c>
      <c r="O3809">
        <f t="shared" si="832"/>
        <v>5.6125833333333333</v>
      </c>
      <c r="P3809">
        <f t="shared" si="833"/>
        <v>70.592333333333329</v>
      </c>
      <c r="Q3809">
        <f t="shared" si="834"/>
        <v>0</v>
      </c>
      <c r="R3809">
        <f t="shared" si="835"/>
        <v>14.118466666666666</v>
      </c>
      <c r="S3809">
        <f>SUM($R$2:R3809) -SUM($Q$2:Q3809) + SUM($T$2:T3808)</f>
        <v>71.550917661765197</v>
      </c>
      <c r="T3809">
        <f t="shared" si="836"/>
        <v>0</v>
      </c>
      <c r="U3809">
        <f>-SUM($T$2:T3809) - 500 * SUM($V$2:V3809)</f>
        <v>276.4400000000096</v>
      </c>
      <c r="V3809">
        <f t="shared" si="837"/>
        <v>0</v>
      </c>
    </row>
    <row r="3810" spans="1:22" x14ac:dyDescent="0.3">
      <c r="A3810" s="1">
        <v>45813</v>
      </c>
      <c r="B3810" s="2">
        <v>0.17298611111111109</v>
      </c>
      <c r="C3810" s="2">
        <v>0.87222222222222223</v>
      </c>
      <c r="D3810" s="3">
        <v>20.100000000000001</v>
      </c>
      <c r="E3810" s="3">
        <v>57.1</v>
      </c>
      <c r="F3810" s="4">
        <f t="shared" si="826"/>
        <v>6</v>
      </c>
      <c r="G3810">
        <f t="shared" si="838"/>
        <v>50</v>
      </c>
      <c r="H3810" s="3">
        <f t="shared" si="827"/>
        <v>16.781666666666666</v>
      </c>
      <c r="I3810">
        <f t="shared" si="839"/>
        <v>1000</v>
      </c>
      <c r="J3810">
        <f t="shared" si="828"/>
        <v>0.42899999999999994</v>
      </c>
      <c r="K3810">
        <f t="shared" si="829"/>
        <v>89.991687499999983</v>
      </c>
      <c r="L3810">
        <v>4.8</v>
      </c>
      <c r="M3810">
        <f t="shared" si="830"/>
        <v>1.0916666666666686E-2</v>
      </c>
      <c r="N3810">
        <f t="shared" si="831"/>
        <v>0.22499999999999967</v>
      </c>
      <c r="O3810">
        <f t="shared" si="832"/>
        <v>5.0359166666666662</v>
      </c>
      <c r="P3810">
        <f t="shared" si="833"/>
        <v>84.955770833333318</v>
      </c>
      <c r="Q3810">
        <f t="shared" si="834"/>
        <v>0</v>
      </c>
      <c r="R3810">
        <f t="shared" si="835"/>
        <v>16.991154166666664</v>
      </c>
      <c r="S3810">
        <f>SUM($R$2:R3810) -SUM($Q$2:Q3810) + SUM($T$2:T3809)</f>
        <v>88.54207182843129</v>
      </c>
      <c r="T3810">
        <f t="shared" si="836"/>
        <v>0</v>
      </c>
      <c r="U3810">
        <f>-SUM($T$2:T3810) - 500 * SUM($V$2:V3810)</f>
        <v>276.4400000000096</v>
      </c>
      <c r="V3810">
        <f t="shared" si="837"/>
        <v>0</v>
      </c>
    </row>
    <row r="3811" spans="1:22" x14ac:dyDescent="0.3">
      <c r="A3811" s="1">
        <v>45814</v>
      </c>
      <c r="B3811" s="2">
        <v>0.17243055555555556</v>
      </c>
      <c r="C3811" s="2">
        <v>0.87299768518518517</v>
      </c>
      <c r="D3811" s="3">
        <v>13.6</v>
      </c>
      <c r="E3811" s="3">
        <v>10.3</v>
      </c>
      <c r="F3811" s="4">
        <f t="shared" si="826"/>
        <v>6</v>
      </c>
      <c r="G3811">
        <f t="shared" si="838"/>
        <v>50</v>
      </c>
      <c r="H3811" s="3">
        <f t="shared" si="827"/>
        <v>16.813611111111111</v>
      </c>
      <c r="I3811">
        <f t="shared" si="839"/>
        <v>1000</v>
      </c>
      <c r="J3811">
        <f t="shared" si="828"/>
        <v>0.89700000000000002</v>
      </c>
      <c r="K3811">
        <f t="shared" si="829"/>
        <v>188.52261458333331</v>
      </c>
      <c r="L3811">
        <v>4.8</v>
      </c>
      <c r="M3811">
        <f t="shared" si="830"/>
        <v>9.3194444444444358E-3</v>
      </c>
      <c r="N3811">
        <f t="shared" si="831"/>
        <v>1.85</v>
      </c>
      <c r="O3811">
        <f t="shared" si="832"/>
        <v>6.6593194444444439</v>
      </c>
      <c r="P3811">
        <f t="shared" si="833"/>
        <v>181.86329513888887</v>
      </c>
      <c r="Q3811">
        <f t="shared" si="834"/>
        <v>0</v>
      </c>
      <c r="R3811">
        <f t="shared" si="835"/>
        <v>36.372659027777779</v>
      </c>
      <c r="S3811">
        <f>SUM($R$2:R3811) -SUM($Q$2:Q3811) + SUM($T$2:T3810)</f>
        <v>124.91473085620783</v>
      </c>
      <c r="T3811">
        <f t="shared" si="836"/>
        <v>0</v>
      </c>
      <c r="U3811">
        <f>-SUM($T$2:T3811) - 500 * SUM($V$2:V3811)</f>
        <v>276.4400000000096</v>
      </c>
      <c r="V3811">
        <f t="shared" si="837"/>
        <v>0</v>
      </c>
    </row>
    <row r="3812" spans="1:22" x14ac:dyDescent="0.3">
      <c r="A3812" s="1">
        <v>45815</v>
      </c>
      <c r="B3812" s="2">
        <v>0.17190972222222223</v>
      </c>
      <c r="C3812" s="2">
        <v>0.87372685185185184</v>
      </c>
      <c r="D3812" s="3">
        <v>14.6</v>
      </c>
      <c r="E3812" s="3">
        <v>10.3</v>
      </c>
      <c r="F3812" s="4">
        <f t="shared" si="826"/>
        <v>6</v>
      </c>
      <c r="G3812">
        <f t="shared" si="838"/>
        <v>50</v>
      </c>
      <c r="H3812" s="3">
        <f t="shared" si="827"/>
        <v>16.843611111111109</v>
      </c>
      <c r="I3812">
        <f t="shared" si="839"/>
        <v>1000</v>
      </c>
      <c r="J3812">
        <f t="shared" si="828"/>
        <v>0.89700000000000002</v>
      </c>
      <c r="K3812">
        <f t="shared" si="829"/>
        <v>188.85898958333331</v>
      </c>
      <c r="L3812">
        <v>4.8</v>
      </c>
      <c r="M3812">
        <f t="shared" si="830"/>
        <v>7.8194444444445559E-3</v>
      </c>
      <c r="N3812">
        <f t="shared" si="831"/>
        <v>1.6</v>
      </c>
      <c r="O3812">
        <f t="shared" si="832"/>
        <v>6.4078194444444438</v>
      </c>
      <c r="P3812">
        <f t="shared" si="833"/>
        <v>182.45117013888887</v>
      </c>
      <c r="Q3812">
        <f t="shared" si="834"/>
        <v>0</v>
      </c>
      <c r="R3812">
        <f t="shared" si="835"/>
        <v>36.490234027777774</v>
      </c>
      <c r="S3812">
        <f>SUM($R$2:R3812) -SUM($Q$2:Q3812) + SUM($T$2:T3811)</f>
        <v>161.40496488398458</v>
      </c>
      <c r="T3812">
        <f t="shared" si="836"/>
        <v>0</v>
      </c>
      <c r="U3812">
        <f>-SUM($T$2:T3812) - 500 * SUM($V$2:V3812)</f>
        <v>276.4400000000096</v>
      </c>
      <c r="V3812">
        <f t="shared" si="837"/>
        <v>0</v>
      </c>
    </row>
    <row r="3813" spans="1:22" x14ac:dyDescent="0.3">
      <c r="A3813" s="1">
        <v>45816</v>
      </c>
      <c r="B3813" s="2">
        <v>0.17142361111111112</v>
      </c>
      <c r="C3813" s="2">
        <v>0.87443287037037043</v>
      </c>
      <c r="D3813" s="3">
        <v>20.100000000000001</v>
      </c>
      <c r="E3813" s="3">
        <v>15.6</v>
      </c>
      <c r="F3813" s="4">
        <f t="shared" si="826"/>
        <v>6</v>
      </c>
      <c r="G3813">
        <f t="shared" si="838"/>
        <v>50</v>
      </c>
      <c r="H3813" s="3">
        <f t="shared" si="827"/>
        <v>16.872222222222224</v>
      </c>
      <c r="I3813">
        <f t="shared" si="839"/>
        <v>1000</v>
      </c>
      <c r="J3813">
        <f t="shared" si="828"/>
        <v>0.84399999999999997</v>
      </c>
      <c r="K3813">
        <f t="shared" si="829"/>
        <v>178.00194444444446</v>
      </c>
      <c r="L3813">
        <v>4.8</v>
      </c>
      <c r="M3813">
        <f t="shared" si="830"/>
        <v>6.3888888888888216E-3</v>
      </c>
      <c r="N3813">
        <f t="shared" si="831"/>
        <v>0.22499999999999967</v>
      </c>
      <c r="O3813">
        <f t="shared" si="832"/>
        <v>5.0313888888888885</v>
      </c>
      <c r="P3813">
        <f t="shared" si="833"/>
        <v>172.97055555555556</v>
      </c>
      <c r="Q3813">
        <f t="shared" si="834"/>
        <v>0</v>
      </c>
      <c r="R3813">
        <f t="shared" si="835"/>
        <v>34.594111111111111</v>
      </c>
      <c r="S3813">
        <f>SUM($R$2:R3813) -SUM($Q$2:Q3813) + SUM($T$2:T3812)</f>
        <v>195.99907599509424</v>
      </c>
      <c r="T3813">
        <f t="shared" si="836"/>
        <v>0</v>
      </c>
      <c r="U3813">
        <f>-SUM($T$2:T3813) - 500 * SUM($V$2:V3813)</f>
        <v>276.4400000000096</v>
      </c>
      <c r="V3813">
        <f t="shared" si="837"/>
        <v>0</v>
      </c>
    </row>
    <row r="3814" spans="1:22" x14ac:dyDescent="0.3">
      <c r="A3814" s="1">
        <v>45817</v>
      </c>
      <c r="B3814" s="2">
        <v>0.17098379629629631</v>
      </c>
      <c r="C3814" s="2">
        <v>0.87511574074074072</v>
      </c>
      <c r="D3814" s="3">
        <v>16.399999999999999</v>
      </c>
      <c r="E3814" s="3">
        <v>63</v>
      </c>
      <c r="F3814" s="4">
        <f t="shared" si="826"/>
        <v>6</v>
      </c>
      <c r="G3814">
        <f t="shared" si="838"/>
        <v>50</v>
      </c>
      <c r="H3814" s="3">
        <f t="shared" si="827"/>
        <v>16.899166666666666</v>
      </c>
      <c r="I3814">
        <f t="shared" si="839"/>
        <v>1000</v>
      </c>
      <c r="J3814">
        <f t="shared" si="828"/>
        <v>0.37</v>
      </c>
      <c r="K3814">
        <f t="shared" si="829"/>
        <v>78.158645833333324</v>
      </c>
      <c r="L3814">
        <v>4.8</v>
      </c>
      <c r="M3814">
        <f t="shared" si="830"/>
        <v>5.0416666666666995E-3</v>
      </c>
      <c r="N3814">
        <f t="shared" si="831"/>
        <v>1.1500000000000004</v>
      </c>
      <c r="O3814">
        <f t="shared" si="832"/>
        <v>5.9550416666666672</v>
      </c>
      <c r="P3814">
        <f t="shared" si="833"/>
        <v>72.203604166666651</v>
      </c>
      <c r="Q3814">
        <f t="shared" si="834"/>
        <v>0</v>
      </c>
      <c r="R3814">
        <f t="shared" si="835"/>
        <v>14.44072083333333</v>
      </c>
      <c r="S3814">
        <f>SUM($R$2:R3814) -SUM($Q$2:Q3814) + SUM($T$2:T3813)</f>
        <v>210.43979682842655</v>
      </c>
      <c r="T3814">
        <f t="shared" si="836"/>
        <v>0</v>
      </c>
      <c r="U3814">
        <f>-SUM($T$2:T3814) - 500 * SUM($V$2:V3814)</f>
        <v>276.4400000000096</v>
      </c>
      <c r="V3814">
        <f t="shared" si="837"/>
        <v>0</v>
      </c>
    </row>
    <row r="3815" spans="1:22" x14ac:dyDescent="0.3">
      <c r="A3815" s="1">
        <v>45818</v>
      </c>
      <c r="B3815" s="2">
        <v>0.17056712962962964</v>
      </c>
      <c r="C3815" s="2">
        <v>0.8757638888888889</v>
      </c>
      <c r="D3815" s="3">
        <v>13.9</v>
      </c>
      <c r="E3815" s="3">
        <v>27.6</v>
      </c>
      <c r="F3815" s="4">
        <f t="shared" si="826"/>
        <v>6</v>
      </c>
      <c r="G3815">
        <f t="shared" si="838"/>
        <v>50</v>
      </c>
      <c r="H3815" s="3">
        <f t="shared" si="827"/>
        <v>16.924722222222222</v>
      </c>
      <c r="I3815">
        <f t="shared" si="839"/>
        <v>1000</v>
      </c>
      <c r="J3815">
        <f t="shared" si="828"/>
        <v>0.72399999999999998</v>
      </c>
      <c r="K3815">
        <f t="shared" si="829"/>
        <v>153.16873611111109</v>
      </c>
      <c r="L3815">
        <v>4.8</v>
      </c>
      <c r="M3815">
        <f t="shared" si="830"/>
        <v>3.7638888888888999E-3</v>
      </c>
      <c r="N3815">
        <f t="shared" si="831"/>
        <v>1.7749999999999999</v>
      </c>
      <c r="O3815">
        <f t="shared" si="832"/>
        <v>6.5787638888888882</v>
      </c>
      <c r="P3815">
        <f t="shared" si="833"/>
        <v>146.5899722222222</v>
      </c>
      <c r="Q3815">
        <f t="shared" si="834"/>
        <v>0</v>
      </c>
      <c r="R3815">
        <f t="shared" si="835"/>
        <v>29.317994444444441</v>
      </c>
      <c r="S3815">
        <f>SUM($R$2:R3815) -SUM($Q$2:Q3815) + SUM($T$2:T3814)</f>
        <v>239.75779127287205</v>
      </c>
      <c r="T3815">
        <f t="shared" si="836"/>
        <v>0</v>
      </c>
      <c r="U3815">
        <f>-SUM($T$2:T3815) - 500 * SUM($V$2:V3815)</f>
        <v>276.4400000000096</v>
      </c>
      <c r="V3815">
        <f t="shared" si="837"/>
        <v>0</v>
      </c>
    </row>
    <row r="3816" spans="1:22" x14ac:dyDescent="0.3">
      <c r="A3816" s="1">
        <v>45819</v>
      </c>
      <c r="B3816" s="2">
        <v>0.17020833333333332</v>
      </c>
      <c r="C3816" s="2">
        <v>0.8763657407407407</v>
      </c>
      <c r="D3816" s="3">
        <v>12.5</v>
      </c>
      <c r="E3816" s="3">
        <v>91.4</v>
      </c>
      <c r="F3816" s="4">
        <f t="shared" si="826"/>
        <v>6</v>
      </c>
      <c r="G3816">
        <f t="shared" si="838"/>
        <v>50</v>
      </c>
      <c r="H3816" s="3">
        <f t="shared" si="827"/>
        <v>16.947777777777777</v>
      </c>
      <c r="I3816">
        <f t="shared" si="839"/>
        <v>1000</v>
      </c>
      <c r="J3816">
        <f t="shared" si="828"/>
        <v>8.5999999999999965E-2</v>
      </c>
      <c r="K3816">
        <f t="shared" si="829"/>
        <v>18.218861111111103</v>
      </c>
      <c r="L3816">
        <v>4.8</v>
      </c>
      <c r="M3816">
        <f t="shared" si="830"/>
        <v>2.6111111111111638E-3</v>
      </c>
      <c r="N3816">
        <f t="shared" si="831"/>
        <v>2.125</v>
      </c>
      <c r="O3816">
        <f t="shared" si="832"/>
        <v>6.9276111111111112</v>
      </c>
      <c r="P3816">
        <f t="shared" si="833"/>
        <v>11.291249999999991</v>
      </c>
      <c r="Q3816">
        <f t="shared" si="834"/>
        <v>0</v>
      </c>
      <c r="R3816">
        <f t="shared" si="835"/>
        <v>2.2582499999999981</v>
      </c>
      <c r="S3816">
        <f>SUM($R$2:R3816) -SUM($Q$2:Q3816) + SUM($T$2:T3815)</f>
        <v>242.01604127287101</v>
      </c>
      <c r="T3816">
        <f t="shared" si="836"/>
        <v>0</v>
      </c>
      <c r="U3816">
        <f>-SUM($T$2:T3816) - 500 * SUM($V$2:V3816)</f>
        <v>276.4400000000096</v>
      </c>
      <c r="V3816">
        <f t="shared" si="837"/>
        <v>0</v>
      </c>
    </row>
    <row r="3817" spans="1:22" x14ac:dyDescent="0.3">
      <c r="A3817" s="1">
        <v>45820</v>
      </c>
      <c r="B3817" s="2">
        <v>0.16987268518518517</v>
      </c>
      <c r="C3817" s="2">
        <v>0.87694444444444442</v>
      </c>
      <c r="D3817" s="3">
        <v>15</v>
      </c>
      <c r="E3817" s="3">
        <v>43.3</v>
      </c>
      <c r="F3817" s="4">
        <f t="shared" si="826"/>
        <v>6</v>
      </c>
      <c r="G3817">
        <f t="shared" si="838"/>
        <v>50</v>
      </c>
      <c r="H3817" s="3">
        <f t="shared" si="827"/>
        <v>16.969722222222224</v>
      </c>
      <c r="I3817">
        <f t="shared" si="839"/>
        <v>1000</v>
      </c>
      <c r="J3817">
        <f t="shared" si="828"/>
        <v>0.56699999999999995</v>
      </c>
      <c r="K3817">
        <f t="shared" si="829"/>
        <v>120.27290625000002</v>
      </c>
      <c r="L3817">
        <v>4.8</v>
      </c>
      <c r="M3817">
        <f t="shared" si="830"/>
        <v>1.5138888888888147E-3</v>
      </c>
      <c r="N3817">
        <f t="shared" si="831"/>
        <v>1.5</v>
      </c>
      <c r="O3817">
        <f t="shared" si="832"/>
        <v>6.3015138888888886</v>
      </c>
      <c r="P3817">
        <f t="shared" si="833"/>
        <v>113.97139236111113</v>
      </c>
      <c r="Q3817">
        <f t="shared" si="834"/>
        <v>0</v>
      </c>
      <c r="R3817">
        <f t="shared" si="835"/>
        <v>22.794278472222228</v>
      </c>
      <c r="S3817">
        <f>SUM($R$2:R3817) -SUM($Q$2:Q3817) + SUM($T$2:T3816)</f>
        <v>264.81031974509278</v>
      </c>
      <c r="T3817">
        <f t="shared" si="836"/>
        <v>0</v>
      </c>
      <c r="U3817">
        <f>-SUM($T$2:T3817) - 500 * SUM($V$2:V3817)</f>
        <v>276.4400000000096</v>
      </c>
      <c r="V3817">
        <f t="shared" si="837"/>
        <v>0</v>
      </c>
    </row>
    <row r="3818" spans="1:22" x14ac:dyDescent="0.3">
      <c r="A3818" s="1">
        <v>45821</v>
      </c>
      <c r="B3818" s="2">
        <v>0.16958333333333334</v>
      </c>
      <c r="C3818" s="2">
        <v>0.87748842592592602</v>
      </c>
      <c r="D3818" s="3">
        <v>15.7</v>
      </c>
      <c r="E3818" s="3">
        <v>15.8</v>
      </c>
      <c r="F3818" s="4">
        <f t="shared" si="826"/>
        <v>6</v>
      </c>
      <c r="G3818">
        <f t="shared" si="838"/>
        <v>50</v>
      </c>
      <c r="H3818" s="3">
        <f t="shared" si="827"/>
        <v>16.989722222222227</v>
      </c>
      <c r="I3818">
        <f t="shared" si="839"/>
        <v>1000</v>
      </c>
      <c r="J3818">
        <f t="shared" si="828"/>
        <v>0.84199999999999997</v>
      </c>
      <c r="K3818">
        <f t="shared" si="829"/>
        <v>178.81682638888893</v>
      </c>
      <c r="L3818">
        <v>4.8</v>
      </c>
      <c r="M3818">
        <f t="shared" si="830"/>
        <v>5.1388888888865831E-4</v>
      </c>
      <c r="N3818">
        <f t="shared" si="831"/>
        <v>1.3250000000000002</v>
      </c>
      <c r="O3818">
        <f t="shared" si="832"/>
        <v>6.1255138888888885</v>
      </c>
      <c r="P3818">
        <f t="shared" si="833"/>
        <v>172.69131250000004</v>
      </c>
      <c r="Q3818">
        <f t="shared" si="834"/>
        <v>0</v>
      </c>
      <c r="R3818">
        <f t="shared" si="835"/>
        <v>34.538262500000009</v>
      </c>
      <c r="S3818">
        <f>SUM($R$2:R3818) -SUM($Q$2:Q3818) + SUM($T$2:T3817)</f>
        <v>299.34858224509117</v>
      </c>
      <c r="T3818">
        <f t="shared" si="836"/>
        <v>0</v>
      </c>
      <c r="U3818">
        <f>-SUM($T$2:T3818) - 500 * SUM($V$2:V3818)</f>
        <v>276.4400000000096</v>
      </c>
      <c r="V3818">
        <f t="shared" si="837"/>
        <v>0</v>
      </c>
    </row>
    <row r="3819" spans="1:22" x14ac:dyDescent="0.3">
      <c r="A3819" s="1">
        <v>45822</v>
      </c>
      <c r="B3819" s="2">
        <v>0.1693287037037037</v>
      </c>
      <c r="C3819" s="2">
        <v>0.87799768518518517</v>
      </c>
      <c r="D3819" s="3">
        <v>19.3</v>
      </c>
      <c r="E3819" s="3">
        <v>25.5</v>
      </c>
      <c r="F3819" s="4">
        <f t="shared" si="826"/>
        <v>6</v>
      </c>
      <c r="G3819">
        <f t="shared" si="838"/>
        <v>50</v>
      </c>
      <c r="H3819" s="3">
        <f t="shared" si="827"/>
        <v>17.008055555555558</v>
      </c>
      <c r="I3819">
        <f t="shared" si="839"/>
        <v>1000</v>
      </c>
      <c r="J3819">
        <f t="shared" si="828"/>
        <v>0.745</v>
      </c>
      <c r="K3819">
        <f t="shared" si="829"/>
        <v>158.38751736111112</v>
      </c>
      <c r="L3819">
        <v>4.8</v>
      </c>
      <c r="M3819">
        <f t="shared" si="830"/>
        <v>0</v>
      </c>
      <c r="N3819">
        <f t="shared" si="831"/>
        <v>0.42499999999999982</v>
      </c>
      <c r="O3819">
        <f t="shared" si="832"/>
        <v>5.2249999999999996</v>
      </c>
      <c r="P3819">
        <f t="shared" si="833"/>
        <v>153.16251736111113</v>
      </c>
      <c r="Q3819">
        <f t="shared" si="834"/>
        <v>0</v>
      </c>
      <c r="R3819">
        <f t="shared" si="835"/>
        <v>30.632503472222226</v>
      </c>
      <c r="S3819">
        <f>SUM($R$2:R3819) -SUM($Q$2:Q3819) + SUM($T$2:T3818)</f>
        <v>329.98108571731245</v>
      </c>
      <c r="T3819">
        <f t="shared" si="836"/>
        <v>0</v>
      </c>
      <c r="U3819">
        <f>-SUM($T$2:T3819) - 500 * SUM($V$2:V3819)</f>
        <v>276.4400000000096</v>
      </c>
      <c r="V3819">
        <f t="shared" si="837"/>
        <v>0</v>
      </c>
    </row>
    <row r="3820" spans="1:22" x14ac:dyDescent="0.3">
      <c r="A3820" s="1">
        <v>45823</v>
      </c>
      <c r="B3820" s="2">
        <v>0.16912037037037039</v>
      </c>
      <c r="C3820" s="2">
        <v>0.87847222222222221</v>
      </c>
      <c r="D3820" s="3">
        <v>19.5</v>
      </c>
      <c r="E3820" s="3">
        <v>56.1</v>
      </c>
      <c r="F3820" s="4">
        <f t="shared" si="826"/>
        <v>6</v>
      </c>
      <c r="G3820">
        <f t="shared" si="838"/>
        <v>50</v>
      </c>
      <c r="H3820" s="3">
        <f t="shared" si="827"/>
        <v>17.024444444444441</v>
      </c>
      <c r="I3820">
        <f t="shared" si="839"/>
        <v>1000</v>
      </c>
      <c r="J3820">
        <f t="shared" si="828"/>
        <v>0.43899999999999995</v>
      </c>
      <c r="K3820">
        <f t="shared" si="829"/>
        <v>93.421638888888864</v>
      </c>
      <c r="L3820">
        <v>4.8</v>
      </c>
      <c r="M3820">
        <f t="shared" si="830"/>
        <v>0</v>
      </c>
      <c r="N3820">
        <f t="shared" si="831"/>
        <v>0.375</v>
      </c>
      <c r="O3820">
        <f t="shared" si="832"/>
        <v>5.1749999999999998</v>
      </c>
      <c r="P3820">
        <f t="shared" si="833"/>
        <v>88.246638888888867</v>
      </c>
      <c r="Q3820">
        <f t="shared" si="834"/>
        <v>0</v>
      </c>
      <c r="R3820">
        <f t="shared" si="835"/>
        <v>17.649327777777774</v>
      </c>
      <c r="S3820">
        <f>SUM($R$2:R3820) -SUM($Q$2:Q3820) + SUM($T$2:T3819)</f>
        <v>347.63041349508967</v>
      </c>
      <c r="T3820">
        <f t="shared" si="836"/>
        <v>0</v>
      </c>
      <c r="U3820">
        <f>-SUM($T$2:T3820) - 500 * SUM($V$2:V3820)</f>
        <v>276.4400000000096</v>
      </c>
      <c r="V3820">
        <f t="shared" si="837"/>
        <v>0</v>
      </c>
    </row>
    <row r="3821" spans="1:22" x14ac:dyDescent="0.3">
      <c r="A3821" s="1">
        <v>45824</v>
      </c>
      <c r="B3821" s="2">
        <v>0.16894675925925925</v>
      </c>
      <c r="C3821" s="2">
        <v>0.87891203703703702</v>
      </c>
      <c r="D3821" s="3">
        <v>20</v>
      </c>
      <c r="E3821" s="3">
        <v>61.3</v>
      </c>
      <c r="F3821" s="4">
        <f t="shared" si="826"/>
        <v>6</v>
      </c>
      <c r="G3821">
        <f t="shared" si="838"/>
        <v>50</v>
      </c>
      <c r="H3821" s="3">
        <f t="shared" si="827"/>
        <v>17.039166666666667</v>
      </c>
      <c r="I3821">
        <f t="shared" si="839"/>
        <v>1000</v>
      </c>
      <c r="J3821">
        <f t="shared" si="828"/>
        <v>0.38700000000000001</v>
      </c>
      <c r="K3821">
        <f t="shared" si="829"/>
        <v>82.42696875</v>
      </c>
      <c r="L3821">
        <v>4.8</v>
      </c>
      <c r="M3821">
        <f t="shared" si="830"/>
        <v>0</v>
      </c>
      <c r="N3821">
        <f t="shared" si="831"/>
        <v>0.25</v>
      </c>
      <c r="O3821">
        <f t="shared" si="832"/>
        <v>5.05</v>
      </c>
      <c r="P3821">
        <f t="shared" si="833"/>
        <v>77.376968750000003</v>
      </c>
      <c r="Q3821">
        <f t="shared" si="834"/>
        <v>0</v>
      </c>
      <c r="R3821">
        <f t="shared" si="835"/>
        <v>15.475393750000002</v>
      </c>
      <c r="S3821">
        <f>SUM($R$2:R3821) -SUM($Q$2:Q3821) + SUM($T$2:T3820)</f>
        <v>363.10580724508873</v>
      </c>
      <c r="T3821">
        <f t="shared" si="836"/>
        <v>0</v>
      </c>
      <c r="U3821">
        <f>-SUM($T$2:T3821) - 500 * SUM($V$2:V3821)</f>
        <v>276.4400000000096</v>
      </c>
      <c r="V3821">
        <f t="shared" si="837"/>
        <v>0</v>
      </c>
    </row>
    <row r="3822" spans="1:22" x14ac:dyDescent="0.3">
      <c r="A3822" s="1">
        <v>45825</v>
      </c>
      <c r="B3822" s="2">
        <v>0.16881944444444444</v>
      </c>
      <c r="C3822" s="2">
        <v>0.87930555555555545</v>
      </c>
      <c r="D3822" s="3">
        <v>15.5</v>
      </c>
      <c r="E3822" s="3">
        <v>58.9</v>
      </c>
      <c r="F3822" s="4">
        <f t="shared" si="826"/>
        <v>6</v>
      </c>
      <c r="G3822">
        <f t="shared" si="838"/>
        <v>50</v>
      </c>
      <c r="H3822" s="3">
        <f t="shared" si="827"/>
        <v>17.051666666666666</v>
      </c>
      <c r="I3822">
        <f t="shared" si="839"/>
        <v>1000</v>
      </c>
      <c r="J3822">
        <f t="shared" si="828"/>
        <v>0.41100000000000003</v>
      </c>
      <c r="K3822">
        <f t="shared" si="829"/>
        <v>87.602937499999996</v>
      </c>
      <c r="L3822">
        <v>4.8</v>
      </c>
      <c r="M3822">
        <f t="shared" si="830"/>
        <v>0</v>
      </c>
      <c r="N3822">
        <f t="shared" si="831"/>
        <v>1.375</v>
      </c>
      <c r="O3822">
        <f t="shared" si="832"/>
        <v>6.1749999999999998</v>
      </c>
      <c r="P3822">
        <f t="shared" si="833"/>
        <v>81.427937499999999</v>
      </c>
      <c r="Q3822">
        <f t="shared" si="834"/>
        <v>0</v>
      </c>
      <c r="R3822">
        <f t="shared" si="835"/>
        <v>16.285587500000002</v>
      </c>
      <c r="S3822">
        <f>SUM($R$2:R3822) -SUM($Q$2:Q3822) + SUM($T$2:T3821)</f>
        <v>379.39139474508738</v>
      </c>
      <c r="T3822">
        <f t="shared" si="836"/>
        <v>0</v>
      </c>
      <c r="U3822">
        <f>-SUM($T$2:T3822) - 500 * SUM($V$2:V3822)</f>
        <v>276.4400000000096</v>
      </c>
      <c r="V3822">
        <f t="shared" si="837"/>
        <v>0</v>
      </c>
    </row>
    <row r="3823" spans="1:22" x14ac:dyDescent="0.3">
      <c r="A3823" s="1">
        <v>45826</v>
      </c>
      <c r="B3823" s="2">
        <v>0.16872685185185185</v>
      </c>
      <c r="C3823" s="2">
        <v>0.87967592592592592</v>
      </c>
      <c r="D3823" s="3">
        <v>13.1</v>
      </c>
      <c r="E3823" s="3">
        <v>60.1</v>
      </c>
      <c r="F3823" s="4">
        <f t="shared" si="826"/>
        <v>6</v>
      </c>
      <c r="G3823">
        <f t="shared" si="838"/>
        <v>50</v>
      </c>
      <c r="H3823" s="3">
        <f t="shared" si="827"/>
        <v>17.062777777777775</v>
      </c>
      <c r="I3823">
        <f t="shared" si="839"/>
        <v>1000</v>
      </c>
      <c r="J3823">
        <f t="shared" si="828"/>
        <v>0.39900000000000002</v>
      </c>
      <c r="K3823">
        <f t="shared" si="829"/>
        <v>85.100604166666656</v>
      </c>
      <c r="L3823">
        <v>4.8</v>
      </c>
      <c r="M3823">
        <f t="shared" si="830"/>
        <v>0</v>
      </c>
      <c r="N3823">
        <f t="shared" si="831"/>
        <v>1.9750000000000001</v>
      </c>
      <c r="O3823">
        <f t="shared" si="832"/>
        <v>6.7750000000000004</v>
      </c>
      <c r="P3823">
        <f t="shared" si="833"/>
        <v>78.32560416666665</v>
      </c>
      <c r="Q3823">
        <f t="shared" si="834"/>
        <v>0</v>
      </c>
      <c r="R3823">
        <f t="shared" si="835"/>
        <v>15.665120833333331</v>
      </c>
      <c r="S3823">
        <f>SUM($R$2:R3823) -SUM($Q$2:Q3823) + SUM($T$2:T3822)</f>
        <v>395.05651557842248</v>
      </c>
      <c r="T3823">
        <f t="shared" si="836"/>
        <v>0</v>
      </c>
      <c r="U3823">
        <f>-SUM($T$2:T3823) - 500 * SUM($V$2:V3823)</f>
        <v>276.4400000000096</v>
      </c>
      <c r="V3823">
        <f t="shared" si="837"/>
        <v>0</v>
      </c>
    </row>
    <row r="3824" spans="1:22" x14ac:dyDescent="0.3">
      <c r="A3824" s="1">
        <v>45827</v>
      </c>
      <c r="B3824" s="2">
        <v>0.16866898148148149</v>
      </c>
      <c r="C3824" s="2">
        <v>0.88</v>
      </c>
      <c r="D3824" s="3">
        <v>14.4</v>
      </c>
      <c r="E3824" s="3">
        <v>64.3</v>
      </c>
      <c r="F3824" s="4">
        <f t="shared" si="826"/>
        <v>6</v>
      </c>
      <c r="G3824">
        <f t="shared" si="838"/>
        <v>50</v>
      </c>
      <c r="H3824" s="3">
        <f t="shared" si="827"/>
        <v>17.071944444444444</v>
      </c>
      <c r="I3824">
        <f t="shared" si="839"/>
        <v>1000</v>
      </c>
      <c r="J3824">
        <f t="shared" si="828"/>
        <v>0.35699999999999998</v>
      </c>
      <c r="K3824">
        <f t="shared" si="829"/>
        <v>76.183552083333325</v>
      </c>
      <c r="L3824">
        <v>4.8</v>
      </c>
      <c r="M3824">
        <f t="shared" si="830"/>
        <v>0</v>
      </c>
      <c r="N3824">
        <f t="shared" si="831"/>
        <v>1.65</v>
      </c>
      <c r="O3824">
        <f t="shared" si="832"/>
        <v>6.4499999999999993</v>
      </c>
      <c r="P3824">
        <f t="shared" si="833"/>
        <v>69.733552083333322</v>
      </c>
      <c r="Q3824">
        <f t="shared" si="834"/>
        <v>0</v>
      </c>
      <c r="R3824">
        <f t="shared" si="835"/>
        <v>13.946710416666665</v>
      </c>
      <c r="S3824">
        <f>SUM($R$2:R3824) -SUM($Q$2:Q3824) + SUM($T$2:T3823)</f>
        <v>409.00322599508763</v>
      </c>
      <c r="T3824">
        <f t="shared" si="836"/>
        <v>0</v>
      </c>
      <c r="U3824">
        <f>-SUM($T$2:T3824) - 500 * SUM($V$2:V3824)</f>
        <v>276.4400000000096</v>
      </c>
      <c r="V3824">
        <f t="shared" si="837"/>
        <v>0</v>
      </c>
    </row>
    <row r="3825" spans="1:22" x14ac:dyDescent="0.3">
      <c r="A3825" s="1">
        <v>45828</v>
      </c>
      <c r="B3825" s="2">
        <v>0.16865740740740742</v>
      </c>
      <c r="C3825" s="2">
        <v>0.88027777777777771</v>
      </c>
      <c r="D3825" s="3">
        <v>15.8</v>
      </c>
      <c r="E3825" s="3">
        <v>90.2</v>
      </c>
      <c r="F3825" s="4">
        <f t="shared" si="826"/>
        <v>6</v>
      </c>
      <c r="G3825">
        <f t="shared" si="838"/>
        <v>50</v>
      </c>
      <c r="H3825" s="3">
        <f t="shared" si="827"/>
        <v>17.078888888888887</v>
      </c>
      <c r="I3825">
        <f t="shared" si="839"/>
        <v>1000</v>
      </c>
      <c r="J3825">
        <f t="shared" si="828"/>
        <v>9.7999999999999976E-2</v>
      </c>
      <c r="K3825">
        <f t="shared" si="829"/>
        <v>20.921638888888882</v>
      </c>
      <c r="L3825">
        <v>4.8</v>
      </c>
      <c r="M3825">
        <f t="shared" si="830"/>
        <v>0</v>
      </c>
      <c r="N3825">
        <f t="shared" si="831"/>
        <v>1.2999999999999998</v>
      </c>
      <c r="O3825">
        <f t="shared" si="832"/>
        <v>6.1</v>
      </c>
      <c r="P3825">
        <f t="shared" si="833"/>
        <v>14.821638888888883</v>
      </c>
      <c r="Q3825">
        <f t="shared" si="834"/>
        <v>0</v>
      </c>
      <c r="R3825">
        <f t="shared" si="835"/>
        <v>2.9643277777777768</v>
      </c>
      <c r="S3825">
        <f>SUM($R$2:R3825) -SUM($Q$2:Q3825) + SUM($T$2:T3824)</f>
        <v>411.96755377286718</v>
      </c>
      <c r="T3825">
        <f t="shared" si="836"/>
        <v>0</v>
      </c>
      <c r="U3825">
        <f>-SUM($T$2:T3825) - 500 * SUM($V$2:V3825)</f>
        <v>276.4400000000096</v>
      </c>
      <c r="V3825">
        <f t="shared" si="837"/>
        <v>0</v>
      </c>
    </row>
    <row r="3826" spans="1:22" x14ac:dyDescent="0.3">
      <c r="A3826" s="1">
        <v>45829</v>
      </c>
      <c r="B3826" s="2">
        <v>0.16868055555555553</v>
      </c>
      <c r="C3826" s="2">
        <v>0.88052083333333331</v>
      </c>
      <c r="D3826" s="3">
        <v>12.9</v>
      </c>
      <c r="E3826" s="3">
        <v>81.5</v>
      </c>
      <c r="F3826" s="4">
        <f t="shared" si="826"/>
        <v>6</v>
      </c>
      <c r="G3826">
        <f t="shared" si="838"/>
        <v>50</v>
      </c>
      <c r="H3826" s="3">
        <f t="shared" si="827"/>
        <v>17.084166666666668</v>
      </c>
      <c r="I3826">
        <f t="shared" si="839"/>
        <v>1000</v>
      </c>
      <c r="J3826">
        <f t="shared" si="828"/>
        <v>0.18500000000000005</v>
      </c>
      <c r="K3826">
        <f t="shared" si="829"/>
        <v>39.507135416666678</v>
      </c>
      <c r="L3826">
        <v>4.8</v>
      </c>
      <c r="M3826">
        <f t="shared" si="830"/>
        <v>0</v>
      </c>
      <c r="N3826">
        <f t="shared" si="831"/>
        <v>2.0249999999999999</v>
      </c>
      <c r="O3826">
        <f t="shared" si="832"/>
        <v>6.8249999999999993</v>
      </c>
      <c r="P3826">
        <f t="shared" si="833"/>
        <v>32.682135416666682</v>
      </c>
      <c r="Q3826">
        <f t="shared" si="834"/>
        <v>0</v>
      </c>
      <c r="R3826">
        <f t="shared" si="835"/>
        <v>6.5364270833333364</v>
      </c>
      <c r="S3826">
        <f>SUM($R$2:R3826) -SUM($Q$2:Q3826) + SUM($T$2:T3825)</f>
        <v>418.50398085620145</v>
      </c>
      <c r="T3826">
        <f t="shared" si="836"/>
        <v>0</v>
      </c>
      <c r="U3826">
        <f>-SUM($T$2:T3826) - 500 * SUM($V$2:V3826)</f>
        <v>276.4400000000096</v>
      </c>
      <c r="V3826">
        <f t="shared" si="837"/>
        <v>0</v>
      </c>
    </row>
    <row r="3827" spans="1:22" x14ac:dyDescent="0.3">
      <c r="A3827" s="1">
        <v>45830</v>
      </c>
      <c r="B3827" s="2">
        <v>0.16874999999999998</v>
      </c>
      <c r="C3827" s="2">
        <v>0.88072916666666667</v>
      </c>
      <c r="D3827" s="3">
        <v>13</v>
      </c>
      <c r="E3827" s="3">
        <v>61.6</v>
      </c>
      <c r="F3827" s="4">
        <f t="shared" si="826"/>
        <v>6</v>
      </c>
      <c r="G3827">
        <f t="shared" si="838"/>
        <v>50</v>
      </c>
      <c r="H3827" s="3">
        <f t="shared" si="827"/>
        <v>17.087500000000002</v>
      </c>
      <c r="I3827">
        <f t="shared" si="839"/>
        <v>1000</v>
      </c>
      <c r="J3827">
        <f t="shared" si="828"/>
        <v>0.38400000000000001</v>
      </c>
      <c r="K3827">
        <f t="shared" si="829"/>
        <v>82.02000000000001</v>
      </c>
      <c r="L3827">
        <v>4.8</v>
      </c>
      <c r="M3827">
        <f t="shared" si="830"/>
        <v>0</v>
      </c>
      <c r="N3827">
        <f t="shared" si="831"/>
        <v>2</v>
      </c>
      <c r="O3827">
        <f t="shared" si="832"/>
        <v>6.8</v>
      </c>
      <c r="P3827">
        <f t="shared" si="833"/>
        <v>75.220000000000013</v>
      </c>
      <c r="Q3827">
        <f t="shared" si="834"/>
        <v>0</v>
      </c>
      <c r="R3827">
        <f t="shared" si="835"/>
        <v>15.044000000000004</v>
      </c>
      <c r="S3827">
        <f>SUM($R$2:R3827) -SUM($Q$2:Q3827) + SUM($T$2:T3826)</f>
        <v>433.54798085620314</v>
      </c>
      <c r="T3827">
        <f t="shared" si="836"/>
        <v>0</v>
      </c>
      <c r="U3827">
        <f>-SUM($T$2:T3827) - 500 * SUM($V$2:V3827)</f>
        <v>276.4400000000096</v>
      </c>
      <c r="V3827">
        <f t="shared" si="837"/>
        <v>0</v>
      </c>
    </row>
    <row r="3828" spans="1:22" x14ac:dyDescent="0.3">
      <c r="A3828" s="1">
        <v>45831</v>
      </c>
      <c r="B3828" s="2">
        <v>0.16885416666666667</v>
      </c>
      <c r="C3828" s="2">
        <v>0.8809027777777777</v>
      </c>
      <c r="D3828" s="3">
        <v>13.6</v>
      </c>
      <c r="E3828" s="3">
        <v>85.2</v>
      </c>
      <c r="F3828" s="4">
        <f t="shared" si="826"/>
        <v>6</v>
      </c>
      <c r="G3828">
        <f t="shared" si="838"/>
        <v>50</v>
      </c>
      <c r="H3828" s="3">
        <f t="shared" si="827"/>
        <v>17.089166666666664</v>
      </c>
      <c r="I3828">
        <f t="shared" si="839"/>
        <v>1000</v>
      </c>
      <c r="J3828">
        <f t="shared" si="828"/>
        <v>0.14800000000000002</v>
      </c>
      <c r="K3828">
        <f t="shared" si="829"/>
        <v>31.61495833333333</v>
      </c>
      <c r="L3828">
        <v>4.8</v>
      </c>
      <c r="M3828">
        <f t="shared" si="830"/>
        <v>0</v>
      </c>
      <c r="N3828">
        <f t="shared" si="831"/>
        <v>1.85</v>
      </c>
      <c r="O3828">
        <f t="shared" si="832"/>
        <v>6.65</v>
      </c>
      <c r="P3828">
        <f t="shared" si="833"/>
        <v>24.964958333333328</v>
      </c>
      <c r="Q3828">
        <f t="shared" si="834"/>
        <v>0</v>
      </c>
      <c r="R3828">
        <f t="shared" si="835"/>
        <v>4.9929916666666658</v>
      </c>
      <c r="S3828">
        <f>SUM($R$2:R3828) -SUM($Q$2:Q3828) + SUM($T$2:T3827)</f>
        <v>438.5409725228692</v>
      </c>
      <c r="T3828">
        <f t="shared" si="836"/>
        <v>0</v>
      </c>
      <c r="U3828">
        <f>-SUM($T$2:T3828) - 500 * SUM($V$2:V3828)</f>
        <v>276.4400000000096</v>
      </c>
      <c r="V3828">
        <f t="shared" si="837"/>
        <v>0</v>
      </c>
    </row>
    <row r="3829" spans="1:22" x14ac:dyDescent="0.3">
      <c r="A3829" s="1">
        <v>45832</v>
      </c>
      <c r="B3829" s="2">
        <v>0.16900462962962962</v>
      </c>
      <c r="C3829" s="2">
        <v>0.88103009259259257</v>
      </c>
      <c r="D3829" s="3">
        <v>15.3</v>
      </c>
      <c r="E3829" s="3">
        <v>81.5</v>
      </c>
      <c r="F3829" s="4">
        <f t="shared" si="826"/>
        <v>6</v>
      </c>
      <c r="G3829">
        <f t="shared" si="838"/>
        <v>50</v>
      </c>
      <c r="H3829" s="3">
        <f t="shared" si="827"/>
        <v>17.088611111111113</v>
      </c>
      <c r="I3829">
        <f t="shared" si="839"/>
        <v>1000</v>
      </c>
      <c r="J3829">
        <f t="shared" si="828"/>
        <v>0.18500000000000005</v>
      </c>
      <c r="K3829">
        <f t="shared" si="829"/>
        <v>39.517413194444458</v>
      </c>
      <c r="L3829">
        <v>4.8</v>
      </c>
      <c r="M3829">
        <f t="shared" si="830"/>
        <v>0</v>
      </c>
      <c r="N3829">
        <f t="shared" si="831"/>
        <v>1.4249999999999998</v>
      </c>
      <c r="O3829">
        <f t="shared" si="832"/>
        <v>6.2249999999999996</v>
      </c>
      <c r="P3829">
        <f t="shared" si="833"/>
        <v>33.292413194444457</v>
      </c>
      <c r="Q3829">
        <f t="shared" si="834"/>
        <v>0</v>
      </c>
      <c r="R3829">
        <f t="shared" si="835"/>
        <v>6.6584826388888914</v>
      </c>
      <c r="S3829">
        <f>SUM($R$2:R3829) -SUM($Q$2:Q3829) + SUM($T$2:T3828)</f>
        <v>445.19945516175903</v>
      </c>
      <c r="T3829">
        <f t="shared" si="836"/>
        <v>0</v>
      </c>
      <c r="U3829">
        <f>-SUM($T$2:T3829) - 500 * SUM($V$2:V3829)</f>
        <v>276.4400000000096</v>
      </c>
      <c r="V3829">
        <f t="shared" si="837"/>
        <v>0</v>
      </c>
    </row>
    <row r="3830" spans="1:22" x14ac:dyDescent="0.3">
      <c r="A3830" s="1">
        <v>45833</v>
      </c>
      <c r="B3830" s="2">
        <v>0.16918981481481479</v>
      </c>
      <c r="C3830" s="2">
        <v>0.88111111111111118</v>
      </c>
      <c r="D3830" s="3">
        <v>14.3</v>
      </c>
      <c r="E3830" s="3">
        <v>88.9</v>
      </c>
      <c r="F3830" s="4">
        <f t="shared" si="826"/>
        <v>6</v>
      </c>
      <c r="G3830">
        <f t="shared" si="838"/>
        <v>50</v>
      </c>
      <c r="H3830" s="3">
        <f t="shared" si="827"/>
        <v>17.086111111111116</v>
      </c>
      <c r="I3830">
        <f t="shared" si="839"/>
        <v>1000</v>
      </c>
      <c r="J3830">
        <f t="shared" si="828"/>
        <v>0.11099999999999999</v>
      </c>
      <c r="K3830">
        <f t="shared" si="829"/>
        <v>23.706979166666667</v>
      </c>
      <c r="L3830">
        <v>4.8</v>
      </c>
      <c r="M3830">
        <f t="shared" si="830"/>
        <v>0</v>
      </c>
      <c r="N3830">
        <f t="shared" si="831"/>
        <v>1.6749999999999998</v>
      </c>
      <c r="O3830">
        <f t="shared" si="832"/>
        <v>6.4749999999999996</v>
      </c>
      <c r="P3830">
        <f t="shared" si="833"/>
        <v>17.231979166666669</v>
      </c>
      <c r="Q3830">
        <f t="shared" si="834"/>
        <v>0</v>
      </c>
      <c r="R3830">
        <f t="shared" si="835"/>
        <v>3.4463958333333338</v>
      </c>
      <c r="S3830">
        <f>SUM($R$2:R3830) -SUM($Q$2:Q3830) + SUM($T$2:T3829)</f>
        <v>448.64585099509168</v>
      </c>
      <c r="T3830">
        <f t="shared" si="836"/>
        <v>0</v>
      </c>
      <c r="U3830">
        <f>-SUM($T$2:T3830) - 500 * SUM($V$2:V3830)</f>
        <v>276.4400000000096</v>
      </c>
      <c r="V3830">
        <f t="shared" si="837"/>
        <v>0</v>
      </c>
    </row>
    <row r="3831" spans="1:22" x14ac:dyDescent="0.3">
      <c r="A3831" s="1">
        <v>45834</v>
      </c>
      <c r="B3831" s="2">
        <v>0.16942129629629629</v>
      </c>
      <c r="C3831" s="2">
        <v>0.88115740740740733</v>
      </c>
      <c r="D3831" s="3">
        <v>14.3</v>
      </c>
      <c r="E3831" s="3">
        <v>78.7</v>
      </c>
      <c r="F3831" s="4">
        <f t="shared" si="826"/>
        <v>6</v>
      </c>
      <c r="G3831">
        <f t="shared" si="838"/>
        <v>50</v>
      </c>
      <c r="H3831" s="3">
        <f t="shared" si="827"/>
        <v>17.081666666666663</v>
      </c>
      <c r="I3831">
        <f t="shared" si="839"/>
        <v>1000</v>
      </c>
      <c r="J3831">
        <f t="shared" si="828"/>
        <v>0.21299999999999997</v>
      </c>
      <c r="K3831">
        <f t="shared" si="829"/>
        <v>45.479937499999984</v>
      </c>
      <c r="L3831">
        <v>4.8</v>
      </c>
      <c r="M3831">
        <f t="shared" si="830"/>
        <v>0</v>
      </c>
      <c r="N3831">
        <f t="shared" si="831"/>
        <v>1.6749999999999998</v>
      </c>
      <c r="O3831">
        <f t="shared" si="832"/>
        <v>6.4749999999999996</v>
      </c>
      <c r="P3831">
        <f t="shared" si="833"/>
        <v>39.004937499999983</v>
      </c>
      <c r="Q3831">
        <f t="shared" si="834"/>
        <v>0</v>
      </c>
      <c r="R3831">
        <f t="shared" si="835"/>
        <v>7.8009874999999971</v>
      </c>
      <c r="S3831">
        <f>SUM($R$2:R3831) -SUM($Q$2:Q3831) + SUM($T$2:T3830)</f>
        <v>456.44683849509056</v>
      </c>
      <c r="T3831">
        <f t="shared" si="836"/>
        <v>0</v>
      </c>
      <c r="U3831">
        <f>-SUM($T$2:T3831) - 500 * SUM($V$2:V3831)</f>
        <v>276.4400000000096</v>
      </c>
      <c r="V3831">
        <f t="shared" si="837"/>
        <v>0</v>
      </c>
    </row>
    <row r="3832" spans="1:22" x14ac:dyDescent="0.3">
      <c r="A3832" s="1">
        <v>45835</v>
      </c>
      <c r="B3832" s="2">
        <v>0.16967592592592592</v>
      </c>
      <c r="C3832" s="2">
        <v>0.88116898148148148</v>
      </c>
      <c r="D3832" s="3">
        <v>15.5</v>
      </c>
      <c r="E3832" s="3">
        <v>49.4</v>
      </c>
      <c r="F3832" s="4">
        <f t="shared" si="826"/>
        <v>6</v>
      </c>
      <c r="G3832">
        <f t="shared" si="838"/>
        <v>50</v>
      </c>
      <c r="H3832" s="3">
        <f t="shared" si="827"/>
        <v>17.075833333333332</v>
      </c>
      <c r="I3832">
        <f t="shared" si="839"/>
        <v>1000</v>
      </c>
      <c r="J3832">
        <f t="shared" si="828"/>
        <v>0.50600000000000001</v>
      </c>
      <c r="K3832">
        <f t="shared" si="829"/>
        <v>108.00464583333333</v>
      </c>
      <c r="L3832">
        <v>4.8</v>
      </c>
      <c r="M3832">
        <f t="shared" si="830"/>
        <v>0</v>
      </c>
      <c r="N3832">
        <f t="shared" si="831"/>
        <v>1.375</v>
      </c>
      <c r="O3832">
        <f t="shared" si="832"/>
        <v>6.1749999999999998</v>
      </c>
      <c r="P3832">
        <f t="shared" si="833"/>
        <v>101.82964583333333</v>
      </c>
      <c r="Q3832">
        <f t="shared" si="834"/>
        <v>0</v>
      </c>
      <c r="R3832">
        <f t="shared" si="835"/>
        <v>20.365929166666668</v>
      </c>
      <c r="S3832">
        <f>SUM($R$2:R3832) -SUM($Q$2:Q3832) + SUM($T$2:T3831)</f>
        <v>476.81276766175688</v>
      </c>
      <c r="T3832">
        <f t="shared" si="836"/>
        <v>0</v>
      </c>
      <c r="U3832">
        <f>-SUM($T$2:T3832) - 500 * SUM($V$2:V3832)</f>
        <v>276.4400000000096</v>
      </c>
      <c r="V3832">
        <f t="shared" si="837"/>
        <v>0</v>
      </c>
    </row>
    <row r="3833" spans="1:22" x14ac:dyDescent="0.3">
      <c r="A3833" s="1">
        <v>45836</v>
      </c>
      <c r="B3833" s="2">
        <v>0.16997685185185185</v>
      </c>
      <c r="C3833" s="2">
        <v>0.88113425925925926</v>
      </c>
      <c r="D3833" s="3">
        <v>15.5</v>
      </c>
      <c r="E3833" s="3">
        <v>60.5</v>
      </c>
      <c r="F3833" s="4">
        <f t="shared" si="826"/>
        <v>6</v>
      </c>
      <c r="G3833">
        <f t="shared" si="838"/>
        <v>50</v>
      </c>
      <c r="H3833" s="3">
        <f t="shared" si="827"/>
        <v>17.067777777777778</v>
      </c>
      <c r="I3833">
        <f t="shared" si="839"/>
        <v>1000</v>
      </c>
      <c r="J3833">
        <f t="shared" si="828"/>
        <v>0.39500000000000002</v>
      </c>
      <c r="K3833">
        <f t="shared" si="829"/>
        <v>84.272152777777777</v>
      </c>
      <c r="L3833">
        <v>4.8</v>
      </c>
      <c r="M3833">
        <f t="shared" si="830"/>
        <v>0</v>
      </c>
      <c r="N3833">
        <f t="shared" si="831"/>
        <v>1.375</v>
      </c>
      <c r="O3833">
        <f t="shared" si="832"/>
        <v>6.1749999999999998</v>
      </c>
      <c r="P3833">
        <f t="shared" si="833"/>
        <v>78.097152777777779</v>
      </c>
      <c r="Q3833">
        <f t="shared" si="834"/>
        <v>0</v>
      </c>
      <c r="R3833">
        <f t="shared" si="835"/>
        <v>15.619430555555557</v>
      </c>
      <c r="S3833">
        <f>SUM($R$2:R3833) -SUM($Q$2:Q3833) + SUM($T$2:T3832)</f>
        <v>492.43219821731145</v>
      </c>
      <c r="T3833">
        <f t="shared" si="836"/>
        <v>0</v>
      </c>
      <c r="U3833">
        <f>-SUM($T$2:T3833) - 500 * SUM($V$2:V3833)</f>
        <v>276.4400000000096</v>
      </c>
      <c r="V3833">
        <f t="shared" si="837"/>
        <v>0</v>
      </c>
    </row>
    <row r="3834" spans="1:22" x14ac:dyDescent="0.3">
      <c r="A3834" s="1">
        <v>45837</v>
      </c>
      <c r="B3834" s="2">
        <v>0.1703240740740741</v>
      </c>
      <c r="C3834" s="2">
        <v>0.88105324074074076</v>
      </c>
      <c r="D3834" s="3">
        <v>15.7</v>
      </c>
      <c r="E3834" s="3">
        <v>24.7</v>
      </c>
      <c r="F3834" s="4">
        <f t="shared" si="826"/>
        <v>6</v>
      </c>
      <c r="G3834">
        <f t="shared" si="838"/>
        <v>50</v>
      </c>
      <c r="H3834" s="3">
        <f t="shared" si="827"/>
        <v>17.057499999999997</v>
      </c>
      <c r="I3834">
        <f t="shared" si="839"/>
        <v>1000</v>
      </c>
      <c r="J3834">
        <f t="shared" si="828"/>
        <v>0.753</v>
      </c>
      <c r="K3834">
        <f t="shared" si="829"/>
        <v>160.55371874999997</v>
      </c>
      <c r="L3834">
        <v>4.8</v>
      </c>
      <c r="M3834">
        <f t="shared" si="830"/>
        <v>0</v>
      </c>
      <c r="N3834">
        <f t="shared" si="831"/>
        <v>1.3250000000000002</v>
      </c>
      <c r="O3834">
        <f t="shared" si="832"/>
        <v>6.125</v>
      </c>
      <c r="P3834">
        <f t="shared" si="833"/>
        <v>154.42871874999997</v>
      </c>
      <c r="Q3834">
        <f t="shared" si="834"/>
        <v>0</v>
      </c>
      <c r="R3834">
        <f t="shared" si="835"/>
        <v>30.885743749999996</v>
      </c>
      <c r="S3834">
        <f>SUM($R$2:R3834) -SUM($Q$2:Q3834) + SUM($T$2:T3833)</f>
        <v>523.31794196731244</v>
      </c>
      <c r="T3834">
        <f t="shared" si="836"/>
        <v>0</v>
      </c>
      <c r="U3834">
        <f>-SUM($T$2:T3834) - 500 * SUM($V$2:V3834)</f>
        <v>276.4400000000096</v>
      </c>
      <c r="V3834">
        <f t="shared" si="837"/>
        <v>0</v>
      </c>
    </row>
    <row r="3835" spans="1:22" x14ac:dyDescent="0.3">
      <c r="A3835" s="1">
        <v>45838</v>
      </c>
      <c r="B3835" s="2">
        <v>0.17069444444444445</v>
      </c>
      <c r="C3835" s="2">
        <v>0.88093749999999993</v>
      </c>
      <c r="D3835" s="3">
        <v>18.399999999999999</v>
      </c>
      <c r="E3835" s="3">
        <v>66.7</v>
      </c>
      <c r="F3835" s="4">
        <f t="shared" si="826"/>
        <v>6</v>
      </c>
      <c r="G3835">
        <f t="shared" si="838"/>
        <v>50</v>
      </c>
      <c r="H3835" s="3">
        <f t="shared" si="827"/>
        <v>17.045833333333331</v>
      </c>
      <c r="I3835">
        <f t="shared" si="839"/>
        <v>1000</v>
      </c>
      <c r="J3835">
        <f t="shared" si="828"/>
        <v>0.33299999999999996</v>
      </c>
      <c r="K3835">
        <f t="shared" si="829"/>
        <v>70.953281249999989</v>
      </c>
      <c r="L3835">
        <v>4.8</v>
      </c>
      <c r="M3835">
        <f t="shared" si="830"/>
        <v>0</v>
      </c>
      <c r="N3835">
        <f t="shared" si="831"/>
        <v>0.65000000000000036</v>
      </c>
      <c r="O3835">
        <f t="shared" si="832"/>
        <v>5.45</v>
      </c>
      <c r="P3835">
        <f t="shared" si="833"/>
        <v>65.503281249999986</v>
      </c>
      <c r="Q3835">
        <f t="shared" si="834"/>
        <v>0</v>
      </c>
      <c r="R3835">
        <f t="shared" si="835"/>
        <v>13.100656249999998</v>
      </c>
      <c r="S3835">
        <f>SUM($R$2:R3835) -SUM($Q$2:Q3835) + SUM($T$2:T3834)</f>
        <v>536.41859821731305</v>
      </c>
      <c r="T3835">
        <f t="shared" si="836"/>
        <v>-536.41999999999996</v>
      </c>
      <c r="U3835">
        <f>-SUM($T$2:T3835) - 500 * SUM($V$2:V3835)</f>
        <v>812.86000000000968</v>
      </c>
      <c r="V3835">
        <f t="shared" si="837"/>
        <v>0</v>
      </c>
    </row>
    <row r="3836" spans="1:22" x14ac:dyDescent="0.3">
      <c r="A3836" s="1"/>
      <c r="B3836" s="2"/>
      <c r="C3836" s="2"/>
      <c r="F3836" s="4"/>
      <c r="H3836" s="3"/>
    </row>
    <row r="3837" spans="1:22" x14ac:dyDescent="0.3">
      <c r="A3837" s="1"/>
      <c r="B3837" s="2"/>
      <c r="C3837" s="2"/>
      <c r="F3837" s="4"/>
      <c r="H3837" s="3"/>
    </row>
    <row r="3838" spans="1:22" x14ac:dyDescent="0.3">
      <c r="A3838" s="1"/>
      <c r="B3838" s="2"/>
      <c r="C3838" s="2"/>
      <c r="F3838" s="4"/>
      <c r="H3838" s="3"/>
    </row>
    <row r="3839" spans="1:22" x14ac:dyDescent="0.3">
      <c r="A3839" s="1"/>
      <c r="B3839" s="2"/>
      <c r="C3839" s="2"/>
      <c r="F3839" s="4"/>
      <c r="H3839" s="3"/>
    </row>
    <row r="3840" spans="1:22" x14ac:dyDescent="0.3">
      <c r="A3840" s="1"/>
      <c r="B3840" s="2"/>
      <c r="C3840" s="2"/>
      <c r="F3840" s="4"/>
      <c r="H3840" s="3"/>
    </row>
    <row r="3841" spans="1:8" x14ac:dyDescent="0.3">
      <c r="A3841" s="1"/>
      <c r="B3841" s="2"/>
      <c r="C3841" s="2"/>
      <c r="F3841" s="4"/>
      <c r="H3841" s="3"/>
    </row>
    <row r="3842" spans="1:8" x14ac:dyDescent="0.3">
      <c r="A3842" s="1"/>
      <c r="B3842" s="2"/>
      <c r="C3842" s="2"/>
      <c r="F3842" s="4"/>
      <c r="H3842" s="3"/>
    </row>
    <row r="3843" spans="1:8" x14ac:dyDescent="0.3">
      <c r="A3843" s="1"/>
      <c r="B3843" s="2"/>
      <c r="C3843" s="2"/>
      <c r="F3843" s="4"/>
      <c r="H3843" s="3"/>
    </row>
    <row r="3844" spans="1:8" x14ac:dyDescent="0.3">
      <c r="A3844" s="1"/>
      <c r="B3844" s="2"/>
      <c r="C3844" s="2"/>
      <c r="F3844" s="4"/>
      <c r="H3844" s="3"/>
    </row>
    <row r="3845" spans="1:8" x14ac:dyDescent="0.3">
      <c r="A3845" s="1"/>
      <c r="B3845" s="2"/>
      <c r="C3845" s="2"/>
      <c r="F3845" s="4"/>
      <c r="H3845" s="3"/>
    </row>
    <row r="3846" spans="1:8" x14ac:dyDescent="0.3">
      <c r="A3846" s="1"/>
      <c r="B3846" s="2"/>
      <c r="C3846" s="2"/>
      <c r="F3846" s="4"/>
      <c r="H3846" s="3"/>
    </row>
    <row r="3847" spans="1:8" x14ac:dyDescent="0.3">
      <c r="A3847" s="1"/>
      <c r="B3847" s="2"/>
      <c r="C3847" s="2"/>
      <c r="F3847" s="4"/>
      <c r="H3847" s="3"/>
    </row>
    <row r="3848" spans="1:8" x14ac:dyDescent="0.3">
      <c r="A3848" s="1"/>
      <c r="B3848" s="2"/>
      <c r="C3848" s="2"/>
      <c r="F3848" s="4"/>
      <c r="H3848" s="3"/>
    </row>
    <row r="3849" spans="1:8" x14ac:dyDescent="0.3">
      <c r="A3849" s="1"/>
      <c r="B3849" s="2"/>
      <c r="C3849" s="2"/>
      <c r="F3849" s="4"/>
      <c r="H3849" s="3"/>
    </row>
    <row r="3850" spans="1:8" x14ac:dyDescent="0.3">
      <c r="A3850" s="1"/>
      <c r="B3850" s="2"/>
      <c r="C3850" s="2"/>
      <c r="F3850" s="4"/>
      <c r="H3850" s="3"/>
    </row>
    <row r="3851" spans="1:8" x14ac:dyDescent="0.3">
      <c r="A3851" s="1"/>
      <c r="B3851" s="2"/>
      <c r="C3851" s="2"/>
      <c r="F3851" s="4"/>
      <c r="H3851" s="3"/>
    </row>
    <row r="3852" spans="1:8" x14ac:dyDescent="0.3">
      <c r="A3852" s="1"/>
      <c r="B3852" s="2"/>
      <c r="C3852" s="2"/>
      <c r="F3852" s="4"/>
      <c r="H3852" s="3"/>
    </row>
    <row r="3853" spans="1:8" x14ac:dyDescent="0.3">
      <c r="A3853" s="1"/>
      <c r="B3853" s="2"/>
      <c r="C3853" s="2"/>
      <c r="F3853" s="4"/>
      <c r="H3853" s="3"/>
    </row>
    <row r="3854" spans="1:8" x14ac:dyDescent="0.3">
      <c r="A3854" s="1"/>
      <c r="B3854" s="2"/>
      <c r="C3854" s="2"/>
      <c r="F3854" s="4"/>
      <c r="H3854" s="3"/>
    </row>
    <row r="3855" spans="1:8" x14ac:dyDescent="0.3">
      <c r="A3855" s="1"/>
      <c r="B3855" s="2"/>
      <c r="C3855" s="2"/>
      <c r="F3855" s="4"/>
      <c r="H3855" s="3"/>
    </row>
    <row r="3856" spans="1:8" x14ac:dyDescent="0.3">
      <c r="A3856" s="1"/>
      <c r="B3856" s="2"/>
      <c r="C3856" s="2"/>
      <c r="F3856" s="4"/>
      <c r="H3856" s="3"/>
    </row>
    <row r="3857" spans="1:8" x14ac:dyDescent="0.3">
      <c r="A3857" s="1"/>
      <c r="B3857" s="2"/>
      <c r="C3857" s="2"/>
      <c r="F3857" s="4"/>
      <c r="H3857" s="3"/>
    </row>
    <row r="3858" spans="1:8" x14ac:dyDescent="0.3">
      <c r="A3858" s="1"/>
      <c r="B3858" s="2"/>
      <c r="C3858" s="2"/>
      <c r="F3858" s="4"/>
      <c r="H3858" s="3"/>
    </row>
    <row r="3859" spans="1:8" x14ac:dyDescent="0.3">
      <c r="A3859" s="1"/>
      <c r="B3859" s="2"/>
      <c r="C3859" s="2"/>
      <c r="F3859" s="4"/>
      <c r="H3859" s="3"/>
    </row>
    <row r="3860" spans="1:8" x14ac:dyDescent="0.3">
      <c r="A3860" s="1"/>
      <c r="B3860" s="2"/>
      <c r="C3860" s="2"/>
      <c r="F3860" s="4"/>
      <c r="H3860" s="3"/>
    </row>
    <row r="3861" spans="1:8" x14ac:dyDescent="0.3">
      <c r="A3861" s="1"/>
      <c r="B3861" s="2"/>
      <c r="C3861" s="2"/>
      <c r="F3861" s="4"/>
      <c r="H3861" s="3"/>
    </row>
    <row r="3862" spans="1:8" x14ac:dyDescent="0.3">
      <c r="A3862" s="1"/>
      <c r="B3862" s="2"/>
      <c r="C3862" s="2"/>
      <c r="F3862" s="4"/>
      <c r="H3862" s="3"/>
    </row>
    <row r="3863" spans="1:8" x14ac:dyDescent="0.3">
      <c r="A3863" s="1"/>
      <c r="B3863" s="2"/>
      <c r="C3863" s="2"/>
      <c r="F3863" s="4"/>
      <c r="H3863" s="3"/>
    </row>
    <row r="3864" spans="1:8" x14ac:dyDescent="0.3">
      <c r="A3864" s="1"/>
      <c r="B3864" s="2"/>
      <c r="C3864" s="2"/>
      <c r="F3864" s="4"/>
      <c r="H3864" s="3"/>
    </row>
    <row r="3865" spans="1:8" x14ac:dyDescent="0.3">
      <c r="A3865" s="1"/>
      <c r="B3865" s="2"/>
      <c r="C3865" s="2"/>
      <c r="F3865" s="4"/>
      <c r="H3865" s="3"/>
    </row>
    <row r="3866" spans="1:8" x14ac:dyDescent="0.3">
      <c r="A3866" s="1"/>
      <c r="B3866" s="2"/>
      <c r="C3866" s="2"/>
      <c r="F3866" s="4"/>
      <c r="H3866" s="3"/>
    </row>
    <row r="3867" spans="1:8" x14ac:dyDescent="0.3">
      <c r="A3867" s="1"/>
      <c r="B3867" s="2"/>
      <c r="C3867" s="2"/>
      <c r="F3867" s="4"/>
      <c r="H3867" s="3"/>
    </row>
    <row r="3868" spans="1:8" x14ac:dyDescent="0.3">
      <c r="A3868" s="1"/>
      <c r="B3868" s="2"/>
      <c r="C3868" s="2"/>
      <c r="F3868" s="4"/>
      <c r="H3868" s="3"/>
    </row>
    <row r="3869" spans="1:8" x14ac:dyDescent="0.3">
      <c r="A3869" s="1"/>
      <c r="B3869" s="2"/>
      <c r="C3869" s="2"/>
      <c r="F3869" s="4"/>
      <c r="H3869" s="3"/>
    </row>
    <row r="3870" spans="1:8" x14ac:dyDescent="0.3">
      <c r="A3870" s="1"/>
      <c r="B3870" s="2"/>
      <c r="C3870" s="2"/>
      <c r="F3870" s="4"/>
      <c r="H3870" s="3"/>
    </row>
    <row r="3871" spans="1:8" x14ac:dyDescent="0.3">
      <c r="A3871" s="1"/>
      <c r="B3871" s="2"/>
      <c r="C3871" s="2"/>
      <c r="F3871" s="4"/>
      <c r="H3871" s="3"/>
    </row>
    <row r="3872" spans="1:8" x14ac:dyDescent="0.3">
      <c r="A3872" s="1"/>
      <c r="B3872" s="2"/>
      <c r="C3872" s="2"/>
      <c r="F3872" s="4"/>
      <c r="H3872" s="3"/>
    </row>
    <row r="3873" spans="1:8" x14ac:dyDescent="0.3">
      <c r="A3873" s="1"/>
      <c r="B3873" s="2"/>
      <c r="C3873" s="2"/>
      <c r="F3873" s="4"/>
      <c r="H3873" s="3"/>
    </row>
    <row r="3874" spans="1:8" x14ac:dyDescent="0.3">
      <c r="A3874" s="1"/>
      <c r="B3874" s="2"/>
      <c r="C3874" s="2"/>
      <c r="F3874" s="4"/>
      <c r="H3874" s="3"/>
    </row>
    <row r="3875" spans="1:8" x14ac:dyDescent="0.3">
      <c r="A3875" s="1"/>
      <c r="B3875" s="2"/>
      <c r="C3875" s="2"/>
      <c r="F3875" s="4"/>
      <c r="H3875" s="3"/>
    </row>
    <row r="3876" spans="1:8" x14ac:dyDescent="0.3">
      <c r="A3876" s="1"/>
      <c r="B3876" s="2"/>
      <c r="C3876" s="2"/>
      <c r="F3876" s="4"/>
      <c r="H3876" s="3"/>
    </row>
    <row r="3877" spans="1:8" x14ac:dyDescent="0.3">
      <c r="A3877" s="1"/>
      <c r="B3877" s="2"/>
      <c r="C3877" s="2"/>
      <c r="F3877" s="4"/>
      <c r="H3877" s="3"/>
    </row>
    <row r="3878" spans="1:8" x14ac:dyDescent="0.3">
      <c r="A3878" s="1"/>
      <c r="B3878" s="2"/>
      <c r="C3878" s="2"/>
      <c r="F3878" s="4"/>
      <c r="H3878" s="3"/>
    </row>
    <row r="3879" spans="1:8" x14ac:dyDescent="0.3">
      <c r="A3879" s="1"/>
      <c r="B3879" s="2"/>
      <c r="C3879" s="2"/>
      <c r="F3879" s="4"/>
      <c r="H3879" s="3"/>
    </row>
    <row r="3880" spans="1:8" x14ac:dyDescent="0.3">
      <c r="A3880" s="1"/>
      <c r="B3880" s="2"/>
      <c r="C3880" s="2"/>
      <c r="F3880" s="4"/>
      <c r="H3880" s="3"/>
    </row>
    <row r="3881" spans="1:8" x14ac:dyDescent="0.3">
      <c r="A3881" s="1"/>
      <c r="B3881" s="2"/>
      <c r="C3881" s="2"/>
      <c r="F3881" s="4"/>
      <c r="H3881" s="3"/>
    </row>
    <row r="3882" spans="1:8" x14ac:dyDescent="0.3">
      <c r="A3882" s="1"/>
      <c r="B3882" s="2"/>
      <c r="C3882" s="2"/>
      <c r="F3882" s="4"/>
      <c r="H3882" s="3"/>
    </row>
    <row r="3883" spans="1:8" x14ac:dyDescent="0.3">
      <c r="A3883" s="1"/>
      <c r="B3883" s="2"/>
      <c r="C3883" s="2"/>
      <c r="F3883" s="4"/>
      <c r="H3883" s="3"/>
    </row>
    <row r="3884" spans="1:8" x14ac:dyDescent="0.3">
      <c r="A3884" s="1"/>
      <c r="B3884" s="2"/>
      <c r="C3884" s="2"/>
      <c r="F3884" s="4"/>
      <c r="H3884" s="3"/>
    </row>
    <row r="3885" spans="1:8" x14ac:dyDescent="0.3">
      <c r="A3885" s="1"/>
      <c r="B3885" s="2"/>
      <c r="C3885" s="2"/>
      <c r="F3885" s="4"/>
      <c r="H3885" s="3"/>
    </row>
    <row r="3886" spans="1:8" x14ac:dyDescent="0.3">
      <c r="A3886" s="1"/>
      <c r="B3886" s="2"/>
      <c r="C3886" s="2"/>
      <c r="F3886" s="4"/>
      <c r="H3886" s="3"/>
    </row>
    <row r="3887" spans="1:8" x14ac:dyDescent="0.3">
      <c r="A3887" s="1"/>
      <c r="B3887" s="2"/>
      <c r="C3887" s="2"/>
      <c r="F3887" s="4"/>
      <c r="H3887" s="3"/>
    </row>
    <row r="3888" spans="1:8" x14ac:dyDescent="0.3">
      <c r="A3888" s="1"/>
      <c r="B3888" s="2"/>
      <c r="C3888" s="2"/>
      <c r="F3888" s="4"/>
      <c r="H3888" s="3"/>
    </row>
    <row r="3889" spans="1:8" x14ac:dyDescent="0.3">
      <c r="A3889" s="1"/>
      <c r="B3889" s="2"/>
      <c r="C3889" s="2"/>
      <c r="F3889" s="4"/>
      <c r="H3889" s="3"/>
    </row>
    <row r="3890" spans="1:8" x14ac:dyDescent="0.3">
      <c r="A3890" s="1"/>
      <c r="B3890" s="2"/>
      <c r="C3890" s="2"/>
      <c r="F3890" s="4"/>
      <c r="H3890" s="3"/>
    </row>
    <row r="3891" spans="1:8" x14ac:dyDescent="0.3">
      <c r="A3891" s="1"/>
      <c r="B3891" s="2"/>
      <c r="C3891" s="2"/>
      <c r="F3891" s="4"/>
      <c r="H3891" s="3"/>
    </row>
    <row r="3892" spans="1:8" x14ac:dyDescent="0.3">
      <c r="A3892" s="1"/>
      <c r="B3892" s="2"/>
      <c r="C3892" s="2"/>
      <c r="F3892" s="4"/>
      <c r="H3892" s="3"/>
    </row>
    <row r="3893" spans="1:8" x14ac:dyDescent="0.3">
      <c r="A3893" s="1"/>
      <c r="B3893" s="2"/>
      <c r="C3893" s="2"/>
      <c r="F3893" s="4"/>
      <c r="H3893" s="3"/>
    </row>
    <row r="3894" spans="1:8" x14ac:dyDescent="0.3">
      <c r="A3894" s="1"/>
      <c r="B3894" s="2"/>
      <c r="C3894" s="2"/>
      <c r="F3894" s="4"/>
      <c r="H3894" s="3"/>
    </row>
    <row r="3895" spans="1:8" x14ac:dyDescent="0.3">
      <c r="A3895" s="1"/>
      <c r="B3895" s="2"/>
      <c r="C3895" s="2"/>
      <c r="F3895" s="4"/>
      <c r="H3895" s="3"/>
    </row>
    <row r="3896" spans="1:8" x14ac:dyDescent="0.3">
      <c r="A3896" s="1"/>
      <c r="B3896" s="2"/>
      <c r="C3896" s="2"/>
      <c r="F3896" s="4"/>
      <c r="H3896" s="3"/>
    </row>
    <row r="3897" spans="1:8" x14ac:dyDescent="0.3">
      <c r="A3897" s="1"/>
      <c r="B3897" s="2"/>
      <c r="C3897" s="2"/>
      <c r="F3897" s="4"/>
      <c r="H3897" s="3"/>
    </row>
    <row r="3898" spans="1:8" x14ac:dyDescent="0.3">
      <c r="A3898" s="1"/>
      <c r="B3898" s="2"/>
      <c r="C3898" s="2"/>
      <c r="F3898" s="4"/>
      <c r="H3898" s="3"/>
    </row>
    <row r="3899" spans="1:8" x14ac:dyDescent="0.3">
      <c r="A3899" s="1"/>
      <c r="B3899" s="2"/>
      <c r="C3899" s="2"/>
      <c r="F3899" s="4"/>
      <c r="H3899" s="3"/>
    </row>
    <row r="3900" spans="1:8" x14ac:dyDescent="0.3">
      <c r="A3900" s="1"/>
      <c r="B3900" s="2"/>
      <c r="C3900" s="2"/>
      <c r="F3900" s="4"/>
      <c r="H3900" s="3"/>
    </row>
    <row r="3901" spans="1:8" x14ac:dyDescent="0.3">
      <c r="A3901" s="1"/>
      <c r="B3901" s="2"/>
      <c r="C3901" s="2"/>
      <c r="F3901" s="4"/>
      <c r="H3901" s="3"/>
    </row>
    <row r="3902" spans="1:8" x14ac:dyDescent="0.3">
      <c r="A3902" s="1"/>
      <c r="B3902" s="2"/>
      <c r="C3902" s="2"/>
      <c r="F3902" s="4"/>
      <c r="H3902" s="3"/>
    </row>
    <row r="3903" spans="1:8" x14ac:dyDescent="0.3">
      <c r="A3903" s="1"/>
      <c r="B3903" s="2"/>
      <c r="C3903" s="2"/>
      <c r="F3903" s="4"/>
      <c r="H3903" s="3"/>
    </row>
    <row r="3904" spans="1:8" x14ac:dyDescent="0.3">
      <c r="A3904" s="1"/>
      <c r="B3904" s="2"/>
      <c r="C3904" s="2"/>
      <c r="F3904" s="4"/>
      <c r="H3904" s="3"/>
    </row>
    <row r="3905" spans="1:8" x14ac:dyDescent="0.3">
      <c r="A3905" s="1"/>
      <c r="B3905" s="2"/>
      <c r="C3905" s="2"/>
      <c r="F3905" s="4"/>
      <c r="H3905" s="3"/>
    </row>
    <row r="3906" spans="1:8" x14ac:dyDescent="0.3">
      <c r="A3906" s="1"/>
      <c r="B3906" s="2"/>
      <c r="C3906" s="2"/>
      <c r="F3906" s="4"/>
      <c r="H3906" s="3"/>
    </row>
    <row r="3907" spans="1:8" x14ac:dyDescent="0.3">
      <c r="A3907" s="1"/>
      <c r="B3907" s="2"/>
      <c r="C3907" s="2"/>
      <c r="F3907" s="4"/>
      <c r="H3907" s="3"/>
    </row>
    <row r="3908" spans="1:8" x14ac:dyDescent="0.3">
      <c r="A3908" s="1"/>
      <c r="B3908" s="2"/>
      <c r="C3908" s="2"/>
      <c r="F3908" s="4"/>
      <c r="H3908" s="3"/>
    </row>
    <row r="3909" spans="1:8" x14ac:dyDescent="0.3">
      <c r="A3909" s="1"/>
      <c r="B3909" s="2"/>
      <c r="C3909" s="2"/>
      <c r="F3909" s="4"/>
      <c r="H3909" s="3"/>
    </row>
    <row r="3910" spans="1:8" x14ac:dyDescent="0.3">
      <c r="A3910" s="1"/>
      <c r="B3910" s="2"/>
      <c r="C3910" s="2"/>
      <c r="F3910" s="4"/>
      <c r="H3910" s="3"/>
    </row>
    <row r="3911" spans="1:8" x14ac:dyDescent="0.3">
      <c r="A3911" s="1"/>
      <c r="B3911" s="2"/>
      <c r="C3911" s="2"/>
      <c r="F3911" s="4"/>
      <c r="H3911" s="3"/>
    </row>
    <row r="3912" spans="1:8" x14ac:dyDescent="0.3">
      <c r="A3912" s="1"/>
      <c r="B3912" s="2"/>
      <c r="C3912" s="2"/>
      <c r="F3912" s="4"/>
      <c r="H3912" s="3"/>
    </row>
    <row r="3913" spans="1:8" x14ac:dyDescent="0.3">
      <c r="A3913" s="1"/>
      <c r="B3913" s="2"/>
      <c r="C3913" s="2"/>
      <c r="F3913" s="4"/>
      <c r="H3913" s="3"/>
    </row>
    <row r="3914" spans="1:8" x14ac:dyDescent="0.3">
      <c r="A3914" s="1"/>
      <c r="B3914" s="2"/>
      <c r="C3914" s="2"/>
      <c r="F3914" s="4"/>
      <c r="H3914" s="3"/>
    </row>
    <row r="3915" spans="1:8" x14ac:dyDescent="0.3">
      <c r="A3915" s="1"/>
      <c r="B3915" s="2"/>
      <c r="C3915" s="2"/>
      <c r="F3915" s="4"/>
      <c r="H3915" s="3"/>
    </row>
    <row r="3916" spans="1:8" x14ac:dyDescent="0.3">
      <c r="A3916" s="1"/>
      <c r="B3916" s="2"/>
      <c r="C3916" s="2"/>
      <c r="F3916" s="4"/>
      <c r="H3916" s="3"/>
    </row>
    <row r="3917" spans="1:8" x14ac:dyDescent="0.3">
      <c r="A3917" s="1"/>
      <c r="B3917" s="2"/>
      <c r="C3917" s="2"/>
      <c r="F3917" s="4"/>
      <c r="H3917" s="3"/>
    </row>
    <row r="3918" spans="1:8" x14ac:dyDescent="0.3">
      <c r="A3918" s="1"/>
      <c r="B3918" s="2"/>
      <c r="C3918" s="2"/>
      <c r="F3918" s="4"/>
      <c r="H3918" s="3"/>
    </row>
    <row r="3919" spans="1:8" x14ac:dyDescent="0.3">
      <c r="A3919" s="1"/>
      <c r="B3919" s="2"/>
      <c r="C3919" s="2"/>
      <c r="F3919" s="4"/>
      <c r="H3919" s="3"/>
    </row>
    <row r="3920" spans="1:8" x14ac:dyDescent="0.3">
      <c r="A3920" s="1"/>
      <c r="B3920" s="2"/>
      <c r="C3920" s="2"/>
      <c r="F3920" s="4"/>
      <c r="H3920" s="3"/>
    </row>
    <row r="3921" spans="1:8" x14ac:dyDescent="0.3">
      <c r="A3921" s="1"/>
      <c r="B3921" s="2"/>
      <c r="C3921" s="2"/>
      <c r="F3921" s="4"/>
      <c r="H3921" s="3"/>
    </row>
    <row r="3922" spans="1:8" x14ac:dyDescent="0.3">
      <c r="A3922" s="1"/>
      <c r="B3922" s="2"/>
      <c r="C3922" s="2"/>
      <c r="F3922" s="4"/>
      <c r="H3922" s="3"/>
    </row>
    <row r="3923" spans="1:8" x14ac:dyDescent="0.3">
      <c r="A3923" s="1"/>
      <c r="B3923" s="2"/>
      <c r="C3923" s="2"/>
      <c r="F3923" s="4"/>
      <c r="H3923" s="3"/>
    </row>
    <row r="3924" spans="1:8" x14ac:dyDescent="0.3">
      <c r="A3924" s="1"/>
      <c r="B3924" s="2"/>
      <c r="C3924" s="2"/>
      <c r="F3924" s="4"/>
      <c r="H3924" s="3"/>
    </row>
    <row r="3925" spans="1:8" x14ac:dyDescent="0.3">
      <c r="A3925" s="1"/>
      <c r="B3925" s="2"/>
      <c r="C3925" s="2"/>
      <c r="F3925" s="4"/>
      <c r="H3925" s="3"/>
    </row>
    <row r="3926" spans="1:8" x14ac:dyDescent="0.3">
      <c r="A3926" s="1"/>
      <c r="B3926" s="2"/>
      <c r="C3926" s="2"/>
      <c r="F3926" s="4"/>
      <c r="H3926" s="3"/>
    </row>
    <row r="3927" spans="1:8" x14ac:dyDescent="0.3">
      <c r="A3927" s="1"/>
      <c r="B3927" s="2"/>
      <c r="C3927" s="2"/>
      <c r="F3927" s="4"/>
      <c r="H3927" s="3"/>
    </row>
    <row r="3928" spans="1:8" x14ac:dyDescent="0.3">
      <c r="A3928" s="1"/>
      <c r="B3928" s="2"/>
      <c r="C3928" s="2"/>
      <c r="F3928" s="4"/>
      <c r="H3928" s="3"/>
    </row>
    <row r="3929" spans="1:8" x14ac:dyDescent="0.3">
      <c r="A3929" s="1"/>
      <c r="B3929" s="2"/>
      <c r="C3929" s="2"/>
      <c r="F3929" s="4"/>
      <c r="H3929" s="3"/>
    </row>
    <row r="3930" spans="1:8" x14ac:dyDescent="0.3">
      <c r="A3930" s="1"/>
      <c r="B3930" s="2"/>
      <c r="C3930" s="2"/>
      <c r="F3930" s="4"/>
      <c r="H3930" s="3"/>
    </row>
    <row r="3931" spans="1:8" x14ac:dyDescent="0.3">
      <c r="A3931" s="1"/>
      <c r="B3931" s="2"/>
      <c r="C3931" s="2"/>
      <c r="F3931" s="4"/>
      <c r="H3931" s="3"/>
    </row>
    <row r="3932" spans="1:8" x14ac:dyDescent="0.3">
      <c r="A3932" s="1"/>
      <c r="B3932" s="2"/>
      <c r="C3932" s="2"/>
      <c r="F3932" s="4"/>
      <c r="H3932" s="3"/>
    </row>
    <row r="3933" spans="1:8" x14ac:dyDescent="0.3">
      <c r="A3933" s="1"/>
      <c r="B3933" s="2"/>
      <c r="C3933" s="2"/>
      <c r="F3933" s="4"/>
      <c r="H3933" s="3"/>
    </row>
    <row r="3934" spans="1:8" x14ac:dyDescent="0.3">
      <c r="A3934" s="1"/>
      <c r="B3934" s="2"/>
      <c r="C3934" s="2"/>
      <c r="F3934" s="4"/>
      <c r="H3934" s="3"/>
    </row>
    <row r="3935" spans="1:8" x14ac:dyDescent="0.3">
      <c r="A3935" s="1"/>
      <c r="B3935" s="2"/>
      <c r="C3935" s="2"/>
      <c r="F3935" s="4"/>
      <c r="H3935" s="3"/>
    </row>
    <row r="3936" spans="1:8" x14ac:dyDescent="0.3">
      <c r="A3936" s="1"/>
      <c r="B3936" s="2"/>
      <c r="C3936" s="2"/>
      <c r="F3936" s="4"/>
      <c r="H3936" s="3"/>
    </row>
    <row r="3937" spans="1:8" x14ac:dyDescent="0.3">
      <c r="A3937" s="1"/>
      <c r="B3937" s="2"/>
      <c r="C3937" s="2"/>
      <c r="F3937" s="4"/>
      <c r="H3937" s="3"/>
    </row>
    <row r="3938" spans="1:8" x14ac:dyDescent="0.3">
      <c r="A3938" s="1"/>
      <c r="B3938" s="2"/>
      <c r="C3938" s="2"/>
      <c r="F3938" s="4"/>
      <c r="H3938" s="3"/>
    </row>
    <row r="3939" spans="1:8" x14ac:dyDescent="0.3">
      <c r="A3939" s="1"/>
      <c r="B3939" s="2"/>
      <c r="C3939" s="2"/>
      <c r="F3939" s="4"/>
      <c r="H3939" s="3"/>
    </row>
    <row r="3940" spans="1:8" x14ac:dyDescent="0.3">
      <c r="A3940" s="1"/>
      <c r="B3940" s="2"/>
      <c r="C3940" s="2"/>
      <c r="F3940" s="4"/>
      <c r="H3940" s="3"/>
    </row>
    <row r="3941" spans="1:8" x14ac:dyDescent="0.3">
      <c r="A3941" s="1"/>
      <c r="B3941" s="2"/>
      <c r="C3941" s="2"/>
      <c r="F3941" s="4"/>
      <c r="H3941" s="3"/>
    </row>
    <row r="3942" spans="1:8" x14ac:dyDescent="0.3">
      <c r="A3942" s="1"/>
      <c r="B3942" s="2"/>
      <c r="C3942" s="2"/>
      <c r="F3942" s="4"/>
      <c r="H3942" s="3"/>
    </row>
    <row r="3943" spans="1:8" x14ac:dyDescent="0.3">
      <c r="A3943" s="1"/>
      <c r="B3943" s="2"/>
      <c r="C3943" s="2"/>
      <c r="F3943" s="4"/>
      <c r="H3943" s="3"/>
    </row>
    <row r="3944" spans="1:8" x14ac:dyDescent="0.3">
      <c r="A3944" s="1"/>
      <c r="B3944" s="2"/>
      <c r="C3944" s="2"/>
      <c r="F3944" s="4"/>
      <c r="H3944" s="3"/>
    </row>
    <row r="3945" spans="1:8" x14ac:dyDescent="0.3">
      <c r="A3945" s="1"/>
      <c r="B3945" s="2"/>
      <c r="C3945" s="2"/>
      <c r="F3945" s="4"/>
      <c r="H3945" s="3"/>
    </row>
    <row r="3946" spans="1:8" x14ac:dyDescent="0.3">
      <c r="A3946" s="1"/>
      <c r="B3946" s="2"/>
      <c r="C3946" s="2"/>
      <c r="F3946" s="4"/>
      <c r="H3946" s="3"/>
    </row>
    <row r="3947" spans="1:8" x14ac:dyDescent="0.3">
      <c r="A3947" s="1"/>
      <c r="B3947" s="2"/>
      <c r="C3947" s="2"/>
      <c r="F3947" s="4"/>
      <c r="H3947" s="3"/>
    </row>
    <row r="3948" spans="1:8" x14ac:dyDescent="0.3">
      <c r="A3948" s="1"/>
      <c r="B3948" s="2"/>
      <c r="C3948" s="2"/>
      <c r="F3948" s="4"/>
      <c r="H3948" s="3"/>
    </row>
    <row r="3949" spans="1:8" x14ac:dyDescent="0.3">
      <c r="A3949" s="1"/>
      <c r="B3949" s="2"/>
      <c r="C3949" s="2"/>
      <c r="F3949" s="4"/>
      <c r="H3949" s="3"/>
    </row>
    <row r="3950" spans="1:8" x14ac:dyDescent="0.3">
      <c r="A3950" s="1"/>
      <c r="B3950" s="2"/>
      <c r="C3950" s="2"/>
      <c r="F3950" s="4"/>
      <c r="H3950" s="3"/>
    </row>
    <row r="3951" spans="1:8" x14ac:dyDescent="0.3">
      <c r="A3951" s="1"/>
      <c r="B3951" s="2"/>
      <c r="C3951" s="2"/>
      <c r="F3951" s="4"/>
      <c r="H3951" s="3"/>
    </row>
    <row r="3952" spans="1:8" x14ac:dyDescent="0.3">
      <c r="A3952" s="1"/>
      <c r="B3952" s="2"/>
      <c r="C3952" s="2"/>
      <c r="F3952" s="4"/>
      <c r="H3952" s="3"/>
    </row>
    <row r="3953" spans="1:8" x14ac:dyDescent="0.3">
      <c r="A3953" s="1"/>
      <c r="B3953" s="2"/>
      <c r="C3953" s="2"/>
      <c r="F3953" s="4"/>
      <c r="H3953" s="3"/>
    </row>
    <row r="3954" spans="1:8" x14ac:dyDescent="0.3">
      <c r="A3954" s="1"/>
      <c r="B3954" s="2"/>
      <c r="C3954" s="2"/>
      <c r="F3954" s="4"/>
      <c r="H3954" s="3"/>
    </row>
    <row r="3955" spans="1:8" x14ac:dyDescent="0.3">
      <c r="A3955" s="1"/>
      <c r="B3955" s="2"/>
      <c r="C3955" s="2"/>
      <c r="F3955" s="4"/>
      <c r="H3955" s="3"/>
    </row>
    <row r="3956" spans="1:8" x14ac:dyDescent="0.3">
      <c r="A3956" s="1"/>
      <c r="B3956" s="2"/>
      <c r="C3956" s="2"/>
      <c r="F3956" s="4"/>
      <c r="H3956" s="3"/>
    </row>
    <row r="3957" spans="1:8" x14ac:dyDescent="0.3">
      <c r="A3957" s="1"/>
      <c r="B3957" s="2"/>
      <c r="C3957" s="2"/>
      <c r="F3957" s="4"/>
      <c r="H3957" s="3"/>
    </row>
    <row r="3958" spans="1:8" x14ac:dyDescent="0.3">
      <c r="A3958" s="1"/>
      <c r="B3958" s="2"/>
      <c r="C3958" s="2"/>
      <c r="F3958" s="4"/>
      <c r="H3958" s="3"/>
    </row>
    <row r="3959" spans="1:8" x14ac:dyDescent="0.3">
      <c r="A3959" s="1"/>
      <c r="B3959" s="2"/>
      <c r="C3959" s="2"/>
      <c r="F3959" s="4"/>
      <c r="H3959" s="3"/>
    </row>
    <row r="3960" spans="1:8" x14ac:dyDescent="0.3">
      <c r="A3960" s="1"/>
      <c r="B3960" s="2"/>
      <c r="C3960" s="2"/>
      <c r="F3960" s="4"/>
      <c r="H3960" s="3"/>
    </row>
    <row r="3961" spans="1:8" x14ac:dyDescent="0.3">
      <c r="A3961" s="1"/>
      <c r="B3961" s="2"/>
      <c r="C3961" s="2"/>
      <c r="F3961" s="4"/>
      <c r="H3961" s="3"/>
    </row>
    <row r="3962" spans="1:8" x14ac:dyDescent="0.3">
      <c r="A3962" s="1"/>
      <c r="B3962" s="2"/>
      <c r="C3962" s="2"/>
      <c r="F3962" s="4"/>
      <c r="H3962" s="3"/>
    </row>
    <row r="3963" spans="1:8" x14ac:dyDescent="0.3">
      <c r="A3963" s="1"/>
      <c r="B3963" s="2"/>
      <c r="C3963" s="2"/>
      <c r="F3963" s="4"/>
      <c r="H3963" s="3"/>
    </row>
    <row r="3964" spans="1:8" x14ac:dyDescent="0.3">
      <c r="A3964" s="1"/>
      <c r="B3964" s="2"/>
      <c r="C3964" s="2"/>
      <c r="F3964" s="4"/>
      <c r="H3964" s="3"/>
    </row>
    <row r="3965" spans="1:8" x14ac:dyDescent="0.3">
      <c r="A3965" s="1"/>
      <c r="B3965" s="2"/>
      <c r="C3965" s="2"/>
      <c r="F3965" s="4"/>
      <c r="H3965" s="3"/>
    </row>
    <row r="3966" spans="1:8" x14ac:dyDescent="0.3">
      <c r="A3966" s="1"/>
      <c r="B3966" s="2"/>
      <c r="C3966" s="2"/>
      <c r="F3966" s="4"/>
      <c r="H3966" s="3"/>
    </row>
    <row r="3967" spans="1:8" x14ac:dyDescent="0.3">
      <c r="A3967" s="1"/>
      <c r="B3967" s="2"/>
      <c r="C3967" s="2"/>
      <c r="F3967" s="4"/>
      <c r="H3967" s="3"/>
    </row>
    <row r="3968" spans="1:8" x14ac:dyDescent="0.3">
      <c r="A3968" s="1"/>
      <c r="B3968" s="2"/>
      <c r="C3968" s="2"/>
      <c r="F3968" s="4"/>
      <c r="H3968" s="3"/>
    </row>
    <row r="3969" spans="1:8" x14ac:dyDescent="0.3">
      <c r="A3969" s="1"/>
      <c r="B3969" s="2"/>
      <c r="C3969" s="2"/>
      <c r="F3969" s="4"/>
      <c r="H3969" s="3"/>
    </row>
    <row r="3970" spans="1:8" x14ac:dyDescent="0.3">
      <c r="A3970" s="1"/>
      <c r="B3970" s="2"/>
      <c r="C3970" s="2"/>
      <c r="F3970" s="4"/>
      <c r="H3970" s="3"/>
    </row>
    <row r="3971" spans="1:8" x14ac:dyDescent="0.3">
      <c r="A3971" s="1"/>
      <c r="B3971" s="2"/>
      <c r="C3971" s="2"/>
      <c r="F3971" s="4"/>
      <c r="H3971" s="3"/>
    </row>
    <row r="3972" spans="1:8" x14ac:dyDescent="0.3">
      <c r="A3972" s="1"/>
      <c r="B3972" s="2"/>
      <c r="C3972" s="2"/>
      <c r="F3972" s="4"/>
      <c r="H3972" s="3"/>
    </row>
    <row r="3973" spans="1:8" x14ac:dyDescent="0.3">
      <c r="A3973" s="1"/>
      <c r="B3973" s="2"/>
      <c r="C3973" s="2"/>
      <c r="F3973" s="4"/>
      <c r="H3973" s="3"/>
    </row>
    <row r="3974" spans="1:8" x14ac:dyDescent="0.3">
      <c r="A3974" s="1"/>
      <c r="B3974" s="2"/>
      <c r="C3974" s="2"/>
      <c r="F3974" s="4"/>
      <c r="H3974" s="3"/>
    </row>
    <row r="3975" spans="1:8" x14ac:dyDescent="0.3">
      <c r="A3975" s="1"/>
      <c r="B3975" s="2"/>
      <c r="C3975" s="2"/>
      <c r="F3975" s="4"/>
      <c r="H3975" s="3"/>
    </row>
    <row r="3976" spans="1:8" x14ac:dyDescent="0.3">
      <c r="A3976" s="1"/>
      <c r="B3976" s="2"/>
      <c r="C3976" s="2"/>
      <c r="F3976" s="4"/>
      <c r="H3976" s="3"/>
    </row>
    <row r="3977" spans="1:8" x14ac:dyDescent="0.3">
      <c r="A3977" s="1"/>
      <c r="B3977" s="2"/>
      <c r="C3977" s="2"/>
      <c r="F3977" s="4"/>
      <c r="H3977" s="3"/>
    </row>
    <row r="3978" spans="1:8" x14ac:dyDescent="0.3">
      <c r="A3978" s="1"/>
      <c r="B3978" s="2"/>
      <c r="C3978" s="2"/>
      <c r="F3978" s="4"/>
      <c r="H3978" s="3"/>
    </row>
    <row r="3979" spans="1:8" x14ac:dyDescent="0.3">
      <c r="A3979" s="1"/>
      <c r="B3979" s="2"/>
      <c r="C3979" s="2"/>
      <c r="F3979" s="4"/>
      <c r="H3979" s="3"/>
    </row>
    <row r="3980" spans="1:8" x14ac:dyDescent="0.3">
      <c r="A3980" s="1"/>
      <c r="B3980" s="2"/>
      <c r="C3980" s="2"/>
      <c r="F3980" s="4"/>
      <c r="H3980" s="3"/>
    </row>
    <row r="3981" spans="1:8" x14ac:dyDescent="0.3">
      <c r="A3981" s="1"/>
      <c r="B3981" s="2"/>
      <c r="C3981" s="2"/>
      <c r="F3981" s="4"/>
      <c r="H3981" s="3"/>
    </row>
    <row r="3982" spans="1:8" x14ac:dyDescent="0.3">
      <c r="A3982" s="1"/>
      <c r="B3982" s="2"/>
      <c r="C3982" s="2"/>
      <c r="F3982" s="4"/>
      <c r="H3982" s="3"/>
    </row>
    <row r="3983" spans="1:8" x14ac:dyDescent="0.3">
      <c r="A3983" s="1"/>
      <c r="B3983" s="2"/>
      <c r="C3983" s="2"/>
      <c r="F3983" s="4"/>
      <c r="H3983" s="3"/>
    </row>
    <row r="3984" spans="1:8" x14ac:dyDescent="0.3">
      <c r="A3984" s="1"/>
      <c r="B3984" s="2"/>
      <c r="C3984" s="2"/>
      <c r="F3984" s="4"/>
      <c r="H3984" s="3"/>
    </row>
    <row r="3985" spans="1:8" x14ac:dyDescent="0.3">
      <c r="A3985" s="1"/>
      <c r="B3985" s="2"/>
      <c r="C3985" s="2"/>
      <c r="F3985" s="4"/>
      <c r="H3985" s="3"/>
    </row>
    <row r="3986" spans="1:8" x14ac:dyDescent="0.3">
      <c r="A3986" s="1"/>
      <c r="B3986" s="2"/>
      <c r="C3986" s="2"/>
      <c r="F3986" s="4"/>
      <c r="H3986" s="3"/>
    </row>
    <row r="3987" spans="1:8" x14ac:dyDescent="0.3">
      <c r="A3987" s="1"/>
      <c r="B3987" s="2"/>
      <c r="C3987" s="2"/>
      <c r="F3987" s="4"/>
      <c r="H3987" s="3"/>
    </row>
    <row r="3988" spans="1:8" x14ac:dyDescent="0.3">
      <c r="A3988" s="1"/>
      <c r="B3988" s="2"/>
      <c r="C3988" s="2"/>
      <c r="F3988" s="4"/>
      <c r="H3988" s="3"/>
    </row>
    <row r="3989" spans="1:8" x14ac:dyDescent="0.3">
      <c r="A3989" s="1"/>
      <c r="B3989" s="2"/>
      <c r="C3989" s="2"/>
      <c r="F3989" s="4"/>
      <c r="H3989" s="3"/>
    </row>
    <row r="3990" spans="1:8" x14ac:dyDescent="0.3">
      <c r="A3990" s="1"/>
      <c r="B3990" s="2"/>
      <c r="C3990" s="2"/>
      <c r="F3990" s="4"/>
      <c r="H3990" s="3"/>
    </row>
    <row r="3991" spans="1:8" x14ac:dyDescent="0.3">
      <c r="A3991" s="1"/>
      <c r="B3991" s="2"/>
      <c r="C3991" s="2"/>
      <c r="F3991" s="4"/>
      <c r="H3991" s="3"/>
    </row>
    <row r="3992" spans="1:8" x14ac:dyDescent="0.3">
      <c r="A3992" s="1"/>
      <c r="B3992" s="2"/>
      <c r="C3992" s="2"/>
      <c r="F3992" s="4"/>
      <c r="H3992" s="3"/>
    </row>
    <row r="3993" spans="1:8" x14ac:dyDescent="0.3">
      <c r="A3993" s="1"/>
      <c r="B3993" s="2"/>
      <c r="C3993" s="2"/>
      <c r="F3993" s="4"/>
      <c r="H3993" s="3"/>
    </row>
    <row r="3994" spans="1:8" x14ac:dyDescent="0.3">
      <c r="A3994" s="1"/>
      <c r="B3994" s="2"/>
      <c r="C3994" s="2"/>
      <c r="F3994" s="4"/>
      <c r="H3994" s="3"/>
    </row>
    <row r="3995" spans="1:8" x14ac:dyDescent="0.3">
      <c r="A3995" s="1"/>
      <c r="B3995" s="2"/>
      <c r="C3995" s="2"/>
      <c r="F3995" s="4"/>
      <c r="H3995" s="3"/>
    </row>
    <row r="3996" spans="1:8" x14ac:dyDescent="0.3">
      <c r="A3996" s="1"/>
      <c r="B3996" s="2"/>
      <c r="C3996" s="2"/>
      <c r="F3996" s="4"/>
      <c r="H3996" s="3"/>
    </row>
    <row r="3997" spans="1:8" x14ac:dyDescent="0.3">
      <c r="A3997" s="1"/>
      <c r="B3997" s="2"/>
      <c r="C3997" s="2"/>
      <c r="F3997" s="4"/>
      <c r="H3997" s="3"/>
    </row>
    <row r="3998" spans="1:8" x14ac:dyDescent="0.3">
      <c r="A3998" s="1"/>
      <c r="B3998" s="2"/>
      <c r="C3998" s="2"/>
      <c r="F3998" s="4"/>
      <c r="H3998" s="3"/>
    </row>
    <row r="3999" spans="1:8" x14ac:dyDescent="0.3">
      <c r="A3999" s="1"/>
      <c r="B3999" s="2"/>
      <c r="C3999" s="2"/>
      <c r="F3999" s="4"/>
      <c r="H3999" s="3"/>
    </row>
    <row r="4000" spans="1:8" x14ac:dyDescent="0.3">
      <c r="A4000" s="1"/>
      <c r="B4000" s="2"/>
      <c r="C4000" s="2"/>
      <c r="F4000" s="4"/>
      <c r="H4000" s="3"/>
    </row>
    <row r="4001" spans="1:8" x14ac:dyDescent="0.3">
      <c r="A4001" s="1"/>
      <c r="B4001" s="2"/>
      <c r="C4001" s="2"/>
      <c r="F4001" s="4"/>
      <c r="H4001" s="3"/>
    </row>
    <row r="4002" spans="1:8" x14ac:dyDescent="0.3">
      <c r="A4002" s="1"/>
      <c r="B4002" s="2"/>
      <c r="C4002" s="2"/>
      <c r="F4002" s="4"/>
      <c r="H4002" s="3"/>
    </row>
    <row r="4003" spans="1:8" x14ac:dyDescent="0.3">
      <c r="A4003" s="1"/>
      <c r="B4003" s="2"/>
      <c r="C4003" s="2"/>
      <c r="F4003" s="4"/>
      <c r="H4003" s="3"/>
    </row>
    <row r="4004" spans="1:8" x14ac:dyDescent="0.3">
      <c r="A4004" s="1"/>
      <c r="B4004" s="2"/>
      <c r="C4004" s="2"/>
      <c r="F4004" s="4"/>
      <c r="H4004" s="3"/>
    </row>
    <row r="4005" spans="1:8" x14ac:dyDescent="0.3">
      <c r="A4005" s="1"/>
      <c r="B4005" s="2"/>
      <c r="C4005" s="2"/>
      <c r="F4005" s="4"/>
      <c r="H4005" s="3"/>
    </row>
    <row r="4006" spans="1:8" x14ac:dyDescent="0.3">
      <c r="A4006" s="1"/>
      <c r="B4006" s="2"/>
      <c r="C4006" s="2"/>
      <c r="F4006" s="4"/>
      <c r="H4006" s="3"/>
    </row>
    <row r="4007" spans="1:8" x14ac:dyDescent="0.3">
      <c r="A4007" s="1"/>
      <c r="B4007" s="2"/>
      <c r="C4007" s="2"/>
      <c r="F4007" s="4"/>
      <c r="H4007" s="3"/>
    </row>
    <row r="4008" spans="1:8" x14ac:dyDescent="0.3">
      <c r="A4008" s="1"/>
      <c r="B4008" s="2"/>
      <c r="C4008" s="2"/>
      <c r="F4008" s="4"/>
      <c r="H4008" s="3"/>
    </row>
    <row r="4009" spans="1:8" x14ac:dyDescent="0.3">
      <c r="A4009" s="1"/>
      <c r="B4009" s="2"/>
      <c r="C4009" s="2"/>
      <c r="F4009" s="4"/>
      <c r="H4009" s="3"/>
    </row>
    <row r="4010" spans="1:8" x14ac:dyDescent="0.3">
      <c r="A4010" s="1"/>
      <c r="B4010" s="2"/>
      <c r="C4010" s="2"/>
      <c r="F4010" s="4"/>
      <c r="H4010" s="3"/>
    </row>
    <row r="4011" spans="1:8" x14ac:dyDescent="0.3">
      <c r="A4011" s="1"/>
      <c r="B4011" s="2"/>
      <c r="C4011" s="2"/>
      <c r="F4011" s="4"/>
      <c r="H4011" s="3"/>
    </row>
    <row r="4012" spans="1:8" x14ac:dyDescent="0.3">
      <c r="A4012" s="1"/>
      <c r="B4012" s="2"/>
      <c r="C4012" s="2"/>
      <c r="F4012" s="4"/>
      <c r="H4012" s="3"/>
    </row>
    <row r="4013" spans="1:8" x14ac:dyDescent="0.3">
      <c r="A4013" s="1"/>
      <c r="B4013" s="2"/>
      <c r="C4013" s="2"/>
      <c r="F4013" s="4"/>
      <c r="H4013" s="3"/>
    </row>
    <row r="4014" spans="1:8" x14ac:dyDescent="0.3">
      <c r="A4014" s="1"/>
      <c r="B4014" s="2"/>
      <c r="C4014" s="2"/>
      <c r="F4014" s="4"/>
      <c r="H4014" s="3"/>
    </row>
    <row r="4015" spans="1:8" x14ac:dyDescent="0.3">
      <c r="A4015" s="1"/>
      <c r="B4015" s="2"/>
      <c r="C4015" s="2"/>
      <c r="F4015" s="4"/>
      <c r="H4015" s="3"/>
    </row>
    <row r="4016" spans="1:8" x14ac:dyDescent="0.3">
      <c r="A4016" s="1"/>
      <c r="B4016" s="2"/>
      <c r="C4016" s="2"/>
      <c r="F4016" s="4"/>
      <c r="H4016" s="3"/>
    </row>
    <row r="4017" spans="1:8" x14ac:dyDescent="0.3">
      <c r="A4017" s="1"/>
      <c r="B4017" s="2"/>
      <c r="C4017" s="2"/>
      <c r="F4017" s="4"/>
      <c r="H4017" s="3"/>
    </row>
    <row r="4018" spans="1:8" x14ac:dyDescent="0.3">
      <c r="A4018" s="1"/>
      <c r="B4018" s="2"/>
      <c r="C4018" s="2"/>
      <c r="F4018" s="4"/>
      <c r="H4018" s="3"/>
    </row>
    <row r="4019" spans="1:8" x14ac:dyDescent="0.3">
      <c r="A4019" s="1"/>
      <c r="B4019" s="2"/>
      <c r="C4019" s="2"/>
      <c r="F4019" s="4"/>
      <c r="H4019" s="3"/>
    </row>
    <row r="4020" spans="1:8" x14ac:dyDescent="0.3">
      <c r="A4020" s="1"/>
      <c r="B4020" s="2"/>
      <c r="C4020" s="2"/>
      <c r="F4020" s="4"/>
      <c r="H4020" s="3"/>
    </row>
    <row r="4021" spans="1:8" x14ac:dyDescent="0.3">
      <c r="A4021" s="1"/>
      <c r="B4021" s="2"/>
      <c r="C4021" s="2"/>
      <c r="F4021" s="4"/>
      <c r="H4021" s="3"/>
    </row>
    <row r="4022" spans="1:8" x14ac:dyDescent="0.3">
      <c r="A4022" s="1"/>
      <c r="B4022" s="2"/>
      <c r="C4022" s="2"/>
      <c r="F4022" s="4"/>
      <c r="H4022" s="3"/>
    </row>
    <row r="4023" spans="1:8" x14ac:dyDescent="0.3">
      <c r="A4023" s="1"/>
      <c r="B4023" s="2"/>
      <c r="C4023" s="2"/>
      <c r="F4023" s="4"/>
      <c r="H4023" s="3"/>
    </row>
    <row r="4024" spans="1:8" x14ac:dyDescent="0.3">
      <c r="A4024" s="1"/>
      <c r="B4024" s="2"/>
      <c r="C4024" s="2"/>
      <c r="F4024" s="4"/>
      <c r="H4024" s="3"/>
    </row>
    <row r="4025" spans="1:8" x14ac:dyDescent="0.3">
      <c r="A4025" s="1"/>
      <c r="B4025" s="2"/>
      <c r="C4025" s="2"/>
      <c r="F4025" s="4"/>
      <c r="H4025" s="3"/>
    </row>
    <row r="4026" spans="1:8" x14ac:dyDescent="0.3">
      <c r="A4026" s="1"/>
      <c r="B4026" s="2"/>
      <c r="C4026" s="2"/>
      <c r="F4026" s="4"/>
      <c r="H4026" s="3"/>
    </row>
    <row r="4027" spans="1:8" x14ac:dyDescent="0.3">
      <c r="A4027" s="1"/>
      <c r="B4027" s="2"/>
      <c r="C4027" s="2"/>
      <c r="F4027" s="4"/>
      <c r="H4027" s="3"/>
    </row>
    <row r="4028" spans="1:8" x14ac:dyDescent="0.3">
      <c r="A4028" s="1"/>
      <c r="B4028" s="2"/>
      <c r="C4028" s="2"/>
      <c r="F4028" s="4"/>
      <c r="H4028" s="3"/>
    </row>
    <row r="4029" spans="1:8" x14ac:dyDescent="0.3">
      <c r="A4029" s="1"/>
      <c r="B4029" s="2"/>
      <c r="C4029" s="2"/>
      <c r="F4029" s="4"/>
      <c r="H4029" s="3"/>
    </row>
    <row r="4030" spans="1:8" x14ac:dyDescent="0.3">
      <c r="A4030" s="1"/>
      <c r="B4030" s="2"/>
      <c r="C4030" s="2"/>
      <c r="F4030" s="4"/>
      <c r="H4030" s="3"/>
    </row>
    <row r="4031" spans="1:8" x14ac:dyDescent="0.3">
      <c r="A4031" s="1"/>
      <c r="B4031" s="2"/>
      <c r="C4031" s="2"/>
      <c r="F4031" s="4"/>
      <c r="H4031" s="3"/>
    </row>
    <row r="4032" spans="1:8" x14ac:dyDescent="0.3">
      <c r="A4032" s="1"/>
      <c r="B4032" s="2"/>
      <c r="C4032" s="2"/>
      <c r="F4032" s="4"/>
      <c r="H4032" s="3"/>
    </row>
    <row r="4033" spans="1:8" x14ac:dyDescent="0.3">
      <c r="A4033" s="1"/>
      <c r="B4033" s="2"/>
      <c r="C4033" s="2"/>
      <c r="F4033" s="4"/>
      <c r="H4033" s="3"/>
    </row>
    <row r="4034" spans="1:8" x14ac:dyDescent="0.3">
      <c r="A4034" s="1"/>
      <c r="B4034" s="2"/>
      <c r="C4034" s="2"/>
      <c r="F4034" s="4"/>
      <c r="H4034" s="3"/>
    </row>
    <row r="4035" spans="1:8" x14ac:dyDescent="0.3">
      <c r="A4035" s="1"/>
      <c r="B4035" s="2"/>
      <c r="C4035" s="2"/>
      <c r="F4035" s="4"/>
      <c r="H4035" s="3"/>
    </row>
    <row r="4036" spans="1:8" x14ac:dyDescent="0.3">
      <c r="A4036" s="1"/>
      <c r="B4036" s="2"/>
      <c r="C4036" s="2"/>
      <c r="F4036" s="4"/>
      <c r="H4036" s="3"/>
    </row>
    <row r="4037" spans="1:8" x14ac:dyDescent="0.3">
      <c r="A4037" s="1"/>
      <c r="B4037" s="2"/>
      <c r="C4037" s="2"/>
      <c r="F4037" s="4"/>
      <c r="H4037" s="3"/>
    </row>
    <row r="4038" spans="1:8" x14ac:dyDescent="0.3">
      <c r="A4038" s="1"/>
      <c r="B4038" s="2"/>
      <c r="C4038" s="2"/>
      <c r="F4038" s="4"/>
      <c r="H4038" s="3"/>
    </row>
    <row r="4039" spans="1:8" x14ac:dyDescent="0.3">
      <c r="A4039" s="1"/>
      <c r="B4039" s="2"/>
      <c r="C4039" s="2"/>
      <c r="F4039" s="4"/>
      <c r="H4039" s="3"/>
    </row>
    <row r="4040" spans="1:8" x14ac:dyDescent="0.3">
      <c r="A4040" s="1"/>
      <c r="B4040" s="2"/>
      <c r="C4040" s="2"/>
      <c r="F4040" s="4"/>
      <c r="H4040" s="3"/>
    </row>
    <row r="4041" spans="1:8" x14ac:dyDescent="0.3">
      <c r="A4041" s="1"/>
      <c r="B4041" s="2"/>
      <c r="C4041" s="2"/>
      <c r="F4041" s="4"/>
      <c r="H4041" s="3"/>
    </row>
    <row r="4042" spans="1:8" x14ac:dyDescent="0.3">
      <c r="A4042" s="1"/>
      <c r="B4042" s="2"/>
      <c r="C4042" s="2"/>
      <c r="F4042" s="4"/>
      <c r="H4042" s="3"/>
    </row>
    <row r="4043" spans="1:8" x14ac:dyDescent="0.3">
      <c r="A4043" s="1"/>
      <c r="B4043" s="2"/>
      <c r="C4043" s="2"/>
      <c r="F4043" s="4"/>
      <c r="H4043" s="3"/>
    </row>
    <row r="4044" spans="1:8" x14ac:dyDescent="0.3">
      <c r="A4044" s="1"/>
      <c r="B4044" s="2"/>
      <c r="C4044" s="2"/>
      <c r="F4044" s="4"/>
      <c r="H4044" s="3"/>
    </row>
    <row r="4045" spans="1:8" x14ac:dyDescent="0.3">
      <c r="A4045" s="1"/>
      <c r="B4045" s="2"/>
      <c r="C4045" s="2"/>
      <c r="F4045" s="4"/>
      <c r="H4045" s="3"/>
    </row>
    <row r="4046" spans="1:8" x14ac:dyDescent="0.3">
      <c r="A4046" s="1"/>
      <c r="B4046" s="2"/>
      <c r="C4046" s="2"/>
      <c r="F4046" s="4"/>
      <c r="H4046" s="3"/>
    </row>
    <row r="4047" spans="1:8" x14ac:dyDescent="0.3">
      <c r="A4047" s="1"/>
      <c r="B4047" s="2"/>
      <c r="C4047" s="2"/>
      <c r="F4047" s="4"/>
      <c r="H4047" s="3"/>
    </row>
    <row r="4048" spans="1:8" x14ac:dyDescent="0.3">
      <c r="A4048" s="1"/>
      <c r="B4048" s="2"/>
      <c r="C4048" s="2"/>
      <c r="F4048" s="4"/>
      <c r="H4048" s="3"/>
    </row>
    <row r="4049" spans="1:8" x14ac:dyDescent="0.3">
      <c r="A4049" s="1"/>
      <c r="B4049" s="2"/>
      <c r="C4049" s="2"/>
      <c r="F4049" s="4"/>
      <c r="H4049" s="3"/>
    </row>
    <row r="4050" spans="1:8" x14ac:dyDescent="0.3">
      <c r="A4050" s="1"/>
      <c r="B4050" s="2"/>
      <c r="C4050" s="2"/>
      <c r="F4050" s="4"/>
      <c r="H4050" s="3"/>
    </row>
    <row r="4051" spans="1:8" x14ac:dyDescent="0.3">
      <c r="A4051" s="1"/>
      <c r="B4051" s="2"/>
      <c r="C4051" s="2"/>
      <c r="F4051" s="4"/>
      <c r="H4051" s="3"/>
    </row>
    <row r="4052" spans="1:8" x14ac:dyDescent="0.3">
      <c r="A4052" s="1"/>
      <c r="B4052" s="2"/>
      <c r="C4052" s="2"/>
      <c r="F4052" s="4"/>
      <c r="H4052" s="3"/>
    </row>
    <row r="4053" spans="1:8" x14ac:dyDescent="0.3">
      <c r="A4053" s="1"/>
      <c r="B4053" s="2"/>
      <c r="C4053" s="2"/>
      <c r="F4053" s="4"/>
      <c r="H4053" s="3"/>
    </row>
    <row r="4054" spans="1:8" x14ac:dyDescent="0.3">
      <c r="A4054" s="1"/>
      <c r="B4054" s="2"/>
      <c r="C4054" s="2"/>
      <c r="F4054" s="4"/>
      <c r="H4054" s="3"/>
    </row>
    <row r="4055" spans="1:8" x14ac:dyDescent="0.3">
      <c r="A4055" s="1"/>
      <c r="B4055" s="2"/>
      <c r="C4055" s="2"/>
      <c r="F4055" s="4"/>
      <c r="H4055" s="3"/>
    </row>
    <row r="4056" spans="1:8" x14ac:dyDescent="0.3">
      <c r="A4056" s="1"/>
      <c r="B4056" s="2"/>
      <c r="C4056" s="2"/>
      <c r="F4056" s="4"/>
      <c r="H4056" s="3"/>
    </row>
    <row r="4057" spans="1:8" x14ac:dyDescent="0.3">
      <c r="A4057" s="1"/>
      <c r="B4057" s="2"/>
      <c r="C4057" s="2"/>
      <c r="F4057" s="4"/>
      <c r="H4057" s="3"/>
    </row>
    <row r="4058" spans="1:8" x14ac:dyDescent="0.3">
      <c r="A4058" s="1"/>
      <c r="B4058" s="2"/>
      <c r="C4058" s="2"/>
      <c r="F4058" s="4"/>
      <c r="H4058" s="3"/>
    </row>
    <row r="4059" spans="1:8" x14ac:dyDescent="0.3">
      <c r="A4059" s="1"/>
      <c r="B4059" s="2"/>
      <c r="C4059" s="2"/>
      <c r="F4059" s="4"/>
      <c r="H4059" s="3"/>
    </row>
    <row r="4060" spans="1:8" x14ac:dyDescent="0.3">
      <c r="A4060" s="1"/>
      <c r="B4060" s="2"/>
      <c r="C4060" s="2"/>
      <c r="F4060" s="4"/>
      <c r="H4060" s="3"/>
    </row>
    <row r="4061" spans="1:8" x14ac:dyDescent="0.3">
      <c r="A4061" s="1"/>
      <c r="B4061" s="2"/>
      <c r="C4061" s="2"/>
      <c r="F4061" s="4"/>
      <c r="H4061" s="3"/>
    </row>
    <row r="4062" spans="1:8" x14ac:dyDescent="0.3">
      <c r="A4062" s="1"/>
      <c r="B4062" s="2"/>
      <c r="C4062" s="2"/>
      <c r="F4062" s="4"/>
      <c r="H4062" s="3"/>
    </row>
    <row r="4063" spans="1:8" x14ac:dyDescent="0.3">
      <c r="A4063" s="1"/>
      <c r="B4063" s="2"/>
      <c r="C4063" s="2"/>
      <c r="F4063" s="4"/>
      <c r="H4063" s="3"/>
    </row>
    <row r="4064" spans="1:8" x14ac:dyDescent="0.3">
      <c r="A4064" s="1"/>
      <c r="B4064" s="2"/>
      <c r="C4064" s="2"/>
      <c r="F4064" s="4"/>
      <c r="H4064" s="3"/>
    </row>
    <row r="4065" spans="1:8" x14ac:dyDescent="0.3">
      <c r="A4065" s="1"/>
      <c r="B4065" s="2"/>
      <c r="C4065" s="2"/>
      <c r="F4065" s="4"/>
      <c r="H4065" s="3"/>
    </row>
    <row r="4066" spans="1:8" x14ac:dyDescent="0.3">
      <c r="A4066" s="1"/>
      <c r="B4066" s="2"/>
      <c r="C4066" s="2"/>
      <c r="F4066" s="4"/>
      <c r="H4066" s="3"/>
    </row>
    <row r="4067" spans="1:8" x14ac:dyDescent="0.3">
      <c r="A4067" s="1"/>
      <c r="B4067" s="2"/>
      <c r="C4067" s="2"/>
      <c r="F4067" s="4"/>
      <c r="H4067" s="3"/>
    </row>
    <row r="4068" spans="1:8" x14ac:dyDescent="0.3">
      <c r="A4068" s="1"/>
      <c r="B4068" s="2"/>
      <c r="C4068" s="2"/>
      <c r="F4068" s="4"/>
      <c r="H4068" s="3"/>
    </row>
    <row r="4069" spans="1:8" x14ac:dyDescent="0.3">
      <c r="A4069" s="1"/>
      <c r="B4069" s="2"/>
      <c r="C4069" s="2"/>
      <c r="F4069" s="4"/>
      <c r="H4069" s="3"/>
    </row>
    <row r="4070" spans="1:8" x14ac:dyDescent="0.3">
      <c r="A4070" s="1"/>
      <c r="B4070" s="2"/>
      <c r="C4070" s="2"/>
      <c r="F4070" s="4"/>
      <c r="H4070" s="3"/>
    </row>
    <row r="4071" spans="1:8" x14ac:dyDescent="0.3">
      <c r="A4071" s="1"/>
      <c r="B4071" s="2"/>
      <c r="C4071" s="2"/>
      <c r="F4071" s="4"/>
      <c r="H4071" s="3"/>
    </row>
    <row r="4072" spans="1:8" x14ac:dyDescent="0.3">
      <c r="A4072" s="1"/>
      <c r="B4072" s="2"/>
      <c r="C4072" s="2"/>
      <c r="F4072" s="4"/>
      <c r="H4072" s="3"/>
    </row>
    <row r="4073" spans="1:8" x14ac:dyDescent="0.3">
      <c r="A4073" s="1"/>
      <c r="B4073" s="2"/>
      <c r="C4073" s="2"/>
      <c r="F4073" s="4"/>
      <c r="H4073" s="3"/>
    </row>
    <row r="4074" spans="1:8" x14ac:dyDescent="0.3">
      <c r="A4074" s="1"/>
      <c r="B4074" s="2"/>
      <c r="C4074" s="2"/>
      <c r="F4074" s="4"/>
      <c r="H4074" s="3"/>
    </row>
    <row r="4075" spans="1:8" x14ac:dyDescent="0.3">
      <c r="A4075" s="1"/>
      <c r="B4075" s="2"/>
      <c r="C4075" s="2"/>
      <c r="F4075" s="4"/>
      <c r="H4075" s="3"/>
    </row>
    <row r="4076" spans="1:8" x14ac:dyDescent="0.3">
      <c r="A4076" s="1"/>
      <c r="B4076" s="2"/>
      <c r="C4076" s="2"/>
      <c r="F4076" s="4"/>
      <c r="H4076" s="3"/>
    </row>
    <row r="4077" spans="1:8" x14ac:dyDescent="0.3">
      <c r="A4077" s="1"/>
      <c r="B4077" s="2"/>
      <c r="C4077" s="2"/>
      <c r="F4077" s="4"/>
      <c r="H4077" s="3"/>
    </row>
    <row r="4078" spans="1:8" x14ac:dyDescent="0.3">
      <c r="A4078" s="1"/>
      <c r="B4078" s="2"/>
      <c r="C4078" s="2"/>
      <c r="F4078" s="4"/>
      <c r="H4078" s="3"/>
    </row>
    <row r="4079" spans="1:8" x14ac:dyDescent="0.3">
      <c r="A4079" s="1"/>
      <c r="B4079" s="2"/>
      <c r="C4079" s="2"/>
      <c r="F4079" s="4"/>
      <c r="H4079" s="3"/>
    </row>
    <row r="4080" spans="1:8" x14ac:dyDescent="0.3">
      <c r="A4080" s="1"/>
      <c r="B4080" s="2"/>
      <c r="C4080" s="2"/>
      <c r="F4080" s="4"/>
      <c r="H4080" s="3"/>
    </row>
    <row r="4081" spans="1:8" x14ac:dyDescent="0.3">
      <c r="A4081" s="1"/>
      <c r="B4081" s="2"/>
      <c r="C4081" s="2"/>
      <c r="F4081" s="4"/>
      <c r="H4081" s="3"/>
    </row>
    <row r="4082" spans="1:8" x14ac:dyDescent="0.3">
      <c r="A4082" s="1"/>
      <c r="B4082" s="2"/>
      <c r="C4082" s="2"/>
      <c r="F4082" s="4"/>
      <c r="H4082" s="3"/>
    </row>
    <row r="4083" spans="1:8" x14ac:dyDescent="0.3">
      <c r="A4083" s="1"/>
      <c r="B4083" s="2"/>
      <c r="C4083" s="2"/>
      <c r="F4083" s="4"/>
      <c r="H4083" s="3"/>
    </row>
    <row r="4084" spans="1:8" x14ac:dyDescent="0.3">
      <c r="A4084" s="1"/>
      <c r="B4084" s="2"/>
      <c r="C4084" s="2"/>
      <c r="F4084" s="4"/>
      <c r="H4084" s="3"/>
    </row>
    <row r="4085" spans="1:8" x14ac:dyDescent="0.3">
      <c r="A4085" s="1"/>
      <c r="B4085" s="2"/>
      <c r="C4085" s="2"/>
      <c r="F4085" s="4"/>
      <c r="H4085" s="3"/>
    </row>
    <row r="4086" spans="1:8" x14ac:dyDescent="0.3">
      <c r="A4086" s="1"/>
      <c r="B4086" s="2"/>
      <c r="C4086" s="2"/>
      <c r="F4086" s="4"/>
      <c r="H4086" s="3"/>
    </row>
    <row r="4087" spans="1:8" x14ac:dyDescent="0.3">
      <c r="A4087" s="1"/>
      <c r="B4087" s="2"/>
      <c r="C4087" s="2"/>
      <c r="F4087" s="4"/>
      <c r="H4087" s="3"/>
    </row>
    <row r="4088" spans="1:8" x14ac:dyDescent="0.3">
      <c r="A4088" s="1"/>
      <c r="B4088" s="2"/>
      <c r="C4088" s="2"/>
      <c r="F4088" s="4"/>
      <c r="H4088" s="3"/>
    </row>
    <row r="4089" spans="1:8" x14ac:dyDescent="0.3">
      <c r="A4089" s="1"/>
      <c r="B4089" s="2"/>
      <c r="C4089" s="2"/>
      <c r="F4089" s="4"/>
      <c r="H4089" s="3"/>
    </row>
    <row r="4090" spans="1:8" x14ac:dyDescent="0.3">
      <c r="A4090" s="1"/>
      <c r="B4090" s="2"/>
      <c r="C4090" s="2"/>
      <c r="F4090" s="4"/>
      <c r="H4090" s="3"/>
    </row>
    <row r="4091" spans="1:8" x14ac:dyDescent="0.3">
      <c r="A4091" s="1"/>
      <c r="B4091" s="2"/>
      <c r="C4091" s="2"/>
      <c r="F4091" s="4"/>
      <c r="H4091" s="3"/>
    </row>
    <row r="4092" spans="1:8" x14ac:dyDescent="0.3">
      <c r="A4092" s="1"/>
      <c r="B4092" s="2"/>
      <c r="C4092" s="2"/>
      <c r="F4092" s="4"/>
      <c r="H4092" s="3"/>
    </row>
    <row r="4093" spans="1:8" x14ac:dyDescent="0.3">
      <c r="A4093" s="1"/>
      <c r="B4093" s="2"/>
      <c r="C4093" s="2"/>
      <c r="F4093" s="4"/>
      <c r="H4093" s="3"/>
    </row>
    <row r="4094" spans="1:8" x14ac:dyDescent="0.3">
      <c r="A4094" s="1"/>
      <c r="B4094" s="2"/>
      <c r="C4094" s="2"/>
      <c r="F4094" s="4"/>
      <c r="H4094" s="3"/>
    </row>
    <row r="4095" spans="1:8" x14ac:dyDescent="0.3">
      <c r="A4095" s="1"/>
      <c r="B4095" s="2"/>
      <c r="C4095" s="2"/>
      <c r="F4095" s="4"/>
      <c r="H4095" s="3"/>
    </row>
    <row r="4096" spans="1:8" x14ac:dyDescent="0.3">
      <c r="A4096" s="1"/>
      <c r="B4096" s="2"/>
      <c r="C4096" s="2"/>
      <c r="F4096" s="4"/>
      <c r="H4096" s="3"/>
    </row>
    <row r="4097" spans="1:8" x14ac:dyDescent="0.3">
      <c r="A4097" s="1"/>
      <c r="B4097" s="2"/>
      <c r="C4097" s="2"/>
      <c r="F4097" s="4"/>
      <c r="H4097" s="3"/>
    </row>
    <row r="4098" spans="1:8" x14ac:dyDescent="0.3">
      <c r="A4098" s="1"/>
      <c r="B4098" s="2"/>
      <c r="C4098" s="2"/>
      <c r="F4098" s="4"/>
      <c r="H4098" s="3"/>
    </row>
    <row r="4099" spans="1:8" x14ac:dyDescent="0.3">
      <c r="A4099" s="1"/>
      <c r="B4099" s="2"/>
      <c r="C4099" s="2"/>
      <c r="F4099" s="4"/>
      <c r="H4099" s="3"/>
    </row>
    <row r="4100" spans="1:8" x14ac:dyDescent="0.3">
      <c r="A4100" s="1"/>
      <c r="B4100" s="2"/>
      <c r="C4100" s="2"/>
      <c r="F4100" s="4"/>
      <c r="H4100" s="3"/>
    </row>
    <row r="4101" spans="1:8" x14ac:dyDescent="0.3">
      <c r="A4101" s="1"/>
      <c r="B4101" s="2"/>
      <c r="C4101" s="2"/>
      <c r="F4101" s="4"/>
      <c r="H4101" s="3"/>
    </row>
    <row r="4102" spans="1:8" x14ac:dyDescent="0.3">
      <c r="A4102" s="1"/>
      <c r="B4102" s="2"/>
      <c r="C4102" s="2"/>
      <c r="F4102" s="4"/>
      <c r="H4102" s="3"/>
    </row>
    <row r="4103" spans="1:8" x14ac:dyDescent="0.3">
      <c r="A4103" s="1"/>
      <c r="B4103" s="2"/>
      <c r="C4103" s="2"/>
      <c r="F4103" s="4"/>
      <c r="H4103" s="3"/>
    </row>
    <row r="4104" spans="1:8" x14ac:dyDescent="0.3">
      <c r="A4104" s="1"/>
      <c r="B4104" s="2"/>
      <c r="C4104" s="2"/>
      <c r="F4104" s="4"/>
      <c r="H4104" s="3"/>
    </row>
    <row r="4105" spans="1:8" x14ac:dyDescent="0.3">
      <c r="A4105" s="1"/>
      <c r="B4105" s="2"/>
      <c r="C4105" s="2"/>
      <c r="F4105" s="4"/>
      <c r="H4105" s="3"/>
    </row>
    <row r="4106" spans="1:8" x14ac:dyDescent="0.3">
      <c r="A4106" s="1"/>
      <c r="B4106" s="2"/>
      <c r="C4106" s="2"/>
      <c r="F4106" s="4"/>
      <c r="H4106" s="3"/>
    </row>
    <row r="4107" spans="1:8" x14ac:dyDescent="0.3">
      <c r="A4107" s="1"/>
      <c r="B4107" s="2"/>
      <c r="C4107" s="2"/>
      <c r="F4107" s="4"/>
      <c r="H4107" s="3"/>
    </row>
    <row r="4108" spans="1:8" x14ac:dyDescent="0.3">
      <c r="A4108" s="1"/>
      <c r="B4108" s="2"/>
      <c r="C4108" s="2"/>
      <c r="F4108" s="4"/>
      <c r="H4108" s="3"/>
    </row>
    <row r="4109" spans="1:8" x14ac:dyDescent="0.3">
      <c r="A4109" s="1"/>
      <c r="B4109" s="2"/>
      <c r="C4109" s="2"/>
      <c r="F4109" s="4"/>
      <c r="H4109" s="3"/>
    </row>
    <row r="4110" spans="1:8" x14ac:dyDescent="0.3">
      <c r="A4110" s="1"/>
      <c r="B4110" s="2"/>
      <c r="C4110" s="2"/>
      <c r="F4110" s="4"/>
      <c r="H4110" s="3"/>
    </row>
    <row r="4111" spans="1:8" x14ac:dyDescent="0.3">
      <c r="A4111" s="1"/>
      <c r="B4111" s="2"/>
      <c r="C4111" s="2"/>
      <c r="F4111" s="4"/>
      <c r="H4111" s="3"/>
    </row>
    <row r="4112" spans="1:8" x14ac:dyDescent="0.3">
      <c r="A4112" s="1"/>
      <c r="B4112" s="2"/>
      <c r="C4112" s="2"/>
      <c r="F4112" s="4"/>
      <c r="H4112" s="3"/>
    </row>
    <row r="4113" spans="1:8" x14ac:dyDescent="0.3">
      <c r="A4113" s="1"/>
      <c r="B4113" s="2"/>
      <c r="C4113" s="2"/>
      <c r="F4113" s="4"/>
      <c r="H4113" s="3"/>
    </row>
    <row r="4114" spans="1:8" x14ac:dyDescent="0.3">
      <c r="A4114" s="1"/>
      <c r="B4114" s="2"/>
      <c r="C4114" s="2"/>
      <c r="F4114" s="4"/>
      <c r="H4114" s="3"/>
    </row>
    <row r="4115" spans="1:8" x14ac:dyDescent="0.3">
      <c r="A4115" s="1"/>
      <c r="B4115" s="2"/>
      <c r="C4115" s="2"/>
      <c r="F4115" s="4"/>
      <c r="H4115" s="3"/>
    </row>
    <row r="4116" spans="1:8" x14ac:dyDescent="0.3">
      <c r="A4116" s="1"/>
      <c r="B4116" s="2"/>
      <c r="C4116" s="2"/>
      <c r="F4116" s="4"/>
      <c r="H4116" s="3"/>
    </row>
    <row r="4117" spans="1:8" x14ac:dyDescent="0.3">
      <c r="A4117" s="1"/>
      <c r="B4117" s="2"/>
      <c r="C4117" s="2"/>
      <c r="F4117" s="4"/>
      <c r="H4117" s="3"/>
    </row>
    <row r="4118" spans="1:8" x14ac:dyDescent="0.3">
      <c r="A4118" s="1"/>
      <c r="B4118" s="2"/>
      <c r="C4118" s="2"/>
      <c r="F4118" s="4"/>
      <c r="H4118" s="3"/>
    </row>
    <row r="4119" spans="1:8" x14ac:dyDescent="0.3">
      <c r="A4119" s="1"/>
      <c r="B4119" s="2"/>
      <c r="C4119" s="2"/>
      <c r="F4119" s="4"/>
      <c r="H4119" s="3"/>
    </row>
    <row r="4120" spans="1:8" x14ac:dyDescent="0.3">
      <c r="A4120" s="1"/>
      <c r="B4120" s="2"/>
      <c r="C4120" s="2"/>
      <c r="F4120" s="4"/>
      <c r="H4120" s="3"/>
    </row>
    <row r="4121" spans="1:8" x14ac:dyDescent="0.3">
      <c r="A4121" s="1"/>
      <c r="B4121" s="2"/>
      <c r="C4121" s="2"/>
      <c r="F4121" s="4"/>
      <c r="H4121" s="3"/>
    </row>
    <row r="4122" spans="1:8" x14ac:dyDescent="0.3">
      <c r="A4122" s="1"/>
      <c r="B4122" s="2"/>
      <c r="C4122" s="2"/>
      <c r="F4122" s="4"/>
      <c r="H4122" s="3"/>
    </row>
    <row r="4123" spans="1:8" x14ac:dyDescent="0.3">
      <c r="A4123" s="1"/>
      <c r="B4123" s="2"/>
      <c r="C4123" s="2"/>
      <c r="F4123" s="4"/>
      <c r="H4123" s="3"/>
    </row>
    <row r="4124" spans="1:8" x14ac:dyDescent="0.3">
      <c r="A4124" s="1"/>
      <c r="B4124" s="2"/>
      <c r="C4124" s="2"/>
      <c r="F4124" s="4"/>
      <c r="H4124" s="3"/>
    </row>
    <row r="4125" spans="1:8" x14ac:dyDescent="0.3">
      <c r="A4125" s="1"/>
      <c r="B4125" s="2"/>
      <c r="C4125" s="2"/>
      <c r="F4125" s="4"/>
      <c r="H4125" s="3"/>
    </row>
    <row r="4126" spans="1:8" x14ac:dyDescent="0.3">
      <c r="A4126" s="1"/>
      <c r="B4126" s="2"/>
      <c r="C4126" s="2"/>
      <c r="F4126" s="4"/>
      <c r="H4126" s="3"/>
    </row>
    <row r="4127" spans="1:8" x14ac:dyDescent="0.3">
      <c r="A4127" s="1"/>
      <c r="B4127" s="2"/>
      <c r="C4127" s="2"/>
      <c r="F4127" s="4"/>
      <c r="H4127" s="3"/>
    </row>
    <row r="4128" spans="1:8" x14ac:dyDescent="0.3">
      <c r="A4128" s="1"/>
      <c r="B4128" s="2"/>
      <c r="C4128" s="2"/>
      <c r="F4128" s="4"/>
      <c r="H4128" s="3"/>
    </row>
    <row r="4129" spans="1:8" x14ac:dyDescent="0.3">
      <c r="A4129" s="1"/>
      <c r="B4129" s="2"/>
      <c r="C4129" s="2"/>
      <c r="F4129" s="4"/>
      <c r="H4129" s="3"/>
    </row>
    <row r="4130" spans="1:8" x14ac:dyDescent="0.3">
      <c r="A4130" s="1"/>
      <c r="B4130" s="2"/>
      <c r="C4130" s="2"/>
      <c r="F4130" s="4"/>
      <c r="H4130" s="3"/>
    </row>
    <row r="4131" spans="1:8" x14ac:dyDescent="0.3">
      <c r="A4131" s="1"/>
      <c r="B4131" s="2"/>
      <c r="C4131" s="2"/>
      <c r="F4131" s="4"/>
      <c r="H4131" s="3"/>
    </row>
    <row r="4132" spans="1:8" x14ac:dyDescent="0.3">
      <c r="A4132" s="1"/>
      <c r="B4132" s="2"/>
      <c r="C4132" s="2"/>
      <c r="F4132" s="4"/>
      <c r="H4132" s="3"/>
    </row>
    <row r="4133" spans="1:8" x14ac:dyDescent="0.3">
      <c r="A4133" s="1"/>
      <c r="B4133" s="2"/>
      <c r="C4133" s="2"/>
      <c r="F4133" s="4"/>
      <c r="H4133" s="3"/>
    </row>
    <row r="4134" spans="1:8" x14ac:dyDescent="0.3">
      <c r="A4134" s="1"/>
      <c r="B4134" s="2"/>
      <c r="C4134" s="2"/>
      <c r="F4134" s="4"/>
      <c r="H4134" s="3"/>
    </row>
    <row r="4135" spans="1:8" x14ac:dyDescent="0.3">
      <c r="A4135" s="1"/>
      <c r="B4135" s="2"/>
      <c r="C4135" s="2"/>
      <c r="F4135" s="4"/>
      <c r="H4135" s="3"/>
    </row>
    <row r="4136" spans="1:8" x14ac:dyDescent="0.3">
      <c r="A4136" s="1"/>
      <c r="B4136" s="2"/>
      <c r="C4136" s="2"/>
      <c r="F4136" s="4"/>
      <c r="H4136" s="3"/>
    </row>
    <row r="4137" spans="1:8" x14ac:dyDescent="0.3">
      <c r="A4137" s="1"/>
      <c r="B4137" s="2"/>
      <c r="C4137" s="2"/>
      <c r="F4137" s="4"/>
      <c r="H4137" s="3"/>
    </row>
    <row r="4138" spans="1:8" x14ac:dyDescent="0.3">
      <c r="A4138" s="1"/>
      <c r="B4138" s="2"/>
      <c r="C4138" s="2"/>
      <c r="F4138" s="4"/>
      <c r="H4138" s="3"/>
    </row>
    <row r="4139" spans="1:8" x14ac:dyDescent="0.3">
      <c r="A4139" s="1"/>
      <c r="B4139" s="2"/>
      <c r="C4139" s="2"/>
      <c r="F4139" s="4"/>
      <c r="H4139" s="3"/>
    </row>
    <row r="4140" spans="1:8" x14ac:dyDescent="0.3">
      <c r="A4140" s="1"/>
      <c r="B4140" s="2"/>
      <c r="C4140" s="2"/>
      <c r="F4140" s="4"/>
      <c r="H4140" s="3"/>
    </row>
    <row r="4141" spans="1:8" x14ac:dyDescent="0.3">
      <c r="A4141" s="1"/>
      <c r="B4141" s="2"/>
      <c r="C4141" s="2"/>
      <c r="F4141" s="4"/>
      <c r="H4141" s="3"/>
    </row>
    <row r="4142" spans="1:8" x14ac:dyDescent="0.3">
      <c r="A4142" s="1"/>
      <c r="B4142" s="2"/>
      <c r="C4142" s="2"/>
      <c r="F4142" s="4"/>
      <c r="H4142" s="3"/>
    </row>
    <row r="4143" spans="1:8" x14ac:dyDescent="0.3">
      <c r="A4143" s="1"/>
      <c r="B4143" s="2"/>
      <c r="C4143" s="2"/>
      <c r="F4143" s="4"/>
      <c r="H4143" s="3"/>
    </row>
    <row r="4144" spans="1:8" x14ac:dyDescent="0.3">
      <c r="A4144" s="1"/>
      <c r="B4144" s="2"/>
      <c r="C4144" s="2"/>
      <c r="F4144" s="4"/>
      <c r="H4144" s="3"/>
    </row>
    <row r="4145" spans="1:8" x14ac:dyDescent="0.3">
      <c r="A4145" s="1"/>
      <c r="B4145" s="2"/>
      <c r="C4145" s="2"/>
      <c r="F4145" s="4"/>
      <c r="H4145" s="3"/>
    </row>
    <row r="4146" spans="1:8" x14ac:dyDescent="0.3">
      <c r="A4146" s="1"/>
      <c r="B4146" s="2"/>
      <c r="C4146" s="2"/>
      <c r="F4146" s="4"/>
      <c r="H4146" s="3"/>
    </row>
    <row r="4147" spans="1:8" x14ac:dyDescent="0.3">
      <c r="A4147" s="1"/>
      <c r="B4147" s="2"/>
      <c r="C4147" s="2"/>
      <c r="F4147" s="4"/>
      <c r="H4147" s="3"/>
    </row>
    <row r="4148" spans="1:8" x14ac:dyDescent="0.3">
      <c r="A4148" s="1"/>
      <c r="B4148" s="2"/>
      <c r="C4148" s="2"/>
      <c r="F4148" s="4"/>
      <c r="H4148" s="3"/>
    </row>
    <row r="4149" spans="1:8" x14ac:dyDescent="0.3">
      <c r="A4149" s="1"/>
      <c r="B4149" s="2"/>
      <c r="C4149" s="2"/>
      <c r="F4149" s="4"/>
      <c r="H4149" s="3"/>
    </row>
    <row r="4150" spans="1:8" x14ac:dyDescent="0.3">
      <c r="A4150" s="1"/>
      <c r="B4150" s="2"/>
      <c r="C4150" s="2"/>
      <c r="F4150" s="4"/>
      <c r="H4150" s="3"/>
    </row>
    <row r="4151" spans="1:8" x14ac:dyDescent="0.3">
      <c r="A4151" s="1"/>
      <c r="B4151" s="2"/>
      <c r="C4151" s="2"/>
      <c r="F4151" s="4"/>
      <c r="H4151" s="3"/>
    </row>
    <row r="4152" spans="1:8" x14ac:dyDescent="0.3">
      <c r="A4152" s="1"/>
      <c r="B4152" s="2"/>
      <c r="C4152" s="2"/>
      <c r="F4152" s="4"/>
      <c r="H4152" s="3"/>
    </row>
    <row r="4153" spans="1:8" x14ac:dyDescent="0.3">
      <c r="A4153" s="1"/>
      <c r="B4153" s="2"/>
      <c r="C4153" s="2"/>
      <c r="F4153" s="4"/>
      <c r="H4153" s="3"/>
    </row>
    <row r="4154" spans="1:8" x14ac:dyDescent="0.3">
      <c r="A4154" s="1"/>
      <c r="B4154" s="2"/>
      <c r="C4154" s="2"/>
      <c r="F4154" s="4"/>
      <c r="H4154" s="3"/>
    </row>
    <row r="4155" spans="1:8" x14ac:dyDescent="0.3">
      <c r="A4155" s="1"/>
      <c r="B4155" s="2"/>
      <c r="C4155" s="2"/>
      <c r="F4155" s="4"/>
      <c r="H4155" s="3"/>
    </row>
    <row r="4156" spans="1:8" x14ac:dyDescent="0.3">
      <c r="A4156" s="1"/>
      <c r="B4156" s="2"/>
      <c r="C4156" s="2"/>
      <c r="F4156" s="4"/>
      <c r="H4156" s="3"/>
    </row>
    <row r="4157" spans="1:8" x14ac:dyDescent="0.3">
      <c r="A4157" s="1"/>
      <c r="B4157" s="2"/>
      <c r="C4157" s="2"/>
      <c r="F4157" s="4"/>
      <c r="H4157" s="3"/>
    </row>
    <row r="4158" spans="1:8" x14ac:dyDescent="0.3">
      <c r="A4158" s="1"/>
      <c r="B4158" s="2"/>
      <c r="C4158" s="2"/>
      <c r="F4158" s="4"/>
      <c r="H4158" s="3"/>
    </row>
    <row r="4159" spans="1:8" x14ac:dyDescent="0.3">
      <c r="A4159" s="1"/>
      <c r="B4159" s="2"/>
      <c r="C4159" s="2"/>
      <c r="F4159" s="4"/>
      <c r="H4159" s="3"/>
    </row>
    <row r="4160" spans="1:8" x14ac:dyDescent="0.3">
      <c r="A4160" s="1"/>
      <c r="B4160" s="2"/>
      <c r="C4160" s="2"/>
      <c r="F4160" s="4"/>
      <c r="H4160" s="3"/>
    </row>
    <row r="4161" spans="1:8" x14ac:dyDescent="0.3">
      <c r="A4161" s="1"/>
      <c r="B4161" s="2"/>
      <c r="C4161" s="2"/>
      <c r="F4161" s="4"/>
      <c r="H4161" s="3"/>
    </row>
    <row r="4162" spans="1:8" x14ac:dyDescent="0.3">
      <c r="A4162" s="1"/>
      <c r="B4162" s="2"/>
      <c r="C4162" s="2"/>
      <c r="F4162" s="4"/>
      <c r="H4162" s="3"/>
    </row>
    <row r="4163" spans="1:8" x14ac:dyDescent="0.3">
      <c r="A4163" s="1"/>
      <c r="B4163" s="2"/>
      <c r="C4163" s="2"/>
      <c r="F4163" s="4"/>
      <c r="H4163" s="3"/>
    </row>
    <row r="4164" spans="1:8" x14ac:dyDescent="0.3">
      <c r="A4164" s="1"/>
      <c r="B4164" s="2"/>
      <c r="C4164" s="2"/>
      <c r="F4164" s="4"/>
      <c r="H4164" s="3"/>
    </row>
    <row r="4165" spans="1:8" x14ac:dyDescent="0.3">
      <c r="A4165" s="1"/>
      <c r="B4165" s="2"/>
      <c r="C4165" s="2"/>
      <c r="F4165" s="4"/>
      <c r="H4165" s="3"/>
    </row>
    <row r="4166" spans="1:8" x14ac:dyDescent="0.3">
      <c r="A4166" s="1"/>
      <c r="B4166" s="2"/>
      <c r="C4166" s="2"/>
      <c r="F4166" s="4"/>
      <c r="H4166" s="3"/>
    </row>
    <row r="4167" spans="1:8" x14ac:dyDescent="0.3">
      <c r="A4167" s="1"/>
      <c r="B4167" s="2"/>
      <c r="C4167" s="2"/>
      <c r="F4167" s="4"/>
      <c r="H4167" s="3"/>
    </row>
    <row r="4168" spans="1:8" x14ac:dyDescent="0.3">
      <c r="A4168" s="1"/>
      <c r="B4168" s="2"/>
      <c r="C4168" s="2"/>
      <c r="F4168" s="4"/>
      <c r="H4168" s="3"/>
    </row>
    <row r="4169" spans="1:8" x14ac:dyDescent="0.3">
      <c r="A4169" s="1"/>
      <c r="B4169" s="2"/>
      <c r="C4169" s="2"/>
      <c r="F4169" s="4"/>
      <c r="H4169" s="3"/>
    </row>
    <row r="4170" spans="1:8" x14ac:dyDescent="0.3">
      <c r="A4170" s="1"/>
      <c r="B4170" s="2"/>
      <c r="C4170" s="2"/>
      <c r="F4170" s="4"/>
      <c r="H4170" s="3"/>
    </row>
    <row r="4171" spans="1:8" x14ac:dyDescent="0.3">
      <c r="A4171" s="1"/>
      <c r="B4171" s="2"/>
      <c r="C4171" s="2"/>
      <c r="F4171" s="4"/>
      <c r="H4171" s="3"/>
    </row>
    <row r="4172" spans="1:8" x14ac:dyDescent="0.3">
      <c r="A4172" s="1"/>
      <c r="B4172" s="2"/>
      <c r="C4172" s="2"/>
      <c r="F4172" s="4"/>
      <c r="H4172" s="3"/>
    </row>
    <row r="4173" spans="1:8" x14ac:dyDescent="0.3">
      <c r="A4173" s="1"/>
      <c r="B4173" s="2"/>
      <c r="C4173" s="2"/>
      <c r="F4173" s="4"/>
      <c r="H4173" s="3"/>
    </row>
    <row r="4174" spans="1:8" x14ac:dyDescent="0.3">
      <c r="A4174" s="1"/>
      <c r="B4174" s="2"/>
      <c r="C4174" s="2"/>
      <c r="F4174" s="4"/>
      <c r="H4174" s="3"/>
    </row>
    <row r="4175" spans="1:8" x14ac:dyDescent="0.3">
      <c r="A4175" s="1"/>
      <c r="B4175" s="2"/>
      <c r="C4175" s="2"/>
      <c r="F4175" s="4"/>
      <c r="H4175" s="3"/>
    </row>
    <row r="4176" spans="1:8" x14ac:dyDescent="0.3">
      <c r="A4176" s="1"/>
      <c r="B4176" s="2"/>
      <c r="C4176" s="2"/>
      <c r="F4176" s="4"/>
      <c r="H4176" s="3"/>
    </row>
    <row r="4177" spans="1:8" x14ac:dyDescent="0.3">
      <c r="A4177" s="1"/>
      <c r="B4177" s="2"/>
      <c r="C4177" s="2"/>
      <c r="F4177" s="4"/>
      <c r="H4177" s="3"/>
    </row>
    <row r="4178" spans="1:8" x14ac:dyDescent="0.3">
      <c r="A4178" s="1"/>
      <c r="B4178" s="2"/>
      <c r="C4178" s="2"/>
      <c r="F4178" s="4"/>
      <c r="H4178" s="3"/>
    </row>
    <row r="4179" spans="1:8" x14ac:dyDescent="0.3">
      <c r="A4179" s="1"/>
      <c r="B4179" s="2"/>
      <c r="C4179" s="2"/>
      <c r="F4179" s="4"/>
      <c r="H4179" s="3"/>
    </row>
    <row r="4180" spans="1:8" x14ac:dyDescent="0.3">
      <c r="A4180" s="1"/>
      <c r="B4180" s="2"/>
      <c r="C4180" s="2"/>
      <c r="F4180" s="4"/>
      <c r="H4180" s="3"/>
    </row>
    <row r="4181" spans="1:8" x14ac:dyDescent="0.3">
      <c r="A4181" s="1"/>
      <c r="B4181" s="2"/>
      <c r="C4181" s="2"/>
      <c r="F4181" s="4"/>
      <c r="H4181" s="3"/>
    </row>
    <row r="4182" spans="1:8" x14ac:dyDescent="0.3">
      <c r="A4182" s="1"/>
      <c r="B4182" s="2"/>
      <c r="C4182" s="2"/>
      <c r="F4182" s="4"/>
      <c r="H4182" s="3"/>
    </row>
    <row r="4183" spans="1:8" x14ac:dyDescent="0.3">
      <c r="A4183" s="1"/>
      <c r="B4183" s="2"/>
      <c r="C4183" s="2"/>
      <c r="F4183" s="4"/>
      <c r="H4183" s="3"/>
    </row>
    <row r="4184" spans="1:8" x14ac:dyDescent="0.3">
      <c r="A4184" s="1"/>
      <c r="B4184" s="2"/>
      <c r="C4184" s="2"/>
      <c r="F4184" s="4"/>
      <c r="H4184" s="3"/>
    </row>
    <row r="4185" spans="1:8" x14ac:dyDescent="0.3">
      <c r="A4185" s="1"/>
      <c r="B4185" s="2"/>
      <c r="C4185" s="2"/>
      <c r="F4185" s="4"/>
      <c r="H4185" s="3"/>
    </row>
    <row r="4186" spans="1:8" x14ac:dyDescent="0.3">
      <c r="A4186" s="1"/>
      <c r="B4186" s="2"/>
      <c r="C4186" s="2"/>
      <c r="F4186" s="4"/>
      <c r="H4186" s="3"/>
    </row>
    <row r="4187" spans="1:8" x14ac:dyDescent="0.3">
      <c r="A4187" s="1"/>
      <c r="B4187" s="2"/>
      <c r="C4187" s="2"/>
      <c r="F4187" s="4"/>
      <c r="H4187" s="3"/>
    </row>
    <row r="4188" spans="1:8" x14ac:dyDescent="0.3">
      <c r="A4188" s="1"/>
      <c r="B4188" s="2"/>
      <c r="C4188" s="2"/>
      <c r="F4188" s="4"/>
      <c r="H4188" s="3"/>
    </row>
    <row r="4189" spans="1:8" x14ac:dyDescent="0.3">
      <c r="A4189" s="1"/>
      <c r="B4189" s="2"/>
      <c r="C4189" s="2"/>
      <c r="F4189" s="4"/>
      <c r="H4189" s="3"/>
    </row>
    <row r="4190" spans="1:8" x14ac:dyDescent="0.3">
      <c r="A4190" s="1"/>
      <c r="B4190" s="2"/>
      <c r="C4190" s="2"/>
      <c r="F4190" s="4"/>
      <c r="H4190" s="3"/>
    </row>
    <row r="4191" spans="1:8" x14ac:dyDescent="0.3">
      <c r="A4191" s="1"/>
      <c r="B4191" s="2"/>
      <c r="C4191" s="2"/>
      <c r="F4191" s="4"/>
      <c r="H4191" s="3"/>
    </row>
    <row r="4192" spans="1:8" x14ac:dyDescent="0.3">
      <c r="A4192" s="1"/>
      <c r="B4192" s="2"/>
      <c r="C4192" s="2"/>
      <c r="F4192" s="4"/>
      <c r="H4192" s="3"/>
    </row>
    <row r="4193" spans="1:8" x14ac:dyDescent="0.3">
      <c r="A4193" s="1"/>
      <c r="B4193" s="2"/>
      <c r="C4193" s="2"/>
      <c r="F4193" s="4"/>
      <c r="H4193" s="3"/>
    </row>
    <row r="4194" spans="1:8" x14ac:dyDescent="0.3">
      <c r="A4194" s="1"/>
      <c r="B4194" s="2"/>
      <c r="C4194" s="2"/>
      <c r="F4194" s="4"/>
      <c r="H4194" s="3"/>
    </row>
    <row r="4195" spans="1:8" x14ac:dyDescent="0.3">
      <c r="A4195" s="1"/>
      <c r="B4195" s="2"/>
      <c r="C4195" s="2"/>
      <c r="F4195" s="4"/>
      <c r="H4195" s="3"/>
    </row>
    <row r="4196" spans="1:8" x14ac:dyDescent="0.3">
      <c r="A4196" s="1"/>
      <c r="B4196" s="2"/>
      <c r="C4196" s="2"/>
      <c r="F4196" s="4"/>
      <c r="H4196" s="3"/>
    </row>
    <row r="4197" spans="1:8" x14ac:dyDescent="0.3">
      <c r="A4197" s="1"/>
      <c r="B4197" s="2"/>
      <c r="C4197" s="2"/>
      <c r="F4197" s="4"/>
      <c r="H4197" s="3"/>
    </row>
    <row r="4198" spans="1:8" x14ac:dyDescent="0.3">
      <c r="A4198" s="1"/>
      <c r="B4198" s="2"/>
      <c r="C4198" s="2"/>
      <c r="F4198" s="4"/>
      <c r="H4198" s="3"/>
    </row>
    <row r="4199" spans="1:8" x14ac:dyDescent="0.3">
      <c r="A4199" s="1"/>
      <c r="B4199" s="2"/>
      <c r="C4199" s="2"/>
      <c r="F4199" s="4"/>
      <c r="H4199" s="3"/>
    </row>
    <row r="4200" spans="1:8" x14ac:dyDescent="0.3">
      <c r="A4200" s="1"/>
      <c r="B4200" s="2"/>
      <c r="C4200" s="2"/>
      <c r="F4200" s="4"/>
      <c r="H4200" s="3"/>
    </row>
    <row r="4201" spans="1:8" x14ac:dyDescent="0.3">
      <c r="A4201" s="1"/>
      <c r="B4201" s="2"/>
      <c r="C4201" s="2"/>
      <c r="F4201" s="4"/>
      <c r="H4201" s="3"/>
    </row>
    <row r="4202" spans="1:8" x14ac:dyDescent="0.3">
      <c r="A4202" s="1"/>
      <c r="B4202" s="2"/>
      <c r="C4202" s="2"/>
      <c r="F4202" s="4"/>
      <c r="H4202" s="3"/>
    </row>
    <row r="4203" spans="1:8" x14ac:dyDescent="0.3">
      <c r="A4203" s="1"/>
      <c r="B4203" s="2"/>
      <c r="C4203" s="2"/>
      <c r="F4203" s="4"/>
      <c r="H4203" s="3"/>
    </row>
    <row r="4204" spans="1:8" x14ac:dyDescent="0.3">
      <c r="A4204" s="1"/>
      <c r="B4204" s="2"/>
      <c r="C4204" s="2"/>
      <c r="F4204" s="4"/>
      <c r="H4204" s="3"/>
    </row>
    <row r="4205" spans="1:8" x14ac:dyDescent="0.3">
      <c r="A4205" s="1"/>
      <c r="B4205" s="2"/>
      <c r="C4205" s="2"/>
      <c r="F4205" s="4"/>
      <c r="H4205" s="3"/>
    </row>
    <row r="4206" spans="1:8" x14ac:dyDescent="0.3">
      <c r="A4206" s="1"/>
      <c r="B4206" s="2"/>
      <c r="C4206" s="2"/>
      <c r="F4206" s="4"/>
      <c r="H4206" s="3"/>
    </row>
    <row r="4207" spans="1:8" x14ac:dyDescent="0.3">
      <c r="A4207" s="1"/>
      <c r="B4207" s="2"/>
      <c r="C4207" s="2"/>
      <c r="F4207" s="4"/>
      <c r="H4207" s="3"/>
    </row>
    <row r="4208" spans="1:8" x14ac:dyDescent="0.3">
      <c r="A4208" s="1"/>
      <c r="B4208" s="2"/>
      <c r="C4208" s="2"/>
      <c r="F4208" s="4"/>
      <c r="H4208" s="3"/>
    </row>
    <row r="4209" spans="1:8" x14ac:dyDescent="0.3">
      <c r="A4209" s="1"/>
      <c r="B4209" s="2"/>
      <c r="C4209" s="2"/>
      <c r="F4209" s="4"/>
      <c r="H4209" s="3"/>
    </row>
    <row r="4210" spans="1:8" x14ac:dyDescent="0.3">
      <c r="A4210" s="1"/>
      <c r="B4210" s="2"/>
      <c r="C4210" s="2"/>
      <c r="F4210" s="4"/>
      <c r="H4210" s="3"/>
    </row>
    <row r="4211" spans="1:8" x14ac:dyDescent="0.3">
      <c r="A4211" s="1"/>
      <c r="B4211" s="2"/>
      <c r="C4211" s="2"/>
      <c r="F4211" s="4"/>
      <c r="H4211" s="3"/>
    </row>
    <row r="4212" spans="1:8" x14ac:dyDescent="0.3">
      <c r="A4212" s="1"/>
      <c r="B4212" s="2"/>
      <c r="C4212" s="2"/>
      <c r="F4212" s="4"/>
      <c r="H4212" s="3"/>
    </row>
    <row r="4213" spans="1:8" x14ac:dyDescent="0.3">
      <c r="A4213" s="1"/>
      <c r="B4213" s="2"/>
      <c r="C4213" s="2"/>
      <c r="F4213" s="4"/>
      <c r="H4213" s="3"/>
    </row>
    <row r="4214" spans="1:8" x14ac:dyDescent="0.3">
      <c r="A4214" s="1"/>
      <c r="B4214" s="2"/>
      <c r="C4214" s="2"/>
      <c r="F4214" s="4"/>
      <c r="H4214" s="3"/>
    </row>
    <row r="4215" spans="1:8" x14ac:dyDescent="0.3">
      <c r="A4215" s="1"/>
      <c r="B4215" s="2"/>
      <c r="C4215" s="2"/>
      <c r="F4215" s="4"/>
      <c r="H4215" s="3"/>
    </row>
    <row r="4216" spans="1:8" x14ac:dyDescent="0.3">
      <c r="A4216" s="1"/>
      <c r="B4216" s="2"/>
      <c r="C4216" s="2"/>
      <c r="F4216" s="4"/>
      <c r="H4216" s="3"/>
    </row>
    <row r="4217" spans="1:8" x14ac:dyDescent="0.3">
      <c r="A4217" s="1"/>
      <c r="B4217" s="2"/>
      <c r="C4217" s="2"/>
      <c r="F4217" s="4"/>
      <c r="H4217" s="3"/>
    </row>
    <row r="4218" spans="1:8" x14ac:dyDescent="0.3">
      <c r="A4218" s="1"/>
      <c r="B4218" s="2"/>
      <c r="C4218" s="2"/>
      <c r="F4218" s="4"/>
      <c r="H4218" s="3"/>
    </row>
    <row r="4219" spans="1:8" x14ac:dyDescent="0.3">
      <c r="A4219" s="1"/>
      <c r="B4219" s="2"/>
      <c r="C4219" s="2"/>
      <c r="F4219" s="4"/>
      <c r="H4219" s="3"/>
    </row>
    <row r="4220" spans="1:8" x14ac:dyDescent="0.3">
      <c r="A4220" s="1"/>
      <c r="B4220" s="2"/>
      <c r="C4220" s="2"/>
      <c r="F4220" s="4"/>
      <c r="H4220" s="3"/>
    </row>
    <row r="4221" spans="1:8" x14ac:dyDescent="0.3">
      <c r="A4221" s="1"/>
      <c r="B4221" s="2"/>
      <c r="C4221" s="2"/>
      <c r="F4221" s="4"/>
      <c r="H4221" s="3"/>
    </row>
    <row r="4222" spans="1:8" x14ac:dyDescent="0.3">
      <c r="A4222" s="1"/>
      <c r="B4222" s="2"/>
      <c r="C4222" s="2"/>
      <c r="F4222" s="4"/>
      <c r="H4222" s="3"/>
    </row>
    <row r="4223" spans="1:8" x14ac:dyDescent="0.3">
      <c r="A4223" s="1"/>
      <c r="B4223" s="2"/>
      <c r="C4223" s="2"/>
      <c r="F4223" s="4"/>
      <c r="H4223" s="3"/>
    </row>
    <row r="4224" spans="1:8" x14ac:dyDescent="0.3">
      <c r="A4224" s="1"/>
      <c r="B4224" s="2"/>
      <c r="C4224" s="2"/>
      <c r="F4224" s="4"/>
      <c r="H4224" s="3"/>
    </row>
    <row r="4225" spans="1:8" x14ac:dyDescent="0.3">
      <c r="A4225" s="1"/>
      <c r="B4225" s="2"/>
      <c r="C4225" s="2"/>
      <c r="F4225" s="4"/>
      <c r="H4225" s="3"/>
    </row>
    <row r="4226" spans="1:8" x14ac:dyDescent="0.3">
      <c r="A4226" s="1"/>
      <c r="B4226" s="2"/>
      <c r="C4226" s="2"/>
      <c r="F4226" s="4"/>
      <c r="H4226" s="3"/>
    </row>
    <row r="4227" spans="1:8" x14ac:dyDescent="0.3">
      <c r="A4227" s="1"/>
      <c r="B4227" s="2"/>
      <c r="C4227" s="2"/>
      <c r="F4227" s="4"/>
      <c r="H4227" s="3"/>
    </row>
    <row r="4228" spans="1:8" x14ac:dyDescent="0.3">
      <c r="A4228" s="1"/>
      <c r="B4228" s="2"/>
      <c r="C4228" s="2"/>
      <c r="F4228" s="4"/>
      <c r="H4228" s="3"/>
    </row>
    <row r="4229" spans="1:8" x14ac:dyDescent="0.3">
      <c r="A4229" s="1"/>
      <c r="B4229" s="2"/>
      <c r="C4229" s="2"/>
      <c r="F4229" s="4"/>
      <c r="H4229" s="3"/>
    </row>
    <row r="4230" spans="1:8" x14ac:dyDescent="0.3">
      <c r="A4230" s="1"/>
      <c r="B4230" s="2"/>
      <c r="C4230" s="2"/>
      <c r="F4230" s="4"/>
      <c r="H4230" s="3"/>
    </row>
    <row r="4231" spans="1:8" x14ac:dyDescent="0.3">
      <c r="A4231" s="1"/>
      <c r="B4231" s="2"/>
      <c r="C4231" s="2"/>
      <c r="F4231" s="4"/>
      <c r="H4231" s="3"/>
    </row>
    <row r="4232" spans="1:8" x14ac:dyDescent="0.3">
      <c r="A4232" s="1"/>
      <c r="B4232" s="2"/>
      <c r="C4232" s="2"/>
      <c r="F4232" s="4"/>
      <c r="H4232" s="3"/>
    </row>
    <row r="4233" spans="1:8" x14ac:dyDescent="0.3">
      <c r="A4233" s="1"/>
      <c r="B4233" s="2"/>
      <c r="C4233" s="2"/>
      <c r="F4233" s="4"/>
      <c r="H4233" s="3"/>
    </row>
    <row r="4234" spans="1:8" x14ac:dyDescent="0.3">
      <c r="A4234" s="1"/>
      <c r="B4234" s="2"/>
      <c r="C4234" s="2"/>
      <c r="F4234" s="4"/>
      <c r="H4234" s="3"/>
    </row>
    <row r="4235" spans="1:8" x14ac:dyDescent="0.3">
      <c r="A4235" s="1"/>
      <c r="B4235" s="2"/>
      <c r="C4235" s="2"/>
      <c r="F4235" s="4"/>
      <c r="H4235" s="3"/>
    </row>
    <row r="4236" spans="1:8" x14ac:dyDescent="0.3">
      <c r="A4236" s="1"/>
      <c r="B4236" s="2"/>
      <c r="C4236" s="2"/>
      <c r="F4236" s="4"/>
      <c r="H4236" s="3"/>
    </row>
    <row r="4237" spans="1:8" x14ac:dyDescent="0.3">
      <c r="A4237" s="1"/>
      <c r="B4237" s="2"/>
      <c r="C4237" s="2"/>
      <c r="F4237" s="4"/>
      <c r="H4237" s="3"/>
    </row>
    <row r="4238" spans="1:8" x14ac:dyDescent="0.3">
      <c r="A4238" s="1"/>
      <c r="B4238" s="2"/>
      <c r="C4238" s="2"/>
      <c r="F4238" s="4"/>
      <c r="H4238" s="3"/>
    </row>
    <row r="4239" spans="1:8" x14ac:dyDescent="0.3">
      <c r="A4239" s="1"/>
      <c r="B4239" s="2"/>
      <c r="C4239" s="2"/>
      <c r="F4239" s="4"/>
      <c r="H4239" s="3"/>
    </row>
    <row r="4240" spans="1:8" x14ac:dyDescent="0.3">
      <c r="A4240" s="1"/>
      <c r="B4240" s="2"/>
      <c r="C4240" s="2"/>
      <c r="F4240" s="4"/>
      <c r="H4240" s="3"/>
    </row>
    <row r="4241" spans="1:8" x14ac:dyDescent="0.3">
      <c r="A4241" s="1"/>
      <c r="B4241" s="2"/>
      <c r="C4241" s="2"/>
      <c r="F4241" s="4"/>
      <c r="H4241" s="3"/>
    </row>
    <row r="4242" spans="1:8" x14ac:dyDescent="0.3">
      <c r="A4242" s="1"/>
      <c r="B4242" s="2"/>
      <c r="C4242" s="2"/>
      <c r="F4242" s="4"/>
      <c r="H4242" s="3"/>
    </row>
    <row r="4243" spans="1:8" x14ac:dyDescent="0.3">
      <c r="A4243" s="1"/>
      <c r="B4243" s="2"/>
      <c r="C4243" s="2"/>
      <c r="F4243" s="4"/>
      <c r="H4243" s="3"/>
    </row>
    <row r="4244" spans="1:8" x14ac:dyDescent="0.3">
      <c r="A4244" s="1"/>
      <c r="B4244" s="2"/>
      <c r="C4244" s="2"/>
      <c r="F4244" s="4"/>
      <c r="H4244" s="3"/>
    </row>
    <row r="4245" spans="1:8" x14ac:dyDescent="0.3">
      <c r="A4245" s="1"/>
      <c r="B4245" s="2"/>
      <c r="C4245" s="2"/>
      <c r="F4245" s="4"/>
      <c r="H4245" s="3"/>
    </row>
    <row r="4246" spans="1:8" x14ac:dyDescent="0.3">
      <c r="A4246" s="1"/>
      <c r="B4246" s="2"/>
      <c r="C4246" s="2"/>
      <c r="F4246" s="4"/>
      <c r="H4246" s="3"/>
    </row>
    <row r="4247" spans="1:8" x14ac:dyDescent="0.3">
      <c r="A4247" s="1"/>
      <c r="B4247" s="2"/>
      <c r="C4247" s="2"/>
      <c r="F4247" s="4"/>
      <c r="H4247" s="3"/>
    </row>
    <row r="4248" spans="1:8" x14ac:dyDescent="0.3">
      <c r="A4248" s="1"/>
      <c r="B4248" s="2"/>
      <c r="C4248" s="2"/>
      <c r="F4248" s="4"/>
      <c r="H4248" s="3"/>
    </row>
    <row r="4249" spans="1:8" x14ac:dyDescent="0.3">
      <c r="A4249" s="1"/>
      <c r="B4249" s="2"/>
      <c r="C4249" s="2"/>
      <c r="F4249" s="4"/>
      <c r="H4249" s="3"/>
    </row>
    <row r="4250" spans="1:8" x14ac:dyDescent="0.3">
      <c r="A4250" s="1"/>
      <c r="B4250" s="2"/>
      <c r="C4250" s="2"/>
      <c r="F4250" s="4"/>
      <c r="H4250" s="3"/>
    </row>
    <row r="4251" spans="1:8" x14ac:dyDescent="0.3">
      <c r="A4251" s="1"/>
      <c r="B4251" s="2"/>
      <c r="C4251" s="2"/>
      <c r="F4251" s="4"/>
      <c r="H4251" s="3"/>
    </row>
    <row r="4252" spans="1:8" x14ac:dyDescent="0.3">
      <c r="A4252" s="1"/>
      <c r="B4252" s="2"/>
      <c r="C4252" s="2"/>
      <c r="F4252" s="4"/>
      <c r="H4252" s="3"/>
    </row>
    <row r="4253" spans="1:8" x14ac:dyDescent="0.3">
      <c r="A4253" s="1"/>
      <c r="B4253" s="2"/>
      <c r="C4253" s="2"/>
      <c r="F4253" s="4"/>
      <c r="H4253" s="3"/>
    </row>
    <row r="4254" spans="1:8" x14ac:dyDescent="0.3">
      <c r="A4254" s="1"/>
      <c r="B4254" s="2"/>
      <c r="C4254" s="2"/>
      <c r="F4254" s="4"/>
      <c r="H4254" s="3"/>
    </row>
    <row r="4255" spans="1:8" x14ac:dyDescent="0.3">
      <c r="A4255" s="1"/>
      <c r="B4255" s="2"/>
      <c r="C4255" s="2"/>
      <c r="F4255" s="4"/>
      <c r="H4255" s="3"/>
    </row>
    <row r="4256" spans="1:8" x14ac:dyDescent="0.3">
      <c r="A4256" s="1"/>
      <c r="B4256" s="2"/>
      <c r="C4256" s="2"/>
      <c r="F4256" s="4"/>
      <c r="H4256" s="3"/>
    </row>
    <row r="4257" spans="1:8" x14ac:dyDescent="0.3">
      <c r="A4257" s="1"/>
      <c r="B4257" s="2"/>
      <c r="C4257" s="2"/>
      <c r="F4257" s="4"/>
      <c r="H4257" s="3"/>
    </row>
    <row r="4258" spans="1:8" x14ac:dyDescent="0.3">
      <c r="A4258" s="1"/>
      <c r="B4258" s="2"/>
      <c r="C4258" s="2"/>
      <c r="F4258" s="4"/>
      <c r="H4258" s="3"/>
    </row>
    <row r="4259" spans="1:8" x14ac:dyDescent="0.3">
      <c r="A4259" s="1"/>
      <c r="B4259" s="2"/>
      <c r="C4259" s="2"/>
      <c r="F4259" s="4"/>
      <c r="H4259" s="3"/>
    </row>
    <row r="4260" spans="1:8" x14ac:dyDescent="0.3">
      <c r="A4260" s="1"/>
      <c r="B4260" s="2"/>
      <c r="C4260" s="2"/>
      <c r="F4260" s="4"/>
      <c r="H4260" s="3"/>
    </row>
    <row r="4261" spans="1:8" x14ac:dyDescent="0.3">
      <c r="A4261" s="1"/>
      <c r="B4261" s="2"/>
      <c r="C4261" s="2"/>
      <c r="F4261" s="4"/>
      <c r="H4261" s="3"/>
    </row>
    <row r="4262" spans="1:8" x14ac:dyDescent="0.3">
      <c r="A4262" s="1"/>
      <c r="B4262" s="2"/>
      <c r="C4262" s="2"/>
      <c r="F4262" s="4"/>
      <c r="H4262" s="3"/>
    </row>
    <row r="4263" spans="1:8" x14ac:dyDescent="0.3">
      <c r="A4263" s="1"/>
      <c r="B4263" s="2"/>
      <c r="C4263" s="2"/>
      <c r="F4263" s="4"/>
      <c r="H4263" s="3"/>
    </row>
    <row r="4264" spans="1:8" x14ac:dyDescent="0.3">
      <c r="A4264" s="1"/>
      <c r="B4264" s="2"/>
      <c r="C4264" s="2"/>
      <c r="F4264" s="4"/>
      <c r="H4264" s="3"/>
    </row>
    <row r="4265" spans="1:8" x14ac:dyDescent="0.3">
      <c r="A4265" s="1"/>
      <c r="B4265" s="2"/>
      <c r="C4265" s="2"/>
      <c r="F4265" s="4"/>
      <c r="H4265" s="3"/>
    </row>
    <row r="4266" spans="1:8" x14ac:dyDescent="0.3">
      <c r="A4266" s="1"/>
      <c r="B4266" s="2"/>
      <c r="C4266" s="2"/>
      <c r="F4266" s="4"/>
      <c r="H4266" s="3"/>
    </row>
    <row r="4267" spans="1:8" x14ac:dyDescent="0.3">
      <c r="A4267" s="1"/>
      <c r="B4267" s="2"/>
      <c r="C4267" s="2"/>
      <c r="F4267" s="4"/>
      <c r="H4267" s="3"/>
    </row>
    <row r="4268" spans="1:8" x14ac:dyDescent="0.3">
      <c r="A4268" s="1"/>
      <c r="B4268" s="2"/>
      <c r="C4268" s="2"/>
      <c r="F4268" s="4"/>
      <c r="H4268" s="3"/>
    </row>
    <row r="4269" spans="1:8" x14ac:dyDescent="0.3">
      <c r="A4269" s="1"/>
      <c r="B4269" s="2"/>
      <c r="C4269" s="2"/>
      <c r="F4269" s="4"/>
      <c r="H4269" s="3"/>
    </row>
    <row r="4270" spans="1:8" x14ac:dyDescent="0.3">
      <c r="A4270" s="1"/>
      <c r="B4270" s="2"/>
      <c r="C4270" s="2"/>
      <c r="F4270" s="4"/>
      <c r="H4270" s="3"/>
    </row>
    <row r="4271" spans="1:8" x14ac:dyDescent="0.3">
      <c r="A4271" s="1"/>
      <c r="B4271" s="2"/>
      <c r="C4271" s="2"/>
      <c r="F4271" s="4"/>
      <c r="H4271" s="3"/>
    </row>
    <row r="4272" spans="1:8" x14ac:dyDescent="0.3">
      <c r="A4272" s="1"/>
      <c r="B4272" s="2"/>
      <c r="C4272" s="2"/>
      <c r="F4272" s="4"/>
      <c r="H4272" s="3"/>
    </row>
    <row r="4273" spans="1:8" x14ac:dyDescent="0.3">
      <c r="A4273" s="1"/>
      <c r="B4273" s="2"/>
      <c r="C4273" s="2"/>
      <c r="F4273" s="4"/>
      <c r="H4273" s="3"/>
    </row>
    <row r="4274" spans="1:8" x14ac:dyDescent="0.3">
      <c r="A4274" s="1"/>
      <c r="B4274" s="2"/>
      <c r="C4274" s="2"/>
      <c r="F4274" s="4"/>
      <c r="H4274" s="3"/>
    </row>
    <row r="4275" spans="1:8" x14ac:dyDescent="0.3">
      <c r="A4275" s="1"/>
      <c r="B4275" s="2"/>
      <c r="C4275" s="2"/>
      <c r="F4275" s="4"/>
      <c r="H4275" s="3"/>
    </row>
    <row r="4276" spans="1:8" x14ac:dyDescent="0.3">
      <c r="A4276" s="1"/>
      <c r="B4276" s="2"/>
      <c r="C4276" s="2"/>
      <c r="F4276" s="4"/>
      <c r="H4276" s="3"/>
    </row>
    <row r="4277" spans="1:8" x14ac:dyDescent="0.3">
      <c r="A4277" s="1"/>
      <c r="B4277" s="2"/>
      <c r="C4277" s="2"/>
      <c r="F4277" s="4"/>
      <c r="H4277" s="3"/>
    </row>
    <row r="4278" spans="1:8" x14ac:dyDescent="0.3">
      <c r="A4278" s="1"/>
      <c r="B4278" s="2"/>
      <c r="C4278" s="2"/>
      <c r="F4278" s="4"/>
      <c r="H4278" s="3"/>
    </row>
    <row r="4279" spans="1:8" x14ac:dyDescent="0.3">
      <c r="A4279" s="1"/>
      <c r="B4279" s="2"/>
      <c r="C4279" s="2"/>
      <c r="F4279" s="4"/>
      <c r="H4279" s="3"/>
    </row>
    <row r="4280" spans="1:8" x14ac:dyDescent="0.3">
      <c r="A4280" s="1"/>
      <c r="B4280" s="2"/>
      <c r="C4280" s="2"/>
      <c r="F4280" s="4"/>
      <c r="H4280" s="3"/>
    </row>
    <row r="4281" spans="1:8" x14ac:dyDescent="0.3">
      <c r="A4281" s="1"/>
      <c r="B4281" s="2"/>
      <c r="C4281" s="2"/>
      <c r="F4281" s="4"/>
      <c r="H4281" s="3"/>
    </row>
    <row r="4282" spans="1:8" x14ac:dyDescent="0.3">
      <c r="A4282" s="1"/>
      <c r="B4282" s="2"/>
      <c r="C4282" s="2"/>
      <c r="F4282" s="4"/>
      <c r="H4282" s="3"/>
    </row>
    <row r="4283" spans="1:8" x14ac:dyDescent="0.3">
      <c r="A4283" s="1"/>
      <c r="B4283" s="2"/>
      <c r="C4283" s="2"/>
      <c r="F4283" s="4"/>
      <c r="H4283" s="3"/>
    </row>
    <row r="4284" spans="1:8" x14ac:dyDescent="0.3">
      <c r="A4284" s="1"/>
      <c r="B4284" s="2"/>
      <c r="C4284" s="2"/>
      <c r="F4284" s="4"/>
      <c r="H4284" s="3"/>
    </row>
    <row r="4285" spans="1:8" x14ac:dyDescent="0.3">
      <c r="A4285" s="1"/>
      <c r="B4285" s="2"/>
      <c r="C4285" s="2"/>
      <c r="F4285" s="4"/>
      <c r="H4285" s="3"/>
    </row>
    <row r="4286" spans="1:8" x14ac:dyDescent="0.3">
      <c r="A4286" s="1"/>
      <c r="B4286" s="2"/>
      <c r="C4286" s="2"/>
      <c r="F4286" s="4"/>
      <c r="H4286" s="3"/>
    </row>
    <row r="4287" spans="1:8" x14ac:dyDescent="0.3">
      <c r="A4287" s="1"/>
      <c r="B4287" s="2"/>
      <c r="C4287" s="2"/>
      <c r="F4287" s="4"/>
      <c r="H4287" s="3"/>
    </row>
    <row r="4288" spans="1:8" x14ac:dyDescent="0.3">
      <c r="A4288" s="1"/>
      <c r="B4288" s="2"/>
      <c r="C4288" s="2"/>
      <c r="F4288" s="4"/>
      <c r="H4288" s="3"/>
    </row>
    <row r="4289" spans="1:8" x14ac:dyDescent="0.3">
      <c r="A4289" s="1"/>
      <c r="B4289" s="2"/>
      <c r="C4289" s="2"/>
      <c r="F4289" s="4"/>
      <c r="H4289" s="3"/>
    </row>
    <row r="4290" spans="1:8" x14ac:dyDescent="0.3">
      <c r="A4290" s="1"/>
      <c r="B4290" s="2"/>
      <c r="C4290" s="2"/>
      <c r="F4290" s="4"/>
      <c r="H4290" s="3"/>
    </row>
    <row r="4291" spans="1:8" x14ac:dyDescent="0.3">
      <c r="A4291" s="1"/>
      <c r="B4291" s="2"/>
      <c r="C4291" s="2"/>
      <c r="F4291" s="4"/>
      <c r="H4291" s="3"/>
    </row>
    <row r="4292" spans="1:8" x14ac:dyDescent="0.3">
      <c r="A4292" s="1"/>
      <c r="B4292" s="2"/>
      <c r="C4292" s="2"/>
      <c r="F4292" s="4"/>
      <c r="H4292" s="3"/>
    </row>
    <row r="4293" spans="1:8" x14ac:dyDescent="0.3">
      <c r="A4293" s="1"/>
      <c r="B4293" s="2"/>
      <c r="C4293" s="2"/>
      <c r="F4293" s="4"/>
      <c r="H4293" s="3"/>
    </row>
    <row r="4294" spans="1:8" x14ac:dyDescent="0.3">
      <c r="A4294" s="1"/>
      <c r="B4294" s="2"/>
      <c r="C4294" s="2"/>
      <c r="F4294" s="4"/>
      <c r="H4294" s="3"/>
    </row>
    <row r="4295" spans="1:8" x14ac:dyDescent="0.3">
      <c r="A4295" s="1"/>
      <c r="B4295" s="2"/>
      <c r="C4295" s="2"/>
      <c r="F4295" s="4"/>
      <c r="H4295" s="3"/>
    </row>
    <row r="4296" spans="1:8" x14ac:dyDescent="0.3">
      <c r="A4296" s="1"/>
      <c r="B4296" s="2"/>
      <c r="C4296" s="2"/>
      <c r="F4296" s="4"/>
      <c r="H4296" s="3"/>
    </row>
    <row r="4297" spans="1:8" x14ac:dyDescent="0.3">
      <c r="A4297" s="1"/>
      <c r="B4297" s="2"/>
      <c r="C4297" s="2"/>
      <c r="F4297" s="4"/>
      <c r="H4297" s="3"/>
    </row>
    <row r="4298" spans="1:8" x14ac:dyDescent="0.3">
      <c r="A4298" s="1"/>
      <c r="B4298" s="2"/>
      <c r="C4298" s="2"/>
      <c r="F4298" s="4"/>
      <c r="H4298" s="3"/>
    </row>
    <row r="4299" spans="1:8" x14ac:dyDescent="0.3">
      <c r="A4299" s="1"/>
      <c r="B4299" s="2"/>
      <c r="C4299" s="2"/>
      <c r="F4299" s="4"/>
      <c r="H4299" s="3"/>
    </row>
    <row r="4300" spans="1:8" x14ac:dyDescent="0.3">
      <c r="A4300" s="1"/>
      <c r="B4300" s="2"/>
      <c r="C4300" s="2"/>
      <c r="F4300" s="4"/>
      <c r="H4300" s="3"/>
    </row>
    <row r="4301" spans="1:8" x14ac:dyDescent="0.3">
      <c r="A4301" s="1"/>
      <c r="B4301" s="2"/>
      <c r="C4301" s="2"/>
      <c r="F4301" s="4"/>
      <c r="H4301" s="3"/>
    </row>
    <row r="4302" spans="1:8" x14ac:dyDescent="0.3">
      <c r="A4302" s="1"/>
      <c r="B4302" s="2"/>
      <c r="C4302" s="2"/>
      <c r="F4302" s="4"/>
      <c r="H4302" s="3"/>
    </row>
    <row r="4303" spans="1:8" x14ac:dyDescent="0.3">
      <c r="A4303" s="1"/>
      <c r="B4303" s="2"/>
      <c r="C4303" s="2"/>
      <c r="F4303" s="4"/>
      <c r="H4303" s="3"/>
    </row>
    <row r="4304" spans="1:8" x14ac:dyDescent="0.3">
      <c r="A4304" s="1"/>
      <c r="B4304" s="2"/>
      <c r="C4304" s="2"/>
      <c r="F4304" s="4"/>
      <c r="H4304" s="3"/>
    </row>
    <row r="4305" spans="1:8" x14ac:dyDescent="0.3">
      <c r="A4305" s="1"/>
      <c r="B4305" s="2"/>
      <c r="C4305" s="2"/>
      <c r="F4305" s="4"/>
      <c r="H4305" s="3"/>
    </row>
    <row r="4306" spans="1:8" x14ac:dyDescent="0.3">
      <c r="A4306" s="1"/>
      <c r="B4306" s="2"/>
      <c r="C4306" s="2"/>
      <c r="F4306" s="4"/>
      <c r="H4306" s="3"/>
    </row>
    <row r="4307" spans="1:8" x14ac:dyDescent="0.3">
      <c r="A4307" s="1"/>
      <c r="B4307" s="2"/>
      <c r="C4307" s="2"/>
      <c r="F4307" s="4"/>
      <c r="H4307" s="3"/>
    </row>
    <row r="4308" spans="1:8" x14ac:dyDescent="0.3">
      <c r="A4308" s="1"/>
      <c r="B4308" s="2"/>
      <c r="C4308" s="2"/>
      <c r="F4308" s="4"/>
      <c r="H4308" s="3"/>
    </row>
    <row r="4309" spans="1:8" x14ac:dyDescent="0.3">
      <c r="A4309" s="1"/>
      <c r="B4309" s="2"/>
      <c r="C4309" s="2"/>
      <c r="F4309" s="4"/>
      <c r="H4309" s="3"/>
    </row>
    <row r="4310" spans="1:8" x14ac:dyDescent="0.3">
      <c r="A4310" s="1"/>
      <c r="B4310" s="2"/>
      <c r="C4310" s="2"/>
      <c r="F4310" s="4"/>
      <c r="H4310" s="3"/>
    </row>
    <row r="4311" spans="1:8" x14ac:dyDescent="0.3">
      <c r="A4311" s="1"/>
      <c r="B4311" s="2"/>
      <c r="C4311" s="2"/>
      <c r="F4311" s="4"/>
      <c r="H4311" s="3"/>
    </row>
    <row r="4312" spans="1:8" x14ac:dyDescent="0.3">
      <c r="A4312" s="1"/>
      <c r="B4312" s="2"/>
      <c r="C4312" s="2"/>
      <c r="F4312" s="4"/>
      <c r="H4312" s="3"/>
    </row>
    <row r="4313" spans="1:8" x14ac:dyDescent="0.3">
      <c r="A4313" s="1"/>
      <c r="B4313" s="2"/>
      <c r="C4313" s="2"/>
      <c r="F4313" s="4"/>
      <c r="H4313" s="3"/>
    </row>
    <row r="4314" spans="1:8" x14ac:dyDescent="0.3">
      <c r="A4314" s="1"/>
      <c r="B4314" s="2"/>
      <c r="C4314" s="2"/>
      <c r="F4314" s="4"/>
      <c r="H4314" s="3"/>
    </row>
    <row r="4315" spans="1:8" x14ac:dyDescent="0.3">
      <c r="A4315" s="1"/>
      <c r="B4315" s="2"/>
      <c r="C4315" s="2"/>
      <c r="F4315" s="4"/>
      <c r="H4315" s="3"/>
    </row>
    <row r="4316" spans="1:8" x14ac:dyDescent="0.3">
      <c r="A4316" s="1"/>
      <c r="B4316" s="2"/>
      <c r="C4316" s="2"/>
      <c r="F4316" s="4"/>
      <c r="H4316" s="3"/>
    </row>
    <row r="4317" spans="1:8" x14ac:dyDescent="0.3">
      <c r="A4317" s="1"/>
      <c r="B4317" s="2"/>
      <c r="C4317" s="2"/>
      <c r="F4317" s="4"/>
      <c r="H4317" s="3"/>
    </row>
    <row r="4318" spans="1:8" x14ac:dyDescent="0.3">
      <c r="A4318" s="1"/>
      <c r="B4318" s="2"/>
      <c r="C4318" s="2"/>
      <c r="F4318" s="4"/>
      <c r="H4318" s="3"/>
    </row>
    <row r="4319" spans="1:8" x14ac:dyDescent="0.3">
      <c r="A4319" s="1"/>
      <c r="B4319" s="2"/>
      <c r="C4319" s="2"/>
      <c r="F4319" s="4"/>
      <c r="H4319" s="3"/>
    </row>
    <row r="4320" spans="1:8" x14ac:dyDescent="0.3">
      <c r="A4320" s="1"/>
      <c r="B4320" s="2"/>
      <c r="C4320" s="2"/>
      <c r="F4320" s="4"/>
      <c r="H4320" s="3"/>
    </row>
    <row r="4321" spans="1:8" x14ac:dyDescent="0.3">
      <c r="A4321" s="1"/>
      <c r="B4321" s="2"/>
      <c r="C4321" s="2"/>
      <c r="F4321" s="4"/>
      <c r="H4321" s="3"/>
    </row>
    <row r="4322" spans="1:8" x14ac:dyDescent="0.3">
      <c r="A4322" s="1"/>
      <c r="B4322" s="2"/>
      <c r="C4322" s="2"/>
      <c r="F4322" s="4"/>
      <c r="H4322" s="3"/>
    </row>
    <row r="4323" spans="1:8" x14ac:dyDescent="0.3">
      <c r="A4323" s="1"/>
      <c r="B4323" s="2"/>
      <c r="C4323" s="2"/>
      <c r="F4323" s="4"/>
      <c r="H4323" s="3"/>
    </row>
    <row r="4324" spans="1:8" x14ac:dyDescent="0.3">
      <c r="A4324" s="1"/>
      <c r="B4324" s="2"/>
      <c r="C4324" s="2"/>
      <c r="F4324" s="4"/>
      <c r="H4324" s="3"/>
    </row>
    <row r="4325" spans="1:8" x14ac:dyDescent="0.3">
      <c r="A4325" s="1"/>
      <c r="B4325" s="2"/>
      <c r="C4325" s="2"/>
      <c r="F4325" s="4"/>
      <c r="H4325" s="3"/>
    </row>
    <row r="4326" spans="1:8" x14ac:dyDescent="0.3">
      <c r="A4326" s="1"/>
      <c r="B4326" s="2"/>
      <c r="C4326" s="2"/>
      <c r="F4326" s="4"/>
      <c r="H4326" s="3"/>
    </row>
    <row r="4327" spans="1:8" x14ac:dyDescent="0.3">
      <c r="A4327" s="1"/>
      <c r="B4327" s="2"/>
      <c r="C4327" s="2"/>
      <c r="F4327" s="4"/>
      <c r="H4327" s="3"/>
    </row>
    <row r="4328" spans="1:8" x14ac:dyDescent="0.3">
      <c r="A4328" s="1"/>
      <c r="B4328" s="2"/>
      <c r="C4328" s="2"/>
      <c r="F4328" s="4"/>
      <c r="H4328" s="3"/>
    </row>
    <row r="4329" spans="1:8" x14ac:dyDescent="0.3">
      <c r="A4329" s="1"/>
      <c r="B4329" s="2"/>
      <c r="C4329" s="2"/>
      <c r="F4329" s="4"/>
      <c r="H4329" s="3"/>
    </row>
    <row r="4330" spans="1:8" x14ac:dyDescent="0.3">
      <c r="A4330" s="1"/>
      <c r="B4330" s="2"/>
      <c r="C4330" s="2"/>
      <c r="F4330" s="4"/>
      <c r="H4330" s="3"/>
    </row>
    <row r="4331" spans="1:8" x14ac:dyDescent="0.3">
      <c r="A4331" s="1"/>
      <c r="B4331" s="2"/>
      <c r="C4331" s="2"/>
      <c r="F4331" s="4"/>
      <c r="H4331" s="3"/>
    </row>
    <row r="4332" spans="1:8" x14ac:dyDescent="0.3">
      <c r="A4332" s="1"/>
      <c r="B4332" s="2"/>
      <c r="C4332" s="2"/>
      <c r="F4332" s="4"/>
      <c r="H4332" s="3"/>
    </row>
    <row r="4333" spans="1:8" x14ac:dyDescent="0.3">
      <c r="A4333" s="1"/>
      <c r="B4333" s="2"/>
      <c r="C4333" s="2"/>
      <c r="F4333" s="4"/>
      <c r="H4333" s="3"/>
    </row>
    <row r="4334" spans="1:8" x14ac:dyDescent="0.3">
      <c r="A4334" s="1"/>
      <c r="B4334" s="2"/>
      <c r="C4334" s="2"/>
      <c r="F4334" s="4"/>
      <c r="H4334" s="3"/>
    </row>
    <row r="4335" spans="1:8" x14ac:dyDescent="0.3">
      <c r="A4335" s="1"/>
      <c r="B4335" s="2"/>
      <c r="C4335" s="2"/>
      <c r="F4335" s="4"/>
      <c r="H4335" s="3"/>
    </row>
    <row r="4336" spans="1:8" x14ac:dyDescent="0.3">
      <c r="A4336" s="1"/>
      <c r="B4336" s="2"/>
      <c r="C4336" s="2"/>
      <c r="F4336" s="4"/>
      <c r="H4336" s="3"/>
    </row>
    <row r="4337" spans="1:8" x14ac:dyDescent="0.3">
      <c r="A4337" s="1"/>
      <c r="B4337" s="2"/>
      <c r="C4337" s="2"/>
      <c r="F4337" s="4"/>
      <c r="H4337" s="3"/>
    </row>
    <row r="4338" spans="1:8" x14ac:dyDescent="0.3">
      <c r="A4338" s="1"/>
      <c r="B4338" s="2"/>
      <c r="C4338" s="2"/>
      <c r="F4338" s="4"/>
      <c r="H4338" s="3"/>
    </row>
    <row r="4339" spans="1:8" x14ac:dyDescent="0.3">
      <c r="A4339" s="1"/>
      <c r="B4339" s="2"/>
      <c r="C4339" s="2"/>
      <c r="F4339" s="4"/>
      <c r="H4339" s="3"/>
    </row>
    <row r="4340" spans="1:8" x14ac:dyDescent="0.3">
      <c r="A4340" s="1"/>
      <c r="B4340" s="2"/>
      <c r="C4340" s="2"/>
      <c r="F4340" s="4"/>
      <c r="H4340" s="3"/>
    </row>
    <row r="4341" spans="1:8" x14ac:dyDescent="0.3">
      <c r="A4341" s="1"/>
      <c r="B4341" s="2"/>
      <c r="C4341" s="2"/>
      <c r="F4341" s="4"/>
      <c r="H4341" s="3"/>
    </row>
    <row r="4342" spans="1:8" x14ac:dyDescent="0.3">
      <c r="A4342" s="1"/>
      <c r="B4342" s="2"/>
      <c r="C4342" s="2"/>
      <c r="F4342" s="4"/>
      <c r="H4342" s="3"/>
    </row>
    <row r="4343" spans="1:8" x14ac:dyDescent="0.3">
      <c r="A4343" s="1"/>
      <c r="B4343" s="2"/>
      <c r="C4343" s="2"/>
      <c r="F4343" s="4"/>
      <c r="H4343" s="3"/>
    </row>
    <row r="4344" spans="1:8" x14ac:dyDescent="0.3">
      <c r="A4344" s="1"/>
      <c r="B4344" s="2"/>
      <c r="C4344" s="2"/>
      <c r="F4344" s="4"/>
      <c r="H4344" s="3"/>
    </row>
    <row r="4345" spans="1:8" x14ac:dyDescent="0.3">
      <c r="A4345" s="1"/>
      <c r="B4345" s="2"/>
      <c r="C4345" s="2"/>
      <c r="F4345" s="4"/>
      <c r="H4345" s="3"/>
    </row>
    <row r="4346" spans="1:8" x14ac:dyDescent="0.3">
      <c r="A4346" s="1"/>
      <c r="B4346" s="2"/>
      <c r="C4346" s="2"/>
      <c r="F4346" s="4"/>
      <c r="H4346" s="3"/>
    </row>
    <row r="4347" spans="1:8" x14ac:dyDescent="0.3">
      <c r="A4347" s="1"/>
      <c r="B4347" s="2"/>
      <c r="C4347" s="2"/>
      <c r="F4347" s="4"/>
      <c r="H4347" s="3"/>
    </row>
    <row r="4348" spans="1:8" x14ac:dyDescent="0.3">
      <c r="A4348" s="1"/>
      <c r="B4348" s="2"/>
      <c r="C4348" s="2"/>
      <c r="F4348" s="4"/>
      <c r="H4348" s="3"/>
    </row>
    <row r="4349" spans="1:8" x14ac:dyDescent="0.3">
      <c r="A4349" s="1"/>
      <c r="B4349" s="2"/>
      <c r="C4349" s="2"/>
      <c r="F4349" s="4"/>
      <c r="H4349" s="3"/>
    </row>
    <row r="4350" spans="1:8" x14ac:dyDescent="0.3">
      <c r="A4350" s="1"/>
      <c r="B4350" s="2"/>
      <c r="C4350" s="2"/>
      <c r="F4350" s="4"/>
      <c r="H4350" s="3"/>
    </row>
    <row r="4351" spans="1:8" x14ac:dyDescent="0.3">
      <c r="A4351" s="1"/>
      <c r="B4351" s="2"/>
      <c r="C4351" s="2"/>
      <c r="F4351" s="4"/>
      <c r="H4351" s="3"/>
    </row>
    <row r="4352" spans="1:8" x14ac:dyDescent="0.3">
      <c r="A4352" s="1"/>
      <c r="B4352" s="2"/>
      <c r="C4352" s="2"/>
      <c r="F4352" s="4"/>
      <c r="H4352" s="3"/>
    </row>
    <row r="4353" spans="1:8" x14ac:dyDescent="0.3">
      <c r="A4353" s="1"/>
      <c r="B4353" s="2"/>
      <c r="C4353" s="2"/>
      <c r="F4353" s="4"/>
      <c r="H4353" s="3"/>
    </row>
    <row r="4354" spans="1:8" x14ac:dyDescent="0.3">
      <c r="A4354" s="1"/>
      <c r="B4354" s="2"/>
      <c r="C4354" s="2"/>
      <c r="F4354" s="4"/>
      <c r="H4354" s="3"/>
    </row>
    <row r="4355" spans="1:8" x14ac:dyDescent="0.3">
      <c r="A4355" s="1"/>
      <c r="B4355" s="2"/>
      <c r="C4355" s="2"/>
      <c r="F4355" s="4"/>
      <c r="H4355" s="3"/>
    </row>
    <row r="4356" spans="1:8" x14ac:dyDescent="0.3">
      <c r="A4356" s="1"/>
      <c r="B4356" s="2"/>
      <c r="C4356" s="2"/>
      <c r="F4356" s="4"/>
      <c r="H4356" s="3"/>
    </row>
    <row r="4357" spans="1:8" x14ac:dyDescent="0.3">
      <c r="A4357" s="1"/>
      <c r="B4357" s="2"/>
      <c r="C4357" s="2"/>
      <c r="F4357" s="4"/>
      <c r="H4357" s="3"/>
    </row>
    <row r="4358" spans="1:8" x14ac:dyDescent="0.3">
      <c r="A4358" s="1"/>
      <c r="B4358" s="2"/>
      <c r="C4358" s="2"/>
      <c r="F4358" s="4"/>
      <c r="H4358" s="3"/>
    </row>
    <row r="4359" spans="1:8" x14ac:dyDescent="0.3">
      <c r="A4359" s="1"/>
      <c r="B4359" s="2"/>
      <c r="C4359" s="2"/>
      <c r="F4359" s="4"/>
      <c r="H4359" s="3"/>
    </row>
    <row r="4360" spans="1:8" x14ac:dyDescent="0.3">
      <c r="A4360" s="1"/>
      <c r="B4360" s="2"/>
      <c r="C4360" s="2"/>
      <c r="F4360" s="4"/>
      <c r="H4360" s="3"/>
    </row>
    <row r="4361" spans="1:8" x14ac:dyDescent="0.3">
      <c r="A4361" s="1"/>
      <c r="B4361" s="2"/>
      <c r="C4361" s="2"/>
      <c r="F4361" s="4"/>
      <c r="H4361" s="3"/>
    </row>
    <row r="4362" spans="1:8" x14ac:dyDescent="0.3">
      <c r="A4362" s="1"/>
      <c r="B4362" s="2"/>
      <c r="C4362" s="2"/>
      <c r="F4362" s="4"/>
      <c r="H4362" s="3"/>
    </row>
    <row r="4363" spans="1:8" x14ac:dyDescent="0.3">
      <c r="A4363" s="1"/>
      <c r="B4363" s="2"/>
      <c r="C4363" s="2"/>
      <c r="F4363" s="4"/>
      <c r="H4363" s="3"/>
    </row>
    <row r="4364" spans="1:8" x14ac:dyDescent="0.3">
      <c r="A4364" s="1"/>
      <c r="B4364" s="2"/>
      <c r="C4364" s="2"/>
      <c r="F4364" s="4"/>
      <c r="H4364" s="3"/>
    </row>
    <row r="4365" spans="1:8" x14ac:dyDescent="0.3">
      <c r="A4365" s="1"/>
      <c r="B4365" s="2"/>
      <c r="C4365" s="2"/>
      <c r="F4365" s="4"/>
      <c r="H4365" s="3"/>
    </row>
    <row r="4366" spans="1:8" x14ac:dyDescent="0.3">
      <c r="A4366" s="1"/>
      <c r="B4366" s="2"/>
      <c r="C4366" s="2"/>
      <c r="F4366" s="4"/>
      <c r="H4366" s="3"/>
    </row>
    <row r="4367" spans="1:8" x14ac:dyDescent="0.3">
      <c r="A4367" s="1"/>
      <c r="B4367" s="2"/>
      <c r="C4367" s="2"/>
      <c r="F4367" s="4"/>
      <c r="H4367" s="3"/>
    </row>
    <row r="4368" spans="1:8" x14ac:dyDescent="0.3">
      <c r="A4368" s="1"/>
      <c r="B4368" s="2"/>
      <c r="C4368" s="2"/>
      <c r="F4368" s="4"/>
      <c r="H4368" s="3"/>
    </row>
    <row r="4369" spans="1:8" x14ac:dyDescent="0.3">
      <c r="A4369" s="1"/>
      <c r="B4369" s="2"/>
      <c r="C4369" s="2"/>
      <c r="F4369" s="4"/>
      <c r="H4369" s="3"/>
    </row>
    <row r="4370" spans="1:8" x14ac:dyDescent="0.3">
      <c r="A4370" s="1"/>
      <c r="B4370" s="2"/>
      <c r="C4370" s="2"/>
      <c r="F4370" s="4"/>
      <c r="H4370" s="3"/>
    </row>
    <row r="4371" spans="1:8" x14ac:dyDescent="0.3">
      <c r="A4371" s="1"/>
      <c r="B4371" s="2"/>
      <c r="C4371" s="2"/>
      <c r="F4371" s="4"/>
      <c r="H4371" s="3"/>
    </row>
    <row r="4372" spans="1:8" x14ac:dyDescent="0.3">
      <c r="A4372" s="1"/>
      <c r="B4372" s="2"/>
      <c r="C4372" s="2"/>
      <c r="F4372" s="4"/>
      <c r="H4372" s="3"/>
    </row>
    <row r="4373" spans="1:8" x14ac:dyDescent="0.3">
      <c r="A4373" s="1"/>
      <c r="B4373" s="2"/>
      <c r="C4373" s="2"/>
      <c r="F4373" s="4"/>
      <c r="H4373" s="3"/>
    </row>
    <row r="4374" spans="1:8" x14ac:dyDescent="0.3">
      <c r="A4374" s="1"/>
      <c r="B4374" s="2"/>
      <c r="C4374" s="2"/>
      <c r="F4374" s="4"/>
      <c r="H4374" s="3"/>
    </row>
    <row r="4375" spans="1:8" x14ac:dyDescent="0.3">
      <c r="A4375" s="1"/>
      <c r="B4375" s="2"/>
      <c r="C4375" s="2"/>
      <c r="F4375" s="4"/>
      <c r="H4375" s="3"/>
    </row>
    <row r="4376" spans="1:8" x14ac:dyDescent="0.3">
      <c r="A4376" s="1"/>
      <c r="B4376" s="2"/>
      <c r="C4376" s="2"/>
      <c r="F4376" s="4"/>
      <c r="H4376" s="3"/>
    </row>
    <row r="4377" spans="1:8" x14ac:dyDescent="0.3">
      <c r="A4377" s="1"/>
      <c r="B4377" s="2"/>
      <c r="C4377" s="2"/>
      <c r="F4377" s="4"/>
      <c r="H4377" s="3"/>
    </row>
    <row r="4378" spans="1:8" x14ac:dyDescent="0.3">
      <c r="A4378" s="1"/>
      <c r="B4378" s="2"/>
      <c r="C4378" s="2"/>
      <c r="F4378" s="4"/>
      <c r="H4378" s="3"/>
    </row>
    <row r="4379" spans="1:8" x14ac:dyDescent="0.3">
      <c r="A4379" s="1"/>
      <c r="B4379" s="2"/>
      <c r="C4379" s="2"/>
      <c r="F4379" s="4"/>
      <c r="H4379" s="3"/>
    </row>
    <row r="4380" spans="1:8" x14ac:dyDescent="0.3">
      <c r="A4380" s="1"/>
      <c r="B4380" s="2"/>
      <c r="C4380" s="2"/>
      <c r="F4380" s="4"/>
      <c r="H4380" s="3"/>
    </row>
    <row r="4381" spans="1:8" x14ac:dyDescent="0.3">
      <c r="A4381" s="1"/>
      <c r="B4381" s="2"/>
      <c r="C4381" s="2"/>
      <c r="F4381" s="4"/>
      <c r="H4381" s="3"/>
    </row>
    <row r="4382" spans="1:8" x14ac:dyDescent="0.3">
      <c r="A4382" s="1"/>
      <c r="B4382" s="2"/>
      <c r="C4382" s="2"/>
      <c r="F4382" s="4"/>
      <c r="H4382" s="3"/>
    </row>
    <row r="4383" spans="1:8" x14ac:dyDescent="0.3">
      <c r="A4383" s="1"/>
      <c r="B4383" s="2"/>
      <c r="C4383" s="2"/>
      <c r="F4383" s="4"/>
      <c r="H4383" s="3"/>
    </row>
    <row r="4384" spans="1:8" x14ac:dyDescent="0.3">
      <c r="A4384" s="1"/>
      <c r="B4384" s="2"/>
      <c r="C4384" s="2"/>
      <c r="F4384" s="4"/>
      <c r="H4384" s="3"/>
    </row>
    <row r="4385" spans="1:8" x14ac:dyDescent="0.3">
      <c r="A4385" s="1"/>
      <c r="B4385" s="2"/>
      <c r="C4385" s="2"/>
      <c r="F4385" s="4"/>
      <c r="H4385" s="3"/>
    </row>
    <row r="4386" spans="1:8" x14ac:dyDescent="0.3">
      <c r="A4386" s="1"/>
      <c r="B4386" s="2"/>
      <c r="C4386" s="2"/>
      <c r="F4386" s="4"/>
      <c r="H4386" s="3"/>
    </row>
    <row r="4387" spans="1:8" x14ac:dyDescent="0.3">
      <c r="A4387" s="1"/>
      <c r="B4387" s="2"/>
      <c r="C4387" s="2"/>
      <c r="F4387" s="4"/>
      <c r="H438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30"/>
  <sheetViews>
    <sheetView topLeftCell="A10" workbookViewId="0">
      <selection activeCell="A3" sqref="A3:C29"/>
    </sheetView>
  </sheetViews>
  <sheetFormatPr defaultRowHeight="14.4" x14ac:dyDescent="0.3"/>
  <cols>
    <col min="1" max="1" width="17.6640625" bestFit="1" customWidth="1"/>
    <col min="2" max="2" width="33.44140625" bestFit="1" customWidth="1"/>
    <col min="3" max="3" width="37.6640625" bestFit="1" customWidth="1"/>
  </cols>
  <sheetData>
    <row r="3" spans="1:3" x14ac:dyDescent="0.3">
      <c r="A3" s="5" t="s">
        <v>48</v>
      </c>
      <c r="B3" t="s">
        <v>46</v>
      </c>
      <c r="C3" t="s">
        <v>47</v>
      </c>
    </row>
    <row r="4" spans="1:3" x14ac:dyDescent="0.3">
      <c r="A4" s="6" t="s">
        <v>13</v>
      </c>
      <c r="B4" s="8"/>
      <c r="C4" s="8"/>
    </row>
    <row r="5" spans="1:3" x14ac:dyDescent="0.3">
      <c r="A5" s="7" t="s">
        <v>14</v>
      </c>
      <c r="B5" s="8">
        <v>323.76037499999995</v>
      </c>
      <c r="C5" s="8">
        <v>135.77709444444446</v>
      </c>
    </row>
    <row r="6" spans="1:3" x14ac:dyDescent="0.3">
      <c r="A6" s="7" t="s">
        <v>15</v>
      </c>
      <c r="B6" s="8">
        <v>291.49238888888885</v>
      </c>
      <c r="C6" s="8">
        <v>276.57278083333335</v>
      </c>
    </row>
    <row r="7" spans="1:3" x14ac:dyDescent="0.3">
      <c r="A7" s="7" t="s">
        <v>16</v>
      </c>
      <c r="B7" s="8">
        <v>284.2342361111111</v>
      </c>
      <c r="C7" s="8">
        <v>493.86285861111122</v>
      </c>
    </row>
    <row r="8" spans="1:3" x14ac:dyDescent="0.3">
      <c r="A8" s="7" t="s">
        <v>17</v>
      </c>
      <c r="B8" s="8">
        <v>248.78441666666666</v>
      </c>
      <c r="C8" s="8">
        <v>693.52972999999974</v>
      </c>
    </row>
    <row r="9" spans="1:3" x14ac:dyDescent="0.3">
      <c r="A9" s="7" t="s">
        <v>18</v>
      </c>
      <c r="B9" s="8">
        <v>220.28816666666665</v>
      </c>
      <c r="C9" s="8">
        <v>824.60028</v>
      </c>
    </row>
    <row r="10" spans="1:3" x14ac:dyDescent="0.3">
      <c r="A10" s="7" t="s">
        <v>19</v>
      </c>
      <c r="B10" s="8">
        <v>182.69980555555554</v>
      </c>
      <c r="C10" s="8">
        <v>1127.7503805555552</v>
      </c>
    </row>
    <row r="11" spans="1:3" x14ac:dyDescent="0.3">
      <c r="A11" s="7" t="s">
        <v>20</v>
      </c>
      <c r="B11" s="8">
        <v>174.46513888888887</v>
      </c>
      <c r="C11" s="8">
        <v>1163.3912499999999</v>
      </c>
    </row>
    <row r="12" spans="1:3" x14ac:dyDescent="0.3">
      <c r="A12" s="7" t="s">
        <v>21</v>
      </c>
      <c r="B12" s="8">
        <v>163.19554166666668</v>
      </c>
      <c r="C12" s="8">
        <v>1445.5725150000003</v>
      </c>
    </row>
    <row r="13" spans="1:3" x14ac:dyDescent="0.3">
      <c r="A13" s="7" t="s">
        <v>22</v>
      </c>
      <c r="B13" s="8">
        <v>199.73534722222229</v>
      </c>
      <c r="C13" s="8">
        <v>571.31301111111111</v>
      </c>
    </row>
    <row r="14" spans="1:3" x14ac:dyDescent="0.3">
      <c r="A14" s="7" t="s">
        <v>23</v>
      </c>
      <c r="B14" s="8">
        <v>267.52140277777778</v>
      </c>
      <c r="C14" s="8">
        <v>472.65537569444456</v>
      </c>
    </row>
    <row r="15" spans="1:3" x14ac:dyDescent="0.3">
      <c r="A15" s="7" t="s">
        <v>24</v>
      </c>
      <c r="B15" s="8">
        <v>276.95050000000003</v>
      </c>
      <c r="C15" s="8">
        <v>102.92481583333335</v>
      </c>
    </row>
    <row r="16" spans="1:3" x14ac:dyDescent="0.3">
      <c r="A16" s="7" t="s">
        <v>25</v>
      </c>
      <c r="B16" s="8">
        <v>297.40205555555553</v>
      </c>
      <c r="C16" s="8">
        <v>175.61017222222225</v>
      </c>
    </row>
    <row r="17" spans="1:3" x14ac:dyDescent="0.3">
      <c r="A17" s="6" t="s">
        <v>26</v>
      </c>
      <c r="B17" s="8"/>
      <c r="C17" s="8"/>
    </row>
    <row r="18" spans="1:3" x14ac:dyDescent="0.3">
      <c r="A18" s="7" t="s">
        <v>14</v>
      </c>
      <c r="B18" s="8">
        <v>360.40176388888892</v>
      </c>
      <c r="C18" s="8">
        <v>146.13402569444443</v>
      </c>
    </row>
    <row r="19" spans="1:3" x14ac:dyDescent="0.3">
      <c r="A19" s="7" t="s">
        <v>15</v>
      </c>
      <c r="B19" s="8">
        <v>287.20159722222229</v>
      </c>
      <c r="C19" s="8">
        <v>168.08809166666668</v>
      </c>
    </row>
    <row r="20" spans="1:3" x14ac:dyDescent="0.3">
      <c r="A20" s="7" t="s">
        <v>16</v>
      </c>
      <c r="B20" s="8">
        <v>298.02533333333332</v>
      </c>
      <c r="C20" s="8">
        <v>343.12608555555556</v>
      </c>
    </row>
    <row r="21" spans="1:3" x14ac:dyDescent="0.3">
      <c r="A21" s="7" t="s">
        <v>17</v>
      </c>
      <c r="B21" s="8">
        <v>245.28120833333332</v>
      </c>
      <c r="C21" s="8">
        <v>548.62170666666657</v>
      </c>
    </row>
    <row r="22" spans="1:3" x14ac:dyDescent="0.3">
      <c r="A22" s="7" t="s">
        <v>18</v>
      </c>
      <c r="B22" s="8">
        <v>197.50118055555552</v>
      </c>
      <c r="C22" s="8">
        <v>1245.5423587500002</v>
      </c>
    </row>
    <row r="23" spans="1:3" x14ac:dyDescent="0.3">
      <c r="A23" s="7" t="s">
        <v>19</v>
      </c>
      <c r="B23" s="8">
        <v>170.18875000000006</v>
      </c>
      <c r="C23" s="8">
        <v>1438.3073708333336</v>
      </c>
    </row>
    <row r="24" spans="1:3" x14ac:dyDescent="0.3">
      <c r="A24" s="7" t="s">
        <v>20</v>
      </c>
      <c r="B24" s="8">
        <v>170.91283333333337</v>
      </c>
      <c r="C24" s="8">
        <v>924.55878194444449</v>
      </c>
    </row>
    <row r="25" spans="1:3" x14ac:dyDescent="0.3">
      <c r="A25" s="7" t="s">
        <v>21</v>
      </c>
      <c r="B25" s="8">
        <v>179.94652777777779</v>
      </c>
      <c r="C25" s="8">
        <v>908.71657875000005</v>
      </c>
    </row>
    <row r="26" spans="1:3" x14ac:dyDescent="0.3">
      <c r="A26" s="7" t="s">
        <v>22</v>
      </c>
      <c r="B26" s="8">
        <v>198.29006944444441</v>
      </c>
      <c r="C26" s="8">
        <v>932.81047888888884</v>
      </c>
    </row>
    <row r="27" spans="1:3" x14ac:dyDescent="0.3">
      <c r="A27" s="7" t="s">
        <v>23</v>
      </c>
      <c r="B27" s="8">
        <v>272.05236111111117</v>
      </c>
      <c r="C27" s="8">
        <v>286.56939888888894</v>
      </c>
    </row>
    <row r="28" spans="1:3" x14ac:dyDescent="0.3">
      <c r="A28" s="7" t="s">
        <v>24</v>
      </c>
      <c r="B28" s="8">
        <v>295.3126111111111</v>
      </c>
      <c r="C28" s="8">
        <v>150.02155416666668</v>
      </c>
    </row>
    <row r="29" spans="1:3" x14ac:dyDescent="0.3">
      <c r="A29" s="7" t="s">
        <v>25</v>
      </c>
      <c r="B29" s="8">
        <v>317.78913888888883</v>
      </c>
      <c r="C29" s="8">
        <v>123.45932083333332</v>
      </c>
    </row>
    <row r="30" spans="1:3" x14ac:dyDescent="0.3">
      <c r="A30" s="6" t="s">
        <v>12</v>
      </c>
      <c r="B30" s="8">
        <v>5923.4327500000018</v>
      </c>
      <c r="C30" s="8">
        <v>14699.516016944446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732"/>
  <sheetViews>
    <sheetView topLeftCell="G1" workbookViewId="0">
      <selection activeCell="D11" sqref="A1:T732"/>
    </sheetView>
  </sheetViews>
  <sheetFormatPr defaultRowHeight="14.4" x14ac:dyDescent="0.3"/>
  <cols>
    <col min="1" max="1" width="10.109375" bestFit="1" customWidth="1"/>
    <col min="2" max="3" width="8.109375" bestFit="1" customWidth="1"/>
    <col min="4" max="4" width="27.33203125" style="3" bestFit="1" customWidth="1"/>
    <col min="5" max="5" width="20.6640625" style="3" bestFit="1" customWidth="1"/>
    <col min="6" max="6" width="20.6640625" style="3" customWidth="1"/>
    <col min="8" max="8" width="12.109375" bestFit="1" customWidth="1"/>
    <col min="9" max="9" width="13.88671875" bestFit="1" customWidth="1"/>
    <col min="12" max="12" width="21" bestFit="1" customWidth="1"/>
    <col min="13" max="13" width="14" bestFit="1" customWidth="1"/>
    <col min="15" max="15" width="11.5546875" bestFit="1" customWidth="1"/>
    <col min="22" max="22" width="12.109375" bestFit="1" customWidth="1"/>
  </cols>
  <sheetData>
    <row r="1" spans="1:22" x14ac:dyDescent="0.3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11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29</v>
      </c>
      <c r="M1" t="s">
        <v>30</v>
      </c>
      <c r="N1" t="s">
        <v>31</v>
      </c>
      <c r="O1" t="s">
        <v>33</v>
      </c>
      <c r="P1" t="s">
        <v>32</v>
      </c>
      <c r="Q1" t="s">
        <v>34</v>
      </c>
      <c r="R1" t="s">
        <v>35</v>
      </c>
      <c r="S1" t="s">
        <v>37</v>
      </c>
      <c r="T1" t="s">
        <v>36</v>
      </c>
      <c r="V1" t="s">
        <v>5</v>
      </c>
    </row>
    <row r="2" spans="1:22" x14ac:dyDescent="0.3">
      <c r="A2" s="1">
        <v>42005</v>
      </c>
      <c r="B2" s="2">
        <v>0.32758101851851851</v>
      </c>
      <c r="C2" s="2">
        <v>0.64131944444444444</v>
      </c>
      <c r="D2" s="3">
        <v>1.9</v>
      </c>
      <c r="E2" s="3">
        <v>92.9</v>
      </c>
      <c r="F2" s="4">
        <f>MONTH(A2)</f>
        <v>1</v>
      </c>
      <c r="G2">
        <v>20</v>
      </c>
      <c r="H2" s="3">
        <f>(C2-B2) * 24</f>
        <v>7.5297222222222224</v>
      </c>
      <c r="I2" s="4">
        <v>500</v>
      </c>
      <c r="J2">
        <f>1-(E2/100)</f>
        <v>7.0999999999999952E-2</v>
      </c>
      <c r="K2">
        <f>PRODUCT(G2:J2) * $V$2 / 1000</f>
        <v>1.3365256944444435</v>
      </c>
      <c r="L2">
        <v>4.8</v>
      </c>
      <c r="M2">
        <f>IF(H2&lt;17,(17-H2) * 50,0) / 1000</f>
        <v>0.47351388888888885</v>
      </c>
      <c r="N2">
        <f>IF(D2&lt;21,(21-D2)*250,0) / 1000</f>
        <v>4.7750000000000004</v>
      </c>
      <c r="O2">
        <f>SUM(L2:N2)</f>
        <v>10.048513888888889</v>
      </c>
      <c r="P2">
        <f>K2-O2</f>
        <v>-8.7119881944444462</v>
      </c>
      <c r="Q2">
        <f>IF(P2&lt;0,ABS(P2) * 0.5,0)</f>
        <v>4.3559940972222231</v>
      </c>
      <c r="R2">
        <f>IF(P2&gt;0,P2*0.2,0)</f>
        <v>0</v>
      </c>
      <c r="S2">
        <f>SUM($R$2:R2) -SUM($Q$2:Q2) + SUM($T1:T$2)</f>
        <v>-4.3559940972222231</v>
      </c>
      <c r="T2">
        <f>-IF(F3&lt;&gt;F2,ROUND(S2,2),0)</f>
        <v>0</v>
      </c>
      <c r="V2">
        <v>0.25</v>
      </c>
    </row>
    <row r="3" spans="1:22" x14ac:dyDescent="0.3">
      <c r="A3" s="1">
        <v>42006</v>
      </c>
      <c r="B3" s="2">
        <v>0.32746527777777779</v>
      </c>
      <c r="C3" s="2">
        <v>0.64210648148148153</v>
      </c>
      <c r="D3" s="3">
        <v>3.2</v>
      </c>
      <c r="E3" s="3">
        <v>90.6</v>
      </c>
      <c r="F3" s="4">
        <f t="shared" ref="F3:F66" si="0">MONTH(A3)</f>
        <v>1</v>
      </c>
      <c r="G3">
        <v>20</v>
      </c>
      <c r="H3" s="3">
        <f t="shared" ref="H3:H66" si="1">(C3-B3) * 24</f>
        <v>7.5513888888888898</v>
      </c>
      <c r="I3">
        <f>IF(F3&gt;F2,IF(F3=7,I2,IF(F3&lt;7,I2+100,I2-100)),I2)</f>
        <v>500</v>
      </c>
      <c r="J3">
        <f t="shared" ref="J3:J66" si="2">1-(E3/100)</f>
        <v>9.4000000000000083E-2</v>
      </c>
      <c r="K3">
        <f t="shared" ref="K3:K66" si="3">PRODUCT(G3:J3) * $V$2 / 1000</f>
        <v>1.7745763888888908</v>
      </c>
      <c r="L3">
        <v>4.8</v>
      </c>
      <c r="M3">
        <f t="shared" ref="M3:M66" si="4">IF(H3&lt;17,(17-H3) * 50,0) / 1000</f>
        <v>0.47243055555555546</v>
      </c>
      <c r="N3">
        <f t="shared" ref="N3:N66" si="5">IF(D3&lt;21,(21-D3)*250,0) / 1000</f>
        <v>4.45</v>
      </c>
      <c r="O3">
        <f t="shared" ref="O3:O66" si="6">SUM(L3:N3)</f>
        <v>9.7224305555555546</v>
      </c>
      <c r="P3">
        <f t="shared" ref="P3:P66" si="7">K3-O3</f>
        <v>-7.947854166666664</v>
      </c>
      <c r="Q3">
        <f t="shared" ref="Q3:Q66" si="8">IF(P3&lt;0,ABS(P3) * 0.5,0)</f>
        <v>3.973927083333332</v>
      </c>
      <c r="R3">
        <f t="shared" ref="R3:R66" si="9">IF(P3&gt;0,P3*0.2,0)</f>
        <v>0</v>
      </c>
      <c r="S3">
        <f>SUM($R$2:R3) -SUM($Q$2:Q3) + SUM($T$2:T2)</f>
        <v>-8.3299211805555551</v>
      </c>
      <c r="T3">
        <f t="shared" ref="T3:T66" si="10">-IF(F4&lt;&gt;F3,ROUND(S3,2),0)</f>
        <v>0</v>
      </c>
    </row>
    <row r="4" spans="1:22" x14ac:dyDescent="0.3">
      <c r="A4" s="1">
        <v>42007</v>
      </c>
      <c r="B4" s="2">
        <v>0.3272916666666667</v>
      </c>
      <c r="C4" s="2">
        <v>0.64292824074074073</v>
      </c>
      <c r="D4" s="3">
        <v>2.6</v>
      </c>
      <c r="E4" s="3">
        <v>82.5</v>
      </c>
      <c r="F4" s="4">
        <f t="shared" si="0"/>
        <v>1</v>
      </c>
      <c r="G4">
        <v>20</v>
      </c>
      <c r="H4" s="3">
        <f t="shared" si="1"/>
        <v>7.5752777777777762</v>
      </c>
      <c r="I4">
        <f t="shared" ref="I4:I67" si="11">IF(F4&gt;F3,IF(F4=7,I3,IF(F4&lt;7,I3+100,I3-100)),I3)</f>
        <v>500</v>
      </c>
      <c r="J4">
        <f t="shared" si="2"/>
        <v>0.17500000000000004</v>
      </c>
      <c r="K4">
        <f t="shared" si="3"/>
        <v>3.3141840277777783</v>
      </c>
      <c r="L4">
        <v>4.8</v>
      </c>
      <c r="M4">
        <f t="shared" si="4"/>
        <v>0.47123611111111119</v>
      </c>
      <c r="N4">
        <f t="shared" si="5"/>
        <v>4.5999999999999996</v>
      </c>
      <c r="O4">
        <f t="shared" si="6"/>
        <v>9.8712361111111111</v>
      </c>
      <c r="P4">
        <f t="shared" si="7"/>
        <v>-6.5570520833333328</v>
      </c>
      <c r="Q4">
        <f t="shared" si="8"/>
        <v>3.2785260416666664</v>
      </c>
      <c r="R4">
        <f t="shared" si="9"/>
        <v>0</v>
      </c>
      <c r="S4">
        <f>SUM($R$2:R4) -SUM($Q$2:Q4) + SUM($T$2:T3)</f>
        <v>-11.608447222222221</v>
      </c>
      <c r="T4">
        <f t="shared" si="10"/>
        <v>0</v>
      </c>
    </row>
    <row r="5" spans="1:22" x14ac:dyDescent="0.3">
      <c r="A5" s="1">
        <v>42008</v>
      </c>
      <c r="B5" s="2">
        <v>0.32708333333333334</v>
      </c>
      <c r="C5" s="2">
        <v>0.64378472222222227</v>
      </c>
      <c r="D5" s="3">
        <v>1.4</v>
      </c>
      <c r="E5" s="3">
        <v>79</v>
      </c>
      <c r="F5" s="4">
        <f t="shared" si="0"/>
        <v>1</v>
      </c>
      <c r="G5">
        <v>20</v>
      </c>
      <c r="H5" s="3">
        <f t="shared" si="1"/>
        <v>7.600833333333334</v>
      </c>
      <c r="I5">
        <f t="shared" si="11"/>
        <v>500</v>
      </c>
      <c r="J5">
        <f t="shared" si="2"/>
        <v>0.20999999999999996</v>
      </c>
      <c r="K5">
        <f t="shared" si="3"/>
        <v>3.9904375000000001</v>
      </c>
      <c r="L5">
        <v>4.8</v>
      </c>
      <c r="M5">
        <f t="shared" si="4"/>
        <v>0.46995833333333331</v>
      </c>
      <c r="N5">
        <f t="shared" si="5"/>
        <v>4.9000000000000004</v>
      </c>
      <c r="O5">
        <f t="shared" si="6"/>
        <v>10.169958333333334</v>
      </c>
      <c r="P5">
        <f t="shared" si="7"/>
        <v>-6.1795208333333331</v>
      </c>
      <c r="Q5">
        <f t="shared" si="8"/>
        <v>3.0897604166666666</v>
      </c>
      <c r="R5">
        <f t="shared" si="9"/>
        <v>0</v>
      </c>
      <c r="S5">
        <f>SUM($R$2:R5) -SUM($Q$2:Q5) + SUM($T$2:T4)</f>
        <v>-14.698207638888888</v>
      </c>
      <c r="T5">
        <f t="shared" si="10"/>
        <v>0</v>
      </c>
    </row>
    <row r="6" spans="1:22" x14ac:dyDescent="0.3">
      <c r="A6" s="1">
        <v>42009</v>
      </c>
      <c r="B6" s="2">
        <v>0.32684027777777774</v>
      </c>
      <c r="C6" s="2">
        <v>0.64467592592592593</v>
      </c>
      <c r="D6" s="3">
        <v>0</v>
      </c>
      <c r="E6" s="3">
        <v>74.3</v>
      </c>
      <c r="F6" s="4">
        <f t="shared" si="0"/>
        <v>1</v>
      </c>
      <c r="G6">
        <v>20</v>
      </c>
      <c r="H6" s="3">
        <f t="shared" si="1"/>
        <v>7.6280555555555569</v>
      </c>
      <c r="I6">
        <f t="shared" si="11"/>
        <v>500</v>
      </c>
      <c r="J6">
        <f t="shared" si="2"/>
        <v>0.25700000000000001</v>
      </c>
      <c r="K6">
        <f t="shared" si="3"/>
        <v>4.9010256944444448</v>
      </c>
      <c r="L6">
        <v>4.8</v>
      </c>
      <c r="M6">
        <f t="shared" si="4"/>
        <v>0.46859722222222217</v>
      </c>
      <c r="N6">
        <f t="shared" si="5"/>
        <v>5.25</v>
      </c>
      <c r="O6">
        <f t="shared" si="6"/>
        <v>10.518597222222223</v>
      </c>
      <c r="P6">
        <f t="shared" si="7"/>
        <v>-5.6175715277777778</v>
      </c>
      <c r="Q6">
        <f t="shared" si="8"/>
        <v>2.8087857638888889</v>
      </c>
      <c r="R6">
        <f t="shared" si="9"/>
        <v>0</v>
      </c>
      <c r="S6">
        <f>SUM($R$2:R6) -SUM($Q$2:Q6) + SUM($T$2:T5)</f>
        <v>-17.506993402777777</v>
      </c>
      <c r="T6">
        <f t="shared" si="10"/>
        <v>0</v>
      </c>
    </row>
    <row r="7" spans="1:22" x14ac:dyDescent="0.3">
      <c r="A7" s="1">
        <v>42010</v>
      </c>
      <c r="B7" s="2">
        <v>0.32653935185185184</v>
      </c>
      <c r="C7" s="2">
        <v>0.64559027777777778</v>
      </c>
      <c r="D7" s="3">
        <v>-8.6</v>
      </c>
      <c r="E7" s="3">
        <v>24.2</v>
      </c>
      <c r="F7" s="4">
        <f t="shared" si="0"/>
        <v>1</v>
      </c>
      <c r="G7">
        <v>20</v>
      </c>
      <c r="H7" s="3">
        <f t="shared" si="1"/>
        <v>7.6572222222222219</v>
      </c>
      <c r="I7">
        <f t="shared" si="11"/>
        <v>500</v>
      </c>
      <c r="J7">
        <f t="shared" si="2"/>
        <v>0.75800000000000001</v>
      </c>
      <c r="K7">
        <f t="shared" si="3"/>
        <v>14.51043611111111</v>
      </c>
      <c r="L7">
        <v>4.8</v>
      </c>
      <c r="M7">
        <f t="shared" si="4"/>
        <v>0.46713888888888894</v>
      </c>
      <c r="N7">
        <f t="shared" si="5"/>
        <v>7.4</v>
      </c>
      <c r="O7">
        <f t="shared" si="6"/>
        <v>12.667138888888889</v>
      </c>
      <c r="P7">
        <f t="shared" si="7"/>
        <v>1.8432972222222208</v>
      </c>
      <c r="Q7">
        <f t="shared" si="8"/>
        <v>0</v>
      </c>
      <c r="R7">
        <f t="shared" si="9"/>
        <v>0.36865944444444421</v>
      </c>
      <c r="S7">
        <f>SUM($R$2:R7) -SUM($Q$2:Q7) + SUM($T$2:T6)</f>
        <v>-17.138333958333334</v>
      </c>
      <c r="T7">
        <f t="shared" si="10"/>
        <v>0</v>
      </c>
    </row>
    <row r="8" spans="1:22" x14ac:dyDescent="0.3">
      <c r="A8" s="1">
        <v>42011</v>
      </c>
      <c r="B8" s="2">
        <v>0.32621527777777776</v>
      </c>
      <c r="C8" s="2">
        <v>0.646550925925926</v>
      </c>
      <c r="D8" s="3">
        <v>-8.6</v>
      </c>
      <c r="E8" s="3">
        <v>78.2</v>
      </c>
      <c r="F8" s="4">
        <f t="shared" si="0"/>
        <v>1</v>
      </c>
      <c r="G8">
        <v>20</v>
      </c>
      <c r="H8" s="3">
        <f t="shared" si="1"/>
        <v>7.6880555555555574</v>
      </c>
      <c r="I8">
        <f t="shared" si="11"/>
        <v>500</v>
      </c>
      <c r="J8">
        <f t="shared" si="2"/>
        <v>0.21799999999999997</v>
      </c>
      <c r="K8">
        <f t="shared" si="3"/>
        <v>4.1899902777777784</v>
      </c>
      <c r="L8">
        <v>4.8</v>
      </c>
      <c r="M8">
        <f t="shared" si="4"/>
        <v>0.46559722222222211</v>
      </c>
      <c r="N8">
        <f t="shared" si="5"/>
        <v>7.4</v>
      </c>
      <c r="O8">
        <f t="shared" si="6"/>
        <v>12.665597222222221</v>
      </c>
      <c r="P8">
        <f t="shared" si="7"/>
        <v>-8.4756069444444435</v>
      </c>
      <c r="Q8">
        <f t="shared" si="8"/>
        <v>4.2378034722222218</v>
      </c>
      <c r="R8">
        <f t="shared" si="9"/>
        <v>0</v>
      </c>
      <c r="S8">
        <f>SUM($R$2:R8) -SUM($Q$2:Q8) + SUM($T$2:T7)</f>
        <v>-21.376137430555556</v>
      </c>
      <c r="T8">
        <f t="shared" si="10"/>
        <v>0</v>
      </c>
    </row>
    <row r="9" spans="1:22" x14ac:dyDescent="0.3">
      <c r="A9" s="1">
        <v>42012</v>
      </c>
      <c r="B9" s="2">
        <v>0.32583333333333336</v>
      </c>
      <c r="C9" s="2">
        <v>0.64752314814814815</v>
      </c>
      <c r="D9" s="3">
        <v>-2.9</v>
      </c>
      <c r="E9" s="3">
        <v>92.9</v>
      </c>
      <c r="F9" s="4">
        <f t="shared" si="0"/>
        <v>1</v>
      </c>
      <c r="G9">
        <v>20</v>
      </c>
      <c r="H9" s="3">
        <f t="shared" si="1"/>
        <v>7.7205555555555545</v>
      </c>
      <c r="I9">
        <f t="shared" si="11"/>
        <v>500</v>
      </c>
      <c r="J9">
        <f t="shared" si="2"/>
        <v>7.0999999999999952E-2</v>
      </c>
      <c r="K9">
        <f t="shared" si="3"/>
        <v>1.3703986111111102</v>
      </c>
      <c r="L9">
        <v>4.8</v>
      </c>
      <c r="M9">
        <f t="shared" si="4"/>
        <v>0.46397222222222229</v>
      </c>
      <c r="N9">
        <f t="shared" si="5"/>
        <v>5.9749999999999996</v>
      </c>
      <c r="O9">
        <f t="shared" si="6"/>
        <v>11.238972222222221</v>
      </c>
      <c r="P9">
        <f t="shared" si="7"/>
        <v>-9.8685736111111115</v>
      </c>
      <c r="Q9">
        <f t="shared" si="8"/>
        <v>4.9342868055555558</v>
      </c>
      <c r="R9">
        <f t="shared" si="9"/>
        <v>0</v>
      </c>
      <c r="S9">
        <f>SUM($R$2:R9) -SUM($Q$2:Q9) + SUM($T$2:T8)</f>
        <v>-26.31042423611111</v>
      </c>
      <c r="T9">
        <f t="shared" si="10"/>
        <v>0</v>
      </c>
    </row>
    <row r="10" spans="1:22" x14ac:dyDescent="0.3">
      <c r="A10" s="1">
        <v>42013</v>
      </c>
      <c r="B10" s="2">
        <v>0.32541666666666669</v>
      </c>
      <c r="C10" s="2">
        <v>0.64854166666666668</v>
      </c>
      <c r="D10" s="3">
        <v>1.8</v>
      </c>
      <c r="E10" s="3">
        <v>89.1</v>
      </c>
      <c r="F10" s="4">
        <f t="shared" si="0"/>
        <v>1</v>
      </c>
      <c r="G10">
        <v>20</v>
      </c>
      <c r="H10" s="3">
        <f t="shared" si="1"/>
        <v>7.7549999999999999</v>
      </c>
      <c r="I10">
        <f t="shared" si="11"/>
        <v>500</v>
      </c>
      <c r="J10">
        <f t="shared" si="2"/>
        <v>0.1090000000000001</v>
      </c>
      <c r="K10">
        <f t="shared" si="3"/>
        <v>2.1132375000000021</v>
      </c>
      <c r="L10">
        <v>4.8</v>
      </c>
      <c r="M10">
        <f t="shared" si="4"/>
        <v>0.46225000000000005</v>
      </c>
      <c r="N10">
        <f t="shared" si="5"/>
        <v>4.8</v>
      </c>
      <c r="O10">
        <f t="shared" si="6"/>
        <v>10.062249999999999</v>
      </c>
      <c r="P10">
        <f t="shared" si="7"/>
        <v>-7.9490124999999967</v>
      </c>
      <c r="Q10">
        <f t="shared" si="8"/>
        <v>3.9745062499999984</v>
      </c>
      <c r="R10">
        <f t="shared" si="9"/>
        <v>0</v>
      </c>
      <c r="S10">
        <f>SUM($R$2:R10) -SUM($Q$2:Q10) + SUM($T$2:T9)</f>
        <v>-30.284930486111108</v>
      </c>
      <c r="T10">
        <f t="shared" si="10"/>
        <v>0</v>
      </c>
    </row>
    <row r="11" spans="1:22" x14ac:dyDescent="0.3">
      <c r="A11" s="1">
        <v>42014</v>
      </c>
      <c r="B11" s="2">
        <v>0.32496527777777778</v>
      </c>
      <c r="C11" s="2">
        <v>0.64957175925925925</v>
      </c>
      <c r="D11" s="3">
        <v>3.4</v>
      </c>
      <c r="E11" s="3">
        <v>89.8</v>
      </c>
      <c r="F11" s="4">
        <f t="shared" si="0"/>
        <v>1</v>
      </c>
      <c r="G11">
        <v>20</v>
      </c>
      <c r="H11" s="3">
        <f t="shared" si="1"/>
        <v>7.7905555555555548</v>
      </c>
      <c r="I11">
        <f t="shared" si="11"/>
        <v>500</v>
      </c>
      <c r="J11">
        <f t="shared" si="2"/>
        <v>0.10199999999999998</v>
      </c>
      <c r="K11">
        <f t="shared" si="3"/>
        <v>1.9865916666666661</v>
      </c>
      <c r="L11">
        <v>4.8</v>
      </c>
      <c r="M11">
        <f t="shared" si="4"/>
        <v>0.46047222222222228</v>
      </c>
      <c r="N11">
        <f t="shared" si="5"/>
        <v>4.4000000000000004</v>
      </c>
      <c r="O11">
        <f t="shared" si="6"/>
        <v>9.6604722222222215</v>
      </c>
      <c r="P11">
        <f t="shared" si="7"/>
        <v>-7.6738805555555558</v>
      </c>
      <c r="Q11">
        <f t="shared" si="8"/>
        <v>3.8369402777777779</v>
      </c>
      <c r="R11">
        <f t="shared" si="9"/>
        <v>0</v>
      </c>
      <c r="S11">
        <f>SUM($R$2:R11) -SUM($Q$2:Q11) + SUM($T$2:T10)</f>
        <v>-34.121870763888879</v>
      </c>
      <c r="T11">
        <f t="shared" si="10"/>
        <v>0</v>
      </c>
    </row>
    <row r="12" spans="1:22" x14ac:dyDescent="0.3">
      <c r="A12" s="1">
        <v>42015</v>
      </c>
      <c r="B12" s="2">
        <v>0.32446759259259261</v>
      </c>
      <c r="C12" s="2">
        <v>0.65063657407407405</v>
      </c>
      <c r="D12" s="3">
        <v>3.3</v>
      </c>
      <c r="E12" s="3">
        <v>78.2</v>
      </c>
      <c r="F12" s="4">
        <f t="shared" si="0"/>
        <v>1</v>
      </c>
      <c r="G12">
        <v>20</v>
      </c>
      <c r="H12" s="3">
        <f t="shared" si="1"/>
        <v>7.8280555555555544</v>
      </c>
      <c r="I12">
        <f t="shared" si="11"/>
        <v>500</v>
      </c>
      <c r="J12">
        <f t="shared" si="2"/>
        <v>0.21799999999999997</v>
      </c>
      <c r="K12">
        <f t="shared" si="3"/>
        <v>4.2662902777777765</v>
      </c>
      <c r="L12">
        <v>4.8</v>
      </c>
      <c r="M12">
        <f t="shared" si="4"/>
        <v>0.45859722222222227</v>
      </c>
      <c r="N12">
        <f t="shared" si="5"/>
        <v>4.4249999999999998</v>
      </c>
      <c r="O12">
        <f t="shared" si="6"/>
        <v>9.6835972222222217</v>
      </c>
      <c r="P12">
        <f t="shared" si="7"/>
        <v>-5.4173069444444453</v>
      </c>
      <c r="Q12">
        <f t="shared" si="8"/>
        <v>2.7086534722222226</v>
      </c>
      <c r="R12">
        <f t="shared" si="9"/>
        <v>0</v>
      </c>
      <c r="S12">
        <f>SUM($R$2:R12) -SUM($Q$2:Q12) + SUM($T$2:T11)</f>
        <v>-36.830524236111103</v>
      </c>
      <c r="T12">
        <f t="shared" si="10"/>
        <v>0</v>
      </c>
    </row>
    <row r="13" spans="1:22" x14ac:dyDescent="0.3">
      <c r="A13" s="1">
        <v>42016</v>
      </c>
      <c r="B13" s="2">
        <v>0.32393518518518521</v>
      </c>
      <c r="C13" s="2">
        <v>0.65172453703703703</v>
      </c>
      <c r="D13" s="3">
        <v>2</v>
      </c>
      <c r="E13" s="3">
        <v>91.4</v>
      </c>
      <c r="F13" s="4">
        <f t="shared" si="0"/>
        <v>1</v>
      </c>
      <c r="G13">
        <v>20</v>
      </c>
      <c r="H13" s="3">
        <f t="shared" si="1"/>
        <v>7.8669444444444441</v>
      </c>
      <c r="I13">
        <f t="shared" si="11"/>
        <v>500</v>
      </c>
      <c r="J13">
        <f t="shared" si="2"/>
        <v>8.5999999999999965E-2</v>
      </c>
      <c r="K13">
        <f t="shared" si="3"/>
        <v>1.6913930555555547</v>
      </c>
      <c r="L13">
        <v>4.8</v>
      </c>
      <c r="M13">
        <f t="shared" si="4"/>
        <v>0.4566527777777778</v>
      </c>
      <c r="N13">
        <f t="shared" si="5"/>
        <v>4.75</v>
      </c>
      <c r="O13">
        <f t="shared" si="6"/>
        <v>10.006652777777777</v>
      </c>
      <c r="P13">
        <f t="shared" si="7"/>
        <v>-8.3152597222222226</v>
      </c>
      <c r="Q13">
        <f t="shared" si="8"/>
        <v>4.1576298611111113</v>
      </c>
      <c r="R13">
        <f t="shared" si="9"/>
        <v>0</v>
      </c>
      <c r="S13">
        <f>SUM($R$2:R13) -SUM($Q$2:Q13) + SUM($T$2:T12)</f>
        <v>-40.988154097222214</v>
      </c>
      <c r="T13">
        <f t="shared" si="10"/>
        <v>0</v>
      </c>
    </row>
    <row r="14" spans="1:22" x14ac:dyDescent="0.3">
      <c r="A14" s="1">
        <v>42017</v>
      </c>
      <c r="B14" s="2">
        <v>0.32336805555555553</v>
      </c>
      <c r="C14" s="2">
        <v>0.65283564814814821</v>
      </c>
      <c r="D14" s="3">
        <v>6</v>
      </c>
      <c r="E14" s="3">
        <v>77.8</v>
      </c>
      <c r="F14" s="4">
        <f t="shared" si="0"/>
        <v>1</v>
      </c>
      <c r="G14">
        <v>20</v>
      </c>
      <c r="H14" s="3">
        <f t="shared" si="1"/>
        <v>7.9072222222222237</v>
      </c>
      <c r="I14">
        <f t="shared" si="11"/>
        <v>500</v>
      </c>
      <c r="J14">
        <f t="shared" si="2"/>
        <v>0.22199999999999998</v>
      </c>
      <c r="K14">
        <f t="shared" si="3"/>
        <v>4.3885083333333332</v>
      </c>
      <c r="L14">
        <v>4.8</v>
      </c>
      <c r="M14">
        <f t="shared" si="4"/>
        <v>0.45463888888888881</v>
      </c>
      <c r="N14">
        <f t="shared" si="5"/>
        <v>3.75</v>
      </c>
      <c r="O14">
        <f t="shared" si="6"/>
        <v>9.0046388888888877</v>
      </c>
      <c r="P14">
        <f t="shared" si="7"/>
        <v>-4.6161305555555545</v>
      </c>
      <c r="Q14">
        <f t="shared" si="8"/>
        <v>2.3080652777777773</v>
      </c>
      <c r="R14">
        <f t="shared" si="9"/>
        <v>0</v>
      </c>
      <c r="S14">
        <f>SUM($R$2:R14) -SUM($Q$2:Q14) + SUM($T$2:T13)</f>
        <v>-43.296219374999993</v>
      </c>
      <c r="T14">
        <f t="shared" si="10"/>
        <v>0</v>
      </c>
    </row>
    <row r="15" spans="1:22" x14ac:dyDescent="0.3">
      <c r="A15" s="1">
        <v>42018</v>
      </c>
      <c r="B15" s="2">
        <v>0.32275462962962964</v>
      </c>
      <c r="C15" s="2">
        <v>0.6539814814814815</v>
      </c>
      <c r="D15" s="3">
        <v>5.4</v>
      </c>
      <c r="E15" s="3">
        <v>61.6</v>
      </c>
      <c r="F15" s="4">
        <f t="shared" si="0"/>
        <v>1</v>
      </c>
      <c r="G15">
        <v>20</v>
      </c>
      <c r="H15" s="3">
        <f t="shared" si="1"/>
        <v>7.9494444444444445</v>
      </c>
      <c r="I15">
        <f t="shared" si="11"/>
        <v>500</v>
      </c>
      <c r="J15">
        <f t="shared" si="2"/>
        <v>0.38400000000000001</v>
      </c>
      <c r="K15">
        <f t="shared" si="3"/>
        <v>7.6314666666666664</v>
      </c>
      <c r="L15">
        <v>4.8</v>
      </c>
      <c r="M15">
        <f t="shared" si="4"/>
        <v>0.4525277777777777</v>
      </c>
      <c r="N15">
        <f t="shared" si="5"/>
        <v>3.9</v>
      </c>
      <c r="O15">
        <f t="shared" si="6"/>
        <v>9.1525277777777774</v>
      </c>
      <c r="P15">
        <f t="shared" si="7"/>
        <v>-1.521061111111111</v>
      </c>
      <c r="Q15">
        <f t="shared" si="8"/>
        <v>0.76053055555555549</v>
      </c>
      <c r="R15">
        <f t="shared" si="9"/>
        <v>0</v>
      </c>
      <c r="S15">
        <f>SUM($R$2:R15) -SUM($Q$2:Q15) + SUM($T$2:T14)</f>
        <v>-44.056749930555547</v>
      </c>
      <c r="T15">
        <f t="shared" si="10"/>
        <v>0</v>
      </c>
    </row>
    <row r="16" spans="1:22" x14ac:dyDescent="0.3">
      <c r="A16" s="1">
        <v>42019</v>
      </c>
      <c r="B16" s="2">
        <v>0.32211805555555556</v>
      </c>
      <c r="C16" s="2">
        <v>0.65513888888888883</v>
      </c>
      <c r="D16" s="3">
        <v>0.4</v>
      </c>
      <c r="E16" s="3">
        <v>64.7</v>
      </c>
      <c r="F16" s="4">
        <f t="shared" si="0"/>
        <v>1</v>
      </c>
      <c r="G16">
        <v>20</v>
      </c>
      <c r="H16" s="3">
        <f t="shared" si="1"/>
        <v>7.9924999999999979</v>
      </c>
      <c r="I16">
        <f t="shared" si="11"/>
        <v>500</v>
      </c>
      <c r="J16">
        <f t="shared" si="2"/>
        <v>0.35299999999999998</v>
      </c>
      <c r="K16">
        <f t="shared" si="3"/>
        <v>7.0533812499999984</v>
      </c>
      <c r="L16">
        <v>4.8</v>
      </c>
      <c r="M16">
        <f t="shared" si="4"/>
        <v>0.45037500000000014</v>
      </c>
      <c r="N16">
        <f t="shared" si="5"/>
        <v>5.15</v>
      </c>
      <c r="O16">
        <f t="shared" si="6"/>
        <v>10.400375</v>
      </c>
      <c r="P16">
        <f t="shared" si="7"/>
        <v>-3.346993750000002</v>
      </c>
      <c r="Q16">
        <f t="shared" si="8"/>
        <v>1.673496875000001</v>
      </c>
      <c r="R16">
        <f t="shared" si="9"/>
        <v>0</v>
      </c>
      <c r="S16">
        <f>SUM($R$2:R16) -SUM($Q$2:Q16) + SUM($T$2:T15)</f>
        <v>-45.730246805555545</v>
      </c>
      <c r="T16">
        <f t="shared" si="10"/>
        <v>0</v>
      </c>
    </row>
    <row r="17" spans="1:20" x14ac:dyDescent="0.3">
      <c r="A17" s="1">
        <v>42020</v>
      </c>
      <c r="B17" s="2">
        <v>0.32143518518518516</v>
      </c>
      <c r="C17" s="2">
        <v>0.65630787037037031</v>
      </c>
      <c r="D17" s="3">
        <v>4.0999999999999996</v>
      </c>
      <c r="E17" s="3">
        <v>67.8</v>
      </c>
      <c r="F17" s="4">
        <f t="shared" si="0"/>
        <v>1</v>
      </c>
      <c r="G17">
        <v>20</v>
      </c>
      <c r="H17" s="3">
        <f t="shared" si="1"/>
        <v>8.036944444444444</v>
      </c>
      <c r="I17">
        <f t="shared" si="11"/>
        <v>500</v>
      </c>
      <c r="J17">
        <f t="shared" si="2"/>
        <v>0.32200000000000006</v>
      </c>
      <c r="K17">
        <f t="shared" si="3"/>
        <v>6.4697402777777793</v>
      </c>
      <c r="L17">
        <v>4.8</v>
      </c>
      <c r="M17">
        <f t="shared" si="4"/>
        <v>0.44815277777777784</v>
      </c>
      <c r="N17">
        <f t="shared" si="5"/>
        <v>4.2249999999999996</v>
      </c>
      <c r="O17">
        <f t="shared" si="6"/>
        <v>9.4731527777777771</v>
      </c>
      <c r="P17">
        <f t="shared" si="7"/>
        <v>-3.0034124999999978</v>
      </c>
      <c r="Q17">
        <f t="shared" si="8"/>
        <v>1.5017062499999989</v>
      </c>
      <c r="R17">
        <f t="shared" si="9"/>
        <v>0</v>
      </c>
      <c r="S17">
        <f>SUM($R$2:R17) -SUM($Q$2:Q17) + SUM($T$2:T16)</f>
        <v>-47.231953055555543</v>
      </c>
      <c r="T17">
        <f t="shared" si="10"/>
        <v>0</v>
      </c>
    </row>
    <row r="18" spans="1:20" x14ac:dyDescent="0.3">
      <c r="A18" s="1">
        <v>42021</v>
      </c>
      <c r="B18" s="2">
        <v>0.32071759259259258</v>
      </c>
      <c r="C18" s="2">
        <v>0.65751157407407412</v>
      </c>
      <c r="D18" s="3">
        <v>2.5</v>
      </c>
      <c r="E18" s="3">
        <v>83.2</v>
      </c>
      <c r="F18" s="4">
        <f t="shared" si="0"/>
        <v>1</v>
      </c>
      <c r="G18">
        <v>20</v>
      </c>
      <c r="H18" s="3">
        <f t="shared" si="1"/>
        <v>8.083055555555557</v>
      </c>
      <c r="I18">
        <f t="shared" si="11"/>
        <v>500</v>
      </c>
      <c r="J18">
        <f t="shared" si="2"/>
        <v>0.16799999999999993</v>
      </c>
      <c r="K18">
        <f t="shared" si="3"/>
        <v>3.3948833333333326</v>
      </c>
      <c r="L18">
        <v>4.8</v>
      </c>
      <c r="M18">
        <f t="shared" si="4"/>
        <v>0.44584722222222217</v>
      </c>
      <c r="N18">
        <f t="shared" si="5"/>
        <v>4.625</v>
      </c>
      <c r="O18">
        <f t="shared" si="6"/>
        <v>9.8708472222222223</v>
      </c>
      <c r="P18">
        <f t="shared" si="7"/>
        <v>-6.4759638888888897</v>
      </c>
      <c r="Q18">
        <f t="shared" si="8"/>
        <v>3.2379819444444449</v>
      </c>
      <c r="R18">
        <f t="shared" si="9"/>
        <v>0</v>
      </c>
      <c r="S18">
        <f>SUM($R$2:R18) -SUM($Q$2:Q18) + SUM($T$2:T17)</f>
        <v>-50.469934999999985</v>
      </c>
      <c r="T18">
        <f t="shared" si="10"/>
        <v>0</v>
      </c>
    </row>
    <row r="19" spans="1:20" x14ac:dyDescent="0.3">
      <c r="A19" s="1">
        <v>42022</v>
      </c>
      <c r="B19" s="2">
        <v>0.31996527777777778</v>
      </c>
      <c r="C19" s="2">
        <v>0.65872685185185187</v>
      </c>
      <c r="D19" s="3">
        <v>0.5</v>
      </c>
      <c r="E19" s="3">
        <v>48.8</v>
      </c>
      <c r="F19" s="4">
        <f t="shared" si="0"/>
        <v>1</v>
      </c>
      <c r="G19">
        <v>20</v>
      </c>
      <c r="H19" s="3">
        <f t="shared" si="1"/>
        <v>8.1302777777777777</v>
      </c>
      <c r="I19">
        <f t="shared" si="11"/>
        <v>500</v>
      </c>
      <c r="J19">
        <f t="shared" si="2"/>
        <v>0.51200000000000001</v>
      </c>
      <c r="K19">
        <f t="shared" si="3"/>
        <v>10.406755555555556</v>
      </c>
      <c r="L19">
        <v>4.8</v>
      </c>
      <c r="M19">
        <f t="shared" si="4"/>
        <v>0.44348611111111108</v>
      </c>
      <c r="N19">
        <f t="shared" si="5"/>
        <v>5.125</v>
      </c>
      <c r="O19">
        <f t="shared" si="6"/>
        <v>10.36848611111111</v>
      </c>
      <c r="P19">
        <f t="shared" si="7"/>
        <v>3.8269444444445355E-2</v>
      </c>
      <c r="Q19">
        <f t="shared" si="8"/>
        <v>0</v>
      </c>
      <c r="R19">
        <f t="shared" si="9"/>
        <v>7.653888888889071E-3</v>
      </c>
      <c r="S19">
        <f>SUM($R$2:R19) -SUM($Q$2:Q19) + SUM($T$2:T18)</f>
        <v>-50.462281111111096</v>
      </c>
      <c r="T19">
        <f t="shared" si="10"/>
        <v>0</v>
      </c>
    </row>
    <row r="20" spans="1:20" x14ac:dyDescent="0.3">
      <c r="A20" s="1">
        <v>42023</v>
      </c>
      <c r="B20" s="2">
        <v>0.31917824074074075</v>
      </c>
      <c r="C20" s="2">
        <v>0.6599652777777778</v>
      </c>
      <c r="D20" s="3">
        <v>-3.1</v>
      </c>
      <c r="E20" s="3">
        <v>54.2</v>
      </c>
      <c r="F20" s="4">
        <f t="shared" si="0"/>
        <v>1</v>
      </c>
      <c r="G20">
        <v>20</v>
      </c>
      <c r="H20" s="3">
        <f t="shared" si="1"/>
        <v>8.1788888888888884</v>
      </c>
      <c r="I20">
        <f t="shared" si="11"/>
        <v>500</v>
      </c>
      <c r="J20">
        <f t="shared" si="2"/>
        <v>0.45799999999999996</v>
      </c>
      <c r="K20">
        <f t="shared" si="3"/>
        <v>9.3648277777777764</v>
      </c>
      <c r="L20">
        <v>4.8</v>
      </c>
      <c r="M20">
        <f t="shared" si="4"/>
        <v>0.44105555555555559</v>
      </c>
      <c r="N20">
        <f t="shared" si="5"/>
        <v>6.0250000000000004</v>
      </c>
      <c r="O20">
        <f t="shared" si="6"/>
        <v>11.266055555555557</v>
      </c>
      <c r="P20">
        <f t="shared" si="7"/>
        <v>-1.9012277777777804</v>
      </c>
      <c r="Q20">
        <f t="shared" si="8"/>
        <v>0.9506138888888902</v>
      </c>
      <c r="R20">
        <f t="shared" si="9"/>
        <v>0</v>
      </c>
      <c r="S20">
        <f>SUM($R$2:R20) -SUM($Q$2:Q20) + SUM($T$2:T19)</f>
        <v>-51.412894999999985</v>
      </c>
      <c r="T20">
        <f t="shared" si="10"/>
        <v>0</v>
      </c>
    </row>
    <row r="21" spans="1:20" x14ac:dyDescent="0.3">
      <c r="A21" s="1">
        <v>42024</v>
      </c>
      <c r="B21" s="2">
        <v>0.31835648148148149</v>
      </c>
      <c r="C21" s="2">
        <v>0.66121527777777778</v>
      </c>
      <c r="D21" s="3">
        <v>-1.8</v>
      </c>
      <c r="E21" s="3">
        <v>92.9</v>
      </c>
      <c r="F21" s="4">
        <f t="shared" si="0"/>
        <v>1</v>
      </c>
      <c r="G21">
        <v>20</v>
      </c>
      <c r="H21" s="3">
        <f t="shared" si="1"/>
        <v>8.2286111111111104</v>
      </c>
      <c r="I21">
        <f t="shared" si="11"/>
        <v>500</v>
      </c>
      <c r="J21">
        <f t="shared" si="2"/>
        <v>7.0999999999999952E-2</v>
      </c>
      <c r="K21">
        <f t="shared" si="3"/>
        <v>1.4605784722222208</v>
      </c>
      <c r="L21">
        <v>4.8</v>
      </c>
      <c r="M21">
        <f t="shared" si="4"/>
        <v>0.43856944444444446</v>
      </c>
      <c r="N21">
        <f t="shared" si="5"/>
        <v>5.7</v>
      </c>
      <c r="O21">
        <f t="shared" si="6"/>
        <v>10.938569444444443</v>
      </c>
      <c r="P21">
        <f t="shared" si="7"/>
        <v>-9.4779909722222229</v>
      </c>
      <c r="Q21">
        <f t="shared" si="8"/>
        <v>4.7389954861111114</v>
      </c>
      <c r="R21">
        <f t="shared" si="9"/>
        <v>0</v>
      </c>
      <c r="S21">
        <f>SUM($R$2:R21) -SUM($Q$2:Q21) + SUM($T$2:T20)</f>
        <v>-56.151890486111093</v>
      </c>
      <c r="T21">
        <f t="shared" si="10"/>
        <v>0</v>
      </c>
    </row>
    <row r="22" spans="1:20" x14ac:dyDescent="0.3">
      <c r="A22" s="1">
        <v>42025</v>
      </c>
      <c r="B22" s="2">
        <v>0.3175</v>
      </c>
      <c r="C22" s="2">
        <v>0.6624768518518519</v>
      </c>
      <c r="D22" s="3">
        <v>-0.4</v>
      </c>
      <c r="E22" s="3">
        <v>65.8</v>
      </c>
      <c r="F22" s="4">
        <f t="shared" si="0"/>
        <v>1</v>
      </c>
      <c r="G22">
        <v>20</v>
      </c>
      <c r="H22" s="3">
        <f t="shared" si="1"/>
        <v>8.2794444444444455</v>
      </c>
      <c r="I22">
        <f t="shared" si="11"/>
        <v>500</v>
      </c>
      <c r="J22">
        <f t="shared" si="2"/>
        <v>0.34200000000000008</v>
      </c>
      <c r="K22">
        <f t="shared" si="3"/>
        <v>7.0789250000000017</v>
      </c>
      <c r="L22">
        <v>4.8</v>
      </c>
      <c r="M22">
        <f t="shared" si="4"/>
        <v>0.43602777777777774</v>
      </c>
      <c r="N22">
        <f t="shared" si="5"/>
        <v>5.35</v>
      </c>
      <c r="O22">
        <f t="shared" si="6"/>
        <v>10.586027777777776</v>
      </c>
      <c r="P22">
        <f t="shared" si="7"/>
        <v>-3.5071027777777743</v>
      </c>
      <c r="Q22">
        <f t="shared" si="8"/>
        <v>1.7535513888888872</v>
      </c>
      <c r="R22">
        <f t="shared" si="9"/>
        <v>0</v>
      </c>
      <c r="S22">
        <f>SUM($R$2:R22) -SUM($Q$2:Q22) + SUM($T$2:T21)</f>
        <v>-57.90544187499998</v>
      </c>
      <c r="T22">
        <f t="shared" si="10"/>
        <v>0</v>
      </c>
    </row>
    <row r="23" spans="1:20" x14ac:dyDescent="0.3">
      <c r="A23" s="1">
        <v>42026</v>
      </c>
      <c r="B23" s="2">
        <v>0.31662037037037033</v>
      </c>
      <c r="C23" s="2">
        <v>0.6637615740740741</v>
      </c>
      <c r="D23" s="3">
        <v>0</v>
      </c>
      <c r="E23" s="3">
        <v>42.2</v>
      </c>
      <c r="F23" s="4">
        <f t="shared" si="0"/>
        <v>1</v>
      </c>
      <c r="G23">
        <v>20</v>
      </c>
      <c r="H23" s="3">
        <f t="shared" si="1"/>
        <v>8.3313888888888901</v>
      </c>
      <c r="I23">
        <f t="shared" si="11"/>
        <v>500</v>
      </c>
      <c r="J23">
        <f t="shared" si="2"/>
        <v>0.57799999999999996</v>
      </c>
      <c r="K23">
        <f t="shared" si="3"/>
        <v>12.038856944444444</v>
      </c>
      <c r="L23">
        <v>4.8</v>
      </c>
      <c r="M23">
        <f t="shared" si="4"/>
        <v>0.43343055555555549</v>
      </c>
      <c r="N23">
        <f t="shared" si="5"/>
        <v>5.25</v>
      </c>
      <c r="O23">
        <f t="shared" si="6"/>
        <v>10.483430555555556</v>
      </c>
      <c r="P23">
        <f t="shared" si="7"/>
        <v>1.555426388888888</v>
      </c>
      <c r="Q23">
        <f t="shared" si="8"/>
        <v>0</v>
      </c>
      <c r="R23">
        <f t="shared" si="9"/>
        <v>0.31108527777777761</v>
      </c>
      <c r="S23">
        <f>SUM($R$2:R23) -SUM($Q$2:Q23) + SUM($T$2:T22)</f>
        <v>-57.594356597222202</v>
      </c>
      <c r="T23">
        <f t="shared" si="10"/>
        <v>0</v>
      </c>
    </row>
    <row r="24" spans="1:20" x14ac:dyDescent="0.3">
      <c r="A24" s="1">
        <v>42027</v>
      </c>
      <c r="B24" s="2">
        <v>0.31570601851851854</v>
      </c>
      <c r="C24" s="2">
        <v>0.66505787037037034</v>
      </c>
      <c r="D24" s="3">
        <v>-0.5</v>
      </c>
      <c r="E24" s="3">
        <v>92.9</v>
      </c>
      <c r="F24" s="4">
        <f t="shared" si="0"/>
        <v>1</v>
      </c>
      <c r="G24">
        <v>20</v>
      </c>
      <c r="H24" s="3">
        <f t="shared" si="1"/>
        <v>8.3844444444444441</v>
      </c>
      <c r="I24">
        <f t="shared" si="11"/>
        <v>500</v>
      </c>
      <c r="J24">
        <f t="shared" si="2"/>
        <v>7.0999999999999952E-2</v>
      </c>
      <c r="K24">
        <f t="shared" si="3"/>
        <v>1.4882388888888878</v>
      </c>
      <c r="L24">
        <v>4.8</v>
      </c>
      <c r="M24">
        <f t="shared" si="4"/>
        <v>0.43077777777777776</v>
      </c>
      <c r="N24">
        <f t="shared" si="5"/>
        <v>5.375</v>
      </c>
      <c r="O24">
        <f t="shared" si="6"/>
        <v>10.605777777777778</v>
      </c>
      <c r="P24">
        <f t="shared" si="7"/>
        <v>-9.1175388888888911</v>
      </c>
      <c r="Q24">
        <f t="shared" si="8"/>
        <v>4.5587694444444455</v>
      </c>
      <c r="R24">
        <f t="shared" si="9"/>
        <v>0</v>
      </c>
      <c r="S24">
        <f>SUM($R$2:R24) -SUM($Q$2:Q24) + SUM($T$2:T23)</f>
        <v>-62.153126041666646</v>
      </c>
      <c r="T24">
        <f t="shared" si="10"/>
        <v>0</v>
      </c>
    </row>
    <row r="25" spans="1:20" x14ac:dyDescent="0.3">
      <c r="A25" s="1">
        <v>42028</v>
      </c>
      <c r="B25" s="2">
        <v>0.31475694444444446</v>
      </c>
      <c r="C25" s="2">
        <v>0.66635416666666669</v>
      </c>
      <c r="D25" s="3">
        <v>-1.8</v>
      </c>
      <c r="E25" s="3">
        <v>92.5</v>
      </c>
      <c r="F25" s="4">
        <f t="shared" si="0"/>
        <v>1</v>
      </c>
      <c r="G25">
        <v>20</v>
      </c>
      <c r="H25" s="3">
        <f t="shared" si="1"/>
        <v>8.4383333333333326</v>
      </c>
      <c r="I25">
        <f t="shared" si="11"/>
        <v>500</v>
      </c>
      <c r="J25">
        <f t="shared" si="2"/>
        <v>7.4999999999999956E-2</v>
      </c>
      <c r="K25">
        <f t="shared" si="3"/>
        <v>1.582187499999999</v>
      </c>
      <c r="L25">
        <v>4.8</v>
      </c>
      <c r="M25">
        <f t="shared" si="4"/>
        <v>0.42808333333333337</v>
      </c>
      <c r="N25">
        <f t="shared" si="5"/>
        <v>5.7</v>
      </c>
      <c r="O25">
        <f t="shared" si="6"/>
        <v>10.928083333333333</v>
      </c>
      <c r="P25">
        <f t="shared" si="7"/>
        <v>-9.3458958333333335</v>
      </c>
      <c r="Q25">
        <f t="shared" si="8"/>
        <v>4.6729479166666668</v>
      </c>
      <c r="R25">
        <f t="shared" si="9"/>
        <v>0</v>
      </c>
      <c r="S25">
        <f>SUM($R$2:R25) -SUM($Q$2:Q25) + SUM($T$2:T24)</f>
        <v>-66.826073958333325</v>
      </c>
      <c r="T25">
        <f t="shared" si="10"/>
        <v>0</v>
      </c>
    </row>
    <row r="26" spans="1:20" x14ac:dyDescent="0.3">
      <c r="A26" s="1">
        <v>42029</v>
      </c>
      <c r="B26" s="2">
        <v>0.31378472222222226</v>
      </c>
      <c r="C26" s="2">
        <v>0.66767361111111112</v>
      </c>
      <c r="D26" s="3">
        <v>-1.7</v>
      </c>
      <c r="E26" s="3">
        <v>92.9</v>
      </c>
      <c r="F26" s="4">
        <f t="shared" si="0"/>
        <v>1</v>
      </c>
      <c r="G26">
        <v>20</v>
      </c>
      <c r="H26" s="3">
        <f t="shared" si="1"/>
        <v>8.4933333333333323</v>
      </c>
      <c r="I26">
        <f t="shared" si="11"/>
        <v>500</v>
      </c>
      <c r="J26">
        <f t="shared" si="2"/>
        <v>7.0999999999999952E-2</v>
      </c>
      <c r="K26">
        <f t="shared" si="3"/>
        <v>1.5075666666666654</v>
      </c>
      <c r="L26">
        <v>4.8</v>
      </c>
      <c r="M26">
        <f t="shared" si="4"/>
        <v>0.4253333333333334</v>
      </c>
      <c r="N26">
        <f t="shared" si="5"/>
        <v>5.6749999999999998</v>
      </c>
      <c r="O26">
        <f t="shared" si="6"/>
        <v>10.900333333333332</v>
      </c>
      <c r="P26">
        <f t="shared" si="7"/>
        <v>-9.3927666666666667</v>
      </c>
      <c r="Q26">
        <f t="shared" si="8"/>
        <v>4.6963833333333334</v>
      </c>
      <c r="R26">
        <f t="shared" si="9"/>
        <v>0</v>
      </c>
      <c r="S26">
        <f>SUM($R$2:R26) -SUM($Q$2:Q26) + SUM($T$2:T25)</f>
        <v>-71.522457291666655</v>
      </c>
      <c r="T26">
        <f t="shared" si="10"/>
        <v>0</v>
      </c>
    </row>
    <row r="27" spans="1:20" x14ac:dyDescent="0.3">
      <c r="A27" s="1">
        <v>42030</v>
      </c>
      <c r="B27" s="2">
        <v>0.31277777777777777</v>
      </c>
      <c r="C27" s="2">
        <v>0.66900462962962959</v>
      </c>
      <c r="D27" s="3">
        <v>-1</v>
      </c>
      <c r="E27" s="3">
        <v>92.9</v>
      </c>
      <c r="F27" s="4">
        <f t="shared" si="0"/>
        <v>1</v>
      </c>
      <c r="G27">
        <v>20</v>
      </c>
      <c r="H27" s="3">
        <f t="shared" si="1"/>
        <v>8.5494444444444433</v>
      </c>
      <c r="I27">
        <f t="shared" si="11"/>
        <v>500</v>
      </c>
      <c r="J27">
        <f t="shared" si="2"/>
        <v>7.0999999999999952E-2</v>
      </c>
      <c r="K27">
        <f t="shared" si="3"/>
        <v>1.5175263888888879</v>
      </c>
      <c r="L27">
        <v>4.8</v>
      </c>
      <c r="M27">
        <f t="shared" si="4"/>
        <v>0.42252777777777784</v>
      </c>
      <c r="N27">
        <f t="shared" si="5"/>
        <v>5.5</v>
      </c>
      <c r="O27">
        <f t="shared" si="6"/>
        <v>10.722527777777778</v>
      </c>
      <c r="P27">
        <f t="shared" si="7"/>
        <v>-9.2050013888888902</v>
      </c>
      <c r="Q27">
        <f t="shared" si="8"/>
        <v>4.6025006944444451</v>
      </c>
      <c r="R27">
        <f t="shared" si="9"/>
        <v>0</v>
      </c>
      <c r="S27">
        <f>SUM($R$2:R27) -SUM($Q$2:Q27) + SUM($T$2:T26)</f>
        <v>-76.124957986111099</v>
      </c>
      <c r="T27">
        <f t="shared" si="10"/>
        <v>0</v>
      </c>
    </row>
    <row r="28" spans="1:20" x14ac:dyDescent="0.3">
      <c r="A28" s="1">
        <v>42031</v>
      </c>
      <c r="B28" s="2">
        <v>0.3117476851851852</v>
      </c>
      <c r="C28" s="2">
        <v>0.67034722222222232</v>
      </c>
      <c r="D28" s="3">
        <v>-1.7</v>
      </c>
      <c r="E28" s="3">
        <v>78.599999999999994</v>
      </c>
      <c r="F28" s="4">
        <f t="shared" si="0"/>
        <v>1</v>
      </c>
      <c r="G28">
        <v>20</v>
      </c>
      <c r="H28" s="3">
        <f t="shared" si="1"/>
        <v>8.6063888888888904</v>
      </c>
      <c r="I28">
        <f t="shared" si="11"/>
        <v>500</v>
      </c>
      <c r="J28">
        <f t="shared" si="2"/>
        <v>0.21400000000000008</v>
      </c>
      <c r="K28">
        <f t="shared" si="3"/>
        <v>4.6044180555555574</v>
      </c>
      <c r="L28">
        <v>4.8</v>
      </c>
      <c r="M28">
        <f t="shared" si="4"/>
        <v>0.4196805555555555</v>
      </c>
      <c r="N28">
        <f t="shared" si="5"/>
        <v>5.6749999999999998</v>
      </c>
      <c r="O28">
        <f t="shared" si="6"/>
        <v>10.894680555555556</v>
      </c>
      <c r="P28">
        <f t="shared" si="7"/>
        <v>-6.290262499999999</v>
      </c>
      <c r="Q28">
        <f t="shared" si="8"/>
        <v>3.1451312499999995</v>
      </c>
      <c r="R28">
        <f t="shared" si="9"/>
        <v>0</v>
      </c>
      <c r="S28">
        <f>SUM($R$2:R28) -SUM($Q$2:Q28) + SUM($T$2:T27)</f>
        <v>-79.270089236111104</v>
      </c>
      <c r="T28">
        <f t="shared" si="10"/>
        <v>0</v>
      </c>
    </row>
    <row r="29" spans="1:20" x14ac:dyDescent="0.3">
      <c r="A29" s="1">
        <v>42032</v>
      </c>
      <c r="B29" s="2">
        <v>0.3106828703703704</v>
      </c>
      <c r="C29" s="2">
        <v>0.67168981481481482</v>
      </c>
      <c r="D29" s="3">
        <v>0</v>
      </c>
      <c r="E29" s="3">
        <v>91.8</v>
      </c>
      <c r="F29" s="4">
        <f t="shared" si="0"/>
        <v>1</v>
      </c>
      <c r="G29">
        <v>20</v>
      </c>
      <c r="H29" s="3">
        <f t="shared" si="1"/>
        <v>8.6641666666666666</v>
      </c>
      <c r="I29">
        <f t="shared" si="11"/>
        <v>500</v>
      </c>
      <c r="J29">
        <f t="shared" si="2"/>
        <v>8.2000000000000073E-2</v>
      </c>
      <c r="K29">
        <f t="shared" si="3"/>
        <v>1.7761541666666683</v>
      </c>
      <c r="L29">
        <v>4.8</v>
      </c>
      <c r="M29">
        <f t="shared" si="4"/>
        <v>0.41679166666666667</v>
      </c>
      <c r="N29">
        <f t="shared" si="5"/>
        <v>5.25</v>
      </c>
      <c r="O29">
        <f t="shared" si="6"/>
        <v>10.466791666666666</v>
      </c>
      <c r="P29">
        <f t="shared" si="7"/>
        <v>-8.6906374999999976</v>
      </c>
      <c r="Q29">
        <f t="shared" si="8"/>
        <v>4.3453187499999988</v>
      </c>
      <c r="R29">
        <f t="shared" si="9"/>
        <v>0</v>
      </c>
      <c r="S29">
        <f>SUM($R$2:R29) -SUM($Q$2:Q29) + SUM($T$2:T28)</f>
        <v>-83.615407986111109</v>
      </c>
      <c r="T29">
        <f t="shared" si="10"/>
        <v>0</v>
      </c>
    </row>
    <row r="30" spans="1:20" x14ac:dyDescent="0.3">
      <c r="A30" s="1">
        <v>42033</v>
      </c>
      <c r="B30" s="2">
        <v>0.30959490740740742</v>
      </c>
      <c r="C30" s="2">
        <v>0.67304398148148159</v>
      </c>
      <c r="D30" s="3">
        <v>0</v>
      </c>
      <c r="E30" s="3">
        <v>81.3</v>
      </c>
      <c r="F30" s="4">
        <f t="shared" si="0"/>
        <v>1</v>
      </c>
      <c r="G30">
        <v>20</v>
      </c>
      <c r="H30" s="3">
        <f t="shared" si="1"/>
        <v>8.7227777777777806</v>
      </c>
      <c r="I30">
        <f t="shared" si="11"/>
        <v>500</v>
      </c>
      <c r="J30">
        <f t="shared" si="2"/>
        <v>0.18700000000000006</v>
      </c>
      <c r="K30">
        <f t="shared" si="3"/>
        <v>4.0778986111111131</v>
      </c>
      <c r="L30">
        <v>4.8</v>
      </c>
      <c r="M30">
        <f t="shared" si="4"/>
        <v>0.41386111111111096</v>
      </c>
      <c r="N30">
        <f t="shared" si="5"/>
        <v>5.25</v>
      </c>
      <c r="O30">
        <f t="shared" si="6"/>
        <v>10.463861111111111</v>
      </c>
      <c r="P30">
        <f t="shared" si="7"/>
        <v>-6.385962499999998</v>
      </c>
      <c r="Q30">
        <f t="shared" si="8"/>
        <v>3.192981249999999</v>
      </c>
      <c r="R30">
        <f t="shared" si="9"/>
        <v>0</v>
      </c>
      <c r="S30">
        <f>SUM($R$2:R30) -SUM($Q$2:Q30) + SUM($T$2:T29)</f>
        <v>-86.808389236111111</v>
      </c>
      <c r="T30">
        <f t="shared" si="10"/>
        <v>0</v>
      </c>
    </row>
    <row r="31" spans="1:20" x14ac:dyDescent="0.3">
      <c r="A31" s="1">
        <v>42034</v>
      </c>
      <c r="B31" s="2">
        <v>0.3084837962962963</v>
      </c>
      <c r="C31" s="2">
        <v>0.67439814814814814</v>
      </c>
      <c r="D31" s="3">
        <v>-0.3</v>
      </c>
      <c r="E31" s="3">
        <v>87.1</v>
      </c>
      <c r="F31" s="4">
        <f t="shared" si="0"/>
        <v>1</v>
      </c>
      <c r="G31">
        <v>20</v>
      </c>
      <c r="H31" s="3">
        <f t="shared" si="1"/>
        <v>8.781944444444445</v>
      </c>
      <c r="I31">
        <f t="shared" si="11"/>
        <v>500</v>
      </c>
      <c r="J31">
        <f t="shared" si="2"/>
        <v>0.129</v>
      </c>
      <c r="K31">
        <f t="shared" si="3"/>
        <v>2.8321770833333333</v>
      </c>
      <c r="L31">
        <v>4.8</v>
      </c>
      <c r="M31">
        <f t="shared" si="4"/>
        <v>0.41090277777777778</v>
      </c>
      <c r="N31">
        <f t="shared" si="5"/>
        <v>5.3250000000000002</v>
      </c>
      <c r="O31">
        <f t="shared" si="6"/>
        <v>10.535902777777778</v>
      </c>
      <c r="P31">
        <f t="shared" si="7"/>
        <v>-7.7037256944444454</v>
      </c>
      <c r="Q31">
        <f t="shared" si="8"/>
        <v>3.8518628472222227</v>
      </c>
      <c r="R31">
        <f t="shared" si="9"/>
        <v>0</v>
      </c>
      <c r="S31">
        <f>SUM($R$2:R31) -SUM($Q$2:Q31) + SUM($T$2:T30)</f>
        <v>-90.660252083333333</v>
      </c>
      <c r="T31">
        <f t="shared" si="10"/>
        <v>0</v>
      </c>
    </row>
    <row r="32" spans="1:20" x14ac:dyDescent="0.3">
      <c r="A32" s="1">
        <v>42035</v>
      </c>
      <c r="B32" s="2">
        <v>0.30734953703703705</v>
      </c>
      <c r="C32" s="2">
        <v>0.67577546296296298</v>
      </c>
      <c r="D32" s="3">
        <v>0.3</v>
      </c>
      <c r="E32" s="3">
        <v>92.5</v>
      </c>
      <c r="F32" s="4">
        <f t="shared" si="0"/>
        <v>1</v>
      </c>
      <c r="G32">
        <v>20</v>
      </c>
      <c r="H32" s="3">
        <f t="shared" si="1"/>
        <v>8.8422222222222224</v>
      </c>
      <c r="I32">
        <f t="shared" si="11"/>
        <v>500</v>
      </c>
      <c r="J32">
        <f t="shared" si="2"/>
        <v>7.4999999999999956E-2</v>
      </c>
      <c r="K32">
        <f t="shared" si="3"/>
        <v>1.6579166666666656</v>
      </c>
      <c r="L32">
        <v>4.8</v>
      </c>
      <c r="M32">
        <f t="shared" si="4"/>
        <v>0.40788888888888886</v>
      </c>
      <c r="N32">
        <f t="shared" si="5"/>
        <v>5.1749999999999998</v>
      </c>
      <c r="O32">
        <f t="shared" si="6"/>
        <v>10.382888888888889</v>
      </c>
      <c r="P32">
        <f t="shared" si="7"/>
        <v>-8.7249722222222239</v>
      </c>
      <c r="Q32">
        <f t="shared" si="8"/>
        <v>4.362486111111112</v>
      </c>
      <c r="R32">
        <f t="shared" si="9"/>
        <v>0</v>
      </c>
      <c r="S32">
        <f>SUM($R$2:R32) -SUM($Q$2:Q32) + SUM($T$2:T31)</f>
        <v>-95.022738194444443</v>
      </c>
      <c r="T32">
        <f t="shared" si="10"/>
        <v>95.02</v>
      </c>
    </row>
    <row r="33" spans="1:20" x14ac:dyDescent="0.3">
      <c r="A33" s="1">
        <v>42036</v>
      </c>
      <c r="B33" s="2">
        <v>0.30618055555555557</v>
      </c>
      <c r="C33" s="2">
        <v>0.67714120370370379</v>
      </c>
      <c r="D33" s="3">
        <v>-0.8</v>
      </c>
      <c r="E33" s="3">
        <v>70.5</v>
      </c>
      <c r="F33" s="4">
        <f t="shared" si="0"/>
        <v>2</v>
      </c>
      <c r="G33">
        <v>20</v>
      </c>
      <c r="H33" s="3">
        <f t="shared" si="1"/>
        <v>8.9030555555555573</v>
      </c>
      <c r="I33">
        <f t="shared" si="11"/>
        <v>600</v>
      </c>
      <c r="J33">
        <f t="shared" si="2"/>
        <v>0.29500000000000004</v>
      </c>
      <c r="K33">
        <f t="shared" si="3"/>
        <v>7.8792041666666695</v>
      </c>
      <c r="L33">
        <v>4.8</v>
      </c>
      <c r="M33">
        <f t="shared" si="4"/>
        <v>0.40484722222222214</v>
      </c>
      <c r="N33">
        <f t="shared" si="5"/>
        <v>5.45</v>
      </c>
      <c r="O33">
        <f t="shared" si="6"/>
        <v>10.654847222222223</v>
      </c>
      <c r="P33">
        <f t="shared" si="7"/>
        <v>-2.7756430555555536</v>
      </c>
      <c r="Q33">
        <f t="shared" si="8"/>
        <v>1.3878215277777768</v>
      </c>
      <c r="R33">
        <f t="shared" si="9"/>
        <v>0</v>
      </c>
      <c r="S33">
        <f>SUM($R$2:R33) -SUM($Q$2:Q33) + SUM($T$2:T32)</f>
        <v>-1.3905597222222212</v>
      </c>
      <c r="T33">
        <f t="shared" si="10"/>
        <v>0</v>
      </c>
    </row>
    <row r="34" spans="1:20" x14ac:dyDescent="0.3">
      <c r="A34" s="1">
        <v>42037</v>
      </c>
      <c r="B34" s="2">
        <v>0.30499999999999999</v>
      </c>
      <c r="C34" s="2">
        <v>0.67851851851851841</v>
      </c>
      <c r="D34" s="3">
        <v>-1.4</v>
      </c>
      <c r="E34" s="3">
        <v>49.9</v>
      </c>
      <c r="F34" s="4">
        <f t="shared" si="0"/>
        <v>2</v>
      </c>
      <c r="G34">
        <v>20</v>
      </c>
      <c r="H34" s="3">
        <f t="shared" si="1"/>
        <v>8.9644444444444424</v>
      </c>
      <c r="I34">
        <f t="shared" si="11"/>
        <v>600</v>
      </c>
      <c r="J34">
        <f t="shared" si="2"/>
        <v>0.501</v>
      </c>
      <c r="K34">
        <f t="shared" si="3"/>
        <v>13.473559999999996</v>
      </c>
      <c r="L34">
        <v>4.8</v>
      </c>
      <c r="M34">
        <f t="shared" si="4"/>
        <v>0.4017777777777779</v>
      </c>
      <c r="N34">
        <f t="shared" si="5"/>
        <v>5.6</v>
      </c>
      <c r="O34">
        <f t="shared" si="6"/>
        <v>10.801777777777778</v>
      </c>
      <c r="P34">
        <f t="shared" si="7"/>
        <v>2.6717822222222178</v>
      </c>
      <c r="Q34">
        <f t="shared" si="8"/>
        <v>0</v>
      </c>
      <c r="R34">
        <f t="shared" si="9"/>
        <v>0.53435644444444363</v>
      </c>
      <c r="S34">
        <f>SUM($R$2:R34) -SUM($Q$2:Q34) + SUM($T$2:T33)</f>
        <v>-0.85620327777778016</v>
      </c>
      <c r="T34">
        <f t="shared" si="10"/>
        <v>0</v>
      </c>
    </row>
    <row r="35" spans="1:20" x14ac:dyDescent="0.3">
      <c r="A35" s="1">
        <v>42038</v>
      </c>
      <c r="B35" s="2">
        <v>0.30378472222222225</v>
      </c>
      <c r="C35" s="2">
        <v>0.67989583333333325</v>
      </c>
      <c r="D35" s="3">
        <v>-1.8</v>
      </c>
      <c r="E35" s="3">
        <v>64.7</v>
      </c>
      <c r="F35" s="4">
        <f t="shared" si="0"/>
        <v>2</v>
      </c>
      <c r="G35">
        <v>20</v>
      </c>
      <c r="H35" s="3">
        <f t="shared" si="1"/>
        <v>9.0266666666666637</v>
      </c>
      <c r="I35">
        <f t="shared" si="11"/>
        <v>600</v>
      </c>
      <c r="J35">
        <f t="shared" si="2"/>
        <v>0.35299999999999998</v>
      </c>
      <c r="K35">
        <f t="shared" si="3"/>
        <v>9.5592399999999955</v>
      </c>
      <c r="L35">
        <v>4.8</v>
      </c>
      <c r="M35">
        <f t="shared" si="4"/>
        <v>0.39866666666666678</v>
      </c>
      <c r="N35">
        <f t="shared" si="5"/>
        <v>5.7</v>
      </c>
      <c r="O35">
        <f t="shared" si="6"/>
        <v>10.898666666666667</v>
      </c>
      <c r="P35">
        <f t="shared" si="7"/>
        <v>-1.3394266666666717</v>
      </c>
      <c r="Q35">
        <f t="shared" si="8"/>
        <v>0.66971333333333583</v>
      </c>
      <c r="R35">
        <f t="shared" si="9"/>
        <v>0</v>
      </c>
      <c r="S35">
        <f>SUM($R$2:R35) -SUM($Q$2:Q35) + SUM($T$2:T34)</f>
        <v>-1.5259166111111142</v>
      </c>
      <c r="T35">
        <f t="shared" si="10"/>
        <v>0</v>
      </c>
    </row>
    <row r="36" spans="1:20" x14ac:dyDescent="0.3">
      <c r="A36" s="1">
        <v>42039</v>
      </c>
      <c r="B36" s="2">
        <v>0.30254629629629631</v>
      </c>
      <c r="C36" s="2">
        <v>0.68128472222222225</v>
      </c>
      <c r="D36" s="3">
        <v>-2.6</v>
      </c>
      <c r="E36" s="3">
        <v>80.900000000000006</v>
      </c>
      <c r="F36" s="4">
        <f t="shared" si="0"/>
        <v>2</v>
      </c>
      <c r="G36">
        <v>20</v>
      </c>
      <c r="H36" s="3">
        <f t="shared" si="1"/>
        <v>9.0897222222222229</v>
      </c>
      <c r="I36">
        <f t="shared" si="11"/>
        <v>600</v>
      </c>
      <c r="J36">
        <f t="shared" si="2"/>
        <v>0.19099999999999995</v>
      </c>
      <c r="K36">
        <f t="shared" si="3"/>
        <v>5.2084108333333328</v>
      </c>
      <c r="L36">
        <v>4.8</v>
      </c>
      <c r="M36">
        <f t="shared" si="4"/>
        <v>0.39551388888888883</v>
      </c>
      <c r="N36">
        <f t="shared" si="5"/>
        <v>5.9</v>
      </c>
      <c r="O36">
        <f t="shared" si="6"/>
        <v>11.095513888888888</v>
      </c>
      <c r="P36">
        <f t="shared" si="7"/>
        <v>-5.8871030555555555</v>
      </c>
      <c r="Q36">
        <f t="shared" si="8"/>
        <v>2.9435515277777777</v>
      </c>
      <c r="R36">
        <f t="shared" si="9"/>
        <v>0</v>
      </c>
      <c r="S36">
        <f>SUM($R$2:R36) -SUM($Q$2:Q36) + SUM($T$2:T35)</f>
        <v>-4.4694681388888853</v>
      </c>
      <c r="T36">
        <f t="shared" si="10"/>
        <v>0</v>
      </c>
    </row>
    <row r="37" spans="1:20" x14ac:dyDescent="0.3">
      <c r="A37" s="1">
        <v>42040</v>
      </c>
      <c r="B37" s="2">
        <v>0.30129629629629628</v>
      </c>
      <c r="C37" s="2">
        <v>0.68267361111111102</v>
      </c>
      <c r="D37" s="3">
        <v>-2.9</v>
      </c>
      <c r="E37" s="3">
        <v>92.9</v>
      </c>
      <c r="F37" s="4">
        <f t="shared" si="0"/>
        <v>2</v>
      </c>
      <c r="G37">
        <v>20</v>
      </c>
      <c r="H37" s="3">
        <f t="shared" si="1"/>
        <v>9.1530555555555537</v>
      </c>
      <c r="I37">
        <f t="shared" si="11"/>
        <v>600</v>
      </c>
      <c r="J37">
        <f t="shared" si="2"/>
        <v>7.0999999999999952E-2</v>
      </c>
      <c r="K37">
        <f t="shared" si="3"/>
        <v>1.9496008333333317</v>
      </c>
      <c r="L37">
        <v>4.8</v>
      </c>
      <c r="M37">
        <f t="shared" si="4"/>
        <v>0.39234722222222229</v>
      </c>
      <c r="N37">
        <f t="shared" si="5"/>
        <v>5.9749999999999996</v>
      </c>
      <c r="O37">
        <f t="shared" si="6"/>
        <v>11.167347222222222</v>
      </c>
      <c r="P37">
        <f t="shared" si="7"/>
        <v>-9.2177463888888909</v>
      </c>
      <c r="Q37">
        <f t="shared" si="8"/>
        <v>4.6088731944444454</v>
      </c>
      <c r="R37">
        <f t="shared" si="9"/>
        <v>0</v>
      </c>
      <c r="S37">
        <f>SUM($R$2:R37) -SUM($Q$2:Q37) + SUM($T$2:T36)</f>
        <v>-9.0783413333333272</v>
      </c>
      <c r="T37">
        <f t="shared" si="10"/>
        <v>0</v>
      </c>
    </row>
    <row r="38" spans="1:20" x14ac:dyDescent="0.3">
      <c r="A38" s="1">
        <v>42041</v>
      </c>
      <c r="B38" s="2">
        <v>0.30002314814814818</v>
      </c>
      <c r="C38" s="2">
        <v>0.68406250000000002</v>
      </c>
      <c r="D38" s="3">
        <v>-2.4</v>
      </c>
      <c r="E38" s="3">
        <v>83.6</v>
      </c>
      <c r="F38" s="4">
        <f t="shared" si="0"/>
        <v>2</v>
      </c>
      <c r="G38">
        <v>20</v>
      </c>
      <c r="H38" s="3">
        <f t="shared" si="1"/>
        <v>9.2169444444444437</v>
      </c>
      <c r="I38">
        <f t="shared" si="11"/>
        <v>600</v>
      </c>
      <c r="J38">
        <f t="shared" si="2"/>
        <v>0.16400000000000003</v>
      </c>
      <c r="K38">
        <f t="shared" si="3"/>
        <v>4.5347366666666673</v>
      </c>
      <c r="L38">
        <v>4.8</v>
      </c>
      <c r="M38">
        <f t="shared" si="4"/>
        <v>0.38915277777777785</v>
      </c>
      <c r="N38">
        <f t="shared" si="5"/>
        <v>5.85</v>
      </c>
      <c r="O38">
        <f t="shared" si="6"/>
        <v>11.039152777777776</v>
      </c>
      <c r="P38">
        <f t="shared" si="7"/>
        <v>-6.5044161111111087</v>
      </c>
      <c r="Q38">
        <f t="shared" si="8"/>
        <v>3.2522080555555544</v>
      </c>
      <c r="R38">
        <f t="shared" si="9"/>
        <v>0</v>
      </c>
      <c r="S38">
        <f>SUM($R$2:R38) -SUM($Q$2:Q38) + SUM($T$2:T37)</f>
        <v>-12.330549388888883</v>
      </c>
      <c r="T38">
        <f t="shared" si="10"/>
        <v>0</v>
      </c>
    </row>
    <row r="39" spans="1:20" x14ac:dyDescent="0.3">
      <c r="A39" s="1">
        <v>42042</v>
      </c>
      <c r="B39" s="2">
        <v>0.29872685185185183</v>
      </c>
      <c r="C39" s="2">
        <v>0.68545138888888879</v>
      </c>
      <c r="D39" s="3">
        <v>-0.3</v>
      </c>
      <c r="E39" s="3">
        <v>92.9</v>
      </c>
      <c r="F39" s="4">
        <f t="shared" si="0"/>
        <v>2</v>
      </c>
      <c r="G39">
        <v>20</v>
      </c>
      <c r="H39" s="3">
        <f t="shared" si="1"/>
        <v>9.2813888888888876</v>
      </c>
      <c r="I39">
        <f t="shared" si="11"/>
        <v>600</v>
      </c>
      <c r="J39">
        <f t="shared" si="2"/>
        <v>7.0999999999999952E-2</v>
      </c>
      <c r="K39">
        <f t="shared" si="3"/>
        <v>1.9769358333333316</v>
      </c>
      <c r="L39">
        <v>4.8</v>
      </c>
      <c r="M39">
        <f t="shared" si="4"/>
        <v>0.38593055555555561</v>
      </c>
      <c r="N39">
        <f t="shared" si="5"/>
        <v>5.3250000000000002</v>
      </c>
      <c r="O39">
        <f t="shared" si="6"/>
        <v>10.510930555555555</v>
      </c>
      <c r="P39">
        <f t="shared" si="7"/>
        <v>-8.5339947222222232</v>
      </c>
      <c r="Q39">
        <f t="shared" si="8"/>
        <v>4.2669973611111116</v>
      </c>
      <c r="R39">
        <f t="shared" si="9"/>
        <v>0</v>
      </c>
      <c r="S39">
        <f>SUM($R$2:R39) -SUM($Q$2:Q39) + SUM($T$2:T38)</f>
        <v>-16.597546749999992</v>
      </c>
      <c r="T39">
        <f t="shared" si="10"/>
        <v>0</v>
      </c>
    </row>
    <row r="40" spans="1:20" x14ac:dyDescent="0.3">
      <c r="A40" s="1">
        <v>42043</v>
      </c>
      <c r="B40" s="2">
        <v>0.2974074074074074</v>
      </c>
      <c r="C40" s="2">
        <v>0.68685185185185194</v>
      </c>
      <c r="D40" s="3">
        <v>-1.9</v>
      </c>
      <c r="E40" s="3">
        <v>80.5</v>
      </c>
      <c r="F40" s="4">
        <f t="shared" si="0"/>
        <v>2</v>
      </c>
      <c r="G40">
        <v>20</v>
      </c>
      <c r="H40" s="3">
        <f t="shared" si="1"/>
        <v>9.3466666666666693</v>
      </c>
      <c r="I40">
        <f t="shared" si="11"/>
        <v>600</v>
      </c>
      <c r="J40">
        <f t="shared" si="2"/>
        <v>0.19499999999999995</v>
      </c>
      <c r="K40">
        <f t="shared" si="3"/>
        <v>5.4678000000000004</v>
      </c>
      <c r="L40">
        <v>4.8</v>
      </c>
      <c r="M40">
        <f t="shared" si="4"/>
        <v>0.38266666666666649</v>
      </c>
      <c r="N40">
        <f t="shared" si="5"/>
        <v>5.7249999999999996</v>
      </c>
      <c r="O40">
        <f t="shared" si="6"/>
        <v>10.907666666666666</v>
      </c>
      <c r="P40">
        <f t="shared" si="7"/>
        <v>-5.4398666666666653</v>
      </c>
      <c r="Q40">
        <f t="shared" si="8"/>
        <v>2.7199333333333326</v>
      </c>
      <c r="R40">
        <f t="shared" si="9"/>
        <v>0</v>
      </c>
      <c r="S40">
        <f>SUM($R$2:R40) -SUM($Q$2:Q40) + SUM($T$2:T39)</f>
        <v>-19.317480083333322</v>
      </c>
      <c r="T40">
        <f t="shared" si="10"/>
        <v>0</v>
      </c>
    </row>
    <row r="41" spans="1:20" x14ac:dyDescent="0.3">
      <c r="A41" s="1">
        <v>42044</v>
      </c>
      <c r="B41" s="2">
        <v>0.29606481481481478</v>
      </c>
      <c r="C41" s="2">
        <v>0.68824074074074071</v>
      </c>
      <c r="D41" s="3">
        <v>-0.9</v>
      </c>
      <c r="E41" s="3">
        <v>91.8</v>
      </c>
      <c r="F41" s="4">
        <f t="shared" si="0"/>
        <v>2</v>
      </c>
      <c r="G41">
        <v>20</v>
      </c>
      <c r="H41" s="3">
        <f t="shared" si="1"/>
        <v>9.4122222222222227</v>
      </c>
      <c r="I41">
        <f t="shared" si="11"/>
        <v>600</v>
      </c>
      <c r="J41">
        <f t="shared" si="2"/>
        <v>8.2000000000000073E-2</v>
      </c>
      <c r="K41">
        <f t="shared" si="3"/>
        <v>2.3154066666666688</v>
      </c>
      <c r="L41">
        <v>4.8</v>
      </c>
      <c r="M41">
        <f t="shared" si="4"/>
        <v>0.37938888888888883</v>
      </c>
      <c r="N41">
        <f t="shared" si="5"/>
        <v>5.4749999999999996</v>
      </c>
      <c r="O41">
        <f t="shared" si="6"/>
        <v>10.654388888888889</v>
      </c>
      <c r="P41">
        <f t="shared" si="7"/>
        <v>-8.3389822222222207</v>
      </c>
      <c r="Q41">
        <f t="shared" si="8"/>
        <v>4.1694911111111104</v>
      </c>
      <c r="R41">
        <f t="shared" si="9"/>
        <v>0</v>
      </c>
      <c r="S41">
        <f>SUM($R$2:R41) -SUM($Q$2:Q41) + SUM($T$2:T40)</f>
        <v>-23.486971194444436</v>
      </c>
      <c r="T41">
        <f t="shared" si="10"/>
        <v>0</v>
      </c>
    </row>
    <row r="42" spans="1:20" x14ac:dyDescent="0.3">
      <c r="A42" s="1">
        <v>42045</v>
      </c>
      <c r="B42" s="2">
        <v>0.29471064814814812</v>
      </c>
      <c r="C42" s="2">
        <v>0.68964120370370363</v>
      </c>
      <c r="D42" s="3">
        <v>1.8</v>
      </c>
      <c r="E42" s="3">
        <v>59</v>
      </c>
      <c r="F42" s="4">
        <f t="shared" si="0"/>
        <v>2</v>
      </c>
      <c r="G42">
        <v>20</v>
      </c>
      <c r="H42" s="3">
        <f t="shared" si="1"/>
        <v>9.4783333333333317</v>
      </c>
      <c r="I42">
        <f t="shared" si="11"/>
        <v>600</v>
      </c>
      <c r="J42">
        <f t="shared" si="2"/>
        <v>0.41000000000000003</v>
      </c>
      <c r="K42">
        <f t="shared" si="3"/>
        <v>11.658349999999999</v>
      </c>
      <c r="L42">
        <v>4.8</v>
      </c>
      <c r="M42">
        <f t="shared" si="4"/>
        <v>0.37608333333333344</v>
      </c>
      <c r="N42">
        <f t="shared" si="5"/>
        <v>4.8</v>
      </c>
      <c r="O42">
        <f t="shared" si="6"/>
        <v>9.9760833333333334</v>
      </c>
      <c r="P42">
        <f t="shared" si="7"/>
        <v>1.6822666666666652</v>
      </c>
      <c r="Q42">
        <f t="shared" si="8"/>
        <v>0</v>
      </c>
      <c r="R42">
        <f t="shared" si="9"/>
        <v>0.33645333333333305</v>
      </c>
      <c r="S42">
        <f>SUM($R$2:R42) -SUM($Q$2:Q42) + SUM($T$2:T41)</f>
        <v>-23.150517861111098</v>
      </c>
      <c r="T42">
        <f t="shared" si="10"/>
        <v>0</v>
      </c>
    </row>
    <row r="43" spans="1:20" x14ac:dyDescent="0.3">
      <c r="A43" s="1">
        <v>42046</v>
      </c>
      <c r="B43" s="2">
        <v>0.29334490740740743</v>
      </c>
      <c r="C43" s="2">
        <v>0.69103009259259263</v>
      </c>
      <c r="D43" s="3">
        <v>1</v>
      </c>
      <c r="E43" s="3">
        <v>92.9</v>
      </c>
      <c r="F43" s="4">
        <f t="shared" si="0"/>
        <v>2</v>
      </c>
      <c r="G43">
        <v>20</v>
      </c>
      <c r="H43" s="3">
        <f t="shared" si="1"/>
        <v>9.5444444444444443</v>
      </c>
      <c r="I43">
        <f t="shared" si="11"/>
        <v>600</v>
      </c>
      <c r="J43">
        <f t="shared" si="2"/>
        <v>7.0999999999999952E-2</v>
      </c>
      <c r="K43">
        <f t="shared" si="3"/>
        <v>2.032966666666665</v>
      </c>
      <c r="L43">
        <v>4.8</v>
      </c>
      <c r="M43">
        <f t="shared" si="4"/>
        <v>0.37277777777777776</v>
      </c>
      <c r="N43">
        <f t="shared" si="5"/>
        <v>5</v>
      </c>
      <c r="O43">
        <f t="shared" si="6"/>
        <v>10.172777777777778</v>
      </c>
      <c r="P43">
        <f t="shared" si="7"/>
        <v>-8.1398111111111131</v>
      </c>
      <c r="Q43">
        <f t="shared" si="8"/>
        <v>4.0699055555555566</v>
      </c>
      <c r="R43">
        <f t="shared" si="9"/>
        <v>0</v>
      </c>
      <c r="S43">
        <f>SUM($R$2:R43) -SUM($Q$2:Q43) + SUM($T$2:T42)</f>
        <v>-27.220423416666648</v>
      </c>
      <c r="T43">
        <f t="shared" si="10"/>
        <v>0</v>
      </c>
    </row>
    <row r="44" spans="1:20" x14ac:dyDescent="0.3">
      <c r="A44" s="1">
        <v>42047</v>
      </c>
      <c r="B44" s="2">
        <v>0.29194444444444445</v>
      </c>
      <c r="C44" s="2">
        <v>0.69241898148148151</v>
      </c>
      <c r="D44" s="3">
        <v>0.1</v>
      </c>
      <c r="E44" s="3">
        <v>92.9</v>
      </c>
      <c r="F44" s="4">
        <f t="shared" si="0"/>
        <v>2</v>
      </c>
      <c r="G44">
        <v>20</v>
      </c>
      <c r="H44" s="3">
        <f t="shared" si="1"/>
        <v>9.6113888888888894</v>
      </c>
      <c r="I44">
        <f t="shared" si="11"/>
        <v>600</v>
      </c>
      <c r="J44">
        <f t="shared" si="2"/>
        <v>7.0999999999999952E-2</v>
      </c>
      <c r="K44">
        <f t="shared" si="3"/>
        <v>2.0472258333333322</v>
      </c>
      <c r="L44">
        <v>4.8</v>
      </c>
      <c r="M44">
        <f t="shared" si="4"/>
        <v>0.36943055555555554</v>
      </c>
      <c r="N44">
        <f t="shared" si="5"/>
        <v>5.2249999999999996</v>
      </c>
      <c r="O44">
        <f t="shared" si="6"/>
        <v>10.394430555555555</v>
      </c>
      <c r="P44">
        <f t="shared" si="7"/>
        <v>-8.347204722222223</v>
      </c>
      <c r="Q44">
        <f t="shared" si="8"/>
        <v>4.1736023611111115</v>
      </c>
      <c r="R44">
        <f t="shared" si="9"/>
        <v>0</v>
      </c>
      <c r="S44">
        <f>SUM($R$2:R44) -SUM($Q$2:Q44) + SUM($T$2:T43)</f>
        <v>-31.394025777777756</v>
      </c>
      <c r="T44">
        <f t="shared" si="10"/>
        <v>0</v>
      </c>
    </row>
    <row r="45" spans="1:20" x14ac:dyDescent="0.3">
      <c r="A45" s="1">
        <v>42048</v>
      </c>
      <c r="B45" s="2">
        <v>0.29054398148148147</v>
      </c>
      <c r="C45" s="2">
        <v>0.69381944444444443</v>
      </c>
      <c r="D45" s="3">
        <v>-0.6</v>
      </c>
      <c r="E45" s="3">
        <v>73.599999999999994</v>
      </c>
      <c r="F45" s="4">
        <f t="shared" si="0"/>
        <v>2</v>
      </c>
      <c r="G45">
        <v>20</v>
      </c>
      <c r="H45" s="3">
        <f t="shared" si="1"/>
        <v>9.6786111111111115</v>
      </c>
      <c r="I45">
        <f t="shared" si="11"/>
        <v>600</v>
      </c>
      <c r="J45">
        <f t="shared" si="2"/>
        <v>0.26400000000000001</v>
      </c>
      <c r="K45">
        <f t="shared" si="3"/>
        <v>7.6654600000000004</v>
      </c>
      <c r="L45">
        <v>4.8</v>
      </c>
      <c r="M45">
        <f t="shared" si="4"/>
        <v>0.36606944444444439</v>
      </c>
      <c r="N45">
        <f t="shared" si="5"/>
        <v>5.4</v>
      </c>
      <c r="O45">
        <f t="shared" si="6"/>
        <v>10.566069444444445</v>
      </c>
      <c r="P45">
        <f t="shared" si="7"/>
        <v>-2.9006094444444441</v>
      </c>
      <c r="Q45">
        <f t="shared" si="8"/>
        <v>1.4503047222222221</v>
      </c>
      <c r="R45">
        <f t="shared" si="9"/>
        <v>0</v>
      </c>
      <c r="S45">
        <f>SUM($R$2:R45) -SUM($Q$2:Q45) + SUM($T$2:T44)</f>
        <v>-32.84433049999997</v>
      </c>
      <c r="T45">
        <f t="shared" si="10"/>
        <v>0</v>
      </c>
    </row>
    <row r="46" spans="1:20" x14ac:dyDescent="0.3">
      <c r="A46" s="1">
        <v>42049</v>
      </c>
      <c r="B46" s="2">
        <v>0.28912037037037036</v>
      </c>
      <c r="C46" s="2">
        <v>0.69520833333333332</v>
      </c>
      <c r="D46" s="3">
        <v>-0.7</v>
      </c>
      <c r="E46" s="3">
        <v>0.4</v>
      </c>
      <c r="F46" s="4">
        <f t="shared" si="0"/>
        <v>2</v>
      </c>
      <c r="G46">
        <v>20</v>
      </c>
      <c r="H46" s="3">
        <f t="shared" si="1"/>
        <v>9.7461111111111105</v>
      </c>
      <c r="I46">
        <f t="shared" si="11"/>
        <v>600</v>
      </c>
      <c r="J46">
        <f t="shared" si="2"/>
        <v>0.996</v>
      </c>
      <c r="K46">
        <f t="shared" si="3"/>
        <v>29.121379999999998</v>
      </c>
      <c r="L46">
        <v>4.8</v>
      </c>
      <c r="M46">
        <f t="shared" si="4"/>
        <v>0.36269444444444443</v>
      </c>
      <c r="N46">
        <f t="shared" si="5"/>
        <v>5.4249999999999998</v>
      </c>
      <c r="O46">
        <f t="shared" si="6"/>
        <v>10.587694444444445</v>
      </c>
      <c r="P46">
        <f t="shared" si="7"/>
        <v>18.533685555555554</v>
      </c>
      <c r="Q46">
        <f t="shared" si="8"/>
        <v>0</v>
      </c>
      <c r="R46">
        <f t="shared" si="9"/>
        <v>3.7067371111111109</v>
      </c>
      <c r="S46">
        <f>SUM($R$2:R46) -SUM($Q$2:Q46) + SUM($T$2:T45)</f>
        <v>-29.13759338888886</v>
      </c>
      <c r="T46">
        <f t="shared" si="10"/>
        <v>0</v>
      </c>
    </row>
    <row r="47" spans="1:20" x14ac:dyDescent="0.3">
      <c r="A47" s="1">
        <v>42050</v>
      </c>
      <c r="B47" s="2">
        <v>0.28767361111111112</v>
      </c>
      <c r="C47" s="2">
        <v>0.6965972222222222</v>
      </c>
      <c r="D47" s="3">
        <v>-1.9</v>
      </c>
      <c r="E47" s="3">
        <v>58.1</v>
      </c>
      <c r="F47" s="4">
        <f t="shared" si="0"/>
        <v>2</v>
      </c>
      <c r="G47">
        <v>20</v>
      </c>
      <c r="H47" s="3">
        <f t="shared" si="1"/>
        <v>9.8141666666666652</v>
      </c>
      <c r="I47">
        <f t="shared" si="11"/>
        <v>600</v>
      </c>
      <c r="J47">
        <f t="shared" si="2"/>
        <v>0.41900000000000004</v>
      </c>
      <c r="K47">
        <f t="shared" si="3"/>
        <v>12.3364075</v>
      </c>
      <c r="L47">
        <v>4.8</v>
      </c>
      <c r="M47">
        <f t="shared" si="4"/>
        <v>0.35929166666666673</v>
      </c>
      <c r="N47">
        <f t="shared" si="5"/>
        <v>5.7249999999999996</v>
      </c>
      <c r="O47">
        <f t="shared" si="6"/>
        <v>10.884291666666666</v>
      </c>
      <c r="P47">
        <f t="shared" si="7"/>
        <v>1.4521158333333339</v>
      </c>
      <c r="Q47">
        <f t="shared" si="8"/>
        <v>0</v>
      </c>
      <c r="R47">
        <f t="shared" si="9"/>
        <v>0.29042316666666679</v>
      </c>
      <c r="S47">
        <f>SUM($R$2:R47) -SUM($Q$2:Q47) + SUM($T$2:T46)</f>
        <v>-28.847170222222189</v>
      </c>
      <c r="T47">
        <f t="shared" si="10"/>
        <v>0</v>
      </c>
    </row>
    <row r="48" spans="1:20" x14ac:dyDescent="0.3">
      <c r="A48" s="1">
        <v>42051</v>
      </c>
      <c r="B48" s="2">
        <v>0.28622685185185187</v>
      </c>
      <c r="C48" s="2">
        <v>0.69798611111111108</v>
      </c>
      <c r="D48" s="3">
        <v>-3.9</v>
      </c>
      <c r="E48" s="3">
        <v>15.9</v>
      </c>
      <c r="F48" s="4">
        <f t="shared" si="0"/>
        <v>2</v>
      </c>
      <c r="G48">
        <v>20</v>
      </c>
      <c r="H48" s="3">
        <f t="shared" si="1"/>
        <v>9.8822222222222216</v>
      </c>
      <c r="I48">
        <f t="shared" si="11"/>
        <v>600</v>
      </c>
      <c r="J48">
        <f t="shared" si="2"/>
        <v>0.84099999999999997</v>
      </c>
      <c r="K48">
        <f t="shared" si="3"/>
        <v>24.93284666666667</v>
      </c>
      <c r="L48">
        <v>4.8</v>
      </c>
      <c r="M48">
        <f t="shared" si="4"/>
        <v>0.35588888888888892</v>
      </c>
      <c r="N48">
        <f t="shared" si="5"/>
        <v>6.2249999999999996</v>
      </c>
      <c r="O48">
        <f t="shared" si="6"/>
        <v>11.380888888888888</v>
      </c>
      <c r="P48">
        <f t="shared" si="7"/>
        <v>13.551957777777782</v>
      </c>
      <c r="Q48">
        <f t="shared" si="8"/>
        <v>0</v>
      </c>
      <c r="R48">
        <f t="shared" si="9"/>
        <v>2.7103915555555567</v>
      </c>
      <c r="S48">
        <f>SUM($R$2:R48) -SUM($Q$2:Q48) + SUM($T$2:T47)</f>
        <v>-26.136778666666629</v>
      </c>
      <c r="T48">
        <f t="shared" si="10"/>
        <v>0</v>
      </c>
    </row>
    <row r="49" spans="1:20" x14ac:dyDescent="0.3">
      <c r="A49" s="1">
        <v>42052</v>
      </c>
      <c r="B49" s="2">
        <v>0.28475694444444444</v>
      </c>
      <c r="C49" s="2">
        <v>0.69937499999999997</v>
      </c>
      <c r="D49" s="3">
        <v>-3.8</v>
      </c>
      <c r="E49" s="3">
        <v>0</v>
      </c>
      <c r="F49" s="4">
        <f t="shared" si="0"/>
        <v>2</v>
      </c>
      <c r="G49">
        <v>20</v>
      </c>
      <c r="H49" s="3">
        <f t="shared" si="1"/>
        <v>9.9508333333333319</v>
      </c>
      <c r="I49">
        <f t="shared" si="11"/>
        <v>600</v>
      </c>
      <c r="J49">
        <f t="shared" si="2"/>
        <v>1</v>
      </c>
      <c r="K49">
        <f t="shared" si="3"/>
        <v>29.852499999999996</v>
      </c>
      <c r="L49">
        <v>4.8</v>
      </c>
      <c r="M49">
        <f t="shared" si="4"/>
        <v>0.35245833333333343</v>
      </c>
      <c r="N49">
        <f t="shared" si="5"/>
        <v>6.2</v>
      </c>
      <c r="O49">
        <f t="shared" si="6"/>
        <v>11.352458333333335</v>
      </c>
      <c r="P49">
        <f t="shared" si="7"/>
        <v>18.500041666666661</v>
      </c>
      <c r="Q49">
        <f t="shared" si="8"/>
        <v>0</v>
      </c>
      <c r="R49">
        <f t="shared" si="9"/>
        <v>3.7000083333333325</v>
      </c>
      <c r="S49">
        <f>SUM($R$2:R49) -SUM($Q$2:Q49) + SUM($T$2:T48)</f>
        <v>-22.4367703333333</v>
      </c>
      <c r="T49">
        <f t="shared" si="10"/>
        <v>0</v>
      </c>
    </row>
    <row r="50" spans="1:20" x14ac:dyDescent="0.3">
      <c r="A50" s="1">
        <v>42053</v>
      </c>
      <c r="B50" s="2">
        <v>0.28326388888888893</v>
      </c>
      <c r="C50" s="2">
        <v>0.70075231481481481</v>
      </c>
      <c r="D50" s="3">
        <v>-1.2</v>
      </c>
      <c r="E50" s="3">
        <v>53.4</v>
      </c>
      <c r="F50" s="4">
        <f t="shared" si="0"/>
        <v>2</v>
      </c>
      <c r="G50">
        <v>20</v>
      </c>
      <c r="H50" s="3">
        <f t="shared" si="1"/>
        <v>10.019722222222221</v>
      </c>
      <c r="I50">
        <f t="shared" si="11"/>
        <v>600</v>
      </c>
      <c r="J50">
        <f t="shared" si="2"/>
        <v>0.46599999999999997</v>
      </c>
      <c r="K50">
        <f t="shared" si="3"/>
        <v>14.007571666666665</v>
      </c>
      <c r="L50">
        <v>4.8</v>
      </c>
      <c r="M50">
        <f t="shared" si="4"/>
        <v>0.34901388888888896</v>
      </c>
      <c r="N50">
        <f t="shared" si="5"/>
        <v>5.55</v>
      </c>
      <c r="O50">
        <f t="shared" si="6"/>
        <v>10.699013888888889</v>
      </c>
      <c r="P50">
        <f t="shared" si="7"/>
        <v>3.3085577777777768</v>
      </c>
      <c r="Q50">
        <f t="shared" si="8"/>
        <v>0</v>
      </c>
      <c r="R50">
        <f t="shared" si="9"/>
        <v>0.66171155555555539</v>
      </c>
      <c r="S50">
        <f>SUM($R$2:R50) -SUM($Q$2:Q50) + SUM($T$2:T49)</f>
        <v>-21.775058777777744</v>
      </c>
      <c r="T50">
        <f t="shared" si="10"/>
        <v>0</v>
      </c>
    </row>
    <row r="51" spans="1:20" x14ac:dyDescent="0.3">
      <c r="A51" s="1">
        <v>42054</v>
      </c>
      <c r="B51" s="2">
        <v>0.28177083333333336</v>
      </c>
      <c r="C51" s="2">
        <v>0.70212962962962966</v>
      </c>
      <c r="D51" s="3">
        <v>2.4</v>
      </c>
      <c r="E51" s="3">
        <v>82.9</v>
      </c>
      <c r="F51" s="4">
        <f t="shared" si="0"/>
        <v>2</v>
      </c>
      <c r="G51">
        <v>20</v>
      </c>
      <c r="H51" s="3">
        <f t="shared" si="1"/>
        <v>10.088611111111112</v>
      </c>
      <c r="I51">
        <f t="shared" si="11"/>
        <v>600</v>
      </c>
      <c r="J51">
        <f t="shared" si="2"/>
        <v>0.17099999999999993</v>
      </c>
      <c r="K51">
        <f t="shared" si="3"/>
        <v>5.1754574999999985</v>
      </c>
      <c r="L51">
        <v>4.8</v>
      </c>
      <c r="M51">
        <f t="shared" si="4"/>
        <v>0.34556944444444437</v>
      </c>
      <c r="N51">
        <f t="shared" si="5"/>
        <v>4.6500000000000004</v>
      </c>
      <c r="O51">
        <f t="shared" si="6"/>
        <v>9.7955694444444443</v>
      </c>
      <c r="P51">
        <f t="shared" si="7"/>
        <v>-4.6201119444444458</v>
      </c>
      <c r="Q51">
        <f t="shared" si="8"/>
        <v>2.3100559722222229</v>
      </c>
      <c r="R51">
        <f t="shared" si="9"/>
        <v>0</v>
      </c>
      <c r="S51">
        <f>SUM($R$2:R51) -SUM($Q$2:Q51) + SUM($T$2:T50)</f>
        <v>-24.08511474999996</v>
      </c>
      <c r="T51">
        <f t="shared" si="10"/>
        <v>0</v>
      </c>
    </row>
    <row r="52" spans="1:20" x14ac:dyDescent="0.3">
      <c r="A52" s="1">
        <v>42055</v>
      </c>
      <c r="B52" s="2">
        <v>0.2802546296296296</v>
      </c>
      <c r="C52" s="2">
        <v>0.70350694444444439</v>
      </c>
      <c r="D52" s="3">
        <v>2.6</v>
      </c>
      <c r="E52" s="3">
        <v>35.200000000000003</v>
      </c>
      <c r="F52" s="4">
        <f t="shared" si="0"/>
        <v>2</v>
      </c>
      <c r="G52">
        <v>20</v>
      </c>
      <c r="H52" s="3">
        <f t="shared" si="1"/>
        <v>10.158055555555555</v>
      </c>
      <c r="I52">
        <f t="shared" si="11"/>
        <v>600</v>
      </c>
      <c r="J52">
        <f t="shared" si="2"/>
        <v>0.64799999999999991</v>
      </c>
      <c r="K52">
        <f t="shared" si="3"/>
        <v>19.747259999999994</v>
      </c>
      <c r="L52">
        <v>4.8</v>
      </c>
      <c r="M52">
        <f t="shared" si="4"/>
        <v>0.34209722222222227</v>
      </c>
      <c r="N52">
        <f t="shared" si="5"/>
        <v>4.5999999999999996</v>
      </c>
      <c r="O52">
        <f t="shared" si="6"/>
        <v>9.7420972222222222</v>
      </c>
      <c r="P52">
        <f t="shared" si="7"/>
        <v>10.005162777777771</v>
      </c>
      <c r="Q52">
        <f t="shared" si="8"/>
        <v>0</v>
      </c>
      <c r="R52">
        <f t="shared" si="9"/>
        <v>2.0010325555555544</v>
      </c>
      <c r="S52">
        <f>SUM($R$2:R52) -SUM($Q$2:Q52) + SUM($T$2:T51)</f>
        <v>-22.084082194444406</v>
      </c>
      <c r="T52">
        <f t="shared" si="10"/>
        <v>0</v>
      </c>
    </row>
    <row r="53" spans="1:20" x14ac:dyDescent="0.3">
      <c r="A53" s="1">
        <v>42056</v>
      </c>
      <c r="B53" s="2">
        <v>0.27873842592592596</v>
      </c>
      <c r="C53" s="2">
        <v>0.70488425925925924</v>
      </c>
      <c r="D53" s="3">
        <v>1.8</v>
      </c>
      <c r="E53" s="3">
        <v>49.2</v>
      </c>
      <c r="F53" s="4">
        <f t="shared" si="0"/>
        <v>2</v>
      </c>
      <c r="G53">
        <v>20</v>
      </c>
      <c r="H53" s="3">
        <f t="shared" si="1"/>
        <v>10.227499999999999</v>
      </c>
      <c r="I53">
        <f t="shared" si="11"/>
        <v>600</v>
      </c>
      <c r="J53">
        <f t="shared" si="2"/>
        <v>0.50800000000000001</v>
      </c>
      <c r="K53">
        <f t="shared" si="3"/>
        <v>15.586709999999998</v>
      </c>
      <c r="L53">
        <v>4.8</v>
      </c>
      <c r="M53">
        <f t="shared" si="4"/>
        <v>0.33862500000000006</v>
      </c>
      <c r="N53">
        <f t="shared" si="5"/>
        <v>4.8</v>
      </c>
      <c r="O53">
        <f t="shared" si="6"/>
        <v>9.938625</v>
      </c>
      <c r="P53">
        <f t="shared" si="7"/>
        <v>5.6480849999999982</v>
      </c>
      <c r="Q53">
        <f t="shared" si="8"/>
        <v>0</v>
      </c>
      <c r="R53">
        <f t="shared" si="9"/>
        <v>1.1296169999999996</v>
      </c>
      <c r="S53">
        <f>SUM($R$2:R53) -SUM($Q$2:Q53) + SUM($T$2:T52)</f>
        <v>-20.95446519444441</v>
      </c>
      <c r="T53">
        <f t="shared" si="10"/>
        <v>0</v>
      </c>
    </row>
    <row r="54" spans="1:20" x14ac:dyDescent="0.3">
      <c r="A54" s="1">
        <v>42057</v>
      </c>
      <c r="B54" s="2">
        <v>0.27719907407407407</v>
      </c>
      <c r="C54" s="2">
        <v>0.70626157407407408</v>
      </c>
      <c r="D54" s="3">
        <v>1.7</v>
      </c>
      <c r="E54" s="3">
        <v>74</v>
      </c>
      <c r="F54" s="4">
        <f t="shared" si="0"/>
        <v>2</v>
      </c>
      <c r="G54">
        <v>20</v>
      </c>
      <c r="H54" s="3">
        <f t="shared" si="1"/>
        <v>10.297499999999999</v>
      </c>
      <c r="I54">
        <f t="shared" si="11"/>
        <v>600</v>
      </c>
      <c r="J54">
        <f t="shared" si="2"/>
        <v>0.26</v>
      </c>
      <c r="K54">
        <f t="shared" si="3"/>
        <v>8.0320499999999999</v>
      </c>
      <c r="L54">
        <v>4.8</v>
      </c>
      <c r="M54">
        <f t="shared" si="4"/>
        <v>0.33512500000000001</v>
      </c>
      <c r="N54">
        <f t="shared" si="5"/>
        <v>4.8250000000000002</v>
      </c>
      <c r="O54">
        <f t="shared" si="6"/>
        <v>9.9601249999999997</v>
      </c>
      <c r="P54">
        <f t="shared" si="7"/>
        <v>-1.9280749999999998</v>
      </c>
      <c r="Q54">
        <f t="shared" si="8"/>
        <v>0.96403749999999988</v>
      </c>
      <c r="R54">
        <f t="shared" si="9"/>
        <v>0</v>
      </c>
      <c r="S54">
        <f>SUM($R$2:R54) -SUM($Q$2:Q54) + SUM($T$2:T53)</f>
        <v>-21.918502694444399</v>
      </c>
      <c r="T54">
        <f t="shared" si="10"/>
        <v>0</v>
      </c>
    </row>
    <row r="55" spans="1:20" x14ac:dyDescent="0.3">
      <c r="A55" s="1">
        <v>42058</v>
      </c>
      <c r="B55" s="2">
        <v>0.27564814814814814</v>
      </c>
      <c r="C55" s="2">
        <v>0.70762731481481478</v>
      </c>
      <c r="D55" s="3">
        <v>2.1</v>
      </c>
      <c r="E55" s="3">
        <v>87</v>
      </c>
      <c r="F55" s="4">
        <f t="shared" si="0"/>
        <v>2</v>
      </c>
      <c r="G55">
        <v>20</v>
      </c>
      <c r="H55" s="3">
        <f t="shared" si="1"/>
        <v>10.3675</v>
      </c>
      <c r="I55">
        <f t="shared" si="11"/>
        <v>600</v>
      </c>
      <c r="J55">
        <f t="shared" si="2"/>
        <v>0.13</v>
      </c>
      <c r="K55">
        <f t="shared" si="3"/>
        <v>4.0433250000000003</v>
      </c>
      <c r="L55">
        <v>4.8</v>
      </c>
      <c r="M55">
        <f t="shared" si="4"/>
        <v>0.331625</v>
      </c>
      <c r="N55">
        <f t="shared" si="5"/>
        <v>4.7249999999999996</v>
      </c>
      <c r="O55">
        <f t="shared" si="6"/>
        <v>9.8566249999999993</v>
      </c>
      <c r="P55">
        <f t="shared" si="7"/>
        <v>-5.813299999999999</v>
      </c>
      <c r="Q55">
        <f t="shared" si="8"/>
        <v>2.9066499999999995</v>
      </c>
      <c r="R55">
        <f t="shared" si="9"/>
        <v>0</v>
      </c>
      <c r="S55">
        <f>SUM($R$2:R55) -SUM($Q$2:Q55) + SUM($T$2:T54)</f>
        <v>-24.825152694444412</v>
      </c>
      <c r="T55">
        <f t="shared" si="10"/>
        <v>0</v>
      </c>
    </row>
    <row r="56" spans="1:20" x14ac:dyDescent="0.3">
      <c r="A56" s="1">
        <v>42059</v>
      </c>
      <c r="B56" s="2">
        <v>0.27409722222222221</v>
      </c>
      <c r="C56" s="2">
        <v>0.70899305555555558</v>
      </c>
      <c r="D56" s="3">
        <v>3.6</v>
      </c>
      <c r="E56" s="3">
        <v>92.9</v>
      </c>
      <c r="F56" s="4">
        <f t="shared" si="0"/>
        <v>2</v>
      </c>
      <c r="G56">
        <v>20</v>
      </c>
      <c r="H56" s="3">
        <f t="shared" si="1"/>
        <v>10.4375</v>
      </c>
      <c r="I56">
        <f t="shared" si="11"/>
        <v>600</v>
      </c>
      <c r="J56">
        <f t="shared" si="2"/>
        <v>7.0999999999999952E-2</v>
      </c>
      <c r="K56">
        <f t="shared" si="3"/>
        <v>2.2231874999999985</v>
      </c>
      <c r="L56">
        <v>4.8</v>
      </c>
      <c r="M56">
        <f t="shared" si="4"/>
        <v>0.328125</v>
      </c>
      <c r="N56">
        <f t="shared" si="5"/>
        <v>4.3499999999999996</v>
      </c>
      <c r="O56">
        <f t="shared" si="6"/>
        <v>9.4781249999999986</v>
      </c>
      <c r="P56">
        <f t="shared" si="7"/>
        <v>-7.2549375000000005</v>
      </c>
      <c r="Q56">
        <f t="shared" si="8"/>
        <v>3.6274687500000002</v>
      </c>
      <c r="R56">
        <f t="shared" si="9"/>
        <v>0</v>
      </c>
      <c r="S56">
        <f>SUM($R$2:R56) -SUM($Q$2:Q56) + SUM($T$2:T55)</f>
        <v>-28.452621444444404</v>
      </c>
      <c r="T56">
        <f t="shared" si="10"/>
        <v>0</v>
      </c>
    </row>
    <row r="57" spans="1:20" x14ac:dyDescent="0.3">
      <c r="A57" s="1">
        <v>42060</v>
      </c>
      <c r="B57" s="2">
        <v>0.27252314814814815</v>
      </c>
      <c r="C57" s="2">
        <v>0.71035879629629628</v>
      </c>
      <c r="D57" s="3">
        <v>2.6</v>
      </c>
      <c r="E57" s="3">
        <v>47.2</v>
      </c>
      <c r="F57" s="4">
        <f t="shared" si="0"/>
        <v>2</v>
      </c>
      <c r="G57">
        <v>20</v>
      </c>
      <c r="H57" s="3">
        <f t="shared" si="1"/>
        <v>10.508055555555554</v>
      </c>
      <c r="I57">
        <f t="shared" si="11"/>
        <v>600</v>
      </c>
      <c r="J57">
        <f t="shared" si="2"/>
        <v>0.52800000000000002</v>
      </c>
      <c r="K57">
        <f t="shared" si="3"/>
        <v>16.644759999999998</v>
      </c>
      <c r="L57">
        <v>4.8</v>
      </c>
      <c r="M57">
        <f t="shared" si="4"/>
        <v>0.32459722222222226</v>
      </c>
      <c r="N57">
        <f t="shared" si="5"/>
        <v>4.5999999999999996</v>
      </c>
      <c r="O57">
        <f t="shared" si="6"/>
        <v>9.7245972222222221</v>
      </c>
      <c r="P57">
        <f t="shared" si="7"/>
        <v>6.9201627777777759</v>
      </c>
      <c r="Q57">
        <f t="shared" si="8"/>
        <v>0</v>
      </c>
      <c r="R57">
        <f t="shared" si="9"/>
        <v>1.3840325555555553</v>
      </c>
      <c r="S57">
        <f>SUM($R$2:R57) -SUM($Q$2:Q57) + SUM($T$2:T56)</f>
        <v>-27.06858888888884</v>
      </c>
      <c r="T57">
        <f t="shared" si="10"/>
        <v>0</v>
      </c>
    </row>
    <row r="58" spans="1:20" x14ac:dyDescent="0.3">
      <c r="A58" s="1">
        <v>42061</v>
      </c>
      <c r="B58" s="2">
        <v>0.27094907407407409</v>
      </c>
      <c r="C58" s="2">
        <v>0.71171296296296294</v>
      </c>
      <c r="D58" s="3">
        <v>2.2000000000000002</v>
      </c>
      <c r="E58" s="3">
        <v>70.900000000000006</v>
      </c>
      <c r="F58" s="4">
        <f t="shared" si="0"/>
        <v>2</v>
      </c>
      <c r="G58">
        <v>20</v>
      </c>
      <c r="H58" s="3">
        <f t="shared" si="1"/>
        <v>10.578333333333333</v>
      </c>
      <c r="I58">
        <f t="shared" si="11"/>
        <v>600</v>
      </c>
      <c r="J58">
        <f t="shared" si="2"/>
        <v>0.29099999999999993</v>
      </c>
      <c r="K58">
        <f t="shared" si="3"/>
        <v>9.2348849999999985</v>
      </c>
      <c r="L58">
        <v>4.8</v>
      </c>
      <c r="M58">
        <f t="shared" si="4"/>
        <v>0.32108333333333339</v>
      </c>
      <c r="N58">
        <f t="shared" si="5"/>
        <v>4.7</v>
      </c>
      <c r="O58">
        <f t="shared" si="6"/>
        <v>9.8210833333333341</v>
      </c>
      <c r="P58">
        <f t="shared" si="7"/>
        <v>-0.5861983333333356</v>
      </c>
      <c r="Q58">
        <f t="shared" si="8"/>
        <v>0.2930991666666678</v>
      </c>
      <c r="R58">
        <f t="shared" si="9"/>
        <v>0</v>
      </c>
      <c r="S58">
        <f>SUM($R$2:R58) -SUM($Q$2:Q58) + SUM($T$2:T57)</f>
        <v>-27.361688055555518</v>
      </c>
      <c r="T58">
        <f t="shared" si="10"/>
        <v>0</v>
      </c>
    </row>
    <row r="59" spans="1:20" x14ac:dyDescent="0.3">
      <c r="A59" s="1">
        <v>42062</v>
      </c>
      <c r="B59" s="2">
        <v>0.26935185185185184</v>
      </c>
      <c r="C59" s="2">
        <v>0.7130671296296297</v>
      </c>
      <c r="D59" s="3">
        <v>2.7</v>
      </c>
      <c r="E59" s="3">
        <v>81.3</v>
      </c>
      <c r="F59" s="4">
        <f t="shared" si="0"/>
        <v>2</v>
      </c>
      <c r="G59">
        <v>20</v>
      </c>
      <c r="H59" s="3">
        <f t="shared" si="1"/>
        <v>10.64916666666667</v>
      </c>
      <c r="I59">
        <f t="shared" si="11"/>
        <v>600</v>
      </c>
      <c r="J59">
        <f t="shared" si="2"/>
        <v>0.18700000000000006</v>
      </c>
      <c r="K59">
        <f t="shared" si="3"/>
        <v>5.9741825000000039</v>
      </c>
      <c r="L59">
        <v>4.8</v>
      </c>
      <c r="M59">
        <f t="shared" si="4"/>
        <v>0.3175416666666665</v>
      </c>
      <c r="N59">
        <f t="shared" si="5"/>
        <v>4.5750000000000002</v>
      </c>
      <c r="O59">
        <f t="shared" si="6"/>
        <v>9.6925416666666671</v>
      </c>
      <c r="P59">
        <f t="shared" si="7"/>
        <v>-3.7183591666666631</v>
      </c>
      <c r="Q59">
        <f t="shared" si="8"/>
        <v>1.8591795833333316</v>
      </c>
      <c r="R59">
        <f t="shared" si="9"/>
        <v>0</v>
      </c>
      <c r="S59">
        <f>SUM($R$2:R59) -SUM($Q$2:Q59) + SUM($T$2:T58)</f>
        <v>-29.220867638888862</v>
      </c>
      <c r="T59">
        <f t="shared" si="10"/>
        <v>0</v>
      </c>
    </row>
    <row r="60" spans="1:20" x14ac:dyDescent="0.3">
      <c r="A60" s="1">
        <v>42063</v>
      </c>
      <c r="B60" s="2">
        <v>0.26775462962962965</v>
      </c>
      <c r="C60" s="2">
        <v>0.71442129629629625</v>
      </c>
      <c r="D60" s="3">
        <v>2.5</v>
      </c>
      <c r="E60" s="3">
        <v>87.9</v>
      </c>
      <c r="F60" s="4">
        <f t="shared" si="0"/>
        <v>2</v>
      </c>
      <c r="G60">
        <v>20</v>
      </c>
      <c r="H60" s="3">
        <f t="shared" si="1"/>
        <v>10.719999999999999</v>
      </c>
      <c r="I60">
        <f t="shared" si="11"/>
        <v>600</v>
      </c>
      <c r="J60">
        <f t="shared" si="2"/>
        <v>0.121</v>
      </c>
      <c r="K60">
        <f t="shared" si="3"/>
        <v>3.8913599999999997</v>
      </c>
      <c r="L60">
        <v>4.8</v>
      </c>
      <c r="M60">
        <f t="shared" si="4"/>
        <v>0.31400000000000006</v>
      </c>
      <c r="N60">
        <f t="shared" si="5"/>
        <v>4.625</v>
      </c>
      <c r="O60">
        <f t="shared" si="6"/>
        <v>9.7390000000000008</v>
      </c>
      <c r="P60">
        <f t="shared" si="7"/>
        <v>-5.8476400000000011</v>
      </c>
      <c r="Q60">
        <f t="shared" si="8"/>
        <v>2.9238200000000005</v>
      </c>
      <c r="R60">
        <f t="shared" si="9"/>
        <v>0</v>
      </c>
      <c r="S60">
        <f>SUM($R$2:R60) -SUM($Q$2:Q60) + SUM($T$2:T59)</f>
        <v>-32.144687638888868</v>
      </c>
      <c r="T60">
        <f t="shared" si="10"/>
        <v>32.14</v>
      </c>
    </row>
    <row r="61" spans="1:20" x14ac:dyDescent="0.3">
      <c r="A61" s="1">
        <v>42064</v>
      </c>
      <c r="B61" s="2">
        <v>0.26614583333333336</v>
      </c>
      <c r="C61" s="2">
        <v>0.71577546296296291</v>
      </c>
      <c r="D61" s="3">
        <v>2.7</v>
      </c>
      <c r="E61" s="3">
        <v>46.1</v>
      </c>
      <c r="F61" s="4">
        <f t="shared" si="0"/>
        <v>3</v>
      </c>
      <c r="G61">
        <v>20</v>
      </c>
      <c r="H61" s="3">
        <f t="shared" si="1"/>
        <v>10.791111111111109</v>
      </c>
      <c r="I61">
        <f t="shared" si="11"/>
        <v>700</v>
      </c>
      <c r="J61">
        <f t="shared" si="2"/>
        <v>0.53899999999999992</v>
      </c>
      <c r="K61">
        <f t="shared" si="3"/>
        <v>20.357431111111101</v>
      </c>
      <c r="L61">
        <v>4.8</v>
      </c>
      <c r="M61">
        <f t="shared" si="4"/>
        <v>0.31044444444444458</v>
      </c>
      <c r="N61">
        <f t="shared" si="5"/>
        <v>4.5750000000000002</v>
      </c>
      <c r="O61">
        <f t="shared" si="6"/>
        <v>9.6854444444444443</v>
      </c>
      <c r="P61">
        <f t="shared" si="7"/>
        <v>10.671986666666657</v>
      </c>
      <c r="Q61">
        <f t="shared" si="8"/>
        <v>0</v>
      </c>
      <c r="R61">
        <f t="shared" si="9"/>
        <v>2.1343973333333315</v>
      </c>
      <c r="S61">
        <f>SUM($R$2:R61) -SUM($Q$2:Q61) + SUM($T$2:T60)</f>
        <v>2.1297096944444576</v>
      </c>
      <c r="T61">
        <f t="shared" si="10"/>
        <v>0</v>
      </c>
    </row>
    <row r="62" spans="1:20" x14ac:dyDescent="0.3">
      <c r="A62" s="1">
        <v>42065</v>
      </c>
      <c r="B62" s="2">
        <v>0.26453703703703707</v>
      </c>
      <c r="C62" s="2">
        <v>0.71711805555555552</v>
      </c>
      <c r="D62" s="3">
        <v>4.3</v>
      </c>
      <c r="E62" s="3">
        <v>91</v>
      </c>
      <c r="F62" s="4">
        <f t="shared" si="0"/>
        <v>3</v>
      </c>
      <c r="G62">
        <v>20</v>
      </c>
      <c r="H62" s="3">
        <f t="shared" si="1"/>
        <v>10.861944444444443</v>
      </c>
      <c r="I62">
        <f t="shared" si="11"/>
        <v>700</v>
      </c>
      <c r="J62">
        <f t="shared" si="2"/>
        <v>8.9999999999999969E-2</v>
      </c>
      <c r="K62">
        <f t="shared" si="3"/>
        <v>3.4215124999999991</v>
      </c>
      <c r="L62">
        <v>4.8</v>
      </c>
      <c r="M62">
        <f t="shared" si="4"/>
        <v>0.3069027777777778</v>
      </c>
      <c r="N62">
        <f t="shared" si="5"/>
        <v>4.1749999999999998</v>
      </c>
      <c r="O62">
        <f t="shared" si="6"/>
        <v>9.2819027777777769</v>
      </c>
      <c r="P62">
        <f t="shared" si="7"/>
        <v>-5.8603902777777783</v>
      </c>
      <c r="Q62">
        <f t="shared" si="8"/>
        <v>2.9301951388888892</v>
      </c>
      <c r="R62">
        <f t="shared" si="9"/>
        <v>0</v>
      </c>
      <c r="S62">
        <f>SUM($R$2:R62) -SUM($Q$2:Q62) + SUM($T$2:T61)</f>
        <v>-0.80048544444441916</v>
      </c>
      <c r="T62">
        <f t="shared" si="10"/>
        <v>0</v>
      </c>
    </row>
    <row r="63" spans="1:20" x14ac:dyDescent="0.3">
      <c r="A63" s="1">
        <v>42066</v>
      </c>
      <c r="B63" s="2">
        <v>0.26291666666666663</v>
      </c>
      <c r="C63" s="2">
        <v>0.71846064814814825</v>
      </c>
      <c r="D63" s="3">
        <v>2.4</v>
      </c>
      <c r="E63" s="3">
        <v>73.2</v>
      </c>
      <c r="F63" s="4">
        <f t="shared" si="0"/>
        <v>3</v>
      </c>
      <c r="G63">
        <v>20</v>
      </c>
      <c r="H63" s="3">
        <f t="shared" si="1"/>
        <v>10.933055555555558</v>
      </c>
      <c r="I63">
        <f t="shared" si="11"/>
        <v>700</v>
      </c>
      <c r="J63">
        <f t="shared" si="2"/>
        <v>0.26800000000000002</v>
      </c>
      <c r="K63">
        <f t="shared" si="3"/>
        <v>10.255206111111114</v>
      </c>
      <c r="L63">
        <v>4.8</v>
      </c>
      <c r="M63">
        <f t="shared" si="4"/>
        <v>0.30334722222222205</v>
      </c>
      <c r="N63">
        <f t="shared" si="5"/>
        <v>4.6500000000000004</v>
      </c>
      <c r="O63">
        <f t="shared" si="6"/>
        <v>9.7533472222222226</v>
      </c>
      <c r="P63">
        <f t="shared" si="7"/>
        <v>0.50185888888889174</v>
      </c>
      <c r="Q63">
        <f t="shared" si="8"/>
        <v>0</v>
      </c>
      <c r="R63">
        <f t="shared" si="9"/>
        <v>0.10037177777777835</v>
      </c>
      <c r="S63">
        <f>SUM($R$2:R63) -SUM($Q$2:Q63) + SUM($T$2:T62)</f>
        <v>-0.70011366666663832</v>
      </c>
      <c r="T63">
        <f t="shared" si="10"/>
        <v>0</v>
      </c>
    </row>
    <row r="64" spans="1:20" x14ac:dyDescent="0.3">
      <c r="A64" s="1">
        <v>42067</v>
      </c>
      <c r="B64" s="2">
        <v>0.26128472222222221</v>
      </c>
      <c r="C64" s="2">
        <v>0.71980324074074076</v>
      </c>
      <c r="D64" s="3">
        <v>0.5</v>
      </c>
      <c r="E64" s="3">
        <v>73.599999999999994</v>
      </c>
      <c r="F64" s="4">
        <f t="shared" si="0"/>
        <v>3</v>
      </c>
      <c r="G64">
        <v>20</v>
      </c>
      <c r="H64" s="3">
        <f t="shared" si="1"/>
        <v>11.004444444444445</v>
      </c>
      <c r="I64">
        <f t="shared" si="11"/>
        <v>700</v>
      </c>
      <c r="J64">
        <f t="shared" si="2"/>
        <v>0.26400000000000001</v>
      </c>
      <c r="K64">
        <f t="shared" si="3"/>
        <v>10.168106666666667</v>
      </c>
      <c r="L64">
        <v>4.8</v>
      </c>
      <c r="M64">
        <f t="shared" si="4"/>
        <v>0.2997777777777777</v>
      </c>
      <c r="N64">
        <f t="shared" si="5"/>
        <v>5.125</v>
      </c>
      <c r="O64">
        <f t="shared" si="6"/>
        <v>10.224777777777778</v>
      </c>
      <c r="P64">
        <f t="shared" si="7"/>
        <v>-5.6671111111111117E-2</v>
      </c>
      <c r="Q64">
        <f t="shared" si="8"/>
        <v>2.8335555555555558E-2</v>
      </c>
      <c r="R64">
        <f t="shared" si="9"/>
        <v>0</v>
      </c>
      <c r="S64">
        <f>SUM($R$2:R64) -SUM($Q$2:Q64) + SUM($T$2:T63)</f>
        <v>-0.72844922222218145</v>
      </c>
      <c r="T64">
        <f t="shared" si="10"/>
        <v>0</v>
      </c>
    </row>
    <row r="65" spans="1:20" x14ac:dyDescent="0.3">
      <c r="A65" s="1">
        <v>42068</v>
      </c>
      <c r="B65" s="2">
        <v>0.25964120370370369</v>
      </c>
      <c r="C65" s="2">
        <v>0.72113425925925922</v>
      </c>
      <c r="D65" s="3">
        <v>0.3</v>
      </c>
      <c r="E65" s="3">
        <v>73.2</v>
      </c>
      <c r="F65" s="4">
        <f t="shared" si="0"/>
        <v>3</v>
      </c>
      <c r="G65">
        <v>20</v>
      </c>
      <c r="H65" s="3">
        <f t="shared" si="1"/>
        <v>11.075833333333332</v>
      </c>
      <c r="I65">
        <f t="shared" si="11"/>
        <v>700</v>
      </c>
      <c r="J65">
        <f t="shared" si="2"/>
        <v>0.26800000000000002</v>
      </c>
      <c r="K65">
        <f t="shared" si="3"/>
        <v>10.389131666666666</v>
      </c>
      <c r="L65">
        <v>4.8</v>
      </c>
      <c r="M65">
        <f t="shared" si="4"/>
        <v>0.29620833333333341</v>
      </c>
      <c r="N65">
        <f t="shared" si="5"/>
        <v>5.1749999999999998</v>
      </c>
      <c r="O65">
        <f t="shared" si="6"/>
        <v>10.271208333333334</v>
      </c>
      <c r="P65">
        <f t="shared" si="7"/>
        <v>0.11792333333333183</v>
      </c>
      <c r="Q65">
        <f t="shared" si="8"/>
        <v>0</v>
      </c>
      <c r="R65">
        <f t="shared" si="9"/>
        <v>2.3584666666666365E-2</v>
      </c>
      <c r="S65">
        <f>SUM($R$2:R65) -SUM($Q$2:Q65) + SUM($T$2:T64)</f>
        <v>-0.70486455555551686</v>
      </c>
      <c r="T65">
        <f t="shared" si="10"/>
        <v>0</v>
      </c>
    </row>
    <row r="66" spans="1:20" x14ac:dyDescent="0.3">
      <c r="A66" s="1">
        <v>42069</v>
      </c>
      <c r="B66" s="2">
        <v>0.25799768518518518</v>
      </c>
      <c r="C66" s="2">
        <v>0.7224652777777778</v>
      </c>
      <c r="D66" s="3">
        <v>1</v>
      </c>
      <c r="E66" s="3">
        <v>86.7</v>
      </c>
      <c r="F66" s="4">
        <f t="shared" si="0"/>
        <v>3</v>
      </c>
      <c r="G66">
        <v>20</v>
      </c>
      <c r="H66" s="3">
        <f t="shared" si="1"/>
        <v>11.147222222222222</v>
      </c>
      <c r="I66">
        <f t="shared" si="11"/>
        <v>700</v>
      </c>
      <c r="J66">
        <f t="shared" si="2"/>
        <v>0.13300000000000001</v>
      </c>
      <c r="K66">
        <f t="shared" si="3"/>
        <v>5.1890319444444453</v>
      </c>
      <c r="L66">
        <v>4.8</v>
      </c>
      <c r="M66">
        <f t="shared" si="4"/>
        <v>0.29263888888888889</v>
      </c>
      <c r="N66">
        <f t="shared" si="5"/>
        <v>5</v>
      </c>
      <c r="O66">
        <f t="shared" si="6"/>
        <v>10.092638888888889</v>
      </c>
      <c r="P66">
        <f t="shared" si="7"/>
        <v>-4.9036069444444434</v>
      </c>
      <c r="Q66">
        <f t="shared" si="8"/>
        <v>2.4518034722222217</v>
      </c>
      <c r="R66">
        <f t="shared" si="9"/>
        <v>0</v>
      </c>
      <c r="S66">
        <f>SUM($R$2:R66) -SUM($Q$2:Q66) + SUM($T$2:T65)</f>
        <v>-3.1566680277777266</v>
      </c>
      <c r="T66">
        <f t="shared" si="10"/>
        <v>0</v>
      </c>
    </row>
    <row r="67" spans="1:20" x14ac:dyDescent="0.3">
      <c r="A67" s="1">
        <v>42070</v>
      </c>
      <c r="B67" s="2">
        <v>0.25634259259259257</v>
      </c>
      <c r="C67" s="2">
        <v>0.72379629629629638</v>
      </c>
      <c r="D67" s="3">
        <v>4.5999999999999996</v>
      </c>
      <c r="E67" s="3">
        <v>91</v>
      </c>
      <c r="F67" s="4">
        <f t="shared" ref="F67:F130" si="12">MONTH(A67)</f>
        <v>3</v>
      </c>
      <c r="G67">
        <v>20</v>
      </c>
      <c r="H67" s="3">
        <f t="shared" ref="H67:H130" si="13">(C67-B67) * 24</f>
        <v>11.218888888888891</v>
      </c>
      <c r="I67">
        <f t="shared" si="11"/>
        <v>700</v>
      </c>
      <c r="J67">
        <f t="shared" ref="J67:J130" si="14">1-(E67/100)</f>
        <v>8.9999999999999969E-2</v>
      </c>
      <c r="K67">
        <f t="shared" ref="K67:K130" si="15">PRODUCT(G67:J67) * $V$2 / 1000</f>
        <v>3.5339499999999995</v>
      </c>
      <c r="L67">
        <v>4.8</v>
      </c>
      <c r="M67">
        <f t="shared" ref="M67:M130" si="16">IF(H67&lt;17,(17-H67) * 50,0) / 1000</f>
        <v>0.28905555555555545</v>
      </c>
      <c r="N67">
        <f t="shared" ref="N67:N130" si="17">IF(D67&lt;21,(21-D67)*250,0) / 1000</f>
        <v>4.0999999999999996</v>
      </c>
      <c r="O67">
        <f t="shared" ref="O67:O130" si="18">SUM(L67:N67)</f>
        <v>9.1890555555555551</v>
      </c>
      <c r="P67">
        <f t="shared" ref="P67:P130" si="19">K67-O67</f>
        <v>-5.6551055555555561</v>
      </c>
      <c r="Q67">
        <f t="shared" ref="Q67:Q130" si="20">IF(P67&lt;0,ABS(P67) * 0.5,0)</f>
        <v>2.827552777777778</v>
      </c>
      <c r="R67">
        <f t="shared" ref="R67:R130" si="21">IF(P67&gt;0,P67*0.2,0)</f>
        <v>0</v>
      </c>
      <c r="S67">
        <f>SUM($R$2:R67) -SUM($Q$2:Q67) + SUM($T$2:T66)</f>
        <v>-5.9842208055555091</v>
      </c>
      <c r="T67">
        <f t="shared" ref="T67:T130" si="22">-IF(F68&lt;&gt;F67,ROUND(S67,2),0)</f>
        <v>0</v>
      </c>
    </row>
    <row r="68" spans="1:20" x14ac:dyDescent="0.3">
      <c r="A68" s="1">
        <v>42071</v>
      </c>
      <c r="B68" s="2">
        <v>0.25468750000000001</v>
      </c>
      <c r="C68" s="2">
        <v>0.72511574074074081</v>
      </c>
      <c r="D68" s="3">
        <v>8.1999999999999993</v>
      </c>
      <c r="E68" s="3">
        <v>74.3</v>
      </c>
      <c r="F68" s="4">
        <f t="shared" si="12"/>
        <v>3</v>
      </c>
      <c r="G68">
        <v>20</v>
      </c>
      <c r="H68" s="3">
        <f t="shared" si="13"/>
        <v>11.29027777777778</v>
      </c>
      <c r="I68">
        <f t="shared" ref="I68:I131" si="23">IF(F68&gt;F67,IF(F68=7,I67,IF(F68&lt;7,I67+100,I67-100)),I67)</f>
        <v>700</v>
      </c>
      <c r="J68">
        <f t="shared" si="14"/>
        <v>0.25700000000000001</v>
      </c>
      <c r="K68">
        <f t="shared" si="15"/>
        <v>10.155604861111115</v>
      </c>
      <c r="L68">
        <v>4.8</v>
      </c>
      <c r="M68">
        <f t="shared" si="16"/>
        <v>0.28548611111111105</v>
      </c>
      <c r="N68">
        <f t="shared" si="17"/>
        <v>3.2</v>
      </c>
      <c r="O68">
        <f t="shared" si="18"/>
        <v>8.285486111111112</v>
      </c>
      <c r="P68">
        <f t="shared" si="19"/>
        <v>1.8701187500000032</v>
      </c>
      <c r="Q68">
        <f t="shared" si="20"/>
        <v>0</v>
      </c>
      <c r="R68">
        <f t="shared" si="21"/>
        <v>0.37402375000000065</v>
      </c>
      <c r="S68">
        <f>SUM($R$2:R68) -SUM($Q$2:Q68) + SUM($T$2:T67)</f>
        <v>-5.610197055555517</v>
      </c>
      <c r="T68">
        <f t="shared" si="22"/>
        <v>0</v>
      </c>
    </row>
    <row r="69" spans="1:20" x14ac:dyDescent="0.3">
      <c r="A69" s="1">
        <v>42072</v>
      </c>
      <c r="B69" s="2">
        <v>0.2530324074074074</v>
      </c>
      <c r="C69" s="2">
        <v>0.72644675925925928</v>
      </c>
      <c r="D69" s="3">
        <v>7.6</v>
      </c>
      <c r="E69" s="3">
        <v>81.7</v>
      </c>
      <c r="F69" s="4">
        <f t="shared" si="12"/>
        <v>3</v>
      </c>
      <c r="G69">
        <v>20</v>
      </c>
      <c r="H69" s="3">
        <f t="shared" si="13"/>
        <v>11.361944444444445</v>
      </c>
      <c r="I69">
        <f t="shared" si="23"/>
        <v>700</v>
      </c>
      <c r="J69">
        <f t="shared" si="14"/>
        <v>0.18299999999999994</v>
      </c>
      <c r="K69">
        <f t="shared" si="15"/>
        <v>7.2773254166666659</v>
      </c>
      <c r="L69">
        <v>4.8</v>
      </c>
      <c r="M69">
        <f t="shared" si="16"/>
        <v>0.28190277777777778</v>
      </c>
      <c r="N69">
        <f t="shared" si="17"/>
        <v>3.35</v>
      </c>
      <c r="O69">
        <f t="shared" si="18"/>
        <v>8.4319027777777773</v>
      </c>
      <c r="P69">
        <f t="shared" si="19"/>
        <v>-1.1545773611111114</v>
      </c>
      <c r="Q69">
        <f t="shared" si="20"/>
        <v>0.57728868055555571</v>
      </c>
      <c r="R69">
        <f t="shared" si="21"/>
        <v>0</v>
      </c>
      <c r="S69">
        <f>SUM($R$2:R69) -SUM($Q$2:Q69) + SUM($T$2:T68)</f>
        <v>-6.1874857361110855</v>
      </c>
      <c r="T69">
        <f t="shared" si="22"/>
        <v>0</v>
      </c>
    </row>
    <row r="70" spans="1:20" x14ac:dyDescent="0.3">
      <c r="A70" s="1">
        <v>42073</v>
      </c>
      <c r="B70" s="2">
        <v>0.25135416666666666</v>
      </c>
      <c r="C70" s="2">
        <v>0.72776620370370371</v>
      </c>
      <c r="D70" s="3">
        <v>6.9</v>
      </c>
      <c r="E70" s="3">
        <v>46.9</v>
      </c>
      <c r="F70" s="4">
        <f t="shared" si="12"/>
        <v>3</v>
      </c>
      <c r="G70">
        <v>20</v>
      </c>
      <c r="H70" s="3">
        <f t="shared" si="13"/>
        <v>11.433888888888889</v>
      </c>
      <c r="I70">
        <f t="shared" si="23"/>
        <v>700</v>
      </c>
      <c r="J70">
        <f t="shared" si="14"/>
        <v>0.53100000000000003</v>
      </c>
      <c r="K70">
        <f t="shared" si="15"/>
        <v>21.249882499999998</v>
      </c>
      <c r="L70">
        <v>4.8</v>
      </c>
      <c r="M70">
        <f t="shared" si="16"/>
        <v>0.27830555555555553</v>
      </c>
      <c r="N70">
        <f t="shared" si="17"/>
        <v>3.5249999999999999</v>
      </c>
      <c r="O70">
        <f t="shared" si="18"/>
        <v>8.603305555555556</v>
      </c>
      <c r="P70">
        <f t="shared" si="19"/>
        <v>12.646576944444442</v>
      </c>
      <c r="Q70">
        <f t="shared" si="20"/>
        <v>0</v>
      </c>
      <c r="R70">
        <f t="shared" si="21"/>
        <v>2.5293153888888886</v>
      </c>
      <c r="S70">
        <f>SUM($R$2:R70) -SUM($Q$2:Q70) + SUM($T$2:T69)</f>
        <v>-3.6581703472222102</v>
      </c>
      <c r="T70">
        <f t="shared" si="22"/>
        <v>0</v>
      </c>
    </row>
    <row r="71" spans="1:20" x14ac:dyDescent="0.3">
      <c r="A71" s="1">
        <v>42074</v>
      </c>
      <c r="B71" s="2">
        <v>0.24968749999999998</v>
      </c>
      <c r="C71" s="2">
        <v>0.7290740740740741</v>
      </c>
      <c r="D71" s="3">
        <v>4.9000000000000004</v>
      </c>
      <c r="E71" s="3">
        <v>66.099999999999994</v>
      </c>
      <c r="F71" s="4">
        <f t="shared" si="12"/>
        <v>3</v>
      </c>
      <c r="G71">
        <v>20</v>
      </c>
      <c r="H71" s="3">
        <f t="shared" si="13"/>
        <v>11.505277777777779</v>
      </c>
      <c r="I71">
        <f t="shared" si="23"/>
        <v>700</v>
      </c>
      <c r="J71">
        <f t="shared" si="14"/>
        <v>0.33900000000000008</v>
      </c>
      <c r="K71">
        <f t="shared" si="15"/>
        <v>13.651012083333338</v>
      </c>
      <c r="L71">
        <v>4.8</v>
      </c>
      <c r="M71">
        <f t="shared" si="16"/>
        <v>0.27473611111111101</v>
      </c>
      <c r="N71">
        <f t="shared" si="17"/>
        <v>4.0250000000000004</v>
      </c>
      <c r="O71">
        <f t="shared" si="18"/>
        <v>9.0997361111111115</v>
      </c>
      <c r="P71">
        <f t="shared" si="19"/>
        <v>4.5512759722222267</v>
      </c>
      <c r="Q71">
        <f t="shared" si="20"/>
        <v>0</v>
      </c>
      <c r="R71">
        <f t="shared" si="21"/>
        <v>0.91025519444444536</v>
      </c>
      <c r="S71">
        <f>SUM($R$2:R71) -SUM($Q$2:Q71) + SUM($T$2:T70)</f>
        <v>-2.7479151527777503</v>
      </c>
      <c r="T71">
        <f t="shared" si="22"/>
        <v>0</v>
      </c>
    </row>
    <row r="72" spans="1:20" x14ac:dyDescent="0.3">
      <c r="A72" s="1">
        <v>42075</v>
      </c>
      <c r="B72" s="2">
        <v>0.24800925925925923</v>
      </c>
      <c r="C72" s="2">
        <v>0.73039351851851853</v>
      </c>
      <c r="D72" s="3">
        <v>3.2</v>
      </c>
      <c r="E72" s="3">
        <v>79.8</v>
      </c>
      <c r="F72" s="4">
        <f t="shared" si="12"/>
        <v>3</v>
      </c>
      <c r="G72">
        <v>20</v>
      </c>
      <c r="H72" s="3">
        <f t="shared" si="13"/>
        <v>11.577222222222224</v>
      </c>
      <c r="I72">
        <f t="shared" si="23"/>
        <v>700</v>
      </c>
      <c r="J72">
        <f t="shared" si="14"/>
        <v>0.20200000000000007</v>
      </c>
      <c r="K72">
        <f t="shared" si="15"/>
        <v>8.1850961111111147</v>
      </c>
      <c r="L72">
        <v>4.8</v>
      </c>
      <c r="M72">
        <f t="shared" si="16"/>
        <v>0.27113888888888882</v>
      </c>
      <c r="N72">
        <f t="shared" si="17"/>
        <v>4.45</v>
      </c>
      <c r="O72">
        <f t="shared" si="18"/>
        <v>9.5211388888888884</v>
      </c>
      <c r="P72">
        <f t="shared" si="19"/>
        <v>-1.3360427777777737</v>
      </c>
      <c r="Q72">
        <f t="shared" si="20"/>
        <v>0.66802138888888685</v>
      </c>
      <c r="R72">
        <f t="shared" si="21"/>
        <v>0</v>
      </c>
      <c r="S72">
        <f>SUM($R$2:R72) -SUM($Q$2:Q72) + SUM($T$2:T71)</f>
        <v>-3.415936541666639</v>
      </c>
      <c r="T72">
        <f t="shared" si="22"/>
        <v>0</v>
      </c>
    </row>
    <row r="73" spans="1:20" x14ac:dyDescent="0.3">
      <c r="A73" s="1">
        <v>42076</v>
      </c>
      <c r="B73" s="2">
        <v>0.24633101851851849</v>
      </c>
      <c r="C73" s="2">
        <v>0.73170138888888892</v>
      </c>
      <c r="D73" s="3">
        <v>2.4</v>
      </c>
      <c r="E73" s="3">
        <v>62</v>
      </c>
      <c r="F73" s="4">
        <f t="shared" si="12"/>
        <v>3</v>
      </c>
      <c r="G73">
        <v>20</v>
      </c>
      <c r="H73" s="3">
        <f t="shared" si="13"/>
        <v>11.648888888888891</v>
      </c>
      <c r="I73">
        <f t="shared" si="23"/>
        <v>700</v>
      </c>
      <c r="J73">
        <f t="shared" si="14"/>
        <v>0.38</v>
      </c>
      <c r="K73">
        <f t="shared" si="15"/>
        <v>15.493022222222224</v>
      </c>
      <c r="L73">
        <v>4.8</v>
      </c>
      <c r="M73">
        <f t="shared" si="16"/>
        <v>0.26755555555555544</v>
      </c>
      <c r="N73">
        <f t="shared" si="17"/>
        <v>4.6500000000000004</v>
      </c>
      <c r="O73">
        <f t="shared" si="18"/>
        <v>9.7175555555555562</v>
      </c>
      <c r="P73">
        <f t="shared" si="19"/>
        <v>5.7754666666666683</v>
      </c>
      <c r="Q73">
        <f t="shared" si="20"/>
        <v>0</v>
      </c>
      <c r="R73">
        <f t="shared" si="21"/>
        <v>1.1550933333333337</v>
      </c>
      <c r="S73">
        <f>SUM($R$2:R73) -SUM($Q$2:Q73) + SUM($T$2:T72)</f>
        <v>-2.2608432083333128</v>
      </c>
      <c r="T73">
        <f t="shared" si="22"/>
        <v>0</v>
      </c>
    </row>
    <row r="74" spans="1:20" x14ac:dyDescent="0.3">
      <c r="A74" s="1">
        <v>42077</v>
      </c>
      <c r="B74" s="2">
        <v>0.24464120370370371</v>
      </c>
      <c r="C74" s="2">
        <v>0.7330092592592593</v>
      </c>
      <c r="D74" s="3">
        <v>4.9000000000000004</v>
      </c>
      <c r="E74" s="3">
        <v>92.5</v>
      </c>
      <c r="F74" s="4">
        <f t="shared" si="12"/>
        <v>3</v>
      </c>
      <c r="G74">
        <v>20</v>
      </c>
      <c r="H74" s="3">
        <f t="shared" si="13"/>
        <v>11.720833333333335</v>
      </c>
      <c r="I74">
        <f t="shared" si="23"/>
        <v>700</v>
      </c>
      <c r="J74">
        <f t="shared" si="14"/>
        <v>7.4999999999999956E-2</v>
      </c>
      <c r="K74">
        <f t="shared" si="15"/>
        <v>3.0767187499999986</v>
      </c>
      <c r="L74">
        <v>4.8</v>
      </c>
      <c r="M74">
        <f t="shared" si="16"/>
        <v>0.26395833333333324</v>
      </c>
      <c r="N74">
        <f t="shared" si="17"/>
        <v>4.0250000000000004</v>
      </c>
      <c r="O74">
        <f t="shared" si="18"/>
        <v>9.0889583333333341</v>
      </c>
      <c r="P74">
        <f t="shared" si="19"/>
        <v>-6.0122395833333355</v>
      </c>
      <c r="Q74">
        <f t="shared" si="20"/>
        <v>3.0061197916666678</v>
      </c>
      <c r="R74">
        <f t="shared" si="21"/>
        <v>0</v>
      </c>
      <c r="S74">
        <f>SUM($R$2:R74) -SUM($Q$2:Q74) + SUM($T$2:T73)</f>
        <v>-5.2669629999999756</v>
      </c>
      <c r="T74">
        <f t="shared" si="22"/>
        <v>0</v>
      </c>
    </row>
    <row r="75" spans="1:20" x14ac:dyDescent="0.3">
      <c r="A75" s="1">
        <v>42078</v>
      </c>
      <c r="B75" s="2">
        <v>0.2429513888888889</v>
      </c>
      <c r="C75" s="2">
        <v>0.73431712962962958</v>
      </c>
      <c r="D75" s="3">
        <v>5.4</v>
      </c>
      <c r="E75" s="3">
        <v>87.1</v>
      </c>
      <c r="F75" s="4">
        <f t="shared" si="12"/>
        <v>3</v>
      </c>
      <c r="G75">
        <v>20</v>
      </c>
      <c r="H75" s="3">
        <f t="shared" si="13"/>
        <v>11.792777777777776</v>
      </c>
      <c r="I75">
        <f t="shared" si="23"/>
        <v>700</v>
      </c>
      <c r="J75">
        <f t="shared" si="14"/>
        <v>0.129</v>
      </c>
      <c r="K75">
        <f t="shared" si="15"/>
        <v>5.3244391666666653</v>
      </c>
      <c r="L75">
        <v>4.8</v>
      </c>
      <c r="M75">
        <f t="shared" si="16"/>
        <v>0.26036111111111121</v>
      </c>
      <c r="N75">
        <f t="shared" si="17"/>
        <v>3.9</v>
      </c>
      <c r="O75">
        <f t="shared" si="18"/>
        <v>8.9603611111111103</v>
      </c>
      <c r="P75">
        <f t="shared" si="19"/>
        <v>-3.6359219444444451</v>
      </c>
      <c r="Q75">
        <f t="shared" si="20"/>
        <v>1.8179609722222225</v>
      </c>
      <c r="R75">
        <f t="shared" si="21"/>
        <v>0</v>
      </c>
      <c r="S75">
        <f>SUM($R$2:R75) -SUM($Q$2:Q75) + SUM($T$2:T74)</f>
        <v>-7.0849239722221853</v>
      </c>
      <c r="T75">
        <f t="shared" si="22"/>
        <v>0</v>
      </c>
    </row>
    <row r="76" spans="1:20" x14ac:dyDescent="0.3">
      <c r="A76" s="1">
        <v>42079</v>
      </c>
      <c r="B76" s="2">
        <v>0.24126157407407409</v>
      </c>
      <c r="C76" s="2">
        <v>0.73562500000000008</v>
      </c>
      <c r="D76" s="3">
        <v>6.2</v>
      </c>
      <c r="E76" s="3">
        <v>38.700000000000003</v>
      </c>
      <c r="F76" s="4">
        <f t="shared" si="12"/>
        <v>3</v>
      </c>
      <c r="G76">
        <v>20</v>
      </c>
      <c r="H76" s="3">
        <f t="shared" si="13"/>
        <v>11.864722222222223</v>
      </c>
      <c r="I76">
        <f t="shared" si="23"/>
        <v>700</v>
      </c>
      <c r="J76">
        <f t="shared" si="14"/>
        <v>0.61299999999999999</v>
      </c>
      <c r="K76">
        <f t="shared" si="15"/>
        <v>25.455761527777781</v>
      </c>
      <c r="L76">
        <v>4.8</v>
      </c>
      <c r="M76">
        <f t="shared" si="16"/>
        <v>0.25676388888888885</v>
      </c>
      <c r="N76">
        <f t="shared" si="17"/>
        <v>3.7</v>
      </c>
      <c r="O76">
        <f t="shared" si="18"/>
        <v>8.756763888888889</v>
      </c>
      <c r="P76">
        <f t="shared" si="19"/>
        <v>16.698997638888891</v>
      </c>
      <c r="Q76">
        <f t="shared" si="20"/>
        <v>0</v>
      </c>
      <c r="R76">
        <f t="shared" si="21"/>
        <v>3.3397995277777781</v>
      </c>
      <c r="S76">
        <f>SUM($R$2:R76) -SUM($Q$2:Q76) + SUM($T$2:T75)</f>
        <v>-3.7451244444444001</v>
      </c>
      <c r="T76">
        <f t="shared" si="22"/>
        <v>0</v>
      </c>
    </row>
    <row r="77" spans="1:20" x14ac:dyDescent="0.3">
      <c r="A77" s="1">
        <v>42080</v>
      </c>
      <c r="B77" s="2">
        <v>0.23957175925925925</v>
      </c>
      <c r="C77" s="2">
        <v>0.73692129629629621</v>
      </c>
      <c r="D77" s="3">
        <v>5.8</v>
      </c>
      <c r="E77" s="3">
        <v>0.4</v>
      </c>
      <c r="F77" s="4">
        <f t="shared" si="12"/>
        <v>3</v>
      </c>
      <c r="G77">
        <v>20</v>
      </c>
      <c r="H77" s="3">
        <f t="shared" si="13"/>
        <v>11.936388888888889</v>
      </c>
      <c r="I77">
        <f t="shared" si="23"/>
        <v>700</v>
      </c>
      <c r="J77">
        <f t="shared" si="14"/>
        <v>0.996</v>
      </c>
      <c r="K77">
        <f t="shared" si="15"/>
        <v>41.610251666666663</v>
      </c>
      <c r="L77">
        <v>4.8</v>
      </c>
      <c r="M77">
        <f t="shared" si="16"/>
        <v>0.25318055555555558</v>
      </c>
      <c r="N77">
        <f t="shared" si="17"/>
        <v>3.8</v>
      </c>
      <c r="O77">
        <f t="shared" si="18"/>
        <v>8.8531805555555554</v>
      </c>
      <c r="P77">
        <f t="shared" si="19"/>
        <v>32.757071111111109</v>
      </c>
      <c r="Q77">
        <f t="shared" si="20"/>
        <v>0</v>
      </c>
      <c r="R77">
        <f t="shared" si="21"/>
        <v>6.5514142222222223</v>
      </c>
      <c r="S77">
        <f>SUM($R$2:R77) -SUM($Q$2:Q77) + SUM($T$2:T76)</f>
        <v>2.8062897777778062</v>
      </c>
      <c r="T77">
        <f t="shared" si="22"/>
        <v>0</v>
      </c>
    </row>
    <row r="78" spans="1:20" x14ac:dyDescent="0.3">
      <c r="A78" s="1">
        <v>42081</v>
      </c>
      <c r="B78" s="2">
        <v>0.23787037037037037</v>
      </c>
      <c r="C78" s="2">
        <v>0.73821759259259256</v>
      </c>
      <c r="D78" s="3">
        <v>4.9000000000000004</v>
      </c>
      <c r="E78" s="3">
        <v>2.7</v>
      </c>
      <c r="F78" s="4">
        <f t="shared" si="12"/>
        <v>3</v>
      </c>
      <c r="G78">
        <v>20</v>
      </c>
      <c r="H78" s="3">
        <f t="shared" si="13"/>
        <v>12.008333333333333</v>
      </c>
      <c r="I78">
        <f t="shared" si="23"/>
        <v>700</v>
      </c>
      <c r="J78">
        <f t="shared" si="14"/>
        <v>0.97299999999999998</v>
      </c>
      <c r="K78">
        <f t="shared" si="15"/>
        <v>40.894379166666667</v>
      </c>
      <c r="L78">
        <v>4.8</v>
      </c>
      <c r="M78">
        <f t="shared" si="16"/>
        <v>0.24958333333333338</v>
      </c>
      <c r="N78">
        <f t="shared" si="17"/>
        <v>4.0250000000000004</v>
      </c>
      <c r="O78">
        <f t="shared" si="18"/>
        <v>9.074583333333333</v>
      </c>
      <c r="P78">
        <f t="shared" si="19"/>
        <v>31.819795833333334</v>
      </c>
      <c r="Q78">
        <f t="shared" si="20"/>
        <v>0</v>
      </c>
      <c r="R78">
        <f t="shared" si="21"/>
        <v>6.3639591666666675</v>
      </c>
      <c r="S78">
        <f>SUM($R$2:R78) -SUM($Q$2:Q78) + SUM($T$2:T77)</f>
        <v>9.1702489444444808</v>
      </c>
      <c r="T78">
        <f t="shared" si="22"/>
        <v>0</v>
      </c>
    </row>
    <row r="79" spans="1:20" x14ac:dyDescent="0.3">
      <c r="A79" s="1">
        <v>42082</v>
      </c>
      <c r="B79" s="2">
        <v>0.23618055555555553</v>
      </c>
      <c r="C79" s="2">
        <v>0.73951388888888892</v>
      </c>
      <c r="D79" s="3">
        <v>3.2</v>
      </c>
      <c r="E79" s="3">
        <v>0</v>
      </c>
      <c r="F79" s="4">
        <f t="shared" si="12"/>
        <v>3</v>
      </c>
      <c r="G79">
        <v>20</v>
      </c>
      <c r="H79" s="3">
        <f t="shared" si="13"/>
        <v>12.080000000000002</v>
      </c>
      <c r="I79">
        <f t="shared" si="23"/>
        <v>700</v>
      </c>
      <c r="J79">
        <f t="shared" si="14"/>
        <v>1</v>
      </c>
      <c r="K79">
        <f t="shared" si="15"/>
        <v>42.280000000000008</v>
      </c>
      <c r="L79">
        <v>4.8</v>
      </c>
      <c r="M79">
        <f t="shared" si="16"/>
        <v>0.24599999999999991</v>
      </c>
      <c r="N79">
        <f t="shared" si="17"/>
        <v>4.45</v>
      </c>
      <c r="O79">
        <f t="shared" si="18"/>
        <v>9.4959999999999987</v>
      </c>
      <c r="P79">
        <f t="shared" si="19"/>
        <v>32.784000000000006</v>
      </c>
      <c r="Q79">
        <f t="shared" si="20"/>
        <v>0</v>
      </c>
      <c r="R79">
        <f t="shared" si="21"/>
        <v>6.5568000000000017</v>
      </c>
      <c r="S79">
        <f>SUM($R$2:R79) -SUM($Q$2:Q79) + SUM($T$2:T78)</f>
        <v>15.727048944444476</v>
      </c>
      <c r="T79">
        <f t="shared" si="22"/>
        <v>0</v>
      </c>
    </row>
    <row r="80" spans="1:20" x14ac:dyDescent="0.3">
      <c r="A80" s="1">
        <v>42083</v>
      </c>
      <c r="B80" s="2">
        <v>0.23447916666666666</v>
      </c>
      <c r="C80" s="2">
        <v>0.74081018518518515</v>
      </c>
      <c r="D80" s="3">
        <v>5.0999999999999996</v>
      </c>
      <c r="E80" s="3">
        <v>53</v>
      </c>
      <c r="F80" s="4">
        <f t="shared" si="12"/>
        <v>3</v>
      </c>
      <c r="G80">
        <v>20</v>
      </c>
      <c r="H80" s="3">
        <f t="shared" si="13"/>
        <v>12.151944444444442</v>
      </c>
      <c r="I80">
        <f t="shared" si="23"/>
        <v>700</v>
      </c>
      <c r="J80">
        <f t="shared" si="14"/>
        <v>0.47</v>
      </c>
      <c r="K80">
        <f t="shared" si="15"/>
        <v>19.989948611111107</v>
      </c>
      <c r="L80">
        <v>4.8</v>
      </c>
      <c r="M80">
        <f t="shared" si="16"/>
        <v>0.24240277777777788</v>
      </c>
      <c r="N80">
        <f t="shared" si="17"/>
        <v>3.9750000000000001</v>
      </c>
      <c r="O80">
        <f t="shared" si="18"/>
        <v>9.017402777777777</v>
      </c>
      <c r="P80">
        <f t="shared" si="19"/>
        <v>10.97254583333333</v>
      </c>
      <c r="Q80">
        <f t="shared" si="20"/>
        <v>0</v>
      </c>
      <c r="R80">
        <f t="shared" si="21"/>
        <v>2.1945091666666658</v>
      </c>
      <c r="S80">
        <f>SUM($R$2:R80) -SUM($Q$2:Q80) + SUM($T$2:T79)</f>
        <v>17.921558111111153</v>
      </c>
      <c r="T80">
        <f t="shared" si="22"/>
        <v>0</v>
      </c>
    </row>
    <row r="81" spans="1:20" x14ac:dyDescent="0.3">
      <c r="A81" s="1">
        <v>42084</v>
      </c>
      <c r="B81" s="2">
        <v>0.23277777777777778</v>
      </c>
      <c r="C81" s="2">
        <v>0.74210648148148151</v>
      </c>
      <c r="D81" s="3">
        <v>4.9000000000000004</v>
      </c>
      <c r="E81" s="3">
        <v>89.1</v>
      </c>
      <c r="F81" s="4">
        <f t="shared" si="12"/>
        <v>3</v>
      </c>
      <c r="G81">
        <v>20</v>
      </c>
      <c r="H81" s="3">
        <f t="shared" si="13"/>
        <v>12.22388888888889</v>
      </c>
      <c r="I81">
        <f t="shared" si="23"/>
        <v>700</v>
      </c>
      <c r="J81">
        <f t="shared" si="14"/>
        <v>0.1090000000000001</v>
      </c>
      <c r="K81">
        <f t="shared" si="15"/>
        <v>4.6634136111111157</v>
      </c>
      <c r="L81">
        <v>4.8</v>
      </c>
      <c r="M81">
        <f t="shared" si="16"/>
        <v>0.23880555555555549</v>
      </c>
      <c r="N81">
        <f t="shared" si="17"/>
        <v>4.0250000000000004</v>
      </c>
      <c r="O81">
        <f t="shared" si="18"/>
        <v>9.0638055555555557</v>
      </c>
      <c r="P81">
        <f t="shared" si="19"/>
        <v>-4.4003919444444399</v>
      </c>
      <c r="Q81">
        <f t="shared" si="20"/>
        <v>2.20019597222222</v>
      </c>
      <c r="R81">
        <f t="shared" si="21"/>
        <v>0</v>
      </c>
      <c r="S81">
        <f>SUM($R$2:R81) -SUM($Q$2:Q81) + SUM($T$2:T80)</f>
        <v>15.721362138888935</v>
      </c>
      <c r="T81">
        <f t="shared" si="22"/>
        <v>0</v>
      </c>
    </row>
    <row r="82" spans="1:20" x14ac:dyDescent="0.3">
      <c r="A82" s="1">
        <v>42085</v>
      </c>
      <c r="B82" s="2">
        <v>0.2310763888888889</v>
      </c>
      <c r="C82" s="2">
        <v>0.74340277777777775</v>
      </c>
      <c r="D82" s="3">
        <v>-2.1</v>
      </c>
      <c r="E82" s="3">
        <v>51.5</v>
      </c>
      <c r="F82" s="4">
        <f t="shared" si="12"/>
        <v>3</v>
      </c>
      <c r="G82">
        <v>20</v>
      </c>
      <c r="H82" s="3">
        <f t="shared" si="13"/>
        <v>12.295833333333331</v>
      </c>
      <c r="I82">
        <f t="shared" si="23"/>
        <v>700</v>
      </c>
      <c r="J82">
        <f t="shared" si="14"/>
        <v>0.48499999999999999</v>
      </c>
      <c r="K82">
        <f t="shared" si="15"/>
        <v>20.87217708333333</v>
      </c>
      <c r="L82">
        <v>4.8</v>
      </c>
      <c r="M82">
        <f t="shared" si="16"/>
        <v>0.23520833333333346</v>
      </c>
      <c r="N82">
        <f t="shared" si="17"/>
        <v>5.7750000000000004</v>
      </c>
      <c r="O82">
        <f t="shared" si="18"/>
        <v>10.810208333333334</v>
      </c>
      <c r="P82">
        <f t="shared" si="19"/>
        <v>10.061968749999997</v>
      </c>
      <c r="Q82">
        <f t="shared" si="20"/>
        <v>0</v>
      </c>
      <c r="R82">
        <f t="shared" si="21"/>
        <v>2.0123937499999993</v>
      </c>
      <c r="S82">
        <f>SUM($R$2:R82) -SUM($Q$2:Q82) + SUM($T$2:T81)</f>
        <v>17.733755888888936</v>
      </c>
      <c r="T82">
        <f t="shared" si="22"/>
        <v>0</v>
      </c>
    </row>
    <row r="83" spans="1:20" x14ac:dyDescent="0.3">
      <c r="A83" s="1">
        <v>42086</v>
      </c>
      <c r="B83" s="2">
        <v>0.229375</v>
      </c>
      <c r="C83" s="2">
        <v>0.74468749999999995</v>
      </c>
      <c r="D83" s="3">
        <v>1.4</v>
      </c>
      <c r="E83" s="3">
        <v>39.9</v>
      </c>
      <c r="F83" s="4">
        <f t="shared" si="12"/>
        <v>3</v>
      </c>
      <c r="G83">
        <v>20</v>
      </c>
      <c r="H83" s="3">
        <f t="shared" si="13"/>
        <v>12.3675</v>
      </c>
      <c r="I83">
        <f t="shared" si="23"/>
        <v>700</v>
      </c>
      <c r="J83">
        <f t="shared" si="14"/>
        <v>0.60099999999999998</v>
      </c>
      <c r="K83">
        <f t="shared" si="15"/>
        <v>26.015036249999998</v>
      </c>
      <c r="L83">
        <v>4.8</v>
      </c>
      <c r="M83">
        <f t="shared" si="16"/>
        <v>0.231625</v>
      </c>
      <c r="N83">
        <f t="shared" si="17"/>
        <v>4.9000000000000004</v>
      </c>
      <c r="O83">
        <f t="shared" si="18"/>
        <v>9.9316250000000004</v>
      </c>
      <c r="P83">
        <f t="shared" si="19"/>
        <v>16.083411249999997</v>
      </c>
      <c r="Q83">
        <f t="shared" si="20"/>
        <v>0</v>
      </c>
      <c r="R83">
        <f t="shared" si="21"/>
        <v>3.2166822499999999</v>
      </c>
      <c r="S83">
        <f>SUM($R$2:R83) -SUM($Q$2:Q83) + SUM($T$2:T82)</f>
        <v>20.950438138888927</v>
      </c>
      <c r="T83">
        <f t="shared" si="22"/>
        <v>0</v>
      </c>
    </row>
    <row r="84" spans="1:20" x14ac:dyDescent="0.3">
      <c r="A84" s="1">
        <v>42087</v>
      </c>
      <c r="B84" s="2">
        <v>0.22766203703703702</v>
      </c>
      <c r="C84" s="2">
        <v>0.7459837962962963</v>
      </c>
      <c r="D84" s="3">
        <v>5.9</v>
      </c>
      <c r="E84" s="3">
        <v>15.9</v>
      </c>
      <c r="F84" s="4">
        <f t="shared" si="12"/>
        <v>3</v>
      </c>
      <c r="G84">
        <v>20</v>
      </c>
      <c r="H84" s="3">
        <f t="shared" si="13"/>
        <v>12.439722222222223</v>
      </c>
      <c r="I84">
        <f t="shared" si="23"/>
        <v>700</v>
      </c>
      <c r="J84">
        <f t="shared" si="14"/>
        <v>0.84099999999999997</v>
      </c>
      <c r="K84">
        <f t="shared" si="15"/>
        <v>36.616322361111109</v>
      </c>
      <c r="L84">
        <v>4.8</v>
      </c>
      <c r="M84">
        <f t="shared" si="16"/>
        <v>0.22801388888888885</v>
      </c>
      <c r="N84">
        <f t="shared" si="17"/>
        <v>3.7749999999999999</v>
      </c>
      <c r="O84">
        <f t="shared" si="18"/>
        <v>8.8030138888888878</v>
      </c>
      <c r="P84">
        <f t="shared" si="19"/>
        <v>27.813308472222221</v>
      </c>
      <c r="Q84">
        <f t="shared" si="20"/>
        <v>0</v>
      </c>
      <c r="R84">
        <f t="shared" si="21"/>
        <v>5.5626616944444445</v>
      </c>
      <c r="S84">
        <f>SUM($R$2:R84) -SUM($Q$2:Q84) + SUM($T$2:T83)</f>
        <v>26.513099833333371</v>
      </c>
      <c r="T84">
        <f t="shared" si="22"/>
        <v>0</v>
      </c>
    </row>
    <row r="85" spans="1:20" x14ac:dyDescent="0.3">
      <c r="A85" s="1">
        <v>42088</v>
      </c>
      <c r="B85" s="2">
        <v>0.22596064814814817</v>
      </c>
      <c r="C85" s="2">
        <v>0.7472685185185185</v>
      </c>
      <c r="D85" s="3">
        <v>7.2</v>
      </c>
      <c r="E85" s="3">
        <v>27.1</v>
      </c>
      <c r="F85" s="4">
        <f t="shared" si="12"/>
        <v>3</v>
      </c>
      <c r="G85">
        <v>20</v>
      </c>
      <c r="H85" s="3">
        <f t="shared" si="13"/>
        <v>12.511388888888888</v>
      </c>
      <c r="I85">
        <f t="shared" si="23"/>
        <v>700</v>
      </c>
      <c r="J85">
        <f t="shared" si="14"/>
        <v>0.72899999999999998</v>
      </c>
      <c r="K85">
        <f t="shared" si="15"/>
        <v>31.922808749999998</v>
      </c>
      <c r="L85">
        <v>4.8</v>
      </c>
      <c r="M85">
        <f t="shared" si="16"/>
        <v>0.22443055555555561</v>
      </c>
      <c r="N85">
        <f t="shared" si="17"/>
        <v>3.45</v>
      </c>
      <c r="O85">
        <f t="shared" si="18"/>
        <v>8.4744305555555552</v>
      </c>
      <c r="P85">
        <f t="shared" si="19"/>
        <v>23.448378194444444</v>
      </c>
      <c r="Q85">
        <f t="shared" si="20"/>
        <v>0</v>
      </c>
      <c r="R85">
        <f t="shared" si="21"/>
        <v>4.6896756388888887</v>
      </c>
      <c r="S85">
        <f>SUM($R$2:R85) -SUM($Q$2:Q85) + SUM($T$2:T84)</f>
        <v>31.202775472222257</v>
      </c>
      <c r="T85">
        <f t="shared" si="22"/>
        <v>0</v>
      </c>
    </row>
    <row r="86" spans="1:20" x14ac:dyDescent="0.3">
      <c r="A86" s="1">
        <v>42089</v>
      </c>
      <c r="B86" s="2">
        <v>0.22425925925925927</v>
      </c>
      <c r="C86" s="2">
        <v>0.74855324074074081</v>
      </c>
      <c r="D86" s="3">
        <v>8.6</v>
      </c>
      <c r="E86" s="3">
        <v>91</v>
      </c>
      <c r="F86" s="4">
        <f t="shared" si="12"/>
        <v>3</v>
      </c>
      <c r="G86">
        <v>20</v>
      </c>
      <c r="H86" s="3">
        <f t="shared" si="13"/>
        <v>12.583055555555557</v>
      </c>
      <c r="I86">
        <f t="shared" si="23"/>
        <v>700</v>
      </c>
      <c r="J86">
        <f t="shared" si="14"/>
        <v>8.9999999999999969E-2</v>
      </c>
      <c r="K86">
        <f t="shared" si="15"/>
        <v>3.9636624999999994</v>
      </c>
      <c r="L86">
        <v>4.8</v>
      </c>
      <c r="M86">
        <f t="shared" si="16"/>
        <v>0.22084722222222214</v>
      </c>
      <c r="N86">
        <f t="shared" si="17"/>
        <v>3.1</v>
      </c>
      <c r="O86">
        <f t="shared" si="18"/>
        <v>8.1208472222222223</v>
      </c>
      <c r="P86">
        <f t="shared" si="19"/>
        <v>-4.1571847222222225</v>
      </c>
      <c r="Q86">
        <f t="shared" si="20"/>
        <v>2.0785923611111112</v>
      </c>
      <c r="R86">
        <f t="shared" si="21"/>
        <v>0</v>
      </c>
      <c r="S86">
        <f>SUM($R$2:R86) -SUM($Q$2:Q86) + SUM($T$2:T85)</f>
        <v>29.124183111111151</v>
      </c>
      <c r="T86">
        <f t="shared" si="22"/>
        <v>0</v>
      </c>
    </row>
    <row r="87" spans="1:20" x14ac:dyDescent="0.3">
      <c r="A87" s="1">
        <v>42090</v>
      </c>
      <c r="B87" s="2">
        <v>0.22255787037037036</v>
      </c>
      <c r="C87" s="2">
        <v>0.74983796296296301</v>
      </c>
      <c r="D87" s="3">
        <v>9.4</v>
      </c>
      <c r="E87" s="3">
        <v>84.4</v>
      </c>
      <c r="F87" s="4">
        <f t="shared" si="12"/>
        <v>3</v>
      </c>
      <c r="G87">
        <v>20</v>
      </c>
      <c r="H87" s="3">
        <f t="shared" si="13"/>
        <v>12.654722222222224</v>
      </c>
      <c r="I87">
        <f t="shared" si="23"/>
        <v>700</v>
      </c>
      <c r="J87">
        <f t="shared" si="14"/>
        <v>0.15599999999999992</v>
      </c>
      <c r="K87">
        <f t="shared" si="15"/>
        <v>6.9094783333333316</v>
      </c>
      <c r="L87">
        <v>4.8</v>
      </c>
      <c r="M87">
        <f t="shared" si="16"/>
        <v>0.21726388888888881</v>
      </c>
      <c r="N87">
        <f t="shared" si="17"/>
        <v>2.9</v>
      </c>
      <c r="O87">
        <f t="shared" si="18"/>
        <v>7.917263888888888</v>
      </c>
      <c r="P87">
        <f t="shared" si="19"/>
        <v>-1.0077855555555564</v>
      </c>
      <c r="Q87">
        <f t="shared" si="20"/>
        <v>0.50389277777777819</v>
      </c>
      <c r="R87">
        <f t="shared" si="21"/>
        <v>0</v>
      </c>
      <c r="S87">
        <f>SUM($R$2:R87) -SUM($Q$2:Q87) + SUM($T$2:T86)</f>
        <v>28.620290333333386</v>
      </c>
      <c r="T87">
        <f t="shared" si="22"/>
        <v>0</v>
      </c>
    </row>
    <row r="88" spans="1:20" x14ac:dyDescent="0.3">
      <c r="A88" s="1">
        <v>42091</v>
      </c>
      <c r="B88" s="2">
        <v>0.22086805555555555</v>
      </c>
      <c r="C88" s="2">
        <v>0.75112268518518521</v>
      </c>
      <c r="D88" s="3">
        <v>5</v>
      </c>
      <c r="E88" s="3">
        <v>78.599999999999994</v>
      </c>
      <c r="F88" s="4">
        <f t="shared" si="12"/>
        <v>3</v>
      </c>
      <c r="G88">
        <v>20</v>
      </c>
      <c r="H88" s="3">
        <f t="shared" si="13"/>
        <v>12.726111111111113</v>
      </c>
      <c r="I88">
        <f t="shared" si="23"/>
        <v>700</v>
      </c>
      <c r="J88">
        <f t="shared" si="14"/>
        <v>0.21400000000000008</v>
      </c>
      <c r="K88">
        <f t="shared" si="15"/>
        <v>9.5318572222222269</v>
      </c>
      <c r="L88">
        <v>4.8</v>
      </c>
      <c r="M88">
        <f t="shared" si="16"/>
        <v>0.21369444444444438</v>
      </c>
      <c r="N88">
        <f t="shared" si="17"/>
        <v>4</v>
      </c>
      <c r="O88">
        <f t="shared" si="18"/>
        <v>9.0136944444444431</v>
      </c>
      <c r="P88">
        <f t="shared" si="19"/>
        <v>0.51816277777778375</v>
      </c>
      <c r="Q88">
        <f t="shared" si="20"/>
        <v>0</v>
      </c>
      <c r="R88">
        <f t="shared" si="21"/>
        <v>0.10363255555555675</v>
      </c>
      <c r="S88">
        <f>SUM($R$2:R88) -SUM($Q$2:Q88) + SUM($T$2:T87)</f>
        <v>28.72392288888895</v>
      </c>
      <c r="T88">
        <f t="shared" si="22"/>
        <v>0</v>
      </c>
    </row>
    <row r="89" spans="1:20" x14ac:dyDescent="0.3">
      <c r="A89" s="1">
        <v>42092</v>
      </c>
      <c r="B89" s="2">
        <v>0.26083333333333331</v>
      </c>
      <c r="C89" s="2">
        <v>0.79407407407407404</v>
      </c>
      <c r="D89" s="3">
        <v>5.4</v>
      </c>
      <c r="E89" s="3">
        <v>55.4</v>
      </c>
      <c r="F89" s="4">
        <f t="shared" si="12"/>
        <v>3</v>
      </c>
      <c r="G89">
        <v>20</v>
      </c>
      <c r="H89" s="3">
        <f t="shared" si="13"/>
        <v>12.797777777777776</v>
      </c>
      <c r="I89">
        <f t="shared" si="23"/>
        <v>700</v>
      </c>
      <c r="J89">
        <f t="shared" si="14"/>
        <v>0.44600000000000006</v>
      </c>
      <c r="K89">
        <f t="shared" si="15"/>
        <v>19.977331111111113</v>
      </c>
      <c r="L89">
        <v>4.8</v>
      </c>
      <c r="M89">
        <f t="shared" si="16"/>
        <v>0.21011111111111117</v>
      </c>
      <c r="N89">
        <f t="shared" si="17"/>
        <v>3.9</v>
      </c>
      <c r="O89">
        <f t="shared" si="18"/>
        <v>8.9101111111111102</v>
      </c>
      <c r="P89">
        <f t="shared" si="19"/>
        <v>11.067220000000002</v>
      </c>
      <c r="Q89">
        <f t="shared" si="20"/>
        <v>0</v>
      </c>
      <c r="R89">
        <f t="shared" si="21"/>
        <v>2.2134440000000004</v>
      </c>
      <c r="S89">
        <f>SUM($R$2:R89) -SUM($Q$2:Q89) + SUM($T$2:T88)</f>
        <v>30.937366888888945</v>
      </c>
      <c r="T89">
        <f t="shared" si="22"/>
        <v>0</v>
      </c>
    </row>
    <row r="90" spans="1:20" x14ac:dyDescent="0.3">
      <c r="A90" s="1">
        <v>42093</v>
      </c>
      <c r="B90" s="2">
        <v>0.25913194444444443</v>
      </c>
      <c r="C90" s="2">
        <v>0.79535879629629624</v>
      </c>
      <c r="D90" s="3">
        <v>6.8</v>
      </c>
      <c r="E90" s="3">
        <v>77.099999999999994</v>
      </c>
      <c r="F90" s="4">
        <f t="shared" si="12"/>
        <v>3</v>
      </c>
      <c r="G90">
        <v>20</v>
      </c>
      <c r="H90" s="3">
        <f t="shared" si="13"/>
        <v>12.869444444444444</v>
      </c>
      <c r="I90">
        <f t="shared" si="23"/>
        <v>700</v>
      </c>
      <c r="J90">
        <f t="shared" si="14"/>
        <v>0.22900000000000009</v>
      </c>
      <c r="K90">
        <f t="shared" si="15"/>
        <v>10.314859722222225</v>
      </c>
      <c r="L90">
        <v>4.8</v>
      </c>
      <c r="M90">
        <f t="shared" si="16"/>
        <v>0.20652777777777784</v>
      </c>
      <c r="N90">
        <f t="shared" si="17"/>
        <v>3.55</v>
      </c>
      <c r="O90">
        <f t="shared" si="18"/>
        <v>8.5565277777777773</v>
      </c>
      <c r="P90">
        <f t="shared" si="19"/>
        <v>1.7583319444444481</v>
      </c>
      <c r="Q90">
        <f t="shared" si="20"/>
        <v>0</v>
      </c>
      <c r="R90">
        <f t="shared" si="21"/>
        <v>0.35166638888888962</v>
      </c>
      <c r="S90">
        <f>SUM($R$2:R90) -SUM($Q$2:Q90) + SUM($T$2:T89)</f>
        <v>31.289033277777833</v>
      </c>
      <c r="T90">
        <f t="shared" si="22"/>
        <v>0</v>
      </c>
    </row>
    <row r="91" spans="1:20" x14ac:dyDescent="0.3">
      <c r="A91" s="1">
        <v>42094</v>
      </c>
      <c r="B91" s="2">
        <v>0.25744212962962965</v>
      </c>
      <c r="C91" s="2">
        <v>0.79664351851851845</v>
      </c>
      <c r="D91" s="3">
        <v>4.0999999999999996</v>
      </c>
      <c r="E91" s="3">
        <v>88.7</v>
      </c>
      <c r="F91" s="4">
        <f t="shared" si="12"/>
        <v>3</v>
      </c>
      <c r="G91">
        <v>20</v>
      </c>
      <c r="H91" s="3">
        <f t="shared" si="13"/>
        <v>12.94083333333333</v>
      </c>
      <c r="I91">
        <f t="shared" si="23"/>
        <v>700</v>
      </c>
      <c r="J91">
        <f t="shared" si="14"/>
        <v>0.11299999999999999</v>
      </c>
      <c r="K91">
        <f t="shared" si="15"/>
        <v>5.1180995833333318</v>
      </c>
      <c r="L91">
        <v>4.8</v>
      </c>
      <c r="M91">
        <f t="shared" si="16"/>
        <v>0.20295833333333349</v>
      </c>
      <c r="N91">
        <f t="shared" si="17"/>
        <v>4.2249999999999996</v>
      </c>
      <c r="O91">
        <f t="shared" si="18"/>
        <v>9.2279583333333335</v>
      </c>
      <c r="P91">
        <f t="shared" si="19"/>
        <v>-4.1098587500000017</v>
      </c>
      <c r="Q91">
        <f t="shared" si="20"/>
        <v>2.0549293750000008</v>
      </c>
      <c r="R91">
        <f t="shared" si="21"/>
        <v>0</v>
      </c>
      <c r="S91">
        <f>SUM($R$2:R91) -SUM($Q$2:Q91) + SUM($T$2:T90)</f>
        <v>29.234103902777832</v>
      </c>
      <c r="T91">
        <f t="shared" si="22"/>
        <v>-29.23</v>
      </c>
    </row>
    <row r="92" spans="1:20" x14ac:dyDescent="0.3">
      <c r="A92" s="1">
        <v>42095</v>
      </c>
      <c r="B92" s="2">
        <v>0.25575231481481481</v>
      </c>
      <c r="C92" s="2">
        <v>0.79791666666666661</v>
      </c>
      <c r="D92" s="3">
        <v>3.3</v>
      </c>
      <c r="E92" s="3">
        <v>88.9</v>
      </c>
      <c r="F92" s="4">
        <f t="shared" si="12"/>
        <v>4</v>
      </c>
      <c r="G92">
        <v>20</v>
      </c>
      <c r="H92" s="3">
        <f t="shared" si="13"/>
        <v>13.011944444444442</v>
      </c>
      <c r="I92">
        <f t="shared" si="23"/>
        <v>800</v>
      </c>
      <c r="J92">
        <f t="shared" si="14"/>
        <v>0.11099999999999999</v>
      </c>
      <c r="K92">
        <f t="shared" si="15"/>
        <v>5.7773033333333315</v>
      </c>
      <c r="L92">
        <v>4.8</v>
      </c>
      <c r="M92">
        <f t="shared" si="16"/>
        <v>0.1994027777777779</v>
      </c>
      <c r="N92">
        <f t="shared" si="17"/>
        <v>4.4249999999999998</v>
      </c>
      <c r="O92">
        <f t="shared" si="18"/>
        <v>9.4244027777777788</v>
      </c>
      <c r="P92">
        <f t="shared" si="19"/>
        <v>-3.6470994444444473</v>
      </c>
      <c r="Q92">
        <f t="shared" si="20"/>
        <v>1.8235497222222237</v>
      </c>
      <c r="R92">
        <f t="shared" si="21"/>
        <v>0</v>
      </c>
      <c r="S92">
        <f>SUM($R$2:R92) -SUM($Q$2:Q92) + SUM($T$2:T91)</f>
        <v>-1.8194458194443968</v>
      </c>
      <c r="T92">
        <f t="shared" si="22"/>
        <v>0</v>
      </c>
    </row>
    <row r="93" spans="1:20" x14ac:dyDescent="0.3">
      <c r="A93" s="1">
        <v>42096</v>
      </c>
      <c r="B93" s="2">
        <v>0.25406250000000002</v>
      </c>
      <c r="C93" s="2">
        <v>0.79920138888888881</v>
      </c>
      <c r="D93" s="3">
        <v>3</v>
      </c>
      <c r="E93" s="3">
        <v>76</v>
      </c>
      <c r="F93" s="4">
        <f t="shared" si="12"/>
        <v>4</v>
      </c>
      <c r="G93">
        <v>20</v>
      </c>
      <c r="H93" s="3">
        <f t="shared" si="13"/>
        <v>13.083333333333332</v>
      </c>
      <c r="I93">
        <f t="shared" si="23"/>
        <v>800</v>
      </c>
      <c r="J93">
        <f t="shared" si="14"/>
        <v>0.24</v>
      </c>
      <c r="K93">
        <f t="shared" si="15"/>
        <v>12.559999999999999</v>
      </c>
      <c r="L93">
        <v>4.8</v>
      </c>
      <c r="M93">
        <f t="shared" si="16"/>
        <v>0.19583333333333339</v>
      </c>
      <c r="N93">
        <f t="shared" si="17"/>
        <v>4.5</v>
      </c>
      <c r="O93">
        <f t="shared" si="18"/>
        <v>9.4958333333333336</v>
      </c>
      <c r="P93">
        <f t="shared" si="19"/>
        <v>3.0641666666666652</v>
      </c>
      <c r="Q93">
        <f t="shared" si="20"/>
        <v>0</v>
      </c>
      <c r="R93">
        <f t="shared" si="21"/>
        <v>0.61283333333333312</v>
      </c>
      <c r="S93">
        <f>SUM($R$2:R93) -SUM($Q$2:Q93) + SUM($T$2:T92)</f>
        <v>-1.2066124861110694</v>
      </c>
      <c r="T93">
        <f t="shared" si="22"/>
        <v>0</v>
      </c>
    </row>
    <row r="94" spans="1:20" x14ac:dyDescent="0.3">
      <c r="A94" s="1">
        <v>42097</v>
      </c>
      <c r="B94" s="2">
        <v>0.25237268518518519</v>
      </c>
      <c r="C94" s="2">
        <v>0.80048611111111112</v>
      </c>
      <c r="D94" s="3">
        <v>2.8</v>
      </c>
      <c r="E94" s="3">
        <v>80.5</v>
      </c>
      <c r="F94" s="4">
        <f t="shared" si="12"/>
        <v>4</v>
      </c>
      <c r="G94">
        <v>20</v>
      </c>
      <c r="H94" s="3">
        <f t="shared" si="13"/>
        <v>13.154722222222222</v>
      </c>
      <c r="I94">
        <f t="shared" si="23"/>
        <v>800</v>
      </c>
      <c r="J94">
        <f t="shared" si="14"/>
        <v>0.19499999999999995</v>
      </c>
      <c r="K94">
        <f t="shared" si="15"/>
        <v>10.260683333333331</v>
      </c>
      <c r="L94">
        <v>4.8</v>
      </c>
      <c r="M94">
        <f t="shared" si="16"/>
        <v>0.19226388888888887</v>
      </c>
      <c r="N94">
        <f t="shared" si="17"/>
        <v>4.55</v>
      </c>
      <c r="O94">
        <f t="shared" si="18"/>
        <v>9.5422638888888898</v>
      </c>
      <c r="P94">
        <f t="shared" si="19"/>
        <v>0.71841944444444117</v>
      </c>
      <c r="Q94">
        <f t="shared" si="20"/>
        <v>0</v>
      </c>
      <c r="R94">
        <f t="shared" si="21"/>
        <v>0.14368388888888825</v>
      </c>
      <c r="S94">
        <f>SUM($R$2:R94) -SUM($Q$2:Q94) + SUM($T$2:T93)</f>
        <v>-1.0629285972221822</v>
      </c>
      <c r="T94">
        <f t="shared" si="22"/>
        <v>0</v>
      </c>
    </row>
    <row r="95" spans="1:20" x14ac:dyDescent="0.3">
      <c r="A95" s="1">
        <v>42098</v>
      </c>
      <c r="B95" s="2">
        <v>0.25069444444444444</v>
      </c>
      <c r="C95" s="2">
        <v>0.80177083333333332</v>
      </c>
      <c r="D95" s="3">
        <v>2.6</v>
      </c>
      <c r="E95" s="3">
        <v>82.1</v>
      </c>
      <c r="F95" s="4">
        <f t="shared" si="12"/>
        <v>4</v>
      </c>
      <c r="G95">
        <v>20</v>
      </c>
      <c r="H95" s="3">
        <f t="shared" si="13"/>
        <v>13.225833333333334</v>
      </c>
      <c r="I95">
        <f t="shared" si="23"/>
        <v>800</v>
      </c>
      <c r="J95">
        <f t="shared" si="14"/>
        <v>0.17900000000000005</v>
      </c>
      <c r="K95">
        <f t="shared" si="15"/>
        <v>9.4696966666666693</v>
      </c>
      <c r="L95">
        <v>4.8</v>
      </c>
      <c r="M95">
        <f t="shared" si="16"/>
        <v>0.18870833333333331</v>
      </c>
      <c r="N95">
        <f t="shared" si="17"/>
        <v>4.5999999999999996</v>
      </c>
      <c r="O95">
        <f t="shared" si="18"/>
        <v>9.5887083333333329</v>
      </c>
      <c r="P95">
        <f t="shared" si="19"/>
        <v>-0.11901166666666363</v>
      </c>
      <c r="Q95">
        <f t="shared" si="20"/>
        <v>5.9505833333331815E-2</v>
      </c>
      <c r="R95">
        <f t="shared" si="21"/>
        <v>0</v>
      </c>
      <c r="S95">
        <f>SUM($R$2:R95) -SUM($Q$2:Q95) + SUM($T$2:T94)</f>
        <v>-1.122434430555515</v>
      </c>
      <c r="T95">
        <f t="shared" si="22"/>
        <v>0</v>
      </c>
    </row>
    <row r="96" spans="1:20" x14ac:dyDescent="0.3">
      <c r="A96" s="1">
        <v>42099</v>
      </c>
      <c r="B96" s="2">
        <v>0.2490162037037037</v>
      </c>
      <c r="C96" s="2">
        <v>0.80304398148148148</v>
      </c>
      <c r="D96" s="3">
        <v>2.5</v>
      </c>
      <c r="E96" s="3">
        <v>88.7</v>
      </c>
      <c r="F96" s="4">
        <f t="shared" si="12"/>
        <v>4</v>
      </c>
      <c r="G96">
        <v>20</v>
      </c>
      <c r="H96" s="3">
        <f t="shared" si="13"/>
        <v>13.296666666666667</v>
      </c>
      <c r="I96">
        <f t="shared" si="23"/>
        <v>800</v>
      </c>
      <c r="J96">
        <f t="shared" si="14"/>
        <v>0.11299999999999999</v>
      </c>
      <c r="K96">
        <f t="shared" si="15"/>
        <v>6.010093333333332</v>
      </c>
      <c r="L96">
        <v>4.8</v>
      </c>
      <c r="M96">
        <f t="shared" si="16"/>
        <v>0.18516666666666665</v>
      </c>
      <c r="N96">
        <f t="shared" si="17"/>
        <v>4.625</v>
      </c>
      <c r="O96">
        <f t="shared" si="18"/>
        <v>9.6101666666666663</v>
      </c>
      <c r="P96">
        <f t="shared" si="19"/>
        <v>-3.6000733333333343</v>
      </c>
      <c r="Q96">
        <f t="shared" si="20"/>
        <v>1.8000366666666672</v>
      </c>
      <c r="R96">
        <f t="shared" si="21"/>
        <v>0</v>
      </c>
      <c r="S96">
        <f>SUM($R$2:R96) -SUM($Q$2:Q96) + SUM($T$2:T95)</f>
        <v>-2.9224710972221857</v>
      </c>
      <c r="T96">
        <f t="shared" si="22"/>
        <v>0</v>
      </c>
    </row>
    <row r="97" spans="1:20" x14ac:dyDescent="0.3">
      <c r="A97" s="1">
        <v>42100</v>
      </c>
      <c r="B97" s="2">
        <v>0.24733796296296295</v>
      </c>
      <c r="C97" s="2">
        <v>0.80432870370370368</v>
      </c>
      <c r="D97" s="3">
        <v>3.2</v>
      </c>
      <c r="E97" s="3">
        <v>69.7</v>
      </c>
      <c r="F97" s="4">
        <f t="shared" si="12"/>
        <v>4</v>
      </c>
      <c r="G97">
        <v>20</v>
      </c>
      <c r="H97" s="3">
        <f t="shared" si="13"/>
        <v>13.367777777777778</v>
      </c>
      <c r="I97">
        <f t="shared" si="23"/>
        <v>800</v>
      </c>
      <c r="J97">
        <f t="shared" si="14"/>
        <v>0.30299999999999994</v>
      </c>
      <c r="K97">
        <f t="shared" si="15"/>
        <v>16.201746666666661</v>
      </c>
      <c r="L97">
        <v>4.8</v>
      </c>
      <c r="M97">
        <f t="shared" si="16"/>
        <v>0.18161111111111108</v>
      </c>
      <c r="N97">
        <f t="shared" si="17"/>
        <v>4.45</v>
      </c>
      <c r="O97">
        <f t="shared" si="18"/>
        <v>9.4316111111111098</v>
      </c>
      <c r="P97">
        <f t="shared" si="19"/>
        <v>6.7701355555555516</v>
      </c>
      <c r="Q97">
        <f t="shared" si="20"/>
        <v>0</v>
      </c>
      <c r="R97">
        <f t="shared" si="21"/>
        <v>1.3540271111111104</v>
      </c>
      <c r="S97">
        <f>SUM($R$2:R97) -SUM($Q$2:Q97) + SUM($T$2:T96)</f>
        <v>-1.5684439861110775</v>
      </c>
      <c r="T97">
        <f t="shared" si="22"/>
        <v>0</v>
      </c>
    </row>
    <row r="98" spans="1:20" x14ac:dyDescent="0.3">
      <c r="A98" s="1">
        <v>42101</v>
      </c>
      <c r="B98" s="2">
        <v>0.24567129629629628</v>
      </c>
      <c r="C98" s="2">
        <v>0.80561342592592589</v>
      </c>
      <c r="D98" s="3">
        <v>4.2</v>
      </c>
      <c r="E98" s="3">
        <v>92.2</v>
      </c>
      <c r="F98" s="4">
        <f t="shared" si="12"/>
        <v>4</v>
      </c>
      <c r="G98">
        <v>20</v>
      </c>
      <c r="H98" s="3">
        <f t="shared" si="13"/>
        <v>13.438611111111111</v>
      </c>
      <c r="I98">
        <f t="shared" si="23"/>
        <v>800</v>
      </c>
      <c r="J98">
        <f t="shared" si="14"/>
        <v>7.7999999999999958E-2</v>
      </c>
      <c r="K98">
        <f t="shared" si="15"/>
        <v>4.1928466666666644</v>
      </c>
      <c r="L98">
        <v>4.8</v>
      </c>
      <c r="M98">
        <f t="shared" si="16"/>
        <v>0.17806944444444442</v>
      </c>
      <c r="N98">
        <f t="shared" si="17"/>
        <v>4.2</v>
      </c>
      <c r="O98">
        <f t="shared" si="18"/>
        <v>9.1780694444444446</v>
      </c>
      <c r="P98">
        <f t="shared" si="19"/>
        <v>-4.9852227777777802</v>
      </c>
      <c r="Q98">
        <f t="shared" si="20"/>
        <v>2.4926113888888901</v>
      </c>
      <c r="R98">
        <f t="shared" si="21"/>
        <v>0</v>
      </c>
      <c r="S98">
        <f>SUM($R$2:R98) -SUM($Q$2:Q98) + SUM($T$2:T97)</f>
        <v>-4.0610553749999667</v>
      </c>
      <c r="T98">
        <f t="shared" si="22"/>
        <v>0</v>
      </c>
    </row>
    <row r="99" spans="1:20" x14ac:dyDescent="0.3">
      <c r="A99" s="1">
        <v>42102</v>
      </c>
      <c r="B99" s="2">
        <v>0.24400462962962963</v>
      </c>
      <c r="C99" s="2">
        <v>0.80688657407407405</v>
      </c>
      <c r="D99" s="3">
        <v>6.9</v>
      </c>
      <c r="E99" s="3">
        <v>58.9</v>
      </c>
      <c r="F99" s="4">
        <f t="shared" si="12"/>
        <v>4</v>
      </c>
      <c r="G99">
        <v>20</v>
      </c>
      <c r="H99" s="3">
        <f t="shared" si="13"/>
        <v>13.509166666666665</v>
      </c>
      <c r="I99">
        <f t="shared" si="23"/>
        <v>800</v>
      </c>
      <c r="J99">
        <f t="shared" si="14"/>
        <v>0.41100000000000003</v>
      </c>
      <c r="K99">
        <f t="shared" si="15"/>
        <v>22.209069999999997</v>
      </c>
      <c r="L99">
        <v>4.8</v>
      </c>
      <c r="M99">
        <f t="shared" si="16"/>
        <v>0.17454166666666673</v>
      </c>
      <c r="N99">
        <f t="shared" si="17"/>
        <v>3.5249999999999999</v>
      </c>
      <c r="O99">
        <f t="shared" si="18"/>
        <v>8.4995416666666657</v>
      </c>
      <c r="P99">
        <f t="shared" si="19"/>
        <v>13.709528333333331</v>
      </c>
      <c r="Q99">
        <f t="shared" si="20"/>
        <v>0</v>
      </c>
      <c r="R99">
        <f t="shared" si="21"/>
        <v>2.7419056666666664</v>
      </c>
      <c r="S99">
        <f>SUM($R$2:R99) -SUM($Q$2:Q99) + SUM($T$2:T98)</f>
        <v>-1.319149708333299</v>
      </c>
      <c r="T99">
        <f t="shared" si="22"/>
        <v>0</v>
      </c>
    </row>
    <row r="100" spans="1:20" x14ac:dyDescent="0.3">
      <c r="A100" s="1">
        <v>42103</v>
      </c>
      <c r="B100" s="2">
        <v>0.24233796296296295</v>
      </c>
      <c r="C100" s="2">
        <v>0.80817129629629625</v>
      </c>
      <c r="D100" s="3">
        <v>6.9</v>
      </c>
      <c r="E100" s="3">
        <v>6.2</v>
      </c>
      <c r="F100" s="4">
        <f t="shared" si="12"/>
        <v>4</v>
      </c>
      <c r="G100">
        <v>20</v>
      </c>
      <c r="H100" s="3">
        <f t="shared" si="13"/>
        <v>13.579999999999998</v>
      </c>
      <c r="I100">
        <f t="shared" si="23"/>
        <v>800</v>
      </c>
      <c r="J100">
        <f t="shared" si="14"/>
        <v>0.93799999999999994</v>
      </c>
      <c r="K100">
        <f t="shared" si="15"/>
        <v>50.952159999999992</v>
      </c>
      <c r="L100">
        <v>4.8</v>
      </c>
      <c r="M100">
        <f t="shared" si="16"/>
        <v>0.1710000000000001</v>
      </c>
      <c r="N100">
        <f t="shared" si="17"/>
        <v>3.5249999999999999</v>
      </c>
      <c r="O100">
        <f t="shared" si="18"/>
        <v>8.4960000000000004</v>
      </c>
      <c r="P100">
        <f t="shared" si="19"/>
        <v>42.45615999999999</v>
      </c>
      <c r="Q100">
        <f t="shared" si="20"/>
        <v>0</v>
      </c>
      <c r="R100">
        <f t="shared" si="21"/>
        <v>8.4912319999999983</v>
      </c>
      <c r="S100">
        <f>SUM($R$2:R100) -SUM($Q$2:Q100) + SUM($T$2:T99)</f>
        <v>7.1720822916666975</v>
      </c>
      <c r="T100">
        <f t="shared" si="22"/>
        <v>0</v>
      </c>
    </row>
    <row r="101" spans="1:20" x14ac:dyDescent="0.3">
      <c r="A101" s="1">
        <v>42104</v>
      </c>
      <c r="B101" s="2">
        <v>0.24069444444444443</v>
      </c>
      <c r="C101" s="2">
        <v>0.80945601851851856</v>
      </c>
      <c r="D101" s="3">
        <v>9.6</v>
      </c>
      <c r="E101" s="3">
        <v>5.4</v>
      </c>
      <c r="F101" s="4">
        <f t="shared" si="12"/>
        <v>4</v>
      </c>
      <c r="G101">
        <v>20</v>
      </c>
      <c r="H101" s="3">
        <f t="shared" si="13"/>
        <v>13.650277777777779</v>
      </c>
      <c r="I101">
        <f t="shared" si="23"/>
        <v>800</v>
      </c>
      <c r="J101">
        <f t="shared" si="14"/>
        <v>0.94599999999999995</v>
      </c>
      <c r="K101">
        <f t="shared" si="15"/>
        <v>51.652651111111112</v>
      </c>
      <c r="L101">
        <v>4.8</v>
      </c>
      <c r="M101">
        <f t="shared" si="16"/>
        <v>0.16748611111111106</v>
      </c>
      <c r="N101">
        <f t="shared" si="17"/>
        <v>2.85</v>
      </c>
      <c r="O101">
        <f t="shared" si="18"/>
        <v>7.8174861111111102</v>
      </c>
      <c r="P101">
        <f t="shared" si="19"/>
        <v>43.835165000000003</v>
      </c>
      <c r="Q101">
        <f t="shared" si="20"/>
        <v>0</v>
      </c>
      <c r="R101">
        <f t="shared" si="21"/>
        <v>8.7670330000000014</v>
      </c>
      <c r="S101">
        <f>SUM($R$2:R101) -SUM($Q$2:Q101) + SUM($T$2:T100)</f>
        <v>15.939115291666695</v>
      </c>
      <c r="T101">
        <f t="shared" si="22"/>
        <v>0</v>
      </c>
    </row>
    <row r="102" spans="1:20" x14ac:dyDescent="0.3">
      <c r="A102" s="1">
        <v>42105</v>
      </c>
      <c r="B102" s="2">
        <v>0.23903935185185185</v>
      </c>
      <c r="C102" s="2">
        <v>0.81072916666666661</v>
      </c>
      <c r="D102" s="3">
        <v>11.4</v>
      </c>
      <c r="E102" s="3">
        <v>5.8</v>
      </c>
      <c r="F102" s="4">
        <f t="shared" si="12"/>
        <v>4</v>
      </c>
      <c r="G102">
        <v>20</v>
      </c>
      <c r="H102" s="3">
        <f t="shared" si="13"/>
        <v>13.720555555555553</v>
      </c>
      <c r="I102">
        <f t="shared" si="23"/>
        <v>800</v>
      </c>
      <c r="J102">
        <f t="shared" si="14"/>
        <v>0.94199999999999995</v>
      </c>
      <c r="K102">
        <f t="shared" si="15"/>
        <v>51.699053333333318</v>
      </c>
      <c r="L102">
        <v>4.8</v>
      </c>
      <c r="M102">
        <f t="shared" si="16"/>
        <v>0.16397222222222238</v>
      </c>
      <c r="N102">
        <f t="shared" si="17"/>
        <v>2.4</v>
      </c>
      <c r="O102">
        <f t="shared" si="18"/>
        <v>7.3639722222222215</v>
      </c>
      <c r="P102">
        <f t="shared" si="19"/>
        <v>44.335081111111094</v>
      </c>
      <c r="Q102">
        <f t="shared" si="20"/>
        <v>0</v>
      </c>
      <c r="R102">
        <f t="shared" si="21"/>
        <v>8.8670162222222189</v>
      </c>
      <c r="S102">
        <f>SUM($R$2:R102) -SUM($Q$2:Q102) + SUM($T$2:T101)</f>
        <v>24.806131513888914</v>
      </c>
      <c r="T102">
        <f t="shared" si="22"/>
        <v>0</v>
      </c>
    </row>
    <row r="103" spans="1:20" x14ac:dyDescent="0.3">
      <c r="A103" s="1">
        <v>42106</v>
      </c>
      <c r="B103" s="2">
        <v>0.23739583333333333</v>
      </c>
      <c r="C103" s="2">
        <v>0.81201388888888892</v>
      </c>
      <c r="D103" s="3">
        <v>9.4</v>
      </c>
      <c r="E103" s="3">
        <v>72.8</v>
      </c>
      <c r="F103" s="4">
        <f t="shared" si="12"/>
        <v>4</v>
      </c>
      <c r="G103">
        <v>20</v>
      </c>
      <c r="H103" s="3">
        <f t="shared" si="13"/>
        <v>13.790833333333333</v>
      </c>
      <c r="I103">
        <f t="shared" si="23"/>
        <v>800</v>
      </c>
      <c r="J103">
        <f t="shared" si="14"/>
        <v>0.27200000000000002</v>
      </c>
      <c r="K103">
        <f t="shared" si="15"/>
        <v>15.004426666666667</v>
      </c>
      <c r="L103">
        <v>4.8</v>
      </c>
      <c r="M103">
        <f t="shared" si="16"/>
        <v>0.16045833333333331</v>
      </c>
      <c r="N103">
        <f t="shared" si="17"/>
        <v>2.9</v>
      </c>
      <c r="O103">
        <f t="shared" si="18"/>
        <v>7.8604583333333338</v>
      </c>
      <c r="P103">
        <f t="shared" si="19"/>
        <v>7.1439683333333335</v>
      </c>
      <c r="Q103">
        <f t="shared" si="20"/>
        <v>0</v>
      </c>
      <c r="R103">
        <f t="shared" si="21"/>
        <v>1.4287936666666667</v>
      </c>
      <c r="S103">
        <f>SUM($R$2:R103) -SUM($Q$2:Q103) + SUM($T$2:T102)</f>
        <v>26.234925180555578</v>
      </c>
      <c r="T103">
        <f t="shared" si="22"/>
        <v>0</v>
      </c>
    </row>
    <row r="104" spans="1:20" x14ac:dyDescent="0.3">
      <c r="A104" s="1">
        <v>42107</v>
      </c>
      <c r="B104" s="2">
        <v>0.23576388888888888</v>
      </c>
      <c r="C104" s="2">
        <v>0.81329861111111112</v>
      </c>
      <c r="D104" s="3">
        <v>6</v>
      </c>
      <c r="E104" s="3">
        <v>63.1</v>
      </c>
      <c r="F104" s="4">
        <f t="shared" si="12"/>
        <v>4</v>
      </c>
      <c r="G104">
        <v>20</v>
      </c>
      <c r="H104" s="3">
        <f t="shared" si="13"/>
        <v>13.860833333333334</v>
      </c>
      <c r="I104">
        <f t="shared" si="23"/>
        <v>800</v>
      </c>
      <c r="J104">
        <f t="shared" si="14"/>
        <v>0.36899999999999999</v>
      </c>
      <c r="K104">
        <f t="shared" si="15"/>
        <v>20.458590000000004</v>
      </c>
      <c r="L104">
        <v>4.8</v>
      </c>
      <c r="M104">
        <f t="shared" si="16"/>
        <v>0.15695833333333331</v>
      </c>
      <c r="N104">
        <f t="shared" si="17"/>
        <v>3.75</v>
      </c>
      <c r="O104">
        <f t="shared" si="18"/>
        <v>8.7069583333333327</v>
      </c>
      <c r="P104">
        <f t="shared" si="19"/>
        <v>11.751631666666672</v>
      </c>
      <c r="Q104">
        <f t="shared" si="20"/>
        <v>0</v>
      </c>
      <c r="R104">
        <f t="shared" si="21"/>
        <v>2.3503263333333346</v>
      </c>
      <c r="S104">
        <f>SUM($R$2:R104) -SUM($Q$2:Q104) + SUM($T$2:T103)</f>
        <v>28.585251513888906</v>
      </c>
      <c r="T104">
        <f t="shared" si="22"/>
        <v>0</v>
      </c>
    </row>
    <row r="105" spans="1:20" x14ac:dyDescent="0.3">
      <c r="A105" s="1">
        <v>42108</v>
      </c>
      <c r="B105" s="2">
        <v>0.23414351851851853</v>
      </c>
      <c r="C105" s="2">
        <v>0.81458333333333333</v>
      </c>
      <c r="D105" s="3">
        <v>5.5</v>
      </c>
      <c r="E105" s="3">
        <v>55.8</v>
      </c>
      <c r="F105" s="4">
        <f t="shared" si="12"/>
        <v>4</v>
      </c>
      <c r="G105">
        <v>20</v>
      </c>
      <c r="H105" s="3">
        <f t="shared" si="13"/>
        <v>13.930555555555554</v>
      </c>
      <c r="I105">
        <f t="shared" si="23"/>
        <v>800</v>
      </c>
      <c r="J105">
        <f t="shared" si="14"/>
        <v>0.44200000000000006</v>
      </c>
      <c r="K105">
        <f t="shared" si="15"/>
        <v>24.629222222222221</v>
      </c>
      <c r="L105">
        <v>4.8</v>
      </c>
      <c r="M105">
        <f t="shared" si="16"/>
        <v>0.15347222222222232</v>
      </c>
      <c r="N105">
        <f t="shared" si="17"/>
        <v>3.875</v>
      </c>
      <c r="O105">
        <f t="shared" si="18"/>
        <v>8.8284722222222225</v>
      </c>
      <c r="P105">
        <f t="shared" si="19"/>
        <v>15.800749999999999</v>
      </c>
      <c r="Q105">
        <f t="shared" si="20"/>
        <v>0</v>
      </c>
      <c r="R105">
        <f t="shared" si="21"/>
        <v>3.1601499999999998</v>
      </c>
      <c r="S105">
        <f>SUM($R$2:R105) -SUM($Q$2:Q105) + SUM($T$2:T104)</f>
        <v>31.745401513888908</v>
      </c>
      <c r="T105">
        <f t="shared" si="22"/>
        <v>0</v>
      </c>
    </row>
    <row r="106" spans="1:20" x14ac:dyDescent="0.3">
      <c r="A106" s="1">
        <v>42109</v>
      </c>
      <c r="B106" s="2">
        <v>0.23252314814814815</v>
      </c>
      <c r="C106" s="2">
        <v>0.81585648148148149</v>
      </c>
      <c r="D106" s="3">
        <v>8.9</v>
      </c>
      <c r="E106" s="3">
        <v>84.8</v>
      </c>
      <c r="F106" s="4">
        <f t="shared" si="12"/>
        <v>4</v>
      </c>
      <c r="G106">
        <v>20</v>
      </c>
      <c r="H106" s="3">
        <f t="shared" si="13"/>
        <v>14</v>
      </c>
      <c r="I106">
        <f t="shared" si="23"/>
        <v>800</v>
      </c>
      <c r="J106">
        <f t="shared" si="14"/>
        <v>0.15200000000000002</v>
      </c>
      <c r="K106">
        <f t="shared" si="15"/>
        <v>8.5120000000000022</v>
      </c>
      <c r="L106">
        <v>4.8</v>
      </c>
      <c r="M106">
        <f t="shared" si="16"/>
        <v>0.15</v>
      </c>
      <c r="N106">
        <f t="shared" si="17"/>
        <v>3.0249999999999999</v>
      </c>
      <c r="O106">
        <f t="shared" si="18"/>
        <v>7.9749999999999996</v>
      </c>
      <c r="P106">
        <f t="shared" si="19"/>
        <v>0.53700000000000259</v>
      </c>
      <c r="Q106">
        <f t="shared" si="20"/>
        <v>0</v>
      </c>
      <c r="R106">
        <f t="shared" si="21"/>
        <v>0.10740000000000052</v>
      </c>
      <c r="S106">
        <f>SUM($R$2:R106) -SUM($Q$2:Q106) + SUM($T$2:T105)</f>
        <v>31.852801513888906</v>
      </c>
      <c r="T106">
        <f t="shared" si="22"/>
        <v>0</v>
      </c>
    </row>
    <row r="107" spans="1:20" x14ac:dyDescent="0.3">
      <c r="A107" s="1">
        <v>42110</v>
      </c>
      <c r="B107" s="2">
        <v>0.23091435185185186</v>
      </c>
      <c r="C107" s="2">
        <v>0.81714120370370369</v>
      </c>
      <c r="D107" s="3">
        <v>8.6</v>
      </c>
      <c r="E107" s="3">
        <v>58.5</v>
      </c>
      <c r="F107" s="4">
        <f t="shared" si="12"/>
        <v>4</v>
      </c>
      <c r="G107">
        <v>20</v>
      </c>
      <c r="H107" s="3">
        <f t="shared" si="13"/>
        <v>14.069444444444445</v>
      </c>
      <c r="I107">
        <f t="shared" si="23"/>
        <v>800</v>
      </c>
      <c r="J107">
        <f t="shared" si="14"/>
        <v>0.41500000000000004</v>
      </c>
      <c r="K107">
        <f t="shared" si="15"/>
        <v>23.355277777777783</v>
      </c>
      <c r="L107">
        <v>4.8</v>
      </c>
      <c r="M107">
        <f t="shared" si="16"/>
        <v>0.14652777777777778</v>
      </c>
      <c r="N107">
        <f t="shared" si="17"/>
        <v>3.1</v>
      </c>
      <c r="O107">
        <f t="shared" si="18"/>
        <v>8.0465277777777775</v>
      </c>
      <c r="P107">
        <f t="shared" si="19"/>
        <v>15.308750000000005</v>
      </c>
      <c r="Q107">
        <f t="shared" si="20"/>
        <v>0</v>
      </c>
      <c r="R107">
        <f t="shared" si="21"/>
        <v>3.0617500000000013</v>
      </c>
      <c r="S107">
        <f>SUM($R$2:R107) -SUM($Q$2:Q107) + SUM($T$2:T106)</f>
        <v>34.91455151388891</v>
      </c>
      <c r="T107">
        <f t="shared" si="22"/>
        <v>0</v>
      </c>
    </row>
    <row r="108" spans="1:20" x14ac:dyDescent="0.3">
      <c r="A108" s="1">
        <v>42111</v>
      </c>
      <c r="B108" s="2">
        <v>0.22930555555555554</v>
      </c>
      <c r="C108" s="2">
        <v>0.818425925925926</v>
      </c>
      <c r="D108" s="3">
        <v>5.5</v>
      </c>
      <c r="E108" s="3">
        <v>51.9</v>
      </c>
      <c r="F108" s="4">
        <f t="shared" si="12"/>
        <v>4</v>
      </c>
      <c r="G108">
        <v>20</v>
      </c>
      <c r="H108" s="3">
        <f t="shared" si="13"/>
        <v>14.138888888888891</v>
      </c>
      <c r="I108">
        <f t="shared" si="23"/>
        <v>800</v>
      </c>
      <c r="J108">
        <f t="shared" si="14"/>
        <v>0.48099999999999998</v>
      </c>
      <c r="K108">
        <f t="shared" si="15"/>
        <v>27.203222222222223</v>
      </c>
      <c r="L108">
        <v>4.8</v>
      </c>
      <c r="M108">
        <f t="shared" si="16"/>
        <v>0.14305555555555546</v>
      </c>
      <c r="N108">
        <f t="shared" si="17"/>
        <v>3.875</v>
      </c>
      <c r="O108">
        <f t="shared" si="18"/>
        <v>8.8180555555555564</v>
      </c>
      <c r="P108">
        <f t="shared" si="19"/>
        <v>18.385166666666667</v>
      </c>
      <c r="Q108">
        <f t="shared" si="20"/>
        <v>0</v>
      </c>
      <c r="R108">
        <f t="shared" si="21"/>
        <v>3.6770333333333336</v>
      </c>
      <c r="S108">
        <f>SUM($R$2:R108) -SUM($Q$2:Q108) + SUM($T$2:T107)</f>
        <v>38.591584847222236</v>
      </c>
      <c r="T108">
        <f t="shared" si="22"/>
        <v>0</v>
      </c>
    </row>
    <row r="109" spans="1:20" x14ac:dyDescent="0.3">
      <c r="A109" s="1">
        <v>42112</v>
      </c>
      <c r="B109" s="2">
        <v>0.22770833333333332</v>
      </c>
      <c r="C109" s="2">
        <v>0.81969907407407405</v>
      </c>
      <c r="D109" s="3">
        <v>4.5</v>
      </c>
      <c r="E109" s="3">
        <v>86</v>
      </c>
      <c r="F109" s="4">
        <f t="shared" si="12"/>
        <v>4</v>
      </c>
      <c r="G109">
        <v>20</v>
      </c>
      <c r="H109" s="3">
        <f t="shared" si="13"/>
        <v>14.207777777777778</v>
      </c>
      <c r="I109">
        <f t="shared" si="23"/>
        <v>800</v>
      </c>
      <c r="J109">
        <f t="shared" si="14"/>
        <v>0.14000000000000001</v>
      </c>
      <c r="K109">
        <f t="shared" si="15"/>
        <v>7.9563555555555556</v>
      </c>
      <c r="L109">
        <v>4.8</v>
      </c>
      <c r="M109">
        <f t="shared" si="16"/>
        <v>0.13961111111111107</v>
      </c>
      <c r="N109">
        <f t="shared" si="17"/>
        <v>4.125</v>
      </c>
      <c r="O109">
        <f t="shared" si="18"/>
        <v>9.0646111111111107</v>
      </c>
      <c r="P109">
        <f t="shared" si="19"/>
        <v>-1.1082555555555551</v>
      </c>
      <c r="Q109">
        <f t="shared" si="20"/>
        <v>0.55412777777777755</v>
      </c>
      <c r="R109">
        <f t="shared" si="21"/>
        <v>0</v>
      </c>
      <c r="S109">
        <f>SUM($R$2:R109) -SUM($Q$2:Q109) + SUM($T$2:T108)</f>
        <v>38.037457069444457</v>
      </c>
      <c r="T109">
        <f t="shared" si="22"/>
        <v>0</v>
      </c>
    </row>
    <row r="110" spans="1:20" x14ac:dyDescent="0.3">
      <c r="A110" s="1">
        <v>42113</v>
      </c>
      <c r="B110" s="2">
        <v>0.22612268518518519</v>
      </c>
      <c r="C110" s="2">
        <v>0.82098379629629636</v>
      </c>
      <c r="D110" s="3">
        <v>5.5</v>
      </c>
      <c r="E110" s="3">
        <v>86.3</v>
      </c>
      <c r="F110" s="4">
        <f t="shared" si="12"/>
        <v>4</v>
      </c>
      <c r="G110">
        <v>20</v>
      </c>
      <c r="H110" s="3">
        <f t="shared" si="13"/>
        <v>14.276666666666667</v>
      </c>
      <c r="I110">
        <f t="shared" si="23"/>
        <v>800</v>
      </c>
      <c r="J110">
        <f t="shared" si="14"/>
        <v>0.13700000000000001</v>
      </c>
      <c r="K110">
        <f t="shared" si="15"/>
        <v>7.8236133333333342</v>
      </c>
      <c r="L110">
        <v>4.8</v>
      </c>
      <c r="M110">
        <f t="shared" si="16"/>
        <v>0.13616666666666663</v>
      </c>
      <c r="N110">
        <f t="shared" si="17"/>
        <v>3.875</v>
      </c>
      <c r="O110">
        <f t="shared" si="18"/>
        <v>8.8111666666666668</v>
      </c>
      <c r="P110">
        <f t="shared" si="19"/>
        <v>-0.98755333333333262</v>
      </c>
      <c r="Q110">
        <f t="shared" si="20"/>
        <v>0.49377666666666631</v>
      </c>
      <c r="R110">
        <f t="shared" si="21"/>
        <v>0</v>
      </c>
      <c r="S110">
        <f>SUM($R$2:R110) -SUM($Q$2:Q110) + SUM($T$2:T109)</f>
        <v>37.543680402777795</v>
      </c>
      <c r="T110">
        <f t="shared" si="22"/>
        <v>0</v>
      </c>
    </row>
    <row r="111" spans="1:20" x14ac:dyDescent="0.3">
      <c r="A111" s="1">
        <v>42114</v>
      </c>
      <c r="B111" s="2">
        <v>0.22454861111111113</v>
      </c>
      <c r="C111" s="2">
        <v>0.82225694444444442</v>
      </c>
      <c r="D111" s="3">
        <v>7.1</v>
      </c>
      <c r="E111" s="3">
        <v>53</v>
      </c>
      <c r="F111" s="4">
        <f t="shared" si="12"/>
        <v>4</v>
      </c>
      <c r="G111">
        <v>20</v>
      </c>
      <c r="H111" s="3">
        <f t="shared" si="13"/>
        <v>14.344999999999999</v>
      </c>
      <c r="I111">
        <f t="shared" si="23"/>
        <v>800</v>
      </c>
      <c r="J111">
        <f t="shared" si="14"/>
        <v>0.47</v>
      </c>
      <c r="K111">
        <f t="shared" si="15"/>
        <v>26.968599999999995</v>
      </c>
      <c r="L111">
        <v>4.8</v>
      </c>
      <c r="M111">
        <f t="shared" si="16"/>
        <v>0.13275000000000006</v>
      </c>
      <c r="N111">
        <f t="shared" si="17"/>
        <v>3.4750000000000001</v>
      </c>
      <c r="O111">
        <f t="shared" si="18"/>
        <v>8.4077500000000001</v>
      </c>
      <c r="P111">
        <f t="shared" si="19"/>
        <v>18.560849999999995</v>
      </c>
      <c r="Q111">
        <f t="shared" si="20"/>
        <v>0</v>
      </c>
      <c r="R111">
        <f t="shared" si="21"/>
        <v>3.7121699999999991</v>
      </c>
      <c r="S111">
        <f>SUM($R$2:R111) -SUM($Q$2:Q111) + SUM($T$2:T110)</f>
        <v>41.255850402777796</v>
      </c>
      <c r="T111">
        <f t="shared" si="22"/>
        <v>0</v>
      </c>
    </row>
    <row r="112" spans="1:20" x14ac:dyDescent="0.3">
      <c r="A112" s="1">
        <v>42115</v>
      </c>
      <c r="B112" s="2">
        <v>0.22298611111111111</v>
      </c>
      <c r="C112" s="2">
        <v>0.82354166666666673</v>
      </c>
      <c r="D112" s="3">
        <v>7</v>
      </c>
      <c r="E112" s="3">
        <v>45.5</v>
      </c>
      <c r="F112" s="4">
        <f t="shared" si="12"/>
        <v>4</v>
      </c>
      <c r="G112">
        <v>20</v>
      </c>
      <c r="H112" s="3">
        <f t="shared" si="13"/>
        <v>14.413333333333334</v>
      </c>
      <c r="I112">
        <f t="shared" si="23"/>
        <v>800</v>
      </c>
      <c r="J112">
        <f t="shared" si="14"/>
        <v>0.54499999999999993</v>
      </c>
      <c r="K112">
        <f t="shared" si="15"/>
        <v>31.421066666666658</v>
      </c>
      <c r="L112">
        <v>4.8</v>
      </c>
      <c r="M112">
        <f t="shared" si="16"/>
        <v>0.12933333333333333</v>
      </c>
      <c r="N112">
        <f t="shared" si="17"/>
        <v>3.5</v>
      </c>
      <c r="O112">
        <f t="shared" si="18"/>
        <v>8.4293333333333322</v>
      </c>
      <c r="P112">
        <f t="shared" si="19"/>
        <v>22.991733333333325</v>
      </c>
      <c r="Q112">
        <f t="shared" si="20"/>
        <v>0</v>
      </c>
      <c r="R112">
        <f t="shared" si="21"/>
        <v>4.5983466666666653</v>
      </c>
      <c r="S112">
        <f>SUM($R$2:R112) -SUM($Q$2:Q112) + SUM($T$2:T111)</f>
        <v>45.854197069444467</v>
      </c>
      <c r="T112">
        <f t="shared" si="22"/>
        <v>0</v>
      </c>
    </row>
    <row r="113" spans="1:20" x14ac:dyDescent="0.3">
      <c r="A113" s="1">
        <v>42116</v>
      </c>
      <c r="B113" s="2">
        <v>0.22143518518518521</v>
      </c>
      <c r="C113" s="2">
        <v>0.82481481481481478</v>
      </c>
      <c r="D113" s="3">
        <v>7.9</v>
      </c>
      <c r="E113" s="3">
        <v>20.9</v>
      </c>
      <c r="F113" s="4">
        <f t="shared" si="12"/>
        <v>4</v>
      </c>
      <c r="G113">
        <v>20</v>
      </c>
      <c r="H113" s="3">
        <f t="shared" si="13"/>
        <v>14.481111111111108</v>
      </c>
      <c r="I113">
        <f t="shared" si="23"/>
        <v>800</v>
      </c>
      <c r="J113">
        <f t="shared" si="14"/>
        <v>0.79100000000000004</v>
      </c>
      <c r="K113">
        <f t="shared" si="15"/>
        <v>45.818235555555546</v>
      </c>
      <c r="L113">
        <v>4.8</v>
      </c>
      <c r="M113">
        <f t="shared" si="16"/>
        <v>0.12594444444444461</v>
      </c>
      <c r="N113">
        <f t="shared" si="17"/>
        <v>3.2749999999999999</v>
      </c>
      <c r="O113">
        <f t="shared" si="18"/>
        <v>8.2009444444444437</v>
      </c>
      <c r="P113">
        <f t="shared" si="19"/>
        <v>37.617291111111101</v>
      </c>
      <c r="Q113">
        <f t="shared" si="20"/>
        <v>0</v>
      </c>
      <c r="R113">
        <f t="shared" si="21"/>
        <v>7.5234582222222208</v>
      </c>
      <c r="S113">
        <f>SUM($R$2:R113) -SUM($Q$2:Q113) + SUM($T$2:T112)</f>
        <v>53.377655291666699</v>
      </c>
      <c r="T113">
        <f t="shared" si="22"/>
        <v>0</v>
      </c>
    </row>
    <row r="114" spans="1:20" x14ac:dyDescent="0.3">
      <c r="A114" s="1">
        <v>42117</v>
      </c>
      <c r="B114" s="2">
        <v>0.21989583333333332</v>
      </c>
      <c r="C114" s="2">
        <v>0.82609953703703709</v>
      </c>
      <c r="D114" s="3">
        <v>11.3</v>
      </c>
      <c r="E114" s="3">
        <v>36</v>
      </c>
      <c r="F114" s="4">
        <f t="shared" si="12"/>
        <v>4</v>
      </c>
      <c r="G114">
        <v>20</v>
      </c>
      <c r="H114" s="3">
        <f t="shared" si="13"/>
        <v>14.548888888888891</v>
      </c>
      <c r="I114">
        <f t="shared" si="23"/>
        <v>800</v>
      </c>
      <c r="J114">
        <f t="shared" si="14"/>
        <v>0.64</v>
      </c>
      <c r="K114">
        <f t="shared" si="15"/>
        <v>37.245155555555563</v>
      </c>
      <c r="L114">
        <v>4.8</v>
      </c>
      <c r="M114">
        <f t="shared" si="16"/>
        <v>0.12255555555555545</v>
      </c>
      <c r="N114">
        <f t="shared" si="17"/>
        <v>2.4249999999999998</v>
      </c>
      <c r="O114">
        <f t="shared" si="18"/>
        <v>7.3475555555555552</v>
      </c>
      <c r="P114">
        <f t="shared" si="19"/>
        <v>29.897600000000008</v>
      </c>
      <c r="Q114">
        <f t="shared" si="20"/>
        <v>0</v>
      </c>
      <c r="R114">
        <f t="shared" si="21"/>
        <v>5.9795200000000017</v>
      </c>
      <c r="S114">
        <f>SUM($R$2:R114) -SUM($Q$2:Q114) + SUM($T$2:T113)</f>
        <v>59.357175291666707</v>
      </c>
      <c r="T114">
        <f t="shared" si="22"/>
        <v>0</v>
      </c>
    </row>
    <row r="115" spans="1:20" x14ac:dyDescent="0.3">
      <c r="A115" s="1">
        <v>42118</v>
      </c>
      <c r="B115" s="2">
        <v>0.21835648148148148</v>
      </c>
      <c r="C115" s="2">
        <v>0.82737268518518514</v>
      </c>
      <c r="D115" s="3">
        <v>11.1</v>
      </c>
      <c r="E115" s="3">
        <v>64.7</v>
      </c>
      <c r="F115" s="4">
        <f t="shared" si="12"/>
        <v>4</v>
      </c>
      <c r="G115">
        <v>20</v>
      </c>
      <c r="H115" s="3">
        <f t="shared" si="13"/>
        <v>14.616388888888888</v>
      </c>
      <c r="I115">
        <f t="shared" si="23"/>
        <v>800</v>
      </c>
      <c r="J115">
        <f t="shared" si="14"/>
        <v>0.35299999999999998</v>
      </c>
      <c r="K115">
        <f t="shared" si="15"/>
        <v>20.63834111111111</v>
      </c>
      <c r="L115">
        <v>4.8</v>
      </c>
      <c r="M115">
        <f t="shared" si="16"/>
        <v>0.11918055555555557</v>
      </c>
      <c r="N115">
        <f t="shared" si="17"/>
        <v>2.4750000000000001</v>
      </c>
      <c r="O115">
        <f t="shared" si="18"/>
        <v>7.3941805555555558</v>
      </c>
      <c r="P115">
        <f t="shared" si="19"/>
        <v>13.244160555555554</v>
      </c>
      <c r="Q115">
        <f t="shared" si="20"/>
        <v>0</v>
      </c>
      <c r="R115">
        <f t="shared" si="21"/>
        <v>2.6488321111111111</v>
      </c>
      <c r="S115">
        <f>SUM($R$2:R115) -SUM($Q$2:Q115) + SUM($T$2:T114)</f>
        <v>62.006007402777826</v>
      </c>
      <c r="T115">
        <f t="shared" si="22"/>
        <v>0</v>
      </c>
    </row>
    <row r="116" spans="1:20" x14ac:dyDescent="0.3">
      <c r="A116" s="1">
        <v>42119</v>
      </c>
      <c r="B116" s="2">
        <v>0.21684027777777778</v>
      </c>
      <c r="C116" s="2">
        <v>0.8286458333333333</v>
      </c>
      <c r="D116" s="3">
        <v>14.8</v>
      </c>
      <c r="E116" s="3">
        <v>42.2</v>
      </c>
      <c r="F116" s="4">
        <f t="shared" si="12"/>
        <v>4</v>
      </c>
      <c r="G116">
        <v>20</v>
      </c>
      <c r="H116" s="3">
        <f t="shared" si="13"/>
        <v>14.683333333333332</v>
      </c>
      <c r="I116">
        <f t="shared" si="23"/>
        <v>800</v>
      </c>
      <c r="J116">
        <f t="shared" si="14"/>
        <v>0.57799999999999996</v>
      </c>
      <c r="K116">
        <f t="shared" si="15"/>
        <v>33.947866666666663</v>
      </c>
      <c r="L116">
        <v>4.8</v>
      </c>
      <c r="M116">
        <f t="shared" si="16"/>
        <v>0.11583333333333341</v>
      </c>
      <c r="N116">
        <f t="shared" si="17"/>
        <v>1.5499999999999998</v>
      </c>
      <c r="O116">
        <f t="shared" si="18"/>
        <v>6.4658333333333333</v>
      </c>
      <c r="P116">
        <f t="shared" si="19"/>
        <v>27.48203333333333</v>
      </c>
      <c r="Q116">
        <f t="shared" si="20"/>
        <v>0</v>
      </c>
      <c r="R116">
        <f t="shared" si="21"/>
        <v>5.4964066666666662</v>
      </c>
      <c r="S116">
        <f>SUM($R$2:R116) -SUM($Q$2:Q116) + SUM($T$2:T115)</f>
        <v>67.502414069444498</v>
      </c>
      <c r="T116">
        <f t="shared" si="22"/>
        <v>0</v>
      </c>
    </row>
    <row r="117" spans="1:20" x14ac:dyDescent="0.3">
      <c r="A117" s="1">
        <v>42120</v>
      </c>
      <c r="B117" s="2">
        <v>0.21533564814814812</v>
      </c>
      <c r="C117" s="2">
        <v>0.82991898148148147</v>
      </c>
      <c r="D117" s="3">
        <v>13.9</v>
      </c>
      <c r="E117" s="3">
        <v>82.9</v>
      </c>
      <c r="F117" s="4">
        <f t="shared" si="12"/>
        <v>4</v>
      </c>
      <c r="G117">
        <v>20</v>
      </c>
      <c r="H117" s="3">
        <f t="shared" si="13"/>
        <v>14.75</v>
      </c>
      <c r="I117">
        <f t="shared" si="23"/>
        <v>800</v>
      </c>
      <c r="J117">
        <f t="shared" si="14"/>
        <v>0.17099999999999993</v>
      </c>
      <c r="K117">
        <f t="shared" si="15"/>
        <v>10.088999999999997</v>
      </c>
      <c r="L117">
        <v>4.8</v>
      </c>
      <c r="M117">
        <f t="shared" si="16"/>
        <v>0.1125</v>
      </c>
      <c r="N117">
        <f t="shared" si="17"/>
        <v>1.7749999999999999</v>
      </c>
      <c r="O117">
        <f t="shared" si="18"/>
        <v>6.6875</v>
      </c>
      <c r="P117">
        <f t="shared" si="19"/>
        <v>3.4014999999999969</v>
      </c>
      <c r="Q117">
        <f t="shared" si="20"/>
        <v>0</v>
      </c>
      <c r="R117">
        <f t="shared" si="21"/>
        <v>0.68029999999999946</v>
      </c>
      <c r="S117">
        <f>SUM($R$2:R117) -SUM($Q$2:Q117) + SUM($T$2:T116)</f>
        <v>68.182714069444486</v>
      </c>
      <c r="T117">
        <f t="shared" si="22"/>
        <v>0</v>
      </c>
    </row>
    <row r="118" spans="1:20" x14ac:dyDescent="0.3">
      <c r="A118" s="1">
        <v>42121</v>
      </c>
      <c r="B118" s="2">
        <v>0.21384259259259261</v>
      </c>
      <c r="C118" s="2">
        <v>0.83119212962962974</v>
      </c>
      <c r="D118" s="3">
        <v>14.7</v>
      </c>
      <c r="E118" s="3">
        <v>25.6</v>
      </c>
      <c r="F118" s="4">
        <f t="shared" si="12"/>
        <v>4</v>
      </c>
      <c r="G118">
        <v>20</v>
      </c>
      <c r="H118" s="3">
        <f t="shared" si="13"/>
        <v>14.816388888888891</v>
      </c>
      <c r="I118">
        <f t="shared" si="23"/>
        <v>800</v>
      </c>
      <c r="J118">
        <f t="shared" si="14"/>
        <v>0.74399999999999999</v>
      </c>
      <c r="K118">
        <f t="shared" si="15"/>
        <v>44.093573333333339</v>
      </c>
      <c r="L118">
        <v>4.8</v>
      </c>
      <c r="M118">
        <f t="shared" si="16"/>
        <v>0.10918055555555543</v>
      </c>
      <c r="N118">
        <f t="shared" si="17"/>
        <v>1.5750000000000002</v>
      </c>
      <c r="O118">
        <f t="shared" si="18"/>
        <v>6.4841805555555556</v>
      </c>
      <c r="P118">
        <f t="shared" si="19"/>
        <v>37.609392777777785</v>
      </c>
      <c r="Q118">
        <f t="shared" si="20"/>
        <v>0</v>
      </c>
      <c r="R118">
        <f t="shared" si="21"/>
        <v>7.5218785555555572</v>
      </c>
      <c r="S118">
        <f>SUM($R$2:R118) -SUM($Q$2:Q118) + SUM($T$2:T117)</f>
        <v>75.704592625000046</v>
      </c>
      <c r="T118">
        <f t="shared" si="22"/>
        <v>0</v>
      </c>
    </row>
    <row r="119" spans="1:20" x14ac:dyDescent="0.3">
      <c r="A119" s="1">
        <v>42122</v>
      </c>
      <c r="B119" s="2">
        <v>0.21236111111111111</v>
      </c>
      <c r="C119" s="2">
        <v>0.83245370370370375</v>
      </c>
      <c r="D119" s="3">
        <v>14.5</v>
      </c>
      <c r="E119" s="3">
        <v>77.099999999999994</v>
      </c>
      <c r="F119" s="4">
        <f t="shared" si="12"/>
        <v>4</v>
      </c>
      <c r="G119">
        <v>20</v>
      </c>
      <c r="H119" s="3">
        <f t="shared" si="13"/>
        <v>14.882222222222223</v>
      </c>
      <c r="I119">
        <f t="shared" si="23"/>
        <v>800</v>
      </c>
      <c r="J119">
        <f t="shared" si="14"/>
        <v>0.22900000000000009</v>
      </c>
      <c r="K119">
        <f t="shared" si="15"/>
        <v>13.632115555555561</v>
      </c>
      <c r="L119">
        <v>4.8</v>
      </c>
      <c r="M119">
        <f t="shared" si="16"/>
        <v>0.10588888888888882</v>
      </c>
      <c r="N119">
        <f t="shared" si="17"/>
        <v>1.625</v>
      </c>
      <c r="O119">
        <f t="shared" si="18"/>
        <v>6.5308888888888887</v>
      </c>
      <c r="P119">
        <f t="shared" si="19"/>
        <v>7.1012266666666726</v>
      </c>
      <c r="Q119">
        <f t="shared" si="20"/>
        <v>0</v>
      </c>
      <c r="R119">
        <f t="shared" si="21"/>
        <v>1.4202453333333347</v>
      </c>
      <c r="S119">
        <f>SUM($R$2:R119) -SUM($Q$2:Q119) + SUM($T$2:T118)</f>
        <v>77.124837958333373</v>
      </c>
      <c r="T119">
        <f t="shared" si="22"/>
        <v>0</v>
      </c>
    </row>
    <row r="120" spans="1:20" x14ac:dyDescent="0.3">
      <c r="A120" s="1">
        <v>42123</v>
      </c>
      <c r="B120" s="2">
        <v>0.21089120370370371</v>
      </c>
      <c r="C120" s="2">
        <v>0.8337268518518518</v>
      </c>
      <c r="D120" s="3">
        <v>7.5</v>
      </c>
      <c r="E120" s="3">
        <v>54.2</v>
      </c>
      <c r="F120" s="4">
        <f t="shared" si="12"/>
        <v>4</v>
      </c>
      <c r="G120">
        <v>20</v>
      </c>
      <c r="H120" s="3">
        <f t="shared" si="13"/>
        <v>14.948055555555554</v>
      </c>
      <c r="I120">
        <f t="shared" si="23"/>
        <v>800</v>
      </c>
      <c r="J120">
        <f t="shared" si="14"/>
        <v>0.45799999999999996</v>
      </c>
      <c r="K120">
        <f t="shared" si="15"/>
        <v>27.384837777777772</v>
      </c>
      <c r="L120">
        <v>4.8</v>
      </c>
      <c r="M120">
        <f t="shared" si="16"/>
        <v>0.10259722222222231</v>
      </c>
      <c r="N120">
        <f t="shared" si="17"/>
        <v>3.375</v>
      </c>
      <c r="O120">
        <f t="shared" si="18"/>
        <v>8.2775972222222229</v>
      </c>
      <c r="P120">
        <f t="shared" si="19"/>
        <v>19.107240555555549</v>
      </c>
      <c r="Q120">
        <f t="shared" si="20"/>
        <v>0</v>
      </c>
      <c r="R120">
        <f t="shared" si="21"/>
        <v>3.8214481111111098</v>
      </c>
      <c r="S120">
        <f>SUM($R$2:R120) -SUM($Q$2:Q120) + SUM($T$2:T119)</f>
        <v>80.946286069444497</v>
      </c>
      <c r="T120">
        <f t="shared" si="22"/>
        <v>0</v>
      </c>
    </row>
    <row r="121" spans="1:20" x14ac:dyDescent="0.3">
      <c r="A121" s="1">
        <v>42124</v>
      </c>
      <c r="B121" s="2">
        <v>0.20944444444444443</v>
      </c>
      <c r="C121" s="2">
        <v>0.83498842592592604</v>
      </c>
      <c r="D121" s="3">
        <v>8.6</v>
      </c>
      <c r="E121" s="3">
        <v>56.1</v>
      </c>
      <c r="F121" s="4">
        <f t="shared" si="12"/>
        <v>4</v>
      </c>
      <c r="G121">
        <v>20</v>
      </c>
      <c r="H121" s="3">
        <f t="shared" si="13"/>
        <v>15.013055555555558</v>
      </c>
      <c r="I121">
        <f t="shared" si="23"/>
        <v>800</v>
      </c>
      <c r="J121">
        <f t="shared" si="14"/>
        <v>0.43899999999999995</v>
      </c>
      <c r="K121">
        <f t="shared" si="15"/>
        <v>26.362925555555556</v>
      </c>
      <c r="L121">
        <v>4.8</v>
      </c>
      <c r="M121">
        <f t="shared" si="16"/>
        <v>9.9347222222222073E-2</v>
      </c>
      <c r="N121">
        <f t="shared" si="17"/>
        <v>3.1</v>
      </c>
      <c r="O121">
        <f t="shared" si="18"/>
        <v>7.9993472222222213</v>
      </c>
      <c r="P121">
        <f t="shared" si="19"/>
        <v>18.363578333333336</v>
      </c>
      <c r="Q121">
        <f t="shared" si="20"/>
        <v>0</v>
      </c>
      <c r="R121">
        <f t="shared" si="21"/>
        <v>3.6727156666666674</v>
      </c>
      <c r="S121">
        <f>SUM($R$2:R121) -SUM($Q$2:Q121) + SUM($T$2:T120)</f>
        <v>84.619001736111173</v>
      </c>
      <c r="T121">
        <f t="shared" si="22"/>
        <v>-84.62</v>
      </c>
    </row>
    <row r="122" spans="1:20" x14ac:dyDescent="0.3">
      <c r="A122" s="1">
        <v>42125</v>
      </c>
      <c r="B122" s="2">
        <v>0.20799768518518516</v>
      </c>
      <c r="C122" s="2">
        <v>0.83625000000000005</v>
      </c>
      <c r="D122" s="3">
        <v>10</v>
      </c>
      <c r="E122" s="3">
        <v>75.3</v>
      </c>
      <c r="F122" s="4">
        <f t="shared" si="12"/>
        <v>5</v>
      </c>
      <c r="G122">
        <v>20</v>
      </c>
      <c r="H122" s="3">
        <f t="shared" si="13"/>
        <v>15.078055555555558</v>
      </c>
      <c r="I122">
        <f t="shared" si="23"/>
        <v>900</v>
      </c>
      <c r="J122">
        <f t="shared" si="14"/>
        <v>0.247</v>
      </c>
      <c r="K122">
        <f t="shared" si="15"/>
        <v>16.759258750000001</v>
      </c>
      <c r="L122">
        <v>4.8</v>
      </c>
      <c r="M122">
        <f t="shared" si="16"/>
        <v>9.6097222222222098E-2</v>
      </c>
      <c r="N122">
        <f t="shared" si="17"/>
        <v>2.75</v>
      </c>
      <c r="O122">
        <f t="shared" si="18"/>
        <v>7.6460972222222221</v>
      </c>
      <c r="P122">
        <f t="shared" si="19"/>
        <v>9.1131615277777787</v>
      </c>
      <c r="Q122">
        <f t="shared" si="20"/>
        <v>0</v>
      </c>
      <c r="R122">
        <f t="shared" si="21"/>
        <v>1.8226323055555558</v>
      </c>
      <c r="S122">
        <f>SUM($R$2:R122) -SUM($Q$2:Q122) + SUM($T$2:T121)</f>
        <v>1.8216340416667123</v>
      </c>
      <c r="T122">
        <f t="shared" si="22"/>
        <v>0</v>
      </c>
    </row>
    <row r="123" spans="1:20" x14ac:dyDescent="0.3">
      <c r="A123" s="1">
        <v>42126</v>
      </c>
      <c r="B123" s="2">
        <v>0.20658564814814814</v>
      </c>
      <c r="C123" s="2">
        <v>0.83750000000000002</v>
      </c>
      <c r="D123" s="3">
        <v>8.8000000000000007</v>
      </c>
      <c r="E123" s="3">
        <v>42.8</v>
      </c>
      <c r="F123" s="4">
        <f t="shared" si="12"/>
        <v>5</v>
      </c>
      <c r="G123">
        <v>20</v>
      </c>
      <c r="H123" s="3">
        <f t="shared" si="13"/>
        <v>15.141944444444444</v>
      </c>
      <c r="I123">
        <f t="shared" si="23"/>
        <v>900</v>
      </c>
      <c r="J123">
        <f t="shared" si="14"/>
        <v>0.57200000000000006</v>
      </c>
      <c r="K123">
        <f t="shared" si="15"/>
        <v>38.975365000000004</v>
      </c>
      <c r="L123">
        <v>4.8</v>
      </c>
      <c r="M123">
        <f t="shared" si="16"/>
        <v>9.2902777777777765E-2</v>
      </c>
      <c r="N123">
        <f t="shared" si="17"/>
        <v>3.05</v>
      </c>
      <c r="O123">
        <f t="shared" si="18"/>
        <v>7.9429027777777774</v>
      </c>
      <c r="P123">
        <f t="shared" si="19"/>
        <v>31.032462222222225</v>
      </c>
      <c r="Q123">
        <f t="shared" si="20"/>
        <v>0</v>
      </c>
      <c r="R123">
        <f t="shared" si="21"/>
        <v>6.2064924444444456</v>
      </c>
      <c r="S123">
        <f>SUM($R$2:R123) -SUM($Q$2:Q123) + SUM($T$2:T122)</f>
        <v>8.0281264861111623</v>
      </c>
      <c r="T123">
        <f t="shared" si="22"/>
        <v>0</v>
      </c>
    </row>
    <row r="124" spans="1:20" x14ac:dyDescent="0.3">
      <c r="A124" s="1">
        <v>42127</v>
      </c>
      <c r="B124" s="2">
        <v>0.2051736111111111</v>
      </c>
      <c r="C124" s="2">
        <v>0.83875</v>
      </c>
      <c r="D124" s="3">
        <v>9.1</v>
      </c>
      <c r="E124" s="3">
        <v>28.3</v>
      </c>
      <c r="F124" s="4">
        <f t="shared" si="12"/>
        <v>5</v>
      </c>
      <c r="G124">
        <v>20</v>
      </c>
      <c r="H124" s="3">
        <f t="shared" si="13"/>
        <v>15.205833333333334</v>
      </c>
      <c r="I124">
        <f t="shared" si="23"/>
        <v>900</v>
      </c>
      <c r="J124">
        <f t="shared" si="14"/>
        <v>0.71699999999999997</v>
      </c>
      <c r="K124">
        <f t="shared" si="15"/>
        <v>49.061621249999995</v>
      </c>
      <c r="L124">
        <v>4.8</v>
      </c>
      <c r="M124">
        <f t="shared" si="16"/>
        <v>8.9708333333333293E-2</v>
      </c>
      <c r="N124">
        <f t="shared" si="17"/>
        <v>2.9750000000000001</v>
      </c>
      <c r="O124">
        <f t="shared" si="18"/>
        <v>7.8647083333333327</v>
      </c>
      <c r="P124">
        <f t="shared" si="19"/>
        <v>41.196912916666662</v>
      </c>
      <c r="Q124">
        <f t="shared" si="20"/>
        <v>0</v>
      </c>
      <c r="R124">
        <f t="shared" si="21"/>
        <v>8.2393825833333327</v>
      </c>
      <c r="S124">
        <f>SUM($R$2:R124) -SUM($Q$2:Q124) + SUM($T$2:T123)</f>
        <v>16.2675090694445</v>
      </c>
      <c r="T124">
        <f t="shared" si="22"/>
        <v>0</v>
      </c>
    </row>
    <row r="125" spans="1:20" x14ac:dyDescent="0.3">
      <c r="A125" s="1">
        <v>42128</v>
      </c>
      <c r="B125" s="2">
        <v>0.20378472222222221</v>
      </c>
      <c r="C125" s="2">
        <v>0.84</v>
      </c>
      <c r="D125" s="3">
        <v>11.2</v>
      </c>
      <c r="E125" s="3">
        <v>76.099999999999994</v>
      </c>
      <c r="F125" s="4">
        <f t="shared" si="12"/>
        <v>5</v>
      </c>
      <c r="G125">
        <v>20</v>
      </c>
      <c r="H125" s="3">
        <f t="shared" si="13"/>
        <v>15.269166666666667</v>
      </c>
      <c r="I125">
        <f t="shared" si="23"/>
        <v>900</v>
      </c>
      <c r="J125">
        <f t="shared" si="14"/>
        <v>0.2390000000000001</v>
      </c>
      <c r="K125">
        <f t="shared" si="15"/>
        <v>16.421988750000008</v>
      </c>
      <c r="L125">
        <v>4.8</v>
      </c>
      <c r="M125">
        <f t="shared" si="16"/>
        <v>8.6541666666666656E-2</v>
      </c>
      <c r="N125">
        <f t="shared" si="17"/>
        <v>2.4500000000000002</v>
      </c>
      <c r="O125">
        <f t="shared" si="18"/>
        <v>7.3365416666666663</v>
      </c>
      <c r="P125">
        <f t="shared" si="19"/>
        <v>9.0854470833333423</v>
      </c>
      <c r="Q125">
        <f t="shared" si="20"/>
        <v>0</v>
      </c>
      <c r="R125">
        <f t="shared" si="21"/>
        <v>1.8170894166666685</v>
      </c>
      <c r="S125">
        <f>SUM($R$2:R125) -SUM($Q$2:Q125) + SUM($T$2:T124)</f>
        <v>18.084598486111176</v>
      </c>
      <c r="T125">
        <f t="shared" si="22"/>
        <v>0</v>
      </c>
    </row>
    <row r="126" spans="1:20" x14ac:dyDescent="0.3">
      <c r="A126" s="1">
        <v>42129</v>
      </c>
      <c r="B126" s="2">
        <v>0.20241898148148149</v>
      </c>
      <c r="C126" s="2">
        <v>0.84125000000000005</v>
      </c>
      <c r="D126" s="3">
        <v>15.3</v>
      </c>
      <c r="E126" s="3">
        <v>57.2</v>
      </c>
      <c r="F126" s="4">
        <f t="shared" si="12"/>
        <v>5</v>
      </c>
      <c r="G126">
        <v>20</v>
      </c>
      <c r="H126" s="3">
        <f t="shared" si="13"/>
        <v>15.331944444444446</v>
      </c>
      <c r="I126">
        <f t="shared" si="23"/>
        <v>900</v>
      </c>
      <c r="J126">
        <f t="shared" si="14"/>
        <v>0.42799999999999994</v>
      </c>
      <c r="K126">
        <f t="shared" si="15"/>
        <v>29.529324999999996</v>
      </c>
      <c r="L126">
        <v>4.8</v>
      </c>
      <c r="M126">
        <f t="shared" si="16"/>
        <v>8.3402777777777715E-2</v>
      </c>
      <c r="N126">
        <f t="shared" si="17"/>
        <v>1.4249999999999998</v>
      </c>
      <c r="O126">
        <f t="shared" si="18"/>
        <v>6.3084027777777774</v>
      </c>
      <c r="P126">
        <f t="shared" si="19"/>
        <v>23.220922222222221</v>
      </c>
      <c r="Q126">
        <f t="shared" si="20"/>
        <v>0</v>
      </c>
      <c r="R126">
        <f t="shared" si="21"/>
        <v>4.644184444444444</v>
      </c>
      <c r="S126">
        <f>SUM($R$2:R126) -SUM($Q$2:Q126) + SUM($T$2:T125)</f>
        <v>22.728782930555624</v>
      </c>
      <c r="T126">
        <f t="shared" si="22"/>
        <v>0</v>
      </c>
    </row>
    <row r="127" spans="1:20" x14ac:dyDescent="0.3">
      <c r="A127" s="1">
        <v>42130</v>
      </c>
      <c r="B127" s="2">
        <v>0.20106481481481484</v>
      </c>
      <c r="C127" s="2">
        <v>0.84248842592592599</v>
      </c>
      <c r="D127" s="3">
        <v>13.1</v>
      </c>
      <c r="E127" s="3">
        <v>94.6</v>
      </c>
      <c r="F127" s="4">
        <f t="shared" si="12"/>
        <v>5</v>
      </c>
      <c r="G127">
        <v>20</v>
      </c>
      <c r="H127" s="3">
        <f t="shared" si="13"/>
        <v>15.394166666666667</v>
      </c>
      <c r="I127">
        <f t="shared" si="23"/>
        <v>900</v>
      </c>
      <c r="J127">
        <f t="shared" si="14"/>
        <v>5.4000000000000048E-2</v>
      </c>
      <c r="K127">
        <f t="shared" si="15"/>
        <v>3.7407825000000035</v>
      </c>
      <c r="L127">
        <v>4.8</v>
      </c>
      <c r="M127">
        <f t="shared" si="16"/>
        <v>8.0291666666666664E-2</v>
      </c>
      <c r="N127">
        <f t="shared" si="17"/>
        <v>1.9750000000000001</v>
      </c>
      <c r="O127">
        <f t="shared" si="18"/>
        <v>6.8552916666666661</v>
      </c>
      <c r="P127">
        <f t="shared" si="19"/>
        <v>-3.1145091666666627</v>
      </c>
      <c r="Q127">
        <f t="shared" si="20"/>
        <v>1.5572545833333313</v>
      </c>
      <c r="R127">
        <f t="shared" si="21"/>
        <v>0</v>
      </c>
      <c r="S127">
        <f>SUM($R$2:R127) -SUM($Q$2:Q127) + SUM($T$2:T126)</f>
        <v>21.171528347222292</v>
      </c>
      <c r="T127">
        <f t="shared" si="22"/>
        <v>0</v>
      </c>
    </row>
    <row r="128" spans="1:20" x14ac:dyDescent="0.3">
      <c r="A128" s="1">
        <v>42131</v>
      </c>
      <c r="B128" s="2">
        <v>0.19972222222222222</v>
      </c>
      <c r="C128" s="2">
        <v>0.84371527777777777</v>
      </c>
      <c r="D128" s="3">
        <v>13.4</v>
      </c>
      <c r="E128" s="3">
        <v>58.9</v>
      </c>
      <c r="F128" s="4">
        <f t="shared" si="12"/>
        <v>5</v>
      </c>
      <c r="G128">
        <v>20</v>
      </c>
      <c r="H128" s="3">
        <f t="shared" si="13"/>
        <v>15.455833333333333</v>
      </c>
      <c r="I128">
        <f t="shared" si="23"/>
        <v>900</v>
      </c>
      <c r="J128">
        <f t="shared" si="14"/>
        <v>0.41100000000000003</v>
      </c>
      <c r="K128">
        <f t="shared" si="15"/>
        <v>28.585563750000002</v>
      </c>
      <c r="L128">
        <v>4.8</v>
      </c>
      <c r="M128">
        <f t="shared" si="16"/>
        <v>7.7208333333333365E-2</v>
      </c>
      <c r="N128">
        <f t="shared" si="17"/>
        <v>1.9</v>
      </c>
      <c r="O128">
        <f t="shared" si="18"/>
        <v>6.7772083333333324</v>
      </c>
      <c r="P128">
        <f t="shared" si="19"/>
        <v>21.808355416666672</v>
      </c>
      <c r="Q128">
        <f t="shared" si="20"/>
        <v>0</v>
      </c>
      <c r="R128">
        <f t="shared" si="21"/>
        <v>4.3616710833333343</v>
      </c>
      <c r="S128">
        <f>SUM($R$2:R128) -SUM($Q$2:Q128) + SUM($T$2:T127)</f>
        <v>25.533199430555626</v>
      </c>
      <c r="T128">
        <f t="shared" si="22"/>
        <v>0</v>
      </c>
    </row>
    <row r="129" spans="1:20" x14ac:dyDescent="0.3">
      <c r="A129" s="1">
        <v>42132</v>
      </c>
      <c r="B129" s="2">
        <v>0.19841435185185186</v>
      </c>
      <c r="C129" s="2">
        <v>0.84494212962962967</v>
      </c>
      <c r="D129" s="3">
        <v>11.2</v>
      </c>
      <c r="E129" s="3">
        <v>30.1</v>
      </c>
      <c r="F129" s="4">
        <f t="shared" si="12"/>
        <v>5</v>
      </c>
      <c r="G129">
        <v>20</v>
      </c>
      <c r="H129" s="3">
        <f t="shared" si="13"/>
        <v>15.516666666666667</v>
      </c>
      <c r="I129">
        <f t="shared" si="23"/>
        <v>900</v>
      </c>
      <c r="J129">
        <f t="shared" si="14"/>
        <v>0.69900000000000007</v>
      </c>
      <c r="K129">
        <f t="shared" si="15"/>
        <v>48.807675000000017</v>
      </c>
      <c r="L129">
        <v>4.8</v>
      </c>
      <c r="M129">
        <f t="shared" si="16"/>
        <v>7.4166666666666631E-2</v>
      </c>
      <c r="N129">
        <f t="shared" si="17"/>
        <v>2.4500000000000002</v>
      </c>
      <c r="O129">
        <f t="shared" si="18"/>
        <v>7.3241666666666667</v>
      </c>
      <c r="P129">
        <f t="shared" si="19"/>
        <v>41.483508333333347</v>
      </c>
      <c r="Q129">
        <f t="shared" si="20"/>
        <v>0</v>
      </c>
      <c r="R129">
        <f t="shared" si="21"/>
        <v>8.2967016666666691</v>
      </c>
      <c r="S129">
        <f>SUM($R$2:R129) -SUM($Q$2:Q129) + SUM($T$2:T128)</f>
        <v>33.829901097222304</v>
      </c>
      <c r="T129">
        <f t="shared" si="22"/>
        <v>0</v>
      </c>
    </row>
    <row r="130" spans="1:20" x14ac:dyDescent="0.3">
      <c r="A130" s="1">
        <v>42133</v>
      </c>
      <c r="B130" s="2">
        <v>0.19711805555555553</v>
      </c>
      <c r="C130" s="2">
        <v>0.8461574074074073</v>
      </c>
      <c r="D130" s="3">
        <v>12.5</v>
      </c>
      <c r="E130" s="3">
        <v>49.8</v>
      </c>
      <c r="F130" s="4">
        <f t="shared" si="12"/>
        <v>5</v>
      </c>
      <c r="G130">
        <v>20</v>
      </c>
      <c r="H130" s="3">
        <f t="shared" si="13"/>
        <v>15.576944444444443</v>
      </c>
      <c r="I130">
        <f t="shared" si="23"/>
        <v>900</v>
      </c>
      <c r="J130">
        <f t="shared" si="14"/>
        <v>0.502</v>
      </c>
      <c r="K130">
        <f t="shared" si="15"/>
        <v>35.188317499999997</v>
      </c>
      <c r="L130">
        <v>4.8</v>
      </c>
      <c r="M130">
        <f t="shared" si="16"/>
        <v>7.1152777777777843E-2</v>
      </c>
      <c r="N130">
        <f t="shared" si="17"/>
        <v>2.125</v>
      </c>
      <c r="O130">
        <f t="shared" si="18"/>
        <v>6.9961527777777777</v>
      </c>
      <c r="P130">
        <f t="shared" si="19"/>
        <v>28.19216472222222</v>
      </c>
      <c r="Q130">
        <f t="shared" si="20"/>
        <v>0</v>
      </c>
      <c r="R130">
        <f t="shared" si="21"/>
        <v>5.6384329444444443</v>
      </c>
      <c r="S130">
        <f>SUM($R$2:R130) -SUM($Q$2:Q130) + SUM($T$2:T129)</f>
        <v>39.468334041666751</v>
      </c>
      <c r="T130">
        <f t="shared" si="22"/>
        <v>0</v>
      </c>
    </row>
    <row r="131" spans="1:20" x14ac:dyDescent="0.3">
      <c r="A131" s="1">
        <v>42134</v>
      </c>
      <c r="B131" s="2">
        <v>0.19584490740740743</v>
      </c>
      <c r="C131" s="2">
        <v>0.84737268518518516</v>
      </c>
      <c r="D131" s="3">
        <v>11.1</v>
      </c>
      <c r="E131" s="3">
        <v>79.900000000000006</v>
      </c>
      <c r="F131" s="4">
        <f t="shared" ref="F131:F194" si="24">MONTH(A131)</f>
        <v>5</v>
      </c>
      <c r="G131">
        <v>20</v>
      </c>
      <c r="H131" s="3">
        <f t="shared" ref="H131:H194" si="25">(C131-B131) * 24</f>
        <v>15.636666666666665</v>
      </c>
      <c r="I131">
        <f t="shared" si="23"/>
        <v>900</v>
      </c>
      <c r="J131">
        <f t="shared" ref="J131:J194" si="26">1-(E131/100)</f>
        <v>0.20099999999999996</v>
      </c>
      <c r="K131">
        <f t="shared" ref="K131:K194" si="27">PRODUCT(G131:J131) * $V$2 / 1000</f>
        <v>14.143364999999994</v>
      </c>
      <c r="L131">
        <v>4.8</v>
      </c>
      <c r="M131">
        <f t="shared" ref="M131:M194" si="28">IF(H131&lt;17,(17-H131) * 50,0) / 1000</f>
        <v>6.816666666666675E-2</v>
      </c>
      <c r="N131">
        <f t="shared" ref="N131:N194" si="29">IF(D131&lt;21,(21-D131)*250,0) / 1000</f>
        <v>2.4750000000000001</v>
      </c>
      <c r="O131">
        <f t="shared" ref="O131:O194" si="30">SUM(L131:N131)</f>
        <v>7.3431666666666668</v>
      </c>
      <c r="P131">
        <f t="shared" ref="P131:P194" si="31">K131-O131</f>
        <v>6.8001983333333271</v>
      </c>
      <c r="Q131">
        <f t="shared" ref="Q131:Q194" si="32">IF(P131&lt;0,ABS(P131) * 0.5,0)</f>
        <v>0</v>
      </c>
      <c r="R131">
        <f t="shared" ref="R131:R194" si="33">IF(P131&gt;0,P131*0.2,0)</f>
        <v>1.3600396666666654</v>
      </c>
      <c r="S131">
        <f>SUM($R$2:R131) -SUM($Q$2:Q131) + SUM($T$2:T130)</f>
        <v>40.828373708333416</v>
      </c>
      <c r="T131">
        <f t="shared" ref="T131:T194" si="34">-IF(F132&lt;&gt;F131,ROUND(S131,2),0)</f>
        <v>0</v>
      </c>
    </row>
    <row r="132" spans="1:20" x14ac:dyDescent="0.3">
      <c r="A132" s="1">
        <v>42135</v>
      </c>
      <c r="B132" s="2">
        <v>0.19458333333333333</v>
      </c>
      <c r="C132" s="2">
        <v>0.84857638888888898</v>
      </c>
      <c r="D132" s="3">
        <v>10.6</v>
      </c>
      <c r="E132" s="3">
        <v>63.8</v>
      </c>
      <c r="F132" s="4">
        <f t="shared" si="24"/>
        <v>5</v>
      </c>
      <c r="G132">
        <v>20</v>
      </c>
      <c r="H132" s="3">
        <f t="shared" si="25"/>
        <v>15.695833333333336</v>
      </c>
      <c r="I132">
        <f t="shared" ref="I132:I195" si="35">IF(F132&gt;F131,IF(F132=7,I131,IF(F132&lt;7,I131+100,I131-100)),I131)</f>
        <v>900</v>
      </c>
      <c r="J132">
        <f t="shared" si="26"/>
        <v>0.36199999999999999</v>
      </c>
      <c r="K132">
        <f t="shared" si="27"/>
        <v>25.568512500000004</v>
      </c>
      <c r="L132">
        <v>4.8</v>
      </c>
      <c r="M132">
        <f t="shared" si="28"/>
        <v>6.5208333333333174E-2</v>
      </c>
      <c r="N132">
        <f t="shared" si="29"/>
        <v>2.6</v>
      </c>
      <c r="O132">
        <f t="shared" si="30"/>
        <v>7.465208333333333</v>
      </c>
      <c r="P132">
        <f t="shared" si="31"/>
        <v>18.103304166666671</v>
      </c>
      <c r="Q132">
        <f t="shared" si="32"/>
        <v>0</v>
      </c>
      <c r="R132">
        <f t="shared" si="33"/>
        <v>3.6206608333333343</v>
      </c>
      <c r="S132">
        <f>SUM($R$2:R132) -SUM($Q$2:Q132) + SUM($T$2:T131)</f>
        <v>44.449034541666762</v>
      </c>
      <c r="T132">
        <f t="shared" si="34"/>
        <v>0</v>
      </c>
    </row>
    <row r="133" spans="1:20" x14ac:dyDescent="0.3">
      <c r="A133" s="1">
        <v>42136</v>
      </c>
      <c r="B133" s="2">
        <v>0.1933449074074074</v>
      </c>
      <c r="C133" s="2">
        <v>0.84976851851851853</v>
      </c>
      <c r="D133" s="3">
        <v>13.8</v>
      </c>
      <c r="E133" s="3">
        <v>74.099999999999994</v>
      </c>
      <c r="F133" s="4">
        <f t="shared" si="24"/>
        <v>5</v>
      </c>
      <c r="G133">
        <v>20</v>
      </c>
      <c r="H133" s="3">
        <f t="shared" si="25"/>
        <v>15.754166666666666</v>
      </c>
      <c r="I133">
        <f t="shared" si="35"/>
        <v>900</v>
      </c>
      <c r="J133">
        <f t="shared" si="26"/>
        <v>0.25900000000000001</v>
      </c>
      <c r="K133">
        <f t="shared" si="27"/>
        <v>18.361481250000001</v>
      </c>
      <c r="L133">
        <v>4.8</v>
      </c>
      <c r="M133">
        <f t="shared" si="28"/>
        <v>6.2291666666666676E-2</v>
      </c>
      <c r="N133">
        <f t="shared" si="29"/>
        <v>1.7999999999999998</v>
      </c>
      <c r="O133">
        <f t="shared" si="30"/>
        <v>6.6622916666666665</v>
      </c>
      <c r="P133">
        <f t="shared" si="31"/>
        <v>11.699189583333334</v>
      </c>
      <c r="Q133">
        <f t="shared" si="32"/>
        <v>0</v>
      </c>
      <c r="R133">
        <f t="shared" si="33"/>
        <v>2.3398379166666667</v>
      </c>
      <c r="S133">
        <f>SUM($R$2:R133) -SUM($Q$2:Q133) + SUM($T$2:T132)</f>
        <v>46.788872458333415</v>
      </c>
      <c r="T133">
        <f t="shared" si="34"/>
        <v>0</v>
      </c>
    </row>
    <row r="134" spans="1:20" x14ac:dyDescent="0.3">
      <c r="A134" s="1">
        <v>42137</v>
      </c>
      <c r="B134" s="2">
        <v>0.19214120370370369</v>
      </c>
      <c r="C134" s="2">
        <v>0.85094907407407405</v>
      </c>
      <c r="D134" s="3">
        <v>11.4</v>
      </c>
      <c r="E134" s="3">
        <v>75.7</v>
      </c>
      <c r="F134" s="4">
        <f t="shared" si="24"/>
        <v>5</v>
      </c>
      <c r="G134">
        <v>20</v>
      </c>
      <c r="H134" s="3">
        <f t="shared" si="25"/>
        <v>15.811388888888889</v>
      </c>
      <c r="I134">
        <f t="shared" si="35"/>
        <v>900</v>
      </c>
      <c r="J134">
        <f t="shared" si="26"/>
        <v>0.24299999999999999</v>
      </c>
      <c r="K134">
        <f t="shared" si="27"/>
        <v>17.289753749999999</v>
      </c>
      <c r="L134">
        <v>4.8</v>
      </c>
      <c r="M134">
        <f t="shared" si="28"/>
        <v>5.9430555555555563E-2</v>
      </c>
      <c r="N134">
        <f t="shared" si="29"/>
        <v>2.4</v>
      </c>
      <c r="O134">
        <f t="shared" si="30"/>
        <v>7.2594305555555554</v>
      </c>
      <c r="P134">
        <f t="shared" si="31"/>
        <v>10.030323194444444</v>
      </c>
      <c r="Q134">
        <f t="shared" si="32"/>
        <v>0</v>
      </c>
      <c r="R134">
        <f t="shared" si="33"/>
        <v>2.0060646388888888</v>
      </c>
      <c r="S134">
        <f>SUM($R$2:R134) -SUM($Q$2:Q134) + SUM($T$2:T133)</f>
        <v>48.794937097222302</v>
      </c>
      <c r="T134">
        <f t="shared" si="34"/>
        <v>0</v>
      </c>
    </row>
    <row r="135" spans="1:20" x14ac:dyDescent="0.3">
      <c r="A135" s="1">
        <v>42138</v>
      </c>
      <c r="B135" s="2">
        <v>0.1909490740740741</v>
      </c>
      <c r="C135" s="2">
        <v>0.85211805555555553</v>
      </c>
      <c r="D135" s="3">
        <v>10.1</v>
      </c>
      <c r="E135" s="3">
        <v>66.7</v>
      </c>
      <c r="F135" s="4">
        <f t="shared" si="24"/>
        <v>5</v>
      </c>
      <c r="G135">
        <v>20</v>
      </c>
      <c r="H135" s="3">
        <f t="shared" si="25"/>
        <v>15.868055555555554</v>
      </c>
      <c r="I135">
        <f t="shared" si="35"/>
        <v>900</v>
      </c>
      <c r="J135">
        <f t="shared" si="26"/>
        <v>0.33299999999999996</v>
      </c>
      <c r="K135">
        <f t="shared" si="27"/>
        <v>23.778281249999996</v>
      </c>
      <c r="L135">
        <v>4.8</v>
      </c>
      <c r="M135">
        <f t="shared" si="28"/>
        <v>5.659722222222232E-2</v>
      </c>
      <c r="N135">
        <f t="shared" si="29"/>
        <v>2.7250000000000001</v>
      </c>
      <c r="O135">
        <f t="shared" si="30"/>
        <v>7.5815972222222214</v>
      </c>
      <c r="P135">
        <f t="shared" si="31"/>
        <v>16.196684027777774</v>
      </c>
      <c r="Q135">
        <f t="shared" si="32"/>
        <v>0</v>
      </c>
      <c r="R135">
        <f t="shared" si="33"/>
        <v>3.2393368055555549</v>
      </c>
      <c r="S135">
        <f>SUM($R$2:R135) -SUM($Q$2:Q135) + SUM($T$2:T134)</f>
        <v>52.034273902777855</v>
      </c>
      <c r="T135">
        <f t="shared" si="34"/>
        <v>0</v>
      </c>
    </row>
    <row r="136" spans="1:20" x14ac:dyDescent="0.3">
      <c r="A136" s="1">
        <v>42139</v>
      </c>
      <c r="B136" s="2">
        <v>0.18978009259259257</v>
      </c>
      <c r="C136" s="2">
        <v>0.85328703703703701</v>
      </c>
      <c r="D136" s="3">
        <v>9.4</v>
      </c>
      <c r="E136" s="3">
        <v>51.9</v>
      </c>
      <c r="F136" s="4">
        <f t="shared" si="24"/>
        <v>5</v>
      </c>
      <c r="G136">
        <v>20</v>
      </c>
      <c r="H136" s="3">
        <f t="shared" si="25"/>
        <v>15.924166666666668</v>
      </c>
      <c r="I136">
        <f t="shared" si="35"/>
        <v>900</v>
      </c>
      <c r="J136">
        <f t="shared" si="26"/>
        <v>0.48099999999999998</v>
      </c>
      <c r="K136">
        <f t="shared" si="27"/>
        <v>34.467858749999998</v>
      </c>
      <c r="L136">
        <v>4.8</v>
      </c>
      <c r="M136">
        <f t="shared" si="28"/>
        <v>5.3791666666666592E-2</v>
      </c>
      <c r="N136">
        <f t="shared" si="29"/>
        <v>2.9</v>
      </c>
      <c r="O136">
        <f t="shared" si="30"/>
        <v>7.7537916666666664</v>
      </c>
      <c r="P136">
        <f t="shared" si="31"/>
        <v>26.714067083333333</v>
      </c>
      <c r="Q136">
        <f t="shared" si="32"/>
        <v>0</v>
      </c>
      <c r="R136">
        <f t="shared" si="33"/>
        <v>5.342813416666667</v>
      </c>
      <c r="S136">
        <f>SUM($R$2:R136) -SUM($Q$2:Q136) + SUM($T$2:T135)</f>
        <v>57.377087319444527</v>
      </c>
      <c r="T136">
        <f t="shared" si="34"/>
        <v>0</v>
      </c>
    </row>
    <row r="137" spans="1:20" x14ac:dyDescent="0.3">
      <c r="A137" s="1">
        <v>42140</v>
      </c>
      <c r="B137" s="2">
        <v>0.18864583333333332</v>
      </c>
      <c r="C137" s="2">
        <v>0.85443287037037041</v>
      </c>
      <c r="D137" s="3">
        <v>9.9</v>
      </c>
      <c r="E137" s="3">
        <v>43.2</v>
      </c>
      <c r="F137" s="4">
        <f t="shared" si="24"/>
        <v>5</v>
      </c>
      <c r="G137">
        <v>20</v>
      </c>
      <c r="H137" s="3">
        <f t="shared" si="25"/>
        <v>15.978888888888891</v>
      </c>
      <c r="I137">
        <f t="shared" si="35"/>
        <v>900</v>
      </c>
      <c r="J137">
        <f t="shared" si="26"/>
        <v>0.56799999999999995</v>
      </c>
      <c r="K137">
        <f t="shared" si="27"/>
        <v>40.842040000000011</v>
      </c>
      <c r="L137">
        <v>4.8</v>
      </c>
      <c r="M137">
        <f t="shared" si="28"/>
        <v>5.1055555555555458E-2</v>
      </c>
      <c r="N137">
        <f t="shared" si="29"/>
        <v>2.7749999999999999</v>
      </c>
      <c r="O137">
        <f t="shared" si="30"/>
        <v>7.6260555555555545</v>
      </c>
      <c r="P137">
        <f t="shared" si="31"/>
        <v>33.215984444444459</v>
      </c>
      <c r="Q137">
        <f t="shared" si="32"/>
        <v>0</v>
      </c>
      <c r="R137">
        <f t="shared" si="33"/>
        <v>6.6431968888888919</v>
      </c>
      <c r="S137">
        <f>SUM($R$2:R137) -SUM($Q$2:Q137) + SUM($T$2:T136)</f>
        <v>64.020284208333422</v>
      </c>
      <c r="T137">
        <f t="shared" si="34"/>
        <v>0</v>
      </c>
    </row>
    <row r="138" spans="1:20" x14ac:dyDescent="0.3">
      <c r="A138" s="1">
        <v>42141</v>
      </c>
      <c r="B138" s="2">
        <v>0.18752314814814816</v>
      </c>
      <c r="C138" s="2">
        <v>0.8555787037037037</v>
      </c>
      <c r="D138" s="3">
        <v>9.5</v>
      </c>
      <c r="E138" s="3">
        <v>71.2</v>
      </c>
      <c r="F138" s="4">
        <f t="shared" si="24"/>
        <v>5</v>
      </c>
      <c r="G138">
        <v>20</v>
      </c>
      <c r="H138" s="3">
        <f t="shared" si="25"/>
        <v>16.033333333333331</v>
      </c>
      <c r="I138">
        <f t="shared" si="35"/>
        <v>900</v>
      </c>
      <c r="J138">
        <f t="shared" si="26"/>
        <v>0.28799999999999992</v>
      </c>
      <c r="K138">
        <f t="shared" si="27"/>
        <v>20.779199999999989</v>
      </c>
      <c r="L138">
        <v>4.8</v>
      </c>
      <c r="M138">
        <f t="shared" si="28"/>
        <v>4.8333333333333429E-2</v>
      </c>
      <c r="N138">
        <f t="shared" si="29"/>
        <v>2.875</v>
      </c>
      <c r="O138">
        <f t="shared" si="30"/>
        <v>7.7233333333333336</v>
      </c>
      <c r="P138">
        <f t="shared" si="31"/>
        <v>13.055866666666656</v>
      </c>
      <c r="Q138">
        <f t="shared" si="32"/>
        <v>0</v>
      </c>
      <c r="R138">
        <f t="shared" si="33"/>
        <v>2.6111733333333316</v>
      </c>
      <c r="S138">
        <f>SUM($R$2:R138) -SUM($Q$2:Q138) + SUM($T$2:T137)</f>
        <v>66.631457541666762</v>
      </c>
      <c r="T138">
        <f t="shared" si="34"/>
        <v>0</v>
      </c>
    </row>
    <row r="139" spans="1:20" x14ac:dyDescent="0.3">
      <c r="A139" s="1">
        <v>42142</v>
      </c>
      <c r="B139" s="2">
        <v>0.18643518518518518</v>
      </c>
      <c r="C139" s="2">
        <v>0.85670138888888892</v>
      </c>
      <c r="D139" s="3">
        <v>9.5</v>
      </c>
      <c r="E139" s="3">
        <v>52.7</v>
      </c>
      <c r="F139" s="4">
        <f t="shared" si="24"/>
        <v>5</v>
      </c>
      <c r="G139">
        <v>20</v>
      </c>
      <c r="H139" s="3">
        <f t="shared" si="25"/>
        <v>16.086388888888891</v>
      </c>
      <c r="I139">
        <f t="shared" si="35"/>
        <v>900</v>
      </c>
      <c r="J139">
        <f t="shared" si="26"/>
        <v>0.47299999999999998</v>
      </c>
      <c r="K139">
        <f t="shared" si="27"/>
        <v>34.239878750000003</v>
      </c>
      <c r="L139">
        <v>4.8</v>
      </c>
      <c r="M139">
        <f t="shared" si="28"/>
        <v>4.568055555555546E-2</v>
      </c>
      <c r="N139">
        <f t="shared" si="29"/>
        <v>2.875</v>
      </c>
      <c r="O139">
        <f t="shared" si="30"/>
        <v>7.7206805555555551</v>
      </c>
      <c r="P139">
        <f t="shared" si="31"/>
        <v>26.519198194444449</v>
      </c>
      <c r="Q139">
        <f t="shared" si="32"/>
        <v>0</v>
      </c>
      <c r="R139">
        <f t="shared" si="33"/>
        <v>5.3038396388888902</v>
      </c>
      <c r="S139">
        <f>SUM($R$2:R139) -SUM($Q$2:Q139) + SUM($T$2:T138)</f>
        <v>71.935297180555651</v>
      </c>
      <c r="T139">
        <f t="shared" si="34"/>
        <v>0</v>
      </c>
    </row>
    <row r="140" spans="1:20" x14ac:dyDescent="0.3">
      <c r="A140" s="1">
        <v>42143</v>
      </c>
      <c r="B140" s="2">
        <v>0.18537037037037038</v>
      </c>
      <c r="C140" s="2">
        <v>0.85781249999999998</v>
      </c>
      <c r="D140" s="3">
        <v>14.4</v>
      </c>
      <c r="E140" s="3">
        <v>81.5</v>
      </c>
      <c r="F140" s="4">
        <f t="shared" si="24"/>
        <v>5</v>
      </c>
      <c r="G140">
        <v>20</v>
      </c>
      <c r="H140" s="3">
        <f t="shared" si="25"/>
        <v>16.138611111111111</v>
      </c>
      <c r="I140">
        <f t="shared" si="35"/>
        <v>900</v>
      </c>
      <c r="J140">
        <f t="shared" si="26"/>
        <v>0.18500000000000005</v>
      </c>
      <c r="K140">
        <f t="shared" si="27"/>
        <v>13.435393750000005</v>
      </c>
      <c r="L140">
        <v>4.8</v>
      </c>
      <c r="M140">
        <f t="shared" si="28"/>
        <v>4.3069444444444473E-2</v>
      </c>
      <c r="N140">
        <f t="shared" si="29"/>
        <v>1.65</v>
      </c>
      <c r="O140">
        <f t="shared" si="30"/>
        <v>6.4930694444444441</v>
      </c>
      <c r="P140">
        <f t="shared" si="31"/>
        <v>6.9423243055555606</v>
      </c>
      <c r="Q140">
        <f t="shared" si="32"/>
        <v>0</v>
      </c>
      <c r="R140">
        <f t="shared" si="33"/>
        <v>1.3884648611111121</v>
      </c>
      <c r="S140">
        <f>SUM($R$2:R140) -SUM($Q$2:Q140) + SUM($T$2:T139)</f>
        <v>73.323762041666768</v>
      </c>
      <c r="T140">
        <f t="shared" si="34"/>
        <v>0</v>
      </c>
    </row>
    <row r="141" spans="1:20" x14ac:dyDescent="0.3">
      <c r="A141" s="1">
        <v>42144</v>
      </c>
      <c r="B141" s="2">
        <v>0.18432870370370369</v>
      </c>
      <c r="C141" s="2">
        <v>0.858912037037037</v>
      </c>
      <c r="D141" s="3">
        <v>14.1</v>
      </c>
      <c r="E141" s="3">
        <v>89</v>
      </c>
      <c r="F141" s="4">
        <f t="shared" si="24"/>
        <v>5</v>
      </c>
      <c r="G141">
        <v>20</v>
      </c>
      <c r="H141" s="3">
        <f t="shared" si="25"/>
        <v>16.189999999999998</v>
      </c>
      <c r="I141">
        <f t="shared" si="35"/>
        <v>900</v>
      </c>
      <c r="J141">
        <f t="shared" si="26"/>
        <v>0.10999999999999999</v>
      </c>
      <c r="K141">
        <f t="shared" si="27"/>
        <v>8.0140499999999975</v>
      </c>
      <c r="L141">
        <v>4.8</v>
      </c>
      <c r="M141">
        <f t="shared" si="28"/>
        <v>4.0500000000000112E-2</v>
      </c>
      <c r="N141">
        <f t="shared" si="29"/>
        <v>1.7250000000000001</v>
      </c>
      <c r="O141">
        <f t="shared" si="30"/>
        <v>6.5655000000000001</v>
      </c>
      <c r="P141">
        <f t="shared" si="31"/>
        <v>1.4485499999999973</v>
      </c>
      <c r="Q141">
        <f t="shared" si="32"/>
        <v>0</v>
      </c>
      <c r="R141">
        <f t="shared" si="33"/>
        <v>0.28970999999999947</v>
      </c>
      <c r="S141">
        <f>SUM($R$2:R141) -SUM($Q$2:Q141) + SUM($T$2:T140)</f>
        <v>73.613472041666753</v>
      </c>
      <c r="T141">
        <f t="shared" si="34"/>
        <v>0</v>
      </c>
    </row>
    <row r="142" spans="1:20" x14ac:dyDescent="0.3">
      <c r="A142" s="1">
        <v>42145</v>
      </c>
      <c r="B142" s="2">
        <v>0.18332175925925928</v>
      </c>
      <c r="C142" s="2">
        <v>0.85998842592592595</v>
      </c>
      <c r="D142" s="3">
        <v>11.8</v>
      </c>
      <c r="E142" s="3">
        <v>90.5</v>
      </c>
      <c r="F142" s="4">
        <f t="shared" si="24"/>
        <v>5</v>
      </c>
      <c r="G142">
        <v>20</v>
      </c>
      <c r="H142" s="3">
        <f t="shared" si="25"/>
        <v>16.239999999999998</v>
      </c>
      <c r="I142">
        <f t="shared" si="35"/>
        <v>900</v>
      </c>
      <c r="J142">
        <f t="shared" si="26"/>
        <v>9.4999999999999973E-2</v>
      </c>
      <c r="K142">
        <f t="shared" si="27"/>
        <v>6.942599999999997</v>
      </c>
      <c r="L142">
        <v>4.8</v>
      </c>
      <c r="M142">
        <f t="shared" si="28"/>
        <v>3.8000000000000075E-2</v>
      </c>
      <c r="N142">
        <f t="shared" si="29"/>
        <v>2.2999999999999998</v>
      </c>
      <c r="O142">
        <f t="shared" si="30"/>
        <v>7.1379999999999999</v>
      </c>
      <c r="P142">
        <f t="shared" si="31"/>
        <v>-0.1954000000000029</v>
      </c>
      <c r="Q142">
        <f t="shared" si="32"/>
        <v>9.7700000000001452E-2</v>
      </c>
      <c r="R142">
        <f t="shared" si="33"/>
        <v>0</v>
      </c>
      <c r="S142">
        <f>SUM($R$2:R142) -SUM($Q$2:Q142) + SUM($T$2:T141)</f>
        <v>73.51577204166675</v>
      </c>
      <c r="T142">
        <f t="shared" si="34"/>
        <v>0</v>
      </c>
    </row>
    <row r="143" spans="1:20" x14ac:dyDescent="0.3">
      <c r="A143" s="1">
        <v>42146</v>
      </c>
      <c r="B143" s="2">
        <v>0.18233796296296298</v>
      </c>
      <c r="C143" s="2">
        <v>0.86106481481481489</v>
      </c>
      <c r="D143" s="3">
        <v>12.8</v>
      </c>
      <c r="E143" s="3">
        <v>60.5</v>
      </c>
      <c r="F143" s="4">
        <f t="shared" si="24"/>
        <v>5</v>
      </c>
      <c r="G143">
        <v>20</v>
      </c>
      <c r="H143" s="3">
        <f t="shared" si="25"/>
        <v>16.289444444444445</v>
      </c>
      <c r="I143">
        <f t="shared" si="35"/>
        <v>900</v>
      </c>
      <c r="J143">
        <f t="shared" si="26"/>
        <v>0.39500000000000002</v>
      </c>
      <c r="K143">
        <f t="shared" si="27"/>
        <v>28.954487500000003</v>
      </c>
      <c r="L143">
        <v>4.8</v>
      </c>
      <c r="M143">
        <f t="shared" si="28"/>
        <v>3.5527777777777735E-2</v>
      </c>
      <c r="N143">
        <f t="shared" si="29"/>
        <v>2.0499999999999998</v>
      </c>
      <c r="O143">
        <f t="shared" si="30"/>
        <v>6.885527777777777</v>
      </c>
      <c r="P143">
        <f t="shared" si="31"/>
        <v>22.068959722222225</v>
      </c>
      <c r="Q143">
        <f t="shared" si="32"/>
        <v>0</v>
      </c>
      <c r="R143">
        <f t="shared" si="33"/>
        <v>4.4137919444444451</v>
      </c>
      <c r="S143">
        <f>SUM($R$2:R143) -SUM($Q$2:Q143) + SUM($T$2:T142)</f>
        <v>77.929563986111205</v>
      </c>
      <c r="T143">
        <f t="shared" si="34"/>
        <v>0</v>
      </c>
    </row>
    <row r="144" spans="1:20" x14ac:dyDescent="0.3">
      <c r="A144" s="1">
        <v>42147</v>
      </c>
      <c r="B144" s="2">
        <v>0.18138888888888891</v>
      </c>
      <c r="C144" s="2">
        <v>0.8621064814814815</v>
      </c>
      <c r="D144" s="3">
        <v>13.3</v>
      </c>
      <c r="E144" s="3">
        <v>67.599999999999994</v>
      </c>
      <c r="F144" s="4">
        <f t="shared" si="24"/>
        <v>5</v>
      </c>
      <c r="G144">
        <v>20</v>
      </c>
      <c r="H144" s="3">
        <f t="shared" si="25"/>
        <v>16.337222222222223</v>
      </c>
      <c r="I144">
        <f t="shared" si="35"/>
        <v>900</v>
      </c>
      <c r="J144">
        <f t="shared" si="26"/>
        <v>0.32400000000000007</v>
      </c>
      <c r="K144">
        <f t="shared" si="27"/>
        <v>23.819670000000006</v>
      </c>
      <c r="L144">
        <v>4.8</v>
      </c>
      <c r="M144">
        <f t="shared" si="28"/>
        <v>3.3138888888888829E-2</v>
      </c>
      <c r="N144">
        <f t="shared" si="29"/>
        <v>1.9249999999999998</v>
      </c>
      <c r="O144">
        <f t="shared" si="30"/>
        <v>6.7581388888888885</v>
      </c>
      <c r="P144">
        <f t="shared" si="31"/>
        <v>17.061531111111115</v>
      </c>
      <c r="Q144">
        <f t="shared" si="32"/>
        <v>0</v>
      </c>
      <c r="R144">
        <f t="shared" si="33"/>
        <v>3.4123062222222234</v>
      </c>
      <c r="S144">
        <f>SUM($R$2:R144) -SUM($Q$2:Q144) + SUM($T$2:T143)</f>
        <v>81.341870208333418</v>
      </c>
      <c r="T144">
        <f t="shared" si="34"/>
        <v>0</v>
      </c>
    </row>
    <row r="145" spans="1:20" x14ac:dyDescent="0.3">
      <c r="A145" s="1">
        <v>42148</v>
      </c>
      <c r="B145" s="2">
        <v>0.18046296296296296</v>
      </c>
      <c r="C145" s="2">
        <v>0.86313657407407407</v>
      </c>
      <c r="D145" s="3">
        <v>13.5</v>
      </c>
      <c r="E145" s="3">
        <v>24.7</v>
      </c>
      <c r="F145" s="4">
        <f t="shared" si="24"/>
        <v>5</v>
      </c>
      <c r="G145">
        <v>20</v>
      </c>
      <c r="H145" s="3">
        <f t="shared" si="25"/>
        <v>16.384166666666665</v>
      </c>
      <c r="I145">
        <f t="shared" si="35"/>
        <v>900</v>
      </c>
      <c r="J145">
        <f t="shared" si="26"/>
        <v>0.753</v>
      </c>
      <c r="K145">
        <f t="shared" si="27"/>
        <v>55.517748749999988</v>
      </c>
      <c r="L145">
        <v>4.8</v>
      </c>
      <c r="M145">
        <f t="shared" si="28"/>
        <v>3.0791666666666728E-2</v>
      </c>
      <c r="N145">
        <f t="shared" si="29"/>
        <v>1.875</v>
      </c>
      <c r="O145">
        <f t="shared" si="30"/>
        <v>6.7057916666666664</v>
      </c>
      <c r="P145">
        <f t="shared" si="31"/>
        <v>48.811957083333326</v>
      </c>
      <c r="Q145">
        <f t="shared" si="32"/>
        <v>0</v>
      </c>
      <c r="R145">
        <f t="shared" si="33"/>
        <v>9.7623914166666665</v>
      </c>
      <c r="S145">
        <f>SUM($R$2:R145) -SUM($Q$2:Q145) + SUM($T$2:T144)</f>
        <v>91.104261625000092</v>
      </c>
      <c r="T145">
        <f t="shared" si="34"/>
        <v>0</v>
      </c>
    </row>
    <row r="146" spans="1:20" x14ac:dyDescent="0.3">
      <c r="A146" s="1">
        <v>42149</v>
      </c>
      <c r="B146" s="2">
        <v>0.17957175925925925</v>
      </c>
      <c r="C146" s="2">
        <v>0.86414351851851856</v>
      </c>
      <c r="D146" s="3">
        <v>15</v>
      </c>
      <c r="E146" s="3">
        <v>55.6</v>
      </c>
      <c r="F146" s="4">
        <f t="shared" si="24"/>
        <v>5</v>
      </c>
      <c r="G146">
        <v>20</v>
      </c>
      <c r="H146" s="3">
        <f t="shared" si="25"/>
        <v>16.429722222222225</v>
      </c>
      <c r="I146">
        <f t="shared" si="35"/>
        <v>900</v>
      </c>
      <c r="J146">
        <f t="shared" si="26"/>
        <v>0.44399999999999995</v>
      </c>
      <c r="K146">
        <f t="shared" si="27"/>
        <v>32.826585000000009</v>
      </c>
      <c r="L146">
        <v>4.8</v>
      </c>
      <c r="M146">
        <f t="shared" si="28"/>
        <v>2.8513888888888773E-2</v>
      </c>
      <c r="N146">
        <f t="shared" si="29"/>
        <v>1.5</v>
      </c>
      <c r="O146">
        <f t="shared" si="30"/>
        <v>6.3285138888888888</v>
      </c>
      <c r="P146">
        <f t="shared" si="31"/>
        <v>26.49807111111112</v>
      </c>
      <c r="Q146">
        <f t="shared" si="32"/>
        <v>0</v>
      </c>
      <c r="R146">
        <f t="shared" si="33"/>
        <v>5.2996142222222247</v>
      </c>
      <c r="S146">
        <f>SUM($R$2:R146) -SUM($Q$2:Q146) + SUM($T$2:T145)</f>
        <v>96.403875847222295</v>
      </c>
      <c r="T146">
        <f t="shared" si="34"/>
        <v>0</v>
      </c>
    </row>
    <row r="147" spans="1:20" x14ac:dyDescent="0.3">
      <c r="A147" s="1">
        <v>42150</v>
      </c>
      <c r="B147" s="2">
        <v>0.1787037037037037</v>
      </c>
      <c r="C147" s="2">
        <v>0.86513888888888879</v>
      </c>
      <c r="D147" s="3">
        <v>13.3</v>
      </c>
      <c r="E147" s="3">
        <v>98.8</v>
      </c>
      <c r="F147" s="4">
        <f t="shared" si="24"/>
        <v>5</v>
      </c>
      <c r="G147">
        <v>20</v>
      </c>
      <c r="H147" s="3">
        <f t="shared" si="25"/>
        <v>16.474444444444444</v>
      </c>
      <c r="I147">
        <f t="shared" si="35"/>
        <v>900</v>
      </c>
      <c r="J147">
        <f t="shared" si="26"/>
        <v>1.2000000000000011E-2</v>
      </c>
      <c r="K147">
        <f t="shared" si="27"/>
        <v>0.88962000000000085</v>
      </c>
      <c r="L147">
        <v>4.8</v>
      </c>
      <c r="M147">
        <f t="shared" si="28"/>
        <v>2.6277777777777799E-2</v>
      </c>
      <c r="N147">
        <f t="shared" si="29"/>
        <v>1.9249999999999998</v>
      </c>
      <c r="O147">
        <f t="shared" si="30"/>
        <v>6.7512777777777773</v>
      </c>
      <c r="P147">
        <f t="shared" si="31"/>
        <v>-5.8616577777777765</v>
      </c>
      <c r="Q147">
        <f t="shared" si="32"/>
        <v>2.9308288888888883</v>
      </c>
      <c r="R147">
        <f t="shared" si="33"/>
        <v>0</v>
      </c>
      <c r="S147">
        <f>SUM($R$2:R147) -SUM($Q$2:Q147) + SUM($T$2:T146)</f>
        <v>93.473046958333398</v>
      </c>
      <c r="T147">
        <f t="shared" si="34"/>
        <v>0</v>
      </c>
    </row>
    <row r="148" spans="1:20" x14ac:dyDescent="0.3">
      <c r="A148" s="1">
        <v>42151</v>
      </c>
      <c r="B148" s="2">
        <v>0.17787037037037037</v>
      </c>
      <c r="C148" s="2">
        <v>0.86611111111111105</v>
      </c>
      <c r="D148" s="3">
        <v>10.6</v>
      </c>
      <c r="E148" s="3">
        <v>85.7</v>
      </c>
      <c r="F148" s="4">
        <f t="shared" si="24"/>
        <v>5</v>
      </c>
      <c r="G148">
        <v>20</v>
      </c>
      <c r="H148" s="3">
        <f t="shared" si="25"/>
        <v>16.517777777777777</v>
      </c>
      <c r="I148">
        <f t="shared" si="35"/>
        <v>900</v>
      </c>
      <c r="J148">
        <f t="shared" si="26"/>
        <v>0.14300000000000002</v>
      </c>
      <c r="K148">
        <f t="shared" si="27"/>
        <v>10.629190000000001</v>
      </c>
      <c r="L148">
        <v>4.8</v>
      </c>
      <c r="M148">
        <f t="shared" si="28"/>
        <v>2.4111111111111149E-2</v>
      </c>
      <c r="N148">
        <f t="shared" si="29"/>
        <v>2.6</v>
      </c>
      <c r="O148">
        <f t="shared" si="30"/>
        <v>7.4241111111111113</v>
      </c>
      <c r="P148">
        <f t="shared" si="31"/>
        <v>3.2050788888888899</v>
      </c>
      <c r="Q148">
        <f t="shared" si="32"/>
        <v>0</v>
      </c>
      <c r="R148">
        <f t="shared" si="33"/>
        <v>0.64101577777777807</v>
      </c>
      <c r="S148">
        <f>SUM($R$2:R148) -SUM($Q$2:Q148) + SUM($T$2:T147)</f>
        <v>94.114062736111194</v>
      </c>
      <c r="T148">
        <f t="shared" si="34"/>
        <v>0</v>
      </c>
    </row>
    <row r="149" spans="1:20" x14ac:dyDescent="0.3">
      <c r="A149" s="1">
        <v>42152</v>
      </c>
      <c r="B149" s="2">
        <v>0.17707175925925925</v>
      </c>
      <c r="C149" s="2">
        <v>0.86704861111111109</v>
      </c>
      <c r="D149" s="3">
        <v>12.4</v>
      </c>
      <c r="E149" s="3">
        <v>44.9</v>
      </c>
      <c r="F149" s="4">
        <f t="shared" si="24"/>
        <v>5</v>
      </c>
      <c r="G149">
        <v>20</v>
      </c>
      <c r="H149" s="3">
        <f t="shared" si="25"/>
        <v>16.559444444444445</v>
      </c>
      <c r="I149">
        <f t="shared" si="35"/>
        <v>900</v>
      </c>
      <c r="J149">
        <f t="shared" si="26"/>
        <v>0.55099999999999993</v>
      </c>
      <c r="K149">
        <f t="shared" si="27"/>
        <v>41.059142499999993</v>
      </c>
      <c r="L149">
        <v>4.8</v>
      </c>
      <c r="M149">
        <f t="shared" si="28"/>
        <v>2.2027777777777757E-2</v>
      </c>
      <c r="N149">
        <f t="shared" si="29"/>
        <v>2.15</v>
      </c>
      <c r="O149">
        <f t="shared" si="30"/>
        <v>6.972027777777777</v>
      </c>
      <c r="P149">
        <f t="shared" si="31"/>
        <v>34.087114722222218</v>
      </c>
      <c r="Q149">
        <f t="shared" si="32"/>
        <v>0</v>
      </c>
      <c r="R149">
        <f t="shared" si="33"/>
        <v>6.8174229444444441</v>
      </c>
      <c r="S149">
        <f>SUM($R$2:R149) -SUM($Q$2:Q149) + SUM($T$2:T148)</f>
        <v>100.93148568055564</v>
      </c>
      <c r="T149">
        <f t="shared" si="34"/>
        <v>0</v>
      </c>
    </row>
    <row r="150" spans="1:20" x14ac:dyDescent="0.3">
      <c r="A150" s="1">
        <v>42153</v>
      </c>
      <c r="B150" s="2">
        <v>0.17630787037037035</v>
      </c>
      <c r="C150" s="2">
        <v>0.86797453703703698</v>
      </c>
      <c r="D150" s="3">
        <v>12.4</v>
      </c>
      <c r="E150" s="3">
        <v>53.1</v>
      </c>
      <c r="F150" s="4">
        <f t="shared" si="24"/>
        <v>5</v>
      </c>
      <c r="G150">
        <v>20</v>
      </c>
      <c r="H150" s="3">
        <f t="shared" si="25"/>
        <v>16.600000000000001</v>
      </c>
      <c r="I150">
        <f t="shared" si="35"/>
        <v>900</v>
      </c>
      <c r="J150">
        <f t="shared" si="26"/>
        <v>0.46899999999999997</v>
      </c>
      <c r="K150">
        <f t="shared" si="27"/>
        <v>35.034299999999995</v>
      </c>
      <c r="L150">
        <v>4.8</v>
      </c>
      <c r="M150">
        <f t="shared" si="28"/>
        <v>1.9999999999999928E-2</v>
      </c>
      <c r="N150">
        <f t="shared" si="29"/>
        <v>2.15</v>
      </c>
      <c r="O150">
        <f t="shared" si="30"/>
        <v>6.9699999999999989</v>
      </c>
      <c r="P150">
        <f t="shared" si="31"/>
        <v>28.064299999999996</v>
      </c>
      <c r="Q150">
        <f t="shared" si="32"/>
        <v>0</v>
      </c>
      <c r="R150">
        <f t="shared" si="33"/>
        <v>5.6128599999999995</v>
      </c>
      <c r="S150">
        <f>SUM($R$2:R150) -SUM($Q$2:Q150) + SUM($T$2:T149)</f>
        <v>106.54434568055565</v>
      </c>
      <c r="T150">
        <f t="shared" si="34"/>
        <v>0</v>
      </c>
    </row>
    <row r="151" spans="1:20" x14ac:dyDescent="0.3">
      <c r="A151" s="1">
        <v>42154</v>
      </c>
      <c r="B151" s="2">
        <v>0.17557870370370368</v>
      </c>
      <c r="C151" s="2">
        <v>0.86887731481481489</v>
      </c>
      <c r="D151" s="3">
        <v>15</v>
      </c>
      <c r="E151" s="3">
        <v>66.3</v>
      </c>
      <c r="F151" s="4">
        <f t="shared" si="24"/>
        <v>5</v>
      </c>
      <c r="G151">
        <v>20</v>
      </c>
      <c r="H151" s="3">
        <f t="shared" si="25"/>
        <v>16.639166666666668</v>
      </c>
      <c r="I151">
        <f t="shared" si="35"/>
        <v>900</v>
      </c>
      <c r="J151">
        <f t="shared" si="26"/>
        <v>0.33700000000000008</v>
      </c>
      <c r="K151">
        <f t="shared" si="27"/>
        <v>25.233296250000006</v>
      </c>
      <c r="L151">
        <v>4.8</v>
      </c>
      <c r="M151">
        <f t="shared" si="28"/>
        <v>1.8041666666666602E-2</v>
      </c>
      <c r="N151">
        <f t="shared" si="29"/>
        <v>1.5</v>
      </c>
      <c r="O151">
        <f t="shared" si="30"/>
        <v>6.3180416666666668</v>
      </c>
      <c r="P151">
        <f t="shared" si="31"/>
        <v>18.91525458333334</v>
      </c>
      <c r="Q151">
        <f t="shared" si="32"/>
        <v>0</v>
      </c>
      <c r="R151">
        <f t="shared" si="33"/>
        <v>3.7830509166666682</v>
      </c>
      <c r="S151">
        <f>SUM($R$2:R151) -SUM($Q$2:Q151) + SUM($T$2:T150)</f>
        <v>110.32739659722235</v>
      </c>
      <c r="T151">
        <f t="shared" si="34"/>
        <v>0</v>
      </c>
    </row>
    <row r="152" spans="1:20" x14ac:dyDescent="0.3">
      <c r="A152" s="1">
        <v>42155</v>
      </c>
      <c r="B152" s="2">
        <v>0.17487268518518517</v>
      </c>
      <c r="C152" s="2">
        <v>0.86975694444444451</v>
      </c>
      <c r="D152" s="3">
        <v>13.1</v>
      </c>
      <c r="E152" s="3">
        <v>39.1</v>
      </c>
      <c r="F152" s="4">
        <f t="shared" si="24"/>
        <v>5</v>
      </c>
      <c r="G152">
        <v>20</v>
      </c>
      <c r="H152" s="3">
        <f t="shared" si="25"/>
        <v>16.677222222222223</v>
      </c>
      <c r="I152">
        <f t="shared" si="35"/>
        <v>900</v>
      </c>
      <c r="J152">
        <f t="shared" si="26"/>
        <v>0.60899999999999999</v>
      </c>
      <c r="K152">
        <f t="shared" si="27"/>
        <v>45.703927500000006</v>
      </c>
      <c r="L152">
        <v>4.8</v>
      </c>
      <c r="M152">
        <f t="shared" si="28"/>
        <v>1.6138888888888835E-2</v>
      </c>
      <c r="N152">
        <f t="shared" si="29"/>
        <v>1.9750000000000001</v>
      </c>
      <c r="O152">
        <f t="shared" si="30"/>
        <v>6.7911388888888879</v>
      </c>
      <c r="P152">
        <f t="shared" si="31"/>
        <v>38.912788611111118</v>
      </c>
      <c r="Q152">
        <f t="shared" si="32"/>
        <v>0</v>
      </c>
      <c r="R152">
        <f t="shared" si="33"/>
        <v>7.782557722222224</v>
      </c>
      <c r="S152">
        <f>SUM($R$2:R152) -SUM($Q$2:Q152) + SUM($T$2:T151)</f>
        <v>118.10995431944458</v>
      </c>
      <c r="T152">
        <f t="shared" si="34"/>
        <v>-118.11</v>
      </c>
    </row>
    <row r="153" spans="1:20" x14ac:dyDescent="0.3">
      <c r="A153" s="1">
        <v>42156</v>
      </c>
      <c r="B153" s="2">
        <v>0.17421296296296296</v>
      </c>
      <c r="C153" s="2">
        <v>0.8706018518518519</v>
      </c>
      <c r="D153" s="3">
        <v>16.899999999999999</v>
      </c>
      <c r="E153" s="3">
        <v>47.8</v>
      </c>
      <c r="F153" s="4">
        <f t="shared" si="24"/>
        <v>6</v>
      </c>
      <c r="G153">
        <v>20</v>
      </c>
      <c r="H153" s="3">
        <f t="shared" si="25"/>
        <v>16.713333333333335</v>
      </c>
      <c r="I153">
        <f t="shared" si="35"/>
        <v>1000</v>
      </c>
      <c r="J153">
        <f t="shared" si="26"/>
        <v>0.52200000000000002</v>
      </c>
      <c r="K153">
        <f t="shared" si="27"/>
        <v>43.6218</v>
      </c>
      <c r="L153">
        <v>4.8</v>
      </c>
      <c r="M153">
        <f t="shared" si="28"/>
        <v>1.4333333333333264E-2</v>
      </c>
      <c r="N153">
        <f t="shared" si="29"/>
        <v>1.0250000000000004</v>
      </c>
      <c r="O153">
        <f t="shared" si="30"/>
        <v>5.8393333333333333</v>
      </c>
      <c r="P153">
        <f t="shared" si="31"/>
        <v>37.782466666666664</v>
      </c>
      <c r="Q153">
        <f t="shared" si="32"/>
        <v>0</v>
      </c>
      <c r="R153">
        <f t="shared" si="33"/>
        <v>7.5564933333333331</v>
      </c>
      <c r="S153">
        <f>SUM($R$2:R153) -SUM($Q$2:Q153) + SUM($T$2:T152)</f>
        <v>7.556447652777905</v>
      </c>
      <c r="T153">
        <f t="shared" si="34"/>
        <v>0</v>
      </c>
    </row>
    <row r="154" spans="1:20" x14ac:dyDescent="0.3">
      <c r="A154" s="1">
        <v>42157</v>
      </c>
      <c r="B154" s="2">
        <v>0.17357638888888891</v>
      </c>
      <c r="C154" s="2">
        <v>0.87142361111111111</v>
      </c>
      <c r="D154" s="3">
        <v>17.8</v>
      </c>
      <c r="E154" s="3">
        <v>63.6</v>
      </c>
      <c r="F154" s="4">
        <f t="shared" si="24"/>
        <v>6</v>
      </c>
      <c r="G154">
        <v>20</v>
      </c>
      <c r="H154" s="3">
        <f t="shared" si="25"/>
        <v>16.748333333333331</v>
      </c>
      <c r="I154">
        <f t="shared" si="35"/>
        <v>1000</v>
      </c>
      <c r="J154">
        <f t="shared" si="26"/>
        <v>0.36399999999999999</v>
      </c>
      <c r="K154">
        <f t="shared" si="27"/>
        <v>30.481966666666665</v>
      </c>
      <c r="L154">
        <v>4.8</v>
      </c>
      <c r="M154">
        <f t="shared" si="28"/>
        <v>1.2583333333333436E-2</v>
      </c>
      <c r="N154">
        <f t="shared" si="29"/>
        <v>0.79999999999999982</v>
      </c>
      <c r="O154">
        <f t="shared" si="30"/>
        <v>5.6125833333333333</v>
      </c>
      <c r="P154">
        <f t="shared" si="31"/>
        <v>24.869383333333332</v>
      </c>
      <c r="Q154">
        <f t="shared" si="32"/>
        <v>0</v>
      </c>
      <c r="R154">
        <f t="shared" si="33"/>
        <v>4.9738766666666665</v>
      </c>
      <c r="S154">
        <f>SUM($R$2:R154) -SUM($Q$2:Q154) + SUM($T$2:T153)</f>
        <v>12.530324319444588</v>
      </c>
      <c r="T154">
        <f t="shared" si="34"/>
        <v>0</v>
      </c>
    </row>
    <row r="155" spans="1:20" x14ac:dyDescent="0.3">
      <c r="A155" s="1">
        <v>42158</v>
      </c>
      <c r="B155" s="2">
        <v>0.17298611111111109</v>
      </c>
      <c r="C155" s="2">
        <v>0.87222222222222223</v>
      </c>
      <c r="D155" s="3">
        <v>20.100000000000001</v>
      </c>
      <c r="E155" s="3">
        <v>57.1</v>
      </c>
      <c r="F155" s="4">
        <f t="shared" si="24"/>
        <v>6</v>
      </c>
      <c r="G155">
        <v>20</v>
      </c>
      <c r="H155" s="3">
        <f t="shared" si="25"/>
        <v>16.781666666666666</v>
      </c>
      <c r="I155">
        <f t="shared" si="35"/>
        <v>1000</v>
      </c>
      <c r="J155">
        <f t="shared" si="26"/>
        <v>0.42899999999999994</v>
      </c>
      <c r="K155">
        <f t="shared" si="27"/>
        <v>35.996674999999996</v>
      </c>
      <c r="L155">
        <v>4.8</v>
      </c>
      <c r="M155">
        <f t="shared" si="28"/>
        <v>1.0916666666666686E-2</v>
      </c>
      <c r="N155">
        <f t="shared" si="29"/>
        <v>0.22499999999999967</v>
      </c>
      <c r="O155">
        <f t="shared" si="30"/>
        <v>5.0359166666666662</v>
      </c>
      <c r="P155">
        <f t="shared" si="31"/>
        <v>30.960758333333331</v>
      </c>
      <c r="Q155">
        <f t="shared" si="32"/>
        <v>0</v>
      </c>
      <c r="R155">
        <f t="shared" si="33"/>
        <v>6.1921516666666667</v>
      </c>
      <c r="S155">
        <f>SUM($R$2:R155) -SUM($Q$2:Q155) + SUM($T$2:T154)</f>
        <v>18.722475986111277</v>
      </c>
      <c r="T155">
        <f t="shared" si="34"/>
        <v>0</v>
      </c>
    </row>
    <row r="156" spans="1:20" x14ac:dyDescent="0.3">
      <c r="A156" s="1">
        <v>42159</v>
      </c>
      <c r="B156" s="2">
        <v>0.17243055555555556</v>
      </c>
      <c r="C156" s="2">
        <v>0.87299768518518517</v>
      </c>
      <c r="D156" s="3">
        <v>13.6</v>
      </c>
      <c r="E156" s="3">
        <v>10.3</v>
      </c>
      <c r="F156" s="4">
        <f t="shared" si="24"/>
        <v>6</v>
      </c>
      <c r="G156">
        <v>20</v>
      </c>
      <c r="H156" s="3">
        <f t="shared" si="25"/>
        <v>16.813611111111111</v>
      </c>
      <c r="I156">
        <f t="shared" si="35"/>
        <v>1000</v>
      </c>
      <c r="J156">
        <f t="shared" si="26"/>
        <v>0.89700000000000002</v>
      </c>
      <c r="K156">
        <f t="shared" si="27"/>
        <v>75.409045833333337</v>
      </c>
      <c r="L156">
        <v>4.8</v>
      </c>
      <c r="M156">
        <f t="shared" si="28"/>
        <v>9.3194444444444358E-3</v>
      </c>
      <c r="N156">
        <f t="shared" si="29"/>
        <v>1.85</v>
      </c>
      <c r="O156">
        <f t="shared" si="30"/>
        <v>6.6593194444444439</v>
      </c>
      <c r="P156">
        <f t="shared" si="31"/>
        <v>68.749726388888888</v>
      </c>
      <c r="Q156">
        <f t="shared" si="32"/>
        <v>0</v>
      </c>
      <c r="R156">
        <f t="shared" si="33"/>
        <v>13.749945277777778</v>
      </c>
      <c r="S156">
        <f>SUM($R$2:R156) -SUM($Q$2:Q156) + SUM($T$2:T155)</f>
        <v>32.472421263889061</v>
      </c>
      <c r="T156">
        <f t="shared" si="34"/>
        <v>0</v>
      </c>
    </row>
    <row r="157" spans="1:20" x14ac:dyDescent="0.3">
      <c r="A157" s="1">
        <v>42160</v>
      </c>
      <c r="B157" s="2">
        <v>0.17190972222222223</v>
      </c>
      <c r="C157" s="2">
        <v>0.87372685185185184</v>
      </c>
      <c r="D157" s="3">
        <v>14.6</v>
      </c>
      <c r="E157" s="3">
        <v>10.3</v>
      </c>
      <c r="F157" s="4">
        <f t="shared" si="24"/>
        <v>6</v>
      </c>
      <c r="G157">
        <v>20</v>
      </c>
      <c r="H157" s="3">
        <f t="shared" si="25"/>
        <v>16.843611111111109</v>
      </c>
      <c r="I157">
        <f t="shared" si="35"/>
        <v>1000</v>
      </c>
      <c r="J157">
        <f t="shared" si="26"/>
        <v>0.89700000000000002</v>
      </c>
      <c r="K157">
        <f t="shared" si="27"/>
        <v>75.543595833333313</v>
      </c>
      <c r="L157">
        <v>4.8</v>
      </c>
      <c r="M157">
        <f t="shared" si="28"/>
        <v>7.8194444444445559E-3</v>
      </c>
      <c r="N157">
        <f t="shared" si="29"/>
        <v>1.6</v>
      </c>
      <c r="O157">
        <f t="shared" si="30"/>
        <v>6.4078194444444438</v>
      </c>
      <c r="P157">
        <f t="shared" si="31"/>
        <v>69.135776388888871</v>
      </c>
      <c r="Q157">
        <f t="shared" si="32"/>
        <v>0</v>
      </c>
      <c r="R157">
        <f t="shared" si="33"/>
        <v>13.827155277777775</v>
      </c>
      <c r="S157">
        <f>SUM($R$2:R157) -SUM($Q$2:Q157) + SUM($T$2:T156)</f>
        <v>46.299576541666823</v>
      </c>
      <c r="T157">
        <f t="shared" si="34"/>
        <v>0</v>
      </c>
    </row>
    <row r="158" spans="1:20" x14ac:dyDescent="0.3">
      <c r="A158" s="1">
        <v>42161</v>
      </c>
      <c r="B158" s="2">
        <v>0.17142361111111112</v>
      </c>
      <c r="C158" s="2">
        <v>0.87443287037037043</v>
      </c>
      <c r="D158" s="3">
        <v>20.100000000000001</v>
      </c>
      <c r="E158" s="3">
        <v>15.6</v>
      </c>
      <c r="F158" s="4">
        <f t="shared" si="24"/>
        <v>6</v>
      </c>
      <c r="G158">
        <v>20</v>
      </c>
      <c r="H158" s="3">
        <f t="shared" si="25"/>
        <v>16.872222222222224</v>
      </c>
      <c r="I158">
        <f t="shared" si="35"/>
        <v>1000</v>
      </c>
      <c r="J158">
        <f t="shared" si="26"/>
        <v>0.84399999999999997</v>
      </c>
      <c r="K158">
        <f t="shared" si="27"/>
        <v>71.200777777777787</v>
      </c>
      <c r="L158">
        <v>4.8</v>
      </c>
      <c r="M158">
        <f t="shared" si="28"/>
        <v>6.3888888888888216E-3</v>
      </c>
      <c r="N158">
        <f t="shared" si="29"/>
        <v>0.22499999999999967</v>
      </c>
      <c r="O158">
        <f t="shared" si="30"/>
        <v>5.0313888888888885</v>
      </c>
      <c r="P158">
        <f t="shared" si="31"/>
        <v>66.169388888888903</v>
      </c>
      <c r="Q158">
        <f t="shared" si="32"/>
        <v>0</v>
      </c>
      <c r="R158">
        <f t="shared" si="33"/>
        <v>13.233877777777781</v>
      </c>
      <c r="S158">
        <f>SUM($R$2:R158) -SUM($Q$2:Q158) + SUM($T$2:T157)</f>
        <v>59.533454319444587</v>
      </c>
      <c r="T158">
        <f t="shared" si="34"/>
        <v>0</v>
      </c>
    </row>
    <row r="159" spans="1:20" x14ac:dyDescent="0.3">
      <c r="A159" s="1">
        <v>42162</v>
      </c>
      <c r="B159" s="2">
        <v>0.17098379629629631</v>
      </c>
      <c r="C159" s="2">
        <v>0.87511574074074072</v>
      </c>
      <c r="D159" s="3">
        <v>16.399999999999999</v>
      </c>
      <c r="E159" s="3">
        <v>63</v>
      </c>
      <c r="F159" s="4">
        <f t="shared" si="24"/>
        <v>6</v>
      </c>
      <c r="G159">
        <v>20</v>
      </c>
      <c r="H159" s="3">
        <f t="shared" si="25"/>
        <v>16.899166666666666</v>
      </c>
      <c r="I159">
        <f t="shared" si="35"/>
        <v>1000</v>
      </c>
      <c r="J159">
        <f t="shared" si="26"/>
        <v>0.37</v>
      </c>
      <c r="K159">
        <f t="shared" si="27"/>
        <v>31.263458333333336</v>
      </c>
      <c r="L159">
        <v>4.8</v>
      </c>
      <c r="M159">
        <f t="shared" si="28"/>
        <v>5.0416666666666995E-3</v>
      </c>
      <c r="N159">
        <f t="shared" si="29"/>
        <v>1.1500000000000004</v>
      </c>
      <c r="O159">
        <f t="shared" si="30"/>
        <v>5.9550416666666672</v>
      </c>
      <c r="P159">
        <f t="shared" si="31"/>
        <v>25.30841666666667</v>
      </c>
      <c r="Q159">
        <f t="shared" si="32"/>
        <v>0</v>
      </c>
      <c r="R159">
        <f t="shared" si="33"/>
        <v>5.0616833333333346</v>
      </c>
      <c r="S159">
        <f>SUM($R$2:R159) -SUM($Q$2:Q159) + SUM($T$2:T158)</f>
        <v>64.595137652777936</v>
      </c>
      <c r="T159">
        <f t="shared" si="34"/>
        <v>0</v>
      </c>
    </row>
    <row r="160" spans="1:20" x14ac:dyDescent="0.3">
      <c r="A160" s="1">
        <v>42163</v>
      </c>
      <c r="B160" s="2">
        <v>0.17056712962962964</v>
      </c>
      <c r="C160" s="2">
        <v>0.8757638888888889</v>
      </c>
      <c r="D160" s="3">
        <v>13.9</v>
      </c>
      <c r="E160" s="3">
        <v>27.6</v>
      </c>
      <c r="F160" s="4">
        <f t="shared" si="24"/>
        <v>6</v>
      </c>
      <c r="G160">
        <v>20</v>
      </c>
      <c r="H160" s="3">
        <f t="shared" si="25"/>
        <v>16.924722222222222</v>
      </c>
      <c r="I160">
        <f t="shared" si="35"/>
        <v>1000</v>
      </c>
      <c r="J160">
        <f t="shared" si="26"/>
        <v>0.72399999999999998</v>
      </c>
      <c r="K160">
        <f t="shared" si="27"/>
        <v>61.267494444444438</v>
      </c>
      <c r="L160">
        <v>4.8</v>
      </c>
      <c r="M160">
        <f t="shared" si="28"/>
        <v>3.7638888888888999E-3</v>
      </c>
      <c r="N160">
        <f t="shared" si="29"/>
        <v>1.7749999999999999</v>
      </c>
      <c r="O160">
        <f t="shared" si="30"/>
        <v>6.5787638888888882</v>
      </c>
      <c r="P160">
        <f t="shared" si="31"/>
        <v>54.688730555555551</v>
      </c>
      <c r="Q160">
        <f t="shared" si="32"/>
        <v>0</v>
      </c>
      <c r="R160">
        <f t="shared" si="33"/>
        <v>10.93774611111111</v>
      </c>
      <c r="S160">
        <f>SUM($R$2:R160) -SUM($Q$2:Q160) + SUM($T$2:T159)</f>
        <v>75.532883763889032</v>
      </c>
      <c r="T160">
        <f t="shared" si="34"/>
        <v>0</v>
      </c>
    </row>
    <row r="161" spans="1:20" x14ac:dyDescent="0.3">
      <c r="A161" s="1">
        <v>42164</v>
      </c>
      <c r="B161" s="2">
        <v>0.17020833333333332</v>
      </c>
      <c r="C161" s="2">
        <v>0.8763657407407407</v>
      </c>
      <c r="D161" s="3">
        <v>12.5</v>
      </c>
      <c r="E161" s="3">
        <v>91.4</v>
      </c>
      <c r="F161" s="4">
        <f t="shared" si="24"/>
        <v>6</v>
      </c>
      <c r="G161">
        <v>20</v>
      </c>
      <c r="H161" s="3">
        <f t="shared" si="25"/>
        <v>16.947777777777777</v>
      </c>
      <c r="I161">
        <f t="shared" si="35"/>
        <v>1000</v>
      </c>
      <c r="J161">
        <f t="shared" si="26"/>
        <v>8.5999999999999965E-2</v>
      </c>
      <c r="K161">
        <f t="shared" si="27"/>
        <v>7.2875444444444399</v>
      </c>
      <c r="L161">
        <v>4.8</v>
      </c>
      <c r="M161">
        <f t="shared" si="28"/>
        <v>2.6111111111111638E-3</v>
      </c>
      <c r="N161">
        <f t="shared" si="29"/>
        <v>2.125</v>
      </c>
      <c r="O161">
        <f t="shared" si="30"/>
        <v>6.9276111111111112</v>
      </c>
      <c r="P161">
        <f t="shared" si="31"/>
        <v>0.35993333333332878</v>
      </c>
      <c r="Q161">
        <f t="shared" si="32"/>
        <v>0</v>
      </c>
      <c r="R161">
        <f t="shared" si="33"/>
        <v>7.1986666666665755E-2</v>
      </c>
      <c r="S161">
        <f>SUM($R$2:R161) -SUM($Q$2:Q161) + SUM($T$2:T160)</f>
        <v>75.604870430555678</v>
      </c>
      <c r="T161">
        <f t="shared" si="34"/>
        <v>0</v>
      </c>
    </row>
    <row r="162" spans="1:20" x14ac:dyDescent="0.3">
      <c r="A162" s="1">
        <v>42165</v>
      </c>
      <c r="B162" s="2">
        <v>0.16987268518518517</v>
      </c>
      <c r="C162" s="2">
        <v>0.87694444444444442</v>
      </c>
      <c r="D162" s="3">
        <v>15</v>
      </c>
      <c r="E162" s="3">
        <v>43.3</v>
      </c>
      <c r="F162" s="4">
        <f t="shared" si="24"/>
        <v>6</v>
      </c>
      <c r="G162">
        <v>20</v>
      </c>
      <c r="H162" s="3">
        <f t="shared" si="25"/>
        <v>16.969722222222224</v>
      </c>
      <c r="I162">
        <f t="shared" si="35"/>
        <v>1000</v>
      </c>
      <c r="J162">
        <f t="shared" si="26"/>
        <v>0.56699999999999995</v>
      </c>
      <c r="K162">
        <f t="shared" si="27"/>
        <v>48.109162500000004</v>
      </c>
      <c r="L162">
        <v>4.8</v>
      </c>
      <c r="M162">
        <f t="shared" si="28"/>
        <v>1.5138888888888147E-3</v>
      </c>
      <c r="N162">
        <f t="shared" si="29"/>
        <v>1.5</v>
      </c>
      <c r="O162">
        <f t="shared" si="30"/>
        <v>6.3015138888888886</v>
      </c>
      <c r="P162">
        <f t="shared" si="31"/>
        <v>41.807648611111112</v>
      </c>
      <c r="Q162">
        <f t="shared" si="32"/>
        <v>0</v>
      </c>
      <c r="R162">
        <f t="shared" si="33"/>
        <v>8.3615297222222225</v>
      </c>
      <c r="S162">
        <f>SUM($R$2:R162) -SUM($Q$2:Q162) + SUM($T$2:T161)</f>
        <v>83.966400152777879</v>
      </c>
      <c r="T162">
        <f t="shared" si="34"/>
        <v>0</v>
      </c>
    </row>
    <row r="163" spans="1:20" x14ac:dyDescent="0.3">
      <c r="A163" s="1">
        <v>42166</v>
      </c>
      <c r="B163" s="2">
        <v>0.16958333333333334</v>
      </c>
      <c r="C163" s="2">
        <v>0.87748842592592602</v>
      </c>
      <c r="D163" s="3">
        <v>15.7</v>
      </c>
      <c r="E163" s="3">
        <v>15.8</v>
      </c>
      <c r="F163" s="4">
        <f t="shared" si="24"/>
        <v>6</v>
      </c>
      <c r="G163">
        <v>20</v>
      </c>
      <c r="H163" s="3">
        <f t="shared" si="25"/>
        <v>16.989722222222227</v>
      </c>
      <c r="I163">
        <f t="shared" si="35"/>
        <v>1000</v>
      </c>
      <c r="J163">
        <f t="shared" si="26"/>
        <v>0.84199999999999997</v>
      </c>
      <c r="K163">
        <f t="shared" si="27"/>
        <v>71.526730555555574</v>
      </c>
      <c r="L163">
        <v>4.8</v>
      </c>
      <c r="M163">
        <f t="shared" si="28"/>
        <v>5.1388888888865831E-4</v>
      </c>
      <c r="N163">
        <f t="shared" si="29"/>
        <v>1.3250000000000002</v>
      </c>
      <c r="O163">
        <f t="shared" si="30"/>
        <v>6.1255138888888885</v>
      </c>
      <c r="P163">
        <f t="shared" si="31"/>
        <v>65.401216666666684</v>
      </c>
      <c r="Q163">
        <f t="shared" si="32"/>
        <v>0</v>
      </c>
      <c r="R163">
        <f t="shared" si="33"/>
        <v>13.080243333333337</v>
      </c>
      <c r="S163">
        <f>SUM($R$2:R163) -SUM($Q$2:Q163) + SUM($T$2:T162)</f>
        <v>97.046643486111208</v>
      </c>
      <c r="T163">
        <f t="shared" si="34"/>
        <v>0</v>
      </c>
    </row>
    <row r="164" spans="1:20" x14ac:dyDescent="0.3">
      <c r="A164" s="1">
        <v>42167</v>
      </c>
      <c r="B164" s="2">
        <v>0.1693287037037037</v>
      </c>
      <c r="C164" s="2">
        <v>0.87799768518518517</v>
      </c>
      <c r="D164" s="3">
        <v>19.3</v>
      </c>
      <c r="E164" s="3">
        <v>25.5</v>
      </c>
      <c r="F164" s="4">
        <f t="shared" si="24"/>
        <v>6</v>
      </c>
      <c r="G164">
        <v>20</v>
      </c>
      <c r="H164" s="3">
        <f t="shared" si="25"/>
        <v>17.008055555555558</v>
      </c>
      <c r="I164">
        <f t="shared" si="35"/>
        <v>1000</v>
      </c>
      <c r="J164">
        <f t="shared" si="26"/>
        <v>0.745</v>
      </c>
      <c r="K164">
        <f t="shared" si="27"/>
        <v>63.355006944444462</v>
      </c>
      <c r="L164">
        <v>4.8</v>
      </c>
      <c r="M164">
        <f t="shared" si="28"/>
        <v>0</v>
      </c>
      <c r="N164">
        <f t="shared" si="29"/>
        <v>0.42499999999999982</v>
      </c>
      <c r="O164">
        <f t="shared" si="30"/>
        <v>5.2249999999999996</v>
      </c>
      <c r="P164">
        <f t="shared" si="31"/>
        <v>58.13000694444446</v>
      </c>
      <c r="Q164">
        <f t="shared" si="32"/>
        <v>0</v>
      </c>
      <c r="R164">
        <f t="shared" si="33"/>
        <v>11.626001388888893</v>
      </c>
      <c r="S164">
        <f>SUM($R$2:R164) -SUM($Q$2:Q164) + SUM($T$2:T163)</f>
        <v>108.67264487500009</v>
      </c>
      <c r="T164">
        <f t="shared" si="34"/>
        <v>0</v>
      </c>
    </row>
    <row r="165" spans="1:20" x14ac:dyDescent="0.3">
      <c r="A165" s="1">
        <v>42168</v>
      </c>
      <c r="B165" s="2">
        <v>0.16912037037037039</v>
      </c>
      <c r="C165" s="2">
        <v>0.87847222222222221</v>
      </c>
      <c r="D165" s="3">
        <v>19.5</v>
      </c>
      <c r="E165" s="3">
        <v>56.1</v>
      </c>
      <c r="F165" s="4">
        <f t="shared" si="24"/>
        <v>6</v>
      </c>
      <c r="G165">
        <v>20</v>
      </c>
      <c r="H165" s="3">
        <f t="shared" si="25"/>
        <v>17.024444444444441</v>
      </c>
      <c r="I165">
        <f t="shared" si="35"/>
        <v>1000</v>
      </c>
      <c r="J165">
        <f t="shared" si="26"/>
        <v>0.43899999999999995</v>
      </c>
      <c r="K165">
        <f t="shared" si="27"/>
        <v>37.368655555555549</v>
      </c>
      <c r="L165">
        <v>4.8</v>
      </c>
      <c r="M165">
        <f t="shared" si="28"/>
        <v>0</v>
      </c>
      <c r="N165">
        <f t="shared" si="29"/>
        <v>0.375</v>
      </c>
      <c r="O165">
        <f t="shared" si="30"/>
        <v>5.1749999999999998</v>
      </c>
      <c r="P165">
        <f t="shared" si="31"/>
        <v>32.193655555555551</v>
      </c>
      <c r="Q165">
        <f t="shared" si="32"/>
        <v>0</v>
      </c>
      <c r="R165">
        <f t="shared" si="33"/>
        <v>6.4387311111111103</v>
      </c>
      <c r="S165">
        <f>SUM($R$2:R165) -SUM($Q$2:Q165) + SUM($T$2:T164)</f>
        <v>115.1113759861112</v>
      </c>
      <c r="T165">
        <f t="shared" si="34"/>
        <v>0</v>
      </c>
    </row>
    <row r="166" spans="1:20" x14ac:dyDescent="0.3">
      <c r="A166" s="1">
        <v>42169</v>
      </c>
      <c r="B166" s="2">
        <v>0.16894675925925925</v>
      </c>
      <c r="C166" s="2">
        <v>0.87891203703703702</v>
      </c>
      <c r="D166" s="3">
        <v>20</v>
      </c>
      <c r="E166" s="3">
        <v>61.3</v>
      </c>
      <c r="F166" s="4">
        <f t="shared" si="24"/>
        <v>6</v>
      </c>
      <c r="G166">
        <v>20</v>
      </c>
      <c r="H166" s="3">
        <f t="shared" si="25"/>
        <v>17.039166666666667</v>
      </c>
      <c r="I166">
        <f t="shared" si="35"/>
        <v>1000</v>
      </c>
      <c r="J166">
        <f t="shared" si="26"/>
        <v>0.38700000000000001</v>
      </c>
      <c r="K166">
        <f t="shared" si="27"/>
        <v>32.9707875</v>
      </c>
      <c r="L166">
        <v>4.8</v>
      </c>
      <c r="M166">
        <f t="shared" si="28"/>
        <v>0</v>
      </c>
      <c r="N166">
        <f t="shared" si="29"/>
        <v>0.25</v>
      </c>
      <c r="O166">
        <f t="shared" si="30"/>
        <v>5.05</v>
      </c>
      <c r="P166">
        <f t="shared" si="31"/>
        <v>27.920787499999999</v>
      </c>
      <c r="Q166">
        <f t="shared" si="32"/>
        <v>0</v>
      </c>
      <c r="R166">
        <f t="shared" si="33"/>
        <v>5.5841574999999999</v>
      </c>
      <c r="S166">
        <f>SUM($R$2:R166) -SUM($Q$2:Q166) + SUM($T$2:T165)</f>
        <v>120.6955334861112</v>
      </c>
      <c r="T166">
        <f t="shared" si="34"/>
        <v>0</v>
      </c>
    </row>
    <row r="167" spans="1:20" x14ac:dyDescent="0.3">
      <c r="A167" s="1">
        <v>42170</v>
      </c>
      <c r="B167" s="2">
        <v>0.16881944444444444</v>
      </c>
      <c r="C167" s="2">
        <v>0.87930555555555545</v>
      </c>
      <c r="D167" s="3">
        <v>15.5</v>
      </c>
      <c r="E167" s="3">
        <v>58.9</v>
      </c>
      <c r="F167" s="4">
        <f t="shared" si="24"/>
        <v>6</v>
      </c>
      <c r="G167">
        <v>20</v>
      </c>
      <c r="H167" s="3">
        <f t="shared" si="25"/>
        <v>17.051666666666666</v>
      </c>
      <c r="I167">
        <f t="shared" si="35"/>
        <v>1000</v>
      </c>
      <c r="J167">
        <f t="shared" si="26"/>
        <v>0.41100000000000003</v>
      </c>
      <c r="K167">
        <f t="shared" si="27"/>
        <v>35.041175000000003</v>
      </c>
      <c r="L167">
        <v>4.8</v>
      </c>
      <c r="M167">
        <f t="shared" si="28"/>
        <v>0</v>
      </c>
      <c r="N167">
        <f t="shared" si="29"/>
        <v>1.375</v>
      </c>
      <c r="O167">
        <f t="shared" si="30"/>
        <v>6.1749999999999998</v>
      </c>
      <c r="P167">
        <f t="shared" si="31"/>
        <v>28.866175000000002</v>
      </c>
      <c r="Q167">
        <f t="shared" si="32"/>
        <v>0</v>
      </c>
      <c r="R167">
        <f t="shared" si="33"/>
        <v>5.7732350000000006</v>
      </c>
      <c r="S167">
        <f>SUM($R$2:R167) -SUM($Q$2:Q167) + SUM($T$2:T166)</f>
        <v>126.4687684861112</v>
      </c>
      <c r="T167">
        <f t="shared" si="34"/>
        <v>0</v>
      </c>
    </row>
    <row r="168" spans="1:20" x14ac:dyDescent="0.3">
      <c r="A168" s="1">
        <v>42171</v>
      </c>
      <c r="B168" s="2">
        <v>0.16872685185185185</v>
      </c>
      <c r="C168" s="2">
        <v>0.87967592592592592</v>
      </c>
      <c r="D168" s="3">
        <v>13.1</v>
      </c>
      <c r="E168" s="3">
        <v>60.1</v>
      </c>
      <c r="F168" s="4">
        <f t="shared" si="24"/>
        <v>6</v>
      </c>
      <c r="G168">
        <v>20</v>
      </c>
      <c r="H168" s="3">
        <f t="shared" si="25"/>
        <v>17.062777777777775</v>
      </c>
      <c r="I168">
        <f t="shared" si="35"/>
        <v>1000</v>
      </c>
      <c r="J168">
        <f t="shared" si="26"/>
        <v>0.39900000000000002</v>
      </c>
      <c r="K168">
        <f t="shared" si="27"/>
        <v>34.04024166666666</v>
      </c>
      <c r="L168">
        <v>4.8</v>
      </c>
      <c r="M168">
        <f t="shared" si="28"/>
        <v>0</v>
      </c>
      <c r="N168">
        <f t="shared" si="29"/>
        <v>1.9750000000000001</v>
      </c>
      <c r="O168">
        <f t="shared" si="30"/>
        <v>6.7750000000000004</v>
      </c>
      <c r="P168">
        <f t="shared" si="31"/>
        <v>27.265241666666661</v>
      </c>
      <c r="Q168">
        <f t="shared" si="32"/>
        <v>0</v>
      </c>
      <c r="R168">
        <f t="shared" si="33"/>
        <v>5.4530483333333324</v>
      </c>
      <c r="S168">
        <f>SUM($R$2:R168) -SUM($Q$2:Q168) + SUM($T$2:T167)</f>
        <v>131.92181681944456</v>
      </c>
      <c r="T168">
        <f t="shared" si="34"/>
        <v>0</v>
      </c>
    </row>
    <row r="169" spans="1:20" x14ac:dyDescent="0.3">
      <c r="A169" s="1">
        <v>42172</v>
      </c>
      <c r="B169" s="2">
        <v>0.16866898148148149</v>
      </c>
      <c r="C169" s="2">
        <v>0.88</v>
      </c>
      <c r="D169" s="3">
        <v>14.4</v>
      </c>
      <c r="E169" s="3">
        <v>64.3</v>
      </c>
      <c r="F169" s="4">
        <f t="shared" si="24"/>
        <v>6</v>
      </c>
      <c r="G169">
        <v>20</v>
      </c>
      <c r="H169" s="3">
        <f t="shared" si="25"/>
        <v>17.071944444444444</v>
      </c>
      <c r="I169">
        <f t="shared" si="35"/>
        <v>1000</v>
      </c>
      <c r="J169">
        <f t="shared" si="26"/>
        <v>0.35699999999999998</v>
      </c>
      <c r="K169">
        <f t="shared" si="27"/>
        <v>30.473420833333329</v>
      </c>
      <c r="L169">
        <v>4.8</v>
      </c>
      <c r="M169">
        <f t="shared" si="28"/>
        <v>0</v>
      </c>
      <c r="N169">
        <f t="shared" si="29"/>
        <v>1.65</v>
      </c>
      <c r="O169">
        <f t="shared" si="30"/>
        <v>6.4499999999999993</v>
      </c>
      <c r="P169">
        <f t="shared" si="31"/>
        <v>24.023420833333329</v>
      </c>
      <c r="Q169">
        <f t="shared" si="32"/>
        <v>0</v>
      </c>
      <c r="R169">
        <f t="shared" si="33"/>
        <v>4.8046841666666662</v>
      </c>
      <c r="S169">
        <f>SUM($R$2:R169) -SUM($Q$2:Q169) + SUM($T$2:T168)</f>
        <v>136.72650098611123</v>
      </c>
      <c r="T169">
        <f t="shared" si="34"/>
        <v>0</v>
      </c>
    </row>
    <row r="170" spans="1:20" x14ac:dyDescent="0.3">
      <c r="A170" s="1">
        <v>42173</v>
      </c>
      <c r="B170" s="2">
        <v>0.16865740740740742</v>
      </c>
      <c r="C170" s="2">
        <v>0.88027777777777771</v>
      </c>
      <c r="D170" s="3">
        <v>15.8</v>
      </c>
      <c r="E170" s="3">
        <v>90.2</v>
      </c>
      <c r="F170" s="4">
        <f t="shared" si="24"/>
        <v>6</v>
      </c>
      <c r="G170">
        <v>20</v>
      </c>
      <c r="H170" s="3">
        <f t="shared" si="25"/>
        <v>17.078888888888887</v>
      </c>
      <c r="I170">
        <f t="shared" si="35"/>
        <v>1000</v>
      </c>
      <c r="J170">
        <f t="shared" si="26"/>
        <v>9.7999999999999976E-2</v>
      </c>
      <c r="K170">
        <f t="shared" si="27"/>
        <v>8.368655555555554</v>
      </c>
      <c r="L170">
        <v>4.8</v>
      </c>
      <c r="M170">
        <f t="shared" si="28"/>
        <v>0</v>
      </c>
      <c r="N170">
        <f t="shared" si="29"/>
        <v>1.2999999999999998</v>
      </c>
      <c r="O170">
        <f t="shared" si="30"/>
        <v>6.1</v>
      </c>
      <c r="P170">
        <f t="shared" si="31"/>
        <v>2.2686555555555543</v>
      </c>
      <c r="Q170">
        <f t="shared" si="32"/>
        <v>0</v>
      </c>
      <c r="R170">
        <f t="shared" si="33"/>
        <v>0.45373111111111086</v>
      </c>
      <c r="S170">
        <f>SUM($R$2:R170) -SUM($Q$2:Q170) + SUM($T$2:T169)</f>
        <v>137.18023209722233</v>
      </c>
      <c r="T170">
        <f t="shared" si="34"/>
        <v>0</v>
      </c>
    </row>
    <row r="171" spans="1:20" x14ac:dyDescent="0.3">
      <c r="A171" s="1">
        <v>42174</v>
      </c>
      <c r="B171" s="2">
        <v>0.16868055555555553</v>
      </c>
      <c r="C171" s="2">
        <v>0.88052083333333331</v>
      </c>
      <c r="D171" s="3">
        <v>12.9</v>
      </c>
      <c r="E171" s="3">
        <v>81.5</v>
      </c>
      <c r="F171" s="4">
        <f t="shared" si="24"/>
        <v>6</v>
      </c>
      <c r="G171">
        <v>20</v>
      </c>
      <c r="H171" s="3">
        <f t="shared" si="25"/>
        <v>17.084166666666668</v>
      </c>
      <c r="I171">
        <f t="shared" si="35"/>
        <v>1000</v>
      </c>
      <c r="J171">
        <f t="shared" si="26"/>
        <v>0.18500000000000005</v>
      </c>
      <c r="K171">
        <f t="shared" si="27"/>
        <v>15.802854166666673</v>
      </c>
      <c r="L171">
        <v>4.8</v>
      </c>
      <c r="M171">
        <f t="shared" si="28"/>
        <v>0</v>
      </c>
      <c r="N171">
        <f t="shared" si="29"/>
        <v>2.0249999999999999</v>
      </c>
      <c r="O171">
        <f t="shared" si="30"/>
        <v>6.8249999999999993</v>
      </c>
      <c r="P171">
        <f t="shared" si="31"/>
        <v>8.977854166666674</v>
      </c>
      <c r="Q171">
        <f t="shared" si="32"/>
        <v>0</v>
      </c>
      <c r="R171">
        <f t="shared" si="33"/>
        <v>1.7955708333333349</v>
      </c>
      <c r="S171">
        <f>SUM($R$2:R171) -SUM($Q$2:Q171) + SUM($T$2:T170)</f>
        <v>138.97580293055566</v>
      </c>
      <c r="T171">
        <f t="shared" si="34"/>
        <v>0</v>
      </c>
    </row>
    <row r="172" spans="1:20" x14ac:dyDescent="0.3">
      <c r="A172" s="1">
        <v>42175</v>
      </c>
      <c r="B172" s="2">
        <v>0.16874999999999998</v>
      </c>
      <c r="C172" s="2">
        <v>0.88072916666666667</v>
      </c>
      <c r="D172" s="3">
        <v>13</v>
      </c>
      <c r="E172" s="3">
        <v>61.6</v>
      </c>
      <c r="F172" s="4">
        <f t="shared" si="24"/>
        <v>6</v>
      </c>
      <c r="G172">
        <v>20</v>
      </c>
      <c r="H172" s="3">
        <f t="shared" si="25"/>
        <v>17.087500000000002</v>
      </c>
      <c r="I172">
        <f t="shared" si="35"/>
        <v>1000</v>
      </c>
      <c r="J172">
        <f t="shared" si="26"/>
        <v>0.38400000000000001</v>
      </c>
      <c r="K172">
        <f t="shared" si="27"/>
        <v>32.808000000000007</v>
      </c>
      <c r="L172">
        <v>4.8</v>
      </c>
      <c r="M172">
        <f t="shared" si="28"/>
        <v>0</v>
      </c>
      <c r="N172">
        <f t="shared" si="29"/>
        <v>2</v>
      </c>
      <c r="O172">
        <f t="shared" si="30"/>
        <v>6.8</v>
      </c>
      <c r="P172">
        <f t="shared" si="31"/>
        <v>26.008000000000006</v>
      </c>
      <c r="Q172">
        <f t="shared" si="32"/>
        <v>0</v>
      </c>
      <c r="R172">
        <f t="shared" si="33"/>
        <v>5.2016000000000018</v>
      </c>
      <c r="S172">
        <f>SUM($R$2:R172) -SUM($Q$2:Q172) + SUM($T$2:T171)</f>
        <v>144.17740293055564</v>
      </c>
      <c r="T172">
        <f t="shared" si="34"/>
        <v>0</v>
      </c>
    </row>
    <row r="173" spans="1:20" x14ac:dyDescent="0.3">
      <c r="A173" s="1">
        <v>42176</v>
      </c>
      <c r="B173" s="2">
        <v>0.16885416666666667</v>
      </c>
      <c r="C173" s="2">
        <v>0.8809027777777777</v>
      </c>
      <c r="D173" s="3">
        <v>13.6</v>
      </c>
      <c r="E173" s="3">
        <v>85.2</v>
      </c>
      <c r="F173" s="4">
        <f t="shared" si="24"/>
        <v>6</v>
      </c>
      <c r="G173">
        <v>20</v>
      </c>
      <c r="H173" s="3">
        <f t="shared" si="25"/>
        <v>17.089166666666664</v>
      </c>
      <c r="I173">
        <f t="shared" si="35"/>
        <v>1000</v>
      </c>
      <c r="J173">
        <f t="shared" si="26"/>
        <v>0.14800000000000002</v>
      </c>
      <c r="K173">
        <f t="shared" si="27"/>
        <v>12.645983333333334</v>
      </c>
      <c r="L173">
        <v>4.8</v>
      </c>
      <c r="M173">
        <f t="shared" si="28"/>
        <v>0</v>
      </c>
      <c r="N173">
        <f t="shared" si="29"/>
        <v>1.85</v>
      </c>
      <c r="O173">
        <f t="shared" si="30"/>
        <v>6.65</v>
      </c>
      <c r="P173">
        <f t="shared" si="31"/>
        <v>5.9959833333333332</v>
      </c>
      <c r="Q173">
        <f t="shared" si="32"/>
        <v>0</v>
      </c>
      <c r="R173">
        <f t="shared" si="33"/>
        <v>1.1991966666666667</v>
      </c>
      <c r="S173">
        <f>SUM($R$2:R173) -SUM($Q$2:Q173) + SUM($T$2:T172)</f>
        <v>145.37659959722234</v>
      </c>
      <c r="T173">
        <f t="shared" si="34"/>
        <v>0</v>
      </c>
    </row>
    <row r="174" spans="1:20" x14ac:dyDescent="0.3">
      <c r="A174" s="1">
        <v>42177</v>
      </c>
      <c r="B174" s="2">
        <v>0.16900462962962962</v>
      </c>
      <c r="C174" s="2">
        <v>0.88103009259259257</v>
      </c>
      <c r="D174" s="3">
        <v>15.3</v>
      </c>
      <c r="E174" s="3">
        <v>81.5</v>
      </c>
      <c r="F174" s="4">
        <f t="shared" si="24"/>
        <v>6</v>
      </c>
      <c r="G174">
        <v>20</v>
      </c>
      <c r="H174" s="3">
        <f t="shared" si="25"/>
        <v>17.088611111111113</v>
      </c>
      <c r="I174">
        <f t="shared" si="35"/>
        <v>1000</v>
      </c>
      <c r="J174">
        <f t="shared" si="26"/>
        <v>0.18500000000000005</v>
      </c>
      <c r="K174">
        <f t="shared" si="27"/>
        <v>15.806965277777783</v>
      </c>
      <c r="L174">
        <v>4.8</v>
      </c>
      <c r="M174">
        <f t="shared" si="28"/>
        <v>0</v>
      </c>
      <c r="N174">
        <f t="shared" si="29"/>
        <v>1.4249999999999998</v>
      </c>
      <c r="O174">
        <f t="shared" si="30"/>
        <v>6.2249999999999996</v>
      </c>
      <c r="P174">
        <f t="shared" si="31"/>
        <v>9.5819652777777833</v>
      </c>
      <c r="Q174">
        <f t="shared" si="32"/>
        <v>0</v>
      </c>
      <c r="R174">
        <f t="shared" si="33"/>
        <v>1.9163930555555568</v>
      </c>
      <c r="S174">
        <f>SUM($R$2:R174) -SUM($Q$2:Q174) + SUM($T$2:T173)</f>
        <v>147.29299265277788</v>
      </c>
      <c r="T174">
        <f t="shared" si="34"/>
        <v>0</v>
      </c>
    </row>
    <row r="175" spans="1:20" x14ac:dyDescent="0.3">
      <c r="A175" s="1">
        <v>42178</v>
      </c>
      <c r="B175" s="2">
        <v>0.16918981481481479</v>
      </c>
      <c r="C175" s="2">
        <v>0.88111111111111118</v>
      </c>
      <c r="D175" s="3">
        <v>14.3</v>
      </c>
      <c r="E175" s="3">
        <v>88.9</v>
      </c>
      <c r="F175" s="4">
        <f t="shared" si="24"/>
        <v>6</v>
      </c>
      <c r="G175">
        <v>20</v>
      </c>
      <c r="H175" s="3">
        <f t="shared" si="25"/>
        <v>17.086111111111116</v>
      </c>
      <c r="I175">
        <f t="shared" si="35"/>
        <v>1000</v>
      </c>
      <c r="J175">
        <f t="shared" si="26"/>
        <v>0.11099999999999999</v>
      </c>
      <c r="K175">
        <f t="shared" si="27"/>
        <v>9.4827916666666674</v>
      </c>
      <c r="L175">
        <v>4.8</v>
      </c>
      <c r="M175">
        <f t="shared" si="28"/>
        <v>0</v>
      </c>
      <c r="N175">
        <f t="shared" si="29"/>
        <v>1.6749999999999998</v>
      </c>
      <c r="O175">
        <f t="shared" si="30"/>
        <v>6.4749999999999996</v>
      </c>
      <c r="P175">
        <f t="shared" si="31"/>
        <v>3.0077916666666678</v>
      </c>
      <c r="Q175">
        <f t="shared" si="32"/>
        <v>0</v>
      </c>
      <c r="R175">
        <f t="shared" si="33"/>
        <v>0.60155833333333364</v>
      </c>
      <c r="S175">
        <f>SUM($R$2:R175) -SUM($Q$2:Q175) + SUM($T$2:T174)</f>
        <v>147.89455098611123</v>
      </c>
      <c r="T175">
        <f t="shared" si="34"/>
        <v>0</v>
      </c>
    </row>
    <row r="176" spans="1:20" x14ac:dyDescent="0.3">
      <c r="A176" s="1">
        <v>42179</v>
      </c>
      <c r="B176" s="2">
        <v>0.16942129629629629</v>
      </c>
      <c r="C176" s="2">
        <v>0.88115740740740733</v>
      </c>
      <c r="D176" s="3">
        <v>14.3</v>
      </c>
      <c r="E176" s="3">
        <v>78.7</v>
      </c>
      <c r="F176" s="4">
        <f t="shared" si="24"/>
        <v>6</v>
      </c>
      <c r="G176">
        <v>20</v>
      </c>
      <c r="H176" s="3">
        <f t="shared" si="25"/>
        <v>17.081666666666663</v>
      </c>
      <c r="I176">
        <f t="shared" si="35"/>
        <v>1000</v>
      </c>
      <c r="J176">
        <f t="shared" si="26"/>
        <v>0.21299999999999997</v>
      </c>
      <c r="K176">
        <f t="shared" si="27"/>
        <v>18.191974999999992</v>
      </c>
      <c r="L176">
        <v>4.8</v>
      </c>
      <c r="M176">
        <f t="shared" si="28"/>
        <v>0</v>
      </c>
      <c r="N176">
        <f t="shared" si="29"/>
        <v>1.6749999999999998</v>
      </c>
      <c r="O176">
        <f t="shared" si="30"/>
        <v>6.4749999999999996</v>
      </c>
      <c r="P176">
        <f t="shared" si="31"/>
        <v>11.716974999999993</v>
      </c>
      <c r="Q176">
        <f t="shared" si="32"/>
        <v>0</v>
      </c>
      <c r="R176">
        <f t="shared" si="33"/>
        <v>2.3433949999999988</v>
      </c>
      <c r="S176">
        <f>SUM($R$2:R176) -SUM($Q$2:Q176) + SUM($T$2:T175)</f>
        <v>150.23794598611121</v>
      </c>
      <c r="T176">
        <f t="shared" si="34"/>
        <v>0</v>
      </c>
    </row>
    <row r="177" spans="1:20" x14ac:dyDescent="0.3">
      <c r="A177" s="1">
        <v>42180</v>
      </c>
      <c r="B177" s="2">
        <v>0.16967592592592592</v>
      </c>
      <c r="C177" s="2">
        <v>0.88116898148148148</v>
      </c>
      <c r="D177" s="3">
        <v>15.5</v>
      </c>
      <c r="E177" s="3">
        <v>49.4</v>
      </c>
      <c r="F177" s="4">
        <f t="shared" si="24"/>
        <v>6</v>
      </c>
      <c r="G177">
        <v>20</v>
      </c>
      <c r="H177" s="3">
        <f t="shared" si="25"/>
        <v>17.075833333333332</v>
      </c>
      <c r="I177">
        <f t="shared" si="35"/>
        <v>1000</v>
      </c>
      <c r="J177">
        <f t="shared" si="26"/>
        <v>0.50600000000000001</v>
      </c>
      <c r="K177">
        <f t="shared" si="27"/>
        <v>43.201858333333327</v>
      </c>
      <c r="L177">
        <v>4.8</v>
      </c>
      <c r="M177">
        <f t="shared" si="28"/>
        <v>0</v>
      </c>
      <c r="N177">
        <f t="shared" si="29"/>
        <v>1.375</v>
      </c>
      <c r="O177">
        <f t="shared" si="30"/>
        <v>6.1749999999999998</v>
      </c>
      <c r="P177">
        <f t="shared" si="31"/>
        <v>37.02685833333333</v>
      </c>
      <c r="Q177">
        <f t="shared" si="32"/>
        <v>0</v>
      </c>
      <c r="R177">
        <f t="shared" si="33"/>
        <v>7.4053716666666665</v>
      </c>
      <c r="S177">
        <f>SUM($R$2:R177) -SUM($Q$2:Q177) + SUM($T$2:T176)</f>
        <v>157.64331765277785</v>
      </c>
      <c r="T177">
        <f t="shared" si="34"/>
        <v>0</v>
      </c>
    </row>
    <row r="178" spans="1:20" x14ac:dyDescent="0.3">
      <c r="A178" s="1">
        <v>42181</v>
      </c>
      <c r="B178" s="2">
        <v>0.16997685185185185</v>
      </c>
      <c r="C178" s="2">
        <v>0.88113425925925926</v>
      </c>
      <c r="D178" s="3">
        <v>15.5</v>
      </c>
      <c r="E178" s="3">
        <v>60.5</v>
      </c>
      <c r="F178" s="4">
        <f t="shared" si="24"/>
        <v>6</v>
      </c>
      <c r="G178">
        <v>20</v>
      </c>
      <c r="H178" s="3">
        <f t="shared" si="25"/>
        <v>17.067777777777778</v>
      </c>
      <c r="I178">
        <f t="shared" si="35"/>
        <v>1000</v>
      </c>
      <c r="J178">
        <f t="shared" si="26"/>
        <v>0.39500000000000002</v>
      </c>
      <c r="K178">
        <f t="shared" si="27"/>
        <v>33.708861111111119</v>
      </c>
      <c r="L178">
        <v>4.8</v>
      </c>
      <c r="M178">
        <f t="shared" si="28"/>
        <v>0</v>
      </c>
      <c r="N178">
        <f t="shared" si="29"/>
        <v>1.375</v>
      </c>
      <c r="O178">
        <f t="shared" si="30"/>
        <v>6.1749999999999998</v>
      </c>
      <c r="P178">
        <f t="shared" si="31"/>
        <v>27.533861111111118</v>
      </c>
      <c r="Q178">
        <f t="shared" si="32"/>
        <v>0</v>
      </c>
      <c r="R178">
        <f t="shared" si="33"/>
        <v>5.5067722222222244</v>
      </c>
      <c r="S178">
        <f>SUM($R$2:R178) -SUM($Q$2:Q178) + SUM($T$2:T177)</f>
        <v>163.15008987500011</v>
      </c>
      <c r="T178">
        <f t="shared" si="34"/>
        <v>0</v>
      </c>
    </row>
    <row r="179" spans="1:20" x14ac:dyDescent="0.3">
      <c r="A179" s="1">
        <v>42182</v>
      </c>
      <c r="B179" s="2">
        <v>0.1703240740740741</v>
      </c>
      <c r="C179" s="2">
        <v>0.88105324074074076</v>
      </c>
      <c r="D179" s="3">
        <v>15.7</v>
      </c>
      <c r="E179" s="3">
        <v>24.7</v>
      </c>
      <c r="F179" s="4">
        <f t="shared" si="24"/>
        <v>6</v>
      </c>
      <c r="G179">
        <v>20</v>
      </c>
      <c r="H179" s="3">
        <f t="shared" si="25"/>
        <v>17.057499999999997</v>
      </c>
      <c r="I179">
        <f t="shared" si="35"/>
        <v>1000</v>
      </c>
      <c r="J179">
        <f t="shared" si="26"/>
        <v>0.753</v>
      </c>
      <c r="K179">
        <f t="shared" si="27"/>
        <v>64.221487500000009</v>
      </c>
      <c r="L179">
        <v>4.8</v>
      </c>
      <c r="M179">
        <f t="shared" si="28"/>
        <v>0</v>
      </c>
      <c r="N179">
        <f t="shared" si="29"/>
        <v>1.3250000000000002</v>
      </c>
      <c r="O179">
        <f t="shared" si="30"/>
        <v>6.125</v>
      </c>
      <c r="P179">
        <f t="shared" si="31"/>
        <v>58.096487500000009</v>
      </c>
      <c r="Q179">
        <f t="shared" si="32"/>
        <v>0</v>
      </c>
      <c r="R179">
        <f t="shared" si="33"/>
        <v>11.619297500000002</v>
      </c>
      <c r="S179">
        <f>SUM($R$2:R179) -SUM($Q$2:Q179) + SUM($T$2:T178)</f>
        <v>174.76938737500012</v>
      </c>
      <c r="T179">
        <f t="shared" si="34"/>
        <v>0</v>
      </c>
    </row>
    <row r="180" spans="1:20" x14ac:dyDescent="0.3">
      <c r="A180" s="1">
        <v>42183</v>
      </c>
      <c r="B180" s="2">
        <v>0.17069444444444445</v>
      </c>
      <c r="C180" s="2">
        <v>0.88093749999999993</v>
      </c>
      <c r="D180" s="3">
        <v>18.399999999999999</v>
      </c>
      <c r="E180" s="3">
        <v>66.7</v>
      </c>
      <c r="F180" s="4">
        <f t="shared" si="24"/>
        <v>6</v>
      </c>
      <c r="G180">
        <v>20</v>
      </c>
      <c r="H180" s="3">
        <f t="shared" si="25"/>
        <v>17.045833333333331</v>
      </c>
      <c r="I180">
        <f t="shared" si="35"/>
        <v>1000</v>
      </c>
      <c r="J180">
        <f t="shared" si="26"/>
        <v>0.33299999999999996</v>
      </c>
      <c r="K180">
        <f t="shared" si="27"/>
        <v>28.381312499999993</v>
      </c>
      <c r="L180">
        <v>4.8</v>
      </c>
      <c r="M180">
        <f t="shared" si="28"/>
        <v>0</v>
      </c>
      <c r="N180">
        <f t="shared" si="29"/>
        <v>0.65000000000000036</v>
      </c>
      <c r="O180">
        <f t="shared" si="30"/>
        <v>5.45</v>
      </c>
      <c r="P180">
        <f t="shared" si="31"/>
        <v>22.931312499999994</v>
      </c>
      <c r="Q180">
        <f t="shared" si="32"/>
        <v>0</v>
      </c>
      <c r="R180">
        <f t="shared" si="33"/>
        <v>4.5862624999999992</v>
      </c>
      <c r="S180">
        <f>SUM($R$2:R180) -SUM($Q$2:Q180) + SUM($T$2:T179)</f>
        <v>179.3556498750001</v>
      </c>
      <c r="T180">
        <f t="shared" si="34"/>
        <v>0</v>
      </c>
    </row>
    <row r="181" spans="1:20" x14ac:dyDescent="0.3">
      <c r="A181" s="1">
        <v>42184</v>
      </c>
      <c r="B181" s="2">
        <v>0.1711111111111111</v>
      </c>
      <c r="C181" s="2">
        <v>0.88077546296296294</v>
      </c>
      <c r="D181" s="3">
        <v>15.8</v>
      </c>
      <c r="E181" s="3">
        <v>76.2</v>
      </c>
      <c r="F181" s="4">
        <f t="shared" si="24"/>
        <v>6</v>
      </c>
      <c r="G181">
        <v>20</v>
      </c>
      <c r="H181" s="3">
        <f t="shared" si="25"/>
        <v>17.031944444444445</v>
      </c>
      <c r="I181">
        <f t="shared" si="35"/>
        <v>1000</v>
      </c>
      <c r="J181">
        <f t="shared" si="26"/>
        <v>0.23799999999999999</v>
      </c>
      <c r="K181">
        <f t="shared" si="27"/>
        <v>20.268013888888891</v>
      </c>
      <c r="L181">
        <v>4.8</v>
      </c>
      <c r="M181">
        <f t="shared" si="28"/>
        <v>0</v>
      </c>
      <c r="N181">
        <f t="shared" si="29"/>
        <v>1.2999999999999998</v>
      </c>
      <c r="O181">
        <f t="shared" si="30"/>
        <v>6.1</v>
      </c>
      <c r="P181">
        <f t="shared" si="31"/>
        <v>14.168013888888892</v>
      </c>
      <c r="Q181">
        <f t="shared" si="32"/>
        <v>0</v>
      </c>
      <c r="R181">
        <f t="shared" si="33"/>
        <v>2.8336027777777786</v>
      </c>
      <c r="S181">
        <f>SUM($R$2:R181) -SUM($Q$2:Q181) + SUM($T$2:T180)</f>
        <v>182.18925265277795</v>
      </c>
      <c r="T181">
        <f t="shared" si="34"/>
        <v>0</v>
      </c>
    </row>
    <row r="182" spans="1:20" x14ac:dyDescent="0.3">
      <c r="A182" s="1">
        <v>42185</v>
      </c>
      <c r="B182" s="2">
        <v>0.17155092592592591</v>
      </c>
      <c r="C182" s="2">
        <v>0.88057870370370372</v>
      </c>
      <c r="D182" s="3">
        <v>17</v>
      </c>
      <c r="E182" s="3">
        <v>53.1</v>
      </c>
      <c r="F182" s="4">
        <f t="shared" si="24"/>
        <v>6</v>
      </c>
      <c r="G182">
        <v>20</v>
      </c>
      <c r="H182" s="3">
        <f t="shared" si="25"/>
        <v>17.016666666666666</v>
      </c>
      <c r="I182">
        <f t="shared" si="35"/>
        <v>1000</v>
      </c>
      <c r="J182">
        <f t="shared" si="26"/>
        <v>0.46899999999999997</v>
      </c>
      <c r="K182">
        <f t="shared" si="27"/>
        <v>39.904083333333325</v>
      </c>
      <c r="L182">
        <v>4.8</v>
      </c>
      <c r="M182">
        <f t="shared" si="28"/>
        <v>0</v>
      </c>
      <c r="N182">
        <f t="shared" si="29"/>
        <v>1</v>
      </c>
      <c r="O182">
        <f t="shared" si="30"/>
        <v>5.8</v>
      </c>
      <c r="P182">
        <f t="shared" si="31"/>
        <v>34.104083333333328</v>
      </c>
      <c r="Q182">
        <f t="shared" si="32"/>
        <v>0</v>
      </c>
      <c r="R182">
        <f t="shared" si="33"/>
        <v>6.8208166666666656</v>
      </c>
      <c r="S182">
        <f>SUM($R$2:R182) -SUM($Q$2:Q182) + SUM($T$2:T181)</f>
        <v>189.01006931944454</v>
      </c>
      <c r="T182">
        <f t="shared" si="34"/>
        <v>-189.01</v>
      </c>
    </row>
    <row r="183" spans="1:20" x14ac:dyDescent="0.3">
      <c r="A183" s="1">
        <v>42186</v>
      </c>
      <c r="B183" s="2">
        <v>0.17202546296296295</v>
      </c>
      <c r="C183" s="2">
        <v>0.88033564814814813</v>
      </c>
      <c r="D183" s="3">
        <v>17.3</v>
      </c>
      <c r="E183" s="3">
        <v>46.1</v>
      </c>
      <c r="F183" s="4">
        <f t="shared" si="24"/>
        <v>7</v>
      </c>
      <c r="G183">
        <v>20</v>
      </c>
      <c r="H183" s="3">
        <f t="shared" si="25"/>
        <v>16.999444444444443</v>
      </c>
      <c r="I183">
        <f t="shared" si="35"/>
        <v>1000</v>
      </c>
      <c r="J183">
        <f t="shared" si="26"/>
        <v>0.53899999999999992</v>
      </c>
      <c r="K183">
        <f t="shared" si="27"/>
        <v>45.813502777777764</v>
      </c>
      <c r="L183">
        <v>4.8</v>
      </c>
      <c r="M183">
        <f t="shared" si="28"/>
        <v>2.7777777777870939E-5</v>
      </c>
      <c r="N183">
        <f t="shared" si="29"/>
        <v>0.92499999999999982</v>
      </c>
      <c r="O183">
        <f t="shared" si="30"/>
        <v>5.7250277777777772</v>
      </c>
      <c r="P183">
        <f t="shared" si="31"/>
        <v>40.088474999999988</v>
      </c>
      <c r="Q183">
        <f t="shared" si="32"/>
        <v>0</v>
      </c>
      <c r="R183">
        <f t="shared" si="33"/>
        <v>8.017694999999998</v>
      </c>
      <c r="S183">
        <f>SUM($R$2:R183) -SUM($Q$2:Q183) + SUM($T$2:T182)</f>
        <v>8.0177643194445523</v>
      </c>
      <c r="T183">
        <f t="shared" si="34"/>
        <v>0</v>
      </c>
    </row>
    <row r="184" spans="1:20" x14ac:dyDescent="0.3">
      <c r="A184" s="1">
        <v>42187</v>
      </c>
      <c r="B184" s="2">
        <v>0.17254629629629628</v>
      </c>
      <c r="C184" s="2">
        <v>0.88005787037037031</v>
      </c>
      <c r="D184" s="3">
        <v>18.5</v>
      </c>
      <c r="E184" s="3">
        <v>14.4</v>
      </c>
      <c r="F184" s="4">
        <f t="shared" si="24"/>
        <v>7</v>
      </c>
      <c r="G184">
        <v>20</v>
      </c>
      <c r="H184" s="3">
        <f t="shared" si="25"/>
        <v>16.980277777777779</v>
      </c>
      <c r="I184">
        <f t="shared" si="35"/>
        <v>1000</v>
      </c>
      <c r="J184">
        <f t="shared" si="26"/>
        <v>0.85599999999999998</v>
      </c>
      <c r="K184">
        <f t="shared" si="27"/>
        <v>72.675588888888896</v>
      </c>
      <c r="L184">
        <v>4.8</v>
      </c>
      <c r="M184">
        <f t="shared" si="28"/>
        <v>9.8611111111104313E-4</v>
      </c>
      <c r="N184">
        <f t="shared" si="29"/>
        <v>0.625</v>
      </c>
      <c r="O184">
        <f t="shared" si="30"/>
        <v>5.4259861111111105</v>
      </c>
      <c r="P184">
        <f t="shared" si="31"/>
        <v>67.249602777777781</v>
      </c>
      <c r="Q184">
        <f t="shared" si="32"/>
        <v>0</v>
      </c>
      <c r="R184">
        <f t="shared" si="33"/>
        <v>13.449920555555558</v>
      </c>
      <c r="S184">
        <f>SUM($R$2:R184) -SUM($Q$2:Q184) + SUM($T$2:T183)</f>
        <v>21.467684875000089</v>
      </c>
      <c r="T184">
        <f t="shared" si="34"/>
        <v>0</v>
      </c>
    </row>
    <row r="185" spans="1:20" x14ac:dyDescent="0.3">
      <c r="A185" s="1">
        <v>42188</v>
      </c>
      <c r="B185" s="2">
        <v>0.17309027777777777</v>
      </c>
      <c r="C185" s="2">
        <v>0.87974537037037026</v>
      </c>
      <c r="D185" s="3">
        <v>21.4</v>
      </c>
      <c r="E185" s="3">
        <v>0</v>
      </c>
      <c r="F185" s="4">
        <f t="shared" si="24"/>
        <v>7</v>
      </c>
      <c r="G185">
        <v>20</v>
      </c>
      <c r="H185" s="3">
        <f t="shared" si="25"/>
        <v>16.959722222222219</v>
      </c>
      <c r="I185">
        <f t="shared" si="35"/>
        <v>1000</v>
      </c>
      <c r="J185">
        <f t="shared" si="26"/>
        <v>1</v>
      </c>
      <c r="K185">
        <f t="shared" si="27"/>
        <v>84.798611111111086</v>
      </c>
      <c r="L185">
        <v>4.8</v>
      </c>
      <c r="M185">
        <f t="shared" si="28"/>
        <v>2.0138888888890706E-3</v>
      </c>
      <c r="N185">
        <f t="shared" si="29"/>
        <v>0</v>
      </c>
      <c r="O185">
        <f t="shared" si="30"/>
        <v>4.8020138888888892</v>
      </c>
      <c r="P185">
        <f t="shared" si="31"/>
        <v>79.996597222222192</v>
      </c>
      <c r="Q185">
        <f t="shared" si="32"/>
        <v>0</v>
      </c>
      <c r="R185">
        <f t="shared" si="33"/>
        <v>15.999319444444438</v>
      </c>
      <c r="S185">
        <f>SUM($R$2:R185) -SUM($Q$2:Q185) + SUM($T$2:T184)</f>
        <v>37.467004319444584</v>
      </c>
      <c r="T185">
        <f t="shared" si="34"/>
        <v>0</v>
      </c>
    </row>
    <row r="186" spans="1:20" x14ac:dyDescent="0.3">
      <c r="A186" s="1">
        <v>42189</v>
      </c>
      <c r="B186" s="2">
        <v>0.17368055555555553</v>
      </c>
      <c r="C186" s="2">
        <v>0.87938657407407417</v>
      </c>
      <c r="D186" s="3">
        <v>24.3</v>
      </c>
      <c r="E186" s="3">
        <v>14.4</v>
      </c>
      <c r="F186" s="4">
        <f t="shared" si="24"/>
        <v>7</v>
      </c>
      <c r="G186">
        <v>20</v>
      </c>
      <c r="H186" s="3">
        <f t="shared" si="25"/>
        <v>16.93694444444445</v>
      </c>
      <c r="I186">
        <f t="shared" si="35"/>
        <v>1000</v>
      </c>
      <c r="J186">
        <f t="shared" si="26"/>
        <v>0.85599999999999998</v>
      </c>
      <c r="K186">
        <f t="shared" si="27"/>
        <v>72.49012222222224</v>
      </c>
      <c r="L186">
        <v>4.8</v>
      </c>
      <c r="M186">
        <f t="shared" si="28"/>
        <v>3.1527777777775158E-3</v>
      </c>
      <c r="N186">
        <f t="shared" si="29"/>
        <v>0</v>
      </c>
      <c r="O186">
        <f t="shared" si="30"/>
        <v>4.8031527777777772</v>
      </c>
      <c r="P186">
        <f t="shared" si="31"/>
        <v>67.686969444444458</v>
      </c>
      <c r="Q186">
        <f t="shared" si="32"/>
        <v>0</v>
      </c>
      <c r="R186">
        <f t="shared" si="33"/>
        <v>13.537393888888893</v>
      </c>
      <c r="S186">
        <f>SUM($R$2:R186) -SUM($Q$2:Q186) + SUM($T$2:T185)</f>
        <v>51.004398208333384</v>
      </c>
      <c r="T186">
        <f t="shared" si="34"/>
        <v>0</v>
      </c>
    </row>
    <row r="187" spans="1:20" x14ac:dyDescent="0.3">
      <c r="A187" s="1">
        <v>42190</v>
      </c>
      <c r="B187" s="2">
        <v>0.17429398148148148</v>
      </c>
      <c r="C187" s="2">
        <v>0.87899305555555562</v>
      </c>
      <c r="D187" s="3">
        <v>25.6</v>
      </c>
      <c r="E187" s="3">
        <v>23.5</v>
      </c>
      <c r="F187" s="4">
        <f t="shared" si="24"/>
        <v>7</v>
      </c>
      <c r="G187">
        <v>20</v>
      </c>
      <c r="H187" s="3">
        <f t="shared" si="25"/>
        <v>16.91277777777778</v>
      </c>
      <c r="I187">
        <f t="shared" si="35"/>
        <v>1000</v>
      </c>
      <c r="J187">
        <f t="shared" si="26"/>
        <v>0.76500000000000001</v>
      </c>
      <c r="K187">
        <f t="shared" si="27"/>
        <v>64.691374999999994</v>
      </c>
      <c r="L187">
        <v>4.8</v>
      </c>
      <c r="M187">
        <f t="shared" si="28"/>
        <v>4.3611111111109937E-3</v>
      </c>
      <c r="N187">
        <f t="shared" si="29"/>
        <v>0</v>
      </c>
      <c r="O187">
        <f t="shared" si="30"/>
        <v>4.8043611111111106</v>
      </c>
      <c r="P187">
        <f t="shared" si="31"/>
        <v>59.88701388888888</v>
      </c>
      <c r="Q187">
        <f t="shared" si="32"/>
        <v>0</v>
      </c>
      <c r="R187">
        <f t="shared" si="33"/>
        <v>11.977402777777776</v>
      </c>
      <c r="S187">
        <f>SUM($R$2:R187) -SUM($Q$2:Q187) + SUM($T$2:T186)</f>
        <v>62.981800986111182</v>
      </c>
      <c r="T187">
        <f t="shared" si="34"/>
        <v>0</v>
      </c>
    </row>
    <row r="188" spans="1:20" x14ac:dyDescent="0.3">
      <c r="A188" s="1">
        <v>42191</v>
      </c>
      <c r="B188" s="2">
        <v>0.17494212962962963</v>
      </c>
      <c r="C188" s="2">
        <v>0.8785532407407407</v>
      </c>
      <c r="D188" s="3">
        <v>21.6</v>
      </c>
      <c r="E188" s="3">
        <v>52</v>
      </c>
      <c r="F188" s="4">
        <f t="shared" si="24"/>
        <v>7</v>
      </c>
      <c r="G188">
        <v>20</v>
      </c>
      <c r="H188" s="3">
        <f t="shared" si="25"/>
        <v>16.886666666666667</v>
      </c>
      <c r="I188">
        <f t="shared" si="35"/>
        <v>1000</v>
      </c>
      <c r="J188">
        <f t="shared" si="26"/>
        <v>0.48</v>
      </c>
      <c r="K188">
        <f t="shared" si="27"/>
        <v>40.527999999999999</v>
      </c>
      <c r="L188">
        <v>4.8</v>
      </c>
      <c r="M188">
        <f t="shared" si="28"/>
        <v>5.6666666666666645E-3</v>
      </c>
      <c r="N188">
        <f t="shared" si="29"/>
        <v>0</v>
      </c>
      <c r="O188">
        <f t="shared" si="30"/>
        <v>4.8056666666666663</v>
      </c>
      <c r="P188">
        <f t="shared" si="31"/>
        <v>35.722333333333331</v>
      </c>
      <c r="Q188">
        <f t="shared" si="32"/>
        <v>0</v>
      </c>
      <c r="R188">
        <f t="shared" si="33"/>
        <v>7.1444666666666663</v>
      </c>
      <c r="S188">
        <f>SUM($R$2:R188) -SUM($Q$2:Q188) + SUM($T$2:T187)</f>
        <v>70.126267652777813</v>
      </c>
      <c r="T188">
        <f t="shared" si="34"/>
        <v>0</v>
      </c>
    </row>
    <row r="189" spans="1:20" x14ac:dyDescent="0.3">
      <c r="A189" s="1">
        <v>42192</v>
      </c>
      <c r="B189" s="2">
        <v>0.175625</v>
      </c>
      <c r="C189" s="2">
        <v>0.87807870370370367</v>
      </c>
      <c r="D189" s="3">
        <v>20.5</v>
      </c>
      <c r="E189" s="3">
        <v>20.6</v>
      </c>
      <c r="F189" s="4">
        <f t="shared" si="24"/>
        <v>7</v>
      </c>
      <c r="G189">
        <v>20</v>
      </c>
      <c r="H189" s="3">
        <f t="shared" si="25"/>
        <v>16.858888888888888</v>
      </c>
      <c r="I189">
        <f t="shared" si="35"/>
        <v>1000</v>
      </c>
      <c r="J189">
        <f t="shared" si="26"/>
        <v>0.79400000000000004</v>
      </c>
      <c r="K189">
        <f t="shared" si="27"/>
        <v>66.929788888888879</v>
      </c>
      <c r="L189">
        <v>4.8</v>
      </c>
      <c r="M189">
        <f t="shared" si="28"/>
        <v>7.0555555555555927E-3</v>
      </c>
      <c r="N189">
        <f t="shared" si="29"/>
        <v>0.125</v>
      </c>
      <c r="O189">
        <f t="shared" si="30"/>
        <v>4.9320555555555554</v>
      </c>
      <c r="P189">
        <f t="shared" si="31"/>
        <v>61.997733333333322</v>
      </c>
      <c r="Q189">
        <f t="shared" si="32"/>
        <v>0</v>
      </c>
      <c r="R189">
        <f t="shared" si="33"/>
        <v>12.399546666666666</v>
      </c>
      <c r="S189">
        <f>SUM($R$2:R189) -SUM($Q$2:Q189) + SUM($T$2:T188)</f>
        <v>82.525814319444464</v>
      </c>
      <c r="T189">
        <f t="shared" si="34"/>
        <v>0</v>
      </c>
    </row>
    <row r="190" spans="1:20" x14ac:dyDescent="0.3">
      <c r="A190" s="1">
        <v>42193</v>
      </c>
      <c r="B190" s="2">
        <v>0.17633101851851851</v>
      </c>
      <c r="C190" s="2">
        <v>0.87756944444444451</v>
      </c>
      <c r="D190" s="3">
        <v>20.8</v>
      </c>
      <c r="E190" s="3">
        <v>84.4</v>
      </c>
      <c r="F190" s="4">
        <f t="shared" si="24"/>
        <v>7</v>
      </c>
      <c r="G190">
        <v>20</v>
      </c>
      <c r="H190" s="3">
        <f t="shared" si="25"/>
        <v>16.829722222222223</v>
      </c>
      <c r="I190">
        <f t="shared" si="35"/>
        <v>1000</v>
      </c>
      <c r="J190">
        <f t="shared" si="26"/>
        <v>0.15599999999999992</v>
      </c>
      <c r="K190">
        <f t="shared" si="27"/>
        <v>13.127183333333326</v>
      </c>
      <c r="L190">
        <v>4.8</v>
      </c>
      <c r="M190">
        <f t="shared" si="28"/>
        <v>8.5138888888888434E-3</v>
      </c>
      <c r="N190">
        <f t="shared" si="29"/>
        <v>4.9999999999999822E-2</v>
      </c>
      <c r="O190">
        <f t="shared" si="30"/>
        <v>4.8585138888888881</v>
      </c>
      <c r="P190">
        <f t="shared" si="31"/>
        <v>8.2686694444444377</v>
      </c>
      <c r="Q190">
        <f t="shared" si="32"/>
        <v>0</v>
      </c>
      <c r="R190">
        <f t="shared" si="33"/>
        <v>1.6537338888888877</v>
      </c>
      <c r="S190">
        <f>SUM($R$2:R190) -SUM($Q$2:Q190) + SUM($T$2:T189)</f>
        <v>84.179548208333301</v>
      </c>
      <c r="T190">
        <f t="shared" si="34"/>
        <v>0</v>
      </c>
    </row>
    <row r="191" spans="1:20" x14ac:dyDescent="0.3">
      <c r="A191" s="1">
        <v>42194</v>
      </c>
      <c r="B191" s="2">
        <v>0.17707175925925925</v>
      </c>
      <c r="C191" s="2">
        <v>0.87702546296296291</v>
      </c>
      <c r="D191" s="3">
        <v>15.8</v>
      </c>
      <c r="E191" s="3">
        <v>56.8</v>
      </c>
      <c r="F191" s="4">
        <f t="shared" si="24"/>
        <v>7</v>
      </c>
      <c r="G191">
        <v>20</v>
      </c>
      <c r="H191" s="3">
        <f t="shared" si="25"/>
        <v>16.798888888888889</v>
      </c>
      <c r="I191">
        <f t="shared" si="35"/>
        <v>1000</v>
      </c>
      <c r="J191">
        <f t="shared" si="26"/>
        <v>0.43200000000000005</v>
      </c>
      <c r="K191">
        <f t="shared" si="27"/>
        <v>36.285599999999995</v>
      </c>
      <c r="L191">
        <v>4.8</v>
      </c>
      <c r="M191">
        <f t="shared" si="28"/>
        <v>1.0055555555555529E-2</v>
      </c>
      <c r="N191">
        <f t="shared" si="29"/>
        <v>1.2999999999999998</v>
      </c>
      <c r="O191">
        <f t="shared" si="30"/>
        <v>6.1100555555555554</v>
      </c>
      <c r="P191">
        <f t="shared" si="31"/>
        <v>30.175544444444441</v>
      </c>
      <c r="Q191">
        <f t="shared" si="32"/>
        <v>0</v>
      </c>
      <c r="R191">
        <f t="shared" si="33"/>
        <v>6.0351088888888889</v>
      </c>
      <c r="S191">
        <f>SUM($R$2:R191) -SUM($Q$2:Q191) + SUM($T$2:T190)</f>
        <v>90.214657097222187</v>
      </c>
      <c r="T191">
        <f t="shared" si="34"/>
        <v>0</v>
      </c>
    </row>
    <row r="192" spans="1:20" x14ac:dyDescent="0.3">
      <c r="A192" s="1">
        <v>42195</v>
      </c>
      <c r="B192" s="2">
        <v>0.17783564814814815</v>
      </c>
      <c r="C192" s="2">
        <v>0.87644675925925919</v>
      </c>
      <c r="D192" s="3">
        <v>13.5</v>
      </c>
      <c r="E192" s="3">
        <v>88.9</v>
      </c>
      <c r="F192" s="4">
        <f t="shared" si="24"/>
        <v>7</v>
      </c>
      <c r="G192">
        <v>20</v>
      </c>
      <c r="H192" s="3">
        <f t="shared" si="25"/>
        <v>16.766666666666666</v>
      </c>
      <c r="I192">
        <f t="shared" si="35"/>
        <v>1000</v>
      </c>
      <c r="J192">
        <f t="shared" si="26"/>
        <v>0.11099999999999999</v>
      </c>
      <c r="K192">
        <f t="shared" si="27"/>
        <v>9.3054999999999986</v>
      </c>
      <c r="L192">
        <v>4.8</v>
      </c>
      <c r="M192">
        <f t="shared" si="28"/>
        <v>1.1666666666666714E-2</v>
      </c>
      <c r="N192">
        <f t="shared" si="29"/>
        <v>1.875</v>
      </c>
      <c r="O192">
        <f t="shared" si="30"/>
        <v>6.6866666666666665</v>
      </c>
      <c r="P192">
        <f t="shared" si="31"/>
        <v>2.618833333333332</v>
      </c>
      <c r="Q192">
        <f t="shared" si="32"/>
        <v>0</v>
      </c>
      <c r="R192">
        <f t="shared" si="33"/>
        <v>0.52376666666666638</v>
      </c>
      <c r="S192">
        <f>SUM($R$2:R192) -SUM($Q$2:Q192) + SUM($T$2:T191)</f>
        <v>90.738423763888875</v>
      </c>
      <c r="T192">
        <f t="shared" si="34"/>
        <v>0</v>
      </c>
    </row>
    <row r="193" spans="1:20" x14ac:dyDescent="0.3">
      <c r="A193" s="1">
        <v>42196</v>
      </c>
      <c r="B193" s="2">
        <v>0.17862268518518518</v>
      </c>
      <c r="C193" s="2">
        <v>0.8758217592592592</v>
      </c>
      <c r="D193" s="3">
        <v>14.8</v>
      </c>
      <c r="E193" s="3">
        <v>88.9</v>
      </c>
      <c r="F193" s="4">
        <f t="shared" si="24"/>
        <v>7</v>
      </c>
      <c r="G193">
        <v>20</v>
      </c>
      <c r="H193" s="3">
        <f t="shared" si="25"/>
        <v>16.732777777777777</v>
      </c>
      <c r="I193">
        <f t="shared" si="35"/>
        <v>1000</v>
      </c>
      <c r="J193">
        <f t="shared" si="26"/>
        <v>0.11099999999999999</v>
      </c>
      <c r="K193">
        <f t="shared" si="27"/>
        <v>9.2866916666666661</v>
      </c>
      <c r="L193">
        <v>4.8</v>
      </c>
      <c r="M193">
        <f t="shared" si="28"/>
        <v>1.3361111111111157E-2</v>
      </c>
      <c r="N193">
        <f t="shared" si="29"/>
        <v>1.5499999999999998</v>
      </c>
      <c r="O193">
        <f t="shared" si="30"/>
        <v>6.3633611111111108</v>
      </c>
      <c r="P193">
        <f t="shared" si="31"/>
        <v>2.9233305555555553</v>
      </c>
      <c r="Q193">
        <f t="shared" si="32"/>
        <v>0</v>
      </c>
      <c r="R193">
        <f t="shared" si="33"/>
        <v>0.58466611111111111</v>
      </c>
      <c r="S193">
        <f>SUM($R$2:R193) -SUM($Q$2:Q193) + SUM($T$2:T192)</f>
        <v>91.323089874999994</v>
      </c>
      <c r="T193">
        <f t="shared" si="34"/>
        <v>0</v>
      </c>
    </row>
    <row r="194" spans="1:20" x14ac:dyDescent="0.3">
      <c r="A194" s="1">
        <v>42197</v>
      </c>
      <c r="B194" s="2">
        <v>0.17944444444444443</v>
      </c>
      <c r="C194" s="2">
        <v>0.87516203703703699</v>
      </c>
      <c r="D194" s="3">
        <v>17.3</v>
      </c>
      <c r="E194" s="3">
        <v>74.099999999999994</v>
      </c>
      <c r="F194" s="4">
        <f t="shared" si="24"/>
        <v>7</v>
      </c>
      <c r="G194">
        <v>20</v>
      </c>
      <c r="H194" s="3">
        <f t="shared" si="25"/>
        <v>16.697222222222223</v>
      </c>
      <c r="I194">
        <f t="shared" si="35"/>
        <v>1000</v>
      </c>
      <c r="J194">
        <f t="shared" si="26"/>
        <v>0.25900000000000001</v>
      </c>
      <c r="K194">
        <f t="shared" si="27"/>
        <v>21.622902777777778</v>
      </c>
      <c r="L194">
        <v>4.8</v>
      </c>
      <c r="M194">
        <f t="shared" si="28"/>
        <v>1.5138888888888858E-2</v>
      </c>
      <c r="N194">
        <f t="shared" si="29"/>
        <v>0.92499999999999982</v>
      </c>
      <c r="O194">
        <f t="shared" si="30"/>
        <v>5.7401388888888887</v>
      </c>
      <c r="P194">
        <f t="shared" si="31"/>
        <v>15.882763888888888</v>
      </c>
      <c r="Q194">
        <f t="shared" si="32"/>
        <v>0</v>
      </c>
      <c r="R194">
        <f t="shared" si="33"/>
        <v>3.1765527777777778</v>
      </c>
      <c r="S194">
        <f>SUM($R$2:R194) -SUM($Q$2:Q194) + SUM($T$2:T193)</f>
        <v>94.499642652777823</v>
      </c>
      <c r="T194">
        <f t="shared" si="34"/>
        <v>0</v>
      </c>
    </row>
    <row r="195" spans="1:20" x14ac:dyDescent="0.3">
      <c r="A195" s="1">
        <v>42198</v>
      </c>
      <c r="B195" s="2">
        <v>0.18027777777777779</v>
      </c>
      <c r="C195" s="2">
        <v>0.8744791666666667</v>
      </c>
      <c r="D195" s="3">
        <v>15.9</v>
      </c>
      <c r="E195" s="3">
        <v>91.4</v>
      </c>
      <c r="F195" s="4">
        <f t="shared" ref="F195:F258" si="36">MONTH(A195)</f>
        <v>7</v>
      </c>
      <c r="G195">
        <v>20</v>
      </c>
      <c r="H195" s="3">
        <f t="shared" ref="H195:H258" si="37">(C195-B195) * 24</f>
        <v>16.660833333333336</v>
      </c>
      <c r="I195">
        <f t="shared" si="35"/>
        <v>1000</v>
      </c>
      <c r="J195">
        <f t="shared" ref="J195:J258" si="38">1-(E195/100)</f>
        <v>8.5999999999999965E-2</v>
      </c>
      <c r="K195">
        <f t="shared" ref="K195:K258" si="39">PRODUCT(G195:J195) * $V$2 / 1000</f>
        <v>7.1641583333333312</v>
      </c>
      <c r="L195">
        <v>4.8</v>
      </c>
      <c r="M195">
        <f t="shared" ref="M195:M258" si="40">IF(H195&lt;17,(17-H195) * 50,0) / 1000</f>
        <v>1.6958333333333186E-2</v>
      </c>
      <c r="N195">
        <f t="shared" ref="N195:N258" si="41">IF(D195&lt;21,(21-D195)*250,0) / 1000</f>
        <v>1.2749999999999999</v>
      </c>
      <c r="O195">
        <f t="shared" ref="O195:O258" si="42">SUM(L195:N195)</f>
        <v>6.0919583333333325</v>
      </c>
      <c r="P195">
        <f t="shared" ref="P195:P258" si="43">K195-O195</f>
        <v>1.0721999999999987</v>
      </c>
      <c r="Q195">
        <f t="shared" ref="Q195:Q258" si="44">IF(P195&lt;0,ABS(P195) * 0.5,0)</f>
        <v>0</v>
      </c>
      <c r="R195">
        <f t="shared" ref="R195:R258" si="45">IF(P195&gt;0,P195*0.2,0)</f>
        <v>0.21443999999999974</v>
      </c>
      <c r="S195">
        <f>SUM($R$2:R195) -SUM($Q$2:Q195) + SUM($T$2:T194)</f>
        <v>94.71408265277779</v>
      </c>
      <c r="T195">
        <f t="shared" ref="T195:T258" si="46">-IF(F196&lt;&gt;F195,ROUND(S195,2),0)</f>
        <v>0</v>
      </c>
    </row>
    <row r="196" spans="1:20" x14ac:dyDescent="0.3">
      <c r="A196" s="1">
        <v>42199</v>
      </c>
      <c r="B196" s="2">
        <v>0.18114583333333334</v>
      </c>
      <c r="C196" s="2">
        <v>0.87374999999999992</v>
      </c>
      <c r="D196" s="3">
        <v>16</v>
      </c>
      <c r="E196" s="3">
        <v>71.2</v>
      </c>
      <c r="F196" s="4">
        <f t="shared" si="36"/>
        <v>7</v>
      </c>
      <c r="G196">
        <v>20</v>
      </c>
      <c r="H196" s="3">
        <f t="shared" si="37"/>
        <v>16.622499999999999</v>
      </c>
      <c r="I196">
        <f t="shared" ref="I196:I259" si="47">IF(F196&gt;F195,IF(F196=7,I195,IF(F196&lt;7,I195+100,I195-100)),I195)</f>
        <v>1000</v>
      </c>
      <c r="J196">
        <f t="shared" si="38"/>
        <v>0.28799999999999992</v>
      </c>
      <c r="K196">
        <f t="shared" si="39"/>
        <v>23.936399999999995</v>
      </c>
      <c r="L196">
        <v>4.8</v>
      </c>
      <c r="M196">
        <f t="shared" si="40"/>
        <v>1.8875000000000065E-2</v>
      </c>
      <c r="N196">
        <f t="shared" si="41"/>
        <v>1.25</v>
      </c>
      <c r="O196">
        <f t="shared" si="42"/>
        <v>6.0688750000000002</v>
      </c>
      <c r="P196">
        <f t="shared" si="43"/>
        <v>17.867524999999993</v>
      </c>
      <c r="Q196">
        <f t="shared" si="44"/>
        <v>0</v>
      </c>
      <c r="R196">
        <f t="shared" si="45"/>
        <v>3.573504999999999</v>
      </c>
      <c r="S196">
        <f>SUM($R$2:R196) -SUM($Q$2:Q196) + SUM($T$2:T195)</f>
        <v>98.287587652777745</v>
      </c>
      <c r="T196">
        <f t="shared" si="46"/>
        <v>0</v>
      </c>
    </row>
    <row r="197" spans="1:20" x14ac:dyDescent="0.3">
      <c r="A197" s="1">
        <v>42200</v>
      </c>
      <c r="B197" s="2">
        <v>0.18203703703703702</v>
      </c>
      <c r="C197" s="2">
        <v>0.87298611111111113</v>
      </c>
      <c r="D197" s="3">
        <v>16</v>
      </c>
      <c r="E197" s="3">
        <v>39.1</v>
      </c>
      <c r="F197" s="4">
        <f t="shared" si="36"/>
        <v>7</v>
      </c>
      <c r="G197">
        <v>20</v>
      </c>
      <c r="H197" s="3">
        <f t="shared" si="37"/>
        <v>16.582777777777778</v>
      </c>
      <c r="I197">
        <f t="shared" si="47"/>
        <v>1000</v>
      </c>
      <c r="J197">
        <f t="shared" si="38"/>
        <v>0.60899999999999999</v>
      </c>
      <c r="K197">
        <f t="shared" si="39"/>
        <v>50.494558333333337</v>
      </c>
      <c r="L197">
        <v>4.8</v>
      </c>
      <c r="M197">
        <f t="shared" si="40"/>
        <v>2.0861111111111087E-2</v>
      </c>
      <c r="N197">
        <f t="shared" si="41"/>
        <v>1.25</v>
      </c>
      <c r="O197">
        <f t="shared" si="42"/>
        <v>6.0708611111111113</v>
      </c>
      <c r="P197">
        <f t="shared" si="43"/>
        <v>44.423697222222224</v>
      </c>
      <c r="Q197">
        <f t="shared" si="44"/>
        <v>0</v>
      </c>
      <c r="R197">
        <f t="shared" si="45"/>
        <v>8.8847394444444454</v>
      </c>
      <c r="S197">
        <f>SUM($R$2:R197) -SUM($Q$2:Q197) + SUM($T$2:T196)</f>
        <v>107.17232709722219</v>
      </c>
      <c r="T197">
        <f t="shared" si="46"/>
        <v>0</v>
      </c>
    </row>
    <row r="198" spans="1:20" x14ac:dyDescent="0.3">
      <c r="A198" s="1">
        <v>42201</v>
      </c>
      <c r="B198" s="2">
        <v>0.18295138888888887</v>
      </c>
      <c r="C198" s="2">
        <v>0.87219907407407404</v>
      </c>
      <c r="D198" s="3">
        <v>16.399999999999999</v>
      </c>
      <c r="E198" s="3">
        <v>42.8</v>
      </c>
      <c r="F198" s="4">
        <f t="shared" si="36"/>
        <v>7</v>
      </c>
      <c r="G198">
        <v>20</v>
      </c>
      <c r="H198" s="3">
        <f t="shared" si="37"/>
        <v>16.541944444444447</v>
      </c>
      <c r="I198">
        <f t="shared" si="47"/>
        <v>1000</v>
      </c>
      <c r="J198">
        <f t="shared" si="38"/>
        <v>0.57200000000000006</v>
      </c>
      <c r="K198">
        <f t="shared" si="39"/>
        <v>47.309961111111122</v>
      </c>
      <c r="L198">
        <v>4.8</v>
      </c>
      <c r="M198">
        <f t="shared" si="40"/>
        <v>2.2902777777777671E-2</v>
      </c>
      <c r="N198">
        <f t="shared" si="41"/>
        <v>1.1500000000000004</v>
      </c>
      <c r="O198">
        <f t="shared" si="42"/>
        <v>5.9729027777777777</v>
      </c>
      <c r="P198">
        <f t="shared" si="43"/>
        <v>41.337058333333346</v>
      </c>
      <c r="Q198">
        <f t="shared" si="44"/>
        <v>0</v>
      </c>
      <c r="R198">
        <f t="shared" si="45"/>
        <v>8.2674116666666695</v>
      </c>
      <c r="S198">
        <f>SUM($R$2:R198) -SUM($Q$2:Q198) + SUM($T$2:T197)</f>
        <v>115.4397387638889</v>
      </c>
      <c r="T198">
        <f t="shared" si="46"/>
        <v>0</v>
      </c>
    </row>
    <row r="199" spans="1:20" x14ac:dyDescent="0.3">
      <c r="A199" s="1">
        <v>42202</v>
      </c>
      <c r="B199" s="2">
        <v>0.18388888888888888</v>
      </c>
      <c r="C199" s="2">
        <v>0.87137731481481484</v>
      </c>
      <c r="D199" s="3">
        <v>17.399999999999999</v>
      </c>
      <c r="E199" s="3">
        <v>28.4</v>
      </c>
      <c r="F199" s="4">
        <f t="shared" si="36"/>
        <v>7</v>
      </c>
      <c r="G199">
        <v>20</v>
      </c>
      <c r="H199" s="3">
        <f t="shared" si="37"/>
        <v>16.499722222222225</v>
      </c>
      <c r="I199">
        <f t="shared" si="47"/>
        <v>1000</v>
      </c>
      <c r="J199">
        <f t="shared" si="38"/>
        <v>0.71599999999999997</v>
      </c>
      <c r="K199">
        <f t="shared" si="39"/>
        <v>59.069005555555556</v>
      </c>
      <c r="L199">
        <v>4.8</v>
      </c>
      <c r="M199">
        <f t="shared" si="40"/>
        <v>2.5013888888888759E-2</v>
      </c>
      <c r="N199">
        <f t="shared" si="41"/>
        <v>0.90000000000000036</v>
      </c>
      <c r="O199">
        <f t="shared" si="42"/>
        <v>5.7250138888888893</v>
      </c>
      <c r="P199">
        <f t="shared" si="43"/>
        <v>53.343991666666668</v>
      </c>
      <c r="Q199">
        <f t="shared" si="44"/>
        <v>0</v>
      </c>
      <c r="R199">
        <f t="shared" si="45"/>
        <v>10.668798333333335</v>
      </c>
      <c r="S199">
        <f>SUM($R$2:R199) -SUM($Q$2:Q199) + SUM($T$2:T198)</f>
        <v>126.10853709722227</v>
      </c>
      <c r="T199">
        <f t="shared" si="46"/>
        <v>0</v>
      </c>
    </row>
    <row r="200" spans="1:20" x14ac:dyDescent="0.3">
      <c r="A200" s="1">
        <v>42203</v>
      </c>
      <c r="B200" s="2">
        <v>0.18483796296296295</v>
      </c>
      <c r="C200" s="2">
        <v>0.8705208333333333</v>
      </c>
      <c r="D200" s="3">
        <v>19.7</v>
      </c>
      <c r="E200" s="3">
        <v>48.1</v>
      </c>
      <c r="F200" s="4">
        <f t="shared" si="36"/>
        <v>7</v>
      </c>
      <c r="G200">
        <v>20</v>
      </c>
      <c r="H200" s="3">
        <f t="shared" si="37"/>
        <v>16.456388888888888</v>
      </c>
      <c r="I200">
        <f t="shared" si="47"/>
        <v>1000</v>
      </c>
      <c r="J200">
        <f t="shared" si="38"/>
        <v>0.51899999999999991</v>
      </c>
      <c r="K200">
        <f t="shared" si="39"/>
        <v>42.704329166666653</v>
      </c>
      <c r="L200">
        <v>4.8</v>
      </c>
      <c r="M200">
        <f t="shared" si="40"/>
        <v>2.7180555555555586E-2</v>
      </c>
      <c r="N200">
        <f t="shared" si="41"/>
        <v>0.32500000000000018</v>
      </c>
      <c r="O200">
        <f t="shared" si="42"/>
        <v>5.1521805555555558</v>
      </c>
      <c r="P200">
        <f t="shared" si="43"/>
        <v>37.5521486111111</v>
      </c>
      <c r="Q200">
        <f t="shared" si="44"/>
        <v>0</v>
      </c>
      <c r="R200">
        <f t="shared" si="45"/>
        <v>7.5104297222222201</v>
      </c>
      <c r="S200">
        <f>SUM($R$2:R200) -SUM($Q$2:Q200) + SUM($T$2:T199)</f>
        <v>133.61896681944444</v>
      </c>
      <c r="T200">
        <f t="shared" si="46"/>
        <v>0</v>
      </c>
    </row>
    <row r="201" spans="1:20" x14ac:dyDescent="0.3">
      <c r="A201" s="1">
        <v>42204</v>
      </c>
      <c r="B201" s="2">
        <v>0.18581018518518519</v>
      </c>
      <c r="C201" s="2">
        <v>0.86962962962962964</v>
      </c>
      <c r="D201" s="3">
        <v>20.100000000000001</v>
      </c>
      <c r="E201" s="3">
        <v>61.8</v>
      </c>
      <c r="F201" s="4">
        <f t="shared" si="36"/>
        <v>7</v>
      </c>
      <c r="G201">
        <v>20</v>
      </c>
      <c r="H201" s="3">
        <f t="shared" si="37"/>
        <v>16.411666666666665</v>
      </c>
      <c r="I201">
        <f t="shared" si="47"/>
        <v>1000</v>
      </c>
      <c r="J201">
        <f t="shared" si="38"/>
        <v>0.38200000000000001</v>
      </c>
      <c r="K201">
        <f t="shared" si="39"/>
        <v>31.346283333333332</v>
      </c>
      <c r="L201">
        <v>4.8</v>
      </c>
      <c r="M201">
        <f t="shared" si="40"/>
        <v>2.9416666666666737E-2</v>
      </c>
      <c r="N201">
        <f t="shared" si="41"/>
        <v>0.22499999999999967</v>
      </c>
      <c r="O201">
        <f t="shared" si="42"/>
        <v>5.0544166666666666</v>
      </c>
      <c r="P201">
        <f t="shared" si="43"/>
        <v>26.291866666666664</v>
      </c>
      <c r="Q201">
        <f t="shared" si="44"/>
        <v>0</v>
      </c>
      <c r="R201">
        <f t="shared" si="45"/>
        <v>5.2583733333333331</v>
      </c>
      <c r="S201">
        <f>SUM($R$2:R201) -SUM($Q$2:Q201) + SUM($T$2:T200)</f>
        <v>138.87734015277778</v>
      </c>
      <c r="T201">
        <f t="shared" si="46"/>
        <v>0</v>
      </c>
    </row>
    <row r="202" spans="1:20" x14ac:dyDescent="0.3">
      <c r="A202" s="1">
        <v>42205</v>
      </c>
      <c r="B202" s="2">
        <v>0.18680555555555556</v>
      </c>
      <c r="C202" s="2">
        <v>0.86871527777777768</v>
      </c>
      <c r="D202" s="3">
        <v>15.1</v>
      </c>
      <c r="E202" s="3">
        <v>77.400000000000006</v>
      </c>
      <c r="F202" s="4">
        <f t="shared" si="36"/>
        <v>7</v>
      </c>
      <c r="G202">
        <v>20</v>
      </c>
      <c r="H202" s="3">
        <f t="shared" si="37"/>
        <v>16.365833333333331</v>
      </c>
      <c r="I202">
        <f t="shared" si="47"/>
        <v>1000</v>
      </c>
      <c r="J202">
        <f t="shared" si="38"/>
        <v>0.22599999999999998</v>
      </c>
      <c r="K202">
        <f t="shared" si="39"/>
        <v>18.493391666666664</v>
      </c>
      <c r="L202">
        <v>4.8</v>
      </c>
      <c r="M202">
        <f t="shared" si="40"/>
        <v>3.1708333333333449E-2</v>
      </c>
      <c r="N202">
        <f t="shared" si="41"/>
        <v>1.4750000000000001</v>
      </c>
      <c r="O202">
        <f t="shared" si="42"/>
        <v>6.3067083333333329</v>
      </c>
      <c r="P202">
        <f t="shared" si="43"/>
        <v>12.186683333333331</v>
      </c>
      <c r="Q202">
        <f t="shared" si="44"/>
        <v>0</v>
      </c>
      <c r="R202">
        <f t="shared" si="45"/>
        <v>2.4373366666666665</v>
      </c>
      <c r="S202">
        <f>SUM($R$2:R202) -SUM($Q$2:Q202) + SUM($T$2:T201)</f>
        <v>141.3146768194444</v>
      </c>
      <c r="T202">
        <f t="shared" si="46"/>
        <v>0</v>
      </c>
    </row>
    <row r="203" spans="1:20" x14ac:dyDescent="0.3">
      <c r="A203" s="1">
        <v>42206</v>
      </c>
      <c r="B203" s="2">
        <v>0.18781250000000002</v>
      </c>
      <c r="C203" s="2">
        <v>0.86776620370370372</v>
      </c>
      <c r="D203" s="3">
        <v>18.100000000000001</v>
      </c>
      <c r="E203" s="3">
        <v>28.8</v>
      </c>
      <c r="F203" s="4">
        <f t="shared" si="36"/>
        <v>7</v>
      </c>
      <c r="G203">
        <v>20</v>
      </c>
      <c r="H203" s="3">
        <f t="shared" si="37"/>
        <v>16.318888888888889</v>
      </c>
      <c r="I203">
        <f t="shared" si="47"/>
        <v>1000</v>
      </c>
      <c r="J203">
        <f t="shared" si="38"/>
        <v>0.71199999999999997</v>
      </c>
      <c r="K203">
        <f t="shared" si="39"/>
        <v>58.095244444444447</v>
      </c>
      <c r="L203">
        <v>4.8</v>
      </c>
      <c r="M203">
        <f t="shared" si="40"/>
        <v>3.4055555555555547E-2</v>
      </c>
      <c r="N203">
        <f t="shared" si="41"/>
        <v>0.72499999999999964</v>
      </c>
      <c r="O203">
        <f t="shared" si="42"/>
        <v>5.5590555555555552</v>
      </c>
      <c r="P203">
        <f t="shared" si="43"/>
        <v>52.536188888888894</v>
      </c>
      <c r="Q203">
        <f t="shared" si="44"/>
        <v>0</v>
      </c>
      <c r="R203">
        <f t="shared" si="45"/>
        <v>10.50723777777778</v>
      </c>
      <c r="S203">
        <f>SUM($R$2:R203) -SUM($Q$2:Q203) + SUM($T$2:T202)</f>
        <v>151.82191459722213</v>
      </c>
      <c r="T203">
        <f t="shared" si="46"/>
        <v>0</v>
      </c>
    </row>
    <row r="204" spans="1:20" x14ac:dyDescent="0.3">
      <c r="A204" s="1">
        <v>42207</v>
      </c>
      <c r="B204" s="2">
        <v>0.18884259259259259</v>
      </c>
      <c r="C204" s="2">
        <v>0.86678240740740742</v>
      </c>
      <c r="D204" s="3">
        <v>20.6</v>
      </c>
      <c r="E204" s="3">
        <v>35.4</v>
      </c>
      <c r="F204" s="4">
        <f t="shared" si="36"/>
        <v>7</v>
      </c>
      <c r="G204">
        <v>20</v>
      </c>
      <c r="H204" s="3">
        <f t="shared" si="37"/>
        <v>16.270555555555553</v>
      </c>
      <c r="I204">
        <f t="shared" si="47"/>
        <v>1000</v>
      </c>
      <c r="J204">
        <f t="shared" si="38"/>
        <v>0.64600000000000002</v>
      </c>
      <c r="K204">
        <f t="shared" si="39"/>
        <v>52.553894444444438</v>
      </c>
      <c r="L204">
        <v>4.8</v>
      </c>
      <c r="M204">
        <f t="shared" si="40"/>
        <v>3.6472222222222329E-2</v>
      </c>
      <c r="N204">
        <f t="shared" si="41"/>
        <v>9.9999999999999645E-2</v>
      </c>
      <c r="O204">
        <f t="shared" si="42"/>
        <v>4.9364722222222222</v>
      </c>
      <c r="P204">
        <f t="shared" si="43"/>
        <v>47.617422222222217</v>
      </c>
      <c r="Q204">
        <f t="shared" si="44"/>
        <v>0</v>
      </c>
      <c r="R204">
        <f t="shared" si="45"/>
        <v>9.5234844444444438</v>
      </c>
      <c r="S204">
        <f>SUM($R$2:R204) -SUM($Q$2:Q204) + SUM($T$2:T203)</f>
        <v>161.34539904166655</v>
      </c>
      <c r="T204">
        <f t="shared" si="46"/>
        <v>0</v>
      </c>
    </row>
    <row r="205" spans="1:20" x14ac:dyDescent="0.3">
      <c r="A205" s="1">
        <v>42208</v>
      </c>
      <c r="B205" s="2">
        <v>0.18988425925925925</v>
      </c>
      <c r="C205" s="2">
        <v>0.86577546296296293</v>
      </c>
      <c r="D205" s="3">
        <v>18.5</v>
      </c>
      <c r="E205" s="3">
        <v>54.8</v>
      </c>
      <c r="F205" s="4">
        <f t="shared" si="36"/>
        <v>7</v>
      </c>
      <c r="G205">
        <v>20</v>
      </c>
      <c r="H205" s="3">
        <f t="shared" si="37"/>
        <v>16.221388888888889</v>
      </c>
      <c r="I205">
        <f t="shared" si="47"/>
        <v>1000</v>
      </c>
      <c r="J205">
        <f t="shared" si="38"/>
        <v>0.45200000000000007</v>
      </c>
      <c r="K205">
        <f t="shared" si="39"/>
        <v>36.660338888888894</v>
      </c>
      <c r="L205">
        <v>4.8</v>
      </c>
      <c r="M205">
        <f t="shared" si="40"/>
        <v>3.8930555555555559E-2</v>
      </c>
      <c r="N205">
        <f t="shared" si="41"/>
        <v>0.625</v>
      </c>
      <c r="O205">
        <f t="shared" si="42"/>
        <v>5.4639305555555557</v>
      </c>
      <c r="P205">
        <f t="shared" si="43"/>
        <v>31.196408333333338</v>
      </c>
      <c r="Q205">
        <f t="shared" si="44"/>
        <v>0</v>
      </c>
      <c r="R205">
        <f t="shared" si="45"/>
        <v>6.2392816666666677</v>
      </c>
      <c r="S205">
        <f>SUM($R$2:R205) -SUM($Q$2:Q205) + SUM($T$2:T204)</f>
        <v>167.58468070833322</v>
      </c>
      <c r="T205">
        <f t="shared" si="46"/>
        <v>0</v>
      </c>
    </row>
    <row r="206" spans="1:20" x14ac:dyDescent="0.3">
      <c r="A206" s="1">
        <v>42209</v>
      </c>
      <c r="B206" s="2">
        <v>0.19093749999999998</v>
      </c>
      <c r="C206" s="2">
        <v>0.86474537037037036</v>
      </c>
      <c r="D206" s="3">
        <v>17.5</v>
      </c>
      <c r="E206" s="3">
        <v>45.3</v>
      </c>
      <c r="F206" s="4">
        <f t="shared" si="36"/>
        <v>7</v>
      </c>
      <c r="G206">
        <v>20</v>
      </c>
      <c r="H206" s="3">
        <f t="shared" si="37"/>
        <v>16.171388888888888</v>
      </c>
      <c r="I206">
        <f t="shared" si="47"/>
        <v>1000</v>
      </c>
      <c r="J206">
        <f t="shared" si="38"/>
        <v>0.54700000000000004</v>
      </c>
      <c r="K206">
        <f t="shared" si="39"/>
        <v>44.228748611111115</v>
      </c>
      <c r="L206">
        <v>4.8</v>
      </c>
      <c r="M206">
        <f t="shared" si="40"/>
        <v>4.1430555555555595E-2</v>
      </c>
      <c r="N206">
        <f t="shared" si="41"/>
        <v>0.875</v>
      </c>
      <c r="O206">
        <f t="shared" si="42"/>
        <v>5.7164305555555552</v>
      </c>
      <c r="P206">
        <f t="shared" si="43"/>
        <v>38.512318055555561</v>
      </c>
      <c r="Q206">
        <f t="shared" si="44"/>
        <v>0</v>
      </c>
      <c r="R206">
        <f t="shared" si="45"/>
        <v>7.7024636111111127</v>
      </c>
      <c r="S206">
        <f>SUM($R$2:R206) -SUM($Q$2:Q206) + SUM($T$2:T205)</f>
        <v>175.28714431944428</v>
      </c>
      <c r="T206">
        <f t="shared" si="46"/>
        <v>0</v>
      </c>
    </row>
    <row r="207" spans="1:20" x14ac:dyDescent="0.3">
      <c r="A207" s="1">
        <v>42210</v>
      </c>
      <c r="B207" s="2">
        <v>0.1920138888888889</v>
      </c>
      <c r="C207" s="2">
        <v>0.86368055555555545</v>
      </c>
      <c r="D207" s="3">
        <v>21.4</v>
      </c>
      <c r="E207" s="3">
        <v>63.4</v>
      </c>
      <c r="F207" s="4">
        <f t="shared" si="36"/>
        <v>7</v>
      </c>
      <c r="G207">
        <v>20</v>
      </c>
      <c r="H207" s="3">
        <f t="shared" si="37"/>
        <v>16.119999999999997</v>
      </c>
      <c r="I207">
        <f t="shared" si="47"/>
        <v>1000</v>
      </c>
      <c r="J207">
        <f t="shared" si="38"/>
        <v>0.36599999999999999</v>
      </c>
      <c r="K207">
        <f t="shared" si="39"/>
        <v>29.499599999999997</v>
      </c>
      <c r="L207">
        <v>4.8</v>
      </c>
      <c r="M207">
        <f t="shared" si="40"/>
        <v>4.4000000000000129E-2</v>
      </c>
      <c r="N207">
        <f t="shared" si="41"/>
        <v>0</v>
      </c>
      <c r="O207">
        <f t="shared" si="42"/>
        <v>4.8440000000000003</v>
      </c>
      <c r="P207">
        <f t="shared" si="43"/>
        <v>24.655599999999996</v>
      </c>
      <c r="Q207">
        <f t="shared" si="44"/>
        <v>0</v>
      </c>
      <c r="R207">
        <f t="shared" si="45"/>
        <v>4.9311199999999999</v>
      </c>
      <c r="S207">
        <f>SUM($R$2:R207) -SUM($Q$2:Q207) + SUM($T$2:T206)</f>
        <v>180.21826431944424</v>
      </c>
      <c r="T207">
        <f t="shared" si="46"/>
        <v>0</v>
      </c>
    </row>
    <row r="208" spans="1:20" x14ac:dyDescent="0.3">
      <c r="A208" s="1">
        <v>42211</v>
      </c>
      <c r="B208" s="2">
        <v>0.19310185185185183</v>
      </c>
      <c r="C208" s="2">
        <v>0.86259259259259258</v>
      </c>
      <c r="D208" s="3">
        <v>16.399999999999999</v>
      </c>
      <c r="E208" s="3">
        <v>79.900000000000006</v>
      </c>
      <c r="F208" s="4">
        <f t="shared" si="36"/>
        <v>7</v>
      </c>
      <c r="G208">
        <v>20</v>
      </c>
      <c r="H208" s="3">
        <f t="shared" si="37"/>
        <v>16.067777777777778</v>
      </c>
      <c r="I208">
        <f t="shared" si="47"/>
        <v>1000</v>
      </c>
      <c r="J208">
        <f t="shared" si="38"/>
        <v>0.20099999999999996</v>
      </c>
      <c r="K208">
        <f t="shared" si="39"/>
        <v>16.148116666666663</v>
      </c>
      <c r="L208">
        <v>4.8</v>
      </c>
      <c r="M208">
        <f t="shared" si="40"/>
        <v>4.6611111111111117E-2</v>
      </c>
      <c r="N208">
        <f t="shared" si="41"/>
        <v>1.1500000000000004</v>
      </c>
      <c r="O208">
        <f t="shared" si="42"/>
        <v>5.9966111111111111</v>
      </c>
      <c r="P208">
        <f t="shared" si="43"/>
        <v>10.151505555555552</v>
      </c>
      <c r="Q208">
        <f t="shared" si="44"/>
        <v>0</v>
      </c>
      <c r="R208">
        <f t="shared" si="45"/>
        <v>2.0303011111111107</v>
      </c>
      <c r="S208">
        <f>SUM($R$2:R208) -SUM($Q$2:Q208) + SUM($T$2:T207)</f>
        <v>182.2485654305554</v>
      </c>
      <c r="T208">
        <f t="shared" si="46"/>
        <v>0</v>
      </c>
    </row>
    <row r="209" spans="1:20" x14ac:dyDescent="0.3">
      <c r="A209" s="1">
        <v>42212</v>
      </c>
      <c r="B209" s="2">
        <v>0.19420138888888891</v>
      </c>
      <c r="C209" s="2">
        <v>0.8614814814814814</v>
      </c>
      <c r="D209" s="3">
        <v>17</v>
      </c>
      <c r="E209" s="3">
        <v>61</v>
      </c>
      <c r="F209" s="4">
        <f t="shared" si="36"/>
        <v>7</v>
      </c>
      <c r="G209">
        <v>20</v>
      </c>
      <c r="H209" s="3">
        <f t="shared" si="37"/>
        <v>16.014722222222218</v>
      </c>
      <c r="I209">
        <f t="shared" si="47"/>
        <v>1000</v>
      </c>
      <c r="J209">
        <f t="shared" si="38"/>
        <v>0.39</v>
      </c>
      <c r="K209">
        <f t="shared" si="39"/>
        <v>31.22870833333333</v>
      </c>
      <c r="L209">
        <v>4.8</v>
      </c>
      <c r="M209">
        <f t="shared" si="40"/>
        <v>4.9263888888889086E-2</v>
      </c>
      <c r="N209">
        <f t="shared" si="41"/>
        <v>1</v>
      </c>
      <c r="O209">
        <f t="shared" si="42"/>
        <v>5.8492638888888893</v>
      </c>
      <c r="P209">
        <f t="shared" si="43"/>
        <v>25.379444444444442</v>
      </c>
      <c r="Q209">
        <f t="shared" si="44"/>
        <v>0</v>
      </c>
      <c r="R209">
        <f t="shared" si="45"/>
        <v>5.0758888888888887</v>
      </c>
      <c r="S209">
        <f>SUM($R$2:R209) -SUM($Q$2:Q209) + SUM($T$2:T208)</f>
        <v>187.32445431944433</v>
      </c>
      <c r="T209">
        <f t="shared" si="46"/>
        <v>0</v>
      </c>
    </row>
    <row r="210" spans="1:20" x14ac:dyDescent="0.3">
      <c r="A210" s="1">
        <v>42213</v>
      </c>
      <c r="B210" s="2">
        <v>0.1953125</v>
      </c>
      <c r="C210" s="2">
        <v>0.86033564814814811</v>
      </c>
      <c r="D210" s="3">
        <v>16.8</v>
      </c>
      <c r="E210" s="3">
        <v>80.7</v>
      </c>
      <c r="F210" s="4">
        <f t="shared" si="36"/>
        <v>7</v>
      </c>
      <c r="G210">
        <v>20</v>
      </c>
      <c r="H210" s="3">
        <f t="shared" si="37"/>
        <v>15.960555555555555</v>
      </c>
      <c r="I210">
        <f t="shared" si="47"/>
        <v>1000</v>
      </c>
      <c r="J210">
        <f t="shared" si="38"/>
        <v>0.19299999999999995</v>
      </c>
      <c r="K210">
        <f t="shared" si="39"/>
        <v>15.401936111111109</v>
      </c>
      <c r="L210">
        <v>4.8</v>
      </c>
      <c r="M210">
        <f t="shared" si="40"/>
        <v>5.1972222222222267E-2</v>
      </c>
      <c r="N210">
        <f t="shared" si="41"/>
        <v>1.0499999999999998</v>
      </c>
      <c r="O210">
        <f t="shared" si="42"/>
        <v>5.9019722222222217</v>
      </c>
      <c r="P210">
        <f t="shared" si="43"/>
        <v>9.4999638888888871</v>
      </c>
      <c r="Q210">
        <f t="shared" si="44"/>
        <v>0</v>
      </c>
      <c r="R210">
        <f t="shared" si="45"/>
        <v>1.8999927777777774</v>
      </c>
      <c r="S210">
        <f>SUM($R$2:R210) -SUM($Q$2:Q210) + SUM($T$2:T209)</f>
        <v>189.22444709722214</v>
      </c>
      <c r="T210">
        <f t="shared" si="46"/>
        <v>0</v>
      </c>
    </row>
    <row r="211" spans="1:20" x14ac:dyDescent="0.3">
      <c r="A211" s="1">
        <v>42214</v>
      </c>
      <c r="B211" s="2">
        <v>0.19642361111111109</v>
      </c>
      <c r="C211" s="2">
        <v>0.85917824074074067</v>
      </c>
      <c r="D211" s="3">
        <v>17.2</v>
      </c>
      <c r="E211" s="3">
        <v>72.900000000000006</v>
      </c>
      <c r="F211" s="4">
        <f t="shared" si="36"/>
        <v>7</v>
      </c>
      <c r="G211">
        <v>20</v>
      </c>
      <c r="H211" s="3">
        <f t="shared" si="37"/>
        <v>15.906111111111111</v>
      </c>
      <c r="I211">
        <f t="shared" si="47"/>
        <v>1000</v>
      </c>
      <c r="J211">
        <f t="shared" si="38"/>
        <v>0.27099999999999991</v>
      </c>
      <c r="K211">
        <f t="shared" si="39"/>
        <v>21.552780555555547</v>
      </c>
      <c r="L211">
        <v>4.8</v>
      </c>
      <c r="M211">
        <f t="shared" si="40"/>
        <v>5.4694444444444469E-2</v>
      </c>
      <c r="N211">
        <f t="shared" si="41"/>
        <v>0.95000000000000018</v>
      </c>
      <c r="O211">
        <f t="shared" si="42"/>
        <v>5.8046944444444444</v>
      </c>
      <c r="P211">
        <f t="shared" si="43"/>
        <v>15.748086111111103</v>
      </c>
      <c r="Q211">
        <f t="shared" si="44"/>
        <v>0</v>
      </c>
      <c r="R211">
        <f t="shared" si="45"/>
        <v>3.1496172222222207</v>
      </c>
      <c r="S211">
        <f>SUM($R$2:R211) -SUM($Q$2:Q211) + SUM($T$2:T210)</f>
        <v>192.37406431944436</v>
      </c>
      <c r="T211">
        <f t="shared" si="46"/>
        <v>0</v>
      </c>
    </row>
    <row r="212" spans="1:20" x14ac:dyDescent="0.3">
      <c r="A212" s="1">
        <v>42215</v>
      </c>
      <c r="B212" s="2">
        <v>0.19755787037037034</v>
      </c>
      <c r="C212" s="2">
        <v>0.85798611111111101</v>
      </c>
      <c r="D212" s="3">
        <v>14.7</v>
      </c>
      <c r="E212" s="3">
        <v>75.400000000000006</v>
      </c>
      <c r="F212" s="4">
        <f t="shared" si="36"/>
        <v>7</v>
      </c>
      <c r="G212">
        <v>20</v>
      </c>
      <c r="H212" s="3">
        <f t="shared" si="37"/>
        <v>15.850277777777777</v>
      </c>
      <c r="I212">
        <f t="shared" si="47"/>
        <v>1000</v>
      </c>
      <c r="J212">
        <f t="shared" si="38"/>
        <v>0.246</v>
      </c>
      <c r="K212">
        <f t="shared" si="39"/>
        <v>19.495841666666664</v>
      </c>
      <c r="L212">
        <v>4.8</v>
      </c>
      <c r="M212">
        <f t="shared" si="40"/>
        <v>5.7486111111111168E-2</v>
      </c>
      <c r="N212">
        <f t="shared" si="41"/>
        <v>1.5750000000000002</v>
      </c>
      <c r="O212">
        <f t="shared" si="42"/>
        <v>6.4324861111111113</v>
      </c>
      <c r="P212">
        <f t="shared" si="43"/>
        <v>13.063355555555553</v>
      </c>
      <c r="Q212">
        <f t="shared" si="44"/>
        <v>0</v>
      </c>
      <c r="R212">
        <f t="shared" si="45"/>
        <v>2.6126711111111107</v>
      </c>
      <c r="S212">
        <f>SUM($R$2:R212) -SUM($Q$2:Q212) + SUM($T$2:T211)</f>
        <v>194.98673543055548</v>
      </c>
      <c r="T212">
        <f t="shared" si="46"/>
        <v>0</v>
      </c>
    </row>
    <row r="213" spans="1:20" x14ac:dyDescent="0.3">
      <c r="A213" s="1">
        <v>42216</v>
      </c>
      <c r="B213" s="2">
        <v>0.19870370370370372</v>
      </c>
      <c r="C213" s="2">
        <v>0.85678240740740741</v>
      </c>
      <c r="D213" s="3">
        <v>14.6</v>
      </c>
      <c r="E213" s="3">
        <v>74.099999999999994</v>
      </c>
      <c r="F213" s="4">
        <f t="shared" si="36"/>
        <v>7</v>
      </c>
      <c r="G213">
        <v>20</v>
      </c>
      <c r="H213" s="3">
        <f t="shared" si="37"/>
        <v>15.793888888888889</v>
      </c>
      <c r="I213">
        <f t="shared" si="47"/>
        <v>1000</v>
      </c>
      <c r="J213">
        <f t="shared" si="38"/>
        <v>0.25900000000000001</v>
      </c>
      <c r="K213">
        <f t="shared" si="39"/>
        <v>20.453086111111116</v>
      </c>
      <c r="L213">
        <v>4.8</v>
      </c>
      <c r="M213">
        <f t="shared" si="40"/>
        <v>6.0305555555555571E-2</v>
      </c>
      <c r="N213">
        <f t="shared" si="41"/>
        <v>1.6</v>
      </c>
      <c r="O213">
        <f t="shared" si="42"/>
        <v>6.4603055555555553</v>
      </c>
      <c r="P213">
        <f t="shared" si="43"/>
        <v>13.99278055555556</v>
      </c>
      <c r="Q213">
        <f t="shared" si="44"/>
        <v>0</v>
      </c>
      <c r="R213">
        <f t="shared" si="45"/>
        <v>2.7985561111111124</v>
      </c>
      <c r="S213">
        <f>SUM($R$2:R213) -SUM($Q$2:Q213) + SUM($T$2:T212)</f>
        <v>197.7852915416666</v>
      </c>
      <c r="T213">
        <f t="shared" si="46"/>
        <v>-197.79</v>
      </c>
    </row>
    <row r="214" spans="1:20" x14ac:dyDescent="0.3">
      <c r="A214" s="1">
        <v>42217</v>
      </c>
      <c r="B214" s="2">
        <v>0.19984953703703703</v>
      </c>
      <c r="C214" s="2">
        <v>0.85554398148148147</v>
      </c>
      <c r="D214" s="3">
        <v>14.9</v>
      </c>
      <c r="E214" s="3">
        <v>44.1</v>
      </c>
      <c r="F214" s="4">
        <f t="shared" si="36"/>
        <v>8</v>
      </c>
      <c r="G214">
        <v>20</v>
      </c>
      <c r="H214" s="3">
        <f t="shared" si="37"/>
        <v>15.736666666666668</v>
      </c>
      <c r="I214">
        <f t="shared" si="47"/>
        <v>900</v>
      </c>
      <c r="J214">
        <f t="shared" si="38"/>
        <v>0.55899999999999994</v>
      </c>
      <c r="K214">
        <f t="shared" si="39"/>
        <v>39.585585000000002</v>
      </c>
      <c r="L214">
        <v>4.8</v>
      </c>
      <c r="M214">
        <f t="shared" si="40"/>
        <v>6.3166666666666593E-2</v>
      </c>
      <c r="N214">
        <f t="shared" si="41"/>
        <v>1.5249999999999999</v>
      </c>
      <c r="O214">
        <f t="shared" si="42"/>
        <v>6.3881666666666668</v>
      </c>
      <c r="P214">
        <f t="shared" si="43"/>
        <v>33.197418333333331</v>
      </c>
      <c r="Q214">
        <f t="shared" si="44"/>
        <v>0</v>
      </c>
      <c r="R214">
        <f t="shared" si="45"/>
        <v>6.639483666666667</v>
      </c>
      <c r="S214">
        <f>SUM($R$2:R214) -SUM($Q$2:Q214) + SUM($T$2:T213)</f>
        <v>6.6347752083332807</v>
      </c>
      <c r="T214">
        <f t="shared" si="46"/>
        <v>0</v>
      </c>
    </row>
    <row r="215" spans="1:20" x14ac:dyDescent="0.3">
      <c r="A215" s="1">
        <v>42218</v>
      </c>
      <c r="B215" s="2">
        <v>0.20100694444444445</v>
      </c>
      <c r="C215" s="2">
        <v>0.8542939814814815</v>
      </c>
      <c r="D215" s="3">
        <v>18</v>
      </c>
      <c r="E215" s="3">
        <v>23.1</v>
      </c>
      <c r="F215" s="4">
        <f t="shared" si="36"/>
        <v>8</v>
      </c>
      <c r="G215">
        <v>20</v>
      </c>
      <c r="H215" s="3">
        <f t="shared" si="37"/>
        <v>15.678888888888888</v>
      </c>
      <c r="I215">
        <f t="shared" si="47"/>
        <v>900</v>
      </c>
      <c r="J215">
        <f t="shared" si="38"/>
        <v>0.76900000000000002</v>
      </c>
      <c r="K215">
        <f t="shared" si="39"/>
        <v>54.256794999999997</v>
      </c>
      <c r="L215">
        <v>4.8</v>
      </c>
      <c r="M215">
        <f t="shared" si="40"/>
        <v>6.6055555555555576E-2</v>
      </c>
      <c r="N215">
        <f t="shared" si="41"/>
        <v>0.75</v>
      </c>
      <c r="O215">
        <f t="shared" si="42"/>
        <v>5.6160555555555556</v>
      </c>
      <c r="P215">
        <f t="shared" si="43"/>
        <v>48.640739444444442</v>
      </c>
      <c r="Q215">
        <f t="shared" si="44"/>
        <v>0</v>
      </c>
      <c r="R215">
        <f t="shared" si="45"/>
        <v>9.7281478888888895</v>
      </c>
      <c r="S215">
        <f>SUM($R$2:R215) -SUM($Q$2:Q215) + SUM($T$2:T214)</f>
        <v>16.362923097222165</v>
      </c>
      <c r="T215">
        <f t="shared" si="46"/>
        <v>0</v>
      </c>
    </row>
    <row r="216" spans="1:20" x14ac:dyDescent="0.3">
      <c r="A216" s="1">
        <v>42219</v>
      </c>
      <c r="B216" s="2">
        <v>0.20217592592592593</v>
      </c>
      <c r="C216" s="2">
        <v>0.85302083333333334</v>
      </c>
      <c r="D216" s="3">
        <v>21.5</v>
      </c>
      <c r="E216" s="3">
        <v>5.8</v>
      </c>
      <c r="F216" s="4">
        <f t="shared" si="36"/>
        <v>8</v>
      </c>
      <c r="G216">
        <v>20</v>
      </c>
      <c r="H216" s="3">
        <f t="shared" si="37"/>
        <v>15.620277777777778</v>
      </c>
      <c r="I216">
        <f t="shared" si="47"/>
        <v>900</v>
      </c>
      <c r="J216">
        <f t="shared" si="38"/>
        <v>0.94199999999999995</v>
      </c>
      <c r="K216">
        <f t="shared" si="39"/>
        <v>66.214357499999991</v>
      </c>
      <c r="L216">
        <v>4.8</v>
      </c>
      <c r="M216">
        <f t="shared" si="40"/>
        <v>6.8986111111111095E-2</v>
      </c>
      <c r="N216">
        <f t="shared" si="41"/>
        <v>0</v>
      </c>
      <c r="O216">
        <f t="shared" si="42"/>
        <v>4.868986111111111</v>
      </c>
      <c r="P216">
        <f t="shared" si="43"/>
        <v>61.345371388888879</v>
      </c>
      <c r="Q216">
        <f t="shared" si="44"/>
        <v>0</v>
      </c>
      <c r="R216">
        <f t="shared" si="45"/>
        <v>12.269074277777776</v>
      </c>
      <c r="S216">
        <f>SUM($R$2:R216) -SUM($Q$2:Q216) + SUM($T$2:T215)</f>
        <v>28.631997374999969</v>
      </c>
      <c r="T216">
        <f t="shared" si="46"/>
        <v>0</v>
      </c>
    </row>
    <row r="217" spans="1:20" x14ac:dyDescent="0.3">
      <c r="A217" s="1">
        <v>42220</v>
      </c>
      <c r="B217" s="2">
        <v>0.2033449074074074</v>
      </c>
      <c r="C217" s="2">
        <v>0.85172453703703699</v>
      </c>
      <c r="D217" s="3">
        <v>23.7</v>
      </c>
      <c r="E217" s="3">
        <v>8.6</v>
      </c>
      <c r="F217" s="4">
        <f t="shared" si="36"/>
        <v>8</v>
      </c>
      <c r="G217">
        <v>20</v>
      </c>
      <c r="H217" s="3">
        <f t="shared" si="37"/>
        <v>15.56111111111111</v>
      </c>
      <c r="I217">
        <f t="shared" si="47"/>
        <v>900</v>
      </c>
      <c r="J217">
        <f t="shared" si="38"/>
        <v>0.91400000000000003</v>
      </c>
      <c r="K217">
        <f t="shared" si="39"/>
        <v>64.002849999999995</v>
      </c>
      <c r="L217">
        <v>4.8</v>
      </c>
      <c r="M217">
        <f t="shared" si="40"/>
        <v>7.1944444444444505E-2</v>
      </c>
      <c r="N217">
        <f t="shared" si="41"/>
        <v>0</v>
      </c>
      <c r="O217">
        <f t="shared" si="42"/>
        <v>4.871944444444444</v>
      </c>
      <c r="P217">
        <f t="shared" si="43"/>
        <v>59.13090555555555</v>
      </c>
      <c r="Q217">
        <f t="shared" si="44"/>
        <v>0</v>
      </c>
      <c r="R217">
        <f t="shared" si="45"/>
        <v>11.826181111111111</v>
      </c>
      <c r="S217">
        <f>SUM($R$2:R217) -SUM($Q$2:Q217) + SUM($T$2:T216)</f>
        <v>40.458178486111024</v>
      </c>
      <c r="T217">
        <f t="shared" si="46"/>
        <v>0</v>
      </c>
    </row>
    <row r="218" spans="1:20" x14ac:dyDescent="0.3">
      <c r="A218" s="1">
        <v>42221</v>
      </c>
      <c r="B218" s="2">
        <v>0.20452546296296295</v>
      </c>
      <c r="C218" s="2">
        <v>0.85040509259259256</v>
      </c>
      <c r="D218" s="3">
        <v>25</v>
      </c>
      <c r="E218" s="3">
        <v>6.2</v>
      </c>
      <c r="F218" s="4">
        <f t="shared" si="36"/>
        <v>8</v>
      </c>
      <c r="G218">
        <v>20</v>
      </c>
      <c r="H218" s="3">
        <f t="shared" si="37"/>
        <v>15.501111111111111</v>
      </c>
      <c r="I218">
        <f t="shared" si="47"/>
        <v>900</v>
      </c>
      <c r="J218">
        <f t="shared" si="38"/>
        <v>0.93799999999999994</v>
      </c>
      <c r="K218">
        <f t="shared" si="39"/>
        <v>65.430189999999996</v>
      </c>
      <c r="L218">
        <v>4.8</v>
      </c>
      <c r="M218">
        <f t="shared" si="40"/>
        <v>7.4944444444444425E-2</v>
      </c>
      <c r="N218">
        <f t="shared" si="41"/>
        <v>0</v>
      </c>
      <c r="O218">
        <f t="shared" si="42"/>
        <v>4.8749444444444441</v>
      </c>
      <c r="P218">
        <f t="shared" si="43"/>
        <v>60.555245555555551</v>
      </c>
      <c r="Q218">
        <f t="shared" si="44"/>
        <v>0</v>
      </c>
      <c r="R218">
        <f t="shared" si="45"/>
        <v>12.111049111111111</v>
      </c>
      <c r="S218">
        <f>SUM($R$2:R218) -SUM($Q$2:Q218) + SUM($T$2:T217)</f>
        <v>52.569227597222152</v>
      </c>
      <c r="T218">
        <f t="shared" si="46"/>
        <v>0</v>
      </c>
    </row>
    <row r="219" spans="1:20" x14ac:dyDescent="0.3">
      <c r="A219" s="1">
        <v>42222</v>
      </c>
      <c r="B219" s="2">
        <v>0.20570601851851852</v>
      </c>
      <c r="C219" s="2">
        <v>0.84907407407407398</v>
      </c>
      <c r="D219" s="3">
        <v>22.3</v>
      </c>
      <c r="E219" s="3">
        <v>28.4</v>
      </c>
      <c r="F219" s="4">
        <f t="shared" si="36"/>
        <v>8</v>
      </c>
      <c r="G219">
        <v>20</v>
      </c>
      <c r="H219" s="3">
        <f t="shared" si="37"/>
        <v>15.44083333333333</v>
      </c>
      <c r="I219">
        <f t="shared" si="47"/>
        <v>900</v>
      </c>
      <c r="J219">
        <f t="shared" si="38"/>
        <v>0.71599999999999997</v>
      </c>
      <c r="K219">
        <f t="shared" si="39"/>
        <v>49.750364999999988</v>
      </c>
      <c r="L219">
        <v>4.8</v>
      </c>
      <c r="M219">
        <f t="shared" si="40"/>
        <v>7.795833333333349E-2</v>
      </c>
      <c r="N219">
        <f t="shared" si="41"/>
        <v>0</v>
      </c>
      <c r="O219">
        <f t="shared" si="42"/>
        <v>4.877958333333333</v>
      </c>
      <c r="P219">
        <f t="shared" si="43"/>
        <v>44.872406666666656</v>
      </c>
      <c r="Q219">
        <f t="shared" si="44"/>
        <v>0</v>
      </c>
      <c r="R219">
        <f t="shared" si="45"/>
        <v>8.9744813333333315</v>
      </c>
      <c r="S219">
        <f>SUM($R$2:R219) -SUM($Q$2:Q219) + SUM($T$2:T218)</f>
        <v>61.543708930555454</v>
      </c>
      <c r="T219">
        <f t="shared" si="46"/>
        <v>0</v>
      </c>
    </row>
    <row r="220" spans="1:20" x14ac:dyDescent="0.3">
      <c r="A220" s="1">
        <v>42223</v>
      </c>
      <c r="B220" s="2">
        <v>0.20689814814814814</v>
      </c>
      <c r="C220" s="2">
        <v>0.84771990740740744</v>
      </c>
      <c r="D220" s="3">
        <v>24.7</v>
      </c>
      <c r="E220" s="3">
        <v>17.3</v>
      </c>
      <c r="F220" s="4">
        <f t="shared" si="36"/>
        <v>8</v>
      </c>
      <c r="G220">
        <v>20</v>
      </c>
      <c r="H220" s="3">
        <f t="shared" si="37"/>
        <v>15.379722222222224</v>
      </c>
      <c r="I220">
        <f t="shared" si="47"/>
        <v>900</v>
      </c>
      <c r="J220">
        <f t="shared" si="38"/>
        <v>0.82699999999999996</v>
      </c>
      <c r="K220">
        <f t="shared" si="39"/>
        <v>57.235636250000013</v>
      </c>
      <c r="L220">
        <v>4.8</v>
      </c>
      <c r="M220">
        <f t="shared" si="40"/>
        <v>8.1013888888888802E-2</v>
      </c>
      <c r="N220">
        <f t="shared" si="41"/>
        <v>0</v>
      </c>
      <c r="O220">
        <f t="shared" si="42"/>
        <v>4.881013888888889</v>
      </c>
      <c r="P220">
        <f t="shared" si="43"/>
        <v>52.354622361111126</v>
      </c>
      <c r="Q220">
        <f t="shared" si="44"/>
        <v>0</v>
      </c>
      <c r="R220">
        <f t="shared" si="45"/>
        <v>10.470924472222226</v>
      </c>
      <c r="S220">
        <f>SUM($R$2:R220) -SUM($Q$2:Q220) + SUM($T$2:T219)</f>
        <v>72.01463340277769</v>
      </c>
      <c r="T220">
        <f t="shared" si="46"/>
        <v>0</v>
      </c>
    </row>
    <row r="221" spans="1:20" x14ac:dyDescent="0.3">
      <c r="A221" s="1">
        <v>42224</v>
      </c>
      <c r="B221" s="2">
        <v>0.20809027777777778</v>
      </c>
      <c r="C221" s="2">
        <v>0.84634259259259259</v>
      </c>
      <c r="D221" s="3">
        <v>27.1</v>
      </c>
      <c r="E221" s="3">
        <v>9.1</v>
      </c>
      <c r="F221" s="4">
        <f t="shared" si="36"/>
        <v>8</v>
      </c>
      <c r="G221">
        <v>20</v>
      </c>
      <c r="H221" s="3">
        <f t="shared" si="37"/>
        <v>15.318055555555556</v>
      </c>
      <c r="I221">
        <f t="shared" si="47"/>
        <v>900</v>
      </c>
      <c r="J221">
        <f t="shared" si="38"/>
        <v>0.90900000000000003</v>
      </c>
      <c r="K221">
        <f t="shared" si="39"/>
        <v>62.658506250000002</v>
      </c>
      <c r="L221">
        <v>4.8</v>
      </c>
      <c r="M221">
        <f t="shared" si="40"/>
        <v>8.409722222222217E-2</v>
      </c>
      <c r="N221">
        <f t="shared" si="41"/>
        <v>0</v>
      </c>
      <c r="O221">
        <f t="shared" si="42"/>
        <v>4.8840972222222216</v>
      </c>
      <c r="P221">
        <f t="shared" si="43"/>
        <v>57.774409027777779</v>
      </c>
      <c r="Q221">
        <f t="shared" si="44"/>
        <v>0</v>
      </c>
      <c r="R221">
        <f t="shared" si="45"/>
        <v>11.554881805555556</v>
      </c>
      <c r="S221">
        <f>SUM($R$2:R221) -SUM($Q$2:Q221) + SUM($T$2:T220)</f>
        <v>83.5695152083332</v>
      </c>
      <c r="T221">
        <f t="shared" si="46"/>
        <v>0</v>
      </c>
    </row>
    <row r="222" spans="1:20" x14ac:dyDescent="0.3">
      <c r="A222" s="1">
        <v>42225</v>
      </c>
      <c r="B222" s="2">
        <v>0.20929398148148148</v>
      </c>
      <c r="C222" s="2">
        <v>0.84495370370370371</v>
      </c>
      <c r="D222" s="3">
        <v>22.1</v>
      </c>
      <c r="E222" s="3">
        <v>54.8</v>
      </c>
      <c r="F222" s="4">
        <f t="shared" si="36"/>
        <v>8</v>
      </c>
      <c r="G222">
        <v>20</v>
      </c>
      <c r="H222" s="3">
        <f t="shared" si="37"/>
        <v>15.255833333333333</v>
      </c>
      <c r="I222">
        <f t="shared" si="47"/>
        <v>900</v>
      </c>
      <c r="J222">
        <f t="shared" si="38"/>
        <v>0.45200000000000007</v>
      </c>
      <c r="K222">
        <f t="shared" si="39"/>
        <v>31.030365000000007</v>
      </c>
      <c r="L222">
        <v>4.8</v>
      </c>
      <c r="M222">
        <f t="shared" si="40"/>
        <v>8.7208333333333332E-2</v>
      </c>
      <c r="N222">
        <f t="shared" si="41"/>
        <v>0</v>
      </c>
      <c r="O222">
        <f t="shared" si="42"/>
        <v>4.8872083333333336</v>
      </c>
      <c r="P222">
        <f t="shared" si="43"/>
        <v>26.143156666666673</v>
      </c>
      <c r="Q222">
        <f t="shared" si="44"/>
        <v>0</v>
      </c>
      <c r="R222">
        <f t="shared" si="45"/>
        <v>5.2286313333333352</v>
      </c>
      <c r="S222">
        <f>SUM($R$2:R222) -SUM($Q$2:Q222) + SUM($T$2:T221)</f>
        <v>88.798146541666483</v>
      </c>
      <c r="T222">
        <f t="shared" si="46"/>
        <v>0</v>
      </c>
    </row>
    <row r="223" spans="1:20" x14ac:dyDescent="0.3">
      <c r="A223" s="1">
        <v>42226</v>
      </c>
      <c r="B223" s="2">
        <v>0.21049768518518519</v>
      </c>
      <c r="C223" s="2">
        <v>0.84354166666666675</v>
      </c>
      <c r="D223" s="3">
        <v>20.7</v>
      </c>
      <c r="E223" s="3">
        <v>51.5</v>
      </c>
      <c r="F223" s="4">
        <f t="shared" si="36"/>
        <v>8</v>
      </c>
      <c r="G223">
        <v>20</v>
      </c>
      <c r="H223" s="3">
        <f t="shared" si="37"/>
        <v>15.193055555555556</v>
      </c>
      <c r="I223">
        <f t="shared" si="47"/>
        <v>900</v>
      </c>
      <c r="J223">
        <f t="shared" si="38"/>
        <v>0.48499999999999999</v>
      </c>
      <c r="K223">
        <f t="shared" si="39"/>
        <v>33.158843750000003</v>
      </c>
      <c r="L223">
        <v>4.8</v>
      </c>
      <c r="M223">
        <f t="shared" si="40"/>
        <v>9.0347222222222176E-2</v>
      </c>
      <c r="N223">
        <f t="shared" si="41"/>
        <v>7.5000000000000164E-2</v>
      </c>
      <c r="O223">
        <f t="shared" si="42"/>
        <v>4.9653472222222224</v>
      </c>
      <c r="P223">
        <f t="shared" si="43"/>
        <v>28.193496527777782</v>
      </c>
      <c r="Q223">
        <f t="shared" si="44"/>
        <v>0</v>
      </c>
      <c r="R223">
        <f t="shared" si="45"/>
        <v>5.6386993055555568</v>
      </c>
      <c r="S223">
        <f>SUM($R$2:R223) -SUM($Q$2:Q223) + SUM($T$2:T222)</f>
        <v>94.436845847222003</v>
      </c>
      <c r="T223">
        <f t="shared" si="46"/>
        <v>0</v>
      </c>
    </row>
    <row r="224" spans="1:20" x14ac:dyDescent="0.3">
      <c r="A224" s="1">
        <v>42227</v>
      </c>
      <c r="B224" s="2">
        <v>0.2117013888888889</v>
      </c>
      <c r="C224" s="2">
        <v>0.84211805555555552</v>
      </c>
      <c r="D224" s="3">
        <v>24</v>
      </c>
      <c r="E224" s="3">
        <v>6.2</v>
      </c>
      <c r="F224" s="4">
        <f t="shared" si="36"/>
        <v>8</v>
      </c>
      <c r="G224">
        <v>20</v>
      </c>
      <c r="H224" s="3">
        <f t="shared" si="37"/>
        <v>15.129999999999999</v>
      </c>
      <c r="I224">
        <f t="shared" si="47"/>
        <v>900</v>
      </c>
      <c r="J224">
        <f t="shared" si="38"/>
        <v>0.93799999999999994</v>
      </c>
      <c r="K224">
        <f t="shared" si="39"/>
        <v>63.863729999999983</v>
      </c>
      <c r="L224">
        <v>4.8</v>
      </c>
      <c r="M224">
        <f t="shared" si="40"/>
        <v>9.3500000000000055E-2</v>
      </c>
      <c r="N224">
        <f t="shared" si="41"/>
        <v>0</v>
      </c>
      <c r="O224">
        <f t="shared" si="42"/>
        <v>4.8934999999999995</v>
      </c>
      <c r="P224">
        <f t="shared" si="43"/>
        <v>58.970229999999987</v>
      </c>
      <c r="Q224">
        <f t="shared" si="44"/>
        <v>0</v>
      </c>
      <c r="R224">
        <f t="shared" si="45"/>
        <v>11.794045999999998</v>
      </c>
      <c r="S224">
        <f>SUM($R$2:R224) -SUM($Q$2:Q224) + SUM($T$2:T223)</f>
        <v>106.23089184722198</v>
      </c>
      <c r="T224">
        <f t="shared" si="46"/>
        <v>0</v>
      </c>
    </row>
    <row r="225" spans="1:20" x14ac:dyDescent="0.3">
      <c r="A225" s="1">
        <v>42228</v>
      </c>
      <c r="B225" s="2">
        <v>0.21291666666666667</v>
      </c>
      <c r="C225" s="2">
        <v>0.84068287037037026</v>
      </c>
      <c r="D225" s="3">
        <v>25.4</v>
      </c>
      <c r="E225" s="3">
        <v>14</v>
      </c>
      <c r="F225" s="4">
        <f t="shared" si="36"/>
        <v>8</v>
      </c>
      <c r="G225">
        <v>20</v>
      </c>
      <c r="H225" s="3">
        <f t="shared" si="37"/>
        <v>15.066388888888888</v>
      </c>
      <c r="I225">
        <f t="shared" si="47"/>
        <v>900</v>
      </c>
      <c r="J225">
        <f t="shared" si="38"/>
        <v>0.86</v>
      </c>
      <c r="K225">
        <f t="shared" si="39"/>
        <v>58.306924999999993</v>
      </c>
      <c r="L225">
        <v>4.8</v>
      </c>
      <c r="M225">
        <f t="shared" si="40"/>
        <v>9.6680555555555617E-2</v>
      </c>
      <c r="N225">
        <f t="shared" si="41"/>
        <v>0</v>
      </c>
      <c r="O225">
        <f t="shared" si="42"/>
        <v>4.8966805555555553</v>
      </c>
      <c r="P225">
        <f t="shared" si="43"/>
        <v>53.410244444444437</v>
      </c>
      <c r="Q225">
        <f t="shared" si="44"/>
        <v>0</v>
      </c>
      <c r="R225">
        <f t="shared" si="45"/>
        <v>10.682048888888888</v>
      </c>
      <c r="S225">
        <f>SUM($R$2:R225) -SUM($Q$2:Q225) + SUM($T$2:T224)</f>
        <v>116.91294073611084</v>
      </c>
      <c r="T225">
        <f t="shared" si="46"/>
        <v>0</v>
      </c>
    </row>
    <row r="226" spans="1:20" x14ac:dyDescent="0.3">
      <c r="A226" s="1">
        <v>42229</v>
      </c>
      <c r="B226" s="2">
        <v>0.21413194444444442</v>
      </c>
      <c r="C226" s="2">
        <v>0.83922453703703714</v>
      </c>
      <c r="D226" s="3">
        <v>21.3</v>
      </c>
      <c r="E226" s="3">
        <v>41.6</v>
      </c>
      <c r="F226" s="4">
        <f t="shared" si="36"/>
        <v>8</v>
      </c>
      <c r="G226">
        <v>20</v>
      </c>
      <c r="H226" s="3">
        <f t="shared" si="37"/>
        <v>15.002222222222226</v>
      </c>
      <c r="I226">
        <f t="shared" si="47"/>
        <v>900</v>
      </c>
      <c r="J226">
        <f t="shared" si="38"/>
        <v>0.58399999999999996</v>
      </c>
      <c r="K226">
        <f t="shared" si="39"/>
        <v>39.425840000000001</v>
      </c>
      <c r="L226">
        <v>4.8</v>
      </c>
      <c r="M226">
        <f t="shared" si="40"/>
        <v>9.988888888888868E-2</v>
      </c>
      <c r="N226">
        <f t="shared" si="41"/>
        <v>0</v>
      </c>
      <c r="O226">
        <f t="shared" si="42"/>
        <v>4.8998888888888885</v>
      </c>
      <c r="P226">
        <f t="shared" si="43"/>
        <v>34.525951111111112</v>
      </c>
      <c r="Q226">
        <f t="shared" si="44"/>
        <v>0</v>
      </c>
      <c r="R226">
        <f t="shared" si="45"/>
        <v>6.905190222222223</v>
      </c>
      <c r="S226">
        <f>SUM($R$2:R226) -SUM($Q$2:Q226) + SUM($T$2:T225)</f>
        <v>123.81813095833309</v>
      </c>
      <c r="T226">
        <f t="shared" si="46"/>
        <v>0</v>
      </c>
    </row>
    <row r="227" spans="1:20" x14ac:dyDescent="0.3">
      <c r="A227" s="1">
        <v>42230</v>
      </c>
      <c r="B227" s="2">
        <v>0.21534722222222222</v>
      </c>
      <c r="C227" s="2">
        <v>0.83775462962962965</v>
      </c>
      <c r="D227" s="3">
        <v>19.7</v>
      </c>
      <c r="E227" s="3">
        <v>1.6</v>
      </c>
      <c r="F227" s="4">
        <f t="shared" si="36"/>
        <v>8</v>
      </c>
      <c r="G227">
        <v>20</v>
      </c>
      <c r="H227" s="3">
        <f t="shared" si="37"/>
        <v>14.937777777777779</v>
      </c>
      <c r="I227">
        <f t="shared" si="47"/>
        <v>900</v>
      </c>
      <c r="J227">
        <f t="shared" si="38"/>
        <v>0.98399999999999999</v>
      </c>
      <c r="K227">
        <f t="shared" si="39"/>
        <v>66.144480000000016</v>
      </c>
      <c r="L227">
        <v>4.8</v>
      </c>
      <c r="M227">
        <f t="shared" si="40"/>
        <v>0.10311111111111106</v>
      </c>
      <c r="N227">
        <f t="shared" si="41"/>
        <v>0.32500000000000018</v>
      </c>
      <c r="O227">
        <f t="shared" si="42"/>
        <v>5.2281111111111107</v>
      </c>
      <c r="P227">
        <f t="shared" si="43"/>
        <v>60.916368888888904</v>
      </c>
      <c r="Q227">
        <f t="shared" si="44"/>
        <v>0</v>
      </c>
      <c r="R227">
        <f t="shared" si="45"/>
        <v>12.183273777777782</v>
      </c>
      <c r="S227">
        <f>SUM($R$2:R227) -SUM($Q$2:Q227) + SUM($T$2:T226)</f>
        <v>136.00140473611089</v>
      </c>
      <c r="T227">
        <f t="shared" si="46"/>
        <v>0</v>
      </c>
    </row>
    <row r="228" spans="1:20" x14ac:dyDescent="0.3">
      <c r="A228" s="1">
        <v>42231</v>
      </c>
      <c r="B228" s="2">
        <v>0.21656249999999999</v>
      </c>
      <c r="C228" s="2">
        <v>0.83627314814814813</v>
      </c>
      <c r="D228" s="3">
        <v>22.2</v>
      </c>
      <c r="E228" s="3">
        <v>7.4</v>
      </c>
      <c r="F228" s="4">
        <f t="shared" si="36"/>
        <v>8</v>
      </c>
      <c r="G228">
        <v>20</v>
      </c>
      <c r="H228" s="3">
        <f t="shared" si="37"/>
        <v>14.873055555555556</v>
      </c>
      <c r="I228">
        <f t="shared" si="47"/>
        <v>900</v>
      </c>
      <c r="J228">
        <f t="shared" si="38"/>
        <v>0.92599999999999993</v>
      </c>
      <c r="K228">
        <f t="shared" si="39"/>
        <v>61.976022499999999</v>
      </c>
      <c r="L228">
        <v>4.8</v>
      </c>
      <c r="M228">
        <f t="shared" si="40"/>
        <v>0.1063472222222222</v>
      </c>
      <c r="N228">
        <f t="shared" si="41"/>
        <v>0</v>
      </c>
      <c r="O228">
        <f t="shared" si="42"/>
        <v>4.9063472222222222</v>
      </c>
      <c r="P228">
        <f t="shared" si="43"/>
        <v>57.069675277777776</v>
      </c>
      <c r="Q228">
        <f t="shared" si="44"/>
        <v>0</v>
      </c>
      <c r="R228">
        <f t="shared" si="45"/>
        <v>11.413935055555555</v>
      </c>
      <c r="S228">
        <f>SUM($R$2:R228) -SUM($Q$2:Q228) + SUM($T$2:T227)</f>
        <v>147.4153397916665</v>
      </c>
      <c r="T228">
        <f t="shared" si="46"/>
        <v>0</v>
      </c>
    </row>
    <row r="229" spans="1:20" x14ac:dyDescent="0.3">
      <c r="A229" s="1">
        <v>42232</v>
      </c>
      <c r="B229" s="2">
        <v>0.21778935185185186</v>
      </c>
      <c r="C229" s="2">
        <v>0.83478009259259256</v>
      </c>
      <c r="D229" s="3">
        <v>22.2</v>
      </c>
      <c r="E229" s="3">
        <v>14</v>
      </c>
      <c r="F229" s="4">
        <f t="shared" si="36"/>
        <v>8</v>
      </c>
      <c r="G229">
        <v>20</v>
      </c>
      <c r="H229" s="3">
        <f t="shared" si="37"/>
        <v>14.807777777777776</v>
      </c>
      <c r="I229">
        <f t="shared" si="47"/>
        <v>900</v>
      </c>
      <c r="J229">
        <f t="shared" si="38"/>
        <v>0.86</v>
      </c>
      <c r="K229">
        <f t="shared" si="39"/>
        <v>57.306099999999986</v>
      </c>
      <c r="L229">
        <v>4.8</v>
      </c>
      <c r="M229">
        <f t="shared" si="40"/>
        <v>0.1096111111111112</v>
      </c>
      <c r="N229">
        <f t="shared" si="41"/>
        <v>0</v>
      </c>
      <c r="O229">
        <f t="shared" si="42"/>
        <v>4.9096111111111114</v>
      </c>
      <c r="P229">
        <f t="shared" si="43"/>
        <v>52.396488888888875</v>
      </c>
      <c r="Q229">
        <f t="shared" si="44"/>
        <v>0</v>
      </c>
      <c r="R229">
        <f t="shared" si="45"/>
        <v>10.479297777777775</v>
      </c>
      <c r="S229">
        <f>SUM($R$2:R229) -SUM($Q$2:Q229) + SUM($T$2:T228)</f>
        <v>157.89463756944428</v>
      </c>
      <c r="T229">
        <f t="shared" si="46"/>
        <v>0</v>
      </c>
    </row>
    <row r="230" spans="1:20" x14ac:dyDescent="0.3">
      <c r="A230" s="1">
        <v>42233</v>
      </c>
      <c r="B230" s="2">
        <v>0.21900462962962963</v>
      </c>
      <c r="C230" s="2">
        <v>0.83326388888888892</v>
      </c>
      <c r="D230" s="3">
        <v>20.2</v>
      </c>
      <c r="E230" s="3">
        <v>8.6</v>
      </c>
      <c r="F230" s="4">
        <f t="shared" si="36"/>
        <v>8</v>
      </c>
      <c r="G230">
        <v>20</v>
      </c>
      <c r="H230" s="3">
        <f t="shared" si="37"/>
        <v>14.742222222222223</v>
      </c>
      <c r="I230">
        <f t="shared" si="47"/>
        <v>900</v>
      </c>
      <c r="J230">
        <f t="shared" si="38"/>
        <v>0.91400000000000003</v>
      </c>
      <c r="K230">
        <f t="shared" si="39"/>
        <v>60.63476</v>
      </c>
      <c r="L230">
        <v>4.8</v>
      </c>
      <c r="M230">
        <f t="shared" si="40"/>
        <v>0.11288888888888886</v>
      </c>
      <c r="N230">
        <f t="shared" si="41"/>
        <v>0.20000000000000018</v>
      </c>
      <c r="O230">
        <f t="shared" si="42"/>
        <v>5.1128888888888886</v>
      </c>
      <c r="P230">
        <f t="shared" si="43"/>
        <v>55.521871111111111</v>
      </c>
      <c r="Q230">
        <f t="shared" si="44"/>
        <v>0</v>
      </c>
      <c r="R230">
        <f t="shared" si="45"/>
        <v>11.104374222222223</v>
      </c>
      <c r="S230">
        <f>SUM($R$2:R230) -SUM($Q$2:Q230) + SUM($T$2:T229)</f>
        <v>168.99901179166648</v>
      </c>
      <c r="T230">
        <f t="shared" si="46"/>
        <v>0</v>
      </c>
    </row>
    <row r="231" spans="1:20" x14ac:dyDescent="0.3">
      <c r="A231" s="1">
        <v>42234</v>
      </c>
      <c r="B231" s="2">
        <v>0.2202314814814815</v>
      </c>
      <c r="C231" s="2">
        <v>0.83173611111111112</v>
      </c>
      <c r="D231" s="3">
        <v>17.8</v>
      </c>
      <c r="E231" s="3">
        <v>0</v>
      </c>
      <c r="F231" s="4">
        <f t="shared" si="36"/>
        <v>8</v>
      </c>
      <c r="G231">
        <v>20</v>
      </c>
      <c r="H231" s="3">
        <f t="shared" si="37"/>
        <v>14.67611111111111</v>
      </c>
      <c r="I231">
        <f t="shared" si="47"/>
        <v>900</v>
      </c>
      <c r="J231">
        <f t="shared" si="38"/>
        <v>1</v>
      </c>
      <c r="K231">
        <f t="shared" si="39"/>
        <v>66.04249999999999</v>
      </c>
      <c r="L231">
        <v>4.8</v>
      </c>
      <c r="M231">
        <f t="shared" si="40"/>
        <v>0.11619444444444449</v>
      </c>
      <c r="N231">
        <f t="shared" si="41"/>
        <v>0.79999999999999982</v>
      </c>
      <c r="O231">
        <f t="shared" si="42"/>
        <v>5.7161944444444446</v>
      </c>
      <c r="P231">
        <f t="shared" si="43"/>
        <v>60.326305555555543</v>
      </c>
      <c r="Q231">
        <f t="shared" si="44"/>
        <v>0</v>
      </c>
      <c r="R231">
        <f t="shared" si="45"/>
        <v>12.065261111111109</v>
      </c>
      <c r="S231">
        <f>SUM($R$2:R231) -SUM($Q$2:Q231) + SUM($T$2:T230)</f>
        <v>181.06427290277759</v>
      </c>
      <c r="T231">
        <f t="shared" si="46"/>
        <v>0</v>
      </c>
    </row>
    <row r="232" spans="1:20" x14ac:dyDescent="0.3">
      <c r="A232" s="1">
        <v>42235</v>
      </c>
      <c r="B232" s="2">
        <v>0.22145833333333334</v>
      </c>
      <c r="C232" s="2">
        <v>0.83020833333333333</v>
      </c>
      <c r="D232" s="3">
        <v>17</v>
      </c>
      <c r="E232" s="3">
        <v>1.2</v>
      </c>
      <c r="F232" s="4">
        <f t="shared" si="36"/>
        <v>8</v>
      </c>
      <c r="G232">
        <v>20</v>
      </c>
      <c r="H232" s="3">
        <f t="shared" si="37"/>
        <v>14.61</v>
      </c>
      <c r="I232">
        <f t="shared" si="47"/>
        <v>900</v>
      </c>
      <c r="J232">
        <f t="shared" si="38"/>
        <v>0.98799999999999999</v>
      </c>
      <c r="K232">
        <f t="shared" si="39"/>
        <v>64.956059999999994</v>
      </c>
      <c r="L232">
        <v>4.8</v>
      </c>
      <c r="M232">
        <f t="shared" si="40"/>
        <v>0.11950000000000002</v>
      </c>
      <c r="N232">
        <f t="shared" si="41"/>
        <v>1</v>
      </c>
      <c r="O232">
        <f t="shared" si="42"/>
        <v>5.9195000000000002</v>
      </c>
      <c r="P232">
        <f t="shared" si="43"/>
        <v>59.036559999999994</v>
      </c>
      <c r="Q232">
        <f t="shared" si="44"/>
        <v>0</v>
      </c>
      <c r="R232">
        <f t="shared" si="45"/>
        <v>11.807312</v>
      </c>
      <c r="S232">
        <f>SUM($R$2:R232) -SUM($Q$2:Q232) + SUM($T$2:T231)</f>
        <v>192.87158490277761</v>
      </c>
      <c r="T232">
        <f t="shared" si="46"/>
        <v>0</v>
      </c>
    </row>
    <row r="233" spans="1:20" x14ac:dyDescent="0.3">
      <c r="A233" s="1">
        <v>42236</v>
      </c>
      <c r="B233" s="2">
        <v>0.22267361111111109</v>
      </c>
      <c r="C233" s="2">
        <v>0.82865740740740745</v>
      </c>
      <c r="D233" s="3">
        <v>16.600000000000001</v>
      </c>
      <c r="E233" s="3">
        <v>28.4</v>
      </c>
      <c r="F233" s="4">
        <f t="shared" si="36"/>
        <v>8</v>
      </c>
      <c r="G233">
        <v>20</v>
      </c>
      <c r="H233" s="3">
        <f t="shared" si="37"/>
        <v>14.543611111111113</v>
      </c>
      <c r="I233">
        <f t="shared" si="47"/>
        <v>900</v>
      </c>
      <c r="J233">
        <f t="shared" si="38"/>
        <v>0.71599999999999997</v>
      </c>
      <c r="K233">
        <f t="shared" si="39"/>
        <v>46.859515000000009</v>
      </c>
      <c r="L233">
        <v>4.8</v>
      </c>
      <c r="M233">
        <f t="shared" si="40"/>
        <v>0.12281944444444433</v>
      </c>
      <c r="N233">
        <f t="shared" si="41"/>
        <v>1.0999999999999996</v>
      </c>
      <c r="O233">
        <f t="shared" si="42"/>
        <v>6.0228194444444441</v>
      </c>
      <c r="P233">
        <f t="shared" si="43"/>
        <v>40.836695555555565</v>
      </c>
      <c r="Q233">
        <f t="shared" si="44"/>
        <v>0</v>
      </c>
      <c r="R233">
        <f t="shared" si="45"/>
        <v>8.1673391111111133</v>
      </c>
      <c r="S233">
        <f>SUM($R$2:R233) -SUM($Q$2:Q233) + SUM($T$2:T232)</f>
        <v>201.03892401388873</v>
      </c>
      <c r="T233">
        <f t="shared" si="46"/>
        <v>0</v>
      </c>
    </row>
    <row r="234" spans="1:20" x14ac:dyDescent="0.3">
      <c r="A234" s="1">
        <v>42237</v>
      </c>
      <c r="B234" s="2">
        <v>0.22390046296296295</v>
      </c>
      <c r="C234" s="2">
        <v>0.82709490740740732</v>
      </c>
      <c r="D234" s="3">
        <v>16.899999999999999</v>
      </c>
      <c r="E234" s="3">
        <v>46.1</v>
      </c>
      <c r="F234" s="4">
        <f t="shared" si="36"/>
        <v>8</v>
      </c>
      <c r="G234">
        <v>20</v>
      </c>
      <c r="H234" s="3">
        <f t="shared" si="37"/>
        <v>14.476666666666665</v>
      </c>
      <c r="I234">
        <f t="shared" si="47"/>
        <v>900</v>
      </c>
      <c r="J234">
        <f t="shared" si="38"/>
        <v>0.53899999999999992</v>
      </c>
      <c r="K234">
        <f t="shared" si="39"/>
        <v>35.113154999999992</v>
      </c>
      <c r="L234">
        <v>4.8</v>
      </c>
      <c r="M234">
        <f t="shared" si="40"/>
        <v>0.12616666666666676</v>
      </c>
      <c r="N234">
        <f t="shared" si="41"/>
        <v>1.0250000000000004</v>
      </c>
      <c r="O234">
        <f t="shared" si="42"/>
        <v>5.9511666666666674</v>
      </c>
      <c r="P234">
        <f t="shared" si="43"/>
        <v>29.161988333333326</v>
      </c>
      <c r="Q234">
        <f t="shared" si="44"/>
        <v>0</v>
      </c>
      <c r="R234">
        <f t="shared" si="45"/>
        <v>5.8323976666666653</v>
      </c>
      <c r="S234">
        <f>SUM($R$2:R234) -SUM($Q$2:Q234) + SUM($T$2:T233)</f>
        <v>206.87132168055541</v>
      </c>
      <c r="T234">
        <f t="shared" si="46"/>
        <v>0</v>
      </c>
    </row>
    <row r="235" spans="1:20" x14ac:dyDescent="0.3">
      <c r="A235" s="1">
        <v>42238</v>
      </c>
      <c r="B235" s="2">
        <v>0.22512731481481482</v>
      </c>
      <c r="C235" s="2">
        <v>0.82553240740740741</v>
      </c>
      <c r="D235" s="3">
        <v>18.7</v>
      </c>
      <c r="E235" s="3">
        <v>51.4</v>
      </c>
      <c r="F235" s="4">
        <f t="shared" si="36"/>
        <v>8</v>
      </c>
      <c r="G235">
        <v>20</v>
      </c>
      <c r="H235" s="3">
        <f t="shared" si="37"/>
        <v>14.409722222222221</v>
      </c>
      <c r="I235">
        <f t="shared" si="47"/>
        <v>900</v>
      </c>
      <c r="J235">
        <f t="shared" si="38"/>
        <v>0.48599999999999999</v>
      </c>
      <c r="K235">
        <f t="shared" si="39"/>
        <v>31.514062500000001</v>
      </c>
      <c r="L235">
        <v>4.8</v>
      </c>
      <c r="M235">
        <f t="shared" si="40"/>
        <v>0.1295138888888889</v>
      </c>
      <c r="N235">
        <f t="shared" si="41"/>
        <v>0.57500000000000018</v>
      </c>
      <c r="O235">
        <f t="shared" si="42"/>
        <v>5.5045138888888889</v>
      </c>
      <c r="P235">
        <f t="shared" si="43"/>
        <v>26.009548611111114</v>
      </c>
      <c r="Q235">
        <f t="shared" si="44"/>
        <v>0</v>
      </c>
      <c r="R235">
        <f t="shared" si="45"/>
        <v>5.201909722222223</v>
      </c>
      <c r="S235">
        <f>SUM($R$2:R235) -SUM($Q$2:Q235) + SUM($T$2:T234)</f>
        <v>212.07323140277765</v>
      </c>
      <c r="T235">
        <f t="shared" si="46"/>
        <v>0</v>
      </c>
    </row>
    <row r="236" spans="1:20" x14ac:dyDescent="0.3">
      <c r="A236" s="1">
        <v>42239</v>
      </c>
      <c r="B236" s="2">
        <v>0.22635416666666666</v>
      </c>
      <c r="C236" s="2">
        <v>0.82394675925925931</v>
      </c>
      <c r="D236" s="3">
        <v>19.3</v>
      </c>
      <c r="E236" s="3">
        <v>55.6</v>
      </c>
      <c r="F236" s="4">
        <f t="shared" si="36"/>
        <v>8</v>
      </c>
      <c r="G236">
        <v>20</v>
      </c>
      <c r="H236" s="3">
        <f t="shared" si="37"/>
        <v>14.342222222222224</v>
      </c>
      <c r="I236">
        <f t="shared" si="47"/>
        <v>900</v>
      </c>
      <c r="J236">
        <f t="shared" si="38"/>
        <v>0.44399999999999995</v>
      </c>
      <c r="K236">
        <f t="shared" si="39"/>
        <v>28.655759999999997</v>
      </c>
      <c r="L236">
        <v>4.8</v>
      </c>
      <c r="M236">
        <f t="shared" si="40"/>
        <v>0.13288888888888881</v>
      </c>
      <c r="N236">
        <f t="shared" si="41"/>
        <v>0.42499999999999982</v>
      </c>
      <c r="O236">
        <f t="shared" si="42"/>
        <v>5.3578888888888887</v>
      </c>
      <c r="P236">
        <f t="shared" si="43"/>
        <v>23.297871111111107</v>
      </c>
      <c r="Q236">
        <f t="shared" si="44"/>
        <v>0</v>
      </c>
      <c r="R236">
        <f t="shared" si="45"/>
        <v>4.6595742222222212</v>
      </c>
      <c r="S236">
        <f>SUM($R$2:R236) -SUM($Q$2:Q236) + SUM($T$2:T235)</f>
        <v>216.73280562499986</v>
      </c>
      <c r="T236">
        <f t="shared" si="46"/>
        <v>0</v>
      </c>
    </row>
    <row r="237" spans="1:20" x14ac:dyDescent="0.3">
      <c r="A237" s="1">
        <v>42240</v>
      </c>
      <c r="B237" s="2">
        <v>0.22758101851851853</v>
      </c>
      <c r="C237" s="2">
        <v>0.82236111111111121</v>
      </c>
      <c r="D237" s="3">
        <v>22.2</v>
      </c>
      <c r="E237" s="3">
        <v>43.3</v>
      </c>
      <c r="F237" s="4">
        <f t="shared" si="36"/>
        <v>8</v>
      </c>
      <c r="G237">
        <v>20</v>
      </c>
      <c r="H237" s="3">
        <f t="shared" si="37"/>
        <v>14.274722222222223</v>
      </c>
      <c r="I237">
        <f t="shared" si="47"/>
        <v>900</v>
      </c>
      <c r="J237">
        <f t="shared" si="38"/>
        <v>0.56699999999999995</v>
      </c>
      <c r="K237">
        <f t="shared" si="39"/>
        <v>36.42195375</v>
      </c>
      <c r="L237">
        <v>4.8</v>
      </c>
      <c r="M237">
        <f t="shared" si="40"/>
        <v>0.13626388888888882</v>
      </c>
      <c r="N237">
        <f t="shared" si="41"/>
        <v>0</v>
      </c>
      <c r="O237">
        <f t="shared" si="42"/>
        <v>4.936263888888889</v>
      </c>
      <c r="P237">
        <f t="shared" si="43"/>
        <v>31.485689861111112</v>
      </c>
      <c r="Q237">
        <f t="shared" si="44"/>
        <v>0</v>
      </c>
      <c r="R237">
        <f t="shared" si="45"/>
        <v>6.2971379722222229</v>
      </c>
      <c r="S237">
        <f>SUM($R$2:R237) -SUM($Q$2:Q237) + SUM($T$2:T236)</f>
        <v>223.02994359722209</v>
      </c>
      <c r="T237">
        <f t="shared" si="46"/>
        <v>0</v>
      </c>
    </row>
    <row r="238" spans="1:20" x14ac:dyDescent="0.3">
      <c r="A238" s="1">
        <v>42241</v>
      </c>
      <c r="B238" s="2">
        <v>0.2288078703703704</v>
      </c>
      <c r="C238" s="2">
        <v>0.82075231481481481</v>
      </c>
      <c r="D238" s="3">
        <v>20</v>
      </c>
      <c r="E238" s="3">
        <v>62.2</v>
      </c>
      <c r="F238" s="4">
        <f t="shared" si="36"/>
        <v>8</v>
      </c>
      <c r="G238">
        <v>20</v>
      </c>
      <c r="H238" s="3">
        <f t="shared" si="37"/>
        <v>14.206666666666665</v>
      </c>
      <c r="I238">
        <f t="shared" si="47"/>
        <v>900</v>
      </c>
      <c r="J238">
        <f t="shared" si="38"/>
        <v>0.378</v>
      </c>
      <c r="K238">
        <f t="shared" si="39"/>
        <v>24.16554</v>
      </c>
      <c r="L238">
        <v>4.8</v>
      </c>
      <c r="M238">
        <f t="shared" si="40"/>
        <v>0.13966666666666674</v>
      </c>
      <c r="N238">
        <f t="shared" si="41"/>
        <v>0.25</v>
      </c>
      <c r="O238">
        <f t="shared" si="42"/>
        <v>5.1896666666666667</v>
      </c>
      <c r="P238">
        <f t="shared" si="43"/>
        <v>18.975873333333332</v>
      </c>
      <c r="Q238">
        <f t="shared" si="44"/>
        <v>0</v>
      </c>
      <c r="R238">
        <f t="shared" si="45"/>
        <v>3.7951746666666666</v>
      </c>
      <c r="S238">
        <f>SUM($R$2:R238) -SUM($Q$2:Q238) + SUM($T$2:T237)</f>
        <v>226.82511826388873</v>
      </c>
      <c r="T238">
        <f t="shared" si="46"/>
        <v>0</v>
      </c>
    </row>
    <row r="239" spans="1:20" x14ac:dyDescent="0.3">
      <c r="A239" s="1">
        <v>42242</v>
      </c>
      <c r="B239" s="2">
        <v>0.23003472222222221</v>
      </c>
      <c r="C239" s="2">
        <v>0.81914351851851863</v>
      </c>
      <c r="D239" s="3">
        <v>18.2</v>
      </c>
      <c r="E239" s="3">
        <v>58.9</v>
      </c>
      <c r="F239" s="4">
        <f t="shared" si="36"/>
        <v>8</v>
      </c>
      <c r="G239">
        <v>20</v>
      </c>
      <c r="H239" s="3">
        <f t="shared" si="37"/>
        <v>14.138611111111114</v>
      </c>
      <c r="I239">
        <f t="shared" si="47"/>
        <v>900</v>
      </c>
      <c r="J239">
        <f t="shared" si="38"/>
        <v>0.41100000000000003</v>
      </c>
      <c r="K239">
        <f t="shared" si="39"/>
        <v>26.149361250000009</v>
      </c>
      <c r="L239">
        <v>4.8</v>
      </c>
      <c r="M239">
        <f t="shared" si="40"/>
        <v>0.14306944444444428</v>
      </c>
      <c r="N239">
        <f t="shared" si="41"/>
        <v>0.70000000000000018</v>
      </c>
      <c r="O239">
        <f t="shared" si="42"/>
        <v>5.6430694444444445</v>
      </c>
      <c r="P239">
        <f t="shared" si="43"/>
        <v>20.506291805555563</v>
      </c>
      <c r="Q239">
        <f t="shared" si="44"/>
        <v>0</v>
      </c>
      <c r="R239">
        <f t="shared" si="45"/>
        <v>4.1012583611111131</v>
      </c>
      <c r="S239">
        <f>SUM($R$2:R239) -SUM($Q$2:Q239) + SUM($T$2:T238)</f>
        <v>230.92637662499988</v>
      </c>
      <c r="T239">
        <f t="shared" si="46"/>
        <v>0</v>
      </c>
    </row>
    <row r="240" spans="1:20" x14ac:dyDescent="0.3">
      <c r="A240" s="1">
        <v>42243</v>
      </c>
      <c r="B240" s="2">
        <v>0.23126157407407408</v>
      </c>
      <c r="C240" s="2">
        <v>0.81752314814814808</v>
      </c>
      <c r="D240" s="3">
        <v>20.8</v>
      </c>
      <c r="E240" s="3">
        <v>51.5</v>
      </c>
      <c r="F240" s="4">
        <f t="shared" si="36"/>
        <v>8</v>
      </c>
      <c r="G240">
        <v>20</v>
      </c>
      <c r="H240" s="3">
        <f t="shared" si="37"/>
        <v>14.070277777777775</v>
      </c>
      <c r="I240">
        <f t="shared" si="47"/>
        <v>900</v>
      </c>
      <c r="J240">
        <f t="shared" si="38"/>
        <v>0.48499999999999999</v>
      </c>
      <c r="K240">
        <f t="shared" si="39"/>
        <v>30.708381249999995</v>
      </c>
      <c r="L240">
        <v>4.8</v>
      </c>
      <c r="M240">
        <f t="shared" si="40"/>
        <v>0.14648611111111123</v>
      </c>
      <c r="N240">
        <f t="shared" si="41"/>
        <v>4.9999999999999822E-2</v>
      </c>
      <c r="O240">
        <f t="shared" si="42"/>
        <v>4.9964861111111105</v>
      </c>
      <c r="P240">
        <f t="shared" si="43"/>
        <v>25.711895138888885</v>
      </c>
      <c r="Q240">
        <f t="shared" si="44"/>
        <v>0</v>
      </c>
      <c r="R240">
        <f t="shared" si="45"/>
        <v>5.1423790277777774</v>
      </c>
      <c r="S240">
        <f>SUM($R$2:R240) -SUM($Q$2:Q240) + SUM($T$2:T239)</f>
        <v>236.06875565277767</v>
      </c>
      <c r="T240">
        <f t="shared" si="46"/>
        <v>0</v>
      </c>
    </row>
    <row r="241" spans="1:20" x14ac:dyDescent="0.3">
      <c r="A241" s="1">
        <v>42244</v>
      </c>
      <c r="B241" s="2">
        <v>0.23248842592592592</v>
      </c>
      <c r="C241" s="2">
        <v>0.81590277777777775</v>
      </c>
      <c r="D241" s="3">
        <v>18.899999999999999</v>
      </c>
      <c r="E241" s="3">
        <v>77.599999999999994</v>
      </c>
      <c r="F241" s="4">
        <f t="shared" si="36"/>
        <v>8</v>
      </c>
      <c r="G241">
        <v>20</v>
      </c>
      <c r="H241" s="3">
        <f t="shared" si="37"/>
        <v>14.001944444444444</v>
      </c>
      <c r="I241">
        <f t="shared" si="47"/>
        <v>900</v>
      </c>
      <c r="J241">
        <f t="shared" si="38"/>
        <v>0.22400000000000009</v>
      </c>
      <c r="K241">
        <f t="shared" si="39"/>
        <v>14.113960000000006</v>
      </c>
      <c r="L241">
        <v>4.8</v>
      </c>
      <c r="M241">
        <f t="shared" si="40"/>
        <v>0.1499027777777778</v>
      </c>
      <c r="N241">
        <f t="shared" si="41"/>
        <v>0.52500000000000036</v>
      </c>
      <c r="O241">
        <f t="shared" si="42"/>
        <v>5.4749027777777783</v>
      </c>
      <c r="P241">
        <f t="shared" si="43"/>
        <v>8.6390572222222275</v>
      </c>
      <c r="Q241">
        <f t="shared" si="44"/>
        <v>0</v>
      </c>
      <c r="R241">
        <f t="shared" si="45"/>
        <v>1.7278114444444457</v>
      </c>
      <c r="S241">
        <f>SUM($R$2:R241) -SUM($Q$2:Q241) + SUM($T$2:T240)</f>
        <v>237.79656709722212</v>
      </c>
      <c r="T241">
        <f t="shared" si="46"/>
        <v>0</v>
      </c>
    </row>
    <row r="242" spans="1:20" x14ac:dyDescent="0.3">
      <c r="A242" s="1">
        <v>42245</v>
      </c>
      <c r="B242" s="2">
        <v>0.23371527777777779</v>
      </c>
      <c r="C242" s="2">
        <v>0.81427083333333339</v>
      </c>
      <c r="D242" s="3">
        <v>17</v>
      </c>
      <c r="E242" s="3">
        <v>37.9</v>
      </c>
      <c r="F242" s="4">
        <f t="shared" si="36"/>
        <v>8</v>
      </c>
      <c r="G242">
        <v>20</v>
      </c>
      <c r="H242" s="3">
        <f t="shared" si="37"/>
        <v>13.933333333333334</v>
      </c>
      <c r="I242">
        <f t="shared" si="47"/>
        <v>900</v>
      </c>
      <c r="J242">
        <f t="shared" si="38"/>
        <v>0.621</v>
      </c>
      <c r="K242">
        <f t="shared" si="39"/>
        <v>38.936700000000002</v>
      </c>
      <c r="L242">
        <v>4.8</v>
      </c>
      <c r="M242">
        <f t="shared" si="40"/>
        <v>0.15333333333333332</v>
      </c>
      <c r="N242">
        <f t="shared" si="41"/>
        <v>1</v>
      </c>
      <c r="O242">
        <f t="shared" si="42"/>
        <v>5.9533333333333331</v>
      </c>
      <c r="P242">
        <f t="shared" si="43"/>
        <v>32.983366666666669</v>
      </c>
      <c r="Q242">
        <f t="shared" si="44"/>
        <v>0</v>
      </c>
      <c r="R242">
        <f t="shared" si="45"/>
        <v>6.5966733333333343</v>
      </c>
      <c r="S242">
        <f>SUM($R$2:R242) -SUM($Q$2:Q242) + SUM($T$2:T241)</f>
        <v>244.39324043055547</v>
      </c>
      <c r="T242">
        <f t="shared" si="46"/>
        <v>0</v>
      </c>
    </row>
    <row r="243" spans="1:20" x14ac:dyDescent="0.3">
      <c r="A243" s="1">
        <v>42246</v>
      </c>
      <c r="B243" s="2">
        <v>0.23493055555555556</v>
      </c>
      <c r="C243" s="2">
        <v>0.81262731481481476</v>
      </c>
      <c r="D243" s="3">
        <v>18.399999999999999</v>
      </c>
      <c r="E243" s="3">
        <v>41.2</v>
      </c>
      <c r="F243" s="4">
        <f t="shared" si="36"/>
        <v>8</v>
      </c>
      <c r="G243">
        <v>20</v>
      </c>
      <c r="H243" s="3">
        <f t="shared" si="37"/>
        <v>13.864722222222222</v>
      </c>
      <c r="I243">
        <f t="shared" si="47"/>
        <v>900</v>
      </c>
      <c r="J243">
        <f t="shared" si="38"/>
        <v>0.58799999999999997</v>
      </c>
      <c r="K243">
        <f t="shared" si="39"/>
        <v>36.686054999999996</v>
      </c>
      <c r="L243">
        <v>4.8</v>
      </c>
      <c r="M243">
        <f t="shared" si="40"/>
        <v>0.15676388888888892</v>
      </c>
      <c r="N243">
        <f t="shared" si="41"/>
        <v>0.65000000000000036</v>
      </c>
      <c r="O243">
        <f t="shared" si="42"/>
        <v>5.6067638888888887</v>
      </c>
      <c r="P243">
        <f t="shared" si="43"/>
        <v>31.079291111111107</v>
      </c>
      <c r="Q243">
        <f t="shared" si="44"/>
        <v>0</v>
      </c>
      <c r="R243">
        <f t="shared" si="45"/>
        <v>6.2158582222222218</v>
      </c>
      <c r="S243">
        <f>SUM($R$2:R243) -SUM($Q$2:Q243) + SUM($T$2:T242)</f>
        <v>250.60909865277767</v>
      </c>
      <c r="T243">
        <f t="shared" si="46"/>
        <v>0</v>
      </c>
    </row>
    <row r="244" spans="1:20" x14ac:dyDescent="0.3">
      <c r="A244" s="1">
        <v>42247</v>
      </c>
      <c r="B244" s="2">
        <v>0.2361574074074074</v>
      </c>
      <c r="C244" s="2">
        <v>0.81097222222222232</v>
      </c>
      <c r="D244" s="3">
        <v>21.2</v>
      </c>
      <c r="E244" s="3">
        <v>44.8</v>
      </c>
      <c r="F244" s="4">
        <f t="shared" si="36"/>
        <v>8</v>
      </c>
      <c r="G244">
        <v>20</v>
      </c>
      <c r="H244" s="3">
        <f t="shared" si="37"/>
        <v>13.795555555555557</v>
      </c>
      <c r="I244">
        <f t="shared" si="47"/>
        <v>900</v>
      </c>
      <c r="J244">
        <f t="shared" si="38"/>
        <v>0.55200000000000005</v>
      </c>
      <c r="K244">
        <f t="shared" si="39"/>
        <v>34.268160000000002</v>
      </c>
      <c r="L244">
        <v>4.8</v>
      </c>
      <c r="M244">
        <f t="shared" si="40"/>
        <v>0.16022222222222215</v>
      </c>
      <c r="N244">
        <f t="shared" si="41"/>
        <v>0</v>
      </c>
      <c r="O244">
        <f t="shared" si="42"/>
        <v>4.9602222222222219</v>
      </c>
      <c r="P244">
        <f t="shared" si="43"/>
        <v>29.307937777777781</v>
      </c>
      <c r="Q244">
        <f t="shared" si="44"/>
        <v>0</v>
      </c>
      <c r="R244">
        <f t="shared" si="45"/>
        <v>5.8615875555555563</v>
      </c>
      <c r="S244">
        <f>SUM($R$2:R244) -SUM($Q$2:Q244) + SUM($T$2:T243)</f>
        <v>256.47068620833318</v>
      </c>
      <c r="T244">
        <f t="shared" si="46"/>
        <v>-256.47000000000003</v>
      </c>
    </row>
    <row r="245" spans="1:20" x14ac:dyDescent="0.3">
      <c r="A245" s="1">
        <v>42248</v>
      </c>
      <c r="B245" s="2">
        <v>0.23738425925925924</v>
      </c>
      <c r="C245" s="2">
        <v>0.80931712962962965</v>
      </c>
      <c r="D245" s="3">
        <v>25.4</v>
      </c>
      <c r="E245" s="3">
        <v>18.899999999999999</v>
      </c>
      <c r="F245" s="4">
        <f t="shared" si="36"/>
        <v>9</v>
      </c>
      <c r="G245">
        <v>20</v>
      </c>
      <c r="H245" s="3">
        <f t="shared" si="37"/>
        <v>13.726388888888891</v>
      </c>
      <c r="I245">
        <f t="shared" si="47"/>
        <v>800</v>
      </c>
      <c r="J245">
        <f t="shared" si="38"/>
        <v>0.81100000000000005</v>
      </c>
      <c r="K245">
        <f t="shared" si="39"/>
        <v>44.528405555555558</v>
      </c>
      <c r="L245">
        <v>4.8</v>
      </c>
      <c r="M245">
        <f t="shared" si="40"/>
        <v>0.16368055555555544</v>
      </c>
      <c r="N245">
        <f t="shared" si="41"/>
        <v>0</v>
      </c>
      <c r="O245">
        <f t="shared" si="42"/>
        <v>4.9636805555555554</v>
      </c>
      <c r="P245">
        <f t="shared" si="43"/>
        <v>39.564725000000003</v>
      </c>
      <c r="Q245">
        <f t="shared" si="44"/>
        <v>0</v>
      </c>
      <c r="R245">
        <f t="shared" si="45"/>
        <v>7.9129450000000006</v>
      </c>
      <c r="S245">
        <f>SUM($R$2:R245) -SUM($Q$2:Q245) + SUM($T$2:T244)</f>
        <v>7.9136312083331859</v>
      </c>
      <c r="T245">
        <f t="shared" si="46"/>
        <v>0</v>
      </c>
    </row>
    <row r="246" spans="1:20" x14ac:dyDescent="0.3">
      <c r="A246" s="1">
        <v>42249</v>
      </c>
      <c r="B246" s="2">
        <v>0.23861111111111111</v>
      </c>
      <c r="C246" s="2">
        <v>0.80766203703703709</v>
      </c>
      <c r="D246" s="3">
        <v>16.8</v>
      </c>
      <c r="E246" s="3">
        <v>66.7</v>
      </c>
      <c r="F246" s="4">
        <f t="shared" si="36"/>
        <v>9</v>
      </c>
      <c r="G246">
        <v>20</v>
      </c>
      <c r="H246" s="3">
        <f t="shared" si="37"/>
        <v>13.657222222222224</v>
      </c>
      <c r="I246">
        <f t="shared" si="47"/>
        <v>800</v>
      </c>
      <c r="J246">
        <f t="shared" si="38"/>
        <v>0.33299999999999996</v>
      </c>
      <c r="K246">
        <f t="shared" si="39"/>
        <v>18.191420000000001</v>
      </c>
      <c r="L246">
        <v>4.8</v>
      </c>
      <c r="M246">
        <f t="shared" si="40"/>
        <v>0.16713888888888881</v>
      </c>
      <c r="N246">
        <f t="shared" si="41"/>
        <v>1.0499999999999998</v>
      </c>
      <c r="O246">
        <f t="shared" si="42"/>
        <v>6.0171388888888888</v>
      </c>
      <c r="P246">
        <f t="shared" si="43"/>
        <v>12.174281111111112</v>
      </c>
      <c r="Q246">
        <f t="shared" si="44"/>
        <v>0</v>
      </c>
      <c r="R246">
        <f t="shared" si="45"/>
        <v>2.4348562222222228</v>
      </c>
      <c r="S246">
        <f>SUM($R$2:R246) -SUM($Q$2:Q246) + SUM($T$2:T245)</f>
        <v>10.348487430555451</v>
      </c>
      <c r="T246">
        <f t="shared" si="46"/>
        <v>0</v>
      </c>
    </row>
    <row r="247" spans="1:20" x14ac:dyDescent="0.3">
      <c r="A247" s="1">
        <v>42250</v>
      </c>
      <c r="B247" s="2">
        <v>0.23982638888888888</v>
      </c>
      <c r="C247" s="2">
        <v>0.80598379629629635</v>
      </c>
      <c r="D247" s="3">
        <v>14.8</v>
      </c>
      <c r="E247" s="3">
        <v>54.8</v>
      </c>
      <c r="F247" s="4">
        <f t="shared" si="36"/>
        <v>9</v>
      </c>
      <c r="G247">
        <v>20</v>
      </c>
      <c r="H247" s="3">
        <f t="shared" si="37"/>
        <v>13.587777777777781</v>
      </c>
      <c r="I247">
        <f t="shared" si="47"/>
        <v>800</v>
      </c>
      <c r="J247">
        <f t="shared" si="38"/>
        <v>0.45200000000000007</v>
      </c>
      <c r="K247">
        <f t="shared" si="39"/>
        <v>24.566702222222229</v>
      </c>
      <c r="L247">
        <v>4.8</v>
      </c>
      <c r="M247">
        <f t="shared" si="40"/>
        <v>0.17061111111111096</v>
      </c>
      <c r="N247">
        <f t="shared" si="41"/>
        <v>1.5499999999999998</v>
      </c>
      <c r="O247">
        <f t="shared" si="42"/>
        <v>6.5206111111111102</v>
      </c>
      <c r="P247">
        <f t="shared" si="43"/>
        <v>18.046091111111117</v>
      </c>
      <c r="Q247">
        <f t="shared" si="44"/>
        <v>0</v>
      </c>
      <c r="R247">
        <f t="shared" si="45"/>
        <v>3.6092182222222235</v>
      </c>
      <c r="S247">
        <f>SUM($R$2:R247) -SUM($Q$2:Q247) + SUM($T$2:T246)</f>
        <v>13.95770565277769</v>
      </c>
      <c r="T247">
        <f t="shared" si="46"/>
        <v>0</v>
      </c>
    </row>
    <row r="248" spans="1:20" x14ac:dyDescent="0.3">
      <c r="A248" s="1">
        <v>42251</v>
      </c>
      <c r="B248" s="2">
        <v>0.24105324074074075</v>
      </c>
      <c r="C248" s="2">
        <v>0.80431712962962953</v>
      </c>
      <c r="D248" s="3">
        <v>14.3</v>
      </c>
      <c r="E248" s="3">
        <v>95.2</v>
      </c>
      <c r="F248" s="4">
        <f t="shared" si="36"/>
        <v>9</v>
      </c>
      <c r="G248">
        <v>20</v>
      </c>
      <c r="H248" s="3">
        <f t="shared" si="37"/>
        <v>13.518333333333331</v>
      </c>
      <c r="I248">
        <f t="shared" si="47"/>
        <v>800</v>
      </c>
      <c r="J248">
        <f t="shared" si="38"/>
        <v>4.7999999999999932E-2</v>
      </c>
      <c r="K248">
        <f t="shared" si="39"/>
        <v>2.5955199999999961</v>
      </c>
      <c r="L248">
        <v>4.8</v>
      </c>
      <c r="M248">
        <f t="shared" si="40"/>
        <v>0.17408333333333345</v>
      </c>
      <c r="N248">
        <f t="shared" si="41"/>
        <v>1.6749999999999998</v>
      </c>
      <c r="O248">
        <f t="shared" si="42"/>
        <v>6.6490833333333335</v>
      </c>
      <c r="P248">
        <f t="shared" si="43"/>
        <v>-4.0535633333333374</v>
      </c>
      <c r="Q248">
        <f t="shared" si="44"/>
        <v>2.0267816666666687</v>
      </c>
      <c r="R248">
        <f t="shared" si="45"/>
        <v>0</v>
      </c>
      <c r="S248">
        <f>SUM($R$2:R248) -SUM($Q$2:Q248) + SUM($T$2:T247)</f>
        <v>11.930923986110997</v>
      </c>
      <c r="T248">
        <f t="shared" si="46"/>
        <v>0</v>
      </c>
    </row>
    <row r="249" spans="1:20" x14ac:dyDescent="0.3">
      <c r="A249" s="1">
        <v>42252</v>
      </c>
      <c r="B249" s="2">
        <v>0.24228009259259262</v>
      </c>
      <c r="C249" s="2">
        <v>0.80263888888888879</v>
      </c>
      <c r="D249" s="3">
        <v>14.9</v>
      </c>
      <c r="E249" s="3">
        <v>57.2</v>
      </c>
      <c r="F249" s="4">
        <f t="shared" si="36"/>
        <v>9</v>
      </c>
      <c r="G249">
        <v>20</v>
      </c>
      <c r="H249" s="3">
        <f t="shared" si="37"/>
        <v>13.448611111111108</v>
      </c>
      <c r="I249">
        <f t="shared" si="47"/>
        <v>800</v>
      </c>
      <c r="J249">
        <f t="shared" si="38"/>
        <v>0.42799999999999994</v>
      </c>
      <c r="K249">
        <f t="shared" si="39"/>
        <v>23.024022222222214</v>
      </c>
      <c r="L249">
        <v>4.8</v>
      </c>
      <c r="M249">
        <f t="shared" si="40"/>
        <v>0.17756944444444464</v>
      </c>
      <c r="N249">
        <f t="shared" si="41"/>
        <v>1.5249999999999999</v>
      </c>
      <c r="O249">
        <f t="shared" si="42"/>
        <v>6.5025694444444451</v>
      </c>
      <c r="P249">
        <f t="shared" si="43"/>
        <v>16.521452777777768</v>
      </c>
      <c r="Q249">
        <f t="shared" si="44"/>
        <v>0</v>
      </c>
      <c r="R249">
        <f t="shared" si="45"/>
        <v>3.3042905555555535</v>
      </c>
      <c r="S249">
        <f>SUM($R$2:R249) -SUM($Q$2:Q249) + SUM($T$2:T248)</f>
        <v>15.235214541666551</v>
      </c>
      <c r="T249">
        <f t="shared" si="46"/>
        <v>0</v>
      </c>
    </row>
    <row r="250" spans="1:20" x14ac:dyDescent="0.3">
      <c r="A250" s="1">
        <v>42253</v>
      </c>
      <c r="B250" s="2">
        <v>0.24349537037037039</v>
      </c>
      <c r="C250" s="2">
        <v>0.80094907407407412</v>
      </c>
      <c r="D250" s="3">
        <v>12.5</v>
      </c>
      <c r="E250" s="3">
        <v>72.099999999999994</v>
      </c>
      <c r="F250" s="4">
        <f t="shared" si="36"/>
        <v>9</v>
      </c>
      <c r="G250">
        <v>20</v>
      </c>
      <c r="H250" s="3">
        <f t="shared" si="37"/>
        <v>13.378888888888889</v>
      </c>
      <c r="I250">
        <f t="shared" si="47"/>
        <v>800</v>
      </c>
      <c r="J250">
        <f t="shared" si="38"/>
        <v>0.27900000000000003</v>
      </c>
      <c r="K250">
        <f t="shared" si="39"/>
        <v>14.930840000000002</v>
      </c>
      <c r="L250">
        <v>4.8</v>
      </c>
      <c r="M250">
        <f t="shared" si="40"/>
        <v>0.18105555555555553</v>
      </c>
      <c r="N250">
        <f t="shared" si="41"/>
        <v>2.125</v>
      </c>
      <c r="O250">
        <f t="shared" si="42"/>
        <v>7.1060555555555549</v>
      </c>
      <c r="P250">
        <f t="shared" si="43"/>
        <v>7.8247844444444468</v>
      </c>
      <c r="Q250">
        <f t="shared" si="44"/>
        <v>0</v>
      </c>
      <c r="R250">
        <f t="shared" si="45"/>
        <v>1.5649568888888894</v>
      </c>
      <c r="S250">
        <f>SUM($R$2:R250) -SUM($Q$2:Q250) + SUM($T$2:T249)</f>
        <v>16.800171430555451</v>
      </c>
      <c r="T250">
        <f t="shared" si="46"/>
        <v>0</v>
      </c>
    </row>
    <row r="251" spans="1:20" x14ac:dyDescent="0.3">
      <c r="A251" s="1">
        <v>42254</v>
      </c>
      <c r="B251" s="2">
        <v>0.2447222222222222</v>
      </c>
      <c r="C251" s="2">
        <v>0.79925925925925922</v>
      </c>
      <c r="D251" s="3">
        <v>12.8</v>
      </c>
      <c r="E251" s="3">
        <v>85.2</v>
      </c>
      <c r="F251" s="4">
        <f t="shared" si="36"/>
        <v>9</v>
      </c>
      <c r="G251">
        <v>20</v>
      </c>
      <c r="H251" s="3">
        <f t="shared" si="37"/>
        <v>13.308888888888889</v>
      </c>
      <c r="I251">
        <f t="shared" si="47"/>
        <v>800</v>
      </c>
      <c r="J251">
        <f t="shared" si="38"/>
        <v>0.14800000000000002</v>
      </c>
      <c r="K251">
        <f t="shared" si="39"/>
        <v>7.8788622222222235</v>
      </c>
      <c r="L251">
        <v>4.8</v>
      </c>
      <c r="M251">
        <f t="shared" si="40"/>
        <v>0.18455555555555556</v>
      </c>
      <c r="N251">
        <f t="shared" si="41"/>
        <v>2.0499999999999998</v>
      </c>
      <c r="O251">
        <f t="shared" si="42"/>
        <v>7.0345555555555555</v>
      </c>
      <c r="P251">
        <f t="shared" si="43"/>
        <v>0.84430666666666809</v>
      </c>
      <c r="Q251">
        <f t="shared" si="44"/>
        <v>0</v>
      </c>
      <c r="R251">
        <f t="shared" si="45"/>
        <v>0.16886133333333364</v>
      </c>
      <c r="S251">
        <f>SUM($R$2:R251) -SUM($Q$2:Q251) + SUM($T$2:T250)</f>
        <v>16.969032763888777</v>
      </c>
      <c r="T251">
        <f t="shared" si="46"/>
        <v>0</v>
      </c>
    </row>
    <row r="252" spans="1:20" x14ac:dyDescent="0.3">
      <c r="A252" s="1">
        <v>42255</v>
      </c>
      <c r="B252" s="2">
        <v>0.24594907407407407</v>
      </c>
      <c r="C252" s="2">
        <v>0.79756944444444444</v>
      </c>
      <c r="D252" s="3">
        <v>12.7</v>
      </c>
      <c r="E252" s="3">
        <v>79.900000000000006</v>
      </c>
      <c r="F252" s="4">
        <f t="shared" si="36"/>
        <v>9</v>
      </c>
      <c r="G252">
        <v>20</v>
      </c>
      <c r="H252" s="3">
        <f t="shared" si="37"/>
        <v>13.238888888888889</v>
      </c>
      <c r="I252">
        <f t="shared" si="47"/>
        <v>800</v>
      </c>
      <c r="J252">
        <f t="shared" si="38"/>
        <v>0.20099999999999996</v>
      </c>
      <c r="K252">
        <f t="shared" si="39"/>
        <v>10.644066666666664</v>
      </c>
      <c r="L252">
        <v>4.8</v>
      </c>
      <c r="M252">
        <f t="shared" si="40"/>
        <v>0.18805555555555553</v>
      </c>
      <c r="N252">
        <f t="shared" si="41"/>
        <v>2.0750000000000002</v>
      </c>
      <c r="O252">
        <f t="shared" si="42"/>
        <v>7.0630555555555556</v>
      </c>
      <c r="P252">
        <f t="shared" si="43"/>
        <v>3.581011111111108</v>
      </c>
      <c r="Q252">
        <f t="shared" si="44"/>
        <v>0</v>
      </c>
      <c r="R252">
        <f t="shared" si="45"/>
        <v>0.71620222222222163</v>
      </c>
      <c r="S252">
        <f>SUM($R$2:R252) -SUM($Q$2:Q252) + SUM($T$2:T251)</f>
        <v>17.685234986111141</v>
      </c>
      <c r="T252">
        <f t="shared" si="46"/>
        <v>0</v>
      </c>
    </row>
    <row r="253" spans="1:20" x14ac:dyDescent="0.3">
      <c r="A253" s="1">
        <v>42256</v>
      </c>
      <c r="B253" s="2">
        <v>0.24716435185185184</v>
      </c>
      <c r="C253" s="2">
        <v>0.79586805555555562</v>
      </c>
      <c r="D253" s="3">
        <v>12.3</v>
      </c>
      <c r="E253" s="3">
        <v>39.5</v>
      </c>
      <c r="F253" s="4">
        <f t="shared" si="36"/>
        <v>9</v>
      </c>
      <c r="G253">
        <v>20</v>
      </c>
      <c r="H253" s="3">
        <f t="shared" si="37"/>
        <v>13.16888888888889</v>
      </c>
      <c r="I253">
        <f t="shared" si="47"/>
        <v>800</v>
      </c>
      <c r="J253">
        <f t="shared" si="38"/>
        <v>0.60499999999999998</v>
      </c>
      <c r="K253">
        <f t="shared" si="39"/>
        <v>31.868711111111114</v>
      </c>
      <c r="L253">
        <v>4.8</v>
      </c>
      <c r="M253">
        <f t="shared" si="40"/>
        <v>0.19155555555555548</v>
      </c>
      <c r="N253">
        <f t="shared" si="41"/>
        <v>2.1749999999999998</v>
      </c>
      <c r="O253">
        <f t="shared" si="42"/>
        <v>7.1665555555555551</v>
      </c>
      <c r="P253">
        <f t="shared" si="43"/>
        <v>24.70215555555556</v>
      </c>
      <c r="Q253">
        <f t="shared" si="44"/>
        <v>0</v>
      </c>
      <c r="R253">
        <f t="shared" si="45"/>
        <v>4.9404311111111125</v>
      </c>
      <c r="S253">
        <f>SUM($R$2:R253) -SUM($Q$2:Q253) + SUM($T$2:T252)</f>
        <v>22.625666097222279</v>
      </c>
      <c r="T253">
        <f t="shared" si="46"/>
        <v>0</v>
      </c>
    </row>
    <row r="254" spans="1:20" x14ac:dyDescent="0.3">
      <c r="A254" s="1">
        <v>42257</v>
      </c>
      <c r="B254" s="2">
        <v>0.24839120370370371</v>
      </c>
      <c r="C254" s="2">
        <v>0.79416666666666658</v>
      </c>
      <c r="D254" s="3">
        <v>13.5</v>
      </c>
      <c r="E254" s="3">
        <v>30</v>
      </c>
      <c r="F254" s="4">
        <f t="shared" si="36"/>
        <v>9</v>
      </c>
      <c r="G254">
        <v>20</v>
      </c>
      <c r="H254" s="3">
        <f t="shared" si="37"/>
        <v>13.098611111111108</v>
      </c>
      <c r="I254">
        <f t="shared" si="47"/>
        <v>800</v>
      </c>
      <c r="J254">
        <f t="shared" si="38"/>
        <v>0.7</v>
      </c>
      <c r="K254">
        <f t="shared" si="39"/>
        <v>36.676111111111105</v>
      </c>
      <c r="L254">
        <v>4.8</v>
      </c>
      <c r="M254">
        <f t="shared" si="40"/>
        <v>0.1950694444444446</v>
      </c>
      <c r="N254">
        <f t="shared" si="41"/>
        <v>1.875</v>
      </c>
      <c r="O254">
        <f t="shared" si="42"/>
        <v>6.8700694444444448</v>
      </c>
      <c r="P254">
        <f t="shared" si="43"/>
        <v>29.806041666666658</v>
      </c>
      <c r="Q254">
        <f t="shared" si="44"/>
        <v>0</v>
      </c>
      <c r="R254">
        <f t="shared" si="45"/>
        <v>5.9612083333333317</v>
      </c>
      <c r="S254">
        <f>SUM($R$2:R254) -SUM($Q$2:Q254) + SUM($T$2:T253)</f>
        <v>28.58687443055544</v>
      </c>
      <c r="T254">
        <f t="shared" si="46"/>
        <v>0</v>
      </c>
    </row>
    <row r="255" spans="1:20" x14ac:dyDescent="0.3">
      <c r="A255" s="1">
        <v>42258</v>
      </c>
      <c r="B255" s="2">
        <v>0.24961805555555558</v>
      </c>
      <c r="C255" s="2">
        <v>0.79246527777777775</v>
      </c>
      <c r="D255" s="3">
        <v>14.7</v>
      </c>
      <c r="E255" s="3">
        <v>43.7</v>
      </c>
      <c r="F255" s="4">
        <f t="shared" si="36"/>
        <v>9</v>
      </c>
      <c r="G255">
        <v>20</v>
      </c>
      <c r="H255" s="3">
        <f t="shared" si="37"/>
        <v>13.028333333333332</v>
      </c>
      <c r="I255">
        <f t="shared" si="47"/>
        <v>800</v>
      </c>
      <c r="J255">
        <f t="shared" si="38"/>
        <v>0.56299999999999994</v>
      </c>
      <c r="K255">
        <f t="shared" si="39"/>
        <v>29.339806666666664</v>
      </c>
      <c r="L255">
        <v>4.8</v>
      </c>
      <c r="M255">
        <f t="shared" si="40"/>
        <v>0.19858333333333336</v>
      </c>
      <c r="N255">
        <f t="shared" si="41"/>
        <v>1.5750000000000002</v>
      </c>
      <c r="O255">
        <f t="shared" si="42"/>
        <v>6.5735833333333336</v>
      </c>
      <c r="P255">
        <f t="shared" si="43"/>
        <v>22.766223333333329</v>
      </c>
      <c r="Q255">
        <f t="shared" si="44"/>
        <v>0</v>
      </c>
      <c r="R255">
        <f t="shared" si="45"/>
        <v>4.5532446666666662</v>
      </c>
      <c r="S255">
        <f>SUM($R$2:R255) -SUM($Q$2:Q255) + SUM($T$2:T254)</f>
        <v>33.140119097222055</v>
      </c>
      <c r="T255">
        <f t="shared" si="46"/>
        <v>0</v>
      </c>
    </row>
    <row r="256" spans="1:20" x14ac:dyDescent="0.3">
      <c r="A256" s="1">
        <v>42259</v>
      </c>
      <c r="B256" s="2">
        <v>0.2508333333333333</v>
      </c>
      <c r="C256" s="2">
        <v>0.79076388888888882</v>
      </c>
      <c r="D256" s="3">
        <v>14.3</v>
      </c>
      <c r="E256" s="3">
        <v>91.9</v>
      </c>
      <c r="F256" s="4">
        <f t="shared" si="36"/>
        <v>9</v>
      </c>
      <c r="G256">
        <v>20</v>
      </c>
      <c r="H256" s="3">
        <f t="shared" si="37"/>
        <v>12.958333333333334</v>
      </c>
      <c r="I256">
        <f t="shared" si="47"/>
        <v>800</v>
      </c>
      <c r="J256">
        <f t="shared" si="38"/>
        <v>8.0999999999999961E-2</v>
      </c>
      <c r="K256">
        <f t="shared" si="39"/>
        <v>4.1984999999999983</v>
      </c>
      <c r="L256">
        <v>4.8</v>
      </c>
      <c r="M256">
        <f t="shared" si="40"/>
        <v>0.20208333333333331</v>
      </c>
      <c r="N256">
        <f t="shared" si="41"/>
        <v>1.6749999999999998</v>
      </c>
      <c r="O256">
        <f t="shared" si="42"/>
        <v>6.677083333333333</v>
      </c>
      <c r="P256">
        <f t="shared" si="43"/>
        <v>-2.4785833333333347</v>
      </c>
      <c r="Q256">
        <f t="shared" si="44"/>
        <v>1.2392916666666673</v>
      </c>
      <c r="R256">
        <f t="shared" si="45"/>
        <v>0</v>
      </c>
      <c r="S256">
        <f>SUM($R$2:R256) -SUM($Q$2:Q256) + SUM($T$2:T255)</f>
        <v>31.90082743055541</v>
      </c>
      <c r="T256">
        <f t="shared" si="46"/>
        <v>0</v>
      </c>
    </row>
    <row r="257" spans="1:20" x14ac:dyDescent="0.3">
      <c r="A257" s="1">
        <v>42260</v>
      </c>
      <c r="B257" s="2">
        <v>0.25206018518518519</v>
      </c>
      <c r="C257" s="2">
        <v>0.78905092592592585</v>
      </c>
      <c r="D257" s="3">
        <v>13.9</v>
      </c>
      <c r="E257" s="3">
        <v>63</v>
      </c>
      <c r="F257" s="4">
        <f t="shared" si="36"/>
        <v>9</v>
      </c>
      <c r="G257">
        <v>20</v>
      </c>
      <c r="H257" s="3">
        <f t="shared" si="37"/>
        <v>12.887777777777774</v>
      </c>
      <c r="I257">
        <f t="shared" si="47"/>
        <v>800</v>
      </c>
      <c r="J257">
        <f t="shared" si="38"/>
        <v>0.37</v>
      </c>
      <c r="K257">
        <f t="shared" si="39"/>
        <v>19.073911111111105</v>
      </c>
      <c r="L257">
        <v>4.8</v>
      </c>
      <c r="M257">
        <f t="shared" si="40"/>
        <v>0.20561111111111127</v>
      </c>
      <c r="N257">
        <f t="shared" si="41"/>
        <v>1.7749999999999999</v>
      </c>
      <c r="O257">
        <f t="shared" si="42"/>
        <v>6.7806111111111118</v>
      </c>
      <c r="P257">
        <f t="shared" si="43"/>
        <v>12.293299999999993</v>
      </c>
      <c r="Q257">
        <f t="shared" si="44"/>
        <v>0</v>
      </c>
      <c r="R257">
        <f t="shared" si="45"/>
        <v>2.4586599999999987</v>
      </c>
      <c r="S257">
        <f>SUM($R$2:R257) -SUM($Q$2:Q257) + SUM($T$2:T256)</f>
        <v>34.359487430555419</v>
      </c>
      <c r="T257">
        <f t="shared" si="46"/>
        <v>0</v>
      </c>
    </row>
    <row r="258" spans="1:20" x14ac:dyDescent="0.3">
      <c r="A258" s="1">
        <v>42261</v>
      </c>
      <c r="B258" s="2">
        <v>0.25327546296296294</v>
      </c>
      <c r="C258" s="2">
        <v>0.78733796296296299</v>
      </c>
      <c r="D258" s="3">
        <v>14.6</v>
      </c>
      <c r="E258" s="3">
        <v>70.400000000000006</v>
      </c>
      <c r="F258" s="4">
        <f t="shared" si="36"/>
        <v>9</v>
      </c>
      <c r="G258">
        <v>20</v>
      </c>
      <c r="H258" s="3">
        <f t="shared" si="37"/>
        <v>12.817500000000003</v>
      </c>
      <c r="I258">
        <f t="shared" si="47"/>
        <v>800</v>
      </c>
      <c r="J258">
        <f t="shared" si="38"/>
        <v>0.29599999999999993</v>
      </c>
      <c r="K258">
        <f t="shared" si="39"/>
        <v>15.175919999999998</v>
      </c>
      <c r="L258">
        <v>4.8</v>
      </c>
      <c r="M258">
        <f t="shared" si="40"/>
        <v>0.20912499999999989</v>
      </c>
      <c r="N258">
        <f t="shared" si="41"/>
        <v>1.6</v>
      </c>
      <c r="O258">
        <f t="shared" si="42"/>
        <v>6.6091250000000006</v>
      </c>
      <c r="P258">
        <f t="shared" si="43"/>
        <v>8.5667949999999973</v>
      </c>
      <c r="Q258">
        <f t="shared" si="44"/>
        <v>0</v>
      </c>
      <c r="R258">
        <f t="shared" si="45"/>
        <v>1.7133589999999996</v>
      </c>
      <c r="S258">
        <f>SUM($R$2:R258) -SUM($Q$2:Q258) + SUM($T$2:T257)</f>
        <v>36.072846430555387</v>
      </c>
      <c r="T258">
        <f t="shared" si="46"/>
        <v>0</v>
      </c>
    </row>
    <row r="259" spans="1:20" x14ac:dyDescent="0.3">
      <c r="A259" s="1">
        <v>42262</v>
      </c>
      <c r="B259" s="2">
        <v>0.25450231481481483</v>
      </c>
      <c r="C259" s="2">
        <v>0.78562500000000002</v>
      </c>
      <c r="D259" s="3">
        <v>18.399999999999999</v>
      </c>
      <c r="E259" s="3">
        <v>80.2</v>
      </c>
      <c r="F259" s="4">
        <f t="shared" ref="F259:F322" si="48">MONTH(A259)</f>
        <v>9</v>
      </c>
      <c r="G259">
        <v>20</v>
      </c>
      <c r="H259" s="3">
        <f t="shared" ref="H259:H322" si="49">(C259-B259) * 24</f>
        <v>12.746944444444443</v>
      </c>
      <c r="I259">
        <f t="shared" si="47"/>
        <v>800</v>
      </c>
      <c r="J259">
        <f t="shared" ref="J259:J322" si="50">1-(E259/100)</f>
        <v>0.19799999999999995</v>
      </c>
      <c r="K259">
        <f t="shared" ref="K259:K322" si="51">PRODUCT(G259:J259) * $V$2 / 1000</f>
        <v>10.095579999999996</v>
      </c>
      <c r="L259">
        <v>4.8</v>
      </c>
      <c r="M259">
        <f t="shared" ref="M259:M322" si="52">IF(H259&lt;17,(17-H259) * 50,0) / 1000</f>
        <v>0.21265277777777786</v>
      </c>
      <c r="N259">
        <f t="shared" ref="N259:N322" si="53">IF(D259&lt;21,(21-D259)*250,0) / 1000</f>
        <v>0.65000000000000036</v>
      </c>
      <c r="O259">
        <f t="shared" ref="O259:O322" si="54">SUM(L259:N259)</f>
        <v>5.6626527777777778</v>
      </c>
      <c r="P259">
        <f t="shared" ref="P259:P322" si="55">K259-O259</f>
        <v>4.4329272222222187</v>
      </c>
      <c r="Q259">
        <f t="shared" ref="Q259:Q322" si="56">IF(P259&lt;0,ABS(P259) * 0.5,0)</f>
        <v>0</v>
      </c>
      <c r="R259">
        <f t="shared" ref="R259:R322" si="57">IF(P259&gt;0,P259*0.2,0)</f>
        <v>0.88658544444444376</v>
      </c>
      <c r="S259">
        <f>SUM($R$2:R259) -SUM($Q$2:Q259) + SUM($T$2:T258)</f>
        <v>36.959431874999837</v>
      </c>
      <c r="T259">
        <f t="shared" ref="T259:T322" si="58">-IF(F260&lt;&gt;F259,ROUND(S259,2),0)</f>
        <v>0</v>
      </c>
    </row>
    <row r="260" spans="1:20" x14ac:dyDescent="0.3">
      <c r="A260" s="1">
        <v>42263</v>
      </c>
      <c r="B260" s="2">
        <v>0.25572916666666667</v>
      </c>
      <c r="C260" s="2">
        <v>0.78391203703703705</v>
      </c>
      <c r="D260" s="3">
        <v>18.100000000000001</v>
      </c>
      <c r="E260" s="3">
        <v>82.7</v>
      </c>
      <c r="F260" s="4">
        <f t="shared" si="48"/>
        <v>9</v>
      </c>
      <c r="G260">
        <v>20</v>
      </c>
      <c r="H260" s="3">
        <f t="shared" si="49"/>
        <v>12.676388888888889</v>
      </c>
      <c r="I260">
        <f t="shared" ref="I260:I323" si="59">IF(F260&gt;F259,IF(F260=7,I259,IF(F260&lt;7,I259+100,I259-100)),I259)</f>
        <v>800</v>
      </c>
      <c r="J260">
        <f t="shared" si="50"/>
        <v>0.17299999999999993</v>
      </c>
      <c r="K260">
        <f t="shared" si="51"/>
        <v>8.7720611111111086</v>
      </c>
      <c r="L260">
        <v>4.8</v>
      </c>
      <c r="M260">
        <f t="shared" si="52"/>
        <v>0.21618055555555554</v>
      </c>
      <c r="N260">
        <f t="shared" si="53"/>
        <v>0.72499999999999964</v>
      </c>
      <c r="O260">
        <f t="shared" si="54"/>
        <v>5.7411805555555553</v>
      </c>
      <c r="P260">
        <f t="shared" si="55"/>
        <v>3.0308805555555534</v>
      </c>
      <c r="Q260">
        <f t="shared" si="56"/>
        <v>0</v>
      </c>
      <c r="R260">
        <f t="shared" si="57"/>
        <v>0.60617611111111069</v>
      </c>
      <c r="S260">
        <f>SUM($R$2:R260) -SUM($Q$2:Q260) + SUM($T$2:T259)</f>
        <v>37.56560798611099</v>
      </c>
      <c r="T260">
        <f t="shared" si="58"/>
        <v>0</v>
      </c>
    </row>
    <row r="261" spans="1:20" x14ac:dyDescent="0.3">
      <c r="A261" s="1">
        <v>42264</v>
      </c>
      <c r="B261" s="2">
        <v>0.25695601851851851</v>
      </c>
      <c r="C261" s="2">
        <v>0.78219907407407396</v>
      </c>
      <c r="D261" s="3">
        <v>20.8</v>
      </c>
      <c r="E261" s="3">
        <v>44.1</v>
      </c>
      <c r="F261" s="4">
        <f t="shared" si="48"/>
        <v>9</v>
      </c>
      <c r="G261">
        <v>20</v>
      </c>
      <c r="H261" s="3">
        <f t="shared" si="49"/>
        <v>12.605833333333329</v>
      </c>
      <c r="I261">
        <f t="shared" si="59"/>
        <v>800</v>
      </c>
      <c r="J261">
        <f t="shared" si="50"/>
        <v>0.55899999999999994</v>
      </c>
      <c r="K261">
        <f t="shared" si="51"/>
        <v>28.186643333333322</v>
      </c>
      <c r="L261">
        <v>4.8</v>
      </c>
      <c r="M261">
        <f t="shared" si="52"/>
        <v>0.21970833333333353</v>
      </c>
      <c r="N261">
        <f t="shared" si="53"/>
        <v>4.9999999999999822E-2</v>
      </c>
      <c r="O261">
        <f t="shared" si="54"/>
        <v>5.0697083333333328</v>
      </c>
      <c r="P261">
        <f t="shared" si="55"/>
        <v>23.116934999999991</v>
      </c>
      <c r="Q261">
        <f t="shared" si="56"/>
        <v>0</v>
      </c>
      <c r="R261">
        <f t="shared" si="57"/>
        <v>4.6233869999999984</v>
      </c>
      <c r="S261">
        <f>SUM($R$2:R261) -SUM($Q$2:Q261) + SUM($T$2:T260)</f>
        <v>42.18899498611097</v>
      </c>
      <c r="T261">
        <f t="shared" si="58"/>
        <v>0</v>
      </c>
    </row>
    <row r="262" spans="1:20" x14ac:dyDescent="0.3">
      <c r="A262" s="1">
        <v>42265</v>
      </c>
      <c r="B262" s="2">
        <v>0.25818287037037035</v>
      </c>
      <c r="C262" s="2">
        <v>0.78047453703703706</v>
      </c>
      <c r="D262" s="3">
        <v>17.399999999999999</v>
      </c>
      <c r="E262" s="3">
        <v>51.6</v>
      </c>
      <c r="F262" s="4">
        <f t="shared" si="48"/>
        <v>9</v>
      </c>
      <c r="G262">
        <v>20</v>
      </c>
      <c r="H262" s="3">
        <f t="shared" si="49"/>
        <v>12.535</v>
      </c>
      <c r="I262">
        <f t="shared" si="59"/>
        <v>800</v>
      </c>
      <c r="J262">
        <f t="shared" si="50"/>
        <v>0.48399999999999999</v>
      </c>
      <c r="K262">
        <f t="shared" si="51"/>
        <v>24.267759999999999</v>
      </c>
      <c r="L262">
        <v>4.8</v>
      </c>
      <c r="M262">
        <f t="shared" si="52"/>
        <v>0.22325</v>
      </c>
      <c r="N262">
        <f t="shared" si="53"/>
        <v>0.90000000000000036</v>
      </c>
      <c r="O262">
        <f t="shared" si="54"/>
        <v>5.9232500000000003</v>
      </c>
      <c r="P262">
        <f t="shared" si="55"/>
        <v>18.34451</v>
      </c>
      <c r="Q262">
        <f t="shared" si="56"/>
        <v>0</v>
      </c>
      <c r="R262">
        <f t="shared" si="57"/>
        <v>3.6689020000000001</v>
      </c>
      <c r="S262">
        <f>SUM($R$2:R262) -SUM($Q$2:Q262) + SUM($T$2:T261)</f>
        <v>45.857896986110973</v>
      </c>
      <c r="T262">
        <f t="shared" si="58"/>
        <v>0</v>
      </c>
    </row>
    <row r="263" spans="1:20" x14ac:dyDescent="0.3">
      <c r="A263" s="1">
        <v>42266</v>
      </c>
      <c r="B263" s="2">
        <v>0.25940972222222219</v>
      </c>
      <c r="C263" s="2">
        <v>0.77876157407407398</v>
      </c>
      <c r="D263" s="3">
        <v>15.2</v>
      </c>
      <c r="E263" s="3">
        <v>33.799999999999997</v>
      </c>
      <c r="F263" s="4">
        <f t="shared" si="48"/>
        <v>9</v>
      </c>
      <c r="G263">
        <v>20</v>
      </c>
      <c r="H263" s="3">
        <f t="shared" si="49"/>
        <v>12.464444444444444</v>
      </c>
      <c r="I263">
        <f t="shared" si="59"/>
        <v>800</v>
      </c>
      <c r="J263">
        <f t="shared" si="50"/>
        <v>0.66200000000000003</v>
      </c>
      <c r="K263">
        <f t="shared" si="51"/>
        <v>33.005848888888892</v>
      </c>
      <c r="L263">
        <v>4.8</v>
      </c>
      <c r="M263">
        <f t="shared" si="52"/>
        <v>0.2267777777777778</v>
      </c>
      <c r="N263">
        <f t="shared" si="53"/>
        <v>1.4500000000000002</v>
      </c>
      <c r="O263">
        <f t="shared" si="54"/>
        <v>6.4767777777777775</v>
      </c>
      <c r="P263">
        <f t="shared" si="55"/>
        <v>26.529071111111115</v>
      </c>
      <c r="Q263">
        <f t="shared" si="56"/>
        <v>0</v>
      </c>
      <c r="R263">
        <f t="shared" si="57"/>
        <v>5.3058142222222235</v>
      </c>
      <c r="S263">
        <f>SUM($R$2:R263) -SUM($Q$2:Q263) + SUM($T$2:T262)</f>
        <v>51.163711208333211</v>
      </c>
      <c r="T263">
        <f t="shared" si="58"/>
        <v>0</v>
      </c>
    </row>
    <row r="264" spans="1:20" x14ac:dyDescent="0.3">
      <c r="A264" s="1">
        <v>42267</v>
      </c>
      <c r="B264" s="2">
        <v>0.26063657407407409</v>
      </c>
      <c r="C264" s="2">
        <v>0.77704861111111112</v>
      </c>
      <c r="D264" s="3">
        <v>13.4</v>
      </c>
      <c r="E264" s="3">
        <v>66.599999999999994</v>
      </c>
      <c r="F264" s="4">
        <f t="shared" si="48"/>
        <v>9</v>
      </c>
      <c r="G264">
        <v>20</v>
      </c>
      <c r="H264" s="3">
        <f t="shared" si="49"/>
        <v>12.39388888888889</v>
      </c>
      <c r="I264">
        <f t="shared" si="59"/>
        <v>800</v>
      </c>
      <c r="J264">
        <f t="shared" si="50"/>
        <v>0.33400000000000007</v>
      </c>
      <c r="K264">
        <f t="shared" si="51"/>
        <v>16.558235555555562</v>
      </c>
      <c r="L264">
        <v>4.8</v>
      </c>
      <c r="M264">
        <f t="shared" si="52"/>
        <v>0.23030555555555549</v>
      </c>
      <c r="N264">
        <f t="shared" si="53"/>
        <v>1.9</v>
      </c>
      <c r="O264">
        <f t="shared" si="54"/>
        <v>6.9303055555555559</v>
      </c>
      <c r="P264">
        <f t="shared" si="55"/>
        <v>9.6279300000000063</v>
      </c>
      <c r="Q264">
        <f t="shared" si="56"/>
        <v>0</v>
      </c>
      <c r="R264">
        <f t="shared" si="57"/>
        <v>1.9255860000000014</v>
      </c>
      <c r="S264">
        <f>SUM($R$2:R264) -SUM($Q$2:Q264) + SUM($T$2:T263)</f>
        <v>53.089297208333164</v>
      </c>
      <c r="T264">
        <f t="shared" si="58"/>
        <v>0</v>
      </c>
    </row>
    <row r="265" spans="1:20" x14ac:dyDescent="0.3">
      <c r="A265" s="1">
        <v>42268</v>
      </c>
      <c r="B265" s="2">
        <v>0.26186342592592593</v>
      </c>
      <c r="C265" s="2">
        <v>0.775324074074074</v>
      </c>
      <c r="D265" s="3">
        <v>11.1</v>
      </c>
      <c r="E265" s="3">
        <v>74.099999999999994</v>
      </c>
      <c r="F265" s="4">
        <f t="shared" si="48"/>
        <v>9</v>
      </c>
      <c r="G265">
        <v>20</v>
      </c>
      <c r="H265" s="3">
        <f t="shared" si="49"/>
        <v>12.323055555555554</v>
      </c>
      <c r="I265">
        <f t="shared" si="59"/>
        <v>800</v>
      </c>
      <c r="J265">
        <f t="shared" si="50"/>
        <v>0.25900000000000001</v>
      </c>
      <c r="K265">
        <f t="shared" si="51"/>
        <v>12.766685555555556</v>
      </c>
      <c r="L265">
        <v>4.8</v>
      </c>
      <c r="M265">
        <f t="shared" si="52"/>
        <v>0.23384722222222232</v>
      </c>
      <c r="N265">
        <f t="shared" si="53"/>
        <v>2.4750000000000001</v>
      </c>
      <c r="O265">
        <f t="shared" si="54"/>
        <v>7.5088472222222222</v>
      </c>
      <c r="P265">
        <f t="shared" si="55"/>
        <v>5.2578383333333338</v>
      </c>
      <c r="Q265">
        <f t="shared" si="56"/>
        <v>0</v>
      </c>
      <c r="R265">
        <f t="shared" si="57"/>
        <v>1.0515676666666669</v>
      </c>
      <c r="S265">
        <f>SUM($R$2:R265) -SUM($Q$2:Q265) + SUM($T$2:T264)</f>
        <v>54.140864874999806</v>
      </c>
      <c r="T265">
        <f t="shared" si="58"/>
        <v>0</v>
      </c>
    </row>
    <row r="266" spans="1:20" x14ac:dyDescent="0.3">
      <c r="A266" s="1">
        <v>42269</v>
      </c>
      <c r="B266" s="2">
        <v>0.26309027777777777</v>
      </c>
      <c r="C266" s="2">
        <v>0.77361111111111114</v>
      </c>
      <c r="D266" s="3">
        <v>12.2</v>
      </c>
      <c r="E266" s="3">
        <v>51.9</v>
      </c>
      <c r="F266" s="4">
        <f t="shared" si="48"/>
        <v>9</v>
      </c>
      <c r="G266">
        <v>20</v>
      </c>
      <c r="H266" s="3">
        <f t="shared" si="49"/>
        <v>12.2525</v>
      </c>
      <c r="I266">
        <f t="shared" si="59"/>
        <v>800</v>
      </c>
      <c r="J266">
        <f t="shared" si="50"/>
        <v>0.48099999999999998</v>
      </c>
      <c r="K266">
        <f t="shared" si="51"/>
        <v>23.573809999999998</v>
      </c>
      <c r="L266">
        <v>4.8</v>
      </c>
      <c r="M266">
        <f t="shared" si="52"/>
        <v>0.23737500000000003</v>
      </c>
      <c r="N266">
        <f t="shared" si="53"/>
        <v>2.2000000000000002</v>
      </c>
      <c r="O266">
        <f t="shared" si="54"/>
        <v>7.2373750000000001</v>
      </c>
      <c r="P266">
        <f t="shared" si="55"/>
        <v>16.336434999999998</v>
      </c>
      <c r="Q266">
        <f t="shared" si="56"/>
        <v>0</v>
      </c>
      <c r="R266">
        <f t="shared" si="57"/>
        <v>3.2672869999999996</v>
      </c>
      <c r="S266">
        <f>SUM($R$2:R266) -SUM($Q$2:Q266) + SUM($T$2:T265)</f>
        <v>57.408151874999817</v>
      </c>
      <c r="T266">
        <f t="shared" si="58"/>
        <v>0</v>
      </c>
    </row>
    <row r="267" spans="1:20" x14ac:dyDescent="0.3">
      <c r="A267" s="1">
        <v>42270</v>
      </c>
      <c r="B267" s="2">
        <v>0.2643287037037037</v>
      </c>
      <c r="C267" s="2">
        <v>0.77188657407407402</v>
      </c>
      <c r="D267" s="3">
        <v>14.2</v>
      </c>
      <c r="E267" s="3">
        <v>76</v>
      </c>
      <c r="F267" s="4">
        <f t="shared" si="48"/>
        <v>9</v>
      </c>
      <c r="G267">
        <v>20</v>
      </c>
      <c r="H267" s="3">
        <f t="shared" si="49"/>
        <v>12.181388888888886</v>
      </c>
      <c r="I267">
        <f t="shared" si="59"/>
        <v>800</v>
      </c>
      <c r="J267">
        <f t="shared" si="50"/>
        <v>0.24</v>
      </c>
      <c r="K267">
        <f t="shared" si="51"/>
        <v>11.694133333333331</v>
      </c>
      <c r="L267">
        <v>4.8</v>
      </c>
      <c r="M267">
        <f t="shared" si="52"/>
        <v>0.24093055555555568</v>
      </c>
      <c r="N267">
        <f t="shared" si="53"/>
        <v>1.7000000000000002</v>
      </c>
      <c r="O267">
        <f t="shared" si="54"/>
        <v>6.7409305555555559</v>
      </c>
      <c r="P267">
        <f t="shared" si="55"/>
        <v>4.9532027777777756</v>
      </c>
      <c r="Q267">
        <f t="shared" si="56"/>
        <v>0</v>
      </c>
      <c r="R267">
        <f t="shared" si="57"/>
        <v>0.99064055555555519</v>
      </c>
      <c r="S267">
        <f>SUM($R$2:R267) -SUM($Q$2:Q267) + SUM($T$2:T266)</f>
        <v>58.398792430555318</v>
      </c>
      <c r="T267">
        <f t="shared" si="58"/>
        <v>0</v>
      </c>
    </row>
    <row r="268" spans="1:20" x14ac:dyDescent="0.3">
      <c r="A268" s="1">
        <v>42271</v>
      </c>
      <c r="B268" s="2">
        <v>0.26555555555555554</v>
      </c>
      <c r="C268" s="2">
        <v>0.77017361111111116</v>
      </c>
      <c r="D268" s="3">
        <v>16.7</v>
      </c>
      <c r="E268" s="3">
        <v>84</v>
      </c>
      <c r="F268" s="4">
        <f t="shared" si="48"/>
        <v>9</v>
      </c>
      <c r="G268">
        <v>20</v>
      </c>
      <c r="H268" s="3">
        <f t="shared" si="49"/>
        <v>12.110833333333336</v>
      </c>
      <c r="I268">
        <f t="shared" si="59"/>
        <v>800</v>
      </c>
      <c r="J268">
        <f t="shared" si="50"/>
        <v>0.16000000000000003</v>
      </c>
      <c r="K268">
        <f t="shared" si="51"/>
        <v>7.7509333333333359</v>
      </c>
      <c r="L268">
        <v>4.8</v>
      </c>
      <c r="M268">
        <f t="shared" si="52"/>
        <v>0.24445833333333322</v>
      </c>
      <c r="N268">
        <f t="shared" si="53"/>
        <v>1.0750000000000002</v>
      </c>
      <c r="O268">
        <f t="shared" si="54"/>
        <v>6.1194583333333332</v>
      </c>
      <c r="P268">
        <f t="shared" si="55"/>
        <v>1.6314750000000027</v>
      </c>
      <c r="Q268">
        <f t="shared" si="56"/>
        <v>0</v>
      </c>
      <c r="R268">
        <f t="shared" si="57"/>
        <v>0.32629500000000056</v>
      </c>
      <c r="S268">
        <f>SUM($R$2:R268) -SUM($Q$2:Q268) + SUM($T$2:T267)</f>
        <v>58.725087430555277</v>
      </c>
      <c r="T268">
        <f t="shared" si="58"/>
        <v>0</v>
      </c>
    </row>
    <row r="269" spans="1:20" x14ac:dyDescent="0.3">
      <c r="A269" s="1">
        <v>42272</v>
      </c>
      <c r="B269" s="2">
        <v>0.26679398148148148</v>
      </c>
      <c r="C269" s="2">
        <v>0.76846064814814818</v>
      </c>
      <c r="D269" s="3">
        <v>15.4</v>
      </c>
      <c r="E269" s="3">
        <v>87.7</v>
      </c>
      <c r="F269" s="4">
        <f t="shared" si="48"/>
        <v>9</v>
      </c>
      <c r="G269">
        <v>20</v>
      </c>
      <c r="H269" s="3">
        <f t="shared" si="49"/>
        <v>12.040000000000001</v>
      </c>
      <c r="I269">
        <f t="shared" si="59"/>
        <v>800</v>
      </c>
      <c r="J269">
        <f t="shared" si="50"/>
        <v>0.123</v>
      </c>
      <c r="K269">
        <f t="shared" si="51"/>
        <v>5.9236800000000001</v>
      </c>
      <c r="L269">
        <v>4.8</v>
      </c>
      <c r="M269">
        <f t="shared" si="52"/>
        <v>0.24799999999999994</v>
      </c>
      <c r="N269">
        <f t="shared" si="53"/>
        <v>1.4</v>
      </c>
      <c r="O269">
        <f t="shared" si="54"/>
        <v>6.4480000000000004</v>
      </c>
      <c r="P269">
        <f t="shared" si="55"/>
        <v>-0.52432000000000034</v>
      </c>
      <c r="Q269">
        <f t="shared" si="56"/>
        <v>0.26216000000000017</v>
      </c>
      <c r="R269">
        <f t="shared" si="57"/>
        <v>0</v>
      </c>
      <c r="S269">
        <f>SUM($R$2:R269) -SUM($Q$2:Q269) + SUM($T$2:T268)</f>
        <v>58.462927430555283</v>
      </c>
      <c r="T269">
        <f t="shared" si="58"/>
        <v>0</v>
      </c>
    </row>
    <row r="270" spans="1:20" x14ac:dyDescent="0.3">
      <c r="A270" s="1">
        <v>42273</v>
      </c>
      <c r="B270" s="2">
        <v>0.26803240740740741</v>
      </c>
      <c r="C270" s="2">
        <v>0.76674768518518521</v>
      </c>
      <c r="D270" s="3">
        <v>13.7</v>
      </c>
      <c r="E270" s="3">
        <v>89.8</v>
      </c>
      <c r="F270" s="4">
        <f t="shared" si="48"/>
        <v>9</v>
      </c>
      <c r="G270">
        <v>20</v>
      </c>
      <c r="H270" s="3">
        <f t="shared" si="49"/>
        <v>11.969166666666666</v>
      </c>
      <c r="I270">
        <f t="shared" si="59"/>
        <v>800</v>
      </c>
      <c r="J270">
        <f t="shared" si="50"/>
        <v>0.10199999999999998</v>
      </c>
      <c r="K270">
        <f t="shared" si="51"/>
        <v>4.8834199999999992</v>
      </c>
      <c r="L270">
        <v>4.8</v>
      </c>
      <c r="M270">
        <f t="shared" si="52"/>
        <v>0.25154166666666666</v>
      </c>
      <c r="N270">
        <f t="shared" si="53"/>
        <v>1.8250000000000002</v>
      </c>
      <c r="O270">
        <f t="shared" si="54"/>
        <v>6.8765416666666663</v>
      </c>
      <c r="P270">
        <f t="shared" si="55"/>
        <v>-1.9931216666666671</v>
      </c>
      <c r="Q270">
        <f t="shared" si="56"/>
        <v>0.99656083333333356</v>
      </c>
      <c r="R270">
        <f t="shared" si="57"/>
        <v>0</v>
      </c>
      <c r="S270">
        <f>SUM($R$2:R270) -SUM($Q$2:Q270) + SUM($T$2:T269)</f>
        <v>57.466366597221963</v>
      </c>
      <c r="T270">
        <f t="shared" si="58"/>
        <v>0</v>
      </c>
    </row>
    <row r="271" spans="1:20" x14ac:dyDescent="0.3">
      <c r="A271" s="1">
        <v>42274</v>
      </c>
      <c r="B271" s="2">
        <v>0.26927083333333335</v>
      </c>
      <c r="C271" s="2">
        <v>0.76503472222222213</v>
      </c>
      <c r="D271" s="3">
        <v>11.5</v>
      </c>
      <c r="E271" s="3">
        <v>42.4</v>
      </c>
      <c r="F271" s="4">
        <f t="shared" si="48"/>
        <v>9</v>
      </c>
      <c r="G271">
        <v>20</v>
      </c>
      <c r="H271" s="3">
        <f t="shared" si="49"/>
        <v>11.89833333333333</v>
      </c>
      <c r="I271">
        <f t="shared" si="59"/>
        <v>800</v>
      </c>
      <c r="J271">
        <f t="shared" si="50"/>
        <v>0.57600000000000007</v>
      </c>
      <c r="K271">
        <f t="shared" si="51"/>
        <v>27.413759999999993</v>
      </c>
      <c r="L271">
        <v>4.8</v>
      </c>
      <c r="M271">
        <f t="shared" si="52"/>
        <v>0.2550833333333335</v>
      </c>
      <c r="N271">
        <f t="shared" si="53"/>
        <v>2.375</v>
      </c>
      <c r="O271">
        <f t="shared" si="54"/>
        <v>7.4300833333333332</v>
      </c>
      <c r="P271">
        <f t="shared" si="55"/>
        <v>19.983676666666661</v>
      </c>
      <c r="Q271">
        <f t="shared" si="56"/>
        <v>0</v>
      </c>
      <c r="R271">
        <f t="shared" si="57"/>
        <v>3.9967353333333322</v>
      </c>
      <c r="S271">
        <f>SUM($R$2:R271) -SUM($Q$2:Q271) + SUM($T$2:T270)</f>
        <v>61.46310193055524</v>
      </c>
      <c r="T271">
        <f t="shared" si="58"/>
        <v>0</v>
      </c>
    </row>
    <row r="272" spans="1:20" x14ac:dyDescent="0.3">
      <c r="A272" s="1">
        <v>42275</v>
      </c>
      <c r="B272" s="2">
        <v>0.27050925925925923</v>
      </c>
      <c r="C272" s="2">
        <v>0.76333333333333331</v>
      </c>
      <c r="D272" s="3">
        <v>10.9</v>
      </c>
      <c r="E272" s="3">
        <v>31.7</v>
      </c>
      <c r="F272" s="4">
        <f t="shared" si="48"/>
        <v>9</v>
      </c>
      <c r="G272">
        <v>20</v>
      </c>
      <c r="H272" s="3">
        <f t="shared" si="49"/>
        <v>11.827777777777778</v>
      </c>
      <c r="I272">
        <f t="shared" si="59"/>
        <v>800</v>
      </c>
      <c r="J272">
        <f t="shared" si="50"/>
        <v>0.68300000000000005</v>
      </c>
      <c r="K272">
        <f t="shared" si="51"/>
        <v>32.313488888888891</v>
      </c>
      <c r="L272">
        <v>4.8</v>
      </c>
      <c r="M272">
        <f t="shared" si="52"/>
        <v>0.25861111111111112</v>
      </c>
      <c r="N272">
        <f t="shared" si="53"/>
        <v>2.5249999999999999</v>
      </c>
      <c r="O272">
        <f t="shared" si="54"/>
        <v>7.5836111111111109</v>
      </c>
      <c r="P272">
        <f t="shared" si="55"/>
        <v>24.72987777777778</v>
      </c>
      <c r="Q272">
        <f t="shared" si="56"/>
        <v>0</v>
      </c>
      <c r="R272">
        <f t="shared" si="57"/>
        <v>4.945975555555556</v>
      </c>
      <c r="S272">
        <f>SUM($R$2:R272) -SUM($Q$2:Q272) + SUM($T$2:T271)</f>
        <v>66.409077486110846</v>
      </c>
      <c r="T272">
        <f t="shared" si="58"/>
        <v>0</v>
      </c>
    </row>
    <row r="273" spans="1:20" x14ac:dyDescent="0.3">
      <c r="A273" s="1">
        <v>42276</v>
      </c>
      <c r="B273" s="2">
        <v>0.27174768518518516</v>
      </c>
      <c r="C273" s="2">
        <v>0.76162037037037045</v>
      </c>
      <c r="D273" s="3">
        <v>10.1</v>
      </c>
      <c r="E273" s="3">
        <v>67.5</v>
      </c>
      <c r="F273" s="4">
        <f t="shared" si="48"/>
        <v>9</v>
      </c>
      <c r="G273">
        <v>20</v>
      </c>
      <c r="H273" s="3">
        <f t="shared" si="49"/>
        <v>11.756944444444446</v>
      </c>
      <c r="I273">
        <f t="shared" si="59"/>
        <v>800</v>
      </c>
      <c r="J273">
        <f t="shared" si="50"/>
        <v>0.32499999999999996</v>
      </c>
      <c r="K273">
        <f t="shared" si="51"/>
        <v>15.284027777777778</v>
      </c>
      <c r="L273">
        <v>4.8</v>
      </c>
      <c r="M273">
        <f t="shared" si="52"/>
        <v>0.26215277777777768</v>
      </c>
      <c r="N273">
        <f t="shared" si="53"/>
        <v>2.7250000000000001</v>
      </c>
      <c r="O273">
        <f t="shared" si="54"/>
        <v>7.7871527777777771</v>
      </c>
      <c r="P273">
        <f t="shared" si="55"/>
        <v>7.4968750000000011</v>
      </c>
      <c r="Q273">
        <f t="shared" si="56"/>
        <v>0</v>
      </c>
      <c r="R273">
        <f t="shared" si="57"/>
        <v>1.4993750000000003</v>
      </c>
      <c r="S273">
        <f>SUM($R$2:R273) -SUM($Q$2:Q273) + SUM($T$2:T272)</f>
        <v>67.908452486110832</v>
      </c>
      <c r="T273">
        <f t="shared" si="58"/>
        <v>0</v>
      </c>
    </row>
    <row r="274" spans="1:20" x14ac:dyDescent="0.3">
      <c r="A274" s="1">
        <v>42277</v>
      </c>
      <c r="B274" s="2">
        <v>0.27299768518518519</v>
      </c>
      <c r="C274" s="2">
        <v>0.7599189814814814</v>
      </c>
      <c r="D274" s="3">
        <v>10.6</v>
      </c>
      <c r="E274" s="3">
        <v>44.1</v>
      </c>
      <c r="F274" s="4">
        <f t="shared" si="48"/>
        <v>9</v>
      </c>
      <c r="G274">
        <v>20</v>
      </c>
      <c r="H274" s="3">
        <f t="shared" si="49"/>
        <v>11.68611111111111</v>
      </c>
      <c r="I274">
        <f t="shared" si="59"/>
        <v>800</v>
      </c>
      <c r="J274">
        <f t="shared" si="50"/>
        <v>0.55899999999999994</v>
      </c>
      <c r="K274">
        <f t="shared" si="51"/>
        <v>26.13014444444444</v>
      </c>
      <c r="L274">
        <v>4.8</v>
      </c>
      <c r="M274">
        <f t="shared" si="52"/>
        <v>0.26569444444444451</v>
      </c>
      <c r="N274">
        <f t="shared" si="53"/>
        <v>2.6</v>
      </c>
      <c r="O274">
        <f t="shared" si="54"/>
        <v>7.6656944444444441</v>
      </c>
      <c r="P274">
        <f t="shared" si="55"/>
        <v>18.464449999999996</v>
      </c>
      <c r="Q274">
        <f t="shared" si="56"/>
        <v>0</v>
      </c>
      <c r="R274">
        <f t="shared" si="57"/>
        <v>3.6928899999999993</v>
      </c>
      <c r="S274">
        <f>SUM($R$2:R274) -SUM($Q$2:Q274) + SUM($T$2:T273)</f>
        <v>71.601342486110866</v>
      </c>
      <c r="T274">
        <f t="shared" si="58"/>
        <v>-71.599999999999994</v>
      </c>
    </row>
    <row r="275" spans="1:20" x14ac:dyDescent="0.3">
      <c r="A275" s="1">
        <v>42278</v>
      </c>
      <c r="B275" s="2">
        <v>0.27424768518518516</v>
      </c>
      <c r="C275" s="2">
        <v>0.75821759259259258</v>
      </c>
      <c r="D275" s="3">
        <v>10.7</v>
      </c>
      <c r="E275" s="3">
        <v>30.1</v>
      </c>
      <c r="F275" s="4">
        <f t="shared" si="48"/>
        <v>10</v>
      </c>
      <c r="G275">
        <v>20</v>
      </c>
      <c r="H275" s="3">
        <f t="shared" si="49"/>
        <v>11.615277777777777</v>
      </c>
      <c r="I275">
        <f t="shared" si="59"/>
        <v>700</v>
      </c>
      <c r="J275">
        <f t="shared" si="50"/>
        <v>0.69900000000000007</v>
      </c>
      <c r="K275">
        <f t="shared" si="51"/>
        <v>28.416777083333333</v>
      </c>
      <c r="L275">
        <v>4.8</v>
      </c>
      <c r="M275">
        <f t="shared" si="52"/>
        <v>0.26923611111111112</v>
      </c>
      <c r="N275">
        <f t="shared" si="53"/>
        <v>2.5750000000000002</v>
      </c>
      <c r="O275">
        <f t="shared" si="54"/>
        <v>7.6442361111111108</v>
      </c>
      <c r="P275">
        <f t="shared" si="55"/>
        <v>20.772540972222224</v>
      </c>
      <c r="Q275">
        <f t="shared" si="56"/>
        <v>0</v>
      </c>
      <c r="R275">
        <f t="shared" si="57"/>
        <v>4.1545081944444453</v>
      </c>
      <c r="S275">
        <f>SUM($R$2:R275) -SUM($Q$2:Q275) + SUM($T$2:T274)</f>
        <v>4.1558506805553179</v>
      </c>
      <c r="T275">
        <f t="shared" si="58"/>
        <v>0</v>
      </c>
    </row>
    <row r="276" spans="1:20" x14ac:dyDescent="0.3">
      <c r="A276" s="1">
        <v>42279</v>
      </c>
      <c r="B276" s="2">
        <v>0.27549768518518519</v>
      </c>
      <c r="C276" s="2">
        <v>0.7565277777777778</v>
      </c>
      <c r="D276" s="3">
        <v>11.6</v>
      </c>
      <c r="E276" s="3">
        <v>70.400000000000006</v>
      </c>
      <c r="F276" s="4">
        <f t="shared" si="48"/>
        <v>10</v>
      </c>
      <c r="G276">
        <v>20</v>
      </c>
      <c r="H276" s="3">
        <f t="shared" si="49"/>
        <v>11.544722222222223</v>
      </c>
      <c r="I276">
        <f t="shared" si="59"/>
        <v>700</v>
      </c>
      <c r="J276">
        <f t="shared" si="50"/>
        <v>0.29599999999999993</v>
      </c>
      <c r="K276">
        <f t="shared" si="51"/>
        <v>11.96033222222222</v>
      </c>
      <c r="L276">
        <v>4.8</v>
      </c>
      <c r="M276">
        <f t="shared" si="52"/>
        <v>0.27276388888888886</v>
      </c>
      <c r="N276">
        <f t="shared" si="53"/>
        <v>2.35</v>
      </c>
      <c r="O276">
        <f t="shared" si="54"/>
        <v>7.4227638888888894</v>
      </c>
      <c r="P276">
        <f t="shared" si="55"/>
        <v>4.537568333333331</v>
      </c>
      <c r="Q276">
        <f t="shared" si="56"/>
        <v>0</v>
      </c>
      <c r="R276">
        <f t="shared" si="57"/>
        <v>0.90751366666666622</v>
      </c>
      <c r="S276">
        <f>SUM($R$2:R276) -SUM($Q$2:Q276) + SUM($T$2:T275)</f>
        <v>5.0633643472219774</v>
      </c>
      <c r="T276">
        <f t="shared" si="58"/>
        <v>0</v>
      </c>
    </row>
    <row r="277" spans="1:20" x14ac:dyDescent="0.3">
      <c r="A277" s="1">
        <v>42280</v>
      </c>
      <c r="B277" s="2">
        <v>0.27675925925925926</v>
      </c>
      <c r="C277" s="2">
        <v>0.75483796296296291</v>
      </c>
      <c r="D277" s="3">
        <v>10.6</v>
      </c>
      <c r="E277" s="3">
        <v>56.8</v>
      </c>
      <c r="F277" s="4">
        <f t="shared" si="48"/>
        <v>10</v>
      </c>
      <c r="G277">
        <v>20</v>
      </c>
      <c r="H277" s="3">
        <f t="shared" si="49"/>
        <v>11.473888888888887</v>
      </c>
      <c r="I277">
        <f t="shared" si="59"/>
        <v>700</v>
      </c>
      <c r="J277">
        <f t="shared" si="50"/>
        <v>0.43200000000000005</v>
      </c>
      <c r="K277">
        <f t="shared" si="51"/>
        <v>17.348519999999997</v>
      </c>
      <c r="L277">
        <v>4.8</v>
      </c>
      <c r="M277">
        <f t="shared" si="52"/>
        <v>0.27630555555555564</v>
      </c>
      <c r="N277">
        <f t="shared" si="53"/>
        <v>2.6</v>
      </c>
      <c r="O277">
        <f t="shared" si="54"/>
        <v>7.6763055555555564</v>
      </c>
      <c r="P277">
        <f t="shared" si="55"/>
        <v>9.6722144444444407</v>
      </c>
      <c r="Q277">
        <f t="shared" si="56"/>
        <v>0</v>
      </c>
      <c r="R277">
        <f t="shared" si="57"/>
        <v>1.9344428888888883</v>
      </c>
      <c r="S277">
        <f>SUM($R$2:R277) -SUM($Q$2:Q277) + SUM($T$2:T276)</f>
        <v>6.9978072361108161</v>
      </c>
      <c r="T277">
        <f t="shared" si="58"/>
        <v>0</v>
      </c>
    </row>
    <row r="278" spans="1:20" x14ac:dyDescent="0.3">
      <c r="A278" s="1">
        <v>42281</v>
      </c>
      <c r="B278" s="2">
        <v>0.27800925925925929</v>
      </c>
      <c r="C278" s="2">
        <v>0.75314814814814823</v>
      </c>
      <c r="D278" s="3">
        <v>13.8</v>
      </c>
      <c r="E278" s="3">
        <v>45.2</v>
      </c>
      <c r="F278" s="4">
        <f t="shared" si="48"/>
        <v>10</v>
      </c>
      <c r="G278">
        <v>20</v>
      </c>
      <c r="H278" s="3">
        <f t="shared" si="49"/>
        <v>11.403333333333334</v>
      </c>
      <c r="I278">
        <f t="shared" si="59"/>
        <v>700</v>
      </c>
      <c r="J278">
        <f t="shared" si="50"/>
        <v>0.54800000000000004</v>
      </c>
      <c r="K278">
        <f t="shared" si="51"/>
        <v>21.871593333333337</v>
      </c>
      <c r="L278">
        <v>4.8</v>
      </c>
      <c r="M278">
        <f t="shared" si="52"/>
        <v>0.27983333333333332</v>
      </c>
      <c r="N278">
        <f t="shared" si="53"/>
        <v>1.7999999999999998</v>
      </c>
      <c r="O278">
        <f t="shared" si="54"/>
        <v>6.879833333333333</v>
      </c>
      <c r="P278">
        <f t="shared" si="55"/>
        <v>14.991760000000003</v>
      </c>
      <c r="Q278">
        <f t="shared" si="56"/>
        <v>0</v>
      </c>
      <c r="R278">
        <f t="shared" si="57"/>
        <v>2.9983520000000006</v>
      </c>
      <c r="S278">
        <f>SUM($R$2:R278) -SUM($Q$2:Q278) + SUM($T$2:T277)</f>
        <v>9.9961592361107705</v>
      </c>
      <c r="T278">
        <f t="shared" si="58"/>
        <v>0</v>
      </c>
    </row>
    <row r="279" spans="1:20" x14ac:dyDescent="0.3">
      <c r="A279" s="1">
        <v>42282</v>
      </c>
      <c r="B279" s="2">
        <v>0.2792708333333333</v>
      </c>
      <c r="C279" s="2">
        <v>0.75146990740740749</v>
      </c>
      <c r="D279" s="3">
        <v>12.4</v>
      </c>
      <c r="E279" s="3">
        <v>60.7</v>
      </c>
      <c r="F279" s="4">
        <f t="shared" si="48"/>
        <v>10</v>
      </c>
      <c r="G279">
        <v>20</v>
      </c>
      <c r="H279" s="3">
        <f t="shared" si="49"/>
        <v>11.33277777777778</v>
      </c>
      <c r="I279">
        <f t="shared" si="59"/>
        <v>700</v>
      </c>
      <c r="J279">
        <f t="shared" si="50"/>
        <v>0.39300000000000002</v>
      </c>
      <c r="K279">
        <f t="shared" si="51"/>
        <v>15.588235833333336</v>
      </c>
      <c r="L279">
        <v>4.8</v>
      </c>
      <c r="M279">
        <f t="shared" si="52"/>
        <v>0.28336111111111095</v>
      </c>
      <c r="N279">
        <f t="shared" si="53"/>
        <v>2.15</v>
      </c>
      <c r="O279">
        <f t="shared" si="54"/>
        <v>7.23336111111111</v>
      </c>
      <c r="P279">
        <f t="shared" si="55"/>
        <v>8.3548747222222257</v>
      </c>
      <c r="Q279">
        <f t="shared" si="56"/>
        <v>0</v>
      </c>
      <c r="R279">
        <f t="shared" si="57"/>
        <v>1.6709749444444453</v>
      </c>
      <c r="S279">
        <f>SUM($R$2:R279) -SUM($Q$2:Q279) + SUM($T$2:T278)</f>
        <v>11.667134180555195</v>
      </c>
      <c r="T279">
        <f t="shared" si="58"/>
        <v>0</v>
      </c>
    </row>
    <row r="280" spans="1:20" x14ac:dyDescent="0.3">
      <c r="A280" s="1">
        <v>42283</v>
      </c>
      <c r="B280" s="2">
        <v>0.28053240740740742</v>
      </c>
      <c r="C280" s="2">
        <v>0.74979166666666675</v>
      </c>
      <c r="D280" s="3">
        <v>10.7</v>
      </c>
      <c r="E280" s="3">
        <v>55.6</v>
      </c>
      <c r="F280" s="4">
        <f t="shared" si="48"/>
        <v>10</v>
      </c>
      <c r="G280">
        <v>20</v>
      </c>
      <c r="H280" s="3">
        <f t="shared" si="49"/>
        <v>11.262222222222224</v>
      </c>
      <c r="I280">
        <f t="shared" si="59"/>
        <v>700</v>
      </c>
      <c r="J280">
        <f t="shared" si="50"/>
        <v>0.44399999999999995</v>
      </c>
      <c r="K280">
        <f t="shared" si="51"/>
        <v>17.501493333333332</v>
      </c>
      <c r="L280">
        <v>4.8</v>
      </c>
      <c r="M280">
        <f t="shared" si="52"/>
        <v>0.2868888888888888</v>
      </c>
      <c r="N280">
        <f t="shared" si="53"/>
        <v>2.5750000000000002</v>
      </c>
      <c r="O280">
        <f t="shared" si="54"/>
        <v>7.661888888888889</v>
      </c>
      <c r="P280">
        <f t="shared" si="55"/>
        <v>9.8396044444444435</v>
      </c>
      <c r="Q280">
        <f t="shared" si="56"/>
        <v>0</v>
      </c>
      <c r="R280">
        <f t="shared" si="57"/>
        <v>1.9679208888888888</v>
      </c>
      <c r="S280">
        <f>SUM($R$2:R280) -SUM($Q$2:Q280) + SUM($T$2:T279)</f>
        <v>13.635055069444093</v>
      </c>
      <c r="T280">
        <f t="shared" si="58"/>
        <v>0</v>
      </c>
    </row>
    <row r="281" spans="1:20" x14ac:dyDescent="0.3">
      <c r="A281" s="1">
        <v>42284</v>
      </c>
      <c r="B281" s="2">
        <v>0.28180555555555559</v>
      </c>
      <c r="C281" s="2">
        <v>0.748113425925926</v>
      </c>
      <c r="D281" s="3">
        <v>5.4</v>
      </c>
      <c r="E281" s="3">
        <v>16.899999999999999</v>
      </c>
      <c r="F281" s="4">
        <f t="shared" si="48"/>
        <v>10</v>
      </c>
      <c r="G281">
        <v>20</v>
      </c>
      <c r="H281" s="3">
        <f t="shared" si="49"/>
        <v>11.191388888888889</v>
      </c>
      <c r="I281">
        <f t="shared" si="59"/>
        <v>700</v>
      </c>
      <c r="J281">
        <f t="shared" si="50"/>
        <v>0.83099999999999996</v>
      </c>
      <c r="K281">
        <f t="shared" si="51"/>
        <v>32.550154583333331</v>
      </c>
      <c r="L281">
        <v>4.8</v>
      </c>
      <c r="M281">
        <f t="shared" si="52"/>
        <v>0.29043055555555553</v>
      </c>
      <c r="N281">
        <f t="shared" si="53"/>
        <v>3.9</v>
      </c>
      <c r="O281">
        <f t="shared" si="54"/>
        <v>8.9904305555555553</v>
      </c>
      <c r="P281">
        <f t="shared" si="55"/>
        <v>23.559724027777776</v>
      </c>
      <c r="Q281">
        <f t="shared" si="56"/>
        <v>0</v>
      </c>
      <c r="R281">
        <f t="shared" si="57"/>
        <v>4.7119448055555555</v>
      </c>
      <c r="S281">
        <f>SUM($R$2:R281) -SUM($Q$2:Q281) + SUM($T$2:T280)</f>
        <v>18.346999874999597</v>
      </c>
      <c r="T281">
        <f t="shared" si="58"/>
        <v>0</v>
      </c>
    </row>
    <row r="282" spans="1:20" x14ac:dyDescent="0.3">
      <c r="A282" s="1">
        <v>42285</v>
      </c>
      <c r="B282" s="2">
        <v>0.2830671296296296</v>
      </c>
      <c r="C282" s="2">
        <v>0.74645833333333333</v>
      </c>
      <c r="D282" s="3">
        <v>4.5</v>
      </c>
      <c r="E282" s="3">
        <v>9.1</v>
      </c>
      <c r="F282" s="4">
        <f t="shared" si="48"/>
        <v>10</v>
      </c>
      <c r="G282">
        <v>20</v>
      </c>
      <c r="H282" s="3">
        <f t="shared" si="49"/>
        <v>11.121388888888889</v>
      </c>
      <c r="I282">
        <f t="shared" si="59"/>
        <v>700</v>
      </c>
      <c r="J282">
        <f t="shared" si="50"/>
        <v>0.90900000000000003</v>
      </c>
      <c r="K282">
        <f t="shared" si="51"/>
        <v>35.382698750000003</v>
      </c>
      <c r="L282">
        <v>4.8</v>
      </c>
      <c r="M282">
        <f t="shared" si="52"/>
        <v>0.29393055555555553</v>
      </c>
      <c r="N282">
        <f t="shared" si="53"/>
        <v>4.125</v>
      </c>
      <c r="O282">
        <f t="shared" si="54"/>
        <v>9.2189305555555556</v>
      </c>
      <c r="P282">
        <f t="shared" si="55"/>
        <v>26.163768194444447</v>
      </c>
      <c r="Q282">
        <f t="shared" si="56"/>
        <v>0</v>
      </c>
      <c r="R282">
        <f t="shared" si="57"/>
        <v>5.23275363888889</v>
      </c>
      <c r="S282">
        <f>SUM($R$2:R282) -SUM($Q$2:Q282) + SUM($T$2:T281)</f>
        <v>23.579753513888591</v>
      </c>
      <c r="T282">
        <f t="shared" si="58"/>
        <v>0</v>
      </c>
    </row>
    <row r="283" spans="1:20" x14ac:dyDescent="0.3">
      <c r="A283" s="1">
        <v>42286</v>
      </c>
      <c r="B283" s="2">
        <v>0.28434027777777776</v>
      </c>
      <c r="C283" s="2">
        <v>0.74479166666666663</v>
      </c>
      <c r="D283" s="3">
        <v>2.4</v>
      </c>
      <c r="E283" s="3">
        <v>7.4</v>
      </c>
      <c r="F283" s="4">
        <f t="shared" si="48"/>
        <v>10</v>
      </c>
      <c r="G283">
        <v>20</v>
      </c>
      <c r="H283" s="3">
        <f t="shared" si="49"/>
        <v>11.050833333333333</v>
      </c>
      <c r="I283">
        <f t="shared" si="59"/>
        <v>700</v>
      </c>
      <c r="J283">
        <f t="shared" si="50"/>
        <v>0.92599999999999993</v>
      </c>
      <c r="K283">
        <f t="shared" si="51"/>
        <v>35.815750833333333</v>
      </c>
      <c r="L283">
        <v>4.8</v>
      </c>
      <c r="M283">
        <f t="shared" si="52"/>
        <v>0.29745833333333332</v>
      </c>
      <c r="N283">
        <f t="shared" si="53"/>
        <v>4.6500000000000004</v>
      </c>
      <c r="O283">
        <f t="shared" si="54"/>
        <v>9.7474583333333342</v>
      </c>
      <c r="P283">
        <f t="shared" si="55"/>
        <v>26.068292499999998</v>
      </c>
      <c r="Q283">
        <f t="shared" si="56"/>
        <v>0</v>
      </c>
      <c r="R283">
        <f t="shared" si="57"/>
        <v>5.2136585000000002</v>
      </c>
      <c r="S283">
        <f>SUM($R$2:R283) -SUM($Q$2:Q283) + SUM($T$2:T282)</f>
        <v>28.793412013888656</v>
      </c>
      <c r="T283">
        <f t="shared" si="58"/>
        <v>0</v>
      </c>
    </row>
    <row r="284" spans="1:20" x14ac:dyDescent="0.3">
      <c r="A284" s="1">
        <v>42287</v>
      </c>
      <c r="B284" s="2">
        <v>0.28562500000000002</v>
      </c>
      <c r="C284" s="2">
        <v>0.74313657407407396</v>
      </c>
      <c r="D284" s="3">
        <v>2.2999999999999998</v>
      </c>
      <c r="E284" s="3">
        <v>4.0999999999999996</v>
      </c>
      <c r="F284" s="4">
        <f t="shared" si="48"/>
        <v>10</v>
      </c>
      <c r="G284">
        <v>20</v>
      </c>
      <c r="H284" s="3">
        <f t="shared" si="49"/>
        <v>10.980277777777776</v>
      </c>
      <c r="I284">
        <f t="shared" si="59"/>
        <v>700</v>
      </c>
      <c r="J284">
        <f t="shared" si="50"/>
        <v>0.95899999999999996</v>
      </c>
      <c r="K284">
        <f t="shared" si="51"/>
        <v>36.8553023611111</v>
      </c>
      <c r="L284">
        <v>4.8</v>
      </c>
      <c r="M284">
        <f t="shared" si="52"/>
        <v>0.30098611111111118</v>
      </c>
      <c r="N284">
        <f t="shared" si="53"/>
        <v>4.6749999999999998</v>
      </c>
      <c r="O284">
        <f t="shared" si="54"/>
        <v>9.775986111111111</v>
      </c>
      <c r="P284">
        <f t="shared" si="55"/>
        <v>27.079316249999991</v>
      </c>
      <c r="Q284">
        <f t="shared" si="56"/>
        <v>0</v>
      </c>
      <c r="R284">
        <f t="shared" si="57"/>
        <v>5.4158632499999984</v>
      </c>
      <c r="S284">
        <f>SUM($R$2:R284) -SUM($Q$2:Q284) + SUM($T$2:T283)</f>
        <v>34.209275263888685</v>
      </c>
      <c r="T284">
        <f t="shared" si="58"/>
        <v>0</v>
      </c>
    </row>
    <row r="285" spans="1:20" x14ac:dyDescent="0.3">
      <c r="A285" s="1">
        <v>42288</v>
      </c>
      <c r="B285" s="2">
        <v>0.28689814814814812</v>
      </c>
      <c r="C285" s="2">
        <v>0.74149305555555556</v>
      </c>
      <c r="D285" s="3">
        <v>3.6</v>
      </c>
      <c r="E285" s="3">
        <v>58.5</v>
      </c>
      <c r="F285" s="4">
        <f t="shared" si="48"/>
        <v>10</v>
      </c>
      <c r="G285">
        <v>20</v>
      </c>
      <c r="H285" s="3">
        <f t="shared" si="49"/>
        <v>10.910277777777779</v>
      </c>
      <c r="I285">
        <f t="shared" si="59"/>
        <v>700</v>
      </c>
      <c r="J285">
        <f t="shared" si="50"/>
        <v>0.41500000000000004</v>
      </c>
      <c r="K285">
        <f t="shared" si="51"/>
        <v>15.847178472222225</v>
      </c>
      <c r="L285">
        <v>4.8</v>
      </c>
      <c r="M285">
        <f t="shared" si="52"/>
        <v>0.30448611111111107</v>
      </c>
      <c r="N285">
        <f t="shared" si="53"/>
        <v>4.3499999999999996</v>
      </c>
      <c r="O285">
        <f t="shared" si="54"/>
        <v>9.4544861111111107</v>
      </c>
      <c r="P285">
        <f t="shared" si="55"/>
        <v>6.3926923611111146</v>
      </c>
      <c r="Q285">
        <f t="shared" si="56"/>
        <v>0</v>
      </c>
      <c r="R285">
        <f t="shared" si="57"/>
        <v>1.2785384722222231</v>
      </c>
      <c r="S285">
        <f>SUM($R$2:R285) -SUM($Q$2:Q285) + SUM($T$2:T284)</f>
        <v>35.487813736110866</v>
      </c>
      <c r="T285">
        <f t="shared" si="58"/>
        <v>0</v>
      </c>
    </row>
    <row r="286" spans="1:20" x14ac:dyDescent="0.3">
      <c r="A286" s="1">
        <v>42289</v>
      </c>
      <c r="B286" s="2">
        <v>0.28818287037037038</v>
      </c>
      <c r="C286" s="2">
        <v>0.73986111111111119</v>
      </c>
      <c r="D286" s="3">
        <v>2.9</v>
      </c>
      <c r="E286" s="3">
        <v>63.8</v>
      </c>
      <c r="F286" s="4">
        <f t="shared" si="48"/>
        <v>10</v>
      </c>
      <c r="G286">
        <v>20</v>
      </c>
      <c r="H286" s="3">
        <f t="shared" si="49"/>
        <v>10.840277777777779</v>
      </c>
      <c r="I286">
        <f t="shared" si="59"/>
        <v>700</v>
      </c>
      <c r="J286">
        <f t="shared" si="50"/>
        <v>0.36199999999999999</v>
      </c>
      <c r="K286">
        <f t="shared" si="51"/>
        <v>13.734631944444445</v>
      </c>
      <c r="L286">
        <v>4.8</v>
      </c>
      <c r="M286">
        <f t="shared" si="52"/>
        <v>0.30798611111111107</v>
      </c>
      <c r="N286">
        <f t="shared" si="53"/>
        <v>4.5250000000000004</v>
      </c>
      <c r="O286">
        <f t="shared" si="54"/>
        <v>9.6329861111111121</v>
      </c>
      <c r="P286">
        <f t="shared" si="55"/>
        <v>4.1016458333333325</v>
      </c>
      <c r="Q286">
        <f t="shared" si="56"/>
        <v>0</v>
      </c>
      <c r="R286">
        <f t="shared" si="57"/>
        <v>0.82032916666666655</v>
      </c>
      <c r="S286">
        <f>SUM($R$2:R286) -SUM($Q$2:Q286) + SUM($T$2:T285)</f>
        <v>36.30814290277749</v>
      </c>
      <c r="T286">
        <f t="shared" si="58"/>
        <v>0</v>
      </c>
    </row>
    <row r="287" spans="1:20" x14ac:dyDescent="0.3">
      <c r="A287" s="1">
        <v>42290</v>
      </c>
      <c r="B287" s="2">
        <v>0.28946759259259258</v>
      </c>
      <c r="C287" s="2">
        <v>0.73822916666666671</v>
      </c>
      <c r="D287" s="3">
        <v>5.9</v>
      </c>
      <c r="E287" s="3">
        <v>93.5</v>
      </c>
      <c r="F287" s="4">
        <f t="shared" si="48"/>
        <v>10</v>
      </c>
      <c r="G287">
        <v>20</v>
      </c>
      <c r="H287" s="3">
        <f t="shared" si="49"/>
        <v>10.770277777777778</v>
      </c>
      <c r="I287">
        <f t="shared" si="59"/>
        <v>700</v>
      </c>
      <c r="J287">
        <f t="shared" si="50"/>
        <v>6.4999999999999947E-2</v>
      </c>
      <c r="K287">
        <f t="shared" si="51"/>
        <v>2.4502381944444429</v>
      </c>
      <c r="L287">
        <v>4.8</v>
      </c>
      <c r="M287">
        <f t="shared" si="52"/>
        <v>0.31148611111111107</v>
      </c>
      <c r="N287">
        <f t="shared" si="53"/>
        <v>3.7749999999999999</v>
      </c>
      <c r="O287">
        <f t="shared" si="54"/>
        <v>8.8864861111111111</v>
      </c>
      <c r="P287">
        <f t="shared" si="55"/>
        <v>-6.4362479166666677</v>
      </c>
      <c r="Q287">
        <f t="shared" si="56"/>
        <v>3.2181239583333339</v>
      </c>
      <c r="R287">
        <f t="shared" si="57"/>
        <v>0</v>
      </c>
      <c r="S287">
        <f>SUM($R$2:R287) -SUM($Q$2:Q287) + SUM($T$2:T286)</f>
        <v>33.090018944444182</v>
      </c>
      <c r="T287">
        <f t="shared" si="58"/>
        <v>0</v>
      </c>
    </row>
    <row r="288" spans="1:20" x14ac:dyDescent="0.3">
      <c r="A288" s="1">
        <v>42291</v>
      </c>
      <c r="B288" s="2">
        <v>0.29076388888888888</v>
      </c>
      <c r="C288" s="2">
        <v>0.73660879629629628</v>
      </c>
      <c r="D288" s="3">
        <v>6.8</v>
      </c>
      <c r="E288" s="3">
        <v>75.7</v>
      </c>
      <c r="F288" s="4">
        <f t="shared" si="48"/>
        <v>10</v>
      </c>
      <c r="G288">
        <v>20</v>
      </c>
      <c r="H288" s="3">
        <f t="shared" si="49"/>
        <v>10.700277777777778</v>
      </c>
      <c r="I288">
        <f t="shared" si="59"/>
        <v>700</v>
      </c>
      <c r="J288">
        <f t="shared" si="50"/>
        <v>0.24299999999999999</v>
      </c>
      <c r="K288">
        <f t="shared" si="51"/>
        <v>9.100586250000001</v>
      </c>
      <c r="L288">
        <v>4.8</v>
      </c>
      <c r="M288">
        <f t="shared" si="52"/>
        <v>0.31498611111111108</v>
      </c>
      <c r="N288">
        <f t="shared" si="53"/>
        <v>3.55</v>
      </c>
      <c r="O288">
        <f t="shared" si="54"/>
        <v>8.6649861111111104</v>
      </c>
      <c r="P288">
        <f t="shared" si="55"/>
        <v>0.4356001388888906</v>
      </c>
      <c r="Q288">
        <f t="shared" si="56"/>
        <v>0</v>
      </c>
      <c r="R288">
        <f t="shared" si="57"/>
        <v>8.7120027777778122E-2</v>
      </c>
      <c r="S288">
        <f>SUM($R$2:R288) -SUM($Q$2:Q288) + SUM($T$2:T287)</f>
        <v>33.177138972221883</v>
      </c>
      <c r="T288">
        <f t="shared" si="58"/>
        <v>0</v>
      </c>
    </row>
    <row r="289" spans="1:20" x14ac:dyDescent="0.3">
      <c r="A289" s="1">
        <v>42292</v>
      </c>
      <c r="B289" s="2">
        <v>0.29206018518518517</v>
      </c>
      <c r="C289" s="2">
        <v>0.73499999999999999</v>
      </c>
      <c r="D289" s="3">
        <v>7.3</v>
      </c>
      <c r="E289" s="3">
        <v>51.6</v>
      </c>
      <c r="F289" s="4">
        <f t="shared" si="48"/>
        <v>10</v>
      </c>
      <c r="G289">
        <v>20</v>
      </c>
      <c r="H289" s="3">
        <f t="shared" si="49"/>
        <v>10.630555555555556</v>
      </c>
      <c r="I289">
        <f t="shared" si="59"/>
        <v>700</v>
      </c>
      <c r="J289">
        <f t="shared" si="50"/>
        <v>0.48399999999999999</v>
      </c>
      <c r="K289">
        <f t="shared" si="51"/>
        <v>18.008161111111114</v>
      </c>
      <c r="L289">
        <v>4.8</v>
      </c>
      <c r="M289">
        <f t="shared" si="52"/>
        <v>0.31847222222222216</v>
      </c>
      <c r="N289">
        <f t="shared" si="53"/>
        <v>3.4249999999999998</v>
      </c>
      <c r="O289">
        <f t="shared" si="54"/>
        <v>8.5434722222222206</v>
      </c>
      <c r="P289">
        <f t="shared" si="55"/>
        <v>9.4646888888888938</v>
      </c>
      <c r="Q289">
        <f t="shared" si="56"/>
        <v>0</v>
      </c>
      <c r="R289">
        <f t="shared" si="57"/>
        <v>1.8929377777777789</v>
      </c>
      <c r="S289">
        <f>SUM($R$2:R289) -SUM($Q$2:Q289) + SUM($T$2:T288)</f>
        <v>35.070076749999771</v>
      </c>
      <c r="T289">
        <f t="shared" si="58"/>
        <v>0</v>
      </c>
    </row>
    <row r="290" spans="1:20" x14ac:dyDescent="0.3">
      <c r="A290" s="1">
        <v>42293</v>
      </c>
      <c r="B290" s="2">
        <v>0.29335648148148147</v>
      </c>
      <c r="C290" s="2">
        <v>0.7333912037037037</v>
      </c>
      <c r="D290" s="3">
        <v>8.4</v>
      </c>
      <c r="E290" s="3">
        <v>93.8</v>
      </c>
      <c r="F290" s="4">
        <f t="shared" si="48"/>
        <v>10</v>
      </c>
      <c r="G290">
        <v>20</v>
      </c>
      <c r="H290" s="3">
        <f t="shared" si="49"/>
        <v>10.560833333333333</v>
      </c>
      <c r="I290">
        <f t="shared" si="59"/>
        <v>700</v>
      </c>
      <c r="J290">
        <f t="shared" si="50"/>
        <v>6.2000000000000055E-2</v>
      </c>
      <c r="K290">
        <f t="shared" si="51"/>
        <v>2.2917008333333353</v>
      </c>
      <c r="L290">
        <v>4.8</v>
      </c>
      <c r="M290">
        <f t="shared" si="52"/>
        <v>0.32195833333333335</v>
      </c>
      <c r="N290">
        <f t="shared" si="53"/>
        <v>3.15</v>
      </c>
      <c r="O290">
        <f t="shared" si="54"/>
        <v>8.271958333333334</v>
      </c>
      <c r="P290">
        <f t="shared" si="55"/>
        <v>-5.9802574999999987</v>
      </c>
      <c r="Q290">
        <f t="shared" si="56"/>
        <v>2.9901287499999993</v>
      </c>
      <c r="R290">
        <f t="shared" si="57"/>
        <v>0</v>
      </c>
      <c r="S290">
        <f>SUM($R$2:R290) -SUM($Q$2:Q290) + SUM($T$2:T289)</f>
        <v>32.079947999999717</v>
      </c>
      <c r="T290">
        <f t="shared" si="58"/>
        <v>0</v>
      </c>
    </row>
    <row r="291" spans="1:20" x14ac:dyDescent="0.3">
      <c r="A291" s="1">
        <v>42294</v>
      </c>
      <c r="B291" s="2">
        <v>0.29466435185185186</v>
      </c>
      <c r="C291" s="2">
        <v>0.73179398148148145</v>
      </c>
      <c r="D291" s="3">
        <v>8.8000000000000007</v>
      </c>
      <c r="E291" s="3">
        <v>75.900000000000006</v>
      </c>
      <c r="F291" s="4">
        <f t="shared" si="48"/>
        <v>10</v>
      </c>
      <c r="G291">
        <v>20</v>
      </c>
      <c r="H291" s="3">
        <f t="shared" si="49"/>
        <v>10.49111111111111</v>
      </c>
      <c r="I291">
        <f t="shared" si="59"/>
        <v>700</v>
      </c>
      <c r="J291">
        <f t="shared" si="50"/>
        <v>0.24099999999999999</v>
      </c>
      <c r="K291">
        <f t="shared" si="51"/>
        <v>8.849252222222221</v>
      </c>
      <c r="L291">
        <v>4.8</v>
      </c>
      <c r="M291">
        <f t="shared" si="52"/>
        <v>0.32544444444444454</v>
      </c>
      <c r="N291">
        <f t="shared" si="53"/>
        <v>3.05</v>
      </c>
      <c r="O291">
        <f t="shared" si="54"/>
        <v>8.1754444444444445</v>
      </c>
      <c r="P291">
        <f t="shared" si="55"/>
        <v>0.67380777777777645</v>
      </c>
      <c r="Q291">
        <f t="shared" si="56"/>
        <v>0</v>
      </c>
      <c r="R291">
        <f t="shared" si="57"/>
        <v>0.1347615555555553</v>
      </c>
      <c r="S291">
        <f>SUM($R$2:R291) -SUM($Q$2:Q291) + SUM($T$2:T290)</f>
        <v>32.21470955555526</v>
      </c>
      <c r="T291">
        <f t="shared" si="58"/>
        <v>0</v>
      </c>
    </row>
    <row r="292" spans="1:20" x14ac:dyDescent="0.3">
      <c r="A292" s="1">
        <v>42295</v>
      </c>
      <c r="B292" s="2">
        <v>0.29597222222222225</v>
      </c>
      <c r="C292" s="2">
        <v>0.73021990740740739</v>
      </c>
      <c r="D292" s="3">
        <v>7.3</v>
      </c>
      <c r="E292" s="3">
        <v>93.1</v>
      </c>
      <c r="F292" s="4">
        <f t="shared" si="48"/>
        <v>10</v>
      </c>
      <c r="G292">
        <v>20</v>
      </c>
      <c r="H292" s="3">
        <f t="shared" si="49"/>
        <v>10.421944444444444</v>
      </c>
      <c r="I292">
        <f t="shared" si="59"/>
        <v>700</v>
      </c>
      <c r="J292">
        <f t="shared" si="50"/>
        <v>6.9000000000000061E-2</v>
      </c>
      <c r="K292">
        <f t="shared" si="51"/>
        <v>2.5168995833333354</v>
      </c>
      <c r="L292">
        <v>4.8</v>
      </c>
      <c r="M292">
        <f t="shared" si="52"/>
        <v>0.32890277777777782</v>
      </c>
      <c r="N292">
        <f t="shared" si="53"/>
        <v>3.4249999999999998</v>
      </c>
      <c r="O292">
        <f t="shared" si="54"/>
        <v>8.5539027777777772</v>
      </c>
      <c r="P292">
        <f t="shared" si="55"/>
        <v>-6.0370031944444413</v>
      </c>
      <c r="Q292">
        <f t="shared" si="56"/>
        <v>3.0185015972222207</v>
      </c>
      <c r="R292">
        <f t="shared" si="57"/>
        <v>0</v>
      </c>
      <c r="S292">
        <f>SUM($R$2:R292) -SUM($Q$2:Q292) + SUM($T$2:T291)</f>
        <v>29.196207958333048</v>
      </c>
      <c r="T292">
        <f t="shared" si="58"/>
        <v>0</v>
      </c>
    </row>
    <row r="293" spans="1:20" x14ac:dyDescent="0.3">
      <c r="A293" s="1">
        <v>42296</v>
      </c>
      <c r="B293" s="2">
        <v>0.29728009259259258</v>
      </c>
      <c r="C293" s="2">
        <v>0.72864583333333333</v>
      </c>
      <c r="D293" s="3">
        <v>7.9</v>
      </c>
      <c r="E293" s="3">
        <v>94.2</v>
      </c>
      <c r="F293" s="4">
        <f t="shared" si="48"/>
        <v>10</v>
      </c>
      <c r="G293">
        <v>20</v>
      </c>
      <c r="H293" s="3">
        <f t="shared" si="49"/>
        <v>10.352777777777778</v>
      </c>
      <c r="I293">
        <f t="shared" si="59"/>
        <v>700</v>
      </c>
      <c r="J293">
        <f t="shared" si="50"/>
        <v>5.799999999999994E-2</v>
      </c>
      <c r="K293">
        <f t="shared" si="51"/>
        <v>2.1016138888888864</v>
      </c>
      <c r="L293">
        <v>4.8</v>
      </c>
      <c r="M293">
        <f t="shared" si="52"/>
        <v>0.33236111111111111</v>
      </c>
      <c r="N293">
        <f t="shared" si="53"/>
        <v>3.2749999999999999</v>
      </c>
      <c r="O293">
        <f t="shared" si="54"/>
        <v>8.4073611111111113</v>
      </c>
      <c r="P293">
        <f t="shared" si="55"/>
        <v>-6.3057472222222248</v>
      </c>
      <c r="Q293">
        <f t="shared" si="56"/>
        <v>3.1528736111111124</v>
      </c>
      <c r="R293">
        <f t="shared" si="57"/>
        <v>0</v>
      </c>
      <c r="S293">
        <f>SUM($R$2:R293) -SUM($Q$2:Q293) + SUM($T$2:T292)</f>
        <v>26.043334347221958</v>
      </c>
      <c r="T293">
        <f t="shared" si="58"/>
        <v>0</v>
      </c>
    </row>
    <row r="294" spans="1:20" x14ac:dyDescent="0.3">
      <c r="A294" s="1">
        <v>42297</v>
      </c>
      <c r="B294" s="2">
        <v>0.29858796296296297</v>
      </c>
      <c r="C294" s="2">
        <v>0.7270833333333333</v>
      </c>
      <c r="D294" s="3">
        <v>6.7</v>
      </c>
      <c r="E294" s="3">
        <v>94.9</v>
      </c>
      <c r="F294" s="4">
        <f t="shared" si="48"/>
        <v>10</v>
      </c>
      <c r="G294">
        <v>20</v>
      </c>
      <c r="H294" s="3">
        <f t="shared" si="49"/>
        <v>10.283888888888889</v>
      </c>
      <c r="I294">
        <f t="shared" si="59"/>
        <v>700</v>
      </c>
      <c r="J294">
        <f t="shared" si="50"/>
        <v>5.0999999999999934E-2</v>
      </c>
      <c r="K294">
        <f t="shared" si="51"/>
        <v>1.8356741666666643</v>
      </c>
      <c r="L294">
        <v>4.8</v>
      </c>
      <c r="M294">
        <f t="shared" si="52"/>
        <v>0.33580555555555552</v>
      </c>
      <c r="N294">
        <f t="shared" si="53"/>
        <v>3.5750000000000002</v>
      </c>
      <c r="O294">
        <f t="shared" si="54"/>
        <v>8.7108055555555559</v>
      </c>
      <c r="P294">
        <f t="shared" si="55"/>
        <v>-6.8751313888888914</v>
      </c>
      <c r="Q294">
        <f t="shared" si="56"/>
        <v>3.4375656944444457</v>
      </c>
      <c r="R294">
        <f t="shared" si="57"/>
        <v>0</v>
      </c>
      <c r="S294">
        <f>SUM($R$2:R294) -SUM($Q$2:Q294) + SUM($T$2:T293)</f>
        <v>22.605768652777442</v>
      </c>
      <c r="T294">
        <f t="shared" si="58"/>
        <v>0</v>
      </c>
    </row>
    <row r="295" spans="1:20" x14ac:dyDescent="0.3">
      <c r="A295" s="1">
        <v>42298</v>
      </c>
      <c r="B295" s="2">
        <v>0.2999074074074074</v>
      </c>
      <c r="C295" s="2">
        <v>0.72553240740740732</v>
      </c>
      <c r="D295" s="3">
        <v>6.2</v>
      </c>
      <c r="E295" s="3">
        <v>93.9</v>
      </c>
      <c r="F295" s="4">
        <f t="shared" si="48"/>
        <v>10</v>
      </c>
      <c r="G295">
        <v>20</v>
      </c>
      <c r="H295" s="3">
        <f t="shared" si="49"/>
        <v>10.214999999999998</v>
      </c>
      <c r="I295">
        <f t="shared" si="59"/>
        <v>700</v>
      </c>
      <c r="J295">
        <f t="shared" si="50"/>
        <v>6.0999999999999943E-2</v>
      </c>
      <c r="K295">
        <f t="shared" si="51"/>
        <v>2.1809024999999975</v>
      </c>
      <c r="L295">
        <v>4.8</v>
      </c>
      <c r="M295">
        <f t="shared" si="52"/>
        <v>0.33925000000000011</v>
      </c>
      <c r="N295">
        <f t="shared" si="53"/>
        <v>3.7</v>
      </c>
      <c r="O295">
        <f t="shared" si="54"/>
        <v>8.8392499999999998</v>
      </c>
      <c r="P295">
        <f t="shared" si="55"/>
        <v>-6.6583475000000023</v>
      </c>
      <c r="Q295">
        <f t="shared" si="56"/>
        <v>3.3291737500000012</v>
      </c>
      <c r="R295">
        <f t="shared" si="57"/>
        <v>0</v>
      </c>
      <c r="S295">
        <f>SUM($R$2:R295) -SUM($Q$2:Q295) + SUM($T$2:T294)</f>
        <v>19.27659490277756</v>
      </c>
      <c r="T295">
        <f t="shared" si="58"/>
        <v>0</v>
      </c>
    </row>
    <row r="296" spans="1:20" x14ac:dyDescent="0.3">
      <c r="A296" s="1">
        <v>42299</v>
      </c>
      <c r="B296" s="2">
        <v>0.30122685185185188</v>
      </c>
      <c r="C296" s="2">
        <v>0.72399305555555549</v>
      </c>
      <c r="D296" s="3">
        <v>6.6</v>
      </c>
      <c r="E296" s="3">
        <v>90.1</v>
      </c>
      <c r="F296" s="4">
        <f t="shared" si="48"/>
        <v>10</v>
      </c>
      <c r="G296">
        <v>20</v>
      </c>
      <c r="H296" s="3">
        <f t="shared" si="49"/>
        <v>10.146388888888886</v>
      </c>
      <c r="I296">
        <f t="shared" si="59"/>
        <v>700</v>
      </c>
      <c r="J296">
        <f t="shared" si="50"/>
        <v>9.9000000000000088E-2</v>
      </c>
      <c r="K296">
        <f t="shared" si="51"/>
        <v>3.5157237500000025</v>
      </c>
      <c r="L296">
        <v>4.8</v>
      </c>
      <c r="M296">
        <f t="shared" si="52"/>
        <v>0.34268055555555571</v>
      </c>
      <c r="N296">
        <f t="shared" si="53"/>
        <v>3.6</v>
      </c>
      <c r="O296">
        <f t="shared" si="54"/>
        <v>8.7426805555555553</v>
      </c>
      <c r="P296">
        <f t="shared" si="55"/>
        <v>-5.2269568055555524</v>
      </c>
      <c r="Q296">
        <f t="shared" si="56"/>
        <v>2.6134784027777762</v>
      </c>
      <c r="R296">
        <f t="shared" si="57"/>
        <v>0</v>
      </c>
      <c r="S296">
        <f>SUM($R$2:R296) -SUM($Q$2:Q296) + SUM($T$2:T295)</f>
        <v>16.66311649999966</v>
      </c>
      <c r="T296">
        <f t="shared" si="58"/>
        <v>0</v>
      </c>
    </row>
    <row r="297" spans="1:20" x14ac:dyDescent="0.3">
      <c r="A297" s="1">
        <v>42300</v>
      </c>
      <c r="B297" s="2">
        <v>0.30255787037037035</v>
      </c>
      <c r="C297" s="2">
        <v>0.7224652777777778</v>
      </c>
      <c r="D297" s="3">
        <v>9.3000000000000007</v>
      </c>
      <c r="E297" s="3">
        <v>92.3</v>
      </c>
      <c r="F297" s="4">
        <f t="shared" si="48"/>
        <v>10</v>
      </c>
      <c r="G297">
        <v>20</v>
      </c>
      <c r="H297" s="3">
        <f t="shared" si="49"/>
        <v>10.077777777777779</v>
      </c>
      <c r="I297">
        <f t="shared" si="59"/>
        <v>700</v>
      </c>
      <c r="J297">
        <f t="shared" si="50"/>
        <v>7.7000000000000068E-2</v>
      </c>
      <c r="K297">
        <f t="shared" si="51"/>
        <v>2.7159611111111146</v>
      </c>
      <c r="L297">
        <v>4.8</v>
      </c>
      <c r="M297">
        <f t="shared" si="52"/>
        <v>0.34611111111111104</v>
      </c>
      <c r="N297">
        <f t="shared" si="53"/>
        <v>2.9249999999999998</v>
      </c>
      <c r="O297">
        <f t="shared" si="54"/>
        <v>8.0711111111111116</v>
      </c>
      <c r="P297">
        <f t="shared" si="55"/>
        <v>-5.3551499999999965</v>
      </c>
      <c r="Q297">
        <f t="shared" si="56"/>
        <v>2.6775749999999983</v>
      </c>
      <c r="R297">
        <f t="shared" si="57"/>
        <v>0</v>
      </c>
      <c r="S297">
        <f>SUM($R$2:R297) -SUM($Q$2:Q297) + SUM($T$2:T296)</f>
        <v>13.985541499999727</v>
      </c>
      <c r="T297">
        <f t="shared" si="58"/>
        <v>0</v>
      </c>
    </row>
    <row r="298" spans="1:20" x14ac:dyDescent="0.3">
      <c r="A298" s="1">
        <v>42301</v>
      </c>
      <c r="B298" s="2">
        <v>0.30387731481481478</v>
      </c>
      <c r="C298" s="2">
        <v>0.7209606481481482</v>
      </c>
      <c r="D298" s="3">
        <v>9.3000000000000007</v>
      </c>
      <c r="E298" s="3">
        <v>74.8</v>
      </c>
      <c r="F298" s="4">
        <f t="shared" si="48"/>
        <v>10</v>
      </c>
      <c r="G298">
        <v>20</v>
      </c>
      <c r="H298" s="3">
        <f t="shared" si="49"/>
        <v>10.010000000000002</v>
      </c>
      <c r="I298">
        <f t="shared" si="59"/>
        <v>700</v>
      </c>
      <c r="J298">
        <f t="shared" si="50"/>
        <v>0.252</v>
      </c>
      <c r="K298">
        <f t="shared" si="51"/>
        <v>8.8288200000000021</v>
      </c>
      <c r="L298">
        <v>4.8</v>
      </c>
      <c r="M298">
        <f t="shared" si="52"/>
        <v>0.34949999999999992</v>
      </c>
      <c r="N298">
        <f t="shared" si="53"/>
        <v>2.9249999999999998</v>
      </c>
      <c r="O298">
        <f t="shared" si="54"/>
        <v>8.0745000000000005</v>
      </c>
      <c r="P298">
        <f t="shared" si="55"/>
        <v>0.75432000000000166</v>
      </c>
      <c r="Q298">
        <f t="shared" si="56"/>
        <v>0</v>
      </c>
      <c r="R298">
        <f t="shared" si="57"/>
        <v>0.15086400000000033</v>
      </c>
      <c r="S298">
        <f>SUM($R$2:R298) -SUM($Q$2:Q298) + SUM($T$2:T297)</f>
        <v>14.136405499999682</v>
      </c>
      <c r="T298">
        <f t="shared" si="58"/>
        <v>0</v>
      </c>
    </row>
    <row r="299" spans="1:20" x14ac:dyDescent="0.3">
      <c r="A299" s="1">
        <v>42302</v>
      </c>
      <c r="B299" s="2">
        <v>0.26354166666666667</v>
      </c>
      <c r="C299" s="2">
        <v>0.67778935185185185</v>
      </c>
      <c r="D299" s="3">
        <v>6.9</v>
      </c>
      <c r="E299" s="3">
        <v>88.9</v>
      </c>
      <c r="F299" s="4">
        <f t="shared" si="48"/>
        <v>10</v>
      </c>
      <c r="G299">
        <v>20</v>
      </c>
      <c r="H299" s="3">
        <f t="shared" si="49"/>
        <v>9.9419444444444451</v>
      </c>
      <c r="I299">
        <f t="shared" si="59"/>
        <v>700</v>
      </c>
      <c r="J299">
        <f t="shared" si="50"/>
        <v>0.11099999999999999</v>
      </c>
      <c r="K299">
        <f t="shared" si="51"/>
        <v>3.8624454166666662</v>
      </c>
      <c r="L299">
        <v>4.8</v>
      </c>
      <c r="M299">
        <f t="shared" si="52"/>
        <v>0.35290277777777773</v>
      </c>
      <c r="N299">
        <f t="shared" si="53"/>
        <v>3.5249999999999999</v>
      </c>
      <c r="O299">
        <f t="shared" si="54"/>
        <v>8.6779027777777777</v>
      </c>
      <c r="P299">
        <f t="shared" si="55"/>
        <v>-4.8154573611111111</v>
      </c>
      <c r="Q299">
        <f t="shared" si="56"/>
        <v>2.4077286805555556</v>
      </c>
      <c r="R299">
        <f t="shared" si="57"/>
        <v>0</v>
      </c>
      <c r="S299">
        <f>SUM($R$2:R299) -SUM($Q$2:Q299) + SUM($T$2:T298)</f>
        <v>11.728676819444104</v>
      </c>
      <c r="T299">
        <f t="shared" si="58"/>
        <v>0</v>
      </c>
    </row>
    <row r="300" spans="1:20" x14ac:dyDescent="0.3">
      <c r="A300" s="1">
        <v>42303</v>
      </c>
      <c r="B300" s="2">
        <v>0.2648726851851852</v>
      </c>
      <c r="C300" s="2">
        <v>0.67630787037037043</v>
      </c>
      <c r="D300" s="3">
        <v>7.6</v>
      </c>
      <c r="E300" s="3">
        <v>25.8</v>
      </c>
      <c r="F300" s="4">
        <f t="shared" si="48"/>
        <v>10</v>
      </c>
      <c r="G300">
        <v>20</v>
      </c>
      <c r="H300" s="3">
        <f t="shared" si="49"/>
        <v>9.8744444444444461</v>
      </c>
      <c r="I300">
        <f t="shared" si="59"/>
        <v>700</v>
      </c>
      <c r="J300">
        <f t="shared" si="50"/>
        <v>0.74199999999999999</v>
      </c>
      <c r="K300">
        <f t="shared" si="51"/>
        <v>25.643932222222226</v>
      </c>
      <c r="L300">
        <v>4.8</v>
      </c>
      <c r="M300">
        <f t="shared" si="52"/>
        <v>0.35627777777777769</v>
      </c>
      <c r="N300">
        <f t="shared" si="53"/>
        <v>3.35</v>
      </c>
      <c r="O300">
        <f t="shared" si="54"/>
        <v>8.5062777777777772</v>
      </c>
      <c r="P300">
        <f t="shared" si="55"/>
        <v>17.137654444444451</v>
      </c>
      <c r="Q300">
        <f t="shared" si="56"/>
        <v>0</v>
      </c>
      <c r="R300">
        <f t="shared" si="57"/>
        <v>3.4275308888888905</v>
      </c>
      <c r="S300">
        <f>SUM($R$2:R300) -SUM($Q$2:Q300) + SUM($T$2:T299)</f>
        <v>15.156207708333</v>
      </c>
      <c r="T300">
        <f t="shared" si="58"/>
        <v>0</v>
      </c>
    </row>
    <row r="301" spans="1:20" x14ac:dyDescent="0.3">
      <c r="A301" s="1">
        <v>42304</v>
      </c>
      <c r="B301" s="2">
        <v>0.26621527777777781</v>
      </c>
      <c r="C301" s="2">
        <v>0.67483796296296295</v>
      </c>
      <c r="D301" s="3">
        <v>5.5</v>
      </c>
      <c r="E301" s="3">
        <v>44.8</v>
      </c>
      <c r="F301" s="4">
        <f t="shared" si="48"/>
        <v>10</v>
      </c>
      <c r="G301">
        <v>20</v>
      </c>
      <c r="H301" s="3">
        <f t="shared" si="49"/>
        <v>9.8069444444444436</v>
      </c>
      <c r="I301">
        <f t="shared" si="59"/>
        <v>700</v>
      </c>
      <c r="J301">
        <f t="shared" si="50"/>
        <v>0.55200000000000005</v>
      </c>
      <c r="K301">
        <f t="shared" si="51"/>
        <v>18.947016666666663</v>
      </c>
      <c r="L301">
        <v>4.8</v>
      </c>
      <c r="M301">
        <f t="shared" si="52"/>
        <v>0.35965277777777782</v>
      </c>
      <c r="N301">
        <f t="shared" si="53"/>
        <v>3.875</v>
      </c>
      <c r="O301">
        <f t="shared" si="54"/>
        <v>9.0346527777777776</v>
      </c>
      <c r="P301">
        <f t="shared" si="55"/>
        <v>9.9123638888888852</v>
      </c>
      <c r="Q301">
        <f t="shared" si="56"/>
        <v>0</v>
      </c>
      <c r="R301">
        <f t="shared" si="57"/>
        <v>1.9824727777777771</v>
      </c>
      <c r="S301">
        <f>SUM($R$2:R301) -SUM($Q$2:Q301) + SUM($T$2:T300)</f>
        <v>17.138680486110729</v>
      </c>
      <c r="T301">
        <f t="shared" si="58"/>
        <v>0</v>
      </c>
    </row>
    <row r="302" spans="1:20" x14ac:dyDescent="0.3">
      <c r="A302" s="1">
        <v>42305</v>
      </c>
      <c r="B302" s="2">
        <v>0.26754629629629628</v>
      </c>
      <c r="C302" s="2">
        <v>0.67337962962962961</v>
      </c>
      <c r="D302" s="3">
        <v>4</v>
      </c>
      <c r="E302" s="3">
        <v>82.8</v>
      </c>
      <c r="F302" s="4">
        <f t="shared" si="48"/>
        <v>10</v>
      </c>
      <c r="G302">
        <v>20</v>
      </c>
      <c r="H302" s="3">
        <f t="shared" si="49"/>
        <v>9.74</v>
      </c>
      <c r="I302">
        <f t="shared" si="59"/>
        <v>700</v>
      </c>
      <c r="J302">
        <f t="shared" si="50"/>
        <v>0.17200000000000004</v>
      </c>
      <c r="K302">
        <f t="shared" si="51"/>
        <v>5.8634800000000018</v>
      </c>
      <c r="L302">
        <v>4.8</v>
      </c>
      <c r="M302">
        <f t="shared" si="52"/>
        <v>0.36299999999999999</v>
      </c>
      <c r="N302">
        <f t="shared" si="53"/>
        <v>4.25</v>
      </c>
      <c r="O302">
        <f t="shared" si="54"/>
        <v>9.4130000000000003</v>
      </c>
      <c r="P302">
        <f t="shared" si="55"/>
        <v>-3.5495199999999985</v>
      </c>
      <c r="Q302">
        <f t="shared" si="56"/>
        <v>1.7747599999999992</v>
      </c>
      <c r="R302">
        <f t="shared" si="57"/>
        <v>0</v>
      </c>
      <c r="S302">
        <f>SUM($R$2:R302) -SUM($Q$2:Q302) + SUM($T$2:T301)</f>
        <v>15.363920486110828</v>
      </c>
      <c r="T302">
        <f t="shared" si="58"/>
        <v>0</v>
      </c>
    </row>
    <row r="303" spans="1:20" x14ac:dyDescent="0.3">
      <c r="A303" s="1">
        <v>42306</v>
      </c>
      <c r="B303" s="2">
        <v>0.2688888888888889</v>
      </c>
      <c r="C303" s="2">
        <v>0.67194444444444434</v>
      </c>
      <c r="D303" s="3">
        <v>3.5</v>
      </c>
      <c r="E303" s="3">
        <v>58.5</v>
      </c>
      <c r="F303" s="4">
        <f t="shared" si="48"/>
        <v>10</v>
      </c>
      <c r="G303">
        <v>20</v>
      </c>
      <c r="H303" s="3">
        <f t="shared" si="49"/>
        <v>9.6733333333333302</v>
      </c>
      <c r="I303">
        <f t="shared" si="59"/>
        <v>700</v>
      </c>
      <c r="J303">
        <f t="shared" si="50"/>
        <v>0.41500000000000004</v>
      </c>
      <c r="K303">
        <f t="shared" si="51"/>
        <v>14.050516666666665</v>
      </c>
      <c r="L303">
        <v>4.8</v>
      </c>
      <c r="M303">
        <f t="shared" si="52"/>
        <v>0.36633333333333351</v>
      </c>
      <c r="N303">
        <f t="shared" si="53"/>
        <v>4.375</v>
      </c>
      <c r="O303">
        <f t="shared" si="54"/>
        <v>9.5413333333333341</v>
      </c>
      <c r="P303">
        <f t="shared" si="55"/>
        <v>4.5091833333333309</v>
      </c>
      <c r="Q303">
        <f t="shared" si="56"/>
        <v>0</v>
      </c>
      <c r="R303">
        <f t="shared" si="57"/>
        <v>0.90183666666666618</v>
      </c>
      <c r="S303">
        <f>SUM($R$2:R303) -SUM($Q$2:Q303) + SUM($T$2:T302)</f>
        <v>16.265757152777496</v>
      </c>
      <c r="T303">
        <f t="shared" si="58"/>
        <v>0</v>
      </c>
    </row>
    <row r="304" spans="1:20" x14ac:dyDescent="0.3">
      <c r="A304" s="1">
        <v>42307</v>
      </c>
      <c r="B304" s="2">
        <v>0.27023148148148152</v>
      </c>
      <c r="C304" s="2">
        <v>0.67052083333333334</v>
      </c>
      <c r="D304" s="3">
        <v>2.8</v>
      </c>
      <c r="E304" s="3">
        <v>5.6</v>
      </c>
      <c r="F304" s="4">
        <f t="shared" si="48"/>
        <v>10</v>
      </c>
      <c r="G304">
        <v>20</v>
      </c>
      <c r="H304" s="3">
        <f t="shared" si="49"/>
        <v>9.6069444444444443</v>
      </c>
      <c r="I304">
        <f t="shared" si="59"/>
        <v>700</v>
      </c>
      <c r="J304">
        <f t="shared" si="50"/>
        <v>0.94399999999999995</v>
      </c>
      <c r="K304">
        <f t="shared" si="51"/>
        <v>31.741344444444444</v>
      </c>
      <c r="L304">
        <v>4.8</v>
      </c>
      <c r="M304">
        <f t="shared" si="52"/>
        <v>0.36965277777777777</v>
      </c>
      <c r="N304">
        <f t="shared" si="53"/>
        <v>4.55</v>
      </c>
      <c r="O304">
        <f t="shared" si="54"/>
        <v>9.7196527777777781</v>
      </c>
      <c r="P304">
        <f t="shared" si="55"/>
        <v>22.021691666666666</v>
      </c>
      <c r="Q304">
        <f t="shared" si="56"/>
        <v>0</v>
      </c>
      <c r="R304">
        <f t="shared" si="57"/>
        <v>4.4043383333333335</v>
      </c>
      <c r="S304">
        <f>SUM($R$2:R304) -SUM($Q$2:Q304) + SUM($T$2:T303)</f>
        <v>20.670095486110768</v>
      </c>
      <c r="T304">
        <f t="shared" si="58"/>
        <v>0</v>
      </c>
    </row>
    <row r="305" spans="1:20" x14ac:dyDescent="0.3">
      <c r="A305" s="1">
        <v>42308</v>
      </c>
      <c r="B305" s="2">
        <v>0.27157407407407408</v>
      </c>
      <c r="C305" s="2">
        <v>0.66910879629629638</v>
      </c>
      <c r="D305" s="3">
        <v>4.3</v>
      </c>
      <c r="E305" s="3">
        <v>24.3</v>
      </c>
      <c r="F305" s="4">
        <f t="shared" si="48"/>
        <v>10</v>
      </c>
      <c r="G305">
        <v>20</v>
      </c>
      <c r="H305" s="3">
        <f t="shared" si="49"/>
        <v>9.5408333333333353</v>
      </c>
      <c r="I305">
        <f t="shared" si="59"/>
        <v>700</v>
      </c>
      <c r="J305">
        <f t="shared" si="50"/>
        <v>0.75700000000000001</v>
      </c>
      <c r="K305">
        <f t="shared" si="51"/>
        <v>25.278437916666675</v>
      </c>
      <c r="L305">
        <v>4.8</v>
      </c>
      <c r="M305">
        <f t="shared" si="52"/>
        <v>0.37295833333333328</v>
      </c>
      <c r="N305">
        <f t="shared" si="53"/>
        <v>4.1749999999999998</v>
      </c>
      <c r="O305">
        <f t="shared" si="54"/>
        <v>9.3479583333333327</v>
      </c>
      <c r="P305">
        <f t="shared" si="55"/>
        <v>15.930479583333343</v>
      </c>
      <c r="Q305">
        <f t="shared" si="56"/>
        <v>0</v>
      </c>
      <c r="R305">
        <f t="shared" si="57"/>
        <v>3.1860959166666687</v>
      </c>
      <c r="S305">
        <f>SUM($R$2:R305) -SUM($Q$2:Q305) + SUM($T$2:T304)</f>
        <v>23.85619140277754</v>
      </c>
      <c r="T305">
        <f t="shared" si="58"/>
        <v>-23.86</v>
      </c>
    </row>
    <row r="306" spans="1:20" x14ac:dyDescent="0.3">
      <c r="A306" s="1">
        <v>42309</v>
      </c>
      <c r="B306" s="2">
        <v>0.27291666666666664</v>
      </c>
      <c r="C306" s="2">
        <v>0.66771990740740739</v>
      </c>
      <c r="D306" s="3">
        <v>6.8</v>
      </c>
      <c r="E306" s="3">
        <v>52.7</v>
      </c>
      <c r="F306" s="4">
        <f t="shared" si="48"/>
        <v>11</v>
      </c>
      <c r="G306">
        <v>20</v>
      </c>
      <c r="H306" s="3">
        <f t="shared" si="49"/>
        <v>9.4752777777777784</v>
      </c>
      <c r="I306">
        <f t="shared" si="59"/>
        <v>600</v>
      </c>
      <c r="J306">
        <f t="shared" si="50"/>
        <v>0.47299999999999998</v>
      </c>
      <c r="K306">
        <f t="shared" si="51"/>
        <v>13.445419166666667</v>
      </c>
      <c r="L306">
        <v>4.8</v>
      </c>
      <c r="M306">
        <f t="shared" si="52"/>
        <v>0.3762361111111111</v>
      </c>
      <c r="N306">
        <f t="shared" si="53"/>
        <v>3.55</v>
      </c>
      <c r="O306">
        <f t="shared" si="54"/>
        <v>8.7262361111111098</v>
      </c>
      <c r="P306">
        <f t="shared" si="55"/>
        <v>4.7191830555555576</v>
      </c>
      <c r="Q306">
        <f t="shared" si="56"/>
        <v>0</v>
      </c>
      <c r="R306">
        <f t="shared" si="57"/>
        <v>0.94383661111111161</v>
      </c>
      <c r="S306">
        <f>SUM($R$2:R306) -SUM($Q$2:Q306) + SUM($T$2:T305)</f>
        <v>0.94002801388853641</v>
      </c>
      <c r="T306">
        <f t="shared" si="58"/>
        <v>0</v>
      </c>
    </row>
    <row r="307" spans="1:20" x14ac:dyDescent="0.3">
      <c r="A307" s="1">
        <v>42310</v>
      </c>
      <c r="B307" s="2">
        <v>0.27425925925925926</v>
      </c>
      <c r="C307" s="2">
        <v>0.66635416666666669</v>
      </c>
      <c r="D307" s="3">
        <v>6.7</v>
      </c>
      <c r="E307" s="3">
        <v>90.4</v>
      </c>
      <c r="F307" s="4">
        <f t="shared" si="48"/>
        <v>11</v>
      </c>
      <c r="G307">
        <v>20</v>
      </c>
      <c r="H307" s="3">
        <f t="shared" si="49"/>
        <v>9.4102777777777789</v>
      </c>
      <c r="I307">
        <f t="shared" si="59"/>
        <v>600</v>
      </c>
      <c r="J307">
        <f t="shared" si="50"/>
        <v>9.5999999999999974E-2</v>
      </c>
      <c r="K307">
        <f t="shared" si="51"/>
        <v>2.7101599999999992</v>
      </c>
      <c r="L307">
        <v>4.8</v>
      </c>
      <c r="M307">
        <f t="shared" si="52"/>
        <v>0.37948611111111108</v>
      </c>
      <c r="N307">
        <f t="shared" si="53"/>
        <v>3.5750000000000002</v>
      </c>
      <c r="O307">
        <f t="shared" si="54"/>
        <v>8.7544861111111114</v>
      </c>
      <c r="P307">
        <f t="shared" si="55"/>
        <v>-6.0443261111111122</v>
      </c>
      <c r="Q307">
        <f t="shared" si="56"/>
        <v>3.0221630555555561</v>
      </c>
      <c r="R307">
        <f t="shared" si="57"/>
        <v>0</v>
      </c>
      <c r="S307">
        <f>SUM($R$2:R307) -SUM($Q$2:Q307) + SUM($T$2:T306)</f>
        <v>-2.0821350416671294</v>
      </c>
      <c r="T307">
        <f t="shared" si="58"/>
        <v>0</v>
      </c>
    </row>
    <row r="308" spans="1:20" x14ac:dyDescent="0.3">
      <c r="A308" s="1">
        <v>42311</v>
      </c>
      <c r="B308" s="2">
        <v>0.27561342592592591</v>
      </c>
      <c r="C308" s="2">
        <v>0.66500000000000004</v>
      </c>
      <c r="D308" s="3">
        <v>6.7</v>
      </c>
      <c r="E308" s="3">
        <v>94.4</v>
      </c>
      <c r="F308" s="4">
        <f t="shared" si="48"/>
        <v>11</v>
      </c>
      <c r="G308">
        <v>20</v>
      </c>
      <c r="H308" s="3">
        <f t="shared" si="49"/>
        <v>9.3452777777777793</v>
      </c>
      <c r="I308">
        <f t="shared" si="59"/>
        <v>600</v>
      </c>
      <c r="J308">
        <f t="shared" si="50"/>
        <v>5.5999999999999939E-2</v>
      </c>
      <c r="K308">
        <f t="shared" si="51"/>
        <v>1.5700066666666652</v>
      </c>
      <c r="L308">
        <v>4.8</v>
      </c>
      <c r="M308">
        <f t="shared" si="52"/>
        <v>0.38273611111111105</v>
      </c>
      <c r="N308">
        <f t="shared" si="53"/>
        <v>3.5750000000000002</v>
      </c>
      <c r="O308">
        <f t="shared" si="54"/>
        <v>8.7577361111111109</v>
      </c>
      <c r="P308">
        <f t="shared" si="55"/>
        <v>-7.1877294444444457</v>
      </c>
      <c r="Q308">
        <f t="shared" si="56"/>
        <v>3.5938647222222229</v>
      </c>
      <c r="R308">
        <f t="shared" si="57"/>
        <v>0</v>
      </c>
      <c r="S308">
        <f>SUM($R$2:R308) -SUM($Q$2:Q308) + SUM($T$2:T307)</f>
        <v>-5.6759997638893083</v>
      </c>
      <c r="T308">
        <f t="shared" si="58"/>
        <v>0</v>
      </c>
    </row>
    <row r="309" spans="1:20" x14ac:dyDescent="0.3">
      <c r="A309" s="1">
        <v>42312</v>
      </c>
      <c r="B309" s="2">
        <v>0.27695601851851853</v>
      </c>
      <c r="C309" s="2">
        <v>0.66366898148148146</v>
      </c>
      <c r="D309" s="3">
        <v>2.9</v>
      </c>
      <c r="E309" s="3">
        <v>94.4</v>
      </c>
      <c r="F309" s="4">
        <f t="shared" si="48"/>
        <v>11</v>
      </c>
      <c r="G309">
        <v>20</v>
      </c>
      <c r="H309" s="3">
        <f t="shared" si="49"/>
        <v>9.2811111111111106</v>
      </c>
      <c r="I309">
        <f t="shared" si="59"/>
        <v>600</v>
      </c>
      <c r="J309">
        <f t="shared" si="50"/>
        <v>5.5999999999999939E-2</v>
      </c>
      <c r="K309">
        <f t="shared" si="51"/>
        <v>1.5592266666666648</v>
      </c>
      <c r="L309">
        <v>4.8</v>
      </c>
      <c r="M309">
        <f t="shared" si="52"/>
        <v>0.38594444444444448</v>
      </c>
      <c r="N309">
        <f t="shared" si="53"/>
        <v>4.5250000000000004</v>
      </c>
      <c r="O309">
        <f t="shared" si="54"/>
        <v>9.7109444444444435</v>
      </c>
      <c r="P309">
        <f t="shared" si="55"/>
        <v>-8.1517177777777796</v>
      </c>
      <c r="Q309">
        <f t="shared" si="56"/>
        <v>4.0758588888888898</v>
      </c>
      <c r="R309">
        <f t="shared" si="57"/>
        <v>0</v>
      </c>
      <c r="S309">
        <f>SUM($R$2:R309) -SUM($Q$2:Q309) + SUM($T$2:T308)</f>
        <v>-9.7518586527781963</v>
      </c>
      <c r="T309">
        <f t="shared" si="58"/>
        <v>0</v>
      </c>
    </row>
    <row r="310" spans="1:20" x14ac:dyDescent="0.3">
      <c r="A310" s="1">
        <v>42313</v>
      </c>
      <c r="B310" s="2">
        <v>0.27829861111111115</v>
      </c>
      <c r="C310" s="2">
        <v>0.66234953703703703</v>
      </c>
      <c r="D310" s="3">
        <v>4.8</v>
      </c>
      <c r="E310" s="3">
        <v>94.9</v>
      </c>
      <c r="F310" s="4">
        <f t="shared" si="48"/>
        <v>11</v>
      </c>
      <c r="G310">
        <v>20</v>
      </c>
      <c r="H310" s="3">
        <f t="shared" si="49"/>
        <v>9.2172222222222207</v>
      </c>
      <c r="I310">
        <f t="shared" si="59"/>
        <v>600</v>
      </c>
      <c r="J310">
        <f t="shared" si="50"/>
        <v>5.0999999999999934E-2</v>
      </c>
      <c r="K310">
        <f t="shared" si="51"/>
        <v>1.4102349999999979</v>
      </c>
      <c r="L310">
        <v>4.8</v>
      </c>
      <c r="M310">
        <f t="shared" si="52"/>
        <v>0.38913888888888898</v>
      </c>
      <c r="N310">
        <f t="shared" si="53"/>
        <v>4.05</v>
      </c>
      <c r="O310">
        <f t="shared" si="54"/>
        <v>9.2391388888888883</v>
      </c>
      <c r="P310">
        <f t="shared" si="55"/>
        <v>-7.82890388888889</v>
      </c>
      <c r="Q310">
        <f t="shared" si="56"/>
        <v>3.914451944444445</v>
      </c>
      <c r="R310">
        <f t="shared" si="57"/>
        <v>0</v>
      </c>
      <c r="S310">
        <f>SUM($R$2:R310) -SUM($Q$2:Q310) + SUM($T$2:T309)</f>
        <v>-13.666310597222605</v>
      </c>
      <c r="T310">
        <f t="shared" si="58"/>
        <v>0</v>
      </c>
    </row>
    <row r="311" spans="1:20" x14ac:dyDescent="0.3">
      <c r="A311" s="1">
        <v>42314</v>
      </c>
      <c r="B311" s="2">
        <v>0.27964120370370371</v>
      </c>
      <c r="C311" s="2">
        <v>0.66105324074074068</v>
      </c>
      <c r="D311" s="3">
        <v>2.5</v>
      </c>
      <c r="E311" s="3">
        <v>94.7</v>
      </c>
      <c r="F311" s="4">
        <f t="shared" si="48"/>
        <v>11</v>
      </c>
      <c r="G311">
        <v>20</v>
      </c>
      <c r="H311" s="3">
        <f t="shared" si="49"/>
        <v>9.1538888888888863</v>
      </c>
      <c r="I311">
        <f t="shared" si="59"/>
        <v>600</v>
      </c>
      <c r="J311">
        <f t="shared" si="50"/>
        <v>5.2999999999999936E-2</v>
      </c>
      <c r="K311">
        <f t="shared" si="51"/>
        <v>1.4554683333333311</v>
      </c>
      <c r="L311">
        <v>4.8</v>
      </c>
      <c r="M311">
        <f t="shared" si="52"/>
        <v>0.39230555555555563</v>
      </c>
      <c r="N311">
        <f t="shared" si="53"/>
        <v>4.625</v>
      </c>
      <c r="O311">
        <f t="shared" si="54"/>
        <v>9.8173055555555564</v>
      </c>
      <c r="P311">
        <f t="shared" si="55"/>
        <v>-8.3618372222222259</v>
      </c>
      <c r="Q311">
        <f t="shared" si="56"/>
        <v>4.180918611111113</v>
      </c>
      <c r="R311">
        <f t="shared" si="57"/>
        <v>0</v>
      </c>
      <c r="S311">
        <f>SUM($R$2:R311) -SUM($Q$2:Q311) + SUM($T$2:T310)</f>
        <v>-17.847229208333715</v>
      </c>
      <c r="T311">
        <f t="shared" si="58"/>
        <v>0</v>
      </c>
    </row>
    <row r="312" spans="1:20" x14ac:dyDescent="0.3">
      <c r="A312" s="1">
        <v>42315</v>
      </c>
      <c r="B312" s="2">
        <v>0.28099537037037037</v>
      </c>
      <c r="C312" s="2">
        <v>0.65979166666666667</v>
      </c>
      <c r="D312" s="3">
        <v>2.2999999999999998</v>
      </c>
      <c r="E312" s="3">
        <v>82.3</v>
      </c>
      <c r="F312" s="4">
        <f t="shared" si="48"/>
        <v>11</v>
      </c>
      <c r="G312">
        <v>20</v>
      </c>
      <c r="H312" s="3">
        <f t="shared" si="49"/>
        <v>9.0911111111111111</v>
      </c>
      <c r="I312">
        <f t="shared" si="59"/>
        <v>600</v>
      </c>
      <c r="J312">
        <f t="shared" si="50"/>
        <v>0.17700000000000005</v>
      </c>
      <c r="K312">
        <f t="shared" si="51"/>
        <v>4.8273800000000007</v>
      </c>
      <c r="L312">
        <v>4.8</v>
      </c>
      <c r="M312">
        <f t="shared" si="52"/>
        <v>0.39544444444444443</v>
      </c>
      <c r="N312">
        <f t="shared" si="53"/>
        <v>4.6749999999999998</v>
      </c>
      <c r="O312">
        <f t="shared" si="54"/>
        <v>9.8704444444444448</v>
      </c>
      <c r="P312">
        <f t="shared" si="55"/>
        <v>-5.0430644444444441</v>
      </c>
      <c r="Q312">
        <f t="shared" si="56"/>
        <v>2.5215322222222221</v>
      </c>
      <c r="R312">
        <f t="shared" si="57"/>
        <v>0</v>
      </c>
      <c r="S312">
        <f>SUM($R$2:R312) -SUM($Q$2:Q312) + SUM($T$2:T311)</f>
        <v>-20.368761430555992</v>
      </c>
      <c r="T312">
        <f t="shared" si="58"/>
        <v>0</v>
      </c>
    </row>
    <row r="313" spans="1:20" x14ac:dyDescent="0.3">
      <c r="A313" s="1">
        <v>42316</v>
      </c>
      <c r="B313" s="2">
        <v>0.28232638888888889</v>
      </c>
      <c r="C313" s="2">
        <v>0.65854166666666669</v>
      </c>
      <c r="D313" s="3">
        <v>9.1999999999999993</v>
      </c>
      <c r="E313" s="3">
        <v>94.6</v>
      </c>
      <c r="F313" s="4">
        <f t="shared" si="48"/>
        <v>11</v>
      </c>
      <c r="G313">
        <v>20</v>
      </c>
      <c r="H313" s="3">
        <f t="shared" si="49"/>
        <v>9.0291666666666668</v>
      </c>
      <c r="I313">
        <f t="shared" si="59"/>
        <v>600</v>
      </c>
      <c r="J313">
        <f t="shared" si="50"/>
        <v>5.4000000000000048E-2</v>
      </c>
      <c r="K313">
        <f t="shared" si="51"/>
        <v>1.4627250000000012</v>
      </c>
      <c r="L313">
        <v>4.8</v>
      </c>
      <c r="M313">
        <f t="shared" si="52"/>
        <v>0.39854166666666668</v>
      </c>
      <c r="N313">
        <f t="shared" si="53"/>
        <v>2.95</v>
      </c>
      <c r="O313">
        <f t="shared" si="54"/>
        <v>8.1485416666666666</v>
      </c>
      <c r="P313">
        <f t="shared" si="55"/>
        <v>-6.6858166666666659</v>
      </c>
      <c r="Q313">
        <f t="shared" si="56"/>
        <v>3.3429083333333329</v>
      </c>
      <c r="R313">
        <f t="shared" si="57"/>
        <v>0</v>
      </c>
      <c r="S313">
        <f>SUM($R$2:R313) -SUM($Q$2:Q313) + SUM($T$2:T312)</f>
        <v>-23.71166976388929</v>
      </c>
      <c r="T313">
        <f t="shared" si="58"/>
        <v>0</v>
      </c>
    </row>
    <row r="314" spans="1:20" x14ac:dyDescent="0.3">
      <c r="A314" s="1">
        <v>42317</v>
      </c>
      <c r="B314" s="2">
        <v>0.28366898148148151</v>
      </c>
      <c r="C314" s="2">
        <v>0.6573148148148148</v>
      </c>
      <c r="D314" s="3">
        <v>7.8</v>
      </c>
      <c r="E314" s="3">
        <v>85.4</v>
      </c>
      <c r="F314" s="4">
        <f t="shared" si="48"/>
        <v>11</v>
      </c>
      <c r="G314">
        <v>20</v>
      </c>
      <c r="H314" s="3">
        <f t="shared" si="49"/>
        <v>8.9674999999999994</v>
      </c>
      <c r="I314">
        <f t="shared" si="59"/>
        <v>600</v>
      </c>
      <c r="J314">
        <f t="shared" si="50"/>
        <v>0.14599999999999991</v>
      </c>
      <c r="K314">
        <f t="shared" si="51"/>
        <v>3.9277649999999977</v>
      </c>
      <c r="L314">
        <v>4.8</v>
      </c>
      <c r="M314">
        <f t="shared" si="52"/>
        <v>0.40162500000000007</v>
      </c>
      <c r="N314">
        <f t="shared" si="53"/>
        <v>3.3</v>
      </c>
      <c r="O314">
        <f t="shared" si="54"/>
        <v>8.5016250000000007</v>
      </c>
      <c r="P314">
        <f t="shared" si="55"/>
        <v>-4.5738600000000034</v>
      </c>
      <c r="Q314">
        <f t="shared" si="56"/>
        <v>2.2869300000000017</v>
      </c>
      <c r="R314">
        <f t="shared" si="57"/>
        <v>0</v>
      </c>
      <c r="S314">
        <f>SUM($R$2:R314) -SUM($Q$2:Q314) + SUM($T$2:T313)</f>
        <v>-25.998599763889274</v>
      </c>
      <c r="T314">
        <f t="shared" si="58"/>
        <v>0</v>
      </c>
    </row>
    <row r="315" spans="1:20" x14ac:dyDescent="0.3">
      <c r="A315" s="1">
        <v>42318</v>
      </c>
      <c r="B315" s="2">
        <v>0.28501157407407407</v>
      </c>
      <c r="C315" s="2">
        <v>0.65611111111111109</v>
      </c>
      <c r="D315" s="3">
        <v>10.6</v>
      </c>
      <c r="E315" s="3">
        <v>93.4</v>
      </c>
      <c r="F315" s="4">
        <f t="shared" si="48"/>
        <v>11</v>
      </c>
      <c r="G315">
        <v>20</v>
      </c>
      <c r="H315" s="3">
        <f t="shared" si="49"/>
        <v>8.9063888888888876</v>
      </c>
      <c r="I315">
        <f t="shared" si="59"/>
        <v>600</v>
      </c>
      <c r="J315">
        <f t="shared" si="50"/>
        <v>6.5999999999999948E-2</v>
      </c>
      <c r="K315">
        <f t="shared" si="51"/>
        <v>1.7634649999999981</v>
      </c>
      <c r="L315">
        <v>4.8</v>
      </c>
      <c r="M315">
        <f t="shared" si="52"/>
        <v>0.4046805555555556</v>
      </c>
      <c r="N315">
        <f t="shared" si="53"/>
        <v>2.6</v>
      </c>
      <c r="O315">
        <f t="shared" si="54"/>
        <v>7.8046805555555547</v>
      </c>
      <c r="P315">
        <f t="shared" si="55"/>
        <v>-6.0412155555555564</v>
      </c>
      <c r="Q315">
        <f t="shared" si="56"/>
        <v>3.0206077777777782</v>
      </c>
      <c r="R315">
        <f t="shared" si="57"/>
        <v>0</v>
      </c>
      <c r="S315">
        <f>SUM($R$2:R315) -SUM($Q$2:Q315) + SUM($T$2:T314)</f>
        <v>-29.019207541667015</v>
      </c>
      <c r="T315">
        <f t="shared" si="58"/>
        <v>0</v>
      </c>
    </row>
    <row r="316" spans="1:20" x14ac:dyDescent="0.3">
      <c r="A316" s="1">
        <v>42319</v>
      </c>
      <c r="B316" s="2">
        <v>0.28634259259259259</v>
      </c>
      <c r="C316" s="2">
        <v>0.65493055555555557</v>
      </c>
      <c r="D316" s="3">
        <v>12.2</v>
      </c>
      <c r="E316" s="3">
        <v>90</v>
      </c>
      <c r="F316" s="4">
        <f t="shared" si="48"/>
        <v>11</v>
      </c>
      <c r="G316">
        <v>20</v>
      </c>
      <c r="H316" s="3">
        <f t="shared" si="49"/>
        <v>8.8461111111111119</v>
      </c>
      <c r="I316">
        <f t="shared" si="59"/>
        <v>600</v>
      </c>
      <c r="J316">
        <f t="shared" si="50"/>
        <v>9.9999999999999978E-2</v>
      </c>
      <c r="K316">
        <f t="shared" si="51"/>
        <v>2.653833333333333</v>
      </c>
      <c r="L316">
        <v>4.8</v>
      </c>
      <c r="M316">
        <f t="shared" si="52"/>
        <v>0.40769444444444441</v>
      </c>
      <c r="N316">
        <f t="shared" si="53"/>
        <v>2.2000000000000002</v>
      </c>
      <c r="O316">
        <f t="shared" si="54"/>
        <v>7.4076944444444441</v>
      </c>
      <c r="P316">
        <f t="shared" si="55"/>
        <v>-4.7538611111111111</v>
      </c>
      <c r="Q316">
        <f t="shared" si="56"/>
        <v>2.3769305555555555</v>
      </c>
      <c r="R316">
        <f t="shared" si="57"/>
        <v>0</v>
      </c>
      <c r="S316">
        <f>SUM($R$2:R316) -SUM($Q$2:Q316) + SUM($T$2:T315)</f>
        <v>-31.396138097222661</v>
      </c>
      <c r="T316">
        <f t="shared" si="58"/>
        <v>0</v>
      </c>
    </row>
    <row r="317" spans="1:20" x14ac:dyDescent="0.3">
      <c r="A317" s="1">
        <v>42320</v>
      </c>
      <c r="B317" s="2">
        <v>0.28766203703703702</v>
      </c>
      <c r="C317" s="2">
        <v>0.65377314814814813</v>
      </c>
      <c r="D317" s="3">
        <v>10.6</v>
      </c>
      <c r="E317" s="3">
        <v>85.7</v>
      </c>
      <c r="F317" s="4">
        <f t="shared" si="48"/>
        <v>11</v>
      </c>
      <c r="G317">
        <v>20</v>
      </c>
      <c r="H317" s="3">
        <f t="shared" si="49"/>
        <v>8.7866666666666671</v>
      </c>
      <c r="I317">
        <f t="shared" si="59"/>
        <v>600</v>
      </c>
      <c r="J317">
        <f t="shared" si="50"/>
        <v>0.14300000000000002</v>
      </c>
      <c r="K317">
        <f t="shared" si="51"/>
        <v>3.7694800000000011</v>
      </c>
      <c r="L317">
        <v>4.8</v>
      </c>
      <c r="M317">
        <f t="shared" si="52"/>
        <v>0.41066666666666662</v>
      </c>
      <c r="N317">
        <f t="shared" si="53"/>
        <v>2.6</v>
      </c>
      <c r="O317">
        <f t="shared" si="54"/>
        <v>7.8106666666666662</v>
      </c>
      <c r="P317">
        <f t="shared" si="55"/>
        <v>-4.0411866666666647</v>
      </c>
      <c r="Q317">
        <f t="shared" si="56"/>
        <v>2.0205933333333324</v>
      </c>
      <c r="R317">
        <f t="shared" si="57"/>
        <v>0</v>
      </c>
      <c r="S317">
        <f>SUM($R$2:R317) -SUM($Q$2:Q317) + SUM($T$2:T316)</f>
        <v>-33.416731430555956</v>
      </c>
      <c r="T317">
        <f t="shared" si="58"/>
        <v>0</v>
      </c>
    </row>
    <row r="318" spans="1:20" x14ac:dyDescent="0.3">
      <c r="A318" s="1">
        <v>42321</v>
      </c>
      <c r="B318" s="2">
        <v>0.28899305555555554</v>
      </c>
      <c r="C318" s="2">
        <v>0.65263888888888888</v>
      </c>
      <c r="D318" s="3">
        <v>7.7</v>
      </c>
      <c r="E318" s="3">
        <v>85.3</v>
      </c>
      <c r="F318" s="4">
        <f t="shared" si="48"/>
        <v>11</v>
      </c>
      <c r="G318">
        <v>20</v>
      </c>
      <c r="H318" s="3">
        <f t="shared" si="49"/>
        <v>8.7274999999999991</v>
      </c>
      <c r="I318">
        <f t="shared" si="59"/>
        <v>600</v>
      </c>
      <c r="J318">
        <f t="shared" si="50"/>
        <v>0.14700000000000002</v>
      </c>
      <c r="K318">
        <f t="shared" si="51"/>
        <v>3.8488275000000001</v>
      </c>
      <c r="L318">
        <v>4.8</v>
      </c>
      <c r="M318">
        <f t="shared" si="52"/>
        <v>0.41362500000000008</v>
      </c>
      <c r="N318">
        <f t="shared" si="53"/>
        <v>3.3250000000000002</v>
      </c>
      <c r="O318">
        <f t="shared" si="54"/>
        <v>8.5386249999999997</v>
      </c>
      <c r="P318">
        <f t="shared" si="55"/>
        <v>-4.6897974999999992</v>
      </c>
      <c r="Q318">
        <f t="shared" si="56"/>
        <v>2.3448987499999996</v>
      </c>
      <c r="R318">
        <f t="shared" si="57"/>
        <v>0</v>
      </c>
      <c r="S318">
        <f>SUM($R$2:R318) -SUM($Q$2:Q318) + SUM($T$2:T317)</f>
        <v>-35.761630180555926</v>
      </c>
      <c r="T318">
        <f t="shared" si="58"/>
        <v>0</v>
      </c>
    </row>
    <row r="319" spans="1:20" x14ac:dyDescent="0.3">
      <c r="A319" s="1">
        <v>42322</v>
      </c>
      <c r="B319" s="2">
        <v>0.29030092592592593</v>
      </c>
      <c r="C319" s="2">
        <v>0.65153935185185186</v>
      </c>
      <c r="D319" s="3">
        <v>6.7</v>
      </c>
      <c r="E319" s="3">
        <v>93.3</v>
      </c>
      <c r="F319" s="4">
        <f t="shared" si="48"/>
        <v>11</v>
      </c>
      <c r="G319">
        <v>20</v>
      </c>
      <c r="H319" s="3">
        <f t="shared" si="49"/>
        <v>8.669722222222223</v>
      </c>
      <c r="I319">
        <f t="shared" si="59"/>
        <v>600</v>
      </c>
      <c r="J319">
        <f t="shared" si="50"/>
        <v>6.700000000000006E-2</v>
      </c>
      <c r="K319">
        <f t="shared" si="51"/>
        <v>1.7426141666666684</v>
      </c>
      <c r="L319">
        <v>4.8</v>
      </c>
      <c r="M319">
        <f t="shared" si="52"/>
        <v>0.41651388888888885</v>
      </c>
      <c r="N319">
        <f t="shared" si="53"/>
        <v>3.5750000000000002</v>
      </c>
      <c r="O319">
        <f t="shared" si="54"/>
        <v>8.7915138888888897</v>
      </c>
      <c r="P319">
        <f t="shared" si="55"/>
        <v>-7.0488997222222212</v>
      </c>
      <c r="Q319">
        <f t="shared" si="56"/>
        <v>3.5244498611111106</v>
      </c>
      <c r="R319">
        <f t="shared" si="57"/>
        <v>0</v>
      </c>
      <c r="S319">
        <f>SUM($R$2:R319) -SUM($Q$2:Q319) + SUM($T$2:T318)</f>
        <v>-39.286080041667105</v>
      </c>
      <c r="T319">
        <f t="shared" si="58"/>
        <v>0</v>
      </c>
    </row>
    <row r="320" spans="1:20" x14ac:dyDescent="0.3">
      <c r="A320" s="1">
        <v>42323</v>
      </c>
      <c r="B320" s="2">
        <v>0.29160879629629627</v>
      </c>
      <c r="C320" s="2">
        <v>0.65045138888888887</v>
      </c>
      <c r="D320" s="3">
        <v>5.3</v>
      </c>
      <c r="E320" s="3">
        <v>82</v>
      </c>
      <c r="F320" s="4">
        <f t="shared" si="48"/>
        <v>11</v>
      </c>
      <c r="G320">
        <v>20</v>
      </c>
      <c r="H320" s="3">
        <f t="shared" si="49"/>
        <v>8.612222222222222</v>
      </c>
      <c r="I320">
        <f t="shared" si="59"/>
        <v>600</v>
      </c>
      <c r="J320">
        <f t="shared" si="50"/>
        <v>0.18000000000000005</v>
      </c>
      <c r="K320">
        <f t="shared" si="51"/>
        <v>4.6506000000000016</v>
      </c>
      <c r="L320">
        <v>4.8</v>
      </c>
      <c r="M320">
        <f t="shared" si="52"/>
        <v>0.41938888888888892</v>
      </c>
      <c r="N320">
        <f t="shared" si="53"/>
        <v>3.9249999999999998</v>
      </c>
      <c r="O320">
        <f t="shared" si="54"/>
        <v>9.1443888888888889</v>
      </c>
      <c r="P320">
        <f t="shared" si="55"/>
        <v>-4.4937888888888873</v>
      </c>
      <c r="Q320">
        <f t="shared" si="56"/>
        <v>2.2468944444444436</v>
      </c>
      <c r="R320">
        <f t="shared" si="57"/>
        <v>0</v>
      </c>
      <c r="S320">
        <f>SUM($R$2:R320) -SUM($Q$2:Q320) + SUM($T$2:T319)</f>
        <v>-41.532974486111584</v>
      </c>
      <c r="T320">
        <f t="shared" si="58"/>
        <v>0</v>
      </c>
    </row>
    <row r="321" spans="1:20" x14ac:dyDescent="0.3">
      <c r="A321" s="1">
        <v>42324</v>
      </c>
      <c r="B321" s="2">
        <v>0.29291666666666666</v>
      </c>
      <c r="C321" s="2">
        <v>0.64940972222222226</v>
      </c>
      <c r="D321" s="3">
        <v>4.4000000000000004</v>
      </c>
      <c r="E321" s="3">
        <v>97.4</v>
      </c>
      <c r="F321" s="4">
        <f t="shared" si="48"/>
        <v>11</v>
      </c>
      <c r="G321">
        <v>20</v>
      </c>
      <c r="H321" s="3">
        <f t="shared" si="49"/>
        <v>8.5558333333333341</v>
      </c>
      <c r="I321">
        <f t="shared" si="59"/>
        <v>600</v>
      </c>
      <c r="J321">
        <f t="shared" si="50"/>
        <v>2.5999999999999912E-2</v>
      </c>
      <c r="K321">
        <f t="shared" si="51"/>
        <v>0.6673549999999977</v>
      </c>
      <c r="L321">
        <v>4.8</v>
      </c>
      <c r="M321">
        <f t="shared" si="52"/>
        <v>0.4222083333333333</v>
      </c>
      <c r="N321">
        <f t="shared" si="53"/>
        <v>4.1500000000000004</v>
      </c>
      <c r="O321">
        <f t="shared" si="54"/>
        <v>9.372208333333333</v>
      </c>
      <c r="P321">
        <f t="shared" si="55"/>
        <v>-8.704853333333336</v>
      </c>
      <c r="Q321">
        <f t="shared" si="56"/>
        <v>4.352426666666668</v>
      </c>
      <c r="R321">
        <f t="shared" si="57"/>
        <v>0</v>
      </c>
      <c r="S321">
        <f>SUM($R$2:R321) -SUM($Q$2:Q321) + SUM($T$2:T320)</f>
        <v>-45.885401152778172</v>
      </c>
      <c r="T321">
        <f t="shared" si="58"/>
        <v>0</v>
      </c>
    </row>
    <row r="322" spans="1:20" x14ac:dyDescent="0.3">
      <c r="A322" s="1">
        <v>42325</v>
      </c>
      <c r="B322" s="2">
        <v>0.29421296296296295</v>
      </c>
      <c r="C322" s="2">
        <v>0.64837962962962969</v>
      </c>
      <c r="D322" s="3">
        <v>7.9</v>
      </c>
      <c r="E322" s="3">
        <v>97.6</v>
      </c>
      <c r="F322" s="4">
        <f t="shared" si="48"/>
        <v>11</v>
      </c>
      <c r="G322">
        <v>20</v>
      </c>
      <c r="H322" s="3">
        <f t="shared" si="49"/>
        <v>8.5000000000000018</v>
      </c>
      <c r="I322">
        <f t="shared" si="59"/>
        <v>600</v>
      </c>
      <c r="J322">
        <f t="shared" si="50"/>
        <v>2.4000000000000021E-2</v>
      </c>
      <c r="K322">
        <f t="shared" si="51"/>
        <v>0.61200000000000065</v>
      </c>
      <c r="L322">
        <v>4.8</v>
      </c>
      <c r="M322">
        <f t="shared" si="52"/>
        <v>0.42499999999999988</v>
      </c>
      <c r="N322">
        <f t="shared" si="53"/>
        <v>3.2749999999999999</v>
      </c>
      <c r="O322">
        <f t="shared" si="54"/>
        <v>8.5</v>
      </c>
      <c r="P322">
        <f t="shared" si="55"/>
        <v>-7.887999999999999</v>
      </c>
      <c r="Q322">
        <f t="shared" si="56"/>
        <v>3.9439999999999995</v>
      </c>
      <c r="R322">
        <f t="shared" si="57"/>
        <v>0</v>
      </c>
      <c r="S322">
        <f>SUM($R$2:R322) -SUM($Q$2:Q322) + SUM($T$2:T321)</f>
        <v>-49.829401152778132</v>
      </c>
      <c r="T322">
        <f t="shared" si="58"/>
        <v>0</v>
      </c>
    </row>
    <row r="323" spans="1:20" x14ac:dyDescent="0.3">
      <c r="A323" s="1">
        <v>42326</v>
      </c>
      <c r="B323" s="2">
        <v>0.29549768518518521</v>
      </c>
      <c r="C323" s="2">
        <v>0.64739583333333328</v>
      </c>
      <c r="D323" s="3">
        <v>9.8000000000000007</v>
      </c>
      <c r="E323" s="3">
        <v>91.8</v>
      </c>
      <c r="F323" s="4">
        <f t="shared" ref="F323:F386" si="60">MONTH(A323)</f>
        <v>11</v>
      </c>
      <c r="G323">
        <v>20</v>
      </c>
      <c r="H323" s="3">
        <f t="shared" ref="H323:H386" si="61">(C323-B323) * 24</f>
        <v>8.4455555555555542</v>
      </c>
      <c r="I323">
        <f t="shared" si="59"/>
        <v>600</v>
      </c>
      <c r="J323">
        <f t="shared" ref="J323:J386" si="62">1-(E323/100)</f>
        <v>8.2000000000000073E-2</v>
      </c>
      <c r="K323">
        <f t="shared" ref="K323:K386" si="63">PRODUCT(G323:J323) * $V$2 / 1000</f>
        <v>2.0776066666666684</v>
      </c>
      <c r="L323">
        <v>4.8</v>
      </c>
      <c r="M323">
        <f t="shared" ref="M323:M386" si="64">IF(H323&lt;17,(17-H323) * 50,0) / 1000</f>
        <v>0.42772222222222228</v>
      </c>
      <c r="N323">
        <f t="shared" ref="N323:N386" si="65">IF(D323&lt;21,(21-D323)*250,0) / 1000</f>
        <v>2.8</v>
      </c>
      <c r="O323">
        <f t="shared" ref="O323:O386" si="66">SUM(L323:N323)</f>
        <v>8.0277222222222218</v>
      </c>
      <c r="P323">
        <f t="shared" ref="P323:P386" si="67">K323-O323</f>
        <v>-5.9501155555555538</v>
      </c>
      <c r="Q323">
        <f t="shared" ref="Q323:Q386" si="68">IF(P323&lt;0,ABS(P323) * 0.5,0)</f>
        <v>2.9750577777777769</v>
      </c>
      <c r="R323">
        <f t="shared" ref="R323:R386" si="69">IF(P323&gt;0,P323*0.2,0)</f>
        <v>0</v>
      </c>
      <c r="S323">
        <f>SUM($R$2:R323) -SUM($Q$2:Q323) + SUM($T$2:T322)</f>
        <v>-52.804458930555938</v>
      </c>
      <c r="T323">
        <f t="shared" ref="T323:T386" si="70">-IF(F324&lt;&gt;F323,ROUND(S323,2),0)</f>
        <v>0</v>
      </c>
    </row>
    <row r="324" spans="1:20" x14ac:dyDescent="0.3">
      <c r="A324" s="1">
        <v>42327</v>
      </c>
      <c r="B324" s="2">
        <v>0.29677083333333332</v>
      </c>
      <c r="C324" s="2">
        <v>0.64642361111111113</v>
      </c>
      <c r="D324" s="3">
        <v>7.8</v>
      </c>
      <c r="E324" s="3">
        <v>84.6</v>
      </c>
      <c r="F324" s="4">
        <f t="shared" si="60"/>
        <v>11</v>
      </c>
      <c r="G324">
        <v>20</v>
      </c>
      <c r="H324" s="3">
        <f t="shared" si="61"/>
        <v>8.3916666666666675</v>
      </c>
      <c r="I324">
        <f t="shared" ref="I324:I387" si="71">IF(F324&gt;F323,IF(F324=7,I323,IF(F324&lt;7,I323+100,I323-100)),I323)</f>
        <v>600</v>
      </c>
      <c r="J324">
        <f t="shared" si="62"/>
        <v>0.15400000000000003</v>
      </c>
      <c r="K324">
        <f t="shared" si="63"/>
        <v>3.8769500000000008</v>
      </c>
      <c r="L324">
        <v>4.8</v>
      </c>
      <c r="M324">
        <f t="shared" si="64"/>
        <v>0.43041666666666661</v>
      </c>
      <c r="N324">
        <f t="shared" si="65"/>
        <v>3.3</v>
      </c>
      <c r="O324">
        <f t="shared" si="66"/>
        <v>8.5304166666666674</v>
      </c>
      <c r="P324">
        <f t="shared" si="67"/>
        <v>-4.6534666666666666</v>
      </c>
      <c r="Q324">
        <f t="shared" si="68"/>
        <v>2.3267333333333333</v>
      </c>
      <c r="R324">
        <f t="shared" si="69"/>
        <v>0</v>
      </c>
      <c r="S324">
        <f>SUM($R$2:R324) -SUM($Q$2:Q324) + SUM($T$2:T323)</f>
        <v>-55.131192263889261</v>
      </c>
      <c r="T324">
        <f t="shared" si="70"/>
        <v>0</v>
      </c>
    </row>
    <row r="325" spans="1:20" x14ac:dyDescent="0.3">
      <c r="A325" s="1">
        <v>42328</v>
      </c>
      <c r="B325" s="2">
        <v>0.29803240740740738</v>
      </c>
      <c r="C325" s="2">
        <v>0.64549768518518513</v>
      </c>
      <c r="D325" s="3">
        <v>6.8</v>
      </c>
      <c r="E325" s="3">
        <v>87.6</v>
      </c>
      <c r="F325" s="4">
        <f t="shared" si="60"/>
        <v>11</v>
      </c>
      <c r="G325">
        <v>20</v>
      </c>
      <c r="H325" s="3">
        <f t="shared" si="61"/>
        <v>8.3391666666666655</v>
      </c>
      <c r="I325">
        <f t="shared" si="71"/>
        <v>600</v>
      </c>
      <c r="J325">
        <f t="shared" si="62"/>
        <v>0.12400000000000011</v>
      </c>
      <c r="K325">
        <f t="shared" si="63"/>
        <v>3.1021700000000023</v>
      </c>
      <c r="L325">
        <v>4.8</v>
      </c>
      <c r="M325">
        <f t="shared" si="64"/>
        <v>0.43304166666666677</v>
      </c>
      <c r="N325">
        <f t="shared" si="65"/>
        <v>3.55</v>
      </c>
      <c r="O325">
        <f t="shared" si="66"/>
        <v>8.7830416666666657</v>
      </c>
      <c r="P325">
        <f t="shared" si="67"/>
        <v>-5.680871666666663</v>
      </c>
      <c r="Q325">
        <f t="shared" si="68"/>
        <v>2.8404358333333315</v>
      </c>
      <c r="R325">
        <f t="shared" si="69"/>
        <v>0</v>
      </c>
      <c r="S325">
        <f>SUM($R$2:R325) -SUM($Q$2:Q325) + SUM($T$2:T324)</f>
        <v>-57.971628097222606</v>
      </c>
      <c r="T325">
        <f t="shared" si="70"/>
        <v>0</v>
      </c>
    </row>
    <row r="326" spans="1:20" x14ac:dyDescent="0.3">
      <c r="A326" s="1">
        <v>42329</v>
      </c>
      <c r="B326" s="2">
        <v>0.29928240740740741</v>
      </c>
      <c r="C326" s="2">
        <v>0.64459490740740744</v>
      </c>
      <c r="D326" s="3">
        <v>3.8</v>
      </c>
      <c r="E326" s="3">
        <v>93.1</v>
      </c>
      <c r="F326" s="4">
        <f t="shared" si="60"/>
        <v>11</v>
      </c>
      <c r="G326">
        <v>20</v>
      </c>
      <c r="H326" s="3">
        <f t="shared" si="61"/>
        <v>8.2875000000000014</v>
      </c>
      <c r="I326">
        <f t="shared" si="71"/>
        <v>600</v>
      </c>
      <c r="J326">
        <f t="shared" si="62"/>
        <v>6.9000000000000061E-2</v>
      </c>
      <c r="K326">
        <f t="shared" si="63"/>
        <v>1.7155125000000018</v>
      </c>
      <c r="L326">
        <v>4.8</v>
      </c>
      <c r="M326">
        <f t="shared" si="64"/>
        <v>0.43562499999999993</v>
      </c>
      <c r="N326">
        <f t="shared" si="65"/>
        <v>4.3</v>
      </c>
      <c r="O326">
        <f t="shared" si="66"/>
        <v>9.5356249999999996</v>
      </c>
      <c r="P326">
        <f t="shared" si="67"/>
        <v>-7.8201124999999978</v>
      </c>
      <c r="Q326">
        <f t="shared" si="68"/>
        <v>3.9100562499999989</v>
      </c>
      <c r="R326">
        <f t="shared" si="69"/>
        <v>0</v>
      </c>
      <c r="S326">
        <f>SUM($R$2:R326) -SUM($Q$2:Q326) + SUM($T$2:T325)</f>
        <v>-61.881684347222631</v>
      </c>
      <c r="T326">
        <f t="shared" si="70"/>
        <v>0</v>
      </c>
    </row>
    <row r="327" spans="1:20" x14ac:dyDescent="0.3">
      <c r="A327" s="1">
        <v>42330</v>
      </c>
      <c r="B327" s="2">
        <v>0.30052083333333335</v>
      </c>
      <c r="C327" s="2">
        <v>0.64371527777777782</v>
      </c>
      <c r="D327" s="3">
        <v>2.8</v>
      </c>
      <c r="E327" s="3">
        <v>93.1</v>
      </c>
      <c r="F327" s="4">
        <f t="shared" si="60"/>
        <v>11</v>
      </c>
      <c r="G327">
        <v>20</v>
      </c>
      <c r="H327" s="3">
        <f t="shared" si="61"/>
        <v>8.2366666666666681</v>
      </c>
      <c r="I327">
        <f t="shared" si="71"/>
        <v>600</v>
      </c>
      <c r="J327">
        <f t="shared" si="62"/>
        <v>6.9000000000000061E-2</v>
      </c>
      <c r="K327">
        <f t="shared" si="63"/>
        <v>1.7049900000000018</v>
      </c>
      <c r="L327">
        <v>4.8</v>
      </c>
      <c r="M327">
        <f t="shared" si="64"/>
        <v>0.43816666666666659</v>
      </c>
      <c r="N327">
        <f t="shared" si="65"/>
        <v>4.55</v>
      </c>
      <c r="O327">
        <f t="shared" si="66"/>
        <v>9.7881666666666653</v>
      </c>
      <c r="P327">
        <f t="shared" si="67"/>
        <v>-8.0831766666666631</v>
      </c>
      <c r="Q327">
        <f t="shared" si="68"/>
        <v>4.0415883333333316</v>
      </c>
      <c r="R327">
        <f t="shared" si="69"/>
        <v>0</v>
      </c>
      <c r="S327">
        <f>SUM($R$2:R327) -SUM($Q$2:Q327) + SUM($T$2:T326)</f>
        <v>-65.923272680555897</v>
      </c>
      <c r="T327">
        <f t="shared" si="70"/>
        <v>0</v>
      </c>
    </row>
    <row r="328" spans="1:20" x14ac:dyDescent="0.3">
      <c r="A328" s="1">
        <v>42331</v>
      </c>
      <c r="B328" s="2">
        <v>0.30174768518518519</v>
      </c>
      <c r="C328" s="2">
        <v>0.64288194444444446</v>
      </c>
      <c r="D328" s="3">
        <v>1.4</v>
      </c>
      <c r="E328" s="3">
        <v>84.5</v>
      </c>
      <c r="F328" s="4">
        <f t="shared" si="60"/>
        <v>11</v>
      </c>
      <c r="G328">
        <v>20</v>
      </c>
      <c r="H328" s="3">
        <f t="shared" si="61"/>
        <v>8.1872222222222231</v>
      </c>
      <c r="I328">
        <f t="shared" si="71"/>
        <v>600</v>
      </c>
      <c r="J328">
        <f t="shared" si="62"/>
        <v>0.15500000000000003</v>
      </c>
      <c r="K328">
        <f t="shared" si="63"/>
        <v>3.8070583333333348</v>
      </c>
      <c r="L328">
        <v>4.8</v>
      </c>
      <c r="M328">
        <f t="shared" si="64"/>
        <v>0.44063888888888886</v>
      </c>
      <c r="N328">
        <f t="shared" si="65"/>
        <v>4.9000000000000004</v>
      </c>
      <c r="O328">
        <f t="shared" si="66"/>
        <v>10.140638888888889</v>
      </c>
      <c r="P328">
        <f t="shared" si="67"/>
        <v>-6.333580555555554</v>
      </c>
      <c r="Q328">
        <f t="shared" si="68"/>
        <v>3.166790277777777</v>
      </c>
      <c r="R328">
        <f t="shared" si="69"/>
        <v>0</v>
      </c>
      <c r="S328">
        <f>SUM($R$2:R328) -SUM($Q$2:Q328) + SUM($T$2:T327)</f>
        <v>-69.09006295833376</v>
      </c>
      <c r="T328">
        <f t="shared" si="70"/>
        <v>0</v>
      </c>
    </row>
    <row r="329" spans="1:20" x14ac:dyDescent="0.3">
      <c r="A329" s="1">
        <v>42332</v>
      </c>
      <c r="B329" s="2">
        <v>0.3029513888888889</v>
      </c>
      <c r="C329" s="2">
        <v>0.64207175925925919</v>
      </c>
      <c r="D329" s="3">
        <v>-0.5</v>
      </c>
      <c r="E329" s="3">
        <v>74.7</v>
      </c>
      <c r="F329" s="4">
        <f t="shared" si="60"/>
        <v>11</v>
      </c>
      <c r="G329">
        <v>20</v>
      </c>
      <c r="H329" s="3">
        <f t="shared" si="61"/>
        <v>8.1388888888888875</v>
      </c>
      <c r="I329">
        <f t="shared" si="71"/>
        <v>600</v>
      </c>
      <c r="J329">
        <f t="shared" si="62"/>
        <v>0.253</v>
      </c>
      <c r="K329">
        <f t="shared" si="63"/>
        <v>6.177416666666665</v>
      </c>
      <c r="L329">
        <v>4.8</v>
      </c>
      <c r="M329">
        <f t="shared" si="64"/>
        <v>0.44305555555555559</v>
      </c>
      <c r="N329">
        <f t="shared" si="65"/>
        <v>5.375</v>
      </c>
      <c r="O329">
        <f t="shared" si="66"/>
        <v>10.618055555555555</v>
      </c>
      <c r="P329">
        <f t="shared" si="67"/>
        <v>-4.4406388888888904</v>
      </c>
      <c r="Q329">
        <f t="shared" si="68"/>
        <v>2.2203194444444452</v>
      </c>
      <c r="R329">
        <f t="shared" si="69"/>
        <v>0</v>
      </c>
      <c r="S329">
        <f>SUM($R$2:R329) -SUM($Q$2:Q329) + SUM($T$2:T328)</f>
        <v>-71.310382402778146</v>
      </c>
      <c r="T329">
        <f t="shared" si="70"/>
        <v>0</v>
      </c>
    </row>
    <row r="330" spans="1:20" x14ac:dyDescent="0.3">
      <c r="A330" s="1">
        <v>42333</v>
      </c>
      <c r="B330" s="2">
        <v>0.3041550925925926</v>
      </c>
      <c r="C330" s="2">
        <v>0.6413078703703704</v>
      </c>
      <c r="D330" s="3">
        <v>-1</v>
      </c>
      <c r="E330" s="3">
        <v>35.9</v>
      </c>
      <c r="F330" s="4">
        <f t="shared" si="60"/>
        <v>11</v>
      </c>
      <c r="G330">
        <v>20</v>
      </c>
      <c r="H330" s="3">
        <f t="shared" si="61"/>
        <v>8.0916666666666668</v>
      </c>
      <c r="I330">
        <f t="shared" si="71"/>
        <v>600</v>
      </c>
      <c r="J330">
        <f t="shared" si="62"/>
        <v>0.64100000000000001</v>
      </c>
      <c r="K330">
        <f t="shared" si="63"/>
        <v>15.560274999999999</v>
      </c>
      <c r="L330">
        <v>4.8</v>
      </c>
      <c r="M330">
        <f t="shared" si="64"/>
        <v>0.44541666666666668</v>
      </c>
      <c r="N330">
        <f t="shared" si="65"/>
        <v>5.5</v>
      </c>
      <c r="O330">
        <f t="shared" si="66"/>
        <v>10.745416666666667</v>
      </c>
      <c r="P330">
        <f t="shared" si="67"/>
        <v>4.8148583333333317</v>
      </c>
      <c r="Q330">
        <f t="shared" si="68"/>
        <v>0</v>
      </c>
      <c r="R330">
        <f t="shared" si="69"/>
        <v>0.96297166666666634</v>
      </c>
      <c r="S330">
        <f>SUM($R$2:R330) -SUM($Q$2:Q330) + SUM($T$2:T329)</f>
        <v>-70.347410736111556</v>
      </c>
      <c r="T330">
        <f t="shared" si="70"/>
        <v>0</v>
      </c>
    </row>
    <row r="331" spans="1:20" x14ac:dyDescent="0.3">
      <c r="A331" s="1">
        <v>42334</v>
      </c>
      <c r="B331" s="2">
        <v>0.30532407407407408</v>
      </c>
      <c r="C331" s="2">
        <v>0.64056712962962969</v>
      </c>
      <c r="D331" s="3">
        <v>-1.2</v>
      </c>
      <c r="E331" s="3">
        <v>93.1</v>
      </c>
      <c r="F331" s="4">
        <f t="shared" si="60"/>
        <v>11</v>
      </c>
      <c r="G331">
        <v>20</v>
      </c>
      <c r="H331" s="3">
        <f t="shared" si="61"/>
        <v>8.0458333333333343</v>
      </c>
      <c r="I331">
        <f t="shared" si="71"/>
        <v>600</v>
      </c>
      <c r="J331">
        <f t="shared" si="62"/>
        <v>6.9000000000000061E-2</v>
      </c>
      <c r="K331">
        <f t="shared" si="63"/>
        <v>1.6654875000000018</v>
      </c>
      <c r="L331">
        <v>4.8</v>
      </c>
      <c r="M331">
        <f t="shared" si="64"/>
        <v>0.44770833333333326</v>
      </c>
      <c r="N331">
        <f t="shared" si="65"/>
        <v>5.55</v>
      </c>
      <c r="O331">
        <f t="shared" si="66"/>
        <v>10.797708333333333</v>
      </c>
      <c r="P331">
        <f t="shared" si="67"/>
        <v>-9.1322208333333315</v>
      </c>
      <c r="Q331">
        <f t="shared" si="68"/>
        <v>4.5661104166666657</v>
      </c>
      <c r="R331">
        <f t="shared" si="69"/>
        <v>0</v>
      </c>
      <c r="S331">
        <f>SUM($R$2:R331) -SUM($Q$2:Q331) + SUM($T$2:T330)</f>
        <v>-74.91352115277823</v>
      </c>
      <c r="T331">
        <f t="shared" si="70"/>
        <v>0</v>
      </c>
    </row>
    <row r="332" spans="1:20" x14ac:dyDescent="0.3">
      <c r="A332" s="1">
        <v>42335</v>
      </c>
      <c r="B332" s="2">
        <v>0.30648148148148147</v>
      </c>
      <c r="C332" s="2">
        <v>0.6398611111111111</v>
      </c>
      <c r="D332" s="3">
        <v>-1</v>
      </c>
      <c r="E332" s="3">
        <v>93.1</v>
      </c>
      <c r="F332" s="4">
        <f t="shared" si="60"/>
        <v>11</v>
      </c>
      <c r="G332">
        <v>20</v>
      </c>
      <c r="H332" s="3">
        <f t="shared" si="61"/>
        <v>8.0011111111111113</v>
      </c>
      <c r="I332">
        <f t="shared" si="71"/>
        <v>600</v>
      </c>
      <c r="J332">
        <f t="shared" si="62"/>
        <v>6.9000000000000061E-2</v>
      </c>
      <c r="K332">
        <f t="shared" si="63"/>
        <v>1.6562300000000016</v>
      </c>
      <c r="L332">
        <v>4.8</v>
      </c>
      <c r="M332">
        <f t="shared" si="64"/>
        <v>0.44994444444444448</v>
      </c>
      <c r="N332">
        <f t="shared" si="65"/>
        <v>5.5</v>
      </c>
      <c r="O332">
        <f t="shared" si="66"/>
        <v>10.749944444444445</v>
      </c>
      <c r="P332">
        <f t="shared" si="67"/>
        <v>-9.0937144444444442</v>
      </c>
      <c r="Q332">
        <f t="shared" si="68"/>
        <v>4.5468572222222221</v>
      </c>
      <c r="R332">
        <f t="shared" si="69"/>
        <v>0</v>
      </c>
      <c r="S332">
        <f>SUM($R$2:R332) -SUM($Q$2:Q332) + SUM($T$2:T331)</f>
        <v>-79.46037837500046</v>
      </c>
      <c r="T332">
        <f t="shared" si="70"/>
        <v>0</v>
      </c>
    </row>
    <row r="333" spans="1:20" x14ac:dyDescent="0.3">
      <c r="A333" s="1">
        <v>42336</v>
      </c>
      <c r="B333" s="2">
        <v>0.30762731481481481</v>
      </c>
      <c r="C333" s="2">
        <v>0.63920138888888889</v>
      </c>
      <c r="D333" s="3">
        <v>-1.6</v>
      </c>
      <c r="E333" s="3">
        <v>93.6</v>
      </c>
      <c r="F333" s="4">
        <f t="shared" si="60"/>
        <v>11</v>
      </c>
      <c r="G333">
        <v>20</v>
      </c>
      <c r="H333" s="3">
        <f t="shared" si="61"/>
        <v>7.9577777777777783</v>
      </c>
      <c r="I333">
        <f t="shared" si="71"/>
        <v>600</v>
      </c>
      <c r="J333">
        <f t="shared" si="62"/>
        <v>6.4000000000000057E-2</v>
      </c>
      <c r="K333">
        <f t="shared" si="63"/>
        <v>1.5278933333333349</v>
      </c>
      <c r="L333">
        <v>4.8</v>
      </c>
      <c r="M333">
        <f t="shared" si="64"/>
        <v>0.45211111111111107</v>
      </c>
      <c r="N333">
        <f t="shared" si="65"/>
        <v>5.65</v>
      </c>
      <c r="O333">
        <f t="shared" si="66"/>
        <v>10.902111111111111</v>
      </c>
      <c r="P333">
        <f t="shared" si="67"/>
        <v>-9.3742177777777762</v>
      </c>
      <c r="Q333">
        <f t="shared" si="68"/>
        <v>4.6871088888888881</v>
      </c>
      <c r="R333">
        <f t="shared" si="69"/>
        <v>0</v>
      </c>
      <c r="S333">
        <f>SUM($R$2:R333) -SUM($Q$2:Q333) + SUM($T$2:T332)</f>
        <v>-84.147487263889275</v>
      </c>
      <c r="T333">
        <f t="shared" si="70"/>
        <v>0</v>
      </c>
    </row>
    <row r="334" spans="1:20" x14ac:dyDescent="0.3">
      <c r="A334" s="1">
        <v>42337</v>
      </c>
      <c r="B334" s="2">
        <v>0.30873842592592593</v>
      </c>
      <c r="C334" s="2">
        <v>0.6385763888888889</v>
      </c>
      <c r="D334" s="3">
        <v>2</v>
      </c>
      <c r="E334" s="3">
        <v>88.1</v>
      </c>
      <c r="F334" s="4">
        <f t="shared" si="60"/>
        <v>11</v>
      </c>
      <c r="G334">
        <v>20</v>
      </c>
      <c r="H334" s="3">
        <f t="shared" si="61"/>
        <v>7.9161111111111113</v>
      </c>
      <c r="I334">
        <f t="shared" si="71"/>
        <v>600</v>
      </c>
      <c r="J334">
        <f t="shared" si="62"/>
        <v>0.11900000000000011</v>
      </c>
      <c r="K334">
        <f t="shared" si="63"/>
        <v>2.8260516666666691</v>
      </c>
      <c r="L334">
        <v>4.8</v>
      </c>
      <c r="M334">
        <f t="shared" si="64"/>
        <v>0.45419444444444446</v>
      </c>
      <c r="N334">
        <f t="shared" si="65"/>
        <v>4.75</v>
      </c>
      <c r="O334">
        <f t="shared" si="66"/>
        <v>10.004194444444444</v>
      </c>
      <c r="P334">
        <f t="shared" si="67"/>
        <v>-7.1781427777777749</v>
      </c>
      <c r="Q334">
        <f t="shared" si="68"/>
        <v>3.5890713888888874</v>
      </c>
      <c r="R334">
        <f t="shared" si="69"/>
        <v>0</v>
      </c>
      <c r="S334">
        <f>SUM($R$2:R334) -SUM($Q$2:Q334) + SUM($T$2:T333)</f>
        <v>-87.736558652778172</v>
      </c>
      <c r="T334">
        <f t="shared" si="70"/>
        <v>0</v>
      </c>
    </row>
    <row r="335" spans="1:20" x14ac:dyDescent="0.3">
      <c r="A335" s="1">
        <v>42338</v>
      </c>
      <c r="B335" s="2">
        <v>0.30983796296296295</v>
      </c>
      <c r="C335" s="2">
        <v>0.63798611111111114</v>
      </c>
      <c r="D335" s="3">
        <v>4.3</v>
      </c>
      <c r="E335" s="3">
        <v>78.2</v>
      </c>
      <c r="F335" s="4">
        <f t="shared" si="60"/>
        <v>11</v>
      </c>
      <c r="G335">
        <v>20</v>
      </c>
      <c r="H335" s="3">
        <f t="shared" si="61"/>
        <v>7.8755555555555565</v>
      </c>
      <c r="I335">
        <f t="shared" si="71"/>
        <v>600</v>
      </c>
      <c r="J335">
        <f t="shared" si="62"/>
        <v>0.21799999999999997</v>
      </c>
      <c r="K335">
        <f t="shared" si="63"/>
        <v>5.1506133333333324</v>
      </c>
      <c r="L335">
        <v>4.8</v>
      </c>
      <c r="M335">
        <f t="shared" si="64"/>
        <v>0.45622222222222214</v>
      </c>
      <c r="N335">
        <f t="shared" si="65"/>
        <v>4.1749999999999998</v>
      </c>
      <c r="O335">
        <f t="shared" si="66"/>
        <v>9.4312222222222211</v>
      </c>
      <c r="P335">
        <f t="shared" si="67"/>
        <v>-4.2806088888888887</v>
      </c>
      <c r="Q335">
        <f t="shared" si="68"/>
        <v>2.1403044444444443</v>
      </c>
      <c r="R335">
        <f t="shared" si="69"/>
        <v>0</v>
      </c>
      <c r="S335">
        <f>SUM($R$2:R335) -SUM($Q$2:Q335) + SUM($T$2:T334)</f>
        <v>-89.876863097222667</v>
      </c>
      <c r="T335">
        <f t="shared" si="70"/>
        <v>89.88</v>
      </c>
    </row>
    <row r="336" spans="1:20" x14ac:dyDescent="0.3">
      <c r="A336" s="1">
        <v>42339</v>
      </c>
      <c r="B336" s="2">
        <v>0.31091435185185184</v>
      </c>
      <c r="C336" s="2">
        <v>0.63743055555555561</v>
      </c>
      <c r="D336" s="3">
        <v>2.9</v>
      </c>
      <c r="E336" s="3">
        <v>64.900000000000006</v>
      </c>
      <c r="F336" s="4">
        <f t="shared" si="60"/>
        <v>12</v>
      </c>
      <c r="G336">
        <v>20</v>
      </c>
      <c r="H336" s="3">
        <f t="shared" si="61"/>
        <v>7.8363888888888908</v>
      </c>
      <c r="I336">
        <f t="shared" si="71"/>
        <v>500</v>
      </c>
      <c r="J336">
        <f t="shared" si="62"/>
        <v>0.35099999999999998</v>
      </c>
      <c r="K336">
        <f t="shared" si="63"/>
        <v>6.8764312500000013</v>
      </c>
      <c r="L336">
        <v>4.8</v>
      </c>
      <c r="M336">
        <f t="shared" si="64"/>
        <v>0.45818055555555542</v>
      </c>
      <c r="N336">
        <f t="shared" si="65"/>
        <v>4.5250000000000004</v>
      </c>
      <c r="O336">
        <f t="shared" si="66"/>
        <v>9.7831805555555569</v>
      </c>
      <c r="P336">
        <f t="shared" si="67"/>
        <v>-2.9067493055555556</v>
      </c>
      <c r="Q336">
        <f t="shared" si="68"/>
        <v>1.4533746527777778</v>
      </c>
      <c r="R336">
        <f t="shared" si="69"/>
        <v>0</v>
      </c>
      <c r="S336">
        <f>SUM($R$2:R336) -SUM($Q$2:Q336) + SUM($T$2:T335)</f>
        <v>-1.4502377500004968</v>
      </c>
      <c r="T336">
        <f t="shared" si="70"/>
        <v>0</v>
      </c>
    </row>
    <row r="337" spans="1:20" x14ac:dyDescent="0.3">
      <c r="A337" s="1">
        <v>42340</v>
      </c>
      <c r="B337" s="2">
        <v>0.3119675925925926</v>
      </c>
      <c r="C337" s="2">
        <v>0.63692129629629635</v>
      </c>
      <c r="D337" s="3">
        <v>3.1</v>
      </c>
      <c r="E337" s="3">
        <v>50.6</v>
      </c>
      <c r="F337" s="4">
        <f t="shared" si="60"/>
        <v>12</v>
      </c>
      <c r="G337">
        <v>20</v>
      </c>
      <c r="H337" s="3">
        <f t="shared" si="61"/>
        <v>7.7988888888888894</v>
      </c>
      <c r="I337">
        <f t="shared" si="71"/>
        <v>500</v>
      </c>
      <c r="J337">
        <f t="shared" si="62"/>
        <v>0.49399999999999999</v>
      </c>
      <c r="K337">
        <f t="shared" si="63"/>
        <v>9.6316277777777781</v>
      </c>
      <c r="L337">
        <v>4.8</v>
      </c>
      <c r="M337">
        <f t="shared" si="64"/>
        <v>0.46005555555555555</v>
      </c>
      <c r="N337">
        <f t="shared" si="65"/>
        <v>4.4749999999999996</v>
      </c>
      <c r="O337">
        <f t="shared" si="66"/>
        <v>9.7350555555555545</v>
      </c>
      <c r="P337">
        <f t="shared" si="67"/>
        <v>-0.10342777777777634</v>
      </c>
      <c r="Q337">
        <f t="shared" si="68"/>
        <v>5.1713888888888171E-2</v>
      </c>
      <c r="R337">
        <f t="shared" si="69"/>
        <v>0</v>
      </c>
      <c r="S337">
        <f>SUM($R$2:R337) -SUM($Q$2:Q337) + SUM($T$2:T336)</f>
        <v>-1.5019516388892953</v>
      </c>
      <c r="T337">
        <f t="shared" si="70"/>
        <v>0</v>
      </c>
    </row>
    <row r="338" spans="1:20" x14ac:dyDescent="0.3">
      <c r="A338" s="1">
        <v>42341</v>
      </c>
      <c r="B338" s="2">
        <v>0.31298611111111113</v>
      </c>
      <c r="C338" s="2">
        <v>0.6364467592592592</v>
      </c>
      <c r="D338" s="3">
        <v>6.3</v>
      </c>
      <c r="E338" s="3">
        <v>93.5</v>
      </c>
      <c r="F338" s="4">
        <f t="shared" si="60"/>
        <v>12</v>
      </c>
      <c r="G338">
        <v>20</v>
      </c>
      <c r="H338" s="3">
        <f t="shared" si="61"/>
        <v>7.7630555555555532</v>
      </c>
      <c r="I338">
        <f t="shared" si="71"/>
        <v>500</v>
      </c>
      <c r="J338">
        <f t="shared" si="62"/>
        <v>6.4999999999999947E-2</v>
      </c>
      <c r="K338">
        <f t="shared" si="63"/>
        <v>1.2614965277777765</v>
      </c>
      <c r="L338">
        <v>4.8</v>
      </c>
      <c r="M338">
        <f t="shared" si="64"/>
        <v>0.46184722222222235</v>
      </c>
      <c r="N338">
        <f t="shared" si="65"/>
        <v>3.6749999999999998</v>
      </c>
      <c r="O338">
        <f t="shared" si="66"/>
        <v>8.9368472222222231</v>
      </c>
      <c r="P338">
        <f t="shared" si="67"/>
        <v>-7.6753506944444467</v>
      </c>
      <c r="Q338">
        <f t="shared" si="68"/>
        <v>3.8376753472222234</v>
      </c>
      <c r="R338">
        <f t="shared" si="69"/>
        <v>0</v>
      </c>
      <c r="S338">
        <f>SUM($R$2:R338) -SUM($Q$2:Q338) + SUM($T$2:T337)</f>
        <v>-5.3396269861116252</v>
      </c>
      <c r="T338">
        <f t="shared" si="70"/>
        <v>0</v>
      </c>
    </row>
    <row r="339" spans="1:20" x14ac:dyDescent="0.3">
      <c r="A339" s="1">
        <v>42342</v>
      </c>
      <c r="B339" s="2">
        <v>0.31398148148148147</v>
      </c>
      <c r="C339" s="2">
        <v>0.63600694444444439</v>
      </c>
      <c r="D339" s="3">
        <v>6.6</v>
      </c>
      <c r="E339" s="3">
        <v>86.6</v>
      </c>
      <c r="F339" s="4">
        <f t="shared" si="60"/>
        <v>12</v>
      </c>
      <c r="G339">
        <v>20</v>
      </c>
      <c r="H339" s="3">
        <f t="shared" si="61"/>
        <v>7.7286111111111104</v>
      </c>
      <c r="I339">
        <f t="shared" si="71"/>
        <v>500</v>
      </c>
      <c r="J339">
        <f t="shared" si="62"/>
        <v>0.13400000000000001</v>
      </c>
      <c r="K339">
        <f t="shared" si="63"/>
        <v>2.5890847222222217</v>
      </c>
      <c r="L339">
        <v>4.8</v>
      </c>
      <c r="M339">
        <f t="shared" si="64"/>
        <v>0.46356944444444448</v>
      </c>
      <c r="N339">
        <f t="shared" si="65"/>
        <v>3.6</v>
      </c>
      <c r="O339">
        <f t="shared" si="66"/>
        <v>8.8635694444444439</v>
      </c>
      <c r="P339">
        <f t="shared" si="67"/>
        <v>-6.2744847222222226</v>
      </c>
      <c r="Q339">
        <f t="shared" si="68"/>
        <v>3.1372423611111113</v>
      </c>
      <c r="R339">
        <f t="shared" si="69"/>
        <v>0</v>
      </c>
      <c r="S339">
        <f>SUM($R$2:R339) -SUM($Q$2:Q339) + SUM($T$2:T338)</f>
        <v>-8.476869347222646</v>
      </c>
      <c r="T339">
        <f t="shared" si="70"/>
        <v>0</v>
      </c>
    </row>
    <row r="340" spans="1:20" x14ac:dyDescent="0.3">
      <c r="A340" s="1">
        <v>42343</v>
      </c>
      <c r="B340" s="2">
        <v>0.31495370370370374</v>
      </c>
      <c r="C340" s="2">
        <v>0.63561342592592596</v>
      </c>
      <c r="D340" s="3">
        <v>7</v>
      </c>
      <c r="E340" s="3">
        <v>87.3</v>
      </c>
      <c r="F340" s="4">
        <f t="shared" si="60"/>
        <v>12</v>
      </c>
      <c r="G340">
        <v>20</v>
      </c>
      <c r="H340" s="3">
        <f t="shared" si="61"/>
        <v>7.6958333333333329</v>
      </c>
      <c r="I340">
        <f t="shared" si="71"/>
        <v>500</v>
      </c>
      <c r="J340">
        <f t="shared" si="62"/>
        <v>0.127</v>
      </c>
      <c r="K340">
        <f t="shared" si="63"/>
        <v>2.4434270833333329</v>
      </c>
      <c r="L340">
        <v>4.8</v>
      </c>
      <c r="M340">
        <f t="shared" si="64"/>
        <v>0.46520833333333339</v>
      </c>
      <c r="N340">
        <f t="shared" si="65"/>
        <v>3.5</v>
      </c>
      <c r="O340">
        <f t="shared" si="66"/>
        <v>8.7652083333333337</v>
      </c>
      <c r="P340">
        <f t="shared" si="67"/>
        <v>-6.3217812500000008</v>
      </c>
      <c r="Q340">
        <f t="shared" si="68"/>
        <v>3.1608906250000004</v>
      </c>
      <c r="R340">
        <f t="shared" si="69"/>
        <v>0</v>
      </c>
      <c r="S340">
        <f>SUM($R$2:R340) -SUM($Q$2:Q340) + SUM($T$2:T339)</f>
        <v>-11.637759972222739</v>
      </c>
      <c r="T340">
        <f t="shared" si="70"/>
        <v>0</v>
      </c>
    </row>
    <row r="341" spans="1:20" x14ac:dyDescent="0.3">
      <c r="A341" s="1">
        <v>42344</v>
      </c>
      <c r="B341" s="2">
        <v>0.31590277777777781</v>
      </c>
      <c r="C341" s="2">
        <v>0.63526620370370368</v>
      </c>
      <c r="D341" s="3">
        <v>8.6</v>
      </c>
      <c r="E341" s="3">
        <v>82.8</v>
      </c>
      <c r="F341" s="4">
        <f t="shared" si="60"/>
        <v>12</v>
      </c>
      <c r="G341">
        <v>20</v>
      </c>
      <c r="H341" s="3">
        <f t="shared" si="61"/>
        <v>7.6647222222222204</v>
      </c>
      <c r="I341">
        <f t="shared" si="71"/>
        <v>500</v>
      </c>
      <c r="J341">
        <f t="shared" si="62"/>
        <v>0.17200000000000004</v>
      </c>
      <c r="K341">
        <f t="shared" si="63"/>
        <v>3.2958305555555558</v>
      </c>
      <c r="L341">
        <v>4.8</v>
      </c>
      <c r="M341">
        <f t="shared" si="64"/>
        <v>0.46676388888888898</v>
      </c>
      <c r="N341">
        <f t="shared" si="65"/>
        <v>3.1</v>
      </c>
      <c r="O341">
        <f t="shared" si="66"/>
        <v>8.3667638888888884</v>
      </c>
      <c r="P341">
        <f t="shared" si="67"/>
        <v>-5.0709333333333326</v>
      </c>
      <c r="Q341">
        <f t="shared" si="68"/>
        <v>2.5354666666666663</v>
      </c>
      <c r="R341">
        <f t="shared" si="69"/>
        <v>0</v>
      </c>
      <c r="S341">
        <f>SUM($R$2:R341) -SUM($Q$2:Q341) + SUM($T$2:T340)</f>
        <v>-14.173226638889332</v>
      </c>
      <c r="T341">
        <f t="shared" si="70"/>
        <v>0</v>
      </c>
    </row>
    <row r="342" spans="1:20" x14ac:dyDescent="0.3">
      <c r="A342" s="1">
        <v>42345</v>
      </c>
      <c r="B342" s="2">
        <v>0.31681712962962966</v>
      </c>
      <c r="C342" s="2">
        <v>0.63495370370370374</v>
      </c>
      <c r="D342" s="3">
        <v>8.1999999999999993</v>
      </c>
      <c r="E342" s="3">
        <v>70.099999999999994</v>
      </c>
      <c r="F342" s="4">
        <f t="shared" si="60"/>
        <v>12</v>
      </c>
      <c r="G342">
        <v>20</v>
      </c>
      <c r="H342" s="3">
        <f t="shared" si="61"/>
        <v>7.6352777777777785</v>
      </c>
      <c r="I342">
        <f t="shared" si="71"/>
        <v>500</v>
      </c>
      <c r="J342">
        <f t="shared" si="62"/>
        <v>0.29900000000000004</v>
      </c>
      <c r="K342">
        <f t="shared" si="63"/>
        <v>5.7073701388888916</v>
      </c>
      <c r="L342">
        <v>4.8</v>
      </c>
      <c r="M342">
        <f t="shared" si="64"/>
        <v>0.46823611111111108</v>
      </c>
      <c r="N342">
        <f t="shared" si="65"/>
        <v>3.2</v>
      </c>
      <c r="O342">
        <f t="shared" si="66"/>
        <v>8.4682361111111106</v>
      </c>
      <c r="P342">
        <f t="shared" si="67"/>
        <v>-2.7608659722222191</v>
      </c>
      <c r="Q342">
        <f t="shared" si="68"/>
        <v>1.3804329861111095</v>
      </c>
      <c r="R342">
        <f t="shared" si="69"/>
        <v>0</v>
      </c>
      <c r="S342">
        <f>SUM($R$2:R342) -SUM($Q$2:Q342) + SUM($T$2:T341)</f>
        <v>-15.553659625000364</v>
      </c>
      <c r="T342">
        <f t="shared" si="70"/>
        <v>0</v>
      </c>
    </row>
    <row r="343" spans="1:20" x14ac:dyDescent="0.3">
      <c r="A343" s="1">
        <v>42346</v>
      </c>
      <c r="B343" s="2">
        <v>0.31769675925925928</v>
      </c>
      <c r="C343" s="2">
        <v>0.63467592592592592</v>
      </c>
      <c r="D343" s="3">
        <v>4.0999999999999996</v>
      </c>
      <c r="E343" s="3">
        <v>57.1</v>
      </c>
      <c r="F343" s="4">
        <f t="shared" si="60"/>
        <v>12</v>
      </c>
      <c r="G343">
        <v>20</v>
      </c>
      <c r="H343" s="3">
        <f t="shared" si="61"/>
        <v>7.6074999999999999</v>
      </c>
      <c r="I343">
        <f t="shared" si="71"/>
        <v>500</v>
      </c>
      <c r="J343">
        <f t="shared" si="62"/>
        <v>0.42899999999999994</v>
      </c>
      <c r="K343">
        <f t="shared" si="63"/>
        <v>8.1590437499999986</v>
      </c>
      <c r="L343">
        <v>4.8</v>
      </c>
      <c r="M343">
        <f t="shared" si="64"/>
        <v>0.46962500000000001</v>
      </c>
      <c r="N343">
        <f t="shared" si="65"/>
        <v>4.2249999999999996</v>
      </c>
      <c r="O343">
        <f t="shared" si="66"/>
        <v>9.4946249999999992</v>
      </c>
      <c r="P343">
        <f t="shared" si="67"/>
        <v>-1.3355812500000006</v>
      </c>
      <c r="Q343">
        <f t="shared" si="68"/>
        <v>0.6677906250000003</v>
      </c>
      <c r="R343">
        <f t="shared" si="69"/>
        <v>0</v>
      </c>
      <c r="S343">
        <f>SUM($R$2:R343) -SUM($Q$2:Q343) + SUM($T$2:T342)</f>
        <v>-16.22145025000043</v>
      </c>
      <c r="T343">
        <f t="shared" si="70"/>
        <v>0</v>
      </c>
    </row>
    <row r="344" spans="1:20" x14ac:dyDescent="0.3">
      <c r="A344" s="1">
        <v>42347</v>
      </c>
      <c r="B344" s="2">
        <v>0.31855324074074076</v>
      </c>
      <c r="C344" s="2">
        <v>0.63445601851851852</v>
      </c>
      <c r="D344" s="3">
        <v>1.8</v>
      </c>
      <c r="E344" s="3">
        <v>85.6</v>
      </c>
      <c r="F344" s="4">
        <f t="shared" si="60"/>
        <v>12</v>
      </c>
      <c r="G344">
        <v>20</v>
      </c>
      <c r="H344" s="3">
        <f t="shared" si="61"/>
        <v>7.5816666666666661</v>
      </c>
      <c r="I344">
        <f t="shared" si="71"/>
        <v>500</v>
      </c>
      <c r="J344">
        <f t="shared" si="62"/>
        <v>0.14400000000000002</v>
      </c>
      <c r="K344">
        <f t="shared" si="63"/>
        <v>2.7294</v>
      </c>
      <c r="L344">
        <v>4.8</v>
      </c>
      <c r="M344">
        <f t="shared" si="64"/>
        <v>0.47091666666666665</v>
      </c>
      <c r="N344">
        <f t="shared" si="65"/>
        <v>4.8</v>
      </c>
      <c r="O344">
        <f t="shared" si="66"/>
        <v>10.070916666666665</v>
      </c>
      <c r="P344">
        <f t="shared" si="67"/>
        <v>-7.3415166666666654</v>
      </c>
      <c r="Q344">
        <f t="shared" si="68"/>
        <v>3.6707583333333327</v>
      </c>
      <c r="R344">
        <f t="shared" si="69"/>
        <v>0</v>
      </c>
      <c r="S344">
        <f>SUM($R$2:R344) -SUM($Q$2:Q344) + SUM($T$2:T343)</f>
        <v>-19.892208583333741</v>
      </c>
      <c r="T344">
        <f t="shared" si="70"/>
        <v>0</v>
      </c>
    </row>
    <row r="345" spans="1:20" x14ac:dyDescent="0.3">
      <c r="A345" s="1">
        <v>42348</v>
      </c>
      <c r="B345" s="2">
        <v>0.31937500000000002</v>
      </c>
      <c r="C345" s="2">
        <v>0.63427083333333334</v>
      </c>
      <c r="D345" s="3">
        <v>3.5</v>
      </c>
      <c r="E345" s="3">
        <v>44.5</v>
      </c>
      <c r="F345" s="4">
        <f t="shared" si="60"/>
        <v>12</v>
      </c>
      <c r="G345">
        <v>20</v>
      </c>
      <c r="H345" s="3">
        <f t="shared" si="61"/>
        <v>7.5574999999999992</v>
      </c>
      <c r="I345">
        <f t="shared" si="71"/>
        <v>500</v>
      </c>
      <c r="J345">
        <f t="shared" si="62"/>
        <v>0.55499999999999994</v>
      </c>
      <c r="K345">
        <f t="shared" si="63"/>
        <v>10.486031249999996</v>
      </c>
      <c r="L345">
        <v>4.8</v>
      </c>
      <c r="M345">
        <f t="shared" si="64"/>
        <v>0.47212500000000007</v>
      </c>
      <c r="N345">
        <f t="shared" si="65"/>
        <v>4.375</v>
      </c>
      <c r="O345">
        <f t="shared" si="66"/>
        <v>9.6471249999999991</v>
      </c>
      <c r="P345">
        <f t="shared" si="67"/>
        <v>0.8389062499999973</v>
      </c>
      <c r="Q345">
        <f t="shared" si="68"/>
        <v>0</v>
      </c>
      <c r="R345">
        <f t="shared" si="69"/>
        <v>0.16778124999999947</v>
      </c>
      <c r="S345">
        <f>SUM($R$2:R345) -SUM($Q$2:Q345) + SUM($T$2:T344)</f>
        <v>-19.724427333333779</v>
      </c>
      <c r="T345">
        <f t="shared" si="70"/>
        <v>0</v>
      </c>
    </row>
    <row r="346" spans="1:20" x14ac:dyDescent="0.3">
      <c r="A346" s="1">
        <v>42349</v>
      </c>
      <c r="B346" s="2">
        <v>0.32016203703703705</v>
      </c>
      <c r="C346" s="2">
        <v>0.63413194444444443</v>
      </c>
      <c r="D346" s="3">
        <v>0.9</v>
      </c>
      <c r="E346" s="3">
        <v>54.1</v>
      </c>
      <c r="F346" s="4">
        <f t="shared" si="60"/>
        <v>12</v>
      </c>
      <c r="G346">
        <v>20</v>
      </c>
      <c r="H346" s="3">
        <f t="shared" si="61"/>
        <v>7.5352777777777771</v>
      </c>
      <c r="I346">
        <f t="shared" si="71"/>
        <v>500</v>
      </c>
      <c r="J346">
        <f t="shared" si="62"/>
        <v>0.45899999999999996</v>
      </c>
      <c r="K346">
        <f t="shared" si="63"/>
        <v>8.6467312499999984</v>
      </c>
      <c r="L346">
        <v>4.8</v>
      </c>
      <c r="M346">
        <f t="shared" si="64"/>
        <v>0.47323611111111114</v>
      </c>
      <c r="N346">
        <f t="shared" si="65"/>
        <v>5.0250000000000004</v>
      </c>
      <c r="O346">
        <f t="shared" si="66"/>
        <v>10.298236111111112</v>
      </c>
      <c r="P346">
        <f t="shared" si="67"/>
        <v>-1.6515048611111141</v>
      </c>
      <c r="Q346">
        <f t="shared" si="68"/>
        <v>0.82575243055555703</v>
      </c>
      <c r="R346">
        <f t="shared" si="69"/>
        <v>0</v>
      </c>
      <c r="S346">
        <f>SUM($R$2:R346) -SUM($Q$2:Q346) + SUM($T$2:T345)</f>
        <v>-20.550179763889332</v>
      </c>
      <c r="T346">
        <f t="shared" si="70"/>
        <v>0</v>
      </c>
    </row>
    <row r="347" spans="1:20" x14ac:dyDescent="0.3">
      <c r="A347" s="1">
        <v>42350</v>
      </c>
      <c r="B347" s="2">
        <v>0.32091435185185185</v>
      </c>
      <c r="C347" s="2">
        <v>0.63402777777777775</v>
      </c>
      <c r="D347" s="3">
        <v>3.5</v>
      </c>
      <c r="E347" s="3">
        <v>80.5</v>
      </c>
      <c r="F347" s="4">
        <f t="shared" si="60"/>
        <v>12</v>
      </c>
      <c r="G347">
        <v>20</v>
      </c>
      <c r="H347" s="3">
        <f t="shared" si="61"/>
        <v>7.5147222222222219</v>
      </c>
      <c r="I347">
        <f t="shared" si="71"/>
        <v>500</v>
      </c>
      <c r="J347">
        <f t="shared" si="62"/>
        <v>0.19499999999999995</v>
      </c>
      <c r="K347">
        <f t="shared" si="63"/>
        <v>3.6634270833333318</v>
      </c>
      <c r="L347">
        <v>4.8</v>
      </c>
      <c r="M347">
        <f t="shared" si="64"/>
        <v>0.47426388888888893</v>
      </c>
      <c r="N347">
        <f t="shared" si="65"/>
        <v>4.375</v>
      </c>
      <c r="O347">
        <f t="shared" si="66"/>
        <v>9.6492638888888891</v>
      </c>
      <c r="P347">
        <f t="shared" si="67"/>
        <v>-5.9858368055555573</v>
      </c>
      <c r="Q347">
        <f t="shared" si="68"/>
        <v>2.9929184027777787</v>
      </c>
      <c r="R347">
        <f t="shared" si="69"/>
        <v>0</v>
      </c>
      <c r="S347">
        <f>SUM($R$2:R347) -SUM($Q$2:Q347) + SUM($T$2:T346)</f>
        <v>-23.54309816666705</v>
      </c>
      <c r="T347">
        <f t="shared" si="70"/>
        <v>0</v>
      </c>
    </row>
    <row r="348" spans="1:20" x14ac:dyDescent="0.3">
      <c r="A348" s="1">
        <v>42351</v>
      </c>
      <c r="B348" s="2">
        <v>0.32162037037037039</v>
      </c>
      <c r="C348" s="2">
        <v>0.63398148148148148</v>
      </c>
      <c r="D348" s="3">
        <v>2.1</v>
      </c>
      <c r="E348" s="3">
        <v>92.8</v>
      </c>
      <c r="F348" s="4">
        <f t="shared" si="60"/>
        <v>12</v>
      </c>
      <c r="G348">
        <v>20</v>
      </c>
      <c r="H348" s="3">
        <f t="shared" si="61"/>
        <v>7.4966666666666661</v>
      </c>
      <c r="I348">
        <f t="shared" si="71"/>
        <v>500</v>
      </c>
      <c r="J348">
        <f t="shared" si="62"/>
        <v>7.2000000000000064E-2</v>
      </c>
      <c r="K348">
        <f t="shared" si="63"/>
        <v>1.3494000000000013</v>
      </c>
      <c r="L348">
        <v>4.8</v>
      </c>
      <c r="M348">
        <f t="shared" si="64"/>
        <v>0.47516666666666668</v>
      </c>
      <c r="N348">
        <f t="shared" si="65"/>
        <v>4.7249999999999996</v>
      </c>
      <c r="O348">
        <f t="shared" si="66"/>
        <v>10.000166666666665</v>
      </c>
      <c r="P348">
        <f t="shared" si="67"/>
        <v>-8.6507666666666641</v>
      </c>
      <c r="Q348">
        <f t="shared" si="68"/>
        <v>4.325383333333332</v>
      </c>
      <c r="R348">
        <f t="shared" si="69"/>
        <v>0</v>
      </c>
      <c r="S348">
        <f>SUM($R$2:R348) -SUM($Q$2:Q348) + SUM($T$2:T347)</f>
        <v>-27.868481500000371</v>
      </c>
      <c r="T348">
        <f t="shared" si="70"/>
        <v>0</v>
      </c>
    </row>
    <row r="349" spans="1:20" x14ac:dyDescent="0.3">
      <c r="A349" s="1">
        <v>42352</v>
      </c>
      <c r="B349" s="2">
        <v>0.32230324074074074</v>
      </c>
      <c r="C349" s="2">
        <v>0.63396990740740744</v>
      </c>
      <c r="D349" s="3">
        <v>1.2</v>
      </c>
      <c r="E349" s="3">
        <v>80.3</v>
      </c>
      <c r="F349" s="4">
        <f t="shared" si="60"/>
        <v>12</v>
      </c>
      <c r="G349">
        <v>20</v>
      </c>
      <c r="H349" s="3">
        <f t="shared" si="61"/>
        <v>7.48</v>
      </c>
      <c r="I349">
        <f t="shared" si="71"/>
        <v>500</v>
      </c>
      <c r="J349">
        <f t="shared" si="62"/>
        <v>0.19700000000000006</v>
      </c>
      <c r="K349">
        <f t="shared" si="63"/>
        <v>3.6839000000000017</v>
      </c>
      <c r="L349">
        <v>4.8</v>
      </c>
      <c r="M349">
        <f t="shared" si="64"/>
        <v>0.47599999999999998</v>
      </c>
      <c r="N349">
        <f t="shared" si="65"/>
        <v>4.95</v>
      </c>
      <c r="O349">
        <f t="shared" si="66"/>
        <v>10.225999999999999</v>
      </c>
      <c r="P349">
        <f t="shared" si="67"/>
        <v>-6.5420999999999978</v>
      </c>
      <c r="Q349">
        <f t="shared" si="68"/>
        <v>3.2710499999999989</v>
      </c>
      <c r="R349">
        <f t="shared" si="69"/>
        <v>0</v>
      </c>
      <c r="S349">
        <f>SUM($R$2:R349) -SUM($Q$2:Q349) + SUM($T$2:T348)</f>
        <v>-31.13953150000043</v>
      </c>
      <c r="T349">
        <f t="shared" si="70"/>
        <v>0</v>
      </c>
    </row>
    <row r="350" spans="1:20" x14ac:dyDescent="0.3">
      <c r="A350" s="1">
        <v>42353</v>
      </c>
      <c r="B350" s="2">
        <v>0.32295138888888891</v>
      </c>
      <c r="C350" s="2">
        <v>0.63400462962962967</v>
      </c>
      <c r="D350" s="3">
        <v>-1.2</v>
      </c>
      <c r="E350" s="3">
        <v>54.6</v>
      </c>
      <c r="F350" s="4">
        <f t="shared" si="60"/>
        <v>12</v>
      </c>
      <c r="G350">
        <v>20</v>
      </c>
      <c r="H350" s="3">
        <f t="shared" si="61"/>
        <v>7.4652777777777786</v>
      </c>
      <c r="I350">
        <f t="shared" si="71"/>
        <v>500</v>
      </c>
      <c r="J350">
        <f t="shared" si="62"/>
        <v>0.45399999999999996</v>
      </c>
      <c r="K350">
        <f t="shared" si="63"/>
        <v>8.4730902777777768</v>
      </c>
      <c r="L350">
        <v>4.8</v>
      </c>
      <c r="M350">
        <f t="shared" si="64"/>
        <v>0.47673611111111108</v>
      </c>
      <c r="N350">
        <f t="shared" si="65"/>
        <v>5.55</v>
      </c>
      <c r="O350">
        <f t="shared" si="66"/>
        <v>10.82673611111111</v>
      </c>
      <c r="P350">
        <f t="shared" si="67"/>
        <v>-2.3536458333333332</v>
      </c>
      <c r="Q350">
        <f t="shared" si="68"/>
        <v>1.1768229166666666</v>
      </c>
      <c r="R350">
        <f t="shared" si="69"/>
        <v>0</v>
      </c>
      <c r="S350">
        <f>SUM($R$2:R350) -SUM($Q$2:Q350) + SUM($T$2:T349)</f>
        <v>-32.316354416667082</v>
      </c>
      <c r="T350">
        <f t="shared" si="70"/>
        <v>0</v>
      </c>
    </row>
    <row r="351" spans="1:20" x14ac:dyDescent="0.3">
      <c r="A351" s="1">
        <v>42354</v>
      </c>
      <c r="B351" s="2">
        <v>0.32355324074074071</v>
      </c>
      <c r="C351" s="2">
        <v>0.63408564814814816</v>
      </c>
      <c r="D351" s="3">
        <v>-3.3</v>
      </c>
      <c r="E351" s="3">
        <v>42.3</v>
      </c>
      <c r="F351" s="4">
        <f t="shared" si="60"/>
        <v>12</v>
      </c>
      <c r="G351">
        <v>20</v>
      </c>
      <c r="H351" s="3">
        <f t="shared" si="61"/>
        <v>7.4527777777777793</v>
      </c>
      <c r="I351">
        <f t="shared" si="71"/>
        <v>500</v>
      </c>
      <c r="J351">
        <f t="shared" si="62"/>
        <v>0.57699999999999996</v>
      </c>
      <c r="K351">
        <f t="shared" si="63"/>
        <v>10.750631944444446</v>
      </c>
      <c r="L351">
        <v>4.8</v>
      </c>
      <c r="M351">
        <f t="shared" si="64"/>
        <v>0.47736111111111101</v>
      </c>
      <c r="N351">
        <f t="shared" si="65"/>
        <v>6.0750000000000002</v>
      </c>
      <c r="O351">
        <f t="shared" si="66"/>
        <v>11.352361111111112</v>
      </c>
      <c r="P351">
        <f t="shared" si="67"/>
        <v>-0.60172916666666509</v>
      </c>
      <c r="Q351">
        <f t="shared" si="68"/>
        <v>0.30086458333333255</v>
      </c>
      <c r="R351">
        <f t="shared" si="69"/>
        <v>0</v>
      </c>
      <c r="S351">
        <f>SUM($R$2:R351) -SUM($Q$2:Q351) + SUM($T$2:T350)</f>
        <v>-32.617219000000432</v>
      </c>
      <c r="T351">
        <f t="shared" si="70"/>
        <v>0</v>
      </c>
    </row>
    <row r="352" spans="1:20" x14ac:dyDescent="0.3">
      <c r="A352" s="1">
        <v>42355</v>
      </c>
      <c r="B352" s="2">
        <v>0.32412037037037039</v>
      </c>
      <c r="C352" s="2">
        <v>0.63420138888888888</v>
      </c>
      <c r="D352" s="3">
        <v>1.9</v>
      </c>
      <c r="E352" s="3">
        <v>90</v>
      </c>
      <c r="F352" s="4">
        <f t="shared" si="60"/>
        <v>12</v>
      </c>
      <c r="G352">
        <v>20</v>
      </c>
      <c r="H352" s="3">
        <f t="shared" si="61"/>
        <v>7.4419444444444434</v>
      </c>
      <c r="I352">
        <f t="shared" si="71"/>
        <v>500</v>
      </c>
      <c r="J352">
        <f t="shared" si="62"/>
        <v>9.9999999999999978E-2</v>
      </c>
      <c r="K352">
        <f t="shared" si="63"/>
        <v>1.8604861111111106</v>
      </c>
      <c r="L352">
        <v>4.8</v>
      </c>
      <c r="M352">
        <f t="shared" si="64"/>
        <v>0.47790277777777784</v>
      </c>
      <c r="N352">
        <f t="shared" si="65"/>
        <v>4.7750000000000004</v>
      </c>
      <c r="O352">
        <f t="shared" si="66"/>
        <v>10.052902777777778</v>
      </c>
      <c r="P352">
        <f t="shared" si="67"/>
        <v>-8.1924166666666665</v>
      </c>
      <c r="Q352">
        <f t="shared" si="68"/>
        <v>4.0962083333333332</v>
      </c>
      <c r="R352">
        <f t="shared" si="69"/>
        <v>0</v>
      </c>
      <c r="S352">
        <f>SUM($R$2:R352) -SUM($Q$2:Q352) + SUM($T$2:T351)</f>
        <v>-36.713427333333811</v>
      </c>
      <c r="T352">
        <f t="shared" si="70"/>
        <v>0</v>
      </c>
    </row>
    <row r="353" spans="1:20" x14ac:dyDescent="0.3">
      <c r="A353" s="1">
        <v>42356</v>
      </c>
      <c r="B353" s="2">
        <v>0.3246412037037037</v>
      </c>
      <c r="C353" s="2">
        <v>0.63436342592592598</v>
      </c>
      <c r="D353" s="3">
        <v>8.6999999999999993</v>
      </c>
      <c r="E353" s="3">
        <v>93.1</v>
      </c>
      <c r="F353" s="4">
        <f t="shared" si="60"/>
        <v>12</v>
      </c>
      <c r="G353">
        <v>20</v>
      </c>
      <c r="H353" s="3">
        <f t="shared" si="61"/>
        <v>7.4333333333333353</v>
      </c>
      <c r="I353">
        <f t="shared" si="71"/>
        <v>500</v>
      </c>
      <c r="J353">
        <f t="shared" si="62"/>
        <v>6.9000000000000061E-2</v>
      </c>
      <c r="K353">
        <f t="shared" si="63"/>
        <v>1.2822500000000017</v>
      </c>
      <c r="L353">
        <v>4.8</v>
      </c>
      <c r="M353">
        <f t="shared" si="64"/>
        <v>0.47833333333333328</v>
      </c>
      <c r="N353">
        <f t="shared" si="65"/>
        <v>3.0750000000000002</v>
      </c>
      <c r="O353">
        <f t="shared" si="66"/>
        <v>8.3533333333333335</v>
      </c>
      <c r="P353">
        <f t="shared" si="67"/>
        <v>-7.0710833333333323</v>
      </c>
      <c r="Q353">
        <f t="shared" si="68"/>
        <v>3.5355416666666661</v>
      </c>
      <c r="R353">
        <f t="shared" si="69"/>
        <v>0</v>
      </c>
      <c r="S353">
        <f>SUM($R$2:R353) -SUM($Q$2:Q353) + SUM($T$2:T352)</f>
        <v>-40.248969000000443</v>
      </c>
      <c r="T353">
        <f t="shared" si="70"/>
        <v>0</v>
      </c>
    </row>
    <row r="354" spans="1:20" x14ac:dyDescent="0.3">
      <c r="A354" s="1">
        <v>42357</v>
      </c>
      <c r="B354" s="2">
        <v>0.32512731481481483</v>
      </c>
      <c r="C354" s="2">
        <v>0.63457175925925924</v>
      </c>
      <c r="D354" s="3">
        <v>9.1999999999999993</v>
      </c>
      <c r="E354" s="3">
        <v>88.1</v>
      </c>
      <c r="F354" s="4">
        <f t="shared" si="60"/>
        <v>12</v>
      </c>
      <c r="G354">
        <v>20</v>
      </c>
      <c r="H354" s="3">
        <f t="shared" si="61"/>
        <v>7.4266666666666659</v>
      </c>
      <c r="I354">
        <f t="shared" si="71"/>
        <v>500</v>
      </c>
      <c r="J354">
        <f t="shared" si="62"/>
        <v>0.11900000000000011</v>
      </c>
      <c r="K354">
        <f t="shared" si="63"/>
        <v>2.2094333333333354</v>
      </c>
      <c r="L354">
        <v>4.8</v>
      </c>
      <c r="M354">
        <f t="shared" si="64"/>
        <v>0.47866666666666668</v>
      </c>
      <c r="N354">
        <f t="shared" si="65"/>
        <v>2.95</v>
      </c>
      <c r="O354">
        <f t="shared" si="66"/>
        <v>8.2286666666666655</v>
      </c>
      <c r="P354">
        <f t="shared" si="67"/>
        <v>-6.0192333333333305</v>
      </c>
      <c r="Q354">
        <f t="shared" si="68"/>
        <v>3.0096166666666653</v>
      </c>
      <c r="R354">
        <f t="shared" si="69"/>
        <v>0</v>
      </c>
      <c r="S354">
        <f>SUM($R$2:R354) -SUM($Q$2:Q354) + SUM($T$2:T353)</f>
        <v>-43.258585666667159</v>
      </c>
      <c r="T354">
        <f t="shared" si="70"/>
        <v>0</v>
      </c>
    </row>
    <row r="355" spans="1:20" x14ac:dyDescent="0.3">
      <c r="A355" s="1">
        <v>42358</v>
      </c>
      <c r="B355" s="2">
        <v>0.32557870370370373</v>
      </c>
      <c r="C355" s="2">
        <v>0.63482638888888887</v>
      </c>
      <c r="D355" s="3">
        <v>7.9</v>
      </c>
      <c r="E355" s="3">
        <v>86.3</v>
      </c>
      <c r="F355" s="4">
        <f t="shared" si="60"/>
        <v>12</v>
      </c>
      <c r="G355">
        <v>20</v>
      </c>
      <c r="H355" s="3">
        <f t="shared" si="61"/>
        <v>7.4219444444444438</v>
      </c>
      <c r="I355">
        <f t="shared" si="71"/>
        <v>500</v>
      </c>
      <c r="J355">
        <f t="shared" si="62"/>
        <v>0.13700000000000001</v>
      </c>
      <c r="K355">
        <f t="shared" si="63"/>
        <v>2.542015972222222</v>
      </c>
      <c r="L355">
        <v>4.8</v>
      </c>
      <c r="M355">
        <f t="shared" si="64"/>
        <v>0.47890277777777784</v>
      </c>
      <c r="N355">
        <f t="shared" si="65"/>
        <v>3.2749999999999999</v>
      </c>
      <c r="O355">
        <f t="shared" si="66"/>
        <v>8.5539027777777772</v>
      </c>
      <c r="P355">
        <f t="shared" si="67"/>
        <v>-6.0118868055555552</v>
      </c>
      <c r="Q355">
        <f t="shared" si="68"/>
        <v>3.0059434027777776</v>
      </c>
      <c r="R355">
        <f t="shared" si="69"/>
        <v>0</v>
      </c>
      <c r="S355">
        <f>SUM($R$2:R355) -SUM($Q$2:Q355) + SUM($T$2:T354)</f>
        <v>-46.264529069444961</v>
      </c>
      <c r="T355">
        <f t="shared" si="70"/>
        <v>0</v>
      </c>
    </row>
    <row r="356" spans="1:20" x14ac:dyDescent="0.3">
      <c r="A356" s="1">
        <v>42359</v>
      </c>
      <c r="B356" s="2">
        <v>0.32597222222222222</v>
      </c>
      <c r="C356" s="2">
        <v>0.63512731481481477</v>
      </c>
      <c r="D356" s="3">
        <v>5.4</v>
      </c>
      <c r="E356" s="3">
        <v>83.8</v>
      </c>
      <c r="F356" s="4">
        <f t="shared" si="60"/>
        <v>12</v>
      </c>
      <c r="G356">
        <v>20</v>
      </c>
      <c r="H356" s="3">
        <f t="shared" si="61"/>
        <v>7.4197222222222212</v>
      </c>
      <c r="I356">
        <f t="shared" si="71"/>
        <v>500</v>
      </c>
      <c r="J356">
        <f t="shared" si="62"/>
        <v>0.16200000000000003</v>
      </c>
      <c r="K356">
        <f t="shared" si="63"/>
        <v>3.0049874999999999</v>
      </c>
      <c r="L356">
        <v>4.8</v>
      </c>
      <c r="M356">
        <f t="shared" si="64"/>
        <v>0.47901388888888891</v>
      </c>
      <c r="N356">
        <f t="shared" si="65"/>
        <v>3.9</v>
      </c>
      <c r="O356">
        <f t="shared" si="66"/>
        <v>9.179013888888889</v>
      </c>
      <c r="P356">
        <f t="shared" si="67"/>
        <v>-6.1740263888888887</v>
      </c>
      <c r="Q356">
        <f t="shared" si="68"/>
        <v>3.0870131944444443</v>
      </c>
      <c r="R356">
        <f t="shared" si="69"/>
        <v>0</v>
      </c>
      <c r="S356">
        <f>SUM($R$2:R356) -SUM($Q$2:Q356) + SUM($T$2:T355)</f>
        <v>-49.351542263889314</v>
      </c>
      <c r="T356">
        <f t="shared" si="70"/>
        <v>0</v>
      </c>
    </row>
    <row r="357" spans="1:20" x14ac:dyDescent="0.3">
      <c r="A357" s="1">
        <v>42360</v>
      </c>
      <c r="B357" s="2">
        <v>0.32634259259259263</v>
      </c>
      <c r="C357" s="2">
        <v>0.63546296296296301</v>
      </c>
      <c r="D357" s="3">
        <v>7.2</v>
      </c>
      <c r="E357" s="3">
        <v>77.099999999999994</v>
      </c>
      <c r="F357" s="4">
        <f t="shared" si="60"/>
        <v>12</v>
      </c>
      <c r="G357">
        <v>20</v>
      </c>
      <c r="H357" s="3">
        <f t="shared" si="61"/>
        <v>7.4188888888888886</v>
      </c>
      <c r="I357">
        <f t="shared" si="71"/>
        <v>500</v>
      </c>
      <c r="J357">
        <f t="shared" si="62"/>
        <v>0.22900000000000009</v>
      </c>
      <c r="K357">
        <f t="shared" si="63"/>
        <v>4.2473138888888897</v>
      </c>
      <c r="L357">
        <v>4.8</v>
      </c>
      <c r="M357">
        <f t="shared" si="64"/>
        <v>0.47905555555555557</v>
      </c>
      <c r="N357">
        <f t="shared" si="65"/>
        <v>3.45</v>
      </c>
      <c r="O357">
        <f t="shared" si="66"/>
        <v>8.7290555555555542</v>
      </c>
      <c r="P357">
        <f t="shared" si="67"/>
        <v>-4.4817416666666645</v>
      </c>
      <c r="Q357">
        <f t="shared" si="68"/>
        <v>2.2408708333333323</v>
      </c>
      <c r="R357">
        <f t="shared" si="69"/>
        <v>0</v>
      </c>
      <c r="S357">
        <f>SUM($R$2:R357) -SUM($Q$2:Q357) + SUM($T$2:T356)</f>
        <v>-51.592413097222675</v>
      </c>
      <c r="T357">
        <f t="shared" si="70"/>
        <v>0</v>
      </c>
    </row>
    <row r="358" spans="1:20" x14ac:dyDescent="0.3">
      <c r="A358" s="1">
        <v>42361</v>
      </c>
      <c r="B358" s="2">
        <v>0.32665509259259257</v>
      </c>
      <c r="C358" s="2">
        <v>0.6358449074074074</v>
      </c>
      <c r="D358" s="3">
        <v>10.199999999999999</v>
      </c>
      <c r="E358" s="3">
        <v>83.7</v>
      </c>
      <c r="F358" s="4">
        <f t="shared" si="60"/>
        <v>12</v>
      </c>
      <c r="G358">
        <v>20</v>
      </c>
      <c r="H358" s="3">
        <f t="shared" si="61"/>
        <v>7.4205555555555556</v>
      </c>
      <c r="I358">
        <f t="shared" si="71"/>
        <v>500</v>
      </c>
      <c r="J358">
        <f t="shared" si="62"/>
        <v>0.16299999999999992</v>
      </c>
      <c r="K358">
        <f t="shared" si="63"/>
        <v>3.0238763888888869</v>
      </c>
      <c r="L358">
        <v>4.8</v>
      </c>
      <c r="M358">
        <f t="shared" si="64"/>
        <v>0.47897222222222224</v>
      </c>
      <c r="N358">
        <f t="shared" si="65"/>
        <v>2.7</v>
      </c>
      <c r="O358">
        <f t="shared" si="66"/>
        <v>7.9789722222222226</v>
      </c>
      <c r="P358">
        <f t="shared" si="67"/>
        <v>-4.9550958333333357</v>
      </c>
      <c r="Q358">
        <f t="shared" si="68"/>
        <v>2.4775479166666678</v>
      </c>
      <c r="R358">
        <f t="shared" si="69"/>
        <v>0</v>
      </c>
      <c r="S358">
        <f>SUM($R$2:R358) -SUM($Q$2:Q358) + SUM($T$2:T357)</f>
        <v>-54.069961013889269</v>
      </c>
      <c r="T358">
        <f t="shared" si="70"/>
        <v>0</v>
      </c>
    </row>
    <row r="359" spans="1:20" x14ac:dyDescent="0.3">
      <c r="A359" s="1">
        <v>42362</v>
      </c>
      <c r="B359" s="2">
        <v>0.32693287037037039</v>
      </c>
      <c r="C359" s="2">
        <v>0.63627314814814817</v>
      </c>
      <c r="D359" s="3">
        <v>5.4</v>
      </c>
      <c r="E359" s="3">
        <v>44.2</v>
      </c>
      <c r="F359" s="4">
        <f t="shared" si="60"/>
        <v>12</v>
      </c>
      <c r="G359">
        <v>20</v>
      </c>
      <c r="H359" s="3">
        <f t="shared" si="61"/>
        <v>7.4241666666666664</v>
      </c>
      <c r="I359">
        <f t="shared" si="71"/>
        <v>500</v>
      </c>
      <c r="J359">
        <f t="shared" si="62"/>
        <v>0.55800000000000005</v>
      </c>
      <c r="K359">
        <f t="shared" si="63"/>
        <v>10.3567125</v>
      </c>
      <c r="L359">
        <v>4.8</v>
      </c>
      <c r="M359">
        <f t="shared" si="64"/>
        <v>0.47879166666666667</v>
      </c>
      <c r="N359">
        <f t="shared" si="65"/>
        <v>3.9</v>
      </c>
      <c r="O359">
        <f t="shared" si="66"/>
        <v>9.1787916666666671</v>
      </c>
      <c r="P359">
        <f t="shared" si="67"/>
        <v>1.1779208333333333</v>
      </c>
      <c r="Q359">
        <f t="shared" si="68"/>
        <v>0</v>
      </c>
      <c r="R359">
        <f t="shared" si="69"/>
        <v>0.23558416666666668</v>
      </c>
      <c r="S359">
        <f>SUM($R$2:R359) -SUM($Q$2:Q359) + SUM($T$2:T358)</f>
        <v>-53.834376847222529</v>
      </c>
      <c r="T359">
        <f t="shared" si="70"/>
        <v>0</v>
      </c>
    </row>
    <row r="360" spans="1:20" x14ac:dyDescent="0.3">
      <c r="A360" s="1">
        <v>42363</v>
      </c>
      <c r="B360" s="2">
        <v>0.32717592592592593</v>
      </c>
      <c r="C360" s="2">
        <v>0.63673611111111106</v>
      </c>
      <c r="D360" s="3">
        <v>5</v>
      </c>
      <c r="E360" s="3">
        <v>62.1</v>
      </c>
      <c r="F360" s="4">
        <f t="shared" si="60"/>
        <v>12</v>
      </c>
      <c r="G360">
        <v>20</v>
      </c>
      <c r="H360" s="3">
        <f t="shared" si="61"/>
        <v>7.4294444444444432</v>
      </c>
      <c r="I360">
        <f t="shared" si="71"/>
        <v>500</v>
      </c>
      <c r="J360">
        <f t="shared" si="62"/>
        <v>0.379</v>
      </c>
      <c r="K360">
        <f t="shared" si="63"/>
        <v>7.0393986111111104</v>
      </c>
      <c r="L360">
        <v>4.8</v>
      </c>
      <c r="M360">
        <f t="shared" si="64"/>
        <v>0.47852777777777789</v>
      </c>
      <c r="N360">
        <f t="shared" si="65"/>
        <v>4</v>
      </c>
      <c r="O360">
        <f t="shared" si="66"/>
        <v>9.2785277777777786</v>
      </c>
      <c r="P360">
        <f t="shared" si="67"/>
        <v>-2.2391291666666682</v>
      </c>
      <c r="Q360">
        <f t="shared" si="68"/>
        <v>1.1195645833333341</v>
      </c>
      <c r="R360">
        <f t="shared" si="69"/>
        <v>0</v>
      </c>
      <c r="S360">
        <f>SUM($R$2:R360) -SUM($Q$2:Q360) + SUM($T$2:T359)</f>
        <v>-54.953941430555915</v>
      </c>
      <c r="T360">
        <f t="shared" si="70"/>
        <v>0</v>
      </c>
    </row>
    <row r="361" spans="1:20" x14ac:dyDescent="0.3">
      <c r="A361" s="1">
        <v>42364</v>
      </c>
      <c r="B361" s="2">
        <v>0.3273611111111111</v>
      </c>
      <c r="C361" s="2">
        <v>0.63724537037037032</v>
      </c>
      <c r="D361" s="3">
        <v>4.4000000000000004</v>
      </c>
      <c r="E361" s="3">
        <v>84.2</v>
      </c>
      <c r="F361" s="4">
        <f t="shared" si="60"/>
        <v>12</v>
      </c>
      <c r="G361">
        <v>20</v>
      </c>
      <c r="H361" s="3">
        <f t="shared" si="61"/>
        <v>7.4372222222222213</v>
      </c>
      <c r="I361">
        <f t="shared" si="71"/>
        <v>500</v>
      </c>
      <c r="J361">
        <f t="shared" si="62"/>
        <v>0.15799999999999992</v>
      </c>
      <c r="K361">
        <f t="shared" si="63"/>
        <v>2.9377027777777758</v>
      </c>
      <c r="L361">
        <v>4.8</v>
      </c>
      <c r="M361">
        <f t="shared" si="64"/>
        <v>0.47813888888888889</v>
      </c>
      <c r="N361">
        <f t="shared" si="65"/>
        <v>4.1500000000000004</v>
      </c>
      <c r="O361">
        <f t="shared" si="66"/>
        <v>9.4281388888888884</v>
      </c>
      <c r="P361">
        <f t="shared" si="67"/>
        <v>-6.4904361111111122</v>
      </c>
      <c r="Q361">
        <f t="shared" si="68"/>
        <v>3.2452180555555561</v>
      </c>
      <c r="R361">
        <f t="shared" si="69"/>
        <v>0</v>
      </c>
      <c r="S361">
        <f>SUM($R$2:R361) -SUM($Q$2:Q361) + SUM($T$2:T360)</f>
        <v>-58.199159486111512</v>
      </c>
      <c r="T361">
        <f t="shared" si="70"/>
        <v>0</v>
      </c>
    </row>
    <row r="362" spans="1:20" x14ac:dyDescent="0.3">
      <c r="A362" s="1">
        <v>42365</v>
      </c>
      <c r="B362" s="2">
        <v>0.32751157407407411</v>
      </c>
      <c r="C362" s="2">
        <v>0.63780092592592597</v>
      </c>
      <c r="D362" s="3">
        <v>3.7</v>
      </c>
      <c r="E362" s="3">
        <v>93.9</v>
      </c>
      <c r="F362" s="4">
        <f t="shared" si="60"/>
        <v>12</v>
      </c>
      <c r="G362">
        <v>20</v>
      </c>
      <c r="H362" s="3">
        <f t="shared" si="61"/>
        <v>7.4469444444444441</v>
      </c>
      <c r="I362">
        <f t="shared" si="71"/>
        <v>500</v>
      </c>
      <c r="J362">
        <f t="shared" si="62"/>
        <v>6.0999999999999943E-2</v>
      </c>
      <c r="K362">
        <f t="shared" si="63"/>
        <v>1.1356590277777765</v>
      </c>
      <c r="L362">
        <v>4.8</v>
      </c>
      <c r="M362">
        <f t="shared" si="64"/>
        <v>0.47765277777777776</v>
      </c>
      <c r="N362">
        <f t="shared" si="65"/>
        <v>4.3250000000000002</v>
      </c>
      <c r="O362">
        <f t="shared" si="66"/>
        <v>9.6026527777777773</v>
      </c>
      <c r="P362">
        <f t="shared" si="67"/>
        <v>-8.4669937500000003</v>
      </c>
      <c r="Q362">
        <f t="shared" si="68"/>
        <v>4.2334968750000002</v>
      </c>
      <c r="R362">
        <f t="shared" si="69"/>
        <v>0</v>
      </c>
      <c r="S362">
        <f>SUM($R$2:R362) -SUM($Q$2:Q362) + SUM($T$2:T361)</f>
        <v>-62.432656361111412</v>
      </c>
      <c r="T362">
        <f t="shared" si="70"/>
        <v>0</v>
      </c>
    </row>
    <row r="363" spans="1:20" x14ac:dyDescent="0.3">
      <c r="A363" s="1">
        <v>42366</v>
      </c>
      <c r="B363" s="2">
        <v>0.32761574074074074</v>
      </c>
      <c r="C363" s="2">
        <v>0.63839120370370372</v>
      </c>
      <c r="D363" s="3">
        <v>3.9</v>
      </c>
      <c r="E363" s="3">
        <v>87.8</v>
      </c>
      <c r="F363" s="4">
        <f t="shared" si="60"/>
        <v>12</v>
      </c>
      <c r="G363">
        <v>20</v>
      </c>
      <c r="H363" s="3">
        <f t="shared" si="61"/>
        <v>7.4586111111111117</v>
      </c>
      <c r="I363">
        <f t="shared" si="71"/>
        <v>500</v>
      </c>
      <c r="J363">
        <f t="shared" si="62"/>
        <v>0.122</v>
      </c>
      <c r="K363">
        <f t="shared" si="63"/>
        <v>2.2748763888888894</v>
      </c>
      <c r="L363">
        <v>4.8</v>
      </c>
      <c r="M363">
        <f t="shared" si="64"/>
        <v>0.47706944444444443</v>
      </c>
      <c r="N363">
        <f t="shared" si="65"/>
        <v>4.2750000000000004</v>
      </c>
      <c r="O363">
        <f t="shared" si="66"/>
        <v>9.5520694444444452</v>
      </c>
      <c r="P363">
        <f t="shared" si="67"/>
        <v>-7.2771930555555553</v>
      </c>
      <c r="Q363">
        <f t="shared" si="68"/>
        <v>3.6385965277777776</v>
      </c>
      <c r="R363">
        <f t="shared" si="69"/>
        <v>0</v>
      </c>
      <c r="S363">
        <f>SUM($R$2:R363) -SUM($Q$2:Q363) + SUM($T$2:T362)</f>
        <v>-66.071252888889262</v>
      </c>
      <c r="T363">
        <f t="shared" si="70"/>
        <v>0</v>
      </c>
    </row>
    <row r="364" spans="1:20" x14ac:dyDescent="0.3">
      <c r="A364" s="1">
        <v>42367</v>
      </c>
      <c r="B364" s="2">
        <v>0.3276736111111111</v>
      </c>
      <c r="C364" s="2">
        <v>0.63901620370370371</v>
      </c>
      <c r="D364" s="3">
        <v>-3.8</v>
      </c>
      <c r="E364" s="3">
        <v>23.5</v>
      </c>
      <c r="F364" s="4">
        <f t="shared" si="60"/>
        <v>12</v>
      </c>
      <c r="G364">
        <v>20</v>
      </c>
      <c r="H364" s="3">
        <f t="shared" si="61"/>
        <v>7.4722222222222232</v>
      </c>
      <c r="I364">
        <f t="shared" si="71"/>
        <v>500</v>
      </c>
      <c r="J364">
        <f t="shared" si="62"/>
        <v>0.76500000000000001</v>
      </c>
      <c r="K364">
        <f t="shared" si="63"/>
        <v>14.290625000000002</v>
      </c>
      <c r="L364">
        <v>4.8</v>
      </c>
      <c r="M364">
        <f t="shared" si="64"/>
        <v>0.47638888888888886</v>
      </c>
      <c r="N364">
        <f t="shared" si="65"/>
        <v>6.2</v>
      </c>
      <c r="O364">
        <f t="shared" si="66"/>
        <v>11.476388888888888</v>
      </c>
      <c r="P364">
        <f t="shared" si="67"/>
        <v>2.8142361111111143</v>
      </c>
      <c r="Q364">
        <f t="shared" si="68"/>
        <v>0</v>
      </c>
      <c r="R364">
        <f t="shared" si="69"/>
        <v>0.56284722222222283</v>
      </c>
      <c r="S364">
        <f>SUM($R$2:R364) -SUM($Q$2:Q364) + SUM($T$2:T363)</f>
        <v>-65.508405666667045</v>
      </c>
      <c r="T364">
        <f t="shared" si="70"/>
        <v>0</v>
      </c>
    </row>
    <row r="365" spans="1:20" x14ac:dyDescent="0.3">
      <c r="A365" s="1">
        <v>42368</v>
      </c>
      <c r="B365" s="2">
        <v>0.32769675925925928</v>
      </c>
      <c r="C365" s="2">
        <v>0.63968749999999996</v>
      </c>
      <c r="D365" s="3">
        <v>-3.5</v>
      </c>
      <c r="E365" s="3">
        <v>41.8</v>
      </c>
      <c r="F365" s="4">
        <f t="shared" si="60"/>
        <v>12</v>
      </c>
      <c r="G365">
        <v>20</v>
      </c>
      <c r="H365" s="3">
        <f t="shared" si="61"/>
        <v>7.4877777777777759</v>
      </c>
      <c r="I365">
        <f t="shared" si="71"/>
        <v>500</v>
      </c>
      <c r="J365">
        <f t="shared" si="62"/>
        <v>0.58200000000000007</v>
      </c>
      <c r="K365">
        <f t="shared" si="63"/>
        <v>10.894716666666667</v>
      </c>
      <c r="L365">
        <v>4.8</v>
      </c>
      <c r="M365">
        <f t="shared" si="64"/>
        <v>0.47561111111111121</v>
      </c>
      <c r="N365">
        <f t="shared" si="65"/>
        <v>6.125</v>
      </c>
      <c r="O365">
        <f t="shared" si="66"/>
        <v>11.400611111111111</v>
      </c>
      <c r="P365">
        <f t="shared" si="67"/>
        <v>-0.50589444444444354</v>
      </c>
      <c r="Q365">
        <f t="shared" si="68"/>
        <v>0.25294722222222177</v>
      </c>
      <c r="R365">
        <f t="shared" si="69"/>
        <v>0</v>
      </c>
      <c r="S365">
        <f>SUM($R$2:R365) -SUM($Q$2:Q365) + SUM($T$2:T364)</f>
        <v>-65.761352888889292</v>
      </c>
      <c r="T365">
        <f t="shared" si="70"/>
        <v>0</v>
      </c>
    </row>
    <row r="366" spans="1:20" x14ac:dyDescent="0.3">
      <c r="A366" s="1">
        <v>42369</v>
      </c>
      <c r="B366" s="2">
        <v>0.32766203703703706</v>
      </c>
      <c r="C366" s="2">
        <v>0.64038194444444441</v>
      </c>
      <c r="D366" s="3">
        <v>-5.6</v>
      </c>
      <c r="E366" s="3">
        <v>0</v>
      </c>
      <c r="F366" s="4">
        <f t="shared" si="60"/>
        <v>12</v>
      </c>
      <c r="G366">
        <v>20</v>
      </c>
      <c r="H366" s="3">
        <f t="shared" si="61"/>
        <v>7.5052777777777759</v>
      </c>
      <c r="I366">
        <f t="shared" si="71"/>
        <v>500</v>
      </c>
      <c r="J366">
        <f t="shared" si="62"/>
        <v>1</v>
      </c>
      <c r="K366">
        <f t="shared" si="63"/>
        <v>18.763194444444441</v>
      </c>
      <c r="L366">
        <v>4.8</v>
      </c>
      <c r="M366">
        <f t="shared" si="64"/>
        <v>0.47473611111111119</v>
      </c>
      <c r="N366">
        <f t="shared" si="65"/>
        <v>6.65</v>
      </c>
      <c r="O366">
        <f t="shared" si="66"/>
        <v>11.924736111111113</v>
      </c>
      <c r="P366">
        <f t="shared" si="67"/>
        <v>6.8384583333333282</v>
      </c>
      <c r="Q366">
        <f t="shared" si="68"/>
        <v>0</v>
      </c>
      <c r="R366">
        <f t="shared" si="69"/>
        <v>1.3676916666666656</v>
      </c>
      <c r="S366">
        <f>SUM($R$2:R366) -SUM($Q$2:Q366) + SUM($T$2:T365)</f>
        <v>-64.393661222222704</v>
      </c>
      <c r="T366">
        <f t="shared" si="70"/>
        <v>64.39</v>
      </c>
    </row>
    <row r="367" spans="1:20" x14ac:dyDescent="0.3">
      <c r="A367" s="1">
        <v>42370</v>
      </c>
      <c r="B367" s="2">
        <v>0.3275925925925926</v>
      </c>
      <c r="C367" s="2">
        <v>0.64113425925925926</v>
      </c>
      <c r="D367" s="3">
        <v>-8.8000000000000007</v>
      </c>
      <c r="E367" s="3">
        <v>47.9</v>
      </c>
      <c r="F367" s="4">
        <f t="shared" si="60"/>
        <v>1</v>
      </c>
      <c r="G367">
        <v>20</v>
      </c>
      <c r="H367" s="3">
        <f t="shared" si="61"/>
        <v>7.5250000000000004</v>
      </c>
      <c r="I367">
        <f t="shared" si="71"/>
        <v>500</v>
      </c>
      <c r="J367">
        <f t="shared" si="62"/>
        <v>0.52100000000000002</v>
      </c>
      <c r="K367">
        <f t="shared" si="63"/>
        <v>9.8013124999999999</v>
      </c>
      <c r="L367">
        <v>4.8</v>
      </c>
      <c r="M367">
        <f t="shared" si="64"/>
        <v>0.47375</v>
      </c>
      <c r="N367">
        <f t="shared" si="65"/>
        <v>7.45</v>
      </c>
      <c r="O367">
        <f t="shared" si="66"/>
        <v>12.723749999999999</v>
      </c>
      <c r="P367">
        <f t="shared" si="67"/>
        <v>-2.9224374999999991</v>
      </c>
      <c r="Q367">
        <f t="shared" si="68"/>
        <v>1.4612187499999996</v>
      </c>
      <c r="R367">
        <f t="shared" si="69"/>
        <v>0</v>
      </c>
      <c r="S367">
        <f>SUM($R$2:R367) -SUM($Q$2:Q367) + SUM($T$2:T366)</f>
        <v>-1.464879972222775</v>
      </c>
      <c r="T367">
        <f t="shared" si="70"/>
        <v>0</v>
      </c>
    </row>
    <row r="368" spans="1:20" x14ac:dyDescent="0.3">
      <c r="A368" s="1">
        <v>42371</v>
      </c>
      <c r="B368" s="2">
        <v>0.32748842592592592</v>
      </c>
      <c r="C368" s="2">
        <v>0.6419097222222222</v>
      </c>
      <c r="D368" s="3">
        <v>-10.5</v>
      </c>
      <c r="E368" s="3">
        <v>68.099999999999994</v>
      </c>
      <c r="F368" s="4">
        <f t="shared" si="60"/>
        <v>1</v>
      </c>
      <c r="G368">
        <v>20</v>
      </c>
      <c r="H368" s="3">
        <f t="shared" si="61"/>
        <v>7.5461111111111112</v>
      </c>
      <c r="I368">
        <f t="shared" si="71"/>
        <v>500</v>
      </c>
      <c r="J368">
        <f t="shared" si="62"/>
        <v>0.31900000000000006</v>
      </c>
      <c r="K368">
        <f t="shared" si="63"/>
        <v>6.0180236111111123</v>
      </c>
      <c r="L368">
        <v>4.8</v>
      </c>
      <c r="M368">
        <f t="shared" si="64"/>
        <v>0.47269444444444447</v>
      </c>
      <c r="N368">
        <f t="shared" si="65"/>
        <v>7.875</v>
      </c>
      <c r="O368">
        <f t="shared" si="66"/>
        <v>13.147694444444443</v>
      </c>
      <c r="P368">
        <f t="shared" si="67"/>
        <v>-7.1296708333333312</v>
      </c>
      <c r="Q368">
        <f t="shared" si="68"/>
        <v>3.5648354166666656</v>
      </c>
      <c r="R368">
        <f t="shared" si="69"/>
        <v>0</v>
      </c>
      <c r="S368">
        <f>SUM($R$2:R368) -SUM($Q$2:Q368) + SUM($T$2:T367)</f>
        <v>-5.0297153888893718</v>
      </c>
      <c r="T368">
        <f t="shared" si="70"/>
        <v>0</v>
      </c>
    </row>
    <row r="369" spans="1:20" x14ac:dyDescent="0.3">
      <c r="A369" s="1">
        <v>42372</v>
      </c>
      <c r="B369" s="2">
        <v>0.32732638888888888</v>
      </c>
      <c r="C369" s="2">
        <v>0.64271990740740736</v>
      </c>
      <c r="D369" s="3">
        <v>-14.8</v>
      </c>
      <c r="E369" s="3">
        <v>37.1</v>
      </c>
      <c r="F369" s="4">
        <f t="shared" si="60"/>
        <v>1</v>
      </c>
      <c r="G369">
        <v>20</v>
      </c>
      <c r="H369" s="3">
        <f t="shared" si="61"/>
        <v>7.5694444444444438</v>
      </c>
      <c r="I369">
        <f t="shared" si="71"/>
        <v>500</v>
      </c>
      <c r="J369">
        <f t="shared" si="62"/>
        <v>0.629</v>
      </c>
      <c r="K369">
        <f t="shared" si="63"/>
        <v>11.902951388888889</v>
      </c>
      <c r="L369">
        <v>4.8</v>
      </c>
      <c r="M369">
        <f t="shared" si="64"/>
        <v>0.47152777777777782</v>
      </c>
      <c r="N369">
        <f t="shared" si="65"/>
        <v>8.9499999999999993</v>
      </c>
      <c r="O369">
        <f t="shared" si="66"/>
        <v>14.221527777777776</v>
      </c>
      <c r="P369">
        <f t="shared" si="67"/>
        <v>-2.3185763888888875</v>
      </c>
      <c r="Q369">
        <f t="shared" si="68"/>
        <v>1.1592881944444438</v>
      </c>
      <c r="R369">
        <f t="shared" si="69"/>
        <v>0</v>
      </c>
      <c r="S369">
        <f>SUM($R$2:R369) -SUM($Q$2:Q369) + SUM($T$2:T368)</f>
        <v>-6.1890035833338288</v>
      </c>
      <c r="T369">
        <f t="shared" si="70"/>
        <v>0</v>
      </c>
    </row>
    <row r="370" spans="1:20" x14ac:dyDescent="0.3">
      <c r="A370" s="1">
        <v>42373</v>
      </c>
      <c r="B370" s="2">
        <v>0.3271296296296296</v>
      </c>
      <c r="C370" s="2">
        <v>0.64356481481481487</v>
      </c>
      <c r="D370" s="3">
        <v>-13.6</v>
      </c>
      <c r="E370" s="3">
        <v>64.3</v>
      </c>
      <c r="F370" s="4">
        <f t="shared" si="60"/>
        <v>1</v>
      </c>
      <c r="G370">
        <v>20</v>
      </c>
      <c r="H370" s="3">
        <f t="shared" si="61"/>
        <v>7.5944444444444468</v>
      </c>
      <c r="I370">
        <f t="shared" si="71"/>
        <v>500</v>
      </c>
      <c r="J370">
        <f t="shared" si="62"/>
        <v>0.35699999999999998</v>
      </c>
      <c r="K370">
        <f t="shared" si="63"/>
        <v>6.7780416666666685</v>
      </c>
      <c r="L370">
        <v>4.8</v>
      </c>
      <c r="M370">
        <f t="shared" si="64"/>
        <v>0.47027777777777768</v>
      </c>
      <c r="N370">
        <f t="shared" si="65"/>
        <v>8.65</v>
      </c>
      <c r="O370">
        <f t="shared" si="66"/>
        <v>13.920277777777777</v>
      </c>
      <c r="P370">
        <f t="shared" si="67"/>
        <v>-7.1422361111111083</v>
      </c>
      <c r="Q370">
        <f t="shared" si="68"/>
        <v>3.5711180555555542</v>
      </c>
      <c r="R370">
        <f t="shared" si="69"/>
        <v>0</v>
      </c>
      <c r="S370">
        <f>SUM($R$2:R370) -SUM($Q$2:Q370) + SUM($T$2:T369)</f>
        <v>-9.760121638889359</v>
      </c>
      <c r="T370">
        <f t="shared" si="70"/>
        <v>0</v>
      </c>
    </row>
    <row r="371" spans="1:20" x14ac:dyDescent="0.3">
      <c r="A371" s="1">
        <v>42374</v>
      </c>
      <c r="B371" s="2">
        <v>0.32689814814814816</v>
      </c>
      <c r="C371" s="2">
        <v>0.64444444444444449</v>
      </c>
      <c r="D371" s="3">
        <v>-13.1</v>
      </c>
      <c r="E371" s="3">
        <v>65.900000000000006</v>
      </c>
      <c r="F371" s="4">
        <f t="shared" si="60"/>
        <v>1</v>
      </c>
      <c r="G371">
        <v>20</v>
      </c>
      <c r="H371" s="3">
        <f t="shared" si="61"/>
        <v>7.6211111111111123</v>
      </c>
      <c r="I371">
        <f t="shared" si="71"/>
        <v>500</v>
      </c>
      <c r="J371">
        <f t="shared" si="62"/>
        <v>0.34099999999999997</v>
      </c>
      <c r="K371">
        <f t="shared" si="63"/>
        <v>6.4969972222222232</v>
      </c>
      <c r="L371">
        <v>4.8</v>
      </c>
      <c r="M371">
        <f t="shared" si="64"/>
        <v>0.46894444444444439</v>
      </c>
      <c r="N371">
        <f t="shared" si="65"/>
        <v>8.5250000000000004</v>
      </c>
      <c r="O371">
        <f t="shared" si="66"/>
        <v>13.793944444444445</v>
      </c>
      <c r="P371">
        <f t="shared" si="67"/>
        <v>-7.2969472222222223</v>
      </c>
      <c r="Q371">
        <f t="shared" si="68"/>
        <v>3.6484736111111111</v>
      </c>
      <c r="R371">
        <f t="shared" si="69"/>
        <v>0</v>
      </c>
      <c r="S371">
        <f>SUM($R$2:R371) -SUM($Q$2:Q371) + SUM($T$2:T370)</f>
        <v>-13.408595250000531</v>
      </c>
      <c r="T371">
        <f t="shared" si="70"/>
        <v>0</v>
      </c>
    </row>
    <row r="372" spans="1:20" x14ac:dyDescent="0.3">
      <c r="A372" s="1">
        <v>42375</v>
      </c>
      <c r="B372" s="2">
        <v>0.3266087962962963</v>
      </c>
      <c r="C372" s="2">
        <v>0.64535879629629633</v>
      </c>
      <c r="D372" s="3">
        <v>-11.2</v>
      </c>
      <c r="E372" s="3">
        <v>89.3</v>
      </c>
      <c r="F372" s="4">
        <f t="shared" si="60"/>
        <v>1</v>
      </c>
      <c r="G372">
        <v>20</v>
      </c>
      <c r="H372" s="3">
        <f t="shared" si="61"/>
        <v>7.65</v>
      </c>
      <c r="I372">
        <f t="shared" si="71"/>
        <v>500</v>
      </c>
      <c r="J372">
        <f t="shared" si="62"/>
        <v>0.10699999999999998</v>
      </c>
      <c r="K372">
        <f t="shared" si="63"/>
        <v>2.0463749999999998</v>
      </c>
      <c r="L372">
        <v>4.8</v>
      </c>
      <c r="M372">
        <f t="shared" si="64"/>
        <v>0.46750000000000003</v>
      </c>
      <c r="N372">
        <f t="shared" si="65"/>
        <v>8.0500000000000007</v>
      </c>
      <c r="O372">
        <f t="shared" si="66"/>
        <v>13.317500000000001</v>
      </c>
      <c r="P372">
        <f t="shared" si="67"/>
        <v>-11.271125000000001</v>
      </c>
      <c r="Q372">
        <f t="shared" si="68"/>
        <v>5.6355625000000007</v>
      </c>
      <c r="R372">
        <f t="shared" si="69"/>
        <v>0</v>
      </c>
      <c r="S372">
        <f>SUM($R$2:R372) -SUM($Q$2:Q372) + SUM($T$2:T371)</f>
        <v>-19.044157750000409</v>
      </c>
      <c r="T372">
        <f t="shared" si="70"/>
        <v>0</v>
      </c>
    </row>
    <row r="373" spans="1:20" x14ac:dyDescent="0.3">
      <c r="A373" s="1">
        <v>42376</v>
      </c>
      <c r="B373" s="2">
        <v>0.32628472222222221</v>
      </c>
      <c r="C373" s="2">
        <v>0.6463078703703703</v>
      </c>
      <c r="D373" s="3">
        <v>-12.7</v>
      </c>
      <c r="E373" s="3">
        <v>65.099999999999994</v>
      </c>
      <c r="F373" s="4">
        <f t="shared" si="60"/>
        <v>1</v>
      </c>
      <c r="G373">
        <v>20</v>
      </c>
      <c r="H373" s="3">
        <f t="shared" si="61"/>
        <v>7.6805555555555536</v>
      </c>
      <c r="I373">
        <f t="shared" si="71"/>
        <v>500</v>
      </c>
      <c r="J373">
        <f t="shared" si="62"/>
        <v>0.34900000000000009</v>
      </c>
      <c r="K373">
        <f t="shared" si="63"/>
        <v>6.7012847222222236</v>
      </c>
      <c r="L373">
        <v>4.8</v>
      </c>
      <c r="M373">
        <f t="shared" si="64"/>
        <v>0.46597222222222234</v>
      </c>
      <c r="N373">
        <f t="shared" si="65"/>
        <v>8.4250000000000007</v>
      </c>
      <c r="O373">
        <f t="shared" si="66"/>
        <v>13.690972222222223</v>
      </c>
      <c r="P373">
        <f t="shared" si="67"/>
        <v>-6.9896874999999996</v>
      </c>
      <c r="Q373">
        <f t="shared" si="68"/>
        <v>3.4948437499999998</v>
      </c>
      <c r="R373">
        <f t="shared" si="69"/>
        <v>0</v>
      </c>
      <c r="S373">
        <f>SUM($R$2:R373) -SUM($Q$2:Q373) + SUM($T$2:T372)</f>
        <v>-22.539001500000381</v>
      </c>
      <c r="T373">
        <f t="shared" si="70"/>
        <v>0</v>
      </c>
    </row>
    <row r="374" spans="1:20" x14ac:dyDescent="0.3">
      <c r="A374" s="1">
        <v>42377</v>
      </c>
      <c r="B374" s="2">
        <v>0.3259259259259259</v>
      </c>
      <c r="C374" s="2">
        <v>0.64728009259259256</v>
      </c>
      <c r="D374" s="3">
        <v>-8.6999999999999993</v>
      </c>
      <c r="E374" s="3">
        <v>93.9</v>
      </c>
      <c r="F374" s="4">
        <f t="shared" si="60"/>
        <v>1</v>
      </c>
      <c r="G374">
        <v>20</v>
      </c>
      <c r="H374" s="3">
        <f t="shared" si="61"/>
        <v>7.7125000000000004</v>
      </c>
      <c r="I374">
        <f t="shared" si="71"/>
        <v>500</v>
      </c>
      <c r="J374">
        <f t="shared" si="62"/>
        <v>6.0999999999999943E-2</v>
      </c>
      <c r="K374">
        <f t="shared" si="63"/>
        <v>1.1761562499999989</v>
      </c>
      <c r="L374">
        <v>4.8</v>
      </c>
      <c r="M374">
        <f t="shared" si="64"/>
        <v>0.46437499999999998</v>
      </c>
      <c r="N374">
        <f t="shared" si="65"/>
        <v>7.4249999999999998</v>
      </c>
      <c r="O374">
        <f t="shared" si="66"/>
        <v>12.689374999999998</v>
      </c>
      <c r="P374">
        <f t="shared" si="67"/>
        <v>-11.51321875</v>
      </c>
      <c r="Q374">
        <f t="shared" si="68"/>
        <v>5.756609375</v>
      </c>
      <c r="R374">
        <f t="shared" si="69"/>
        <v>0</v>
      </c>
      <c r="S374">
        <f>SUM($R$2:R374) -SUM($Q$2:Q374) + SUM($T$2:T373)</f>
        <v>-28.29561087500042</v>
      </c>
      <c r="T374">
        <f t="shared" si="70"/>
        <v>0</v>
      </c>
    </row>
    <row r="375" spans="1:20" x14ac:dyDescent="0.3">
      <c r="A375" s="1">
        <v>42378</v>
      </c>
      <c r="B375" s="2">
        <v>0.32552083333333331</v>
      </c>
      <c r="C375" s="2">
        <v>0.6482754629629629</v>
      </c>
      <c r="D375" s="3">
        <v>-1.5</v>
      </c>
      <c r="E375" s="3">
        <v>94.2</v>
      </c>
      <c r="F375" s="4">
        <f t="shared" si="60"/>
        <v>1</v>
      </c>
      <c r="G375">
        <v>20</v>
      </c>
      <c r="H375" s="3">
        <f t="shared" si="61"/>
        <v>7.7461111111111105</v>
      </c>
      <c r="I375">
        <f t="shared" si="71"/>
        <v>500</v>
      </c>
      <c r="J375">
        <f t="shared" si="62"/>
        <v>5.799999999999994E-2</v>
      </c>
      <c r="K375">
        <f t="shared" si="63"/>
        <v>1.1231861111111099</v>
      </c>
      <c r="L375">
        <v>4.8</v>
      </c>
      <c r="M375">
        <f t="shared" si="64"/>
        <v>0.46269444444444446</v>
      </c>
      <c r="N375">
        <f t="shared" si="65"/>
        <v>5.625</v>
      </c>
      <c r="O375">
        <f t="shared" si="66"/>
        <v>10.887694444444445</v>
      </c>
      <c r="P375">
        <f t="shared" si="67"/>
        <v>-9.7645083333333353</v>
      </c>
      <c r="Q375">
        <f t="shared" si="68"/>
        <v>4.8822541666666677</v>
      </c>
      <c r="R375">
        <f t="shared" si="69"/>
        <v>0</v>
      </c>
      <c r="S375">
        <f>SUM($R$2:R375) -SUM($Q$2:Q375) + SUM($T$2:T374)</f>
        <v>-33.177865041667133</v>
      </c>
      <c r="T375">
        <f t="shared" si="70"/>
        <v>0</v>
      </c>
    </row>
    <row r="376" spans="1:20" x14ac:dyDescent="0.3">
      <c r="A376" s="1">
        <v>42379</v>
      </c>
      <c r="B376" s="2">
        <v>0.32506944444444447</v>
      </c>
      <c r="C376" s="2">
        <v>0.64931712962962962</v>
      </c>
      <c r="D376" s="3">
        <v>-1.1000000000000001</v>
      </c>
      <c r="E376" s="3">
        <v>93.2</v>
      </c>
      <c r="F376" s="4">
        <f t="shared" si="60"/>
        <v>1</v>
      </c>
      <c r="G376">
        <v>20</v>
      </c>
      <c r="H376" s="3">
        <f t="shared" si="61"/>
        <v>7.7819444444444432</v>
      </c>
      <c r="I376">
        <f t="shared" si="71"/>
        <v>500</v>
      </c>
      <c r="J376">
        <f t="shared" si="62"/>
        <v>6.7999999999999949E-2</v>
      </c>
      <c r="K376">
        <f t="shared" si="63"/>
        <v>1.3229305555555544</v>
      </c>
      <c r="L376">
        <v>4.8</v>
      </c>
      <c r="M376">
        <f t="shared" si="64"/>
        <v>0.46090277777777783</v>
      </c>
      <c r="N376">
        <f t="shared" si="65"/>
        <v>5.5250000000000004</v>
      </c>
      <c r="O376">
        <f t="shared" si="66"/>
        <v>10.785902777777778</v>
      </c>
      <c r="P376">
        <f t="shared" si="67"/>
        <v>-9.4629722222222235</v>
      </c>
      <c r="Q376">
        <f t="shared" si="68"/>
        <v>4.7314861111111117</v>
      </c>
      <c r="R376">
        <f t="shared" si="69"/>
        <v>0</v>
      </c>
      <c r="S376">
        <f>SUM($R$2:R376) -SUM($Q$2:Q376) + SUM($T$2:T375)</f>
        <v>-37.909351152778186</v>
      </c>
      <c r="T376">
        <f t="shared" si="70"/>
        <v>0</v>
      </c>
    </row>
    <row r="377" spans="1:20" x14ac:dyDescent="0.3">
      <c r="A377" s="1">
        <v>42380</v>
      </c>
      <c r="B377" s="2">
        <v>0.32458333333333333</v>
      </c>
      <c r="C377" s="2">
        <v>0.65037037037037038</v>
      </c>
      <c r="D377" s="3">
        <v>-0.4</v>
      </c>
      <c r="E377" s="3">
        <v>93.9</v>
      </c>
      <c r="F377" s="4">
        <f t="shared" si="60"/>
        <v>1</v>
      </c>
      <c r="G377">
        <v>20</v>
      </c>
      <c r="H377" s="3">
        <f t="shared" si="61"/>
        <v>7.818888888888889</v>
      </c>
      <c r="I377">
        <f t="shared" si="71"/>
        <v>500</v>
      </c>
      <c r="J377">
        <f t="shared" si="62"/>
        <v>6.0999999999999943E-2</v>
      </c>
      <c r="K377">
        <f t="shared" si="63"/>
        <v>1.1923805555555547</v>
      </c>
      <c r="L377">
        <v>4.8</v>
      </c>
      <c r="M377">
        <f t="shared" si="64"/>
        <v>0.45905555555555555</v>
      </c>
      <c r="N377">
        <f t="shared" si="65"/>
        <v>5.35</v>
      </c>
      <c r="O377">
        <f t="shared" si="66"/>
        <v>10.609055555555555</v>
      </c>
      <c r="P377">
        <f t="shared" si="67"/>
        <v>-9.4166749999999997</v>
      </c>
      <c r="Q377">
        <f t="shared" si="68"/>
        <v>4.7083374999999998</v>
      </c>
      <c r="R377">
        <f t="shared" si="69"/>
        <v>0</v>
      </c>
      <c r="S377">
        <f>SUM($R$2:R377) -SUM($Q$2:Q377) + SUM($T$2:T376)</f>
        <v>-42.617688652778156</v>
      </c>
      <c r="T377">
        <f t="shared" si="70"/>
        <v>0</v>
      </c>
    </row>
    <row r="378" spans="1:20" x14ac:dyDescent="0.3">
      <c r="A378" s="1">
        <v>42381</v>
      </c>
      <c r="B378" s="2">
        <v>0.32406249999999998</v>
      </c>
      <c r="C378" s="2">
        <v>0.65144675925925932</v>
      </c>
      <c r="D378" s="3">
        <v>-2.1</v>
      </c>
      <c r="E378" s="3">
        <v>78.7</v>
      </c>
      <c r="F378" s="4">
        <f t="shared" si="60"/>
        <v>1</v>
      </c>
      <c r="G378">
        <v>20</v>
      </c>
      <c r="H378" s="3">
        <f t="shared" si="61"/>
        <v>7.8572222222222248</v>
      </c>
      <c r="I378">
        <f t="shared" si="71"/>
        <v>500</v>
      </c>
      <c r="J378">
        <f t="shared" si="62"/>
        <v>0.21299999999999997</v>
      </c>
      <c r="K378">
        <f t="shared" si="63"/>
        <v>4.1839708333333334</v>
      </c>
      <c r="L378">
        <v>4.8</v>
      </c>
      <c r="M378">
        <f t="shared" si="64"/>
        <v>0.45713888888888876</v>
      </c>
      <c r="N378">
        <f t="shared" si="65"/>
        <v>5.7750000000000004</v>
      </c>
      <c r="O378">
        <f t="shared" si="66"/>
        <v>11.032138888888889</v>
      </c>
      <c r="P378">
        <f t="shared" si="67"/>
        <v>-6.848168055555556</v>
      </c>
      <c r="Q378">
        <f t="shared" si="68"/>
        <v>3.424084027777778</v>
      </c>
      <c r="R378">
        <f t="shared" si="69"/>
        <v>0</v>
      </c>
      <c r="S378">
        <f>SUM($R$2:R378) -SUM($Q$2:Q378) + SUM($T$2:T377)</f>
        <v>-46.041772680555937</v>
      </c>
      <c r="T378">
        <f t="shared" si="70"/>
        <v>0</v>
      </c>
    </row>
    <row r="379" spans="1:20" x14ac:dyDescent="0.3">
      <c r="A379" s="1">
        <v>42382</v>
      </c>
      <c r="B379" s="2">
        <v>0.32350694444444444</v>
      </c>
      <c r="C379" s="2">
        <v>0.65255787037037039</v>
      </c>
      <c r="D379" s="3">
        <v>-1.1000000000000001</v>
      </c>
      <c r="E379" s="3">
        <v>93</v>
      </c>
      <c r="F379" s="4">
        <f t="shared" si="60"/>
        <v>1</v>
      </c>
      <c r="G379">
        <v>20</v>
      </c>
      <c r="H379" s="3">
        <f t="shared" si="61"/>
        <v>7.8972222222222221</v>
      </c>
      <c r="I379">
        <f t="shared" si="71"/>
        <v>500</v>
      </c>
      <c r="J379">
        <f t="shared" si="62"/>
        <v>6.9999999999999951E-2</v>
      </c>
      <c r="K379">
        <f t="shared" si="63"/>
        <v>1.3820138888888882</v>
      </c>
      <c r="L379">
        <v>4.8</v>
      </c>
      <c r="M379">
        <f t="shared" si="64"/>
        <v>0.45513888888888893</v>
      </c>
      <c r="N379">
        <f t="shared" si="65"/>
        <v>5.5250000000000004</v>
      </c>
      <c r="O379">
        <f t="shared" si="66"/>
        <v>10.780138888888889</v>
      </c>
      <c r="P379">
        <f t="shared" si="67"/>
        <v>-9.3981250000000003</v>
      </c>
      <c r="Q379">
        <f t="shared" si="68"/>
        <v>4.6990625000000001</v>
      </c>
      <c r="R379">
        <f t="shared" si="69"/>
        <v>0</v>
      </c>
      <c r="S379">
        <f>SUM($R$2:R379) -SUM($Q$2:Q379) + SUM($T$2:T378)</f>
        <v>-50.740835180556019</v>
      </c>
      <c r="T379">
        <f t="shared" si="70"/>
        <v>0</v>
      </c>
    </row>
    <row r="380" spans="1:20" x14ac:dyDescent="0.3">
      <c r="A380" s="1">
        <v>42383</v>
      </c>
      <c r="B380" s="2">
        <v>0.32290509259259259</v>
      </c>
      <c r="C380" s="2">
        <v>0.65369212962962964</v>
      </c>
      <c r="D380" s="3">
        <v>-2.8</v>
      </c>
      <c r="E380" s="3">
        <v>86.3</v>
      </c>
      <c r="F380" s="4">
        <f t="shared" si="60"/>
        <v>1</v>
      </c>
      <c r="G380">
        <v>20</v>
      </c>
      <c r="H380" s="3">
        <f t="shared" si="61"/>
        <v>7.9388888888888891</v>
      </c>
      <c r="I380">
        <f t="shared" si="71"/>
        <v>500</v>
      </c>
      <c r="J380">
        <f t="shared" si="62"/>
        <v>0.13700000000000001</v>
      </c>
      <c r="K380">
        <f t="shared" si="63"/>
        <v>2.719069444444445</v>
      </c>
      <c r="L380">
        <v>4.8</v>
      </c>
      <c r="M380">
        <f t="shared" si="64"/>
        <v>0.45305555555555549</v>
      </c>
      <c r="N380">
        <f t="shared" si="65"/>
        <v>5.95</v>
      </c>
      <c r="O380">
        <f t="shared" si="66"/>
        <v>11.203055555555554</v>
      </c>
      <c r="P380">
        <f t="shared" si="67"/>
        <v>-8.4839861111111095</v>
      </c>
      <c r="Q380">
        <f t="shared" si="68"/>
        <v>4.2419930555555547</v>
      </c>
      <c r="R380">
        <f t="shared" si="69"/>
        <v>0</v>
      </c>
      <c r="S380">
        <f>SUM($R$2:R380) -SUM($Q$2:Q380) + SUM($T$2:T379)</f>
        <v>-54.982828236111573</v>
      </c>
      <c r="T380">
        <f t="shared" si="70"/>
        <v>0</v>
      </c>
    </row>
    <row r="381" spans="1:20" x14ac:dyDescent="0.3">
      <c r="A381" s="1">
        <v>42384</v>
      </c>
      <c r="B381" s="2">
        <v>0.32226851851851851</v>
      </c>
      <c r="C381" s="2">
        <v>0.65483796296296293</v>
      </c>
      <c r="D381" s="3">
        <v>-1.5</v>
      </c>
      <c r="E381" s="3">
        <v>94.2</v>
      </c>
      <c r="F381" s="4">
        <f t="shared" si="60"/>
        <v>1</v>
      </c>
      <c r="G381">
        <v>20</v>
      </c>
      <c r="H381" s="3">
        <f t="shared" si="61"/>
        <v>7.9816666666666656</v>
      </c>
      <c r="I381">
        <f t="shared" si="71"/>
        <v>500</v>
      </c>
      <c r="J381">
        <f t="shared" si="62"/>
        <v>5.799999999999994E-2</v>
      </c>
      <c r="K381">
        <f t="shared" si="63"/>
        <v>1.1573416666666654</v>
      </c>
      <c r="L381">
        <v>4.8</v>
      </c>
      <c r="M381">
        <f t="shared" si="64"/>
        <v>0.45091666666666674</v>
      </c>
      <c r="N381">
        <f t="shared" si="65"/>
        <v>5.625</v>
      </c>
      <c r="O381">
        <f t="shared" si="66"/>
        <v>10.875916666666667</v>
      </c>
      <c r="P381">
        <f t="shared" si="67"/>
        <v>-9.7185750000000013</v>
      </c>
      <c r="Q381">
        <f t="shared" si="68"/>
        <v>4.8592875000000006</v>
      </c>
      <c r="R381">
        <f t="shared" si="69"/>
        <v>0</v>
      </c>
      <c r="S381">
        <f>SUM($R$2:R381) -SUM($Q$2:Q381) + SUM($T$2:T380)</f>
        <v>-59.842115736111623</v>
      </c>
      <c r="T381">
        <f t="shared" si="70"/>
        <v>0</v>
      </c>
    </row>
    <row r="382" spans="1:20" x14ac:dyDescent="0.3">
      <c r="A382" s="1">
        <v>42385</v>
      </c>
      <c r="B382" s="2">
        <v>0.32159722222222226</v>
      </c>
      <c r="C382" s="2">
        <v>0.65601851851851845</v>
      </c>
      <c r="D382" s="3">
        <v>-8.5</v>
      </c>
      <c r="E382" s="3">
        <v>46.3</v>
      </c>
      <c r="F382" s="4">
        <f t="shared" si="60"/>
        <v>1</v>
      </c>
      <c r="G382">
        <v>20</v>
      </c>
      <c r="H382" s="3">
        <f t="shared" si="61"/>
        <v>8.0261111111111081</v>
      </c>
      <c r="I382">
        <f t="shared" si="71"/>
        <v>500</v>
      </c>
      <c r="J382">
        <f t="shared" si="62"/>
        <v>0.53700000000000003</v>
      </c>
      <c r="K382">
        <f t="shared" si="63"/>
        <v>10.775054166666663</v>
      </c>
      <c r="L382">
        <v>4.8</v>
      </c>
      <c r="M382">
        <f t="shared" si="64"/>
        <v>0.44869444444444456</v>
      </c>
      <c r="N382">
        <f t="shared" si="65"/>
        <v>7.375</v>
      </c>
      <c r="O382">
        <f t="shared" si="66"/>
        <v>12.623694444444444</v>
      </c>
      <c r="P382">
        <f t="shared" si="67"/>
        <v>-1.8486402777777808</v>
      </c>
      <c r="Q382">
        <f t="shared" si="68"/>
        <v>0.92432013888889042</v>
      </c>
      <c r="R382">
        <f t="shared" si="69"/>
        <v>0</v>
      </c>
      <c r="S382">
        <f>SUM($R$2:R382) -SUM($Q$2:Q382) + SUM($T$2:T381)</f>
        <v>-60.766435875000411</v>
      </c>
      <c r="T382">
        <f t="shared" si="70"/>
        <v>0</v>
      </c>
    </row>
    <row r="383" spans="1:20" x14ac:dyDescent="0.3">
      <c r="A383" s="1">
        <v>42386</v>
      </c>
      <c r="B383" s="2">
        <v>0.32087962962962963</v>
      </c>
      <c r="C383" s="2">
        <v>0.65721064814814811</v>
      </c>
      <c r="D383" s="3">
        <v>-5.4</v>
      </c>
      <c r="E383" s="3">
        <v>79.7</v>
      </c>
      <c r="F383" s="4">
        <f t="shared" si="60"/>
        <v>1</v>
      </c>
      <c r="G383">
        <v>20</v>
      </c>
      <c r="H383" s="3">
        <f t="shared" si="61"/>
        <v>8.0719444444444441</v>
      </c>
      <c r="I383">
        <f t="shared" si="71"/>
        <v>500</v>
      </c>
      <c r="J383">
        <f t="shared" si="62"/>
        <v>0.20299999999999996</v>
      </c>
      <c r="K383">
        <f t="shared" si="63"/>
        <v>4.0965118055555543</v>
      </c>
      <c r="L383">
        <v>4.8</v>
      </c>
      <c r="M383">
        <f t="shared" si="64"/>
        <v>0.44640277777777776</v>
      </c>
      <c r="N383">
        <f t="shared" si="65"/>
        <v>6.6</v>
      </c>
      <c r="O383">
        <f t="shared" si="66"/>
        <v>11.846402777777778</v>
      </c>
      <c r="P383">
        <f t="shared" si="67"/>
        <v>-7.7498909722222233</v>
      </c>
      <c r="Q383">
        <f t="shared" si="68"/>
        <v>3.8749454861111117</v>
      </c>
      <c r="R383">
        <f t="shared" si="69"/>
        <v>0</v>
      </c>
      <c r="S383">
        <f>SUM($R$2:R383) -SUM($Q$2:Q383) + SUM($T$2:T382)</f>
        <v>-64.641381361111598</v>
      </c>
      <c r="T383">
        <f t="shared" si="70"/>
        <v>0</v>
      </c>
    </row>
    <row r="384" spans="1:20" x14ac:dyDescent="0.3">
      <c r="A384" s="1">
        <v>42387</v>
      </c>
      <c r="B384" s="2">
        <v>0.32013888888888892</v>
      </c>
      <c r="C384" s="2">
        <v>0.65842592592592586</v>
      </c>
      <c r="D384" s="3">
        <v>-6.1</v>
      </c>
      <c r="E384" s="3">
        <v>35.9</v>
      </c>
      <c r="F384" s="4">
        <f t="shared" si="60"/>
        <v>1</v>
      </c>
      <c r="G384">
        <v>20</v>
      </c>
      <c r="H384" s="3">
        <f t="shared" si="61"/>
        <v>8.1188888888888862</v>
      </c>
      <c r="I384">
        <f t="shared" si="71"/>
        <v>500</v>
      </c>
      <c r="J384">
        <f t="shared" si="62"/>
        <v>0.64100000000000001</v>
      </c>
      <c r="K384">
        <f t="shared" si="63"/>
        <v>13.010519444444443</v>
      </c>
      <c r="L384">
        <v>4.8</v>
      </c>
      <c r="M384">
        <f t="shared" si="64"/>
        <v>0.4440555555555557</v>
      </c>
      <c r="N384">
        <f t="shared" si="65"/>
        <v>6.7750000000000004</v>
      </c>
      <c r="O384">
        <f t="shared" si="66"/>
        <v>12.019055555555557</v>
      </c>
      <c r="P384">
        <f t="shared" si="67"/>
        <v>0.99146388888888559</v>
      </c>
      <c r="Q384">
        <f t="shared" si="68"/>
        <v>0</v>
      </c>
      <c r="R384">
        <f t="shared" si="69"/>
        <v>0.19829277777777712</v>
      </c>
      <c r="S384">
        <f>SUM($R$2:R384) -SUM($Q$2:Q384) + SUM($T$2:T383)</f>
        <v>-64.443088583333747</v>
      </c>
      <c r="T384">
        <f t="shared" si="70"/>
        <v>0</v>
      </c>
    </row>
    <row r="385" spans="1:20" x14ac:dyDescent="0.3">
      <c r="A385" s="1">
        <v>42388</v>
      </c>
      <c r="B385" s="2">
        <v>0.31936342592592593</v>
      </c>
      <c r="C385" s="2">
        <v>0.65965277777777775</v>
      </c>
      <c r="D385" s="3">
        <v>-7.3</v>
      </c>
      <c r="E385" s="3">
        <v>85.4</v>
      </c>
      <c r="F385" s="4">
        <f t="shared" si="60"/>
        <v>1</v>
      </c>
      <c r="G385">
        <v>20</v>
      </c>
      <c r="H385" s="3">
        <f t="shared" si="61"/>
        <v>8.166944444444443</v>
      </c>
      <c r="I385">
        <f t="shared" si="71"/>
        <v>500</v>
      </c>
      <c r="J385">
        <f t="shared" si="62"/>
        <v>0.14599999999999991</v>
      </c>
      <c r="K385">
        <f t="shared" si="63"/>
        <v>2.9809347222222193</v>
      </c>
      <c r="L385">
        <v>4.8</v>
      </c>
      <c r="M385">
        <f t="shared" si="64"/>
        <v>0.44165277777777784</v>
      </c>
      <c r="N385">
        <f t="shared" si="65"/>
        <v>7.0750000000000002</v>
      </c>
      <c r="O385">
        <f t="shared" si="66"/>
        <v>12.316652777777778</v>
      </c>
      <c r="P385">
        <f t="shared" si="67"/>
        <v>-9.3357180555555583</v>
      </c>
      <c r="Q385">
        <f t="shared" si="68"/>
        <v>4.6678590277777792</v>
      </c>
      <c r="R385">
        <f t="shared" si="69"/>
        <v>0</v>
      </c>
      <c r="S385">
        <f>SUM($R$2:R385) -SUM($Q$2:Q385) + SUM($T$2:T384)</f>
        <v>-69.110947611111555</v>
      </c>
      <c r="T385">
        <f t="shared" si="70"/>
        <v>0</v>
      </c>
    </row>
    <row r="386" spans="1:20" x14ac:dyDescent="0.3">
      <c r="A386" s="1">
        <v>42389</v>
      </c>
      <c r="B386" s="2">
        <v>0.31855324074074076</v>
      </c>
      <c r="C386" s="2">
        <v>0.66090277777777773</v>
      </c>
      <c r="D386" s="3">
        <v>-6.6</v>
      </c>
      <c r="E386" s="3">
        <v>90.1</v>
      </c>
      <c r="F386" s="4">
        <f t="shared" si="60"/>
        <v>1</v>
      </c>
      <c r="G386">
        <v>20</v>
      </c>
      <c r="H386" s="3">
        <f t="shared" si="61"/>
        <v>8.2163888888888863</v>
      </c>
      <c r="I386">
        <f t="shared" si="71"/>
        <v>500</v>
      </c>
      <c r="J386">
        <f t="shared" si="62"/>
        <v>9.9000000000000088E-2</v>
      </c>
      <c r="K386">
        <f t="shared" si="63"/>
        <v>2.0335562500000011</v>
      </c>
      <c r="L386">
        <v>4.8</v>
      </c>
      <c r="M386">
        <f t="shared" si="64"/>
        <v>0.43918055555555563</v>
      </c>
      <c r="N386">
        <f t="shared" si="65"/>
        <v>6.9</v>
      </c>
      <c r="O386">
        <f t="shared" si="66"/>
        <v>12.139180555555555</v>
      </c>
      <c r="P386">
        <f t="shared" si="67"/>
        <v>-10.105624305555555</v>
      </c>
      <c r="Q386">
        <f t="shared" si="68"/>
        <v>5.0528121527777774</v>
      </c>
      <c r="R386">
        <f t="shared" si="69"/>
        <v>0</v>
      </c>
      <c r="S386">
        <f>SUM($R$2:R386) -SUM($Q$2:Q386) + SUM($T$2:T385)</f>
        <v>-74.163759763889288</v>
      </c>
      <c r="T386">
        <f t="shared" si="70"/>
        <v>0</v>
      </c>
    </row>
    <row r="387" spans="1:20" x14ac:dyDescent="0.3">
      <c r="A387" s="1">
        <v>42390</v>
      </c>
      <c r="B387" s="2">
        <v>0.31770833333333331</v>
      </c>
      <c r="C387" s="2">
        <v>0.66216435185185185</v>
      </c>
      <c r="D387" s="3">
        <v>-8.1</v>
      </c>
      <c r="E387" s="3">
        <v>83</v>
      </c>
      <c r="F387" s="4">
        <f t="shared" ref="F387:F450" si="72">MONTH(A387)</f>
        <v>1</v>
      </c>
      <c r="G387">
        <v>20</v>
      </c>
      <c r="H387" s="3">
        <f t="shared" ref="H387:H450" si="73">(C387-B387) * 24</f>
        <v>8.2669444444444444</v>
      </c>
      <c r="I387">
        <f t="shared" si="71"/>
        <v>500</v>
      </c>
      <c r="J387">
        <f t="shared" ref="J387:J450" si="74">1-(E387/100)</f>
        <v>0.17000000000000004</v>
      </c>
      <c r="K387">
        <f t="shared" ref="K387:K450" si="75">PRODUCT(G387:J387) * $V$2 / 1000</f>
        <v>3.5134513888888899</v>
      </c>
      <c r="L387">
        <v>4.8</v>
      </c>
      <c r="M387">
        <f t="shared" ref="M387:M450" si="76">IF(H387&lt;17,(17-H387) * 50,0) / 1000</f>
        <v>0.43665277777777778</v>
      </c>
      <c r="N387">
        <f t="shared" ref="N387:N450" si="77">IF(D387&lt;21,(21-D387)*250,0) / 1000</f>
        <v>7.2750000000000004</v>
      </c>
      <c r="O387">
        <f t="shared" ref="O387:O450" si="78">SUM(L387:N387)</f>
        <v>12.511652777777778</v>
      </c>
      <c r="P387">
        <f t="shared" ref="P387:P450" si="79">K387-O387</f>
        <v>-8.9982013888888872</v>
      </c>
      <c r="Q387">
        <f t="shared" ref="Q387:Q450" si="80">IF(P387&lt;0,ABS(P387) * 0.5,0)</f>
        <v>4.4991006944444436</v>
      </c>
      <c r="R387">
        <f t="shared" ref="R387:R450" si="81">IF(P387&gt;0,P387*0.2,0)</f>
        <v>0</v>
      </c>
      <c r="S387">
        <f>SUM($R$2:R387) -SUM($Q$2:Q387) + SUM($T$2:T386)</f>
        <v>-78.662860458333739</v>
      </c>
      <c r="T387">
        <f t="shared" ref="T387:T450" si="82">-IF(F388&lt;&gt;F387,ROUND(S387,2),0)</f>
        <v>0</v>
      </c>
    </row>
    <row r="388" spans="1:20" x14ac:dyDescent="0.3">
      <c r="A388" s="1">
        <v>42391</v>
      </c>
      <c r="B388" s="2">
        <v>0.3168287037037037</v>
      </c>
      <c r="C388" s="2">
        <v>0.66343750000000001</v>
      </c>
      <c r="D388" s="3">
        <v>-5.9</v>
      </c>
      <c r="E388" s="3">
        <v>83.9</v>
      </c>
      <c r="F388" s="4">
        <f t="shared" si="72"/>
        <v>1</v>
      </c>
      <c r="G388">
        <v>20</v>
      </c>
      <c r="H388" s="3">
        <f t="shared" si="73"/>
        <v>8.3186111111111121</v>
      </c>
      <c r="I388">
        <f t="shared" ref="I388:I451" si="83">IF(F388&gt;F387,IF(F388=7,I387,IF(F388&lt;7,I387+100,I387-100)),I387)</f>
        <v>500</v>
      </c>
      <c r="J388">
        <f t="shared" si="74"/>
        <v>0.16099999999999992</v>
      </c>
      <c r="K388">
        <f t="shared" si="75"/>
        <v>3.3482409722222211</v>
      </c>
      <c r="L388">
        <v>4.8</v>
      </c>
      <c r="M388">
        <f t="shared" si="76"/>
        <v>0.4340694444444444</v>
      </c>
      <c r="N388">
        <f t="shared" si="77"/>
        <v>6.7249999999999996</v>
      </c>
      <c r="O388">
        <f t="shared" si="78"/>
        <v>11.959069444444443</v>
      </c>
      <c r="P388">
        <f t="shared" si="79"/>
        <v>-8.6108284722222219</v>
      </c>
      <c r="Q388">
        <f t="shared" si="80"/>
        <v>4.305414236111111</v>
      </c>
      <c r="R388">
        <f t="shared" si="81"/>
        <v>0</v>
      </c>
      <c r="S388">
        <f>SUM($R$2:R388) -SUM($Q$2:Q388) + SUM($T$2:T387)</f>
        <v>-82.968274694444858</v>
      </c>
      <c r="T388">
        <f t="shared" si="82"/>
        <v>0</v>
      </c>
    </row>
    <row r="389" spans="1:20" x14ac:dyDescent="0.3">
      <c r="A389" s="1">
        <v>42392</v>
      </c>
      <c r="B389" s="2">
        <v>0.31592592592592594</v>
      </c>
      <c r="C389" s="2">
        <v>0.66473379629629636</v>
      </c>
      <c r="D389" s="3">
        <v>-8.5</v>
      </c>
      <c r="E389" s="3">
        <v>32.5</v>
      </c>
      <c r="F389" s="4">
        <f t="shared" si="72"/>
        <v>1</v>
      </c>
      <c r="G389">
        <v>20</v>
      </c>
      <c r="H389" s="3">
        <f t="shared" si="73"/>
        <v>8.371388888888891</v>
      </c>
      <c r="I389">
        <f t="shared" si="83"/>
        <v>500</v>
      </c>
      <c r="J389">
        <f t="shared" si="74"/>
        <v>0.67500000000000004</v>
      </c>
      <c r="K389">
        <f t="shared" si="75"/>
        <v>14.126718750000004</v>
      </c>
      <c r="L389">
        <v>4.8</v>
      </c>
      <c r="M389">
        <f t="shared" si="76"/>
        <v>0.43143055555555543</v>
      </c>
      <c r="N389">
        <f t="shared" si="77"/>
        <v>7.375</v>
      </c>
      <c r="O389">
        <f t="shared" si="78"/>
        <v>12.606430555555555</v>
      </c>
      <c r="P389">
        <f t="shared" si="79"/>
        <v>1.5202881944444488</v>
      </c>
      <c r="Q389">
        <f t="shared" si="80"/>
        <v>0</v>
      </c>
      <c r="R389">
        <f t="shared" si="81"/>
        <v>0.30405763888888981</v>
      </c>
      <c r="S389">
        <f>SUM($R$2:R389) -SUM($Q$2:Q389) + SUM($T$2:T388)</f>
        <v>-82.664217055555923</v>
      </c>
      <c r="T389">
        <f t="shared" si="82"/>
        <v>0</v>
      </c>
    </row>
    <row r="390" spans="1:20" x14ac:dyDescent="0.3">
      <c r="A390" s="1">
        <v>42393</v>
      </c>
      <c r="B390" s="2">
        <v>0.31498842592592591</v>
      </c>
      <c r="C390" s="2">
        <v>0.6660300925925926</v>
      </c>
      <c r="D390" s="3">
        <v>-5.7</v>
      </c>
      <c r="E390" s="3">
        <v>93</v>
      </c>
      <c r="F390" s="4">
        <f t="shared" si="72"/>
        <v>1</v>
      </c>
      <c r="G390">
        <v>20</v>
      </c>
      <c r="H390" s="3">
        <f t="shared" si="73"/>
        <v>8.4250000000000007</v>
      </c>
      <c r="I390">
        <f t="shared" si="83"/>
        <v>500</v>
      </c>
      <c r="J390">
        <f t="shared" si="74"/>
        <v>6.9999999999999951E-2</v>
      </c>
      <c r="K390">
        <f t="shared" si="75"/>
        <v>1.4743749999999989</v>
      </c>
      <c r="L390">
        <v>4.8</v>
      </c>
      <c r="M390">
        <f t="shared" si="76"/>
        <v>0.42874999999999996</v>
      </c>
      <c r="N390">
        <f t="shared" si="77"/>
        <v>6.6749999999999998</v>
      </c>
      <c r="O390">
        <f t="shared" si="78"/>
        <v>11.903749999999999</v>
      </c>
      <c r="P390">
        <f t="shared" si="79"/>
        <v>-10.429375</v>
      </c>
      <c r="Q390">
        <f t="shared" si="80"/>
        <v>5.2146875000000001</v>
      </c>
      <c r="R390">
        <f t="shared" si="81"/>
        <v>0</v>
      </c>
      <c r="S390">
        <f>SUM($R$2:R390) -SUM($Q$2:Q390) + SUM($T$2:T389)</f>
        <v>-87.878904555556005</v>
      </c>
      <c r="T390">
        <f t="shared" si="82"/>
        <v>0</v>
      </c>
    </row>
    <row r="391" spans="1:20" x14ac:dyDescent="0.3">
      <c r="A391" s="1">
        <v>42394</v>
      </c>
      <c r="B391" s="2">
        <v>0.3140162037037037</v>
      </c>
      <c r="C391" s="2">
        <v>0.66734953703703714</v>
      </c>
      <c r="D391" s="3">
        <v>1.1000000000000001</v>
      </c>
      <c r="E391" s="3">
        <v>93.9</v>
      </c>
      <c r="F391" s="4">
        <f t="shared" si="72"/>
        <v>1</v>
      </c>
      <c r="G391">
        <v>20</v>
      </c>
      <c r="H391" s="3">
        <f t="shared" si="73"/>
        <v>8.4800000000000022</v>
      </c>
      <c r="I391">
        <f t="shared" si="83"/>
        <v>500</v>
      </c>
      <c r="J391">
        <f t="shared" si="74"/>
        <v>6.0999999999999943E-2</v>
      </c>
      <c r="K391">
        <f t="shared" si="75"/>
        <v>1.2931999999999992</v>
      </c>
      <c r="L391">
        <v>4.8</v>
      </c>
      <c r="M391">
        <f t="shared" si="76"/>
        <v>0.42599999999999988</v>
      </c>
      <c r="N391">
        <f t="shared" si="77"/>
        <v>4.9749999999999996</v>
      </c>
      <c r="O391">
        <f t="shared" si="78"/>
        <v>10.201000000000001</v>
      </c>
      <c r="P391">
        <f t="shared" si="79"/>
        <v>-8.9078000000000017</v>
      </c>
      <c r="Q391">
        <f t="shared" si="80"/>
        <v>4.4539000000000009</v>
      </c>
      <c r="R391">
        <f t="shared" si="81"/>
        <v>0</v>
      </c>
      <c r="S391">
        <f>SUM($R$2:R391) -SUM($Q$2:Q391) + SUM($T$2:T390)</f>
        <v>-92.332804555555981</v>
      </c>
      <c r="T391">
        <f t="shared" si="82"/>
        <v>0</v>
      </c>
    </row>
    <row r="392" spans="1:20" x14ac:dyDescent="0.3">
      <c r="A392" s="1">
        <v>42395</v>
      </c>
      <c r="B392" s="2">
        <v>0.31302083333333336</v>
      </c>
      <c r="C392" s="2">
        <v>0.66866898148148157</v>
      </c>
      <c r="D392" s="3">
        <v>2.4</v>
      </c>
      <c r="E392" s="3">
        <v>92.3</v>
      </c>
      <c r="F392" s="4">
        <f t="shared" si="72"/>
        <v>1</v>
      </c>
      <c r="G392">
        <v>20</v>
      </c>
      <c r="H392" s="3">
        <f t="shared" si="73"/>
        <v>8.5355555555555576</v>
      </c>
      <c r="I392">
        <f t="shared" si="83"/>
        <v>500</v>
      </c>
      <c r="J392">
        <f t="shared" si="74"/>
        <v>7.7000000000000068E-2</v>
      </c>
      <c r="K392">
        <f t="shared" si="75"/>
        <v>1.6430944444444462</v>
      </c>
      <c r="L392">
        <v>4.8</v>
      </c>
      <c r="M392">
        <f t="shared" si="76"/>
        <v>0.42322222222222211</v>
      </c>
      <c r="N392">
        <f t="shared" si="77"/>
        <v>4.6500000000000004</v>
      </c>
      <c r="O392">
        <f t="shared" si="78"/>
        <v>9.8732222222222212</v>
      </c>
      <c r="P392">
        <f t="shared" si="79"/>
        <v>-8.2301277777777742</v>
      </c>
      <c r="Q392">
        <f t="shared" si="80"/>
        <v>4.1150638888888871</v>
      </c>
      <c r="R392">
        <f t="shared" si="81"/>
        <v>0</v>
      </c>
      <c r="S392">
        <f>SUM($R$2:R392) -SUM($Q$2:Q392) + SUM($T$2:T391)</f>
        <v>-96.447868444444794</v>
      </c>
      <c r="T392">
        <f t="shared" si="82"/>
        <v>0</v>
      </c>
    </row>
    <row r="393" spans="1:20" x14ac:dyDescent="0.3">
      <c r="A393" s="1">
        <v>42396</v>
      </c>
      <c r="B393" s="2">
        <v>0.31199074074074074</v>
      </c>
      <c r="C393" s="2">
        <v>0.67001157407407408</v>
      </c>
      <c r="D393" s="3">
        <v>5</v>
      </c>
      <c r="E393" s="3">
        <v>93.1</v>
      </c>
      <c r="F393" s="4">
        <f t="shared" si="72"/>
        <v>1</v>
      </c>
      <c r="G393">
        <v>20</v>
      </c>
      <c r="H393" s="3">
        <f t="shared" si="73"/>
        <v>8.5925000000000011</v>
      </c>
      <c r="I393">
        <f t="shared" si="83"/>
        <v>500</v>
      </c>
      <c r="J393">
        <f t="shared" si="74"/>
        <v>6.9000000000000061E-2</v>
      </c>
      <c r="K393">
        <f t="shared" si="75"/>
        <v>1.4822062500000015</v>
      </c>
      <c r="L393">
        <v>4.8</v>
      </c>
      <c r="M393">
        <f t="shared" si="76"/>
        <v>0.42037499999999994</v>
      </c>
      <c r="N393">
        <f t="shared" si="77"/>
        <v>4</v>
      </c>
      <c r="O393">
        <f t="shared" si="78"/>
        <v>9.2203750000000007</v>
      </c>
      <c r="P393">
        <f t="shared" si="79"/>
        <v>-7.7381687499999989</v>
      </c>
      <c r="Q393">
        <f t="shared" si="80"/>
        <v>3.8690843749999995</v>
      </c>
      <c r="R393">
        <f t="shared" si="81"/>
        <v>0</v>
      </c>
      <c r="S393">
        <f>SUM($R$2:R393) -SUM($Q$2:Q393) + SUM($T$2:T392)</f>
        <v>-100.31695281944474</v>
      </c>
      <c r="T393">
        <f t="shared" si="82"/>
        <v>0</v>
      </c>
    </row>
    <row r="394" spans="1:20" x14ac:dyDescent="0.3">
      <c r="A394" s="1">
        <v>42397</v>
      </c>
      <c r="B394" s="2">
        <v>0.31093750000000003</v>
      </c>
      <c r="C394" s="2">
        <v>0.6713541666666667</v>
      </c>
      <c r="D394" s="3">
        <v>5.9</v>
      </c>
      <c r="E394" s="3">
        <v>66.099999999999994</v>
      </c>
      <c r="F394" s="4">
        <f t="shared" si="72"/>
        <v>1</v>
      </c>
      <c r="G394">
        <v>20</v>
      </c>
      <c r="H394" s="3">
        <f t="shared" si="73"/>
        <v>8.65</v>
      </c>
      <c r="I394">
        <f t="shared" si="83"/>
        <v>500</v>
      </c>
      <c r="J394">
        <f t="shared" si="74"/>
        <v>0.33900000000000008</v>
      </c>
      <c r="K394">
        <f t="shared" si="75"/>
        <v>7.3308750000000016</v>
      </c>
      <c r="L394">
        <v>4.8</v>
      </c>
      <c r="M394">
        <f t="shared" si="76"/>
        <v>0.41749999999999998</v>
      </c>
      <c r="N394">
        <f t="shared" si="77"/>
        <v>3.7749999999999999</v>
      </c>
      <c r="O394">
        <f t="shared" si="78"/>
        <v>8.9924999999999997</v>
      </c>
      <c r="P394">
        <f t="shared" si="79"/>
        <v>-1.6616249999999981</v>
      </c>
      <c r="Q394">
        <f t="shared" si="80"/>
        <v>0.83081249999999907</v>
      </c>
      <c r="R394">
        <f t="shared" si="81"/>
        <v>0</v>
      </c>
      <c r="S394">
        <f>SUM($R$2:R394) -SUM($Q$2:Q394) + SUM($T$2:T393)</f>
        <v>-101.14776531944483</v>
      </c>
      <c r="T394">
        <f t="shared" si="82"/>
        <v>0</v>
      </c>
    </row>
    <row r="395" spans="1:20" x14ac:dyDescent="0.3">
      <c r="A395" s="1">
        <v>42398</v>
      </c>
      <c r="B395" s="2">
        <v>0.30986111111111109</v>
      </c>
      <c r="C395" s="2">
        <v>0.67270833333333335</v>
      </c>
      <c r="D395" s="3">
        <v>2.8</v>
      </c>
      <c r="E395" s="3">
        <v>49.5</v>
      </c>
      <c r="F395" s="4">
        <f t="shared" si="72"/>
        <v>1</v>
      </c>
      <c r="G395">
        <v>20</v>
      </c>
      <c r="H395" s="3">
        <f t="shared" si="73"/>
        <v>8.7083333333333339</v>
      </c>
      <c r="I395">
        <f t="shared" si="83"/>
        <v>500</v>
      </c>
      <c r="J395">
        <f t="shared" si="74"/>
        <v>0.505</v>
      </c>
      <c r="K395">
        <f t="shared" si="75"/>
        <v>10.994270833333333</v>
      </c>
      <c r="L395">
        <v>4.8</v>
      </c>
      <c r="M395">
        <f t="shared" si="76"/>
        <v>0.4145833333333333</v>
      </c>
      <c r="N395">
        <f t="shared" si="77"/>
        <v>4.55</v>
      </c>
      <c r="O395">
        <f t="shared" si="78"/>
        <v>9.7645833333333343</v>
      </c>
      <c r="P395">
        <f t="shared" si="79"/>
        <v>1.2296874999999989</v>
      </c>
      <c r="Q395">
        <f t="shared" si="80"/>
        <v>0</v>
      </c>
      <c r="R395">
        <f t="shared" si="81"/>
        <v>0.24593749999999981</v>
      </c>
      <c r="S395">
        <f>SUM($R$2:R395) -SUM($Q$2:Q395) + SUM($T$2:T394)</f>
        <v>-100.90182781944475</v>
      </c>
      <c r="T395">
        <f t="shared" si="82"/>
        <v>0</v>
      </c>
    </row>
    <row r="396" spans="1:20" x14ac:dyDescent="0.3">
      <c r="A396" s="1">
        <v>42399</v>
      </c>
      <c r="B396" s="2">
        <v>0.30875000000000002</v>
      </c>
      <c r="C396" s="2">
        <v>0.6740624999999999</v>
      </c>
      <c r="D396" s="3">
        <v>5.9</v>
      </c>
      <c r="E396" s="3">
        <v>93.6</v>
      </c>
      <c r="F396" s="4">
        <f t="shared" si="72"/>
        <v>1</v>
      </c>
      <c r="G396">
        <v>20</v>
      </c>
      <c r="H396" s="3">
        <f t="shared" si="73"/>
        <v>8.7674999999999965</v>
      </c>
      <c r="I396">
        <f t="shared" si="83"/>
        <v>500</v>
      </c>
      <c r="J396">
        <f t="shared" si="74"/>
        <v>6.4000000000000057E-2</v>
      </c>
      <c r="K396">
        <f t="shared" si="75"/>
        <v>1.4028000000000009</v>
      </c>
      <c r="L396">
        <v>4.8</v>
      </c>
      <c r="M396">
        <f t="shared" si="76"/>
        <v>0.41162500000000019</v>
      </c>
      <c r="N396">
        <f t="shared" si="77"/>
        <v>3.7749999999999999</v>
      </c>
      <c r="O396">
        <f t="shared" si="78"/>
        <v>8.9866250000000001</v>
      </c>
      <c r="P396">
        <f t="shared" si="79"/>
        <v>-7.5838249999999992</v>
      </c>
      <c r="Q396">
        <f t="shared" si="80"/>
        <v>3.7919124999999996</v>
      </c>
      <c r="R396">
        <f t="shared" si="81"/>
        <v>0</v>
      </c>
      <c r="S396">
        <f>SUM($R$2:R396) -SUM($Q$2:Q396) + SUM($T$2:T395)</f>
        <v>-104.69374031944471</v>
      </c>
      <c r="T396">
        <f t="shared" si="82"/>
        <v>0</v>
      </c>
    </row>
    <row r="397" spans="1:20" x14ac:dyDescent="0.3">
      <c r="A397" s="1">
        <v>42400</v>
      </c>
      <c r="B397" s="2">
        <v>0.30761574074074077</v>
      </c>
      <c r="C397" s="2">
        <v>0.6754282407407407</v>
      </c>
      <c r="D397" s="3">
        <v>2.8</v>
      </c>
      <c r="E397" s="3">
        <v>88.1</v>
      </c>
      <c r="F397" s="4">
        <f t="shared" si="72"/>
        <v>1</v>
      </c>
      <c r="G397">
        <v>20</v>
      </c>
      <c r="H397" s="3">
        <f t="shared" si="73"/>
        <v>8.8274999999999988</v>
      </c>
      <c r="I397">
        <f t="shared" si="83"/>
        <v>500</v>
      </c>
      <c r="J397">
        <f t="shared" si="74"/>
        <v>0.11900000000000011</v>
      </c>
      <c r="K397">
        <f t="shared" si="75"/>
        <v>2.6261812500000019</v>
      </c>
      <c r="L397">
        <v>4.8</v>
      </c>
      <c r="M397">
        <f t="shared" si="76"/>
        <v>0.40862500000000007</v>
      </c>
      <c r="N397">
        <f t="shared" si="77"/>
        <v>4.55</v>
      </c>
      <c r="O397">
        <f t="shared" si="78"/>
        <v>9.7586249999999986</v>
      </c>
      <c r="P397">
        <f t="shared" si="79"/>
        <v>-7.1324437499999966</v>
      </c>
      <c r="Q397">
        <f t="shared" si="80"/>
        <v>3.5662218749999983</v>
      </c>
      <c r="R397">
        <f t="shared" si="81"/>
        <v>0</v>
      </c>
      <c r="S397">
        <f>SUM($R$2:R397) -SUM($Q$2:Q397) + SUM($T$2:T396)</f>
        <v>-108.25996219444471</v>
      </c>
      <c r="T397">
        <f t="shared" si="82"/>
        <v>108.26</v>
      </c>
    </row>
    <row r="398" spans="1:20" x14ac:dyDescent="0.3">
      <c r="A398" s="1">
        <v>42401</v>
      </c>
      <c r="B398" s="2">
        <v>0.30645833333333333</v>
      </c>
      <c r="C398" s="2">
        <v>0.67679398148148151</v>
      </c>
      <c r="D398" s="3">
        <v>2.1</v>
      </c>
      <c r="E398" s="3">
        <v>89</v>
      </c>
      <c r="F398" s="4">
        <f t="shared" si="72"/>
        <v>2</v>
      </c>
      <c r="G398">
        <v>20</v>
      </c>
      <c r="H398" s="3">
        <f t="shared" si="73"/>
        <v>8.8880555555555567</v>
      </c>
      <c r="I398">
        <f t="shared" si="83"/>
        <v>600</v>
      </c>
      <c r="J398">
        <f t="shared" si="74"/>
        <v>0.10999999999999999</v>
      </c>
      <c r="K398">
        <f t="shared" si="75"/>
        <v>2.9330583333333329</v>
      </c>
      <c r="L398">
        <v>4.8</v>
      </c>
      <c r="M398">
        <f t="shared" si="76"/>
        <v>0.40559722222222216</v>
      </c>
      <c r="N398">
        <f t="shared" si="77"/>
        <v>4.7249999999999996</v>
      </c>
      <c r="O398">
        <f t="shared" si="78"/>
        <v>9.9305972222222216</v>
      </c>
      <c r="P398">
        <f t="shared" si="79"/>
        <v>-6.9975388888888883</v>
      </c>
      <c r="Q398">
        <f t="shared" si="80"/>
        <v>3.4987694444444442</v>
      </c>
      <c r="R398">
        <f t="shared" si="81"/>
        <v>0</v>
      </c>
      <c r="S398">
        <f>SUM($R$2:R398) -SUM($Q$2:Q398) + SUM($T$2:T397)</f>
        <v>-3.4987316388891259</v>
      </c>
      <c r="T398">
        <f t="shared" si="82"/>
        <v>0</v>
      </c>
    </row>
    <row r="399" spans="1:20" x14ac:dyDescent="0.3">
      <c r="A399" s="1">
        <v>42402</v>
      </c>
      <c r="B399" s="2">
        <v>0.30527777777777781</v>
      </c>
      <c r="C399" s="2">
        <v>0.67817129629629624</v>
      </c>
      <c r="D399" s="3">
        <v>6.6</v>
      </c>
      <c r="E399" s="3">
        <v>89.2</v>
      </c>
      <c r="F399" s="4">
        <f t="shared" si="72"/>
        <v>2</v>
      </c>
      <c r="G399">
        <v>20</v>
      </c>
      <c r="H399" s="3">
        <f t="shared" si="73"/>
        <v>8.9494444444444419</v>
      </c>
      <c r="I399">
        <f t="shared" si="83"/>
        <v>600</v>
      </c>
      <c r="J399">
        <f t="shared" si="74"/>
        <v>0.10799999999999998</v>
      </c>
      <c r="K399">
        <f t="shared" si="75"/>
        <v>2.8996199999999983</v>
      </c>
      <c r="L399">
        <v>4.8</v>
      </c>
      <c r="M399">
        <f t="shared" si="76"/>
        <v>0.40252777777777787</v>
      </c>
      <c r="N399">
        <f t="shared" si="77"/>
        <v>3.6</v>
      </c>
      <c r="O399">
        <f t="shared" si="78"/>
        <v>8.8025277777777777</v>
      </c>
      <c r="P399">
        <f t="shared" si="79"/>
        <v>-5.902907777777779</v>
      </c>
      <c r="Q399">
        <f t="shared" si="80"/>
        <v>2.9514538888888895</v>
      </c>
      <c r="R399">
        <f t="shared" si="81"/>
        <v>0</v>
      </c>
      <c r="S399">
        <f>SUM($R$2:R399) -SUM($Q$2:Q399) + SUM($T$2:T398)</f>
        <v>-6.4501855277779896</v>
      </c>
      <c r="T399">
        <f t="shared" si="82"/>
        <v>0</v>
      </c>
    </row>
    <row r="400" spans="1:20" x14ac:dyDescent="0.3">
      <c r="A400" s="1">
        <v>42403</v>
      </c>
      <c r="B400" s="2">
        <v>0.30407407407407411</v>
      </c>
      <c r="C400" s="2">
        <v>0.67956018518518524</v>
      </c>
      <c r="D400" s="3">
        <v>5</v>
      </c>
      <c r="E400" s="3">
        <v>81.599999999999994</v>
      </c>
      <c r="F400" s="4">
        <f t="shared" si="72"/>
        <v>2</v>
      </c>
      <c r="G400">
        <v>20</v>
      </c>
      <c r="H400" s="3">
        <f t="shared" si="73"/>
        <v>9.0116666666666667</v>
      </c>
      <c r="I400">
        <f t="shared" si="83"/>
        <v>600</v>
      </c>
      <c r="J400">
        <f t="shared" si="74"/>
        <v>0.18400000000000005</v>
      </c>
      <c r="K400">
        <f t="shared" si="75"/>
        <v>4.9744400000000022</v>
      </c>
      <c r="L400">
        <v>4.8</v>
      </c>
      <c r="M400">
        <f t="shared" si="76"/>
        <v>0.3994166666666667</v>
      </c>
      <c r="N400">
        <f t="shared" si="77"/>
        <v>4</v>
      </c>
      <c r="O400">
        <f t="shared" si="78"/>
        <v>9.1994166666666661</v>
      </c>
      <c r="P400">
        <f t="shared" si="79"/>
        <v>-4.2249766666666639</v>
      </c>
      <c r="Q400">
        <f t="shared" si="80"/>
        <v>2.112488333333332</v>
      </c>
      <c r="R400">
        <f t="shared" si="81"/>
        <v>0</v>
      </c>
      <c r="S400">
        <f>SUM($R$2:R400) -SUM($Q$2:Q400) + SUM($T$2:T399)</f>
        <v>-8.5626738611114206</v>
      </c>
      <c r="T400">
        <f t="shared" si="82"/>
        <v>0</v>
      </c>
    </row>
    <row r="401" spans="1:20" x14ac:dyDescent="0.3">
      <c r="A401" s="1">
        <v>42404</v>
      </c>
      <c r="B401" s="2">
        <v>0.30284722222222221</v>
      </c>
      <c r="C401" s="2">
        <v>0.68093750000000008</v>
      </c>
      <c r="D401" s="3">
        <v>1.4</v>
      </c>
      <c r="E401" s="3">
        <v>78.599999999999994</v>
      </c>
      <c r="F401" s="4">
        <f t="shared" si="72"/>
        <v>2</v>
      </c>
      <c r="G401">
        <v>20</v>
      </c>
      <c r="H401" s="3">
        <f t="shared" si="73"/>
        <v>9.0741666666666685</v>
      </c>
      <c r="I401">
        <f t="shared" si="83"/>
        <v>600</v>
      </c>
      <c r="J401">
        <f t="shared" si="74"/>
        <v>0.21400000000000008</v>
      </c>
      <c r="K401">
        <f t="shared" si="75"/>
        <v>5.8256150000000035</v>
      </c>
      <c r="L401">
        <v>4.8</v>
      </c>
      <c r="M401">
        <f t="shared" si="76"/>
        <v>0.3962916666666666</v>
      </c>
      <c r="N401">
        <f t="shared" si="77"/>
        <v>4.9000000000000004</v>
      </c>
      <c r="O401">
        <f t="shared" si="78"/>
        <v>10.096291666666666</v>
      </c>
      <c r="P401">
        <f t="shared" si="79"/>
        <v>-4.2706766666666622</v>
      </c>
      <c r="Q401">
        <f t="shared" si="80"/>
        <v>2.1353383333333311</v>
      </c>
      <c r="R401">
        <f t="shared" si="81"/>
        <v>0</v>
      </c>
      <c r="S401">
        <f>SUM($R$2:R401) -SUM($Q$2:Q401) + SUM($T$2:T400)</f>
        <v>-10.698012194444686</v>
      </c>
      <c r="T401">
        <f t="shared" si="82"/>
        <v>0</v>
      </c>
    </row>
    <row r="402" spans="1:20" x14ac:dyDescent="0.3">
      <c r="A402" s="1">
        <v>42405</v>
      </c>
      <c r="B402" s="2">
        <v>0.30159722222222224</v>
      </c>
      <c r="C402" s="2">
        <v>0.68232638888888886</v>
      </c>
      <c r="D402" s="3">
        <v>0.6</v>
      </c>
      <c r="E402" s="3">
        <v>64.099999999999994</v>
      </c>
      <c r="F402" s="4">
        <f t="shared" si="72"/>
        <v>2</v>
      </c>
      <c r="G402">
        <v>20</v>
      </c>
      <c r="H402" s="3">
        <f t="shared" si="73"/>
        <v>9.1374999999999993</v>
      </c>
      <c r="I402">
        <f t="shared" si="83"/>
        <v>600</v>
      </c>
      <c r="J402">
        <f t="shared" si="74"/>
        <v>0.3590000000000001</v>
      </c>
      <c r="K402">
        <f t="shared" si="75"/>
        <v>9.841087500000004</v>
      </c>
      <c r="L402">
        <v>4.8</v>
      </c>
      <c r="M402">
        <f t="shared" si="76"/>
        <v>0.39312500000000006</v>
      </c>
      <c r="N402">
        <f t="shared" si="77"/>
        <v>5.0999999999999996</v>
      </c>
      <c r="O402">
        <f t="shared" si="78"/>
        <v>10.293125</v>
      </c>
      <c r="P402">
        <f t="shared" si="79"/>
        <v>-0.45203749999999587</v>
      </c>
      <c r="Q402">
        <f t="shared" si="80"/>
        <v>0.22601874999999794</v>
      </c>
      <c r="R402">
        <f t="shared" si="81"/>
        <v>0</v>
      </c>
      <c r="S402">
        <f>SUM($R$2:R402) -SUM($Q$2:Q402) + SUM($T$2:T401)</f>
        <v>-10.924030944444667</v>
      </c>
      <c r="T402">
        <f t="shared" si="82"/>
        <v>0</v>
      </c>
    </row>
    <row r="403" spans="1:20" x14ac:dyDescent="0.3">
      <c r="A403" s="1">
        <v>42406</v>
      </c>
      <c r="B403" s="2">
        <v>0.30032407407407408</v>
      </c>
      <c r="C403" s="2">
        <v>0.68371527777777785</v>
      </c>
      <c r="D403" s="3">
        <v>1.7</v>
      </c>
      <c r="E403" s="3">
        <v>93.6</v>
      </c>
      <c r="F403" s="4">
        <f t="shared" si="72"/>
        <v>2</v>
      </c>
      <c r="G403">
        <v>20</v>
      </c>
      <c r="H403" s="3">
        <f t="shared" si="73"/>
        <v>9.2013888888888911</v>
      </c>
      <c r="I403">
        <f t="shared" si="83"/>
        <v>600</v>
      </c>
      <c r="J403">
        <f t="shared" si="74"/>
        <v>6.4000000000000057E-2</v>
      </c>
      <c r="K403">
        <f t="shared" si="75"/>
        <v>1.7666666666666688</v>
      </c>
      <c r="L403">
        <v>4.8</v>
      </c>
      <c r="M403">
        <f t="shared" si="76"/>
        <v>0.38993055555555545</v>
      </c>
      <c r="N403">
        <f t="shared" si="77"/>
        <v>4.8250000000000002</v>
      </c>
      <c r="O403">
        <f t="shared" si="78"/>
        <v>10.014930555555555</v>
      </c>
      <c r="P403">
        <f t="shared" si="79"/>
        <v>-8.2482638888888857</v>
      </c>
      <c r="Q403">
        <f t="shared" si="80"/>
        <v>4.1241319444444429</v>
      </c>
      <c r="R403">
        <f t="shared" si="81"/>
        <v>0</v>
      </c>
      <c r="S403">
        <f>SUM($R$2:R403) -SUM($Q$2:Q403) + SUM($T$2:T402)</f>
        <v>-15.048162888889124</v>
      </c>
      <c r="T403">
        <f t="shared" si="82"/>
        <v>0</v>
      </c>
    </row>
    <row r="404" spans="1:20" x14ac:dyDescent="0.3">
      <c r="A404" s="1">
        <v>42407</v>
      </c>
      <c r="B404" s="2">
        <v>0.29902777777777778</v>
      </c>
      <c r="C404" s="2">
        <v>0.68510416666666663</v>
      </c>
      <c r="D404" s="3">
        <v>3.3</v>
      </c>
      <c r="E404" s="3">
        <v>15.2</v>
      </c>
      <c r="F404" s="4">
        <f t="shared" si="72"/>
        <v>2</v>
      </c>
      <c r="G404">
        <v>20</v>
      </c>
      <c r="H404" s="3">
        <f t="shared" si="73"/>
        <v>9.2658333333333331</v>
      </c>
      <c r="I404">
        <f t="shared" si="83"/>
        <v>600</v>
      </c>
      <c r="J404">
        <f t="shared" si="74"/>
        <v>0.84799999999999998</v>
      </c>
      <c r="K404">
        <f t="shared" si="75"/>
        <v>23.572279999999999</v>
      </c>
      <c r="L404">
        <v>4.8</v>
      </c>
      <c r="M404">
        <f t="shared" si="76"/>
        <v>0.38670833333333338</v>
      </c>
      <c r="N404">
        <f t="shared" si="77"/>
        <v>4.4249999999999998</v>
      </c>
      <c r="O404">
        <f t="shared" si="78"/>
        <v>9.6117083333333326</v>
      </c>
      <c r="P404">
        <f t="shared" si="79"/>
        <v>13.960571666666667</v>
      </c>
      <c r="Q404">
        <f t="shared" si="80"/>
        <v>0</v>
      </c>
      <c r="R404">
        <f t="shared" si="81"/>
        <v>2.7921143333333336</v>
      </c>
      <c r="S404">
        <f>SUM($R$2:R404) -SUM($Q$2:Q404) + SUM($T$2:T403)</f>
        <v>-12.256048555555822</v>
      </c>
      <c r="T404">
        <f t="shared" si="82"/>
        <v>0</v>
      </c>
    </row>
    <row r="405" spans="1:20" x14ac:dyDescent="0.3">
      <c r="A405" s="1">
        <v>42408</v>
      </c>
      <c r="B405" s="2">
        <v>0.29771990740740739</v>
      </c>
      <c r="C405" s="2">
        <v>0.68650462962962966</v>
      </c>
      <c r="D405" s="3">
        <v>4.5</v>
      </c>
      <c r="E405" s="3">
        <v>56.6</v>
      </c>
      <c r="F405" s="4">
        <f t="shared" si="72"/>
        <v>2</v>
      </c>
      <c r="G405">
        <v>20</v>
      </c>
      <c r="H405" s="3">
        <f t="shared" si="73"/>
        <v>9.3308333333333344</v>
      </c>
      <c r="I405">
        <f t="shared" si="83"/>
        <v>600</v>
      </c>
      <c r="J405">
        <f t="shared" si="74"/>
        <v>0.43399999999999994</v>
      </c>
      <c r="K405">
        <f t="shared" si="75"/>
        <v>12.148744999999998</v>
      </c>
      <c r="L405">
        <v>4.8</v>
      </c>
      <c r="M405">
        <f t="shared" si="76"/>
        <v>0.38345833333333323</v>
      </c>
      <c r="N405">
        <f t="shared" si="77"/>
        <v>4.125</v>
      </c>
      <c r="O405">
        <f t="shared" si="78"/>
        <v>9.3084583333333342</v>
      </c>
      <c r="P405">
        <f t="shared" si="79"/>
        <v>2.840286666666664</v>
      </c>
      <c r="Q405">
        <f t="shared" si="80"/>
        <v>0</v>
      </c>
      <c r="R405">
        <f t="shared" si="81"/>
        <v>0.56805733333333286</v>
      </c>
      <c r="S405">
        <f>SUM($R$2:R405) -SUM($Q$2:Q405) + SUM($T$2:T404)</f>
        <v>-11.687991222222422</v>
      </c>
      <c r="T405">
        <f t="shared" si="82"/>
        <v>0</v>
      </c>
    </row>
    <row r="406" spans="1:20" x14ac:dyDescent="0.3">
      <c r="A406" s="1">
        <v>42409</v>
      </c>
      <c r="B406" s="2">
        <v>0.29638888888888887</v>
      </c>
      <c r="C406" s="2">
        <v>0.68789351851851854</v>
      </c>
      <c r="D406" s="3">
        <v>6.2</v>
      </c>
      <c r="E406" s="3">
        <v>78.5</v>
      </c>
      <c r="F406" s="4">
        <f t="shared" si="72"/>
        <v>2</v>
      </c>
      <c r="G406">
        <v>20</v>
      </c>
      <c r="H406" s="3">
        <f t="shared" si="73"/>
        <v>9.3961111111111126</v>
      </c>
      <c r="I406">
        <f t="shared" si="83"/>
        <v>600</v>
      </c>
      <c r="J406">
        <f t="shared" si="74"/>
        <v>0.21499999999999997</v>
      </c>
      <c r="K406">
        <f t="shared" si="75"/>
        <v>6.0604916666666657</v>
      </c>
      <c r="L406">
        <v>4.8</v>
      </c>
      <c r="M406">
        <f t="shared" si="76"/>
        <v>0.38019444444444433</v>
      </c>
      <c r="N406">
        <f t="shared" si="77"/>
        <v>3.7</v>
      </c>
      <c r="O406">
        <f t="shared" si="78"/>
        <v>8.8801944444444452</v>
      </c>
      <c r="P406">
        <f t="shared" si="79"/>
        <v>-2.8197027777777794</v>
      </c>
      <c r="Q406">
        <f t="shared" si="80"/>
        <v>1.4098513888888897</v>
      </c>
      <c r="R406">
        <f t="shared" si="81"/>
        <v>0</v>
      </c>
      <c r="S406">
        <f>SUM($R$2:R406) -SUM($Q$2:Q406) + SUM($T$2:T405)</f>
        <v>-13.097842611111332</v>
      </c>
      <c r="T406">
        <f t="shared" si="82"/>
        <v>0</v>
      </c>
    </row>
    <row r="407" spans="1:20" x14ac:dyDescent="0.3">
      <c r="A407" s="1">
        <v>42410</v>
      </c>
      <c r="B407" s="2">
        <v>0.29503472222222221</v>
      </c>
      <c r="C407" s="2">
        <v>0.68929398148148147</v>
      </c>
      <c r="D407" s="3">
        <v>5.2</v>
      </c>
      <c r="E407" s="3">
        <v>97.8</v>
      </c>
      <c r="F407" s="4">
        <f t="shared" si="72"/>
        <v>2</v>
      </c>
      <c r="G407">
        <v>20</v>
      </c>
      <c r="H407" s="3">
        <f t="shared" si="73"/>
        <v>9.4622222222222216</v>
      </c>
      <c r="I407">
        <f t="shared" si="83"/>
        <v>600</v>
      </c>
      <c r="J407">
        <f t="shared" si="74"/>
        <v>2.200000000000002E-2</v>
      </c>
      <c r="K407">
        <f t="shared" si="75"/>
        <v>0.6245066666666671</v>
      </c>
      <c r="L407">
        <v>4.8</v>
      </c>
      <c r="M407">
        <f t="shared" si="76"/>
        <v>0.37688888888888894</v>
      </c>
      <c r="N407">
        <f t="shared" si="77"/>
        <v>3.95</v>
      </c>
      <c r="O407">
        <f t="shared" si="78"/>
        <v>9.1268888888888888</v>
      </c>
      <c r="P407">
        <f t="shared" si="79"/>
        <v>-8.5023822222222218</v>
      </c>
      <c r="Q407">
        <f t="shared" si="80"/>
        <v>4.2511911111111109</v>
      </c>
      <c r="R407">
        <f t="shared" si="81"/>
        <v>0</v>
      </c>
      <c r="S407">
        <f>SUM($R$2:R407) -SUM($Q$2:Q407) + SUM($T$2:T406)</f>
        <v>-17.34903372222243</v>
      </c>
      <c r="T407">
        <f t="shared" si="82"/>
        <v>0</v>
      </c>
    </row>
    <row r="408" spans="1:20" x14ac:dyDescent="0.3">
      <c r="A408" s="1">
        <v>42411</v>
      </c>
      <c r="B408" s="2">
        <v>0.29366898148148152</v>
      </c>
      <c r="C408" s="2">
        <v>0.69068287037037035</v>
      </c>
      <c r="D408" s="3">
        <v>1.1000000000000001</v>
      </c>
      <c r="E408" s="3">
        <v>95.6</v>
      </c>
      <c r="F408" s="4">
        <f t="shared" si="72"/>
        <v>2</v>
      </c>
      <c r="G408">
        <v>20</v>
      </c>
      <c r="H408" s="3">
        <f t="shared" si="73"/>
        <v>9.5283333333333324</v>
      </c>
      <c r="I408">
        <f t="shared" si="83"/>
        <v>600</v>
      </c>
      <c r="J408">
        <f t="shared" si="74"/>
        <v>4.4000000000000039E-2</v>
      </c>
      <c r="K408">
        <f t="shared" si="75"/>
        <v>1.2577400000000012</v>
      </c>
      <c r="L408">
        <v>4.8</v>
      </c>
      <c r="M408">
        <f t="shared" si="76"/>
        <v>0.37358333333333338</v>
      </c>
      <c r="N408">
        <f t="shared" si="77"/>
        <v>4.9749999999999996</v>
      </c>
      <c r="O408">
        <f t="shared" si="78"/>
        <v>10.148583333333333</v>
      </c>
      <c r="P408">
        <f t="shared" si="79"/>
        <v>-8.890843333333331</v>
      </c>
      <c r="Q408">
        <f t="shared" si="80"/>
        <v>4.4454216666666655</v>
      </c>
      <c r="R408">
        <f t="shared" si="81"/>
        <v>0</v>
      </c>
      <c r="S408">
        <f>SUM($R$2:R408) -SUM($Q$2:Q408) + SUM($T$2:T407)</f>
        <v>-21.794455388889105</v>
      </c>
      <c r="T408">
        <f t="shared" si="82"/>
        <v>0</v>
      </c>
    </row>
    <row r="409" spans="1:20" x14ac:dyDescent="0.3">
      <c r="A409" s="1">
        <v>42412</v>
      </c>
      <c r="B409" s="2">
        <v>0.29228009259259258</v>
      </c>
      <c r="C409" s="2">
        <v>0.69207175925925923</v>
      </c>
      <c r="D409" s="3">
        <v>2</v>
      </c>
      <c r="E409" s="3">
        <v>92.5</v>
      </c>
      <c r="F409" s="4">
        <f t="shared" si="72"/>
        <v>2</v>
      </c>
      <c r="G409">
        <v>20</v>
      </c>
      <c r="H409" s="3">
        <f t="shared" si="73"/>
        <v>9.5949999999999989</v>
      </c>
      <c r="I409">
        <f t="shared" si="83"/>
        <v>600</v>
      </c>
      <c r="J409">
        <f t="shared" si="74"/>
        <v>7.4999999999999956E-2</v>
      </c>
      <c r="K409">
        <f t="shared" si="75"/>
        <v>2.1588749999999988</v>
      </c>
      <c r="L409">
        <v>4.8</v>
      </c>
      <c r="M409">
        <f t="shared" si="76"/>
        <v>0.37025000000000008</v>
      </c>
      <c r="N409">
        <f t="shared" si="77"/>
        <v>4.75</v>
      </c>
      <c r="O409">
        <f t="shared" si="78"/>
        <v>9.9202499999999993</v>
      </c>
      <c r="P409">
        <f t="shared" si="79"/>
        <v>-7.761375000000001</v>
      </c>
      <c r="Q409">
        <f t="shared" si="80"/>
        <v>3.8806875000000005</v>
      </c>
      <c r="R409">
        <f t="shared" si="81"/>
        <v>0</v>
      </c>
      <c r="S409">
        <f>SUM($R$2:R409) -SUM($Q$2:Q409) + SUM($T$2:T408)</f>
        <v>-25.675142888889127</v>
      </c>
      <c r="T409">
        <f t="shared" si="82"/>
        <v>0</v>
      </c>
    </row>
    <row r="410" spans="1:20" x14ac:dyDescent="0.3">
      <c r="A410" s="1">
        <v>42413</v>
      </c>
      <c r="B410" s="2">
        <v>0.2908796296296296</v>
      </c>
      <c r="C410" s="2">
        <v>0.69347222222222227</v>
      </c>
      <c r="D410" s="3">
        <v>0.9</v>
      </c>
      <c r="E410" s="3">
        <v>93.1</v>
      </c>
      <c r="F410" s="4">
        <f t="shared" si="72"/>
        <v>2</v>
      </c>
      <c r="G410">
        <v>20</v>
      </c>
      <c r="H410" s="3">
        <f t="shared" si="73"/>
        <v>9.6622222222222245</v>
      </c>
      <c r="I410">
        <f t="shared" si="83"/>
        <v>600</v>
      </c>
      <c r="J410">
        <f t="shared" si="74"/>
        <v>6.9000000000000061E-2</v>
      </c>
      <c r="K410">
        <f t="shared" si="75"/>
        <v>2.0000800000000023</v>
      </c>
      <c r="L410">
        <v>4.8</v>
      </c>
      <c r="M410">
        <f t="shared" si="76"/>
        <v>0.36688888888888882</v>
      </c>
      <c r="N410">
        <f t="shared" si="77"/>
        <v>5.0250000000000004</v>
      </c>
      <c r="O410">
        <f t="shared" si="78"/>
        <v>10.19188888888889</v>
      </c>
      <c r="P410">
        <f t="shared" si="79"/>
        <v>-8.1918088888888878</v>
      </c>
      <c r="Q410">
        <f t="shared" si="80"/>
        <v>4.0959044444444439</v>
      </c>
      <c r="R410">
        <f t="shared" si="81"/>
        <v>0</v>
      </c>
      <c r="S410">
        <f>SUM($R$2:R410) -SUM($Q$2:Q410) + SUM($T$2:T409)</f>
        <v>-29.771047333333513</v>
      </c>
      <c r="T410">
        <f t="shared" si="82"/>
        <v>0</v>
      </c>
    </row>
    <row r="411" spans="1:20" x14ac:dyDescent="0.3">
      <c r="A411" s="1">
        <v>42414</v>
      </c>
      <c r="B411" s="2">
        <v>0.28945601851851849</v>
      </c>
      <c r="C411" s="2">
        <v>0.69486111111111104</v>
      </c>
      <c r="D411" s="3">
        <v>1.6</v>
      </c>
      <c r="E411" s="3">
        <v>89.4</v>
      </c>
      <c r="F411" s="4">
        <f t="shared" si="72"/>
        <v>2</v>
      </c>
      <c r="G411">
        <v>20</v>
      </c>
      <c r="H411" s="3">
        <f t="shared" si="73"/>
        <v>9.7297222222222217</v>
      </c>
      <c r="I411">
        <f t="shared" si="83"/>
        <v>600</v>
      </c>
      <c r="J411">
        <f t="shared" si="74"/>
        <v>0.10599999999999998</v>
      </c>
      <c r="K411">
        <f t="shared" si="75"/>
        <v>3.0940516666666658</v>
      </c>
      <c r="L411">
        <v>4.8</v>
      </c>
      <c r="M411">
        <f t="shared" si="76"/>
        <v>0.36351388888888891</v>
      </c>
      <c r="N411">
        <f t="shared" si="77"/>
        <v>4.8499999999999996</v>
      </c>
      <c r="O411">
        <f t="shared" si="78"/>
        <v>10.013513888888887</v>
      </c>
      <c r="P411">
        <f t="shared" si="79"/>
        <v>-6.9194622222222222</v>
      </c>
      <c r="Q411">
        <f t="shared" si="80"/>
        <v>3.4597311111111111</v>
      </c>
      <c r="R411">
        <f t="shared" si="81"/>
        <v>0</v>
      </c>
      <c r="S411">
        <f>SUM($R$2:R411) -SUM($Q$2:Q411) + SUM($T$2:T410)</f>
        <v>-33.230778444444695</v>
      </c>
      <c r="T411">
        <f t="shared" si="82"/>
        <v>0</v>
      </c>
    </row>
    <row r="412" spans="1:20" x14ac:dyDescent="0.3">
      <c r="A412" s="1">
        <v>42415</v>
      </c>
      <c r="B412" s="2">
        <v>0.28802083333333334</v>
      </c>
      <c r="C412" s="2">
        <v>0.69625000000000004</v>
      </c>
      <c r="D412" s="3">
        <v>3.4</v>
      </c>
      <c r="E412" s="3">
        <v>78.400000000000006</v>
      </c>
      <c r="F412" s="4">
        <f t="shared" si="72"/>
        <v>2</v>
      </c>
      <c r="G412">
        <v>20</v>
      </c>
      <c r="H412" s="3">
        <f t="shared" si="73"/>
        <v>9.7975000000000012</v>
      </c>
      <c r="I412">
        <f t="shared" si="83"/>
        <v>600</v>
      </c>
      <c r="J412">
        <f t="shared" si="74"/>
        <v>0.21599999999999997</v>
      </c>
      <c r="K412">
        <f t="shared" si="75"/>
        <v>6.3487799999999996</v>
      </c>
      <c r="L412">
        <v>4.8</v>
      </c>
      <c r="M412">
        <f t="shared" si="76"/>
        <v>0.36012499999999992</v>
      </c>
      <c r="N412">
        <f t="shared" si="77"/>
        <v>4.4000000000000004</v>
      </c>
      <c r="O412">
        <f t="shared" si="78"/>
        <v>9.5601249999999993</v>
      </c>
      <c r="P412">
        <f t="shared" si="79"/>
        <v>-3.2113449999999997</v>
      </c>
      <c r="Q412">
        <f t="shared" si="80"/>
        <v>1.6056724999999998</v>
      </c>
      <c r="R412">
        <f t="shared" si="81"/>
        <v>0</v>
      </c>
      <c r="S412">
        <f>SUM($R$2:R412) -SUM($Q$2:Q412) + SUM($T$2:T411)</f>
        <v>-34.836450944444664</v>
      </c>
      <c r="T412">
        <f t="shared" si="82"/>
        <v>0</v>
      </c>
    </row>
    <row r="413" spans="1:20" x14ac:dyDescent="0.3">
      <c r="A413" s="1">
        <v>42416</v>
      </c>
      <c r="B413" s="2">
        <v>0.28657407407407409</v>
      </c>
      <c r="C413" s="2">
        <v>0.69763888888888881</v>
      </c>
      <c r="D413" s="3">
        <v>1.4</v>
      </c>
      <c r="E413" s="3">
        <v>73.8</v>
      </c>
      <c r="F413" s="4">
        <f t="shared" si="72"/>
        <v>2</v>
      </c>
      <c r="G413">
        <v>20</v>
      </c>
      <c r="H413" s="3">
        <f t="shared" si="73"/>
        <v>9.8655555555555523</v>
      </c>
      <c r="I413">
        <f t="shared" si="83"/>
        <v>600</v>
      </c>
      <c r="J413">
        <f t="shared" si="74"/>
        <v>0.26200000000000001</v>
      </c>
      <c r="K413">
        <f t="shared" si="75"/>
        <v>7.7543266666666639</v>
      </c>
      <c r="L413">
        <v>4.8</v>
      </c>
      <c r="M413">
        <f t="shared" si="76"/>
        <v>0.35672222222222238</v>
      </c>
      <c r="N413">
        <f t="shared" si="77"/>
        <v>4.9000000000000004</v>
      </c>
      <c r="O413">
        <f t="shared" si="78"/>
        <v>10.056722222222223</v>
      </c>
      <c r="P413">
        <f t="shared" si="79"/>
        <v>-2.3023955555555595</v>
      </c>
      <c r="Q413">
        <f t="shared" si="80"/>
        <v>1.1511977777777798</v>
      </c>
      <c r="R413">
        <f t="shared" si="81"/>
        <v>0</v>
      </c>
      <c r="S413">
        <f>SUM($R$2:R413) -SUM($Q$2:Q413) + SUM($T$2:T412)</f>
        <v>-35.987648722222389</v>
      </c>
      <c r="T413">
        <f t="shared" si="82"/>
        <v>0</v>
      </c>
    </row>
    <row r="414" spans="1:20" x14ac:dyDescent="0.3">
      <c r="A414" s="1">
        <v>42417</v>
      </c>
      <c r="B414" s="2">
        <v>0.28510416666666666</v>
      </c>
      <c r="C414" s="2">
        <v>0.6990277777777778</v>
      </c>
      <c r="D414" s="3">
        <v>-1.3</v>
      </c>
      <c r="E414" s="3">
        <v>21.4</v>
      </c>
      <c r="F414" s="4">
        <f t="shared" si="72"/>
        <v>2</v>
      </c>
      <c r="G414">
        <v>20</v>
      </c>
      <c r="H414" s="3">
        <f t="shared" si="73"/>
        <v>9.9341666666666679</v>
      </c>
      <c r="I414">
        <f t="shared" si="83"/>
        <v>600</v>
      </c>
      <c r="J414">
        <f t="shared" si="74"/>
        <v>0.78600000000000003</v>
      </c>
      <c r="K414">
        <f t="shared" si="75"/>
        <v>23.424765000000004</v>
      </c>
      <c r="L414">
        <v>4.8</v>
      </c>
      <c r="M414">
        <f t="shared" si="76"/>
        <v>0.35329166666666662</v>
      </c>
      <c r="N414">
        <f t="shared" si="77"/>
        <v>5.5750000000000002</v>
      </c>
      <c r="O414">
        <f t="shared" si="78"/>
        <v>10.728291666666667</v>
      </c>
      <c r="P414">
        <f t="shared" si="79"/>
        <v>12.696473333333337</v>
      </c>
      <c r="Q414">
        <f t="shared" si="80"/>
        <v>0</v>
      </c>
      <c r="R414">
        <f t="shared" si="81"/>
        <v>2.5392946666666676</v>
      </c>
      <c r="S414">
        <f>SUM($R$2:R414) -SUM($Q$2:Q414) + SUM($T$2:T413)</f>
        <v>-33.448354055555797</v>
      </c>
      <c r="T414">
        <f t="shared" si="82"/>
        <v>0</v>
      </c>
    </row>
    <row r="415" spans="1:20" x14ac:dyDescent="0.3">
      <c r="A415" s="1">
        <v>42418</v>
      </c>
      <c r="B415" s="2">
        <v>0.28362268518518519</v>
      </c>
      <c r="C415" s="2">
        <v>0.70040509259259265</v>
      </c>
      <c r="D415" s="3">
        <v>2.6</v>
      </c>
      <c r="E415" s="3">
        <v>92.9</v>
      </c>
      <c r="F415" s="4">
        <f t="shared" si="72"/>
        <v>2</v>
      </c>
      <c r="G415">
        <v>20</v>
      </c>
      <c r="H415" s="3">
        <f t="shared" si="73"/>
        <v>10.00277777777778</v>
      </c>
      <c r="I415">
        <f t="shared" si="83"/>
        <v>600</v>
      </c>
      <c r="J415">
        <f t="shared" si="74"/>
        <v>7.0999999999999952E-2</v>
      </c>
      <c r="K415">
        <f t="shared" si="75"/>
        <v>2.1305916666666658</v>
      </c>
      <c r="L415">
        <v>4.8</v>
      </c>
      <c r="M415">
        <f t="shared" si="76"/>
        <v>0.34986111111111096</v>
      </c>
      <c r="N415">
        <f t="shared" si="77"/>
        <v>4.5999999999999996</v>
      </c>
      <c r="O415">
        <f t="shared" si="78"/>
        <v>9.7498611111111106</v>
      </c>
      <c r="P415">
        <f t="shared" si="79"/>
        <v>-7.6192694444444449</v>
      </c>
      <c r="Q415">
        <f t="shared" si="80"/>
        <v>3.8096347222222224</v>
      </c>
      <c r="R415">
        <f t="shared" si="81"/>
        <v>0</v>
      </c>
      <c r="S415">
        <f>SUM($R$2:R415) -SUM($Q$2:Q415) + SUM($T$2:T414)</f>
        <v>-37.257988777777996</v>
      </c>
      <c r="T415">
        <f t="shared" si="82"/>
        <v>0</v>
      </c>
    </row>
    <row r="416" spans="1:20" x14ac:dyDescent="0.3">
      <c r="A416" s="1">
        <v>42419</v>
      </c>
      <c r="B416" s="2">
        <v>0.28212962962962962</v>
      </c>
      <c r="C416" s="2">
        <v>0.70179398148148142</v>
      </c>
      <c r="D416" s="3">
        <v>1</v>
      </c>
      <c r="E416" s="3">
        <v>97.4</v>
      </c>
      <c r="F416" s="4">
        <f t="shared" si="72"/>
        <v>2</v>
      </c>
      <c r="G416">
        <v>20</v>
      </c>
      <c r="H416" s="3">
        <f t="shared" si="73"/>
        <v>10.071944444444444</v>
      </c>
      <c r="I416">
        <f t="shared" si="83"/>
        <v>600</v>
      </c>
      <c r="J416">
        <f t="shared" si="74"/>
        <v>2.5999999999999912E-2</v>
      </c>
      <c r="K416">
        <f t="shared" si="75"/>
        <v>0.78561166666666382</v>
      </c>
      <c r="L416">
        <v>4.8</v>
      </c>
      <c r="M416">
        <f t="shared" si="76"/>
        <v>0.34640277777777778</v>
      </c>
      <c r="N416">
        <f t="shared" si="77"/>
        <v>5</v>
      </c>
      <c r="O416">
        <f t="shared" si="78"/>
        <v>10.146402777777777</v>
      </c>
      <c r="P416">
        <f t="shared" si="79"/>
        <v>-9.3607911111111122</v>
      </c>
      <c r="Q416">
        <f t="shared" si="80"/>
        <v>4.6803955555555561</v>
      </c>
      <c r="R416">
        <f t="shared" si="81"/>
        <v>0</v>
      </c>
      <c r="S416">
        <f>SUM($R$2:R416) -SUM($Q$2:Q416) + SUM($T$2:T415)</f>
        <v>-41.938384333333602</v>
      </c>
      <c r="T416">
        <f t="shared" si="82"/>
        <v>0</v>
      </c>
    </row>
    <row r="417" spans="1:20" x14ac:dyDescent="0.3">
      <c r="A417" s="1">
        <v>42420</v>
      </c>
      <c r="B417" s="2">
        <v>0.28062500000000001</v>
      </c>
      <c r="C417" s="2">
        <v>0.70317129629629627</v>
      </c>
      <c r="D417" s="3">
        <v>0.4</v>
      </c>
      <c r="E417" s="3">
        <v>95</v>
      </c>
      <c r="F417" s="4">
        <f t="shared" si="72"/>
        <v>2</v>
      </c>
      <c r="G417">
        <v>20</v>
      </c>
      <c r="H417" s="3">
        <f t="shared" si="73"/>
        <v>10.14111111111111</v>
      </c>
      <c r="I417">
        <f t="shared" si="83"/>
        <v>600</v>
      </c>
      <c r="J417">
        <f t="shared" si="74"/>
        <v>5.0000000000000044E-2</v>
      </c>
      <c r="K417">
        <f t="shared" si="75"/>
        <v>1.5211666666666679</v>
      </c>
      <c r="L417">
        <v>4.8</v>
      </c>
      <c r="M417">
        <f t="shared" si="76"/>
        <v>0.3429444444444445</v>
      </c>
      <c r="N417">
        <f t="shared" si="77"/>
        <v>5.15</v>
      </c>
      <c r="O417">
        <f t="shared" si="78"/>
        <v>10.292944444444444</v>
      </c>
      <c r="P417">
        <f t="shared" si="79"/>
        <v>-8.7717777777777766</v>
      </c>
      <c r="Q417">
        <f t="shared" si="80"/>
        <v>4.3858888888888883</v>
      </c>
      <c r="R417">
        <f t="shared" si="81"/>
        <v>0</v>
      </c>
      <c r="S417">
        <f>SUM($R$2:R417) -SUM($Q$2:Q417) + SUM($T$2:T416)</f>
        <v>-46.324273222222473</v>
      </c>
      <c r="T417">
        <f t="shared" si="82"/>
        <v>0</v>
      </c>
    </row>
    <row r="418" spans="1:20" x14ac:dyDescent="0.3">
      <c r="A418" s="1">
        <v>42421</v>
      </c>
      <c r="B418" s="2">
        <v>0.27909722222222222</v>
      </c>
      <c r="C418" s="2">
        <v>0.70454861111111111</v>
      </c>
      <c r="D418" s="3">
        <v>2.2000000000000002</v>
      </c>
      <c r="E418" s="3">
        <v>89.2</v>
      </c>
      <c r="F418" s="4">
        <f t="shared" si="72"/>
        <v>2</v>
      </c>
      <c r="G418">
        <v>20</v>
      </c>
      <c r="H418" s="3">
        <f t="shared" si="73"/>
        <v>10.210833333333333</v>
      </c>
      <c r="I418">
        <f t="shared" si="83"/>
        <v>600</v>
      </c>
      <c r="J418">
        <f t="shared" si="74"/>
        <v>0.10799999999999998</v>
      </c>
      <c r="K418">
        <f t="shared" si="75"/>
        <v>3.3083099999999996</v>
      </c>
      <c r="L418">
        <v>4.8</v>
      </c>
      <c r="M418">
        <f t="shared" si="76"/>
        <v>0.33945833333333331</v>
      </c>
      <c r="N418">
        <f t="shared" si="77"/>
        <v>4.7</v>
      </c>
      <c r="O418">
        <f t="shared" si="78"/>
        <v>9.839458333333333</v>
      </c>
      <c r="P418">
        <f t="shared" si="79"/>
        <v>-6.5311483333333333</v>
      </c>
      <c r="Q418">
        <f t="shared" si="80"/>
        <v>3.2655741666666667</v>
      </c>
      <c r="R418">
        <f t="shared" si="81"/>
        <v>0</v>
      </c>
      <c r="S418">
        <f>SUM($R$2:R418) -SUM($Q$2:Q418) + SUM($T$2:T417)</f>
        <v>-49.589847388889098</v>
      </c>
      <c r="T418">
        <f t="shared" si="82"/>
        <v>0</v>
      </c>
    </row>
    <row r="419" spans="1:20" x14ac:dyDescent="0.3">
      <c r="A419" s="1">
        <v>42422</v>
      </c>
      <c r="B419" s="2">
        <v>0.27756944444444448</v>
      </c>
      <c r="C419" s="2">
        <v>0.70591435185185192</v>
      </c>
      <c r="D419" s="3">
        <v>4.5999999999999996</v>
      </c>
      <c r="E419" s="3">
        <v>93.8</v>
      </c>
      <c r="F419" s="4">
        <f t="shared" si="72"/>
        <v>2</v>
      </c>
      <c r="G419">
        <v>20</v>
      </c>
      <c r="H419" s="3">
        <f t="shared" si="73"/>
        <v>10.280277777777778</v>
      </c>
      <c r="I419">
        <f t="shared" si="83"/>
        <v>600</v>
      </c>
      <c r="J419">
        <f t="shared" si="74"/>
        <v>6.2000000000000055E-2</v>
      </c>
      <c r="K419">
        <f t="shared" si="75"/>
        <v>1.9121316666666683</v>
      </c>
      <c r="L419">
        <v>4.8</v>
      </c>
      <c r="M419">
        <f t="shared" si="76"/>
        <v>0.3359861111111111</v>
      </c>
      <c r="N419">
        <f t="shared" si="77"/>
        <v>4.0999999999999996</v>
      </c>
      <c r="O419">
        <f t="shared" si="78"/>
        <v>9.2359861111111101</v>
      </c>
      <c r="P419">
        <f t="shared" si="79"/>
        <v>-7.323854444444442</v>
      </c>
      <c r="Q419">
        <f t="shared" si="80"/>
        <v>3.661927222222221</v>
      </c>
      <c r="R419">
        <f t="shared" si="81"/>
        <v>0</v>
      </c>
      <c r="S419">
        <f>SUM($R$2:R419) -SUM($Q$2:Q419) + SUM($T$2:T418)</f>
        <v>-53.251774611111273</v>
      </c>
      <c r="T419">
        <f t="shared" si="82"/>
        <v>0</v>
      </c>
    </row>
    <row r="420" spans="1:20" x14ac:dyDescent="0.3">
      <c r="A420" s="1">
        <v>42423</v>
      </c>
      <c r="B420" s="2">
        <v>0.2760185185185185</v>
      </c>
      <c r="C420" s="2">
        <v>0.70729166666666676</v>
      </c>
      <c r="D420" s="3">
        <v>3.3</v>
      </c>
      <c r="E420" s="3">
        <v>78.7</v>
      </c>
      <c r="F420" s="4">
        <f t="shared" si="72"/>
        <v>2</v>
      </c>
      <c r="G420">
        <v>20</v>
      </c>
      <c r="H420" s="3">
        <f t="shared" si="73"/>
        <v>10.350555555555559</v>
      </c>
      <c r="I420">
        <f t="shared" si="83"/>
        <v>600</v>
      </c>
      <c r="J420">
        <f t="shared" si="74"/>
        <v>0.21299999999999997</v>
      </c>
      <c r="K420">
        <f t="shared" si="75"/>
        <v>6.6140050000000006</v>
      </c>
      <c r="L420">
        <v>4.8</v>
      </c>
      <c r="M420">
        <f t="shared" si="76"/>
        <v>0.33247222222222206</v>
      </c>
      <c r="N420">
        <f t="shared" si="77"/>
        <v>4.4249999999999998</v>
      </c>
      <c r="O420">
        <f t="shared" si="78"/>
        <v>9.5574722222222217</v>
      </c>
      <c r="P420">
        <f t="shared" si="79"/>
        <v>-2.9434672222222211</v>
      </c>
      <c r="Q420">
        <f t="shared" si="80"/>
        <v>1.4717336111111106</v>
      </c>
      <c r="R420">
        <f t="shared" si="81"/>
        <v>0</v>
      </c>
      <c r="S420">
        <f>SUM($R$2:R420) -SUM($Q$2:Q420) + SUM($T$2:T419)</f>
        <v>-54.723508222222335</v>
      </c>
      <c r="T420">
        <f t="shared" si="82"/>
        <v>0</v>
      </c>
    </row>
    <row r="421" spans="1:20" x14ac:dyDescent="0.3">
      <c r="A421" s="1">
        <v>42424</v>
      </c>
      <c r="B421" s="2">
        <v>0.27446759259259262</v>
      </c>
      <c r="C421" s="2">
        <v>0.70865740740740746</v>
      </c>
      <c r="D421" s="3">
        <v>1.8</v>
      </c>
      <c r="E421" s="3">
        <v>87.7</v>
      </c>
      <c r="F421" s="4">
        <f t="shared" si="72"/>
        <v>2</v>
      </c>
      <c r="G421">
        <v>20</v>
      </c>
      <c r="H421" s="3">
        <f t="shared" si="73"/>
        <v>10.420555555555556</v>
      </c>
      <c r="I421">
        <f t="shared" si="83"/>
        <v>600</v>
      </c>
      <c r="J421">
        <f t="shared" si="74"/>
        <v>0.123</v>
      </c>
      <c r="K421">
        <f t="shared" si="75"/>
        <v>3.8451849999999994</v>
      </c>
      <c r="L421">
        <v>4.8</v>
      </c>
      <c r="M421">
        <f t="shared" si="76"/>
        <v>0.32897222222222222</v>
      </c>
      <c r="N421">
        <f t="shared" si="77"/>
        <v>4.8</v>
      </c>
      <c r="O421">
        <f t="shared" si="78"/>
        <v>9.928972222222221</v>
      </c>
      <c r="P421">
        <f t="shared" si="79"/>
        <v>-6.083787222222222</v>
      </c>
      <c r="Q421">
        <f t="shared" si="80"/>
        <v>3.041893611111111</v>
      </c>
      <c r="R421">
        <f t="shared" si="81"/>
        <v>0</v>
      </c>
      <c r="S421">
        <f>SUM($R$2:R421) -SUM($Q$2:Q421) + SUM($T$2:T420)</f>
        <v>-57.765401833333499</v>
      </c>
      <c r="T421">
        <f t="shared" si="82"/>
        <v>0</v>
      </c>
    </row>
    <row r="422" spans="1:20" x14ac:dyDescent="0.3">
      <c r="A422" s="1">
        <v>42425</v>
      </c>
      <c r="B422" s="2">
        <v>0.2729050925925926</v>
      </c>
      <c r="C422" s="2">
        <v>0.71001157407407411</v>
      </c>
      <c r="D422" s="3">
        <v>0.1</v>
      </c>
      <c r="E422" s="3">
        <v>69.5</v>
      </c>
      <c r="F422" s="4">
        <f t="shared" si="72"/>
        <v>2</v>
      </c>
      <c r="G422">
        <v>20</v>
      </c>
      <c r="H422" s="3">
        <f t="shared" si="73"/>
        <v>10.490555555555556</v>
      </c>
      <c r="I422">
        <f t="shared" si="83"/>
        <v>600</v>
      </c>
      <c r="J422">
        <f t="shared" si="74"/>
        <v>0.30500000000000005</v>
      </c>
      <c r="K422">
        <f t="shared" si="75"/>
        <v>9.5988583333333377</v>
      </c>
      <c r="L422">
        <v>4.8</v>
      </c>
      <c r="M422">
        <f t="shared" si="76"/>
        <v>0.32547222222222222</v>
      </c>
      <c r="N422">
        <f t="shared" si="77"/>
        <v>5.2249999999999996</v>
      </c>
      <c r="O422">
        <f t="shared" si="78"/>
        <v>10.350472222222223</v>
      </c>
      <c r="P422">
        <f t="shared" si="79"/>
        <v>-0.75161388888888503</v>
      </c>
      <c r="Q422">
        <f t="shared" si="80"/>
        <v>0.37580694444444251</v>
      </c>
      <c r="R422">
        <f t="shared" si="81"/>
        <v>0</v>
      </c>
      <c r="S422">
        <f>SUM($R$2:R422) -SUM($Q$2:Q422) + SUM($T$2:T421)</f>
        <v>-58.141208777777933</v>
      </c>
      <c r="T422">
        <f t="shared" si="82"/>
        <v>0</v>
      </c>
    </row>
    <row r="423" spans="1:20" x14ac:dyDescent="0.3">
      <c r="A423" s="1">
        <v>42426</v>
      </c>
      <c r="B423" s="2">
        <v>0.27131944444444445</v>
      </c>
      <c r="C423" s="2">
        <v>0.71137731481481481</v>
      </c>
      <c r="D423" s="3">
        <v>-0.6</v>
      </c>
      <c r="E423" s="3">
        <v>67.2</v>
      </c>
      <c r="F423" s="4">
        <f t="shared" si="72"/>
        <v>2</v>
      </c>
      <c r="G423">
        <v>20</v>
      </c>
      <c r="H423" s="3">
        <f t="shared" si="73"/>
        <v>10.561388888888889</v>
      </c>
      <c r="I423">
        <f t="shared" si="83"/>
        <v>600</v>
      </c>
      <c r="J423">
        <f t="shared" si="74"/>
        <v>0.32799999999999996</v>
      </c>
      <c r="K423">
        <f t="shared" si="75"/>
        <v>10.392406666666664</v>
      </c>
      <c r="L423">
        <v>4.8</v>
      </c>
      <c r="M423">
        <f t="shared" si="76"/>
        <v>0.32193055555555555</v>
      </c>
      <c r="N423">
        <f t="shared" si="77"/>
        <v>5.4</v>
      </c>
      <c r="O423">
        <f t="shared" si="78"/>
        <v>10.521930555555556</v>
      </c>
      <c r="P423">
        <f t="shared" si="79"/>
        <v>-0.1295238888888921</v>
      </c>
      <c r="Q423">
        <f t="shared" si="80"/>
        <v>6.4761944444446051E-2</v>
      </c>
      <c r="R423">
        <f t="shared" si="81"/>
        <v>0</v>
      </c>
      <c r="S423">
        <f>SUM($R$2:R423) -SUM($Q$2:Q423) + SUM($T$2:T422)</f>
        <v>-58.205970722222332</v>
      </c>
      <c r="T423">
        <f t="shared" si="82"/>
        <v>0</v>
      </c>
    </row>
    <row r="424" spans="1:20" x14ac:dyDescent="0.3">
      <c r="A424" s="1">
        <v>42427</v>
      </c>
      <c r="B424" s="2">
        <v>0.26973379629629629</v>
      </c>
      <c r="C424" s="2">
        <v>0.71273148148148147</v>
      </c>
      <c r="D424" s="3">
        <v>-0.9</v>
      </c>
      <c r="E424" s="3">
        <v>83.9</v>
      </c>
      <c r="F424" s="4">
        <f t="shared" si="72"/>
        <v>2</v>
      </c>
      <c r="G424">
        <v>20</v>
      </c>
      <c r="H424" s="3">
        <f t="shared" si="73"/>
        <v>10.631944444444445</v>
      </c>
      <c r="I424">
        <f t="shared" si="83"/>
        <v>600</v>
      </c>
      <c r="J424">
        <f t="shared" si="74"/>
        <v>0.16099999999999992</v>
      </c>
      <c r="K424">
        <f t="shared" si="75"/>
        <v>5.1352291666666643</v>
      </c>
      <c r="L424">
        <v>4.8</v>
      </c>
      <c r="M424">
        <f t="shared" si="76"/>
        <v>0.31840277777777776</v>
      </c>
      <c r="N424">
        <f t="shared" si="77"/>
        <v>5.4749999999999996</v>
      </c>
      <c r="O424">
        <f t="shared" si="78"/>
        <v>10.593402777777778</v>
      </c>
      <c r="P424">
        <f t="shared" si="79"/>
        <v>-5.4581736111111132</v>
      </c>
      <c r="Q424">
        <f t="shared" si="80"/>
        <v>2.7290868055555566</v>
      </c>
      <c r="R424">
        <f t="shared" si="81"/>
        <v>0</v>
      </c>
      <c r="S424">
        <f>SUM($R$2:R424) -SUM($Q$2:Q424) + SUM($T$2:T423)</f>
        <v>-60.935057527777872</v>
      </c>
      <c r="T424">
        <f t="shared" si="82"/>
        <v>0</v>
      </c>
    </row>
    <row r="425" spans="1:20" x14ac:dyDescent="0.3">
      <c r="A425" s="1">
        <v>42428</v>
      </c>
      <c r="B425" s="2">
        <v>0.26813657407407404</v>
      </c>
      <c r="C425" s="2">
        <v>0.71408564814814823</v>
      </c>
      <c r="D425" s="3">
        <v>-0.7</v>
      </c>
      <c r="E425" s="3">
        <v>93.5</v>
      </c>
      <c r="F425" s="4">
        <f t="shared" si="72"/>
        <v>2</v>
      </c>
      <c r="G425">
        <v>20</v>
      </c>
      <c r="H425" s="3">
        <f t="shared" si="73"/>
        <v>10.702777777777781</v>
      </c>
      <c r="I425">
        <f t="shared" si="83"/>
        <v>600</v>
      </c>
      <c r="J425">
        <f t="shared" si="74"/>
        <v>6.4999999999999947E-2</v>
      </c>
      <c r="K425">
        <f t="shared" si="75"/>
        <v>2.0870416666666656</v>
      </c>
      <c r="L425">
        <v>4.8</v>
      </c>
      <c r="M425">
        <f t="shared" si="76"/>
        <v>0.31486111111111098</v>
      </c>
      <c r="N425">
        <f t="shared" si="77"/>
        <v>5.4249999999999998</v>
      </c>
      <c r="O425">
        <f t="shared" si="78"/>
        <v>10.539861111111112</v>
      </c>
      <c r="P425">
        <f t="shared" si="79"/>
        <v>-8.4528194444444456</v>
      </c>
      <c r="Q425">
        <f t="shared" si="80"/>
        <v>4.2264097222222228</v>
      </c>
      <c r="R425">
        <f t="shared" si="81"/>
        <v>0</v>
      </c>
      <c r="S425">
        <f>SUM($R$2:R425) -SUM($Q$2:Q425) + SUM($T$2:T424)</f>
        <v>-65.161467250000101</v>
      </c>
      <c r="T425">
        <f t="shared" si="82"/>
        <v>0</v>
      </c>
    </row>
    <row r="426" spans="1:20" x14ac:dyDescent="0.3">
      <c r="A426" s="1">
        <v>42429</v>
      </c>
      <c r="B426" s="2">
        <v>0.26653935185185185</v>
      </c>
      <c r="C426" s="2">
        <v>0.71543981481481478</v>
      </c>
      <c r="D426" s="3">
        <v>-0.8</v>
      </c>
      <c r="E426" s="3">
        <v>87.4</v>
      </c>
      <c r="F426" s="4">
        <f t="shared" si="72"/>
        <v>2</v>
      </c>
      <c r="G426">
        <v>20</v>
      </c>
      <c r="H426" s="3">
        <f t="shared" si="73"/>
        <v>10.77361111111111</v>
      </c>
      <c r="I426">
        <f t="shared" si="83"/>
        <v>600</v>
      </c>
      <c r="J426">
        <f t="shared" si="74"/>
        <v>0.12599999999999989</v>
      </c>
      <c r="K426">
        <f t="shared" si="75"/>
        <v>4.0724249999999955</v>
      </c>
      <c r="L426">
        <v>4.8</v>
      </c>
      <c r="M426">
        <f t="shared" si="76"/>
        <v>0.31131944444444448</v>
      </c>
      <c r="N426">
        <f t="shared" si="77"/>
        <v>5.45</v>
      </c>
      <c r="O426">
        <f t="shared" si="78"/>
        <v>10.561319444444443</v>
      </c>
      <c r="P426">
        <f t="shared" si="79"/>
        <v>-6.4888944444444476</v>
      </c>
      <c r="Q426">
        <f t="shared" si="80"/>
        <v>3.2444472222222238</v>
      </c>
      <c r="R426">
        <f t="shared" si="81"/>
        <v>0</v>
      </c>
      <c r="S426">
        <f>SUM($R$2:R426) -SUM($Q$2:Q426) + SUM($T$2:T425)</f>
        <v>-68.405914472222321</v>
      </c>
      <c r="T426">
        <f t="shared" si="82"/>
        <v>68.41</v>
      </c>
    </row>
    <row r="427" spans="1:20" x14ac:dyDescent="0.3">
      <c r="A427" s="1">
        <v>42430</v>
      </c>
      <c r="B427" s="2">
        <v>0.26491898148148146</v>
      </c>
      <c r="C427" s="2">
        <v>0.71678240740740751</v>
      </c>
      <c r="D427" s="3">
        <v>-0.3</v>
      </c>
      <c r="E427" s="3">
        <v>97.7</v>
      </c>
      <c r="F427" s="4">
        <f t="shared" si="72"/>
        <v>3</v>
      </c>
      <c r="G427">
        <v>20</v>
      </c>
      <c r="H427" s="3">
        <f t="shared" si="73"/>
        <v>10.844722222222225</v>
      </c>
      <c r="I427">
        <f t="shared" si="83"/>
        <v>700</v>
      </c>
      <c r="J427">
        <f t="shared" si="74"/>
        <v>2.300000000000002E-2</v>
      </c>
      <c r="K427">
        <f t="shared" si="75"/>
        <v>0.87300013888888983</v>
      </c>
      <c r="L427">
        <v>4.8</v>
      </c>
      <c r="M427">
        <f t="shared" si="76"/>
        <v>0.30776388888888873</v>
      </c>
      <c r="N427">
        <f t="shared" si="77"/>
        <v>5.3250000000000002</v>
      </c>
      <c r="O427">
        <f t="shared" si="78"/>
        <v>10.432763888888889</v>
      </c>
      <c r="P427">
        <f t="shared" si="79"/>
        <v>-9.5597637500000001</v>
      </c>
      <c r="Q427">
        <f t="shared" si="80"/>
        <v>4.7798818750000001</v>
      </c>
      <c r="R427">
        <f t="shared" si="81"/>
        <v>0</v>
      </c>
      <c r="S427">
        <f>SUM($R$2:R427) -SUM($Q$2:Q427) + SUM($T$2:T426)</f>
        <v>-4.7757963472223537</v>
      </c>
      <c r="T427">
        <f t="shared" si="82"/>
        <v>0</v>
      </c>
    </row>
    <row r="428" spans="1:20" x14ac:dyDescent="0.3">
      <c r="A428" s="1">
        <v>42431</v>
      </c>
      <c r="B428" s="2">
        <v>0.26329861111111114</v>
      </c>
      <c r="C428" s="2">
        <v>0.71812500000000001</v>
      </c>
      <c r="D428" s="3">
        <v>0.6</v>
      </c>
      <c r="E428" s="3">
        <v>94.7</v>
      </c>
      <c r="F428" s="4">
        <f t="shared" si="72"/>
        <v>3</v>
      </c>
      <c r="G428">
        <v>20</v>
      </c>
      <c r="H428" s="3">
        <f t="shared" si="73"/>
        <v>10.915833333333333</v>
      </c>
      <c r="I428">
        <f t="shared" si="83"/>
        <v>700</v>
      </c>
      <c r="J428">
        <f t="shared" si="74"/>
        <v>5.2999999999999936E-2</v>
      </c>
      <c r="K428">
        <f t="shared" si="75"/>
        <v>2.024887083333331</v>
      </c>
      <c r="L428">
        <v>4.8</v>
      </c>
      <c r="M428">
        <f t="shared" si="76"/>
        <v>0.3042083333333333</v>
      </c>
      <c r="N428">
        <f t="shared" si="77"/>
        <v>5.0999999999999996</v>
      </c>
      <c r="O428">
        <f t="shared" si="78"/>
        <v>10.204208333333334</v>
      </c>
      <c r="P428">
        <f t="shared" si="79"/>
        <v>-8.1793212500000028</v>
      </c>
      <c r="Q428">
        <f t="shared" si="80"/>
        <v>4.0896606250000014</v>
      </c>
      <c r="R428">
        <f t="shared" si="81"/>
        <v>0</v>
      </c>
      <c r="S428">
        <f>SUM($R$2:R428) -SUM($Q$2:Q428) + SUM($T$2:T427)</f>
        <v>-8.8654569722223187</v>
      </c>
      <c r="T428">
        <f t="shared" si="82"/>
        <v>0</v>
      </c>
    </row>
    <row r="429" spans="1:20" x14ac:dyDescent="0.3">
      <c r="A429" s="1">
        <v>42432</v>
      </c>
      <c r="B429" s="2">
        <v>0.26166666666666666</v>
      </c>
      <c r="C429" s="2">
        <v>0.71946759259259263</v>
      </c>
      <c r="D429" s="3">
        <v>2.7</v>
      </c>
      <c r="E429" s="3">
        <v>95.6</v>
      </c>
      <c r="F429" s="4">
        <f t="shared" si="72"/>
        <v>3</v>
      </c>
      <c r="G429">
        <v>20</v>
      </c>
      <c r="H429" s="3">
        <f t="shared" si="73"/>
        <v>10.987222222222224</v>
      </c>
      <c r="I429">
        <f t="shared" si="83"/>
        <v>700</v>
      </c>
      <c r="J429">
        <f t="shared" si="74"/>
        <v>4.4000000000000039E-2</v>
      </c>
      <c r="K429">
        <f t="shared" si="75"/>
        <v>1.6920322222222239</v>
      </c>
      <c r="L429">
        <v>4.8</v>
      </c>
      <c r="M429">
        <f t="shared" si="76"/>
        <v>0.30063888888888879</v>
      </c>
      <c r="N429">
        <f t="shared" si="77"/>
        <v>4.5750000000000002</v>
      </c>
      <c r="O429">
        <f t="shared" si="78"/>
        <v>9.6756388888888889</v>
      </c>
      <c r="P429">
        <f t="shared" si="79"/>
        <v>-7.983606666666665</v>
      </c>
      <c r="Q429">
        <f t="shared" si="80"/>
        <v>3.9918033333333325</v>
      </c>
      <c r="R429">
        <f t="shared" si="81"/>
        <v>0</v>
      </c>
      <c r="S429">
        <f>SUM($R$2:R429) -SUM($Q$2:Q429) + SUM($T$2:T428)</f>
        <v>-12.857260305555656</v>
      </c>
      <c r="T429">
        <f t="shared" si="82"/>
        <v>0</v>
      </c>
    </row>
    <row r="430" spans="1:20" x14ac:dyDescent="0.3">
      <c r="A430" s="1">
        <v>42433</v>
      </c>
      <c r="B430" s="2">
        <v>0.26003472222222224</v>
      </c>
      <c r="C430" s="2">
        <v>0.72079861111111121</v>
      </c>
      <c r="D430" s="3">
        <v>0.9</v>
      </c>
      <c r="E430" s="3">
        <v>92.2</v>
      </c>
      <c r="F430" s="4">
        <f t="shared" si="72"/>
        <v>3</v>
      </c>
      <c r="G430">
        <v>20</v>
      </c>
      <c r="H430" s="3">
        <f t="shared" si="73"/>
        <v>11.058333333333335</v>
      </c>
      <c r="I430">
        <f t="shared" si="83"/>
        <v>700</v>
      </c>
      <c r="J430">
        <f t="shared" si="74"/>
        <v>7.7999999999999958E-2</v>
      </c>
      <c r="K430">
        <f t="shared" si="75"/>
        <v>3.018924999999999</v>
      </c>
      <c r="L430">
        <v>4.8</v>
      </c>
      <c r="M430">
        <f t="shared" si="76"/>
        <v>0.29708333333333325</v>
      </c>
      <c r="N430">
        <f t="shared" si="77"/>
        <v>5.0250000000000004</v>
      </c>
      <c r="O430">
        <f t="shared" si="78"/>
        <v>10.122083333333332</v>
      </c>
      <c r="P430">
        <f t="shared" si="79"/>
        <v>-7.103158333333333</v>
      </c>
      <c r="Q430">
        <f t="shared" si="80"/>
        <v>3.5515791666666665</v>
      </c>
      <c r="R430">
        <f t="shared" si="81"/>
        <v>0</v>
      </c>
      <c r="S430">
        <f>SUM($R$2:R430) -SUM($Q$2:Q430) + SUM($T$2:T429)</f>
        <v>-16.408839472222326</v>
      </c>
      <c r="T430">
        <f t="shared" si="82"/>
        <v>0</v>
      </c>
    </row>
    <row r="431" spans="1:20" x14ac:dyDescent="0.3">
      <c r="A431" s="1">
        <v>42434</v>
      </c>
      <c r="B431" s="2">
        <v>0.25839120370370372</v>
      </c>
      <c r="C431" s="2">
        <v>0.72212962962962957</v>
      </c>
      <c r="D431" s="3">
        <v>0.7</v>
      </c>
      <c r="E431" s="3">
        <v>95.5</v>
      </c>
      <c r="F431" s="4">
        <f t="shared" si="72"/>
        <v>3</v>
      </c>
      <c r="G431">
        <v>20</v>
      </c>
      <c r="H431" s="3">
        <f t="shared" si="73"/>
        <v>11.12972222222222</v>
      </c>
      <c r="I431">
        <f t="shared" si="83"/>
        <v>700</v>
      </c>
      <c r="J431">
        <f t="shared" si="74"/>
        <v>4.500000000000004E-2</v>
      </c>
      <c r="K431">
        <f t="shared" si="75"/>
        <v>1.7529312500000014</v>
      </c>
      <c r="L431">
        <v>4.8</v>
      </c>
      <c r="M431">
        <f t="shared" si="76"/>
        <v>0.29351388888888896</v>
      </c>
      <c r="N431">
        <f t="shared" si="77"/>
        <v>5.0750000000000002</v>
      </c>
      <c r="O431">
        <f t="shared" si="78"/>
        <v>10.168513888888889</v>
      </c>
      <c r="P431">
        <f t="shared" si="79"/>
        <v>-8.4155826388888872</v>
      </c>
      <c r="Q431">
        <f t="shared" si="80"/>
        <v>4.2077913194444436</v>
      </c>
      <c r="R431">
        <f t="shared" si="81"/>
        <v>0</v>
      </c>
      <c r="S431">
        <f>SUM($R$2:R431) -SUM($Q$2:Q431) + SUM($T$2:T430)</f>
        <v>-20.616630791666807</v>
      </c>
      <c r="T431">
        <f t="shared" si="82"/>
        <v>0</v>
      </c>
    </row>
    <row r="432" spans="1:20" x14ac:dyDescent="0.3">
      <c r="A432" s="1">
        <v>42435</v>
      </c>
      <c r="B432" s="2">
        <v>0.25674768518518515</v>
      </c>
      <c r="C432" s="2">
        <v>0.72346064814814814</v>
      </c>
      <c r="D432" s="3">
        <v>3.4</v>
      </c>
      <c r="E432" s="3">
        <v>97.4</v>
      </c>
      <c r="F432" s="4">
        <f t="shared" si="72"/>
        <v>3</v>
      </c>
      <c r="G432">
        <v>20</v>
      </c>
      <c r="H432" s="3">
        <f t="shared" si="73"/>
        <v>11.201111111111112</v>
      </c>
      <c r="I432">
        <f t="shared" si="83"/>
        <v>700</v>
      </c>
      <c r="J432">
        <f t="shared" si="74"/>
        <v>2.5999999999999912E-2</v>
      </c>
      <c r="K432">
        <f t="shared" si="75"/>
        <v>1.0193011111111077</v>
      </c>
      <c r="L432">
        <v>4.8</v>
      </c>
      <c r="M432">
        <f t="shared" si="76"/>
        <v>0.28994444444444439</v>
      </c>
      <c r="N432">
        <f t="shared" si="77"/>
        <v>4.4000000000000004</v>
      </c>
      <c r="O432">
        <f t="shared" si="78"/>
        <v>9.4899444444444434</v>
      </c>
      <c r="P432">
        <f t="shared" si="79"/>
        <v>-8.4706433333333351</v>
      </c>
      <c r="Q432">
        <f t="shared" si="80"/>
        <v>4.2353216666666675</v>
      </c>
      <c r="R432">
        <f t="shared" si="81"/>
        <v>0</v>
      </c>
      <c r="S432">
        <f>SUM($R$2:R432) -SUM($Q$2:Q432) + SUM($T$2:T431)</f>
        <v>-24.851952458333471</v>
      </c>
      <c r="T432">
        <f t="shared" si="82"/>
        <v>0</v>
      </c>
    </row>
    <row r="433" spans="1:20" x14ac:dyDescent="0.3">
      <c r="A433" s="1">
        <v>42436</v>
      </c>
      <c r="B433" s="2">
        <v>0.25508101851851855</v>
      </c>
      <c r="C433" s="2">
        <v>0.72479166666666661</v>
      </c>
      <c r="D433" s="3">
        <v>4.0999999999999996</v>
      </c>
      <c r="E433" s="3">
        <v>81.400000000000006</v>
      </c>
      <c r="F433" s="4">
        <f t="shared" si="72"/>
        <v>3</v>
      </c>
      <c r="G433">
        <v>20</v>
      </c>
      <c r="H433" s="3">
        <f t="shared" si="73"/>
        <v>11.273055555555553</v>
      </c>
      <c r="I433">
        <f t="shared" si="83"/>
        <v>700</v>
      </c>
      <c r="J433">
        <f t="shared" si="74"/>
        <v>0.18599999999999994</v>
      </c>
      <c r="K433">
        <f t="shared" si="75"/>
        <v>7.3387591666666623</v>
      </c>
      <c r="L433">
        <v>4.8</v>
      </c>
      <c r="M433">
        <f t="shared" si="76"/>
        <v>0.28634722222222236</v>
      </c>
      <c r="N433">
        <f t="shared" si="77"/>
        <v>4.2249999999999996</v>
      </c>
      <c r="O433">
        <f t="shared" si="78"/>
        <v>9.3113472222222207</v>
      </c>
      <c r="P433">
        <f t="shared" si="79"/>
        <v>-1.9725880555555584</v>
      </c>
      <c r="Q433">
        <f t="shared" si="80"/>
        <v>0.98629402777777919</v>
      </c>
      <c r="R433">
        <f t="shared" si="81"/>
        <v>0</v>
      </c>
      <c r="S433">
        <f>SUM($R$2:R433) -SUM($Q$2:Q433) + SUM($T$2:T432)</f>
        <v>-25.838246486111302</v>
      </c>
      <c r="T433">
        <f t="shared" si="82"/>
        <v>0</v>
      </c>
    </row>
    <row r="434" spans="1:20" x14ac:dyDescent="0.3">
      <c r="A434" s="1">
        <v>42437</v>
      </c>
      <c r="B434" s="2">
        <v>0.25342592592592594</v>
      </c>
      <c r="C434" s="2">
        <v>0.72611111111111104</v>
      </c>
      <c r="D434" s="3">
        <v>4</v>
      </c>
      <c r="E434" s="3">
        <v>89.1</v>
      </c>
      <c r="F434" s="4">
        <f t="shared" si="72"/>
        <v>3</v>
      </c>
      <c r="G434">
        <v>20</v>
      </c>
      <c r="H434" s="3">
        <f t="shared" si="73"/>
        <v>11.344444444444441</v>
      </c>
      <c r="I434">
        <f t="shared" si="83"/>
        <v>700</v>
      </c>
      <c r="J434">
        <f t="shared" si="74"/>
        <v>0.1090000000000001</v>
      </c>
      <c r="K434">
        <f t="shared" si="75"/>
        <v>4.3279055555555583</v>
      </c>
      <c r="L434">
        <v>4.8</v>
      </c>
      <c r="M434">
        <f t="shared" si="76"/>
        <v>0.28277777777777796</v>
      </c>
      <c r="N434">
        <f t="shared" si="77"/>
        <v>4.25</v>
      </c>
      <c r="O434">
        <f t="shared" si="78"/>
        <v>9.3327777777777783</v>
      </c>
      <c r="P434">
        <f t="shared" si="79"/>
        <v>-5.0048722222222199</v>
      </c>
      <c r="Q434">
        <f t="shared" si="80"/>
        <v>2.50243611111111</v>
      </c>
      <c r="R434">
        <f t="shared" si="81"/>
        <v>0</v>
      </c>
      <c r="S434">
        <f>SUM($R$2:R434) -SUM($Q$2:Q434) + SUM($T$2:T433)</f>
        <v>-28.34068259722244</v>
      </c>
      <c r="T434">
        <f t="shared" si="82"/>
        <v>0</v>
      </c>
    </row>
    <row r="435" spans="1:20" x14ac:dyDescent="0.3">
      <c r="A435" s="1">
        <v>42438</v>
      </c>
      <c r="B435" s="2">
        <v>0.25175925925925929</v>
      </c>
      <c r="C435" s="2">
        <v>0.72743055555555547</v>
      </c>
      <c r="D435" s="3">
        <v>3</v>
      </c>
      <c r="E435" s="3">
        <v>71.3</v>
      </c>
      <c r="F435" s="4">
        <f t="shared" si="72"/>
        <v>3</v>
      </c>
      <c r="G435">
        <v>20</v>
      </c>
      <c r="H435" s="3">
        <f t="shared" si="73"/>
        <v>11.416111111111109</v>
      </c>
      <c r="I435">
        <f t="shared" si="83"/>
        <v>700</v>
      </c>
      <c r="J435">
        <f t="shared" si="74"/>
        <v>0.28700000000000003</v>
      </c>
      <c r="K435">
        <f t="shared" si="75"/>
        <v>11.46748361111111</v>
      </c>
      <c r="L435">
        <v>4.8</v>
      </c>
      <c r="M435">
        <f t="shared" si="76"/>
        <v>0.27919444444444458</v>
      </c>
      <c r="N435">
        <f t="shared" si="77"/>
        <v>4.5</v>
      </c>
      <c r="O435">
        <f t="shared" si="78"/>
        <v>9.5791944444444432</v>
      </c>
      <c r="P435">
        <f t="shared" si="79"/>
        <v>1.8882891666666666</v>
      </c>
      <c r="Q435">
        <f t="shared" si="80"/>
        <v>0</v>
      </c>
      <c r="R435">
        <f t="shared" si="81"/>
        <v>0.37765783333333336</v>
      </c>
      <c r="S435">
        <f>SUM($R$2:R435) -SUM($Q$2:Q435) + SUM($T$2:T434)</f>
        <v>-27.963024763889052</v>
      </c>
      <c r="T435">
        <f t="shared" si="82"/>
        <v>0</v>
      </c>
    </row>
    <row r="436" spans="1:20" x14ac:dyDescent="0.3">
      <c r="A436" s="1">
        <v>42439</v>
      </c>
      <c r="B436" s="2">
        <v>0.25009259259259259</v>
      </c>
      <c r="C436" s="2">
        <v>0.7287499999999999</v>
      </c>
      <c r="D436" s="3">
        <v>3.3</v>
      </c>
      <c r="E436" s="3">
        <v>97.7</v>
      </c>
      <c r="F436" s="4">
        <f t="shared" si="72"/>
        <v>3</v>
      </c>
      <c r="G436">
        <v>20</v>
      </c>
      <c r="H436" s="3">
        <f t="shared" si="73"/>
        <v>11.487777777777776</v>
      </c>
      <c r="I436">
        <f t="shared" si="83"/>
        <v>700</v>
      </c>
      <c r="J436">
        <f t="shared" si="74"/>
        <v>2.300000000000002E-2</v>
      </c>
      <c r="K436">
        <f t="shared" si="75"/>
        <v>0.92476611111111184</v>
      </c>
      <c r="L436">
        <v>4.8</v>
      </c>
      <c r="M436">
        <f t="shared" si="76"/>
        <v>0.2756111111111112</v>
      </c>
      <c r="N436">
        <f t="shared" si="77"/>
        <v>4.4249999999999998</v>
      </c>
      <c r="O436">
        <f t="shared" si="78"/>
        <v>9.5006111111111107</v>
      </c>
      <c r="P436">
        <f t="shared" si="79"/>
        <v>-8.5758449999999993</v>
      </c>
      <c r="Q436">
        <f t="shared" si="80"/>
        <v>4.2879224999999996</v>
      </c>
      <c r="R436">
        <f t="shared" si="81"/>
        <v>0</v>
      </c>
      <c r="S436">
        <f>SUM($R$2:R436) -SUM($Q$2:Q436) + SUM($T$2:T435)</f>
        <v>-32.250947263889088</v>
      </c>
      <c r="T436">
        <f t="shared" si="82"/>
        <v>0</v>
      </c>
    </row>
    <row r="437" spans="1:20" x14ac:dyDescent="0.3">
      <c r="A437" s="1">
        <v>42440</v>
      </c>
      <c r="B437" s="2">
        <v>0.24841435185185187</v>
      </c>
      <c r="C437" s="2">
        <v>0.73006944444444455</v>
      </c>
      <c r="D437" s="3">
        <v>2.7</v>
      </c>
      <c r="E437" s="3">
        <v>97.6</v>
      </c>
      <c r="F437" s="4">
        <f t="shared" si="72"/>
        <v>3</v>
      </c>
      <c r="G437">
        <v>20</v>
      </c>
      <c r="H437" s="3">
        <f t="shared" si="73"/>
        <v>11.559722222222224</v>
      </c>
      <c r="I437">
        <f t="shared" si="83"/>
        <v>700</v>
      </c>
      <c r="J437">
        <f t="shared" si="74"/>
        <v>2.4000000000000021E-2</v>
      </c>
      <c r="K437">
        <f t="shared" si="75"/>
        <v>0.97101666666666753</v>
      </c>
      <c r="L437">
        <v>4.8</v>
      </c>
      <c r="M437">
        <f t="shared" si="76"/>
        <v>0.27201388888888878</v>
      </c>
      <c r="N437">
        <f t="shared" si="77"/>
        <v>4.5750000000000002</v>
      </c>
      <c r="O437">
        <f t="shared" si="78"/>
        <v>9.647013888888889</v>
      </c>
      <c r="P437">
        <f t="shared" si="79"/>
        <v>-8.6759972222222217</v>
      </c>
      <c r="Q437">
        <f t="shared" si="80"/>
        <v>4.3379986111111108</v>
      </c>
      <c r="R437">
        <f t="shared" si="81"/>
        <v>0</v>
      </c>
      <c r="S437">
        <f>SUM($R$2:R437) -SUM($Q$2:Q437) + SUM($T$2:T436)</f>
        <v>-36.588945875000149</v>
      </c>
      <c r="T437">
        <f t="shared" si="82"/>
        <v>0</v>
      </c>
    </row>
    <row r="438" spans="1:20" x14ac:dyDescent="0.3">
      <c r="A438" s="1">
        <v>42441</v>
      </c>
      <c r="B438" s="2">
        <v>0.24673611111111113</v>
      </c>
      <c r="C438" s="2">
        <v>0.73137731481481483</v>
      </c>
      <c r="D438" s="3">
        <v>2.2999999999999998</v>
      </c>
      <c r="E438" s="3">
        <v>97.6</v>
      </c>
      <c r="F438" s="4">
        <f t="shared" si="72"/>
        <v>3</v>
      </c>
      <c r="G438">
        <v>20</v>
      </c>
      <c r="H438" s="3">
        <f t="shared" si="73"/>
        <v>11.631388888888889</v>
      </c>
      <c r="I438">
        <f t="shared" si="83"/>
        <v>700</v>
      </c>
      <c r="J438">
        <f t="shared" si="74"/>
        <v>2.4000000000000021E-2</v>
      </c>
      <c r="K438">
        <f t="shared" si="75"/>
        <v>0.97703666666666766</v>
      </c>
      <c r="L438">
        <v>4.8</v>
      </c>
      <c r="M438">
        <f t="shared" si="76"/>
        <v>0.26843055555555556</v>
      </c>
      <c r="N438">
        <f t="shared" si="77"/>
        <v>4.6749999999999998</v>
      </c>
      <c r="O438">
        <f t="shared" si="78"/>
        <v>9.7434305555555554</v>
      </c>
      <c r="P438">
        <f t="shared" si="79"/>
        <v>-8.7663938888888886</v>
      </c>
      <c r="Q438">
        <f t="shared" si="80"/>
        <v>4.3831969444444443</v>
      </c>
      <c r="R438">
        <f t="shared" si="81"/>
        <v>0</v>
      </c>
      <c r="S438">
        <f>SUM($R$2:R438) -SUM($Q$2:Q438) + SUM($T$2:T437)</f>
        <v>-40.972142819444571</v>
      </c>
      <c r="T438">
        <f t="shared" si="82"/>
        <v>0</v>
      </c>
    </row>
    <row r="439" spans="1:20" x14ac:dyDescent="0.3">
      <c r="A439" s="1">
        <v>42442</v>
      </c>
      <c r="B439" s="2">
        <v>0.24504629629629629</v>
      </c>
      <c r="C439" s="2">
        <v>0.73268518518518511</v>
      </c>
      <c r="D439" s="3">
        <v>2.7</v>
      </c>
      <c r="E439" s="3">
        <v>29</v>
      </c>
      <c r="F439" s="4">
        <f t="shared" si="72"/>
        <v>3</v>
      </c>
      <c r="G439">
        <v>20</v>
      </c>
      <c r="H439" s="3">
        <f t="shared" si="73"/>
        <v>11.703333333333333</v>
      </c>
      <c r="I439">
        <f t="shared" si="83"/>
        <v>700</v>
      </c>
      <c r="J439">
        <f t="shared" si="74"/>
        <v>0.71</v>
      </c>
      <c r="K439">
        <f t="shared" si="75"/>
        <v>29.082783333333328</v>
      </c>
      <c r="L439">
        <v>4.8</v>
      </c>
      <c r="M439">
        <f t="shared" si="76"/>
        <v>0.26483333333333337</v>
      </c>
      <c r="N439">
        <f t="shared" si="77"/>
        <v>4.5750000000000002</v>
      </c>
      <c r="O439">
        <f t="shared" si="78"/>
        <v>9.6398333333333337</v>
      </c>
      <c r="P439">
        <f t="shared" si="79"/>
        <v>19.442949999999996</v>
      </c>
      <c r="Q439">
        <f t="shared" si="80"/>
        <v>0</v>
      </c>
      <c r="R439">
        <f t="shared" si="81"/>
        <v>3.8885899999999993</v>
      </c>
      <c r="S439">
        <f>SUM($R$2:R439) -SUM($Q$2:Q439) + SUM($T$2:T438)</f>
        <v>-37.083552819444549</v>
      </c>
      <c r="T439">
        <f t="shared" si="82"/>
        <v>0</v>
      </c>
    </row>
    <row r="440" spans="1:20" x14ac:dyDescent="0.3">
      <c r="A440" s="1">
        <v>42443</v>
      </c>
      <c r="B440" s="2">
        <v>0.24335648148148148</v>
      </c>
      <c r="C440" s="2">
        <v>0.73399305555555561</v>
      </c>
      <c r="D440" s="3">
        <v>0.1</v>
      </c>
      <c r="E440" s="3">
        <v>73.3</v>
      </c>
      <c r="F440" s="4">
        <f t="shared" si="72"/>
        <v>3</v>
      </c>
      <c r="G440">
        <v>20</v>
      </c>
      <c r="H440" s="3">
        <f t="shared" si="73"/>
        <v>11.775277777777779</v>
      </c>
      <c r="I440">
        <f t="shared" si="83"/>
        <v>700</v>
      </c>
      <c r="J440">
        <f t="shared" si="74"/>
        <v>0.26700000000000002</v>
      </c>
      <c r="K440">
        <f t="shared" si="75"/>
        <v>11.003997083333335</v>
      </c>
      <c r="L440">
        <v>4.8</v>
      </c>
      <c r="M440">
        <f t="shared" si="76"/>
        <v>0.261236111111111</v>
      </c>
      <c r="N440">
        <f t="shared" si="77"/>
        <v>5.2249999999999996</v>
      </c>
      <c r="O440">
        <f t="shared" si="78"/>
        <v>10.28623611111111</v>
      </c>
      <c r="P440">
        <f t="shared" si="79"/>
        <v>0.71776097222222468</v>
      </c>
      <c r="Q440">
        <f t="shared" si="80"/>
        <v>0</v>
      </c>
      <c r="R440">
        <f t="shared" si="81"/>
        <v>0.14355219444444495</v>
      </c>
      <c r="S440">
        <f>SUM($R$2:R440) -SUM($Q$2:Q440) + SUM($T$2:T439)</f>
        <v>-36.940000625000039</v>
      </c>
      <c r="T440">
        <f t="shared" si="82"/>
        <v>0</v>
      </c>
    </row>
    <row r="441" spans="1:20" x14ac:dyDescent="0.3">
      <c r="A441" s="1">
        <v>42444</v>
      </c>
      <c r="B441" s="2">
        <v>0.24166666666666667</v>
      </c>
      <c r="C441" s="2">
        <v>0.73530092592592589</v>
      </c>
      <c r="D441" s="3">
        <v>1.5</v>
      </c>
      <c r="E441" s="3">
        <v>84.8</v>
      </c>
      <c r="F441" s="4">
        <f t="shared" si="72"/>
        <v>3</v>
      </c>
      <c r="G441">
        <v>20</v>
      </c>
      <c r="H441" s="3">
        <f t="shared" si="73"/>
        <v>11.847222222222221</v>
      </c>
      <c r="I441">
        <f t="shared" si="83"/>
        <v>700</v>
      </c>
      <c r="J441">
        <f t="shared" si="74"/>
        <v>0.15200000000000002</v>
      </c>
      <c r="K441">
        <f t="shared" si="75"/>
        <v>6.302722222222223</v>
      </c>
      <c r="L441">
        <v>4.8</v>
      </c>
      <c r="M441">
        <f t="shared" si="76"/>
        <v>0.25763888888888892</v>
      </c>
      <c r="N441">
        <f t="shared" si="77"/>
        <v>4.875</v>
      </c>
      <c r="O441">
        <f t="shared" si="78"/>
        <v>9.9326388888888886</v>
      </c>
      <c r="P441">
        <f t="shared" si="79"/>
        <v>-3.6299166666666656</v>
      </c>
      <c r="Q441">
        <f t="shared" si="80"/>
        <v>1.8149583333333328</v>
      </c>
      <c r="R441">
        <f t="shared" si="81"/>
        <v>0</v>
      </c>
      <c r="S441">
        <f>SUM($R$2:R441) -SUM($Q$2:Q441) + SUM($T$2:T440)</f>
        <v>-38.754958958333418</v>
      </c>
      <c r="T441">
        <f t="shared" si="82"/>
        <v>0</v>
      </c>
    </row>
    <row r="442" spans="1:20" x14ac:dyDescent="0.3">
      <c r="A442" s="1">
        <v>42445</v>
      </c>
      <c r="B442" s="2">
        <v>0.23997685185185183</v>
      </c>
      <c r="C442" s="2">
        <v>0.73659722222222224</v>
      </c>
      <c r="D442" s="3">
        <v>0.5</v>
      </c>
      <c r="E442" s="3">
        <v>38.799999999999997</v>
      </c>
      <c r="F442" s="4">
        <f t="shared" si="72"/>
        <v>3</v>
      </c>
      <c r="G442">
        <v>20</v>
      </c>
      <c r="H442" s="3">
        <f t="shared" si="73"/>
        <v>11.91888888888889</v>
      </c>
      <c r="I442">
        <f t="shared" si="83"/>
        <v>700</v>
      </c>
      <c r="J442">
        <f t="shared" si="74"/>
        <v>0.6120000000000001</v>
      </c>
      <c r="K442">
        <f t="shared" si="75"/>
        <v>25.530260000000009</v>
      </c>
      <c r="L442">
        <v>4.8</v>
      </c>
      <c r="M442">
        <f t="shared" si="76"/>
        <v>0.25405555555555548</v>
      </c>
      <c r="N442">
        <f t="shared" si="77"/>
        <v>5.125</v>
      </c>
      <c r="O442">
        <f t="shared" si="78"/>
        <v>10.179055555555555</v>
      </c>
      <c r="P442">
        <f t="shared" si="79"/>
        <v>15.351204444444454</v>
      </c>
      <c r="Q442">
        <f t="shared" si="80"/>
        <v>0</v>
      </c>
      <c r="R442">
        <f t="shared" si="81"/>
        <v>3.070240888888891</v>
      </c>
      <c r="S442">
        <f>SUM($R$2:R442) -SUM($Q$2:Q442) + SUM($T$2:T441)</f>
        <v>-35.684718069444443</v>
      </c>
      <c r="T442">
        <f t="shared" si="82"/>
        <v>0</v>
      </c>
    </row>
    <row r="443" spans="1:20" x14ac:dyDescent="0.3">
      <c r="A443" s="1">
        <v>42446</v>
      </c>
      <c r="B443" s="2">
        <v>0.23827546296296295</v>
      </c>
      <c r="C443" s="2">
        <v>0.73789351851851848</v>
      </c>
      <c r="D443" s="3">
        <v>2.4</v>
      </c>
      <c r="E443" s="3">
        <v>84.9</v>
      </c>
      <c r="F443" s="4">
        <f t="shared" si="72"/>
        <v>3</v>
      </c>
      <c r="G443">
        <v>20</v>
      </c>
      <c r="H443" s="3">
        <f t="shared" si="73"/>
        <v>11.990833333333331</v>
      </c>
      <c r="I443">
        <f t="shared" si="83"/>
        <v>700</v>
      </c>
      <c r="J443">
        <f t="shared" si="74"/>
        <v>0.15099999999999991</v>
      </c>
      <c r="K443">
        <f t="shared" si="75"/>
        <v>6.3371554166666622</v>
      </c>
      <c r="L443">
        <v>4.8</v>
      </c>
      <c r="M443">
        <f t="shared" si="76"/>
        <v>0.25045833333333345</v>
      </c>
      <c r="N443">
        <f t="shared" si="77"/>
        <v>4.6500000000000004</v>
      </c>
      <c r="O443">
        <f t="shared" si="78"/>
        <v>9.7004583333333336</v>
      </c>
      <c r="P443">
        <f t="shared" si="79"/>
        <v>-3.3633029166666715</v>
      </c>
      <c r="Q443">
        <f t="shared" si="80"/>
        <v>1.6816514583333357</v>
      </c>
      <c r="R443">
        <f t="shared" si="81"/>
        <v>0</v>
      </c>
      <c r="S443">
        <f>SUM($R$2:R443) -SUM($Q$2:Q443) + SUM($T$2:T442)</f>
        <v>-37.366369527777806</v>
      </c>
      <c r="T443">
        <f t="shared" si="82"/>
        <v>0</v>
      </c>
    </row>
    <row r="444" spans="1:20" x14ac:dyDescent="0.3">
      <c r="A444" s="1">
        <v>42447</v>
      </c>
      <c r="B444" s="2">
        <v>0.23658564814814817</v>
      </c>
      <c r="C444" s="2">
        <v>0.73918981481481483</v>
      </c>
      <c r="D444" s="3">
        <v>3.6</v>
      </c>
      <c r="E444" s="3">
        <v>76.7</v>
      </c>
      <c r="F444" s="4">
        <f t="shared" si="72"/>
        <v>3</v>
      </c>
      <c r="G444">
        <v>20</v>
      </c>
      <c r="H444" s="3">
        <f t="shared" si="73"/>
        <v>12.0625</v>
      </c>
      <c r="I444">
        <f t="shared" si="83"/>
        <v>700</v>
      </c>
      <c r="J444">
        <f t="shared" si="74"/>
        <v>0.23299999999999998</v>
      </c>
      <c r="K444">
        <f t="shared" si="75"/>
        <v>9.8369687500000005</v>
      </c>
      <c r="L444">
        <v>4.8</v>
      </c>
      <c r="M444">
        <f t="shared" si="76"/>
        <v>0.24687500000000001</v>
      </c>
      <c r="N444">
        <f t="shared" si="77"/>
        <v>4.3499999999999996</v>
      </c>
      <c r="O444">
        <f t="shared" si="78"/>
        <v>9.3968749999999996</v>
      </c>
      <c r="P444">
        <f t="shared" si="79"/>
        <v>0.44009375000000084</v>
      </c>
      <c r="Q444">
        <f t="shared" si="80"/>
        <v>0</v>
      </c>
      <c r="R444">
        <f t="shared" si="81"/>
        <v>8.8018750000000173E-2</v>
      </c>
      <c r="S444">
        <f>SUM($R$2:R444) -SUM($Q$2:Q444) + SUM($T$2:T443)</f>
        <v>-37.27835077777786</v>
      </c>
      <c r="T444">
        <f t="shared" si="82"/>
        <v>0</v>
      </c>
    </row>
    <row r="445" spans="1:20" x14ac:dyDescent="0.3">
      <c r="A445" s="1">
        <v>42448</v>
      </c>
      <c r="B445" s="2">
        <v>0.23488425925925926</v>
      </c>
      <c r="C445" s="2">
        <v>0.74048611111111118</v>
      </c>
      <c r="D445" s="3">
        <v>-1.1000000000000001</v>
      </c>
      <c r="E445" s="3">
        <v>77.099999999999994</v>
      </c>
      <c r="F445" s="4">
        <f t="shared" si="72"/>
        <v>3</v>
      </c>
      <c r="G445">
        <v>20</v>
      </c>
      <c r="H445" s="3">
        <f t="shared" si="73"/>
        <v>12.134444444444446</v>
      </c>
      <c r="I445">
        <f t="shared" si="83"/>
        <v>700</v>
      </c>
      <c r="J445">
        <f t="shared" si="74"/>
        <v>0.22900000000000009</v>
      </c>
      <c r="K445">
        <f t="shared" si="75"/>
        <v>9.7257572222222279</v>
      </c>
      <c r="L445">
        <v>4.8</v>
      </c>
      <c r="M445">
        <f t="shared" si="76"/>
        <v>0.2432777777777777</v>
      </c>
      <c r="N445">
        <f t="shared" si="77"/>
        <v>5.5250000000000004</v>
      </c>
      <c r="O445">
        <f t="shared" si="78"/>
        <v>10.568277777777778</v>
      </c>
      <c r="P445">
        <f t="shared" si="79"/>
        <v>-0.84252055555555039</v>
      </c>
      <c r="Q445">
        <f t="shared" si="80"/>
        <v>0.42126027777777519</v>
      </c>
      <c r="R445">
        <f t="shared" si="81"/>
        <v>0</v>
      </c>
      <c r="S445">
        <f>SUM($R$2:R445) -SUM($Q$2:Q445) + SUM($T$2:T444)</f>
        <v>-37.699611055555579</v>
      </c>
      <c r="T445">
        <f t="shared" si="82"/>
        <v>0</v>
      </c>
    </row>
    <row r="446" spans="1:20" x14ac:dyDescent="0.3">
      <c r="A446" s="1">
        <v>42449</v>
      </c>
      <c r="B446" s="2">
        <v>0.23318287037037036</v>
      </c>
      <c r="C446" s="2">
        <v>0.74178240740740742</v>
      </c>
      <c r="D446" s="3">
        <v>3.8</v>
      </c>
      <c r="E446" s="3">
        <v>96</v>
      </c>
      <c r="F446" s="4">
        <f t="shared" si="72"/>
        <v>3</v>
      </c>
      <c r="G446">
        <v>20</v>
      </c>
      <c r="H446" s="3">
        <f t="shared" si="73"/>
        <v>12.20638888888889</v>
      </c>
      <c r="I446">
        <f t="shared" si="83"/>
        <v>700</v>
      </c>
      <c r="J446">
        <f t="shared" si="74"/>
        <v>4.0000000000000036E-2</v>
      </c>
      <c r="K446">
        <f t="shared" si="75"/>
        <v>1.7088944444444463</v>
      </c>
      <c r="L446">
        <v>4.8</v>
      </c>
      <c r="M446">
        <f t="shared" si="76"/>
        <v>0.23968055555555548</v>
      </c>
      <c r="N446">
        <f t="shared" si="77"/>
        <v>4.3</v>
      </c>
      <c r="O446">
        <f t="shared" si="78"/>
        <v>9.3396805555555549</v>
      </c>
      <c r="P446">
        <f t="shared" si="79"/>
        <v>-7.6307861111111084</v>
      </c>
      <c r="Q446">
        <f t="shared" si="80"/>
        <v>3.8153930555555542</v>
      </c>
      <c r="R446">
        <f t="shared" si="81"/>
        <v>0</v>
      </c>
      <c r="S446">
        <f>SUM($R$2:R446) -SUM($Q$2:Q446) + SUM($T$2:T445)</f>
        <v>-41.515004111111125</v>
      </c>
      <c r="T446">
        <f t="shared" si="82"/>
        <v>0</v>
      </c>
    </row>
    <row r="447" spans="1:20" x14ac:dyDescent="0.3">
      <c r="A447" s="1">
        <v>42450</v>
      </c>
      <c r="B447" s="2">
        <v>0.23148148148148148</v>
      </c>
      <c r="C447" s="2">
        <v>0.74307870370370377</v>
      </c>
      <c r="D447" s="3">
        <v>4.9000000000000004</v>
      </c>
      <c r="E447" s="3">
        <v>83.1</v>
      </c>
      <c r="F447" s="4">
        <f t="shared" si="72"/>
        <v>3</v>
      </c>
      <c r="G447">
        <v>20</v>
      </c>
      <c r="H447" s="3">
        <f t="shared" si="73"/>
        <v>12.278333333333334</v>
      </c>
      <c r="I447">
        <f t="shared" si="83"/>
        <v>700</v>
      </c>
      <c r="J447">
        <f t="shared" si="74"/>
        <v>0.16900000000000004</v>
      </c>
      <c r="K447">
        <f t="shared" si="75"/>
        <v>7.2626341666666692</v>
      </c>
      <c r="L447">
        <v>4.8</v>
      </c>
      <c r="M447">
        <f t="shared" si="76"/>
        <v>0.23608333333333328</v>
      </c>
      <c r="N447">
        <f t="shared" si="77"/>
        <v>4.0250000000000004</v>
      </c>
      <c r="O447">
        <f t="shared" si="78"/>
        <v>9.0610833333333325</v>
      </c>
      <c r="P447">
        <f t="shared" si="79"/>
        <v>-1.7984491666666633</v>
      </c>
      <c r="Q447">
        <f t="shared" si="80"/>
        <v>0.89922458333333166</v>
      </c>
      <c r="R447">
        <f t="shared" si="81"/>
        <v>0</v>
      </c>
      <c r="S447">
        <f>SUM($R$2:R447) -SUM($Q$2:Q447) + SUM($T$2:T446)</f>
        <v>-42.414228694444432</v>
      </c>
      <c r="T447">
        <f t="shared" si="82"/>
        <v>0</v>
      </c>
    </row>
    <row r="448" spans="1:20" x14ac:dyDescent="0.3">
      <c r="A448" s="1">
        <v>42451</v>
      </c>
      <c r="B448" s="2">
        <v>0.22978009259259258</v>
      </c>
      <c r="C448" s="2">
        <v>0.74436342592592597</v>
      </c>
      <c r="D448" s="3">
        <v>2.2000000000000002</v>
      </c>
      <c r="E448" s="3">
        <v>73.400000000000006</v>
      </c>
      <c r="F448" s="4">
        <f t="shared" si="72"/>
        <v>3</v>
      </c>
      <c r="G448">
        <v>20</v>
      </c>
      <c r="H448" s="3">
        <f t="shared" si="73"/>
        <v>12.350000000000001</v>
      </c>
      <c r="I448">
        <f t="shared" si="83"/>
        <v>700</v>
      </c>
      <c r="J448">
        <f t="shared" si="74"/>
        <v>0.2659999999999999</v>
      </c>
      <c r="K448">
        <f t="shared" si="75"/>
        <v>11.497849999999998</v>
      </c>
      <c r="L448">
        <v>4.8</v>
      </c>
      <c r="M448">
        <f t="shared" si="76"/>
        <v>0.23249999999999996</v>
      </c>
      <c r="N448">
        <f t="shared" si="77"/>
        <v>4.7</v>
      </c>
      <c r="O448">
        <f t="shared" si="78"/>
        <v>9.7324999999999999</v>
      </c>
      <c r="P448">
        <f t="shared" si="79"/>
        <v>1.765349999999998</v>
      </c>
      <c r="Q448">
        <f t="shared" si="80"/>
        <v>0</v>
      </c>
      <c r="R448">
        <f t="shared" si="81"/>
        <v>0.35306999999999961</v>
      </c>
      <c r="S448">
        <f>SUM($R$2:R448) -SUM($Q$2:Q448) + SUM($T$2:T447)</f>
        <v>-42.061158694444543</v>
      </c>
      <c r="T448">
        <f t="shared" si="82"/>
        <v>0</v>
      </c>
    </row>
    <row r="449" spans="1:20" x14ac:dyDescent="0.3">
      <c r="A449" s="1">
        <v>42452</v>
      </c>
      <c r="B449" s="2">
        <v>0.22807870370370373</v>
      </c>
      <c r="C449" s="2">
        <v>0.74565972222222221</v>
      </c>
      <c r="D449" s="3">
        <v>1.1000000000000001</v>
      </c>
      <c r="E449" s="3">
        <v>36</v>
      </c>
      <c r="F449" s="4">
        <f t="shared" si="72"/>
        <v>3</v>
      </c>
      <c r="G449">
        <v>20</v>
      </c>
      <c r="H449" s="3">
        <f t="shared" si="73"/>
        <v>12.421944444444442</v>
      </c>
      <c r="I449">
        <f t="shared" si="83"/>
        <v>700</v>
      </c>
      <c r="J449">
        <f t="shared" si="74"/>
        <v>0.64</v>
      </c>
      <c r="K449">
        <f t="shared" si="75"/>
        <v>27.825155555555551</v>
      </c>
      <c r="L449">
        <v>4.8</v>
      </c>
      <c r="M449">
        <f t="shared" si="76"/>
        <v>0.22890277777777787</v>
      </c>
      <c r="N449">
        <f t="shared" si="77"/>
        <v>4.9749999999999996</v>
      </c>
      <c r="O449">
        <f t="shared" si="78"/>
        <v>10.003902777777778</v>
      </c>
      <c r="P449">
        <f t="shared" si="79"/>
        <v>17.821252777777772</v>
      </c>
      <c r="Q449">
        <f t="shared" si="80"/>
        <v>0</v>
      </c>
      <c r="R449">
        <f t="shared" si="81"/>
        <v>3.5642505555555548</v>
      </c>
      <c r="S449">
        <f>SUM($R$2:R449) -SUM($Q$2:Q449) + SUM($T$2:T448)</f>
        <v>-38.496908138888898</v>
      </c>
      <c r="T449">
        <f t="shared" si="82"/>
        <v>0</v>
      </c>
    </row>
    <row r="450" spans="1:20" x14ac:dyDescent="0.3">
      <c r="A450" s="1">
        <v>42453</v>
      </c>
      <c r="B450" s="2">
        <v>0.22637731481481482</v>
      </c>
      <c r="C450" s="2">
        <v>0.74694444444444441</v>
      </c>
      <c r="D450" s="3">
        <v>0.6</v>
      </c>
      <c r="E450" s="3">
        <v>7.7</v>
      </c>
      <c r="F450" s="4">
        <f t="shared" si="72"/>
        <v>3</v>
      </c>
      <c r="G450">
        <v>20</v>
      </c>
      <c r="H450" s="3">
        <f t="shared" si="73"/>
        <v>12.493611111111111</v>
      </c>
      <c r="I450">
        <f t="shared" si="83"/>
        <v>700</v>
      </c>
      <c r="J450">
        <f t="shared" si="74"/>
        <v>0.92300000000000004</v>
      </c>
      <c r="K450">
        <f t="shared" si="75"/>
        <v>40.360610694444439</v>
      </c>
      <c r="L450">
        <v>4.8</v>
      </c>
      <c r="M450">
        <f t="shared" si="76"/>
        <v>0.22531944444444446</v>
      </c>
      <c r="N450">
        <f t="shared" si="77"/>
        <v>5.0999999999999996</v>
      </c>
      <c r="O450">
        <f t="shared" si="78"/>
        <v>10.125319444444443</v>
      </c>
      <c r="P450">
        <f t="shared" si="79"/>
        <v>30.235291249999996</v>
      </c>
      <c r="Q450">
        <f t="shared" si="80"/>
        <v>0</v>
      </c>
      <c r="R450">
        <f t="shared" si="81"/>
        <v>6.0470582499999992</v>
      </c>
      <c r="S450">
        <f>SUM($R$2:R450) -SUM($Q$2:Q450) + SUM($T$2:T449)</f>
        <v>-32.449849888888934</v>
      </c>
      <c r="T450">
        <f t="shared" si="82"/>
        <v>0</v>
      </c>
    </row>
    <row r="451" spans="1:20" x14ac:dyDescent="0.3">
      <c r="A451" s="1">
        <v>42454</v>
      </c>
      <c r="B451" s="2">
        <v>0.22467592592592592</v>
      </c>
      <c r="C451" s="2">
        <v>0.74822916666666661</v>
      </c>
      <c r="D451" s="3">
        <v>3.4</v>
      </c>
      <c r="E451" s="3">
        <v>79.5</v>
      </c>
      <c r="F451" s="4">
        <f t="shared" ref="F451:F514" si="84">MONTH(A451)</f>
        <v>3</v>
      </c>
      <c r="G451">
        <v>20</v>
      </c>
      <c r="H451" s="3">
        <f t="shared" ref="H451:H514" si="85">(C451-B451) * 24</f>
        <v>12.565277777777776</v>
      </c>
      <c r="I451">
        <f t="shared" si="83"/>
        <v>700</v>
      </c>
      <c r="J451">
        <f t="shared" ref="J451:J514" si="86">1-(E451/100)</f>
        <v>0.20499999999999996</v>
      </c>
      <c r="K451">
        <f t="shared" ref="K451:K514" si="87">PRODUCT(G451:J451) * $V$2 / 1000</f>
        <v>9.0155868055555537</v>
      </c>
      <c r="L451">
        <v>4.8</v>
      </c>
      <c r="M451">
        <f t="shared" ref="M451:M514" si="88">IF(H451&lt;17,(17-H451) * 50,0) / 1000</f>
        <v>0.22173611111111116</v>
      </c>
      <c r="N451">
        <f t="shared" ref="N451:N514" si="89">IF(D451&lt;21,(21-D451)*250,0) / 1000</f>
        <v>4.4000000000000004</v>
      </c>
      <c r="O451">
        <f t="shared" ref="O451:O514" si="90">SUM(L451:N451)</f>
        <v>9.4217361111111124</v>
      </c>
      <c r="P451">
        <f t="shared" ref="P451:P514" si="91">K451-O451</f>
        <v>-0.40614930555555873</v>
      </c>
      <c r="Q451">
        <f t="shared" ref="Q451:Q514" si="92">IF(P451&lt;0,ABS(P451) * 0.5,0)</f>
        <v>0.20307465277777936</v>
      </c>
      <c r="R451">
        <f t="shared" ref="R451:R514" si="93">IF(P451&gt;0,P451*0.2,0)</f>
        <v>0</v>
      </c>
      <c r="S451">
        <f>SUM($R$2:R451) -SUM($Q$2:Q451) + SUM($T$2:T450)</f>
        <v>-32.652924541666721</v>
      </c>
      <c r="T451">
        <f t="shared" ref="T451:T514" si="94">-IF(F452&lt;&gt;F451,ROUND(S451,2),0)</f>
        <v>0</v>
      </c>
    </row>
    <row r="452" spans="1:20" x14ac:dyDescent="0.3">
      <c r="A452" s="1">
        <v>42455</v>
      </c>
      <c r="B452" s="2">
        <v>0.22297453703703704</v>
      </c>
      <c r="C452" s="2">
        <v>0.74951388888888892</v>
      </c>
      <c r="D452" s="3">
        <v>4</v>
      </c>
      <c r="E452" s="3">
        <v>92.8</v>
      </c>
      <c r="F452" s="4">
        <f t="shared" si="84"/>
        <v>3</v>
      </c>
      <c r="G452">
        <v>20</v>
      </c>
      <c r="H452" s="3">
        <f t="shared" si="85"/>
        <v>12.636944444444445</v>
      </c>
      <c r="I452">
        <f t="shared" ref="I452:I515" si="95">IF(F452&gt;F451,IF(F452=7,I451,IF(F452&lt;7,I451+100,I451-100)),I451)</f>
        <v>700</v>
      </c>
      <c r="J452">
        <f t="shared" si="86"/>
        <v>7.2000000000000064E-2</v>
      </c>
      <c r="K452">
        <f t="shared" si="87"/>
        <v>3.1845100000000035</v>
      </c>
      <c r="L452">
        <v>4.8</v>
      </c>
      <c r="M452">
        <f t="shared" si="88"/>
        <v>0.21815277777777772</v>
      </c>
      <c r="N452">
        <f t="shared" si="89"/>
        <v>4.25</v>
      </c>
      <c r="O452">
        <f t="shared" si="90"/>
        <v>9.2681527777777788</v>
      </c>
      <c r="P452">
        <f t="shared" si="91"/>
        <v>-6.0836427777777757</v>
      </c>
      <c r="Q452">
        <f t="shared" si="92"/>
        <v>3.0418213888888879</v>
      </c>
      <c r="R452">
        <f t="shared" si="93"/>
        <v>0</v>
      </c>
      <c r="S452">
        <f>SUM($R$2:R452) -SUM($Q$2:Q452) + SUM($T$2:T451)</f>
        <v>-35.694745930555655</v>
      </c>
      <c r="T452">
        <f t="shared" si="94"/>
        <v>0</v>
      </c>
    </row>
    <row r="453" spans="1:20" x14ac:dyDescent="0.3">
      <c r="A453" s="1">
        <v>42456</v>
      </c>
      <c r="B453" s="2">
        <v>0.26293981481481482</v>
      </c>
      <c r="C453" s="2">
        <v>0.79246527777777775</v>
      </c>
      <c r="D453" s="3">
        <v>4</v>
      </c>
      <c r="E453" s="3">
        <v>21.4</v>
      </c>
      <c r="F453" s="4">
        <f t="shared" si="84"/>
        <v>3</v>
      </c>
      <c r="G453">
        <v>20</v>
      </c>
      <c r="H453" s="3">
        <f t="shared" si="85"/>
        <v>12.708611111111109</v>
      </c>
      <c r="I453">
        <f t="shared" si="95"/>
        <v>700</v>
      </c>
      <c r="J453">
        <f t="shared" si="86"/>
        <v>0.78600000000000003</v>
      </c>
      <c r="K453">
        <f t="shared" si="87"/>
        <v>34.961389166666663</v>
      </c>
      <c r="L453">
        <v>4.8</v>
      </c>
      <c r="M453">
        <f t="shared" si="88"/>
        <v>0.21456944444444453</v>
      </c>
      <c r="N453">
        <f t="shared" si="89"/>
        <v>4.25</v>
      </c>
      <c r="O453">
        <f t="shared" si="90"/>
        <v>9.2645694444444437</v>
      </c>
      <c r="P453">
        <f t="shared" si="91"/>
        <v>25.696819722222219</v>
      </c>
      <c r="Q453">
        <f t="shared" si="92"/>
        <v>0</v>
      </c>
      <c r="R453">
        <f t="shared" si="93"/>
        <v>5.1393639444444439</v>
      </c>
      <c r="S453">
        <f>SUM($R$2:R453) -SUM($Q$2:Q453) + SUM($T$2:T452)</f>
        <v>-30.555381986111115</v>
      </c>
      <c r="T453">
        <f t="shared" si="94"/>
        <v>0</v>
      </c>
    </row>
    <row r="454" spans="1:20" x14ac:dyDescent="0.3">
      <c r="A454" s="1">
        <v>42457</v>
      </c>
      <c r="B454" s="2">
        <v>0.26123842592592594</v>
      </c>
      <c r="C454" s="2">
        <v>0.79375000000000007</v>
      </c>
      <c r="D454" s="3">
        <v>6.6</v>
      </c>
      <c r="E454" s="3">
        <v>5.3</v>
      </c>
      <c r="F454" s="4">
        <f t="shared" si="84"/>
        <v>3</v>
      </c>
      <c r="G454">
        <v>20</v>
      </c>
      <c r="H454" s="3">
        <f t="shared" si="85"/>
        <v>12.78027777777778</v>
      </c>
      <c r="I454">
        <f t="shared" si="95"/>
        <v>700</v>
      </c>
      <c r="J454">
        <f t="shared" si="86"/>
        <v>0.94699999999999995</v>
      </c>
      <c r="K454">
        <f t="shared" si="87"/>
        <v>42.360230694444446</v>
      </c>
      <c r="L454">
        <v>4.8</v>
      </c>
      <c r="M454">
        <f t="shared" si="88"/>
        <v>0.21098611111111101</v>
      </c>
      <c r="N454">
        <f t="shared" si="89"/>
        <v>3.6</v>
      </c>
      <c r="O454">
        <f t="shared" si="90"/>
        <v>8.6109861111111101</v>
      </c>
      <c r="P454">
        <f t="shared" si="91"/>
        <v>33.749244583333336</v>
      </c>
      <c r="Q454">
        <f t="shared" si="92"/>
        <v>0</v>
      </c>
      <c r="R454">
        <f t="shared" si="93"/>
        <v>6.749848916666668</v>
      </c>
      <c r="S454">
        <f>SUM($R$2:R454) -SUM($Q$2:Q454) + SUM($T$2:T453)</f>
        <v>-23.805533069444436</v>
      </c>
      <c r="T454">
        <f t="shared" si="94"/>
        <v>0</v>
      </c>
    </row>
    <row r="455" spans="1:20" x14ac:dyDescent="0.3">
      <c r="A455" s="1">
        <v>42458</v>
      </c>
      <c r="B455" s="2">
        <v>0.25953703703703707</v>
      </c>
      <c r="C455" s="2">
        <v>0.79503472222222227</v>
      </c>
      <c r="D455" s="3">
        <v>6.4</v>
      </c>
      <c r="E455" s="3">
        <v>76.2</v>
      </c>
      <c r="F455" s="4">
        <f t="shared" si="84"/>
        <v>3</v>
      </c>
      <c r="G455">
        <v>20</v>
      </c>
      <c r="H455" s="3">
        <f t="shared" si="85"/>
        <v>12.851944444444444</v>
      </c>
      <c r="I455">
        <f t="shared" si="95"/>
        <v>700</v>
      </c>
      <c r="J455">
        <f t="shared" si="86"/>
        <v>0.23799999999999999</v>
      </c>
      <c r="K455">
        <f t="shared" si="87"/>
        <v>10.705669722222222</v>
      </c>
      <c r="L455">
        <v>4.8</v>
      </c>
      <c r="M455">
        <f t="shared" si="88"/>
        <v>0.20740277777777782</v>
      </c>
      <c r="N455">
        <f t="shared" si="89"/>
        <v>3.65</v>
      </c>
      <c r="O455">
        <f t="shared" si="90"/>
        <v>8.6574027777777776</v>
      </c>
      <c r="P455">
        <f t="shared" si="91"/>
        <v>2.0482669444444443</v>
      </c>
      <c r="Q455">
        <f t="shared" si="92"/>
        <v>0</v>
      </c>
      <c r="R455">
        <f t="shared" si="93"/>
        <v>0.40965338888888891</v>
      </c>
      <c r="S455">
        <f>SUM($R$2:R455) -SUM($Q$2:Q455) + SUM($T$2:T454)</f>
        <v>-23.395879680555481</v>
      </c>
      <c r="T455">
        <f t="shared" si="94"/>
        <v>0</v>
      </c>
    </row>
    <row r="456" spans="1:20" x14ac:dyDescent="0.3">
      <c r="A456" s="1">
        <v>42459</v>
      </c>
      <c r="B456" s="2">
        <v>0.25784722222222223</v>
      </c>
      <c r="C456" s="2">
        <v>0.79631944444444447</v>
      </c>
      <c r="D456" s="3">
        <v>5.9</v>
      </c>
      <c r="E456" s="3">
        <v>91.4</v>
      </c>
      <c r="F456" s="4">
        <f t="shared" si="84"/>
        <v>3</v>
      </c>
      <c r="G456">
        <v>20</v>
      </c>
      <c r="H456" s="3">
        <f t="shared" si="85"/>
        <v>12.923333333333334</v>
      </c>
      <c r="I456">
        <f t="shared" si="95"/>
        <v>700</v>
      </c>
      <c r="J456">
        <f t="shared" si="86"/>
        <v>8.5999999999999965E-2</v>
      </c>
      <c r="K456">
        <f t="shared" si="87"/>
        <v>3.8899233333333321</v>
      </c>
      <c r="L456">
        <v>4.8</v>
      </c>
      <c r="M456">
        <f t="shared" si="88"/>
        <v>0.20383333333333331</v>
      </c>
      <c r="N456">
        <f t="shared" si="89"/>
        <v>3.7749999999999999</v>
      </c>
      <c r="O456">
        <f t="shared" si="90"/>
        <v>8.778833333333333</v>
      </c>
      <c r="P456">
        <f t="shared" si="91"/>
        <v>-4.888910000000001</v>
      </c>
      <c r="Q456">
        <f t="shared" si="92"/>
        <v>2.4444550000000005</v>
      </c>
      <c r="R456">
        <f t="shared" si="93"/>
        <v>0</v>
      </c>
      <c r="S456">
        <f>SUM($R$2:R456) -SUM($Q$2:Q456) + SUM($T$2:T455)</f>
        <v>-25.840334680555429</v>
      </c>
      <c r="T456">
        <f t="shared" si="94"/>
        <v>0</v>
      </c>
    </row>
    <row r="457" spans="1:20" x14ac:dyDescent="0.3">
      <c r="A457" s="1">
        <v>42460</v>
      </c>
      <c r="B457" s="2">
        <v>0.25615740740740739</v>
      </c>
      <c r="C457" s="2">
        <v>0.79760416666666656</v>
      </c>
      <c r="D457" s="3">
        <v>5.6</v>
      </c>
      <c r="E457" s="3">
        <v>64.5</v>
      </c>
      <c r="F457" s="4">
        <f t="shared" si="84"/>
        <v>3</v>
      </c>
      <c r="G457">
        <v>20</v>
      </c>
      <c r="H457" s="3">
        <f t="shared" si="85"/>
        <v>12.994722222222219</v>
      </c>
      <c r="I457">
        <f t="shared" si="95"/>
        <v>700</v>
      </c>
      <c r="J457">
        <f t="shared" si="86"/>
        <v>0.35499999999999998</v>
      </c>
      <c r="K457">
        <f t="shared" si="87"/>
        <v>16.145942361111107</v>
      </c>
      <c r="L457">
        <v>4.8</v>
      </c>
      <c r="M457">
        <f t="shared" si="88"/>
        <v>0.20026388888888905</v>
      </c>
      <c r="N457">
        <f t="shared" si="89"/>
        <v>3.85</v>
      </c>
      <c r="O457">
        <f t="shared" si="90"/>
        <v>8.8502638888888896</v>
      </c>
      <c r="P457">
        <f t="shared" si="91"/>
        <v>7.2956784722222174</v>
      </c>
      <c r="Q457">
        <f t="shared" si="92"/>
        <v>0</v>
      </c>
      <c r="R457">
        <f t="shared" si="93"/>
        <v>1.4591356944444436</v>
      </c>
      <c r="S457">
        <f>SUM($R$2:R457) -SUM($Q$2:Q457) + SUM($T$2:T456)</f>
        <v>-24.381198986110917</v>
      </c>
      <c r="T457">
        <f t="shared" si="94"/>
        <v>24.38</v>
      </c>
    </row>
    <row r="458" spans="1:20" x14ac:dyDescent="0.3">
      <c r="A458" s="1">
        <v>42461</v>
      </c>
      <c r="B458" s="2">
        <v>0.25446759259259261</v>
      </c>
      <c r="C458" s="2">
        <v>0.79888888888888887</v>
      </c>
      <c r="D458" s="3">
        <v>3.9</v>
      </c>
      <c r="E458" s="3">
        <v>85.8</v>
      </c>
      <c r="F458" s="4">
        <f t="shared" si="84"/>
        <v>4</v>
      </c>
      <c r="G458">
        <v>20</v>
      </c>
      <c r="H458" s="3">
        <f t="shared" si="85"/>
        <v>13.066111111111109</v>
      </c>
      <c r="I458">
        <f t="shared" si="95"/>
        <v>800</v>
      </c>
      <c r="J458">
        <f t="shared" si="86"/>
        <v>0.14200000000000002</v>
      </c>
      <c r="K458">
        <f t="shared" si="87"/>
        <v>7.4215511111111105</v>
      </c>
      <c r="L458">
        <v>4.8</v>
      </c>
      <c r="M458">
        <f t="shared" si="88"/>
        <v>0.19669444444444453</v>
      </c>
      <c r="N458">
        <f t="shared" si="89"/>
        <v>4.2750000000000004</v>
      </c>
      <c r="O458">
        <f t="shared" si="90"/>
        <v>9.2716944444444458</v>
      </c>
      <c r="P458">
        <f t="shared" si="91"/>
        <v>-1.8501433333333352</v>
      </c>
      <c r="Q458">
        <f t="shared" si="92"/>
        <v>0.92507166666666762</v>
      </c>
      <c r="R458">
        <f t="shared" si="93"/>
        <v>0</v>
      </c>
      <c r="S458">
        <f>SUM($R$2:R458) -SUM($Q$2:Q458) + SUM($T$2:T457)</f>
        <v>-0.92627065277758902</v>
      </c>
      <c r="T458">
        <f t="shared" si="94"/>
        <v>0</v>
      </c>
    </row>
    <row r="459" spans="1:20" x14ac:dyDescent="0.3">
      <c r="A459" s="1">
        <v>42462</v>
      </c>
      <c r="B459" s="2">
        <v>0.25277777777777777</v>
      </c>
      <c r="C459" s="2">
        <v>0.80016203703703714</v>
      </c>
      <c r="D459" s="3">
        <v>5.7</v>
      </c>
      <c r="E459" s="3">
        <v>47.3</v>
      </c>
      <c r="F459" s="4">
        <f t="shared" si="84"/>
        <v>4</v>
      </c>
      <c r="G459">
        <v>20</v>
      </c>
      <c r="H459" s="3">
        <f t="shared" si="85"/>
        <v>13.137222222222224</v>
      </c>
      <c r="I459">
        <f t="shared" si="95"/>
        <v>800</v>
      </c>
      <c r="J459">
        <f t="shared" si="86"/>
        <v>0.52700000000000002</v>
      </c>
      <c r="K459">
        <f t="shared" si="87"/>
        <v>27.693264444444445</v>
      </c>
      <c r="L459">
        <v>4.8</v>
      </c>
      <c r="M459">
        <f t="shared" si="88"/>
        <v>0.1931388888888888</v>
      </c>
      <c r="N459">
        <f t="shared" si="89"/>
        <v>3.8250000000000002</v>
      </c>
      <c r="O459">
        <f t="shared" si="90"/>
        <v>8.818138888888889</v>
      </c>
      <c r="P459">
        <f t="shared" si="91"/>
        <v>18.875125555555556</v>
      </c>
      <c r="Q459">
        <f t="shared" si="92"/>
        <v>0</v>
      </c>
      <c r="R459">
        <f t="shared" si="93"/>
        <v>3.7750251111111113</v>
      </c>
      <c r="S459">
        <f>SUM($R$2:R459) -SUM($Q$2:Q459) + SUM($T$2:T458)</f>
        <v>2.8487544583334738</v>
      </c>
      <c r="T459">
        <f t="shared" si="94"/>
        <v>0</v>
      </c>
    </row>
    <row r="460" spans="1:20" x14ac:dyDescent="0.3">
      <c r="A460" s="1">
        <v>42463</v>
      </c>
      <c r="B460" s="2">
        <v>0.25108796296296293</v>
      </c>
      <c r="C460" s="2">
        <v>0.80144675925925923</v>
      </c>
      <c r="D460" s="3">
        <v>7.8</v>
      </c>
      <c r="E460" s="3">
        <v>63.9</v>
      </c>
      <c r="F460" s="4">
        <f t="shared" si="84"/>
        <v>4</v>
      </c>
      <c r="G460">
        <v>20</v>
      </c>
      <c r="H460" s="3">
        <f t="shared" si="85"/>
        <v>13.208611111111113</v>
      </c>
      <c r="I460">
        <f t="shared" si="95"/>
        <v>800</v>
      </c>
      <c r="J460">
        <f t="shared" si="86"/>
        <v>0.36099999999999999</v>
      </c>
      <c r="K460">
        <f t="shared" si="87"/>
        <v>19.073234444444445</v>
      </c>
      <c r="L460">
        <v>4.8</v>
      </c>
      <c r="M460">
        <f t="shared" si="88"/>
        <v>0.18956944444444437</v>
      </c>
      <c r="N460">
        <f t="shared" si="89"/>
        <v>3.3</v>
      </c>
      <c r="O460">
        <f t="shared" si="90"/>
        <v>8.2895694444444441</v>
      </c>
      <c r="P460">
        <f t="shared" si="91"/>
        <v>10.783665000000001</v>
      </c>
      <c r="Q460">
        <f t="shared" si="92"/>
        <v>0</v>
      </c>
      <c r="R460">
        <f t="shared" si="93"/>
        <v>2.1567330000000005</v>
      </c>
      <c r="S460">
        <f>SUM($R$2:R460) -SUM($Q$2:Q460) + SUM($T$2:T459)</f>
        <v>5.0054874583335049</v>
      </c>
      <c r="T460">
        <f t="shared" si="94"/>
        <v>0</v>
      </c>
    </row>
    <row r="461" spans="1:20" x14ac:dyDescent="0.3">
      <c r="A461" s="1">
        <v>42464</v>
      </c>
      <c r="B461" s="2">
        <v>0.24940972222222224</v>
      </c>
      <c r="C461" s="2">
        <v>0.80273148148148143</v>
      </c>
      <c r="D461" s="3">
        <v>10.4</v>
      </c>
      <c r="E461" s="3">
        <v>53.9</v>
      </c>
      <c r="F461" s="4">
        <f t="shared" si="84"/>
        <v>4</v>
      </c>
      <c r="G461">
        <v>20</v>
      </c>
      <c r="H461" s="3">
        <f t="shared" si="85"/>
        <v>13.279722222222221</v>
      </c>
      <c r="I461">
        <f t="shared" si="95"/>
        <v>800</v>
      </c>
      <c r="J461">
        <f t="shared" si="86"/>
        <v>0.46099999999999997</v>
      </c>
      <c r="K461">
        <f t="shared" si="87"/>
        <v>24.487807777777775</v>
      </c>
      <c r="L461">
        <v>4.8</v>
      </c>
      <c r="M461">
        <f t="shared" si="88"/>
        <v>0.18601388888888898</v>
      </c>
      <c r="N461">
        <f t="shared" si="89"/>
        <v>2.65</v>
      </c>
      <c r="O461">
        <f t="shared" si="90"/>
        <v>7.636013888888888</v>
      </c>
      <c r="P461">
        <f t="shared" si="91"/>
        <v>16.851793888888885</v>
      </c>
      <c r="Q461">
        <f t="shared" si="92"/>
        <v>0</v>
      </c>
      <c r="R461">
        <f t="shared" si="93"/>
        <v>3.3703587777777773</v>
      </c>
      <c r="S461">
        <f>SUM($R$2:R461) -SUM($Q$2:Q461) + SUM($T$2:T460)</f>
        <v>8.3758462361112151</v>
      </c>
      <c r="T461">
        <f t="shared" si="94"/>
        <v>0</v>
      </c>
    </row>
    <row r="462" spans="1:20" x14ac:dyDescent="0.3">
      <c r="A462" s="1">
        <v>42465</v>
      </c>
      <c r="B462" s="2">
        <v>0.24774305555555554</v>
      </c>
      <c r="C462" s="2">
        <v>0.8040046296296296</v>
      </c>
      <c r="D462" s="3">
        <v>12.9</v>
      </c>
      <c r="E462" s="3">
        <v>57.5</v>
      </c>
      <c r="F462" s="4">
        <f t="shared" si="84"/>
        <v>4</v>
      </c>
      <c r="G462">
        <v>20</v>
      </c>
      <c r="H462" s="3">
        <f t="shared" si="85"/>
        <v>13.350277777777777</v>
      </c>
      <c r="I462">
        <f t="shared" si="95"/>
        <v>800</v>
      </c>
      <c r="J462">
        <f t="shared" si="86"/>
        <v>0.42500000000000004</v>
      </c>
      <c r="K462">
        <f t="shared" si="87"/>
        <v>22.695472222222222</v>
      </c>
      <c r="L462">
        <v>4.8</v>
      </c>
      <c r="M462">
        <f t="shared" si="88"/>
        <v>0.18248611111111118</v>
      </c>
      <c r="N462">
        <f t="shared" si="89"/>
        <v>2.0249999999999999</v>
      </c>
      <c r="O462">
        <f t="shared" si="90"/>
        <v>7.0074861111111115</v>
      </c>
      <c r="P462">
        <f t="shared" si="91"/>
        <v>15.68798611111111</v>
      </c>
      <c r="Q462">
        <f t="shared" si="92"/>
        <v>0</v>
      </c>
      <c r="R462">
        <f t="shared" si="93"/>
        <v>3.1375972222222224</v>
      </c>
      <c r="S462">
        <f>SUM($R$2:R462) -SUM($Q$2:Q462) + SUM($T$2:T461)</f>
        <v>11.513443458333427</v>
      </c>
      <c r="T462">
        <f t="shared" si="94"/>
        <v>0</v>
      </c>
    </row>
    <row r="463" spans="1:20" x14ac:dyDescent="0.3">
      <c r="A463" s="1">
        <v>42466</v>
      </c>
      <c r="B463" s="2">
        <v>0.24606481481481482</v>
      </c>
      <c r="C463" s="2">
        <v>0.8052893518518518</v>
      </c>
      <c r="D463" s="3">
        <v>9.6999999999999993</v>
      </c>
      <c r="E463" s="3">
        <v>53.7</v>
      </c>
      <c r="F463" s="4">
        <f t="shared" si="84"/>
        <v>4</v>
      </c>
      <c r="G463">
        <v>20</v>
      </c>
      <c r="H463" s="3">
        <f t="shared" si="85"/>
        <v>13.421388888888888</v>
      </c>
      <c r="I463">
        <f t="shared" si="95"/>
        <v>800</v>
      </c>
      <c r="J463">
        <f t="shared" si="86"/>
        <v>0.46299999999999997</v>
      </c>
      <c r="K463">
        <f t="shared" si="87"/>
        <v>24.856412222222218</v>
      </c>
      <c r="L463">
        <v>4.8</v>
      </c>
      <c r="M463">
        <f t="shared" si="88"/>
        <v>0.17893055555555559</v>
      </c>
      <c r="N463">
        <f t="shared" si="89"/>
        <v>2.8250000000000002</v>
      </c>
      <c r="O463">
        <f t="shared" si="90"/>
        <v>7.8039305555555556</v>
      </c>
      <c r="P463">
        <f t="shared" si="91"/>
        <v>17.052481666666662</v>
      </c>
      <c r="Q463">
        <f t="shared" si="92"/>
        <v>0</v>
      </c>
      <c r="R463">
        <f t="shared" si="93"/>
        <v>3.4104963333333327</v>
      </c>
      <c r="S463">
        <f>SUM($R$2:R463) -SUM($Q$2:Q463) + SUM($T$2:T462)</f>
        <v>14.923939791666839</v>
      </c>
      <c r="T463">
        <f t="shared" si="94"/>
        <v>0</v>
      </c>
    </row>
    <row r="464" spans="1:20" x14ac:dyDescent="0.3">
      <c r="A464" s="1">
        <v>42467</v>
      </c>
      <c r="B464" s="2">
        <v>0.24439814814814817</v>
      </c>
      <c r="C464" s="2">
        <v>0.806574074074074</v>
      </c>
      <c r="D464" s="3">
        <v>10.6</v>
      </c>
      <c r="E464" s="3">
        <v>43.6</v>
      </c>
      <c r="F464" s="4">
        <f t="shared" si="84"/>
        <v>4</v>
      </c>
      <c r="G464">
        <v>20</v>
      </c>
      <c r="H464" s="3">
        <f t="shared" si="85"/>
        <v>13.492222222222219</v>
      </c>
      <c r="I464">
        <f t="shared" si="95"/>
        <v>800</v>
      </c>
      <c r="J464">
        <f t="shared" si="86"/>
        <v>0.56400000000000006</v>
      </c>
      <c r="K464">
        <f t="shared" si="87"/>
        <v>30.438453333333328</v>
      </c>
      <c r="L464">
        <v>4.8</v>
      </c>
      <c r="M464">
        <f t="shared" si="88"/>
        <v>0.17538888888888904</v>
      </c>
      <c r="N464">
        <f t="shared" si="89"/>
        <v>2.6</v>
      </c>
      <c r="O464">
        <f t="shared" si="90"/>
        <v>7.5753888888888881</v>
      </c>
      <c r="P464">
        <f t="shared" si="91"/>
        <v>22.86306444444444</v>
      </c>
      <c r="Q464">
        <f t="shared" si="92"/>
        <v>0</v>
      </c>
      <c r="R464">
        <f t="shared" si="93"/>
        <v>4.5726128888888882</v>
      </c>
      <c r="S464">
        <f>SUM($R$2:R464) -SUM($Q$2:Q464) + SUM($T$2:T463)</f>
        <v>19.496552680555737</v>
      </c>
      <c r="T464">
        <f t="shared" si="94"/>
        <v>0</v>
      </c>
    </row>
    <row r="465" spans="1:20" x14ac:dyDescent="0.3">
      <c r="A465" s="1">
        <v>42468</v>
      </c>
      <c r="B465" s="2">
        <v>0.24274305555555556</v>
      </c>
      <c r="C465" s="2">
        <v>0.80784722222222216</v>
      </c>
      <c r="D465" s="3">
        <v>9.8000000000000007</v>
      </c>
      <c r="E465" s="3">
        <v>71.8</v>
      </c>
      <c r="F465" s="4">
        <f t="shared" si="84"/>
        <v>4</v>
      </c>
      <c r="G465">
        <v>20</v>
      </c>
      <c r="H465" s="3">
        <f t="shared" si="85"/>
        <v>13.5625</v>
      </c>
      <c r="I465">
        <f t="shared" si="95"/>
        <v>800</v>
      </c>
      <c r="J465">
        <f t="shared" si="86"/>
        <v>0.28200000000000003</v>
      </c>
      <c r="K465">
        <f t="shared" si="87"/>
        <v>15.298500000000002</v>
      </c>
      <c r="L465">
        <v>4.8</v>
      </c>
      <c r="M465">
        <f t="shared" si="88"/>
        <v>0.171875</v>
      </c>
      <c r="N465">
        <f t="shared" si="89"/>
        <v>2.8</v>
      </c>
      <c r="O465">
        <f t="shared" si="90"/>
        <v>7.7718749999999996</v>
      </c>
      <c r="P465">
        <f t="shared" si="91"/>
        <v>7.5266250000000028</v>
      </c>
      <c r="Q465">
        <f t="shared" si="92"/>
        <v>0</v>
      </c>
      <c r="R465">
        <f t="shared" si="93"/>
        <v>1.5053250000000007</v>
      </c>
      <c r="S465">
        <f>SUM($R$2:R465) -SUM($Q$2:Q465) + SUM($T$2:T464)</f>
        <v>21.001877680555822</v>
      </c>
      <c r="T465">
        <f t="shared" si="94"/>
        <v>0</v>
      </c>
    </row>
    <row r="466" spans="1:20" x14ac:dyDescent="0.3">
      <c r="A466" s="1">
        <v>42469</v>
      </c>
      <c r="B466" s="2">
        <v>0.24108796296296298</v>
      </c>
      <c r="C466" s="2">
        <v>0.80913194444444436</v>
      </c>
      <c r="D466" s="3">
        <v>8.9</v>
      </c>
      <c r="E466" s="3">
        <v>93.5</v>
      </c>
      <c r="F466" s="4">
        <f t="shared" si="84"/>
        <v>4</v>
      </c>
      <c r="G466">
        <v>20</v>
      </c>
      <c r="H466" s="3">
        <f t="shared" si="85"/>
        <v>13.633055555555554</v>
      </c>
      <c r="I466">
        <f t="shared" si="95"/>
        <v>800</v>
      </c>
      <c r="J466">
        <f t="shared" si="86"/>
        <v>6.4999999999999947E-2</v>
      </c>
      <c r="K466">
        <f t="shared" si="87"/>
        <v>3.5445944444444413</v>
      </c>
      <c r="L466">
        <v>4.8</v>
      </c>
      <c r="M466">
        <f t="shared" si="88"/>
        <v>0.16834722222222229</v>
      </c>
      <c r="N466">
        <f t="shared" si="89"/>
        <v>3.0249999999999999</v>
      </c>
      <c r="O466">
        <f t="shared" si="90"/>
        <v>7.9933472222222228</v>
      </c>
      <c r="P466">
        <f t="shared" si="91"/>
        <v>-4.4487527777777816</v>
      </c>
      <c r="Q466">
        <f t="shared" si="92"/>
        <v>2.2243763888888908</v>
      </c>
      <c r="R466">
        <f t="shared" si="93"/>
        <v>0</v>
      </c>
      <c r="S466">
        <f>SUM($R$2:R466) -SUM($Q$2:Q466) + SUM($T$2:T465)</f>
        <v>18.777501291666908</v>
      </c>
      <c r="T466">
        <f t="shared" si="94"/>
        <v>0</v>
      </c>
    </row>
    <row r="467" spans="1:20" x14ac:dyDescent="0.3">
      <c r="A467" s="1">
        <v>42470</v>
      </c>
      <c r="B467" s="2">
        <v>0.23943287037037039</v>
      </c>
      <c r="C467" s="2">
        <v>0.81041666666666667</v>
      </c>
      <c r="D467" s="3">
        <v>9.1999999999999993</v>
      </c>
      <c r="E467" s="3">
        <v>93.9</v>
      </c>
      <c r="F467" s="4">
        <f t="shared" si="84"/>
        <v>4</v>
      </c>
      <c r="G467">
        <v>20</v>
      </c>
      <c r="H467" s="3">
        <f t="shared" si="85"/>
        <v>13.70361111111111</v>
      </c>
      <c r="I467">
        <f t="shared" si="95"/>
        <v>800</v>
      </c>
      <c r="J467">
        <f t="shared" si="86"/>
        <v>6.0999999999999943E-2</v>
      </c>
      <c r="K467">
        <f t="shared" si="87"/>
        <v>3.3436811111111076</v>
      </c>
      <c r="L467">
        <v>4.8</v>
      </c>
      <c r="M467">
        <f t="shared" si="88"/>
        <v>0.16481944444444449</v>
      </c>
      <c r="N467">
        <f t="shared" si="89"/>
        <v>2.95</v>
      </c>
      <c r="O467">
        <f t="shared" si="90"/>
        <v>7.9148194444444444</v>
      </c>
      <c r="P467">
        <f t="shared" si="91"/>
        <v>-4.5711383333333373</v>
      </c>
      <c r="Q467">
        <f t="shared" si="92"/>
        <v>2.2855691666666687</v>
      </c>
      <c r="R467">
        <f t="shared" si="93"/>
        <v>0</v>
      </c>
      <c r="S467">
        <f>SUM($R$2:R467) -SUM($Q$2:Q467) + SUM($T$2:T466)</f>
        <v>16.491932125000289</v>
      </c>
      <c r="T467">
        <f t="shared" si="94"/>
        <v>0</v>
      </c>
    </row>
    <row r="468" spans="1:20" x14ac:dyDescent="0.3">
      <c r="A468" s="1">
        <v>42471</v>
      </c>
      <c r="B468" s="2">
        <v>0.23778935185185182</v>
      </c>
      <c r="C468" s="2">
        <v>0.81170138888888888</v>
      </c>
      <c r="D468" s="3">
        <v>9.6</v>
      </c>
      <c r="E468" s="3">
        <v>87.3</v>
      </c>
      <c r="F468" s="4">
        <f t="shared" si="84"/>
        <v>4</v>
      </c>
      <c r="G468">
        <v>20</v>
      </c>
      <c r="H468" s="3">
        <f t="shared" si="85"/>
        <v>13.773888888888891</v>
      </c>
      <c r="I468">
        <f t="shared" si="95"/>
        <v>800</v>
      </c>
      <c r="J468">
        <f t="shared" si="86"/>
        <v>0.127</v>
      </c>
      <c r="K468">
        <f t="shared" si="87"/>
        <v>6.9971355555555563</v>
      </c>
      <c r="L468">
        <v>4.8</v>
      </c>
      <c r="M468">
        <f t="shared" si="88"/>
        <v>0.16130555555555545</v>
      </c>
      <c r="N468">
        <f t="shared" si="89"/>
        <v>2.85</v>
      </c>
      <c r="O468">
        <f t="shared" si="90"/>
        <v>7.8113055555555562</v>
      </c>
      <c r="P468">
        <f t="shared" si="91"/>
        <v>-0.81416999999999984</v>
      </c>
      <c r="Q468">
        <f t="shared" si="92"/>
        <v>0.40708499999999992</v>
      </c>
      <c r="R468">
        <f t="shared" si="93"/>
        <v>0</v>
      </c>
      <c r="S468">
        <f>SUM($R$2:R468) -SUM($Q$2:Q468) + SUM($T$2:T467)</f>
        <v>16.084847125000238</v>
      </c>
      <c r="T468">
        <f t="shared" si="94"/>
        <v>0</v>
      </c>
    </row>
    <row r="469" spans="1:20" x14ac:dyDescent="0.3">
      <c r="A469" s="1">
        <v>42472</v>
      </c>
      <c r="B469" s="2">
        <v>0.2361574074074074</v>
      </c>
      <c r="C469" s="2">
        <v>0.81297453703703704</v>
      </c>
      <c r="D469" s="3">
        <v>10.3</v>
      </c>
      <c r="E469" s="3">
        <v>92.5</v>
      </c>
      <c r="F469" s="4">
        <f t="shared" si="84"/>
        <v>4</v>
      </c>
      <c r="G469">
        <v>20</v>
      </c>
      <c r="H469" s="3">
        <f t="shared" si="85"/>
        <v>13.843611111111111</v>
      </c>
      <c r="I469">
        <f t="shared" si="95"/>
        <v>800</v>
      </c>
      <c r="J469">
        <f t="shared" si="86"/>
        <v>7.4999999999999956E-2</v>
      </c>
      <c r="K469">
        <f t="shared" si="87"/>
        <v>4.1530833333333304</v>
      </c>
      <c r="L469">
        <v>4.8</v>
      </c>
      <c r="M469">
        <f t="shared" si="88"/>
        <v>0.15781944444444446</v>
      </c>
      <c r="N469">
        <f t="shared" si="89"/>
        <v>2.6749999999999998</v>
      </c>
      <c r="O469">
        <f t="shared" si="90"/>
        <v>7.6328194444444444</v>
      </c>
      <c r="P469">
        <f t="shared" si="91"/>
        <v>-3.479736111111114</v>
      </c>
      <c r="Q469">
        <f t="shared" si="92"/>
        <v>1.739868055555557</v>
      </c>
      <c r="R469">
        <f t="shared" si="93"/>
        <v>0</v>
      </c>
      <c r="S469">
        <f>SUM($R$2:R469) -SUM($Q$2:Q469) + SUM($T$2:T468)</f>
        <v>14.344979069444662</v>
      </c>
      <c r="T469">
        <f t="shared" si="94"/>
        <v>0</v>
      </c>
    </row>
    <row r="470" spans="1:20" x14ac:dyDescent="0.3">
      <c r="A470" s="1">
        <v>42473</v>
      </c>
      <c r="B470" s="2">
        <v>0.23452546296296295</v>
      </c>
      <c r="C470" s="2">
        <v>0.81425925925925924</v>
      </c>
      <c r="D470" s="3">
        <v>10.4</v>
      </c>
      <c r="E470" s="3">
        <v>92.2</v>
      </c>
      <c r="F470" s="4">
        <f t="shared" si="84"/>
        <v>4</v>
      </c>
      <c r="G470">
        <v>20</v>
      </c>
      <c r="H470" s="3">
        <f t="shared" si="85"/>
        <v>13.913611111111111</v>
      </c>
      <c r="I470">
        <f t="shared" si="95"/>
        <v>800</v>
      </c>
      <c r="J470">
        <f t="shared" si="86"/>
        <v>7.7999999999999958E-2</v>
      </c>
      <c r="K470">
        <f t="shared" si="87"/>
        <v>4.3410466666666645</v>
      </c>
      <c r="L470">
        <v>4.8</v>
      </c>
      <c r="M470">
        <f t="shared" si="88"/>
        <v>0.15431944444444445</v>
      </c>
      <c r="N470">
        <f t="shared" si="89"/>
        <v>2.65</v>
      </c>
      <c r="O470">
        <f t="shared" si="90"/>
        <v>7.6043194444444442</v>
      </c>
      <c r="P470">
        <f t="shared" si="91"/>
        <v>-3.2632727777777797</v>
      </c>
      <c r="Q470">
        <f t="shared" si="92"/>
        <v>1.6316363888888898</v>
      </c>
      <c r="R470">
        <f t="shared" si="93"/>
        <v>0</v>
      </c>
      <c r="S470">
        <f>SUM($R$2:R470) -SUM($Q$2:Q470) + SUM($T$2:T469)</f>
        <v>12.713342680555797</v>
      </c>
      <c r="T470">
        <f t="shared" si="94"/>
        <v>0</v>
      </c>
    </row>
    <row r="471" spans="1:20" x14ac:dyDescent="0.3">
      <c r="A471" s="1">
        <v>42474</v>
      </c>
      <c r="B471" s="2">
        <v>0.23290509259259259</v>
      </c>
      <c r="C471" s="2">
        <v>0.81554398148148144</v>
      </c>
      <c r="D471" s="3">
        <v>8.6999999999999993</v>
      </c>
      <c r="E471" s="3">
        <v>73.7</v>
      </c>
      <c r="F471" s="4">
        <f t="shared" si="84"/>
        <v>4</v>
      </c>
      <c r="G471">
        <v>20</v>
      </c>
      <c r="H471" s="3">
        <f t="shared" si="85"/>
        <v>13.983333333333331</v>
      </c>
      <c r="I471">
        <f t="shared" si="95"/>
        <v>800</v>
      </c>
      <c r="J471">
        <f t="shared" si="86"/>
        <v>0.26300000000000001</v>
      </c>
      <c r="K471">
        <f t="shared" si="87"/>
        <v>14.710466666666665</v>
      </c>
      <c r="L471">
        <v>4.8</v>
      </c>
      <c r="M471">
        <f t="shared" si="88"/>
        <v>0.15083333333333346</v>
      </c>
      <c r="N471">
        <f t="shared" si="89"/>
        <v>3.0750000000000002</v>
      </c>
      <c r="O471">
        <f t="shared" si="90"/>
        <v>8.0258333333333347</v>
      </c>
      <c r="P471">
        <f t="shared" si="91"/>
        <v>6.6846333333333305</v>
      </c>
      <c r="Q471">
        <f t="shared" si="92"/>
        <v>0</v>
      </c>
      <c r="R471">
        <f t="shared" si="93"/>
        <v>1.3369266666666662</v>
      </c>
      <c r="S471">
        <f>SUM($R$2:R471) -SUM($Q$2:Q471) + SUM($T$2:T470)</f>
        <v>14.050269347222411</v>
      </c>
      <c r="T471">
        <f t="shared" si="94"/>
        <v>0</v>
      </c>
    </row>
    <row r="472" spans="1:20" x14ac:dyDescent="0.3">
      <c r="A472" s="1">
        <v>42475</v>
      </c>
      <c r="B472" s="2">
        <v>0.23129629629629631</v>
      </c>
      <c r="C472" s="2">
        <v>0.8168171296296296</v>
      </c>
      <c r="D472" s="3">
        <v>6.9</v>
      </c>
      <c r="E472" s="3">
        <v>45</v>
      </c>
      <c r="F472" s="4">
        <f t="shared" si="84"/>
        <v>4</v>
      </c>
      <c r="G472">
        <v>20</v>
      </c>
      <c r="H472" s="3">
        <f t="shared" si="85"/>
        <v>14.052499999999998</v>
      </c>
      <c r="I472">
        <f t="shared" si="95"/>
        <v>800</v>
      </c>
      <c r="J472">
        <f t="shared" si="86"/>
        <v>0.55000000000000004</v>
      </c>
      <c r="K472">
        <f t="shared" si="87"/>
        <v>30.915500000000002</v>
      </c>
      <c r="L472">
        <v>4.8</v>
      </c>
      <c r="M472">
        <f t="shared" si="88"/>
        <v>0.14737500000000009</v>
      </c>
      <c r="N472">
        <f t="shared" si="89"/>
        <v>3.5249999999999999</v>
      </c>
      <c r="O472">
        <f t="shared" si="90"/>
        <v>8.4723749999999995</v>
      </c>
      <c r="P472">
        <f t="shared" si="91"/>
        <v>22.443125000000002</v>
      </c>
      <c r="Q472">
        <f t="shared" si="92"/>
        <v>0</v>
      </c>
      <c r="R472">
        <f t="shared" si="93"/>
        <v>4.4886250000000008</v>
      </c>
      <c r="S472">
        <f>SUM($R$2:R472) -SUM($Q$2:Q472) + SUM($T$2:T471)</f>
        <v>18.538894347222367</v>
      </c>
      <c r="T472">
        <f t="shared" si="94"/>
        <v>0</v>
      </c>
    </row>
    <row r="473" spans="1:20" x14ac:dyDescent="0.3">
      <c r="A473" s="1">
        <v>42476</v>
      </c>
      <c r="B473" s="2">
        <v>0.22968750000000002</v>
      </c>
      <c r="C473" s="2">
        <v>0.8181018518518518</v>
      </c>
      <c r="D473" s="3">
        <v>11.2</v>
      </c>
      <c r="E473" s="3">
        <v>79.2</v>
      </c>
      <c r="F473" s="4">
        <f t="shared" si="84"/>
        <v>4</v>
      </c>
      <c r="G473">
        <v>20</v>
      </c>
      <c r="H473" s="3">
        <f t="shared" si="85"/>
        <v>14.121944444444441</v>
      </c>
      <c r="I473">
        <f t="shared" si="95"/>
        <v>800</v>
      </c>
      <c r="J473">
        <f t="shared" si="86"/>
        <v>0.20799999999999996</v>
      </c>
      <c r="K473">
        <f t="shared" si="87"/>
        <v>11.749457777777772</v>
      </c>
      <c r="L473">
        <v>4.8</v>
      </c>
      <c r="M473">
        <f t="shared" si="88"/>
        <v>0.14390277777777793</v>
      </c>
      <c r="N473">
        <f t="shared" si="89"/>
        <v>2.4500000000000002</v>
      </c>
      <c r="O473">
        <f t="shared" si="90"/>
        <v>7.3939027777777779</v>
      </c>
      <c r="P473">
        <f t="shared" si="91"/>
        <v>4.3555549999999945</v>
      </c>
      <c r="Q473">
        <f t="shared" si="92"/>
        <v>0</v>
      </c>
      <c r="R473">
        <f t="shared" si="93"/>
        <v>0.87111099999999897</v>
      </c>
      <c r="S473">
        <f>SUM($R$2:R473) -SUM($Q$2:Q473) + SUM($T$2:T472)</f>
        <v>19.410005347222295</v>
      </c>
      <c r="T473">
        <f t="shared" si="94"/>
        <v>0</v>
      </c>
    </row>
    <row r="474" spans="1:20" x14ac:dyDescent="0.3">
      <c r="A474" s="1">
        <v>42477</v>
      </c>
      <c r="B474" s="2">
        <v>0.22809027777777779</v>
      </c>
      <c r="C474" s="2">
        <v>0.81938657407407411</v>
      </c>
      <c r="D474" s="3">
        <v>9.6</v>
      </c>
      <c r="E474" s="3">
        <v>85.3</v>
      </c>
      <c r="F474" s="4">
        <f t="shared" si="84"/>
        <v>4</v>
      </c>
      <c r="G474">
        <v>20</v>
      </c>
      <c r="H474" s="3">
        <f t="shared" si="85"/>
        <v>14.191111111111113</v>
      </c>
      <c r="I474">
        <f t="shared" si="95"/>
        <v>800</v>
      </c>
      <c r="J474">
        <f t="shared" si="86"/>
        <v>0.14700000000000002</v>
      </c>
      <c r="K474">
        <f t="shared" si="87"/>
        <v>8.3443733333333352</v>
      </c>
      <c r="L474">
        <v>4.8</v>
      </c>
      <c r="M474">
        <f t="shared" si="88"/>
        <v>0.14044444444444437</v>
      </c>
      <c r="N474">
        <f t="shared" si="89"/>
        <v>2.85</v>
      </c>
      <c r="O474">
        <f t="shared" si="90"/>
        <v>7.7904444444444447</v>
      </c>
      <c r="P474">
        <f t="shared" si="91"/>
        <v>0.55392888888889047</v>
      </c>
      <c r="Q474">
        <f t="shared" si="92"/>
        <v>0</v>
      </c>
      <c r="R474">
        <f t="shared" si="93"/>
        <v>0.11078577777777809</v>
      </c>
      <c r="S474">
        <f>SUM($R$2:R474) -SUM($Q$2:Q474) + SUM($T$2:T473)</f>
        <v>19.52079112499996</v>
      </c>
      <c r="T474">
        <f t="shared" si="94"/>
        <v>0</v>
      </c>
    </row>
    <row r="475" spans="1:20" x14ac:dyDescent="0.3">
      <c r="A475" s="1">
        <v>42478</v>
      </c>
      <c r="B475" s="2">
        <v>0.22650462962962961</v>
      </c>
      <c r="C475" s="2">
        <v>0.82065972222222217</v>
      </c>
      <c r="D475" s="3">
        <v>8.3000000000000007</v>
      </c>
      <c r="E475" s="3">
        <v>76.2</v>
      </c>
      <c r="F475" s="4">
        <f t="shared" si="84"/>
        <v>4</v>
      </c>
      <c r="G475">
        <v>20</v>
      </c>
      <c r="H475" s="3">
        <f t="shared" si="85"/>
        <v>14.259722222222223</v>
      </c>
      <c r="I475">
        <f t="shared" si="95"/>
        <v>800</v>
      </c>
      <c r="J475">
        <f t="shared" si="86"/>
        <v>0.23799999999999999</v>
      </c>
      <c r="K475">
        <f t="shared" si="87"/>
        <v>13.575255555555556</v>
      </c>
      <c r="L475">
        <v>4.8</v>
      </c>
      <c r="M475">
        <f t="shared" si="88"/>
        <v>0.13701388888888885</v>
      </c>
      <c r="N475">
        <f t="shared" si="89"/>
        <v>3.1749999999999998</v>
      </c>
      <c r="O475">
        <f t="shared" si="90"/>
        <v>8.1120138888888889</v>
      </c>
      <c r="P475">
        <f t="shared" si="91"/>
        <v>5.4632416666666668</v>
      </c>
      <c r="Q475">
        <f t="shared" si="92"/>
        <v>0</v>
      </c>
      <c r="R475">
        <f t="shared" si="93"/>
        <v>1.0926483333333334</v>
      </c>
      <c r="S475">
        <f>SUM($R$2:R475) -SUM($Q$2:Q475) + SUM($T$2:T474)</f>
        <v>20.613439458333232</v>
      </c>
      <c r="T475">
        <f t="shared" si="94"/>
        <v>0</v>
      </c>
    </row>
    <row r="476" spans="1:20" x14ac:dyDescent="0.3">
      <c r="A476" s="1">
        <v>42479</v>
      </c>
      <c r="B476" s="2">
        <v>0.22493055555555555</v>
      </c>
      <c r="C476" s="2">
        <v>0.82194444444444448</v>
      </c>
      <c r="D476" s="3">
        <v>7.5</v>
      </c>
      <c r="E476" s="3">
        <v>81.3</v>
      </c>
      <c r="F476" s="4">
        <f t="shared" si="84"/>
        <v>4</v>
      </c>
      <c r="G476">
        <v>20</v>
      </c>
      <c r="H476" s="3">
        <f t="shared" si="85"/>
        <v>14.328333333333335</v>
      </c>
      <c r="I476">
        <f t="shared" si="95"/>
        <v>800</v>
      </c>
      <c r="J476">
        <f t="shared" si="86"/>
        <v>0.18700000000000006</v>
      </c>
      <c r="K476">
        <f t="shared" si="87"/>
        <v>10.717593333333339</v>
      </c>
      <c r="L476">
        <v>4.8</v>
      </c>
      <c r="M476">
        <f t="shared" si="88"/>
        <v>0.13358333333333325</v>
      </c>
      <c r="N476">
        <f t="shared" si="89"/>
        <v>3.375</v>
      </c>
      <c r="O476">
        <f t="shared" si="90"/>
        <v>8.308583333333333</v>
      </c>
      <c r="P476">
        <f t="shared" si="91"/>
        <v>2.4090100000000056</v>
      </c>
      <c r="Q476">
        <f t="shared" si="92"/>
        <v>0</v>
      </c>
      <c r="R476">
        <f t="shared" si="93"/>
        <v>0.48180200000000117</v>
      </c>
      <c r="S476">
        <f>SUM($R$2:R476) -SUM($Q$2:Q476) + SUM($T$2:T475)</f>
        <v>21.095241458333248</v>
      </c>
      <c r="T476">
        <f t="shared" si="94"/>
        <v>0</v>
      </c>
    </row>
    <row r="477" spans="1:20" x14ac:dyDescent="0.3">
      <c r="A477" s="1">
        <v>42480</v>
      </c>
      <c r="B477" s="2">
        <v>0.22335648148148149</v>
      </c>
      <c r="C477" s="2">
        <v>0.82321759259259253</v>
      </c>
      <c r="D477" s="3">
        <v>6.7</v>
      </c>
      <c r="E477" s="3">
        <v>46.2</v>
      </c>
      <c r="F477" s="4">
        <f t="shared" si="84"/>
        <v>4</v>
      </c>
      <c r="G477">
        <v>20</v>
      </c>
      <c r="H477" s="3">
        <f t="shared" si="85"/>
        <v>14.396666666666665</v>
      </c>
      <c r="I477">
        <f t="shared" si="95"/>
        <v>800</v>
      </c>
      <c r="J477">
        <f t="shared" si="86"/>
        <v>0.53800000000000003</v>
      </c>
      <c r="K477">
        <f t="shared" si="87"/>
        <v>30.981626666666664</v>
      </c>
      <c r="L477">
        <v>4.8</v>
      </c>
      <c r="M477">
        <f t="shared" si="88"/>
        <v>0.13016666666666676</v>
      </c>
      <c r="N477">
        <f t="shared" si="89"/>
        <v>3.5750000000000002</v>
      </c>
      <c r="O477">
        <f t="shared" si="90"/>
        <v>8.5051666666666677</v>
      </c>
      <c r="P477">
        <f t="shared" si="91"/>
        <v>22.476459999999996</v>
      </c>
      <c r="Q477">
        <f t="shared" si="92"/>
        <v>0</v>
      </c>
      <c r="R477">
        <f t="shared" si="93"/>
        <v>4.4952919999999992</v>
      </c>
      <c r="S477">
        <f>SUM($R$2:R477) -SUM($Q$2:Q477) + SUM($T$2:T476)</f>
        <v>25.590533458333312</v>
      </c>
      <c r="T477">
        <f t="shared" si="94"/>
        <v>0</v>
      </c>
    </row>
    <row r="478" spans="1:20" x14ac:dyDescent="0.3">
      <c r="A478" s="1">
        <v>42481</v>
      </c>
      <c r="B478" s="2">
        <v>0.22180555555555556</v>
      </c>
      <c r="C478" s="2">
        <v>0.82450231481481484</v>
      </c>
      <c r="D478" s="3">
        <v>7.7</v>
      </c>
      <c r="E478" s="3">
        <v>27.7</v>
      </c>
      <c r="F478" s="4">
        <f t="shared" si="84"/>
        <v>4</v>
      </c>
      <c r="G478">
        <v>20</v>
      </c>
      <c r="H478" s="3">
        <f t="shared" si="85"/>
        <v>14.464722222222221</v>
      </c>
      <c r="I478">
        <f t="shared" si="95"/>
        <v>800</v>
      </c>
      <c r="J478">
        <f t="shared" si="86"/>
        <v>0.72300000000000009</v>
      </c>
      <c r="K478">
        <f t="shared" si="87"/>
        <v>41.831976666666669</v>
      </c>
      <c r="L478">
        <v>4.8</v>
      </c>
      <c r="M478">
        <f t="shared" si="88"/>
        <v>0.12676388888888895</v>
      </c>
      <c r="N478">
        <f t="shared" si="89"/>
        <v>3.3250000000000002</v>
      </c>
      <c r="O478">
        <f t="shared" si="90"/>
        <v>8.2517638888888882</v>
      </c>
      <c r="P478">
        <f t="shared" si="91"/>
        <v>33.580212777777781</v>
      </c>
      <c r="Q478">
        <f t="shared" si="92"/>
        <v>0</v>
      </c>
      <c r="R478">
        <f t="shared" si="93"/>
        <v>6.716042555555557</v>
      </c>
      <c r="S478">
        <f>SUM($R$2:R478) -SUM($Q$2:Q478) + SUM($T$2:T477)</f>
        <v>32.306576013888844</v>
      </c>
      <c r="T478">
        <f t="shared" si="94"/>
        <v>0</v>
      </c>
    </row>
    <row r="479" spans="1:20" x14ac:dyDescent="0.3">
      <c r="A479" s="1">
        <v>42482</v>
      </c>
      <c r="B479" s="2">
        <v>0.22025462962962963</v>
      </c>
      <c r="C479" s="2">
        <v>0.82577546296296289</v>
      </c>
      <c r="D479" s="3">
        <v>6.8</v>
      </c>
      <c r="E479" s="3">
        <v>64.2</v>
      </c>
      <c r="F479" s="4">
        <f t="shared" si="84"/>
        <v>4</v>
      </c>
      <c r="G479">
        <v>20</v>
      </c>
      <c r="H479" s="3">
        <f t="shared" si="85"/>
        <v>14.532499999999999</v>
      </c>
      <c r="I479">
        <f t="shared" si="95"/>
        <v>800</v>
      </c>
      <c r="J479">
        <f t="shared" si="86"/>
        <v>0.35799999999999998</v>
      </c>
      <c r="K479">
        <f t="shared" si="87"/>
        <v>20.810539999999996</v>
      </c>
      <c r="L479">
        <v>4.8</v>
      </c>
      <c r="M479">
        <f t="shared" si="88"/>
        <v>0.12337500000000005</v>
      </c>
      <c r="N479">
        <f t="shared" si="89"/>
        <v>3.55</v>
      </c>
      <c r="O479">
        <f t="shared" si="90"/>
        <v>8.4733750000000008</v>
      </c>
      <c r="P479">
        <f t="shared" si="91"/>
        <v>12.337164999999995</v>
      </c>
      <c r="Q479">
        <f t="shared" si="92"/>
        <v>0</v>
      </c>
      <c r="R479">
        <f t="shared" si="93"/>
        <v>2.4674329999999993</v>
      </c>
      <c r="S479">
        <f>SUM($R$2:R479) -SUM($Q$2:Q479) + SUM($T$2:T478)</f>
        <v>34.774009013888872</v>
      </c>
      <c r="T479">
        <f t="shared" si="94"/>
        <v>0</v>
      </c>
    </row>
    <row r="480" spans="1:20" x14ac:dyDescent="0.3">
      <c r="A480" s="1">
        <v>42483</v>
      </c>
      <c r="B480" s="2">
        <v>0.21872685185185184</v>
      </c>
      <c r="C480" s="2">
        <v>0.82704861111111105</v>
      </c>
      <c r="D480" s="3">
        <v>6.3</v>
      </c>
      <c r="E480" s="3">
        <v>59</v>
      </c>
      <c r="F480" s="4">
        <f t="shared" si="84"/>
        <v>4</v>
      </c>
      <c r="G480">
        <v>20</v>
      </c>
      <c r="H480" s="3">
        <f t="shared" si="85"/>
        <v>14.599722222222223</v>
      </c>
      <c r="I480">
        <f t="shared" si="95"/>
        <v>800</v>
      </c>
      <c r="J480">
        <f t="shared" si="86"/>
        <v>0.41000000000000003</v>
      </c>
      <c r="K480">
        <f t="shared" si="87"/>
        <v>23.943544444444449</v>
      </c>
      <c r="L480">
        <v>4.8</v>
      </c>
      <c r="M480">
        <f t="shared" si="88"/>
        <v>0.12001388888888885</v>
      </c>
      <c r="N480">
        <f t="shared" si="89"/>
        <v>3.6749999999999998</v>
      </c>
      <c r="O480">
        <f t="shared" si="90"/>
        <v>8.5950138888888894</v>
      </c>
      <c r="P480">
        <f t="shared" si="91"/>
        <v>15.348530555555559</v>
      </c>
      <c r="Q480">
        <f t="shared" si="92"/>
        <v>0</v>
      </c>
      <c r="R480">
        <f t="shared" si="93"/>
        <v>3.0697061111111119</v>
      </c>
      <c r="S480">
        <f>SUM($R$2:R480) -SUM($Q$2:Q480) + SUM($T$2:T479)</f>
        <v>37.843715125000017</v>
      </c>
      <c r="T480">
        <f t="shared" si="94"/>
        <v>0</v>
      </c>
    </row>
    <row r="481" spans="1:20" x14ac:dyDescent="0.3">
      <c r="A481" s="1">
        <v>42484</v>
      </c>
      <c r="B481" s="2">
        <v>0.2171990740740741</v>
      </c>
      <c r="C481" s="2">
        <v>0.82833333333333325</v>
      </c>
      <c r="D481" s="3">
        <v>5.6</v>
      </c>
      <c r="E481" s="3">
        <v>74.3</v>
      </c>
      <c r="F481" s="4">
        <f t="shared" si="84"/>
        <v>4</v>
      </c>
      <c r="G481">
        <v>20</v>
      </c>
      <c r="H481" s="3">
        <f t="shared" si="85"/>
        <v>14.667222222222218</v>
      </c>
      <c r="I481">
        <f t="shared" si="95"/>
        <v>800</v>
      </c>
      <c r="J481">
        <f t="shared" si="86"/>
        <v>0.25700000000000001</v>
      </c>
      <c r="K481">
        <f t="shared" si="87"/>
        <v>15.077904444444441</v>
      </c>
      <c r="L481">
        <v>4.8</v>
      </c>
      <c r="M481">
        <f t="shared" si="88"/>
        <v>0.11663888888888908</v>
      </c>
      <c r="N481">
        <f t="shared" si="89"/>
        <v>3.85</v>
      </c>
      <c r="O481">
        <f t="shared" si="90"/>
        <v>8.7666388888888882</v>
      </c>
      <c r="P481">
        <f t="shared" si="91"/>
        <v>6.3112655555555524</v>
      </c>
      <c r="Q481">
        <f t="shared" si="92"/>
        <v>0</v>
      </c>
      <c r="R481">
        <f t="shared" si="93"/>
        <v>1.2622531111111106</v>
      </c>
      <c r="S481">
        <f>SUM($R$2:R481) -SUM($Q$2:Q481) + SUM($T$2:T480)</f>
        <v>39.105968236111039</v>
      </c>
      <c r="T481">
        <f t="shared" si="94"/>
        <v>0</v>
      </c>
    </row>
    <row r="482" spans="1:20" x14ac:dyDescent="0.3">
      <c r="A482" s="1">
        <v>42485</v>
      </c>
      <c r="B482" s="2">
        <v>0.21569444444444444</v>
      </c>
      <c r="C482" s="2">
        <v>0.82960648148148142</v>
      </c>
      <c r="D482" s="3">
        <v>4.5999999999999996</v>
      </c>
      <c r="E482" s="3">
        <v>80</v>
      </c>
      <c r="F482" s="4">
        <f t="shared" si="84"/>
        <v>4</v>
      </c>
      <c r="G482">
        <v>20</v>
      </c>
      <c r="H482" s="3">
        <f t="shared" si="85"/>
        <v>14.733888888888888</v>
      </c>
      <c r="I482">
        <f t="shared" si="95"/>
        <v>800</v>
      </c>
      <c r="J482">
        <f t="shared" si="86"/>
        <v>0.19999999999999996</v>
      </c>
      <c r="K482">
        <f t="shared" si="87"/>
        <v>11.787111111111107</v>
      </c>
      <c r="L482">
        <v>4.8</v>
      </c>
      <c r="M482">
        <f t="shared" si="88"/>
        <v>0.1133055555555556</v>
      </c>
      <c r="N482">
        <f t="shared" si="89"/>
        <v>4.0999999999999996</v>
      </c>
      <c r="O482">
        <f t="shared" si="90"/>
        <v>9.0133055555555543</v>
      </c>
      <c r="P482">
        <f t="shared" si="91"/>
        <v>2.773805555555553</v>
      </c>
      <c r="Q482">
        <f t="shared" si="92"/>
        <v>0</v>
      </c>
      <c r="R482">
        <f t="shared" si="93"/>
        <v>0.55476111111111059</v>
      </c>
      <c r="S482">
        <f>SUM($R$2:R482) -SUM($Q$2:Q482) + SUM($T$2:T481)</f>
        <v>39.660729347222059</v>
      </c>
      <c r="T482">
        <f t="shared" si="94"/>
        <v>0</v>
      </c>
    </row>
    <row r="483" spans="1:20" x14ac:dyDescent="0.3">
      <c r="A483" s="1">
        <v>42486</v>
      </c>
      <c r="B483" s="2">
        <v>0.21418981481481481</v>
      </c>
      <c r="C483" s="2">
        <v>0.83086805555555554</v>
      </c>
      <c r="D483" s="3">
        <v>6.3</v>
      </c>
      <c r="E483" s="3">
        <v>51.7</v>
      </c>
      <c r="F483" s="4">
        <f t="shared" si="84"/>
        <v>4</v>
      </c>
      <c r="G483">
        <v>20</v>
      </c>
      <c r="H483" s="3">
        <f t="shared" si="85"/>
        <v>14.800277777777778</v>
      </c>
      <c r="I483">
        <f t="shared" si="95"/>
        <v>800</v>
      </c>
      <c r="J483">
        <f t="shared" si="86"/>
        <v>0.48299999999999998</v>
      </c>
      <c r="K483">
        <f t="shared" si="87"/>
        <v>28.594136666666664</v>
      </c>
      <c r="L483">
        <v>4.8</v>
      </c>
      <c r="M483">
        <f t="shared" si="88"/>
        <v>0.10998611111111112</v>
      </c>
      <c r="N483">
        <f t="shared" si="89"/>
        <v>3.6749999999999998</v>
      </c>
      <c r="O483">
        <f t="shared" si="90"/>
        <v>8.5849861111111103</v>
      </c>
      <c r="P483">
        <f t="shared" si="91"/>
        <v>20.009150555555554</v>
      </c>
      <c r="Q483">
        <f t="shared" si="92"/>
        <v>0</v>
      </c>
      <c r="R483">
        <f t="shared" si="93"/>
        <v>4.0018301111111105</v>
      </c>
      <c r="S483">
        <f>SUM($R$2:R483) -SUM($Q$2:Q483) + SUM($T$2:T482)</f>
        <v>43.662559458333135</v>
      </c>
      <c r="T483">
        <f t="shared" si="94"/>
        <v>0</v>
      </c>
    </row>
    <row r="484" spans="1:20" x14ac:dyDescent="0.3">
      <c r="A484" s="1">
        <v>42487</v>
      </c>
      <c r="B484" s="2">
        <v>0.21270833333333336</v>
      </c>
      <c r="C484" s="2">
        <v>0.8321412037037037</v>
      </c>
      <c r="D484" s="3">
        <v>6</v>
      </c>
      <c r="E484" s="3">
        <v>86.9</v>
      </c>
      <c r="F484" s="4">
        <f t="shared" si="84"/>
        <v>4</v>
      </c>
      <c r="G484">
        <v>20</v>
      </c>
      <c r="H484" s="3">
        <f t="shared" si="85"/>
        <v>14.866388888888888</v>
      </c>
      <c r="I484">
        <f t="shared" si="95"/>
        <v>800</v>
      </c>
      <c r="J484">
        <f t="shared" si="86"/>
        <v>0.13099999999999989</v>
      </c>
      <c r="K484">
        <f t="shared" si="87"/>
        <v>7.7899877777777711</v>
      </c>
      <c r="L484">
        <v>4.8</v>
      </c>
      <c r="M484">
        <f t="shared" si="88"/>
        <v>0.10668055555555557</v>
      </c>
      <c r="N484">
        <f t="shared" si="89"/>
        <v>3.75</v>
      </c>
      <c r="O484">
        <f t="shared" si="90"/>
        <v>8.656680555555555</v>
      </c>
      <c r="P484">
        <f t="shared" si="91"/>
        <v>-0.86669277777778397</v>
      </c>
      <c r="Q484">
        <f t="shared" si="92"/>
        <v>0.43334638888889199</v>
      </c>
      <c r="R484">
        <f t="shared" si="93"/>
        <v>0</v>
      </c>
      <c r="S484">
        <f>SUM($R$2:R484) -SUM($Q$2:Q484) + SUM($T$2:T483)</f>
        <v>43.229213069444199</v>
      </c>
      <c r="T484">
        <f t="shared" si="94"/>
        <v>0</v>
      </c>
    </row>
    <row r="485" spans="1:20" x14ac:dyDescent="0.3">
      <c r="A485" s="1">
        <v>42488</v>
      </c>
      <c r="B485" s="2">
        <v>0.21123842592592593</v>
      </c>
      <c r="C485" s="2">
        <v>0.83341435185185186</v>
      </c>
      <c r="D485" s="3">
        <v>5.9</v>
      </c>
      <c r="E485" s="3">
        <v>71.8</v>
      </c>
      <c r="F485" s="4">
        <f t="shared" si="84"/>
        <v>4</v>
      </c>
      <c r="G485">
        <v>20</v>
      </c>
      <c r="H485" s="3">
        <f t="shared" si="85"/>
        <v>14.932222222222222</v>
      </c>
      <c r="I485">
        <f t="shared" si="95"/>
        <v>800</v>
      </c>
      <c r="J485">
        <f t="shared" si="86"/>
        <v>0.28200000000000003</v>
      </c>
      <c r="K485">
        <f t="shared" si="87"/>
        <v>16.843546666666668</v>
      </c>
      <c r="L485">
        <v>4.8</v>
      </c>
      <c r="M485">
        <f t="shared" si="88"/>
        <v>0.10338888888888889</v>
      </c>
      <c r="N485">
        <f t="shared" si="89"/>
        <v>3.7749999999999999</v>
      </c>
      <c r="O485">
        <f t="shared" si="90"/>
        <v>8.6783888888888878</v>
      </c>
      <c r="P485">
        <f t="shared" si="91"/>
        <v>8.1651577777777806</v>
      </c>
      <c r="Q485">
        <f t="shared" si="92"/>
        <v>0</v>
      </c>
      <c r="R485">
        <f t="shared" si="93"/>
        <v>1.6330315555555561</v>
      </c>
      <c r="S485">
        <f>SUM($R$2:R485) -SUM($Q$2:Q485) + SUM($T$2:T484)</f>
        <v>44.862244624999789</v>
      </c>
      <c r="T485">
        <f t="shared" si="94"/>
        <v>0</v>
      </c>
    </row>
    <row r="486" spans="1:20" x14ac:dyDescent="0.3">
      <c r="A486" s="1">
        <v>42489</v>
      </c>
      <c r="B486" s="2">
        <v>0.20979166666666668</v>
      </c>
      <c r="C486" s="2">
        <v>0.83467592592592599</v>
      </c>
      <c r="D486" s="3">
        <v>7.3</v>
      </c>
      <c r="E486" s="3">
        <v>41.8</v>
      </c>
      <c r="F486" s="4">
        <f t="shared" si="84"/>
        <v>4</v>
      </c>
      <c r="G486">
        <v>20</v>
      </c>
      <c r="H486" s="3">
        <f t="shared" si="85"/>
        <v>14.997222222222224</v>
      </c>
      <c r="I486">
        <f t="shared" si="95"/>
        <v>800</v>
      </c>
      <c r="J486">
        <f t="shared" si="86"/>
        <v>0.58200000000000007</v>
      </c>
      <c r="K486">
        <f t="shared" si="87"/>
        <v>34.913533333333341</v>
      </c>
      <c r="L486">
        <v>4.8</v>
      </c>
      <c r="M486">
        <f t="shared" si="88"/>
        <v>0.10013888888888883</v>
      </c>
      <c r="N486">
        <f t="shared" si="89"/>
        <v>3.4249999999999998</v>
      </c>
      <c r="O486">
        <f t="shared" si="90"/>
        <v>8.3251388888888886</v>
      </c>
      <c r="P486">
        <f t="shared" si="91"/>
        <v>26.588394444444454</v>
      </c>
      <c r="Q486">
        <f t="shared" si="92"/>
        <v>0</v>
      </c>
      <c r="R486">
        <f t="shared" si="93"/>
        <v>5.3176788888888913</v>
      </c>
      <c r="S486">
        <f>SUM($R$2:R486) -SUM($Q$2:Q486) + SUM($T$2:T485)</f>
        <v>50.179923513888639</v>
      </c>
      <c r="T486">
        <f t="shared" si="94"/>
        <v>0</v>
      </c>
    </row>
    <row r="487" spans="1:20" x14ac:dyDescent="0.3">
      <c r="A487" s="1">
        <v>42490</v>
      </c>
      <c r="B487" s="2">
        <v>0.20834490740740741</v>
      </c>
      <c r="C487" s="2">
        <v>0.8359375</v>
      </c>
      <c r="D487" s="3">
        <v>7.8</v>
      </c>
      <c r="E487" s="3">
        <v>47.4</v>
      </c>
      <c r="F487" s="4">
        <f t="shared" si="84"/>
        <v>4</v>
      </c>
      <c r="G487">
        <v>20</v>
      </c>
      <c r="H487" s="3">
        <f t="shared" si="85"/>
        <v>15.062222222222221</v>
      </c>
      <c r="I487">
        <f t="shared" si="95"/>
        <v>800</v>
      </c>
      <c r="J487">
        <f t="shared" si="86"/>
        <v>0.52600000000000002</v>
      </c>
      <c r="K487">
        <f t="shared" si="87"/>
        <v>31.690915555555556</v>
      </c>
      <c r="L487">
        <v>4.8</v>
      </c>
      <c r="M487">
        <f t="shared" si="88"/>
        <v>9.6888888888888941E-2</v>
      </c>
      <c r="N487">
        <f t="shared" si="89"/>
        <v>3.3</v>
      </c>
      <c r="O487">
        <f t="shared" si="90"/>
        <v>8.1968888888888891</v>
      </c>
      <c r="P487">
        <f t="shared" si="91"/>
        <v>23.494026666666667</v>
      </c>
      <c r="Q487">
        <f t="shared" si="92"/>
        <v>0</v>
      </c>
      <c r="R487">
        <f t="shared" si="93"/>
        <v>4.6988053333333335</v>
      </c>
      <c r="S487">
        <f>SUM($R$2:R487) -SUM($Q$2:Q487) + SUM($T$2:T486)</f>
        <v>54.878728847222078</v>
      </c>
      <c r="T487">
        <f t="shared" si="94"/>
        <v>-54.88</v>
      </c>
    </row>
    <row r="488" spans="1:20" x14ac:dyDescent="0.3">
      <c r="A488" s="1">
        <v>42491</v>
      </c>
      <c r="B488" s="2">
        <v>0.2069212962962963</v>
      </c>
      <c r="C488" s="2">
        <v>0.83718750000000008</v>
      </c>
      <c r="D488" s="3">
        <v>9.5</v>
      </c>
      <c r="E488" s="3">
        <v>81.7</v>
      </c>
      <c r="F488" s="4">
        <f t="shared" si="84"/>
        <v>5</v>
      </c>
      <c r="G488">
        <v>20</v>
      </c>
      <c r="H488" s="3">
        <f t="shared" si="85"/>
        <v>15.12638888888889</v>
      </c>
      <c r="I488">
        <f t="shared" si="95"/>
        <v>900</v>
      </c>
      <c r="J488">
        <f t="shared" si="86"/>
        <v>0.18299999999999994</v>
      </c>
      <c r="K488">
        <f t="shared" si="87"/>
        <v>12.456581249999999</v>
      </c>
      <c r="L488">
        <v>4.8</v>
      </c>
      <c r="M488">
        <f t="shared" si="88"/>
        <v>9.3680555555555503E-2</v>
      </c>
      <c r="N488">
        <f t="shared" si="89"/>
        <v>2.875</v>
      </c>
      <c r="O488">
        <f t="shared" si="90"/>
        <v>7.7686805555555551</v>
      </c>
      <c r="P488">
        <f t="shared" si="91"/>
        <v>4.6879006944444441</v>
      </c>
      <c r="Q488">
        <f t="shared" si="92"/>
        <v>0</v>
      </c>
      <c r="R488">
        <f t="shared" si="93"/>
        <v>0.93758013888888891</v>
      </c>
      <c r="S488">
        <f>SUM($R$2:R488) -SUM($Q$2:Q488) + SUM($T$2:T487)</f>
        <v>0.93630898611104385</v>
      </c>
      <c r="T488">
        <f t="shared" si="94"/>
        <v>0</v>
      </c>
    </row>
    <row r="489" spans="1:20" x14ac:dyDescent="0.3">
      <c r="A489" s="1">
        <v>42492</v>
      </c>
      <c r="B489" s="2">
        <v>0.20550925925925925</v>
      </c>
      <c r="C489" s="2">
        <v>0.8384490740740741</v>
      </c>
      <c r="D489" s="3">
        <v>12.1</v>
      </c>
      <c r="E489" s="3">
        <v>61</v>
      </c>
      <c r="F489" s="4">
        <f t="shared" si="84"/>
        <v>5</v>
      </c>
      <c r="G489">
        <v>20</v>
      </c>
      <c r="H489" s="3">
        <f t="shared" si="85"/>
        <v>15.190555555555557</v>
      </c>
      <c r="I489">
        <f t="shared" si="95"/>
        <v>900</v>
      </c>
      <c r="J489">
        <f t="shared" si="86"/>
        <v>0.39</v>
      </c>
      <c r="K489">
        <f t="shared" si="87"/>
        <v>26.659424999999999</v>
      </c>
      <c r="L489">
        <v>4.8</v>
      </c>
      <c r="M489">
        <f t="shared" si="88"/>
        <v>9.0472222222222162E-2</v>
      </c>
      <c r="N489">
        <f t="shared" si="89"/>
        <v>2.2250000000000001</v>
      </c>
      <c r="O489">
        <f t="shared" si="90"/>
        <v>7.1154722222222215</v>
      </c>
      <c r="P489">
        <f t="shared" si="91"/>
        <v>19.543952777777776</v>
      </c>
      <c r="Q489">
        <f t="shared" si="92"/>
        <v>0</v>
      </c>
      <c r="R489">
        <f t="shared" si="93"/>
        <v>3.9087905555555551</v>
      </c>
      <c r="S489">
        <f>SUM($R$2:R489) -SUM($Q$2:Q489) + SUM($T$2:T488)</f>
        <v>4.8450995416665137</v>
      </c>
      <c r="T489">
        <f t="shared" si="94"/>
        <v>0</v>
      </c>
    </row>
    <row r="490" spans="1:20" x14ac:dyDescent="0.3">
      <c r="A490" s="1">
        <v>42493</v>
      </c>
      <c r="B490" s="2">
        <v>0.20412037037037037</v>
      </c>
      <c r="C490" s="2">
        <v>0.83968750000000003</v>
      </c>
      <c r="D490" s="3">
        <v>13.4</v>
      </c>
      <c r="E490" s="3">
        <v>38.4</v>
      </c>
      <c r="F490" s="4">
        <f t="shared" si="84"/>
        <v>5</v>
      </c>
      <c r="G490">
        <v>20</v>
      </c>
      <c r="H490" s="3">
        <f t="shared" si="85"/>
        <v>15.253611111111113</v>
      </c>
      <c r="I490">
        <f t="shared" si="95"/>
        <v>900</v>
      </c>
      <c r="J490">
        <f t="shared" si="86"/>
        <v>0.61599999999999999</v>
      </c>
      <c r="K490">
        <f t="shared" si="87"/>
        <v>42.283010000000004</v>
      </c>
      <c r="L490">
        <v>4.8</v>
      </c>
      <c r="M490">
        <f t="shared" si="88"/>
        <v>8.7319444444444366E-2</v>
      </c>
      <c r="N490">
        <f t="shared" si="89"/>
        <v>1.9</v>
      </c>
      <c r="O490">
        <f t="shared" si="90"/>
        <v>6.787319444444444</v>
      </c>
      <c r="P490">
        <f t="shared" si="91"/>
        <v>35.495690555555562</v>
      </c>
      <c r="Q490">
        <f t="shared" si="92"/>
        <v>0</v>
      </c>
      <c r="R490">
        <f t="shared" si="93"/>
        <v>7.0991381111111131</v>
      </c>
      <c r="S490">
        <f>SUM($R$2:R490) -SUM($Q$2:Q490) + SUM($T$2:T489)</f>
        <v>11.944237652777701</v>
      </c>
      <c r="T490">
        <f t="shared" si="94"/>
        <v>0</v>
      </c>
    </row>
    <row r="491" spans="1:20" x14ac:dyDescent="0.3">
      <c r="A491" s="1">
        <v>42494</v>
      </c>
      <c r="B491" s="2">
        <v>0.20274305555555558</v>
      </c>
      <c r="C491" s="2">
        <v>0.8409375</v>
      </c>
      <c r="D491" s="3">
        <v>13.9</v>
      </c>
      <c r="E491" s="3">
        <v>14.6</v>
      </c>
      <c r="F491" s="4">
        <f t="shared" si="84"/>
        <v>5</v>
      </c>
      <c r="G491">
        <v>20</v>
      </c>
      <c r="H491" s="3">
        <f t="shared" si="85"/>
        <v>15.316666666666666</v>
      </c>
      <c r="I491">
        <f t="shared" si="95"/>
        <v>900</v>
      </c>
      <c r="J491">
        <f t="shared" si="86"/>
        <v>0.85399999999999998</v>
      </c>
      <c r="K491">
        <f t="shared" si="87"/>
        <v>58.86195</v>
      </c>
      <c r="L491">
        <v>4.8</v>
      </c>
      <c r="M491">
        <f t="shared" si="88"/>
        <v>8.4166666666666681E-2</v>
      </c>
      <c r="N491">
        <f t="shared" si="89"/>
        <v>1.7749999999999999</v>
      </c>
      <c r="O491">
        <f t="shared" si="90"/>
        <v>6.6591666666666658</v>
      </c>
      <c r="P491">
        <f t="shared" si="91"/>
        <v>52.202783333333336</v>
      </c>
      <c r="Q491">
        <f t="shared" si="92"/>
        <v>0</v>
      </c>
      <c r="R491">
        <f t="shared" si="93"/>
        <v>10.440556666666668</v>
      </c>
      <c r="S491">
        <f>SUM($R$2:R491) -SUM($Q$2:Q491) + SUM($T$2:T490)</f>
        <v>22.384794319444381</v>
      </c>
      <c r="T491">
        <f t="shared" si="94"/>
        <v>0</v>
      </c>
    </row>
    <row r="492" spans="1:20" x14ac:dyDescent="0.3">
      <c r="A492" s="1">
        <v>42495</v>
      </c>
      <c r="B492" s="2">
        <v>0.20138888888888887</v>
      </c>
      <c r="C492" s="2">
        <v>0.84217592592592594</v>
      </c>
      <c r="D492" s="3">
        <v>14</v>
      </c>
      <c r="E492" s="3">
        <v>16.8</v>
      </c>
      <c r="F492" s="4">
        <f t="shared" si="84"/>
        <v>5</v>
      </c>
      <c r="G492">
        <v>20</v>
      </c>
      <c r="H492" s="3">
        <f t="shared" si="85"/>
        <v>15.378888888888891</v>
      </c>
      <c r="I492">
        <f t="shared" si="95"/>
        <v>900</v>
      </c>
      <c r="J492">
        <f t="shared" si="86"/>
        <v>0.83199999999999996</v>
      </c>
      <c r="K492">
        <f t="shared" si="87"/>
        <v>57.57856000000001</v>
      </c>
      <c r="L492">
        <v>4.8</v>
      </c>
      <c r="M492">
        <f t="shared" si="88"/>
        <v>8.1055555555555422E-2</v>
      </c>
      <c r="N492">
        <f t="shared" si="89"/>
        <v>1.75</v>
      </c>
      <c r="O492">
        <f t="shared" si="90"/>
        <v>6.6310555555555553</v>
      </c>
      <c r="P492">
        <f t="shared" si="91"/>
        <v>50.947504444444455</v>
      </c>
      <c r="Q492">
        <f t="shared" si="92"/>
        <v>0</v>
      </c>
      <c r="R492">
        <f t="shared" si="93"/>
        <v>10.189500888888892</v>
      </c>
      <c r="S492">
        <f>SUM($R$2:R492) -SUM($Q$2:Q492) + SUM($T$2:T491)</f>
        <v>32.574295208333297</v>
      </c>
      <c r="T492">
        <f t="shared" si="94"/>
        <v>0</v>
      </c>
    </row>
    <row r="493" spans="1:20" x14ac:dyDescent="0.3">
      <c r="A493" s="1">
        <v>42496</v>
      </c>
      <c r="B493" s="2">
        <v>0.20004629629629631</v>
      </c>
      <c r="C493" s="2">
        <v>0.84341435185185187</v>
      </c>
      <c r="D493" s="3">
        <v>14.6</v>
      </c>
      <c r="E493" s="3">
        <v>14.5</v>
      </c>
      <c r="F493" s="4">
        <f t="shared" si="84"/>
        <v>5</v>
      </c>
      <c r="G493">
        <v>20</v>
      </c>
      <c r="H493" s="3">
        <f t="shared" si="85"/>
        <v>15.440833333333334</v>
      </c>
      <c r="I493">
        <f t="shared" si="95"/>
        <v>900</v>
      </c>
      <c r="J493">
        <f t="shared" si="86"/>
        <v>0.85499999999999998</v>
      </c>
      <c r="K493">
        <f t="shared" si="87"/>
        <v>59.408606249999998</v>
      </c>
      <c r="L493">
        <v>4.8</v>
      </c>
      <c r="M493">
        <f t="shared" si="88"/>
        <v>7.795833333333331E-2</v>
      </c>
      <c r="N493">
        <f t="shared" si="89"/>
        <v>1.6</v>
      </c>
      <c r="O493">
        <f t="shared" si="90"/>
        <v>6.4779583333333335</v>
      </c>
      <c r="P493">
        <f t="shared" si="91"/>
        <v>52.930647916666665</v>
      </c>
      <c r="Q493">
        <f t="shared" si="92"/>
        <v>0</v>
      </c>
      <c r="R493">
        <f t="shared" si="93"/>
        <v>10.586129583333333</v>
      </c>
      <c r="S493">
        <f>SUM($R$2:R493) -SUM($Q$2:Q493) + SUM($T$2:T492)</f>
        <v>43.160424791666628</v>
      </c>
      <c r="T493">
        <f t="shared" si="94"/>
        <v>0</v>
      </c>
    </row>
    <row r="494" spans="1:20" x14ac:dyDescent="0.3">
      <c r="A494" s="1">
        <v>42497</v>
      </c>
      <c r="B494" s="2">
        <v>0.19872685185185182</v>
      </c>
      <c r="C494" s="2">
        <v>0.84464120370370377</v>
      </c>
      <c r="D494" s="3">
        <v>15.6</v>
      </c>
      <c r="E494" s="3">
        <v>12.3</v>
      </c>
      <c r="F494" s="4">
        <f t="shared" si="84"/>
        <v>5</v>
      </c>
      <c r="G494">
        <v>20</v>
      </c>
      <c r="H494" s="3">
        <f t="shared" si="85"/>
        <v>15.501944444444447</v>
      </c>
      <c r="I494">
        <f t="shared" si="95"/>
        <v>900</v>
      </c>
      <c r="J494">
        <f t="shared" si="86"/>
        <v>0.877</v>
      </c>
      <c r="K494">
        <f t="shared" si="87"/>
        <v>61.178423750000015</v>
      </c>
      <c r="L494">
        <v>4.8</v>
      </c>
      <c r="M494">
        <f t="shared" si="88"/>
        <v>7.4902777777777624E-2</v>
      </c>
      <c r="N494">
        <f t="shared" si="89"/>
        <v>1.35</v>
      </c>
      <c r="O494">
        <f t="shared" si="90"/>
        <v>6.2249027777777783</v>
      </c>
      <c r="P494">
        <f t="shared" si="91"/>
        <v>54.953520972222236</v>
      </c>
      <c r="Q494">
        <f t="shared" si="92"/>
        <v>0</v>
      </c>
      <c r="R494">
        <f t="shared" si="93"/>
        <v>10.990704194444447</v>
      </c>
      <c r="S494">
        <f>SUM($R$2:R494) -SUM($Q$2:Q494) + SUM($T$2:T493)</f>
        <v>54.151128986110962</v>
      </c>
      <c r="T494">
        <f t="shared" si="94"/>
        <v>0</v>
      </c>
    </row>
    <row r="495" spans="1:20" x14ac:dyDescent="0.3">
      <c r="A495" s="1">
        <v>42498</v>
      </c>
      <c r="B495" s="2">
        <v>0.19741898148148149</v>
      </c>
      <c r="C495" s="2">
        <v>0.8458564814814814</v>
      </c>
      <c r="D495" s="3">
        <v>17.2</v>
      </c>
      <c r="E495" s="3">
        <v>23</v>
      </c>
      <c r="F495" s="4">
        <f t="shared" si="84"/>
        <v>5</v>
      </c>
      <c r="G495">
        <v>20</v>
      </c>
      <c r="H495" s="3">
        <f t="shared" si="85"/>
        <v>15.562499999999996</v>
      </c>
      <c r="I495">
        <f t="shared" si="95"/>
        <v>900</v>
      </c>
      <c r="J495">
        <f t="shared" si="86"/>
        <v>0.77</v>
      </c>
      <c r="K495">
        <f t="shared" si="87"/>
        <v>53.924062499999991</v>
      </c>
      <c r="L495">
        <v>4.8</v>
      </c>
      <c r="M495">
        <f t="shared" si="88"/>
        <v>7.1875000000000175E-2</v>
      </c>
      <c r="N495">
        <f t="shared" si="89"/>
        <v>0.95000000000000018</v>
      </c>
      <c r="O495">
        <f t="shared" si="90"/>
        <v>5.8218750000000004</v>
      </c>
      <c r="P495">
        <f t="shared" si="91"/>
        <v>48.102187499999992</v>
      </c>
      <c r="Q495">
        <f t="shared" si="92"/>
        <v>0</v>
      </c>
      <c r="R495">
        <f t="shared" si="93"/>
        <v>9.6204374999999995</v>
      </c>
      <c r="S495">
        <f>SUM($R$2:R495) -SUM($Q$2:Q495) + SUM($T$2:T494)</f>
        <v>63.771566486110942</v>
      </c>
      <c r="T495">
        <f t="shared" si="94"/>
        <v>0</v>
      </c>
    </row>
    <row r="496" spans="1:20" x14ac:dyDescent="0.3">
      <c r="A496" s="1">
        <v>42499</v>
      </c>
      <c r="B496" s="2">
        <v>0.19614583333333332</v>
      </c>
      <c r="C496" s="2">
        <v>0.84707175925925926</v>
      </c>
      <c r="D496" s="3">
        <v>16.899999999999999</v>
      </c>
      <c r="E496" s="3">
        <v>24.2</v>
      </c>
      <c r="F496" s="4">
        <f t="shared" si="84"/>
        <v>5</v>
      </c>
      <c r="G496">
        <v>20</v>
      </c>
      <c r="H496" s="3">
        <f t="shared" si="85"/>
        <v>15.622222222222222</v>
      </c>
      <c r="I496">
        <f t="shared" si="95"/>
        <v>900</v>
      </c>
      <c r="J496">
        <f t="shared" si="86"/>
        <v>0.75800000000000001</v>
      </c>
      <c r="K496">
        <f t="shared" si="87"/>
        <v>53.287399999999998</v>
      </c>
      <c r="L496">
        <v>4.8</v>
      </c>
      <c r="M496">
        <f t="shared" si="88"/>
        <v>6.8888888888888916E-2</v>
      </c>
      <c r="N496">
        <f t="shared" si="89"/>
        <v>1.0250000000000004</v>
      </c>
      <c r="O496">
        <f t="shared" si="90"/>
        <v>5.8938888888888892</v>
      </c>
      <c r="P496">
        <f t="shared" si="91"/>
        <v>47.39351111111111</v>
      </c>
      <c r="Q496">
        <f t="shared" si="92"/>
        <v>0</v>
      </c>
      <c r="R496">
        <f t="shared" si="93"/>
        <v>9.478702222222223</v>
      </c>
      <c r="S496">
        <f>SUM($R$2:R496) -SUM($Q$2:Q496) + SUM($T$2:T495)</f>
        <v>73.250268708333124</v>
      </c>
      <c r="T496">
        <f t="shared" si="94"/>
        <v>0</v>
      </c>
    </row>
    <row r="497" spans="1:20" x14ac:dyDescent="0.3">
      <c r="A497" s="1">
        <v>42500</v>
      </c>
      <c r="B497" s="2">
        <v>0.19488425925925926</v>
      </c>
      <c r="C497" s="2">
        <v>0.84827546296296286</v>
      </c>
      <c r="D497" s="3">
        <v>17.2</v>
      </c>
      <c r="E497" s="3">
        <v>16.8</v>
      </c>
      <c r="F497" s="4">
        <f t="shared" si="84"/>
        <v>5</v>
      </c>
      <c r="G497">
        <v>20</v>
      </c>
      <c r="H497" s="3">
        <f t="shared" si="85"/>
        <v>15.681388888888886</v>
      </c>
      <c r="I497">
        <f t="shared" si="95"/>
        <v>900</v>
      </c>
      <c r="J497">
        <f t="shared" si="86"/>
        <v>0.83199999999999996</v>
      </c>
      <c r="K497">
        <f t="shared" si="87"/>
        <v>58.711119999999987</v>
      </c>
      <c r="L497">
        <v>4.8</v>
      </c>
      <c r="M497">
        <f t="shared" si="88"/>
        <v>6.5930555555555687E-2</v>
      </c>
      <c r="N497">
        <f t="shared" si="89"/>
        <v>0.95000000000000018</v>
      </c>
      <c r="O497">
        <f t="shared" si="90"/>
        <v>5.815930555555556</v>
      </c>
      <c r="P497">
        <f t="shared" si="91"/>
        <v>52.895189444444433</v>
      </c>
      <c r="Q497">
        <f t="shared" si="92"/>
        <v>0</v>
      </c>
      <c r="R497">
        <f t="shared" si="93"/>
        <v>10.579037888888887</v>
      </c>
      <c r="S497">
        <f>SUM($R$2:R497) -SUM($Q$2:Q497) + SUM($T$2:T496)</f>
        <v>83.829306597222057</v>
      </c>
      <c r="T497">
        <f t="shared" si="94"/>
        <v>0</v>
      </c>
    </row>
    <row r="498" spans="1:20" x14ac:dyDescent="0.3">
      <c r="A498" s="1">
        <v>42501</v>
      </c>
      <c r="B498" s="2">
        <v>0.19364583333333332</v>
      </c>
      <c r="C498" s="2">
        <v>0.84946759259259252</v>
      </c>
      <c r="D498" s="3">
        <v>16.7</v>
      </c>
      <c r="E498" s="3">
        <v>51</v>
      </c>
      <c r="F498" s="4">
        <f t="shared" si="84"/>
        <v>5</v>
      </c>
      <c r="G498">
        <v>20</v>
      </c>
      <c r="H498" s="3">
        <f t="shared" si="85"/>
        <v>15.739722222222222</v>
      </c>
      <c r="I498">
        <f t="shared" si="95"/>
        <v>900</v>
      </c>
      <c r="J498">
        <f t="shared" si="86"/>
        <v>0.49</v>
      </c>
      <c r="K498">
        <f t="shared" si="87"/>
        <v>34.706087500000002</v>
      </c>
      <c r="L498">
        <v>4.8</v>
      </c>
      <c r="M498">
        <f t="shared" si="88"/>
        <v>6.3013888888888925E-2</v>
      </c>
      <c r="N498">
        <f t="shared" si="89"/>
        <v>1.0750000000000002</v>
      </c>
      <c r="O498">
        <f t="shared" si="90"/>
        <v>5.9380138888888885</v>
      </c>
      <c r="P498">
        <f t="shared" si="91"/>
        <v>28.768073611111113</v>
      </c>
      <c r="Q498">
        <f t="shared" si="92"/>
        <v>0</v>
      </c>
      <c r="R498">
        <f t="shared" si="93"/>
        <v>5.7536147222222231</v>
      </c>
      <c r="S498">
        <f>SUM($R$2:R498) -SUM($Q$2:Q498) + SUM($T$2:T497)</f>
        <v>89.582921319444267</v>
      </c>
      <c r="T498">
        <f t="shared" si="94"/>
        <v>0</v>
      </c>
    </row>
    <row r="499" spans="1:20" x14ac:dyDescent="0.3">
      <c r="A499" s="1">
        <v>42502</v>
      </c>
      <c r="B499" s="2">
        <v>0.19243055555555555</v>
      </c>
      <c r="C499" s="2">
        <v>0.85065972222222219</v>
      </c>
      <c r="D499" s="3">
        <v>16.2</v>
      </c>
      <c r="E499" s="3">
        <v>56.2</v>
      </c>
      <c r="F499" s="4">
        <f t="shared" si="84"/>
        <v>5</v>
      </c>
      <c r="G499">
        <v>20</v>
      </c>
      <c r="H499" s="3">
        <f t="shared" si="85"/>
        <v>15.797499999999999</v>
      </c>
      <c r="I499">
        <f t="shared" si="95"/>
        <v>900</v>
      </c>
      <c r="J499">
        <f t="shared" si="86"/>
        <v>0.43799999999999994</v>
      </c>
      <c r="K499">
        <f t="shared" si="87"/>
        <v>31.136872499999999</v>
      </c>
      <c r="L499">
        <v>4.8</v>
      </c>
      <c r="M499">
        <f t="shared" si="88"/>
        <v>6.0125000000000026E-2</v>
      </c>
      <c r="N499">
        <f t="shared" si="89"/>
        <v>1.2000000000000002</v>
      </c>
      <c r="O499">
        <f t="shared" si="90"/>
        <v>6.0601250000000002</v>
      </c>
      <c r="P499">
        <f t="shared" si="91"/>
        <v>25.0767475</v>
      </c>
      <c r="Q499">
        <f t="shared" si="92"/>
        <v>0</v>
      </c>
      <c r="R499">
        <f t="shared" si="93"/>
        <v>5.0153495000000001</v>
      </c>
      <c r="S499">
        <f>SUM($R$2:R499) -SUM($Q$2:Q499) + SUM($T$2:T498)</f>
        <v>94.598270819444224</v>
      </c>
      <c r="T499">
        <f t="shared" si="94"/>
        <v>0</v>
      </c>
    </row>
    <row r="500" spans="1:20" x14ac:dyDescent="0.3">
      <c r="A500" s="1">
        <v>42503</v>
      </c>
      <c r="B500" s="2">
        <v>0.19122685185185184</v>
      </c>
      <c r="C500" s="2">
        <v>0.85182870370370367</v>
      </c>
      <c r="D500" s="3">
        <v>16.399999999999999</v>
      </c>
      <c r="E500" s="3">
        <v>78.400000000000006</v>
      </c>
      <c r="F500" s="4">
        <f t="shared" si="84"/>
        <v>5</v>
      </c>
      <c r="G500">
        <v>20</v>
      </c>
      <c r="H500" s="3">
        <f t="shared" si="85"/>
        <v>15.854444444444443</v>
      </c>
      <c r="I500">
        <f t="shared" si="95"/>
        <v>900</v>
      </c>
      <c r="J500">
        <f t="shared" si="86"/>
        <v>0.21599999999999997</v>
      </c>
      <c r="K500">
        <f t="shared" si="87"/>
        <v>15.410519999999995</v>
      </c>
      <c r="L500">
        <v>4.8</v>
      </c>
      <c r="M500">
        <f t="shared" si="88"/>
        <v>5.7277777777777851E-2</v>
      </c>
      <c r="N500">
        <f t="shared" si="89"/>
        <v>1.1500000000000004</v>
      </c>
      <c r="O500">
        <f t="shared" si="90"/>
        <v>6.0072777777777784</v>
      </c>
      <c r="P500">
        <f t="shared" si="91"/>
        <v>9.4032422222222163</v>
      </c>
      <c r="Q500">
        <f t="shared" si="92"/>
        <v>0</v>
      </c>
      <c r="R500">
        <f t="shared" si="93"/>
        <v>1.8806484444444433</v>
      </c>
      <c r="S500">
        <f>SUM($R$2:R500) -SUM($Q$2:Q500) + SUM($T$2:T499)</f>
        <v>96.478919263888656</v>
      </c>
      <c r="T500">
        <f t="shared" si="94"/>
        <v>0</v>
      </c>
    </row>
    <row r="501" spans="1:20" x14ac:dyDescent="0.3">
      <c r="A501" s="1">
        <v>42504</v>
      </c>
      <c r="B501" s="2">
        <v>0.19005787037037036</v>
      </c>
      <c r="C501" s="2">
        <v>0.85299768518518515</v>
      </c>
      <c r="D501" s="3">
        <v>13.4</v>
      </c>
      <c r="E501" s="3">
        <v>89.1</v>
      </c>
      <c r="F501" s="4">
        <f t="shared" si="84"/>
        <v>5</v>
      </c>
      <c r="G501">
        <v>20</v>
      </c>
      <c r="H501" s="3">
        <f t="shared" si="85"/>
        <v>15.910555555555554</v>
      </c>
      <c r="I501">
        <f t="shared" si="95"/>
        <v>900</v>
      </c>
      <c r="J501">
        <f t="shared" si="86"/>
        <v>0.1090000000000001</v>
      </c>
      <c r="K501">
        <f t="shared" si="87"/>
        <v>7.804127500000007</v>
      </c>
      <c r="L501">
        <v>4.8</v>
      </c>
      <c r="M501">
        <f t="shared" si="88"/>
        <v>5.4472222222222297E-2</v>
      </c>
      <c r="N501">
        <f t="shared" si="89"/>
        <v>1.9</v>
      </c>
      <c r="O501">
        <f t="shared" si="90"/>
        <v>6.7544722222222227</v>
      </c>
      <c r="P501">
        <f t="shared" si="91"/>
        <v>1.0496552777777843</v>
      </c>
      <c r="Q501">
        <f t="shared" si="92"/>
        <v>0</v>
      </c>
      <c r="R501">
        <f t="shared" si="93"/>
        <v>0.20993105555555688</v>
      </c>
      <c r="S501">
        <f>SUM($R$2:R501) -SUM($Q$2:Q501) + SUM($T$2:T500)</f>
        <v>96.6888503194441</v>
      </c>
      <c r="T501">
        <f t="shared" si="94"/>
        <v>0</v>
      </c>
    </row>
    <row r="502" spans="1:20" x14ac:dyDescent="0.3">
      <c r="A502" s="1">
        <v>42505</v>
      </c>
      <c r="B502" s="2">
        <v>0.18891203703703704</v>
      </c>
      <c r="C502" s="2">
        <v>0.85415509259259259</v>
      </c>
      <c r="D502" s="3">
        <v>9.6</v>
      </c>
      <c r="E502" s="3">
        <v>56.7</v>
      </c>
      <c r="F502" s="4">
        <f t="shared" si="84"/>
        <v>5</v>
      </c>
      <c r="G502">
        <v>20</v>
      </c>
      <c r="H502" s="3">
        <f t="shared" si="85"/>
        <v>15.965833333333332</v>
      </c>
      <c r="I502">
        <f t="shared" si="95"/>
        <v>900</v>
      </c>
      <c r="J502">
        <f t="shared" si="86"/>
        <v>0.43299999999999994</v>
      </c>
      <c r="K502">
        <f t="shared" si="87"/>
        <v>31.109426249999999</v>
      </c>
      <c r="L502">
        <v>4.8</v>
      </c>
      <c r="M502">
        <f t="shared" si="88"/>
        <v>5.1708333333333377E-2</v>
      </c>
      <c r="N502">
        <f t="shared" si="89"/>
        <v>2.85</v>
      </c>
      <c r="O502">
        <f t="shared" si="90"/>
        <v>7.7017083333333325</v>
      </c>
      <c r="P502">
        <f t="shared" si="91"/>
        <v>23.407717916666666</v>
      </c>
      <c r="Q502">
        <f t="shared" si="92"/>
        <v>0</v>
      </c>
      <c r="R502">
        <f t="shared" si="93"/>
        <v>4.6815435833333332</v>
      </c>
      <c r="S502">
        <f>SUM($R$2:R502) -SUM($Q$2:Q502) + SUM($T$2:T501)</f>
        <v>101.37039390277732</v>
      </c>
      <c r="T502">
        <f t="shared" si="94"/>
        <v>0</v>
      </c>
    </row>
    <row r="503" spans="1:20" x14ac:dyDescent="0.3">
      <c r="A503" s="1">
        <v>42506</v>
      </c>
      <c r="B503" s="2">
        <v>0.18778935185185186</v>
      </c>
      <c r="C503" s="2">
        <v>0.85528935185185195</v>
      </c>
      <c r="D503" s="3">
        <v>7</v>
      </c>
      <c r="E503" s="3">
        <v>67.400000000000006</v>
      </c>
      <c r="F503" s="4">
        <f t="shared" si="84"/>
        <v>5</v>
      </c>
      <c r="G503">
        <v>20</v>
      </c>
      <c r="H503" s="3">
        <f t="shared" si="85"/>
        <v>16.020000000000003</v>
      </c>
      <c r="I503">
        <f t="shared" si="95"/>
        <v>900</v>
      </c>
      <c r="J503">
        <f t="shared" si="86"/>
        <v>0.32599999999999996</v>
      </c>
      <c r="K503">
        <f t="shared" si="87"/>
        <v>23.501339999999999</v>
      </c>
      <c r="L503">
        <v>4.8</v>
      </c>
      <c r="M503">
        <f t="shared" si="88"/>
        <v>4.8999999999999842E-2</v>
      </c>
      <c r="N503">
        <f t="shared" si="89"/>
        <v>3.5</v>
      </c>
      <c r="O503">
        <f t="shared" si="90"/>
        <v>8.3490000000000002</v>
      </c>
      <c r="P503">
        <f t="shared" si="91"/>
        <v>15.152339999999999</v>
      </c>
      <c r="Q503">
        <f t="shared" si="92"/>
        <v>0</v>
      </c>
      <c r="R503">
        <f t="shared" si="93"/>
        <v>3.0304679999999999</v>
      </c>
      <c r="S503">
        <f>SUM($R$2:R503) -SUM($Q$2:Q503) + SUM($T$2:T502)</f>
        <v>104.40086190277725</v>
      </c>
      <c r="T503">
        <f t="shared" si="94"/>
        <v>0</v>
      </c>
    </row>
    <row r="504" spans="1:20" x14ac:dyDescent="0.3">
      <c r="A504" s="1">
        <v>42507</v>
      </c>
      <c r="B504" s="2">
        <v>0.18668981481481481</v>
      </c>
      <c r="C504" s="2">
        <v>0.85642361111111109</v>
      </c>
      <c r="D504" s="3">
        <v>7.5</v>
      </c>
      <c r="E504" s="3">
        <v>81.5</v>
      </c>
      <c r="F504" s="4">
        <f t="shared" si="84"/>
        <v>5</v>
      </c>
      <c r="G504">
        <v>20</v>
      </c>
      <c r="H504" s="3">
        <f t="shared" si="85"/>
        <v>16.073611111111109</v>
      </c>
      <c r="I504">
        <f t="shared" si="95"/>
        <v>900</v>
      </c>
      <c r="J504">
        <f t="shared" si="86"/>
        <v>0.18500000000000005</v>
      </c>
      <c r="K504">
        <f t="shared" si="87"/>
        <v>13.381281250000002</v>
      </c>
      <c r="L504">
        <v>4.8</v>
      </c>
      <c r="M504">
        <f t="shared" si="88"/>
        <v>4.6319444444444538E-2</v>
      </c>
      <c r="N504">
        <f t="shared" si="89"/>
        <v>3.375</v>
      </c>
      <c r="O504">
        <f t="shared" si="90"/>
        <v>8.2213194444444433</v>
      </c>
      <c r="P504">
        <f t="shared" si="91"/>
        <v>5.1599618055555592</v>
      </c>
      <c r="Q504">
        <f t="shared" si="92"/>
        <v>0</v>
      </c>
      <c r="R504">
        <f t="shared" si="93"/>
        <v>1.0319923611111119</v>
      </c>
      <c r="S504">
        <f>SUM($R$2:R504) -SUM($Q$2:Q504) + SUM($T$2:T503)</f>
        <v>105.43285426388843</v>
      </c>
      <c r="T504">
        <f t="shared" si="94"/>
        <v>0</v>
      </c>
    </row>
    <row r="505" spans="1:20" x14ac:dyDescent="0.3">
      <c r="A505" s="1">
        <v>42508</v>
      </c>
      <c r="B505" s="2">
        <v>0.18562500000000001</v>
      </c>
      <c r="C505" s="2">
        <v>0.85753472222222227</v>
      </c>
      <c r="D505" s="3">
        <v>8.9</v>
      </c>
      <c r="E505" s="3">
        <v>61.6</v>
      </c>
      <c r="F505" s="4">
        <f t="shared" si="84"/>
        <v>5</v>
      </c>
      <c r="G505">
        <v>20</v>
      </c>
      <c r="H505" s="3">
        <f t="shared" si="85"/>
        <v>16.125833333333333</v>
      </c>
      <c r="I505">
        <f t="shared" si="95"/>
        <v>900</v>
      </c>
      <c r="J505">
        <f t="shared" si="86"/>
        <v>0.38400000000000001</v>
      </c>
      <c r="K505">
        <f t="shared" si="87"/>
        <v>27.865440000000003</v>
      </c>
      <c r="L505">
        <v>4.8</v>
      </c>
      <c r="M505">
        <f t="shared" si="88"/>
        <v>4.370833333333337E-2</v>
      </c>
      <c r="N505">
        <f t="shared" si="89"/>
        <v>3.0249999999999999</v>
      </c>
      <c r="O505">
        <f t="shared" si="90"/>
        <v>7.8687083333333323</v>
      </c>
      <c r="P505">
        <f t="shared" si="91"/>
        <v>19.996731666666669</v>
      </c>
      <c r="Q505">
        <f t="shared" si="92"/>
        <v>0</v>
      </c>
      <c r="R505">
        <f t="shared" si="93"/>
        <v>3.9993463333333339</v>
      </c>
      <c r="S505">
        <f>SUM($R$2:R505) -SUM($Q$2:Q505) + SUM($T$2:T504)</f>
        <v>109.43220059722171</v>
      </c>
      <c r="T505">
        <f t="shared" si="94"/>
        <v>0</v>
      </c>
    </row>
    <row r="506" spans="1:20" x14ac:dyDescent="0.3">
      <c r="A506" s="1">
        <v>42509</v>
      </c>
      <c r="B506" s="2">
        <v>0.18458333333333332</v>
      </c>
      <c r="C506" s="2">
        <v>0.85864583333333344</v>
      </c>
      <c r="D506" s="3">
        <v>11.6</v>
      </c>
      <c r="E506" s="3">
        <v>25.8</v>
      </c>
      <c r="F506" s="4">
        <f t="shared" si="84"/>
        <v>5</v>
      </c>
      <c r="G506">
        <v>20</v>
      </c>
      <c r="H506" s="3">
        <f t="shared" si="85"/>
        <v>16.177500000000002</v>
      </c>
      <c r="I506">
        <f t="shared" si="95"/>
        <v>900</v>
      </c>
      <c r="J506">
        <f t="shared" si="86"/>
        <v>0.74199999999999999</v>
      </c>
      <c r="K506">
        <f t="shared" si="87"/>
        <v>54.016672500000006</v>
      </c>
      <c r="L506">
        <v>4.8</v>
      </c>
      <c r="M506">
        <f t="shared" si="88"/>
        <v>4.1124999999999898E-2</v>
      </c>
      <c r="N506">
        <f t="shared" si="89"/>
        <v>2.35</v>
      </c>
      <c r="O506">
        <f t="shared" si="90"/>
        <v>7.1911249999999995</v>
      </c>
      <c r="P506">
        <f t="shared" si="91"/>
        <v>46.825547500000006</v>
      </c>
      <c r="Q506">
        <f t="shared" si="92"/>
        <v>0</v>
      </c>
      <c r="R506">
        <f t="shared" si="93"/>
        <v>9.3651095000000009</v>
      </c>
      <c r="S506">
        <f>SUM($R$2:R506) -SUM($Q$2:Q506) + SUM($T$2:T505)</f>
        <v>118.79731009722173</v>
      </c>
      <c r="T506">
        <f t="shared" si="94"/>
        <v>0</v>
      </c>
    </row>
    <row r="507" spans="1:20" x14ac:dyDescent="0.3">
      <c r="A507" s="1">
        <v>42510</v>
      </c>
      <c r="B507" s="2">
        <v>0.18356481481481482</v>
      </c>
      <c r="C507" s="2">
        <v>0.85972222222222217</v>
      </c>
      <c r="D507" s="3">
        <v>13.9</v>
      </c>
      <c r="E507" s="3">
        <v>27</v>
      </c>
      <c r="F507" s="4">
        <f t="shared" si="84"/>
        <v>5</v>
      </c>
      <c r="G507">
        <v>20</v>
      </c>
      <c r="H507" s="3">
        <f t="shared" si="85"/>
        <v>16.227777777777778</v>
      </c>
      <c r="I507">
        <f t="shared" si="95"/>
        <v>900</v>
      </c>
      <c r="J507">
        <f t="shared" si="86"/>
        <v>0.73</v>
      </c>
      <c r="K507">
        <f t="shared" si="87"/>
        <v>53.308250000000001</v>
      </c>
      <c r="L507">
        <v>4.8</v>
      </c>
      <c r="M507">
        <f t="shared" si="88"/>
        <v>3.861111111111111E-2</v>
      </c>
      <c r="N507">
        <f t="shared" si="89"/>
        <v>1.7749999999999999</v>
      </c>
      <c r="O507">
        <f t="shared" si="90"/>
        <v>6.6136111111111102</v>
      </c>
      <c r="P507">
        <f t="shared" si="91"/>
        <v>46.694638888888889</v>
      </c>
      <c r="Q507">
        <f t="shared" si="92"/>
        <v>0</v>
      </c>
      <c r="R507">
        <f t="shared" si="93"/>
        <v>9.3389277777777782</v>
      </c>
      <c r="S507">
        <f>SUM($R$2:R507) -SUM($Q$2:Q507) + SUM($T$2:T506)</f>
        <v>128.13623787499955</v>
      </c>
      <c r="T507">
        <f t="shared" si="94"/>
        <v>0</v>
      </c>
    </row>
    <row r="508" spans="1:20" x14ac:dyDescent="0.3">
      <c r="A508" s="1">
        <v>42511</v>
      </c>
      <c r="B508" s="2">
        <v>0.18256944444444445</v>
      </c>
      <c r="C508" s="2">
        <v>0.86079861111111111</v>
      </c>
      <c r="D508" s="3">
        <v>14.3</v>
      </c>
      <c r="E508" s="3">
        <v>39.6</v>
      </c>
      <c r="F508" s="4">
        <f t="shared" si="84"/>
        <v>5</v>
      </c>
      <c r="G508">
        <v>20</v>
      </c>
      <c r="H508" s="3">
        <f t="shared" si="85"/>
        <v>16.2775</v>
      </c>
      <c r="I508">
        <f t="shared" si="95"/>
        <v>900</v>
      </c>
      <c r="J508">
        <f t="shared" si="86"/>
        <v>0.60399999999999998</v>
      </c>
      <c r="K508">
        <f t="shared" si="87"/>
        <v>44.242244999999997</v>
      </c>
      <c r="L508">
        <v>4.8</v>
      </c>
      <c r="M508">
        <f t="shared" si="88"/>
        <v>3.6125000000000004E-2</v>
      </c>
      <c r="N508">
        <f t="shared" si="89"/>
        <v>1.6749999999999998</v>
      </c>
      <c r="O508">
        <f t="shared" si="90"/>
        <v>6.5111249999999998</v>
      </c>
      <c r="P508">
        <f t="shared" si="91"/>
        <v>37.731119999999997</v>
      </c>
      <c r="Q508">
        <f t="shared" si="92"/>
        <v>0</v>
      </c>
      <c r="R508">
        <f t="shared" si="93"/>
        <v>7.5462239999999996</v>
      </c>
      <c r="S508">
        <f>SUM($R$2:R508) -SUM($Q$2:Q508) + SUM($T$2:T507)</f>
        <v>135.68246187499949</v>
      </c>
      <c r="T508">
        <f t="shared" si="94"/>
        <v>0</v>
      </c>
    </row>
    <row r="509" spans="1:20" x14ac:dyDescent="0.3">
      <c r="A509" s="1">
        <v>42512</v>
      </c>
      <c r="B509" s="2">
        <v>0.18160879629629631</v>
      </c>
      <c r="C509" s="2">
        <v>0.86185185185185187</v>
      </c>
      <c r="D509" s="3">
        <v>16.7</v>
      </c>
      <c r="E509" s="3">
        <v>35.799999999999997</v>
      </c>
      <c r="F509" s="4">
        <f t="shared" si="84"/>
        <v>5</v>
      </c>
      <c r="G509">
        <v>20</v>
      </c>
      <c r="H509" s="3">
        <f t="shared" si="85"/>
        <v>16.325833333333332</v>
      </c>
      <c r="I509">
        <f t="shared" si="95"/>
        <v>900</v>
      </c>
      <c r="J509">
        <f t="shared" si="86"/>
        <v>0.64200000000000002</v>
      </c>
      <c r="K509">
        <f t="shared" si="87"/>
        <v>47.165332500000005</v>
      </c>
      <c r="L509">
        <v>4.8</v>
      </c>
      <c r="M509">
        <f t="shared" si="88"/>
        <v>3.370833333333341E-2</v>
      </c>
      <c r="N509">
        <f t="shared" si="89"/>
        <v>1.0750000000000002</v>
      </c>
      <c r="O509">
        <f t="shared" si="90"/>
        <v>5.9087083333333332</v>
      </c>
      <c r="P509">
        <f t="shared" si="91"/>
        <v>41.256624166666668</v>
      </c>
      <c r="Q509">
        <f t="shared" si="92"/>
        <v>0</v>
      </c>
      <c r="R509">
        <f t="shared" si="93"/>
        <v>8.2513248333333333</v>
      </c>
      <c r="S509">
        <f>SUM($R$2:R509) -SUM($Q$2:Q509) + SUM($T$2:T508)</f>
        <v>143.93378670833272</v>
      </c>
      <c r="T509">
        <f t="shared" si="94"/>
        <v>0</v>
      </c>
    </row>
    <row r="510" spans="1:20" x14ac:dyDescent="0.3">
      <c r="A510" s="1">
        <v>42513</v>
      </c>
      <c r="B510" s="2">
        <v>0.18068287037037037</v>
      </c>
      <c r="C510" s="2">
        <v>0.86288194444444455</v>
      </c>
      <c r="D510" s="3">
        <v>18.899999999999999</v>
      </c>
      <c r="E510" s="3">
        <v>30</v>
      </c>
      <c r="F510" s="4">
        <f t="shared" si="84"/>
        <v>5</v>
      </c>
      <c r="G510">
        <v>20</v>
      </c>
      <c r="H510" s="3">
        <f t="shared" si="85"/>
        <v>16.372777777777781</v>
      </c>
      <c r="I510">
        <f t="shared" si="95"/>
        <v>900</v>
      </c>
      <c r="J510">
        <f t="shared" si="86"/>
        <v>0.7</v>
      </c>
      <c r="K510">
        <f t="shared" si="87"/>
        <v>51.574250000000006</v>
      </c>
      <c r="L510">
        <v>4.8</v>
      </c>
      <c r="M510">
        <f t="shared" si="88"/>
        <v>3.1361111111110951E-2</v>
      </c>
      <c r="N510">
        <f t="shared" si="89"/>
        <v>0.52500000000000036</v>
      </c>
      <c r="O510">
        <f t="shared" si="90"/>
        <v>5.3563611111111111</v>
      </c>
      <c r="P510">
        <f t="shared" si="91"/>
        <v>46.217888888888893</v>
      </c>
      <c r="Q510">
        <f t="shared" si="92"/>
        <v>0</v>
      </c>
      <c r="R510">
        <f t="shared" si="93"/>
        <v>9.2435777777777783</v>
      </c>
      <c r="S510">
        <f>SUM($R$2:R510) -SUM($Q$2:Q510) + SUM($T$2:T509)</f>
        <v>153.17736448611049</v>
      </c>
      <c r="T510">
        <f t="shared" si="94"/>
        <v>0</v>
      </c>
    </row>
    <row r="511" spans="1:20" x14ac:dyDescent="0.3">
      <c r="A511" s="1">
        <v>42514</v>
      </c>
      <c r="B511" s="2">
        <v>0.17978009259259262</v>
      </c>
      <c r="C511" s="2">
        <v>0.86390046296296286</v>
      </c>
      <c r="D511" s="3">
        <v>18.600000000000001</v>
      </c>
      <c r="E511" s="3">
        <v>4.3</v>
      </c>
      <c r="F511" s="4">
        <f t="shared" si="84"/>
        <v>5</v>
      </c>
      <c r="G511">
        <v>20</v>
      </c>
      <c r="H511" s="3">
        <f t="shared" si="85"/>
        <v>16.418888888888887</v>
      </c>
      <c r="I511">
        <f t="shared" si="95"/>
        <v>900</v>
      </c>
      <c r="J511">
        <f t="shared" si="86"/>
        <v>0.95699999999999996</v>
      </c>
      <c r="K511">
        <f t="shared" si="87"/>
        <v>70.707944999999981</v>
      </c>
      <c r="L511">
        <v>4.8</v>
      </c>
      <c r="M511">
        <f t="shared" si="88"/>
        <v>2.9055555555555657E-2</v>
      </c>
      <c r="N511">
        <f t="shared" si="89"/>
        <v>0.59999999999999964</v>
      </c>
      <c r="O511">
        <f t="shared" si="90"/>
        <v>5.4290555555555553</v>
      </c>
      <c r="P511">
        <f t="shared" si="91"/>
        <v>65.278889444444431</v>
      </c>
      <c r="Q511">
        <f t="shared" si="92"/>
        <v>0</v>
      </c>
      <c r="R511">
        <f t="shared" si="93"/>
        <v>13.055777888888887</v>
      </c>
      <c r="S511">
        <f>SUM($R$2:R511) -SUM($Q$2:Q511) + SUM($T$2:T510)</f>
        <v>166.23314237499949</v>
      </c>
      <c r="T511">
        <f t="shared" si="94"/>
        <v>0</v>
      </c>
    </row>
    <row r="512" spans="1:20" x14ac:dyDescent="0.3">
      <c r="A512" s="1">
        <v>42515</v>
      </c>
      <c r="B512" s="2">
        <v>0.17891203703703704</v>
      </c>
      <c r="C512" s="2">
        <v>0.86489583333333331</v>
      </c>
      <c r="D512" s="3">
        <v>17.8</v>
      </c>
      <c r="E512" s="3">
        <v>48</v>
      </c>
      <c r="F512" s="4">
        <f t="shared" si="84"/>
        <v>5</v>
      </c>
      <c r="G512">
        <v>20</v>
      </c>
      <c r="H512" s="3">
        <f t="shared" si="85"/>
        <v>16.46361111111111</v>
      </c>
      <c r="I512">
        <f t="shared" si="95"/>
        <v>900</v>
      </c>
      <c r="J512">
        <f t="shared" si="86"/>
        <v>0.52</v>
      </c>
      <c r="K512">
        <f t="shared" si="87"/>
        <v>38.524849999999994</v>
      </c>
      <c r="L512">
        <v>4.8</v>
      </c>
      <c r="M512">
        <f t="shared" si="88"/>
        <v>2.6819444444444507E-2</v>
      </c>
      <c r="N512">
        <f t="shared" si="89"/>
        <v>0.79999999999999982</v>
      </c>
      <c r="O512">
        <f t="shared" si="90"/>
        <v>5.6268194444444442</v>
      </c>
      <c r="P512">
        <f t="shared" si="91"/>
        <v>32.89803055555555</v>
      </c>
      <c r="Q512">
        <f t="shared" si="92"/>
        <v>0</v>
      </c>
      <c r="R512">
        <f t="shared" si="93"/>
        <v>6.5796061111111106</v>
      </c>
      <c r="S512">
        <f>SUM($R$2:R512) -SUM($Q$2:Q512) + SUM($T$2:T511)</f>
        <v>172.81274848611065</v>
      </c>
      <c r="T512">
        <f t="shared" si="94"/>
        <v>0</v>
      </c>
    </row>
    <row r="513" spans="1:20" x14ac:dyDescent="0.3">
      <c r="A513" s="1">
        <v>42516</v>
      </c>
      <c r="B513" s="2">
        <v>0.17806712962962964</v>
      </c>
      <c r="C513" s="2">
        <v>0.86586805555555557</v>
      </c>
      <c r="D513" s="3">
        <v>14</v>
      </c>
      <c r="E513" s="3">
        <v>46.1</v>
      </c>
      <c r="F513" s="4">
        <f t="shared" si="84"/>
        <v>5</v>
      </c>
      <c r="G513">
        <v>20</v>
      </c>
      <c r="H513" s="3">
        <f t="shared" si="85"/>
        <v>16.507222222222222</v>
      </c>
      <c r="I513">
        <f t="shared" si="95"/>
        <v>900</v>
      </c>
      <c r="J513">
        <f t="shared" si="86"/>
        <v>0.53899999999999992</v>
      </c>
      <c r="K513">
        <f t="shared" si="87"/>
        <v>40.038267499999996</v>
      </c>
      <c r="L513">
        <v>4.8</v>
      </c>
      <c r="M513">
        <f t="shared" si="88"/>
        <v>2.4638888888888922E-2</v>
      </c>
      <c r="N513">
        <f t="shared" si="89"/>
        <v>1.75</v>
      </c>
      <c r="O513">
        <f t="shared" si="90"/>
        <v>6.5746388888888889</v>
      </c>
      <c r="P513">
        <f t="shared" si="91"/>
        <v>33.463628611111105</v>
      </c>
      <c r="Q513">
        <f t="shared" si="92"/>
        <v>0</v>
      </c>
      <c r="R513">
        <f t="shared" si="93"/>
        <v>6.692725722222221</v>
      </c>
      <c r="S513">
        <f>SUM($R$2:R513) -SUM($Q$2:Q513) + SUM($T$2:T512)</f>
        <v>179.50547420833277</v>
      </c>
      <c r="T513">
        <f t="shared" si="94"/>
        <v>0</v>
      </c>
    </row>
    <row r="514" spans="1:20" x14ac:dyDescent="0.3">
      <c r="A514" s="1">
        <v>42517</v>
      </c>
      <c r="B514" s="2">
        <v>0.17725694444444443</v>
      </c>
      <c r="C514" s="2">
        <v>0.86681712962962953</v>
      </c>
      <c r="D514" s="3">
        <v>15.1</v>
      </c>
      <c r="E514" s="3">
        <v>55.8</v>
      </c>
      <c r="F514" s="4">
        <f t="shared" si="84"/>
        <v>5</v>
      </c>
      <c r="G514">
        <v>20</v>
      </c>
      <c r="H514" s="3">
        <f t="shared" si="85"/>
        <v>16.549444444444443</v>
      </c>
      <c r="I514">
        <f t="shared" si="95"/>
        <v>900</v>
      </c>
      <c r="J514">
        <f t="shared" si="86"/>
        <v>0.44200000000000006</v>
      </c>
      <c r="K514">
        <f t="shared" si="87"/>
        <v>32.916845000000002</v>
      </c>
      <c r="L514">
        <v>4.8</v>
      </c>
      <c r="M514">
        <f t="shared" si="88"/>
        <v>2.2527777777777834E-2</v>
      </c>
      <c r="N514">
        <f t="shared" si="89"/>
        <v>1.4750000000000001</v>
      </c>
      <c r="O514">
        <f t="shared" si="90"/>
        <v>6.2975277777777769</v>
      </c>
      <c r="P514">
        <f t="shared" si="91"/>
        <v>26.619317222222225</v>
      </c>
      <c r="Q514">
        <f t="shared" si="92"/>
        <v>0</v>
      </c>
      <c r="R514">
        <f t="shared" si="93"/>
        <v>5.323863444444445</v>
      </c>
      <c r="S514">
        <f>SUM($R$2:R514) -SUM($Q$2:Q514) + SUM($T$2:T513)</f>
        <v>184.82933765277721</v>
      </c>
      <c r="T514">
        <f t="shared" si="94"/>
        <v>0</v>
      </c>
    </row>
    <row r="515" spans="1:20" x14ac:dyDescent="0.3">
      <c r="A515" s="1">
        <v>42518</v>
      </c>
      <c r="B515" s="2">
        <v>0.17648148148148149</v>
      </c>
      <c r="C515" s="2">
        <v>0.86775462962962957</v>
      </c>
      <c r="D515" s="3">
        <v>19</v>
      </c>
      <c r="E515" s="3">
        <v>70.900000000000006</v>
      </c>
      <c r="F515" s="4">
        <f t="shared" ref="F515:F578" si="96">MONTH(A515)</f>
        <v>5</v>
      </c>
      <c r="G515">
        <v>20</v>
      </c>
      <c r="H515" s="3">
        <f t="shared" ref="H515:H578" si="97">(C515-B515) * 24</f>
        <v>16.590555555555554</v>
      </c>
      <c r="I515">
        <f t="shared" si="95"/>
        <v>900</v>
      </c>
      <c r="J515">
        <f t="shared" ref="J515:J578" si="98">1-(E515/100)</f>
        <v>0.29099999999999993</v>
      </c>
      <c r="K515">
        <f t="shared" ref="K515:K578" si="99">PRODUCT(G515:J515) * $V$2 / 1000</f>
        <v>21.72533249999999</v>
      </c>
      <c r="L515">
        <v>4.8</v>
      </c>
      <c r="M515">
        <f t="shared" ref="M515:M578" si="100">IF(H515&lt;17,(17-H515) * 50,0) / 1000</f>
        <v>2.0472222222222315E-2</v>
      </c>
      <c r="N515">
        <f t="shared" ref="N515:N578" si="101">IF(D515&lt;21,(21-D515)*250,0) / 1000</f>
        <v>0.5</v>
      </c>
      <c r="O515">
        <f t="shared" ref="O515:O578" si="102">SUM(L515:N515)</f>
        <v>5.3204722222222225</v>
      </c>
      <c r="P515">
        <f t="shared" ref="P515:P578" si="103">K515-O515</f>
        <v>16.404860277777768</v>
      </c>
      <c r="Q515">
        <f t="shared" ref="Q515:Q578" si="104">IF(P515&lt;0,ABS(P515) * 0.5,0)</f>
        <v>0</v>
      </c>
      <c r="R515">
        <f t="shared" ref="R515:R578" si="105">IF(P515&gt;0,P515*0.2,0)</f>
        <v>3.2809720555555537</v>
      </c>
      <c r="S515">
        <f>SUM($R$2:R515) -SUM($Q$2:Q515) + SUM($T$2:T514)</f>
        <v>188.11030970833281</v>
      </c>
      <c r="T515">
        <f t="shared" ref="T515:T578" si="106">-IF(F516&lt;&gt;F515,ROUND(S515,2),0)</f>
        <v>0</v>
      </c>
    </row>
    <row r="516" spans="1:20" x14ac:dyDescent="0.3">
      <c r="A516" s="1">
        <v>42519</v>
      </c>
      <c r="B516" s="2">
        <v>0.17574074074074075</v>
      </c>
      <c r="C516" s="2">
        <v>0.86865740740740749</v>
      </c>
      <c r="D516" s="3">
        <v>21.1</v>
      </c>
      <c r="E516" s="3">
        <v>35.6</v>
      </c>
      <c r="F516" s="4">
        <f t="shared" si="96"/>
        <v>5</v>
      </c>
      <c r="G516">
        <v>20</v>
      </c>
      <c r="H516" s="3">
        <f t="shared" si="97"/>
        <v>16.630000000000003</v>
      </c>
      <c r="I516">
        <f t="shared" ref="I516:I579" si="107">IF(F516&gt;F515,IF(F516=7,I515,IF(F516&lt;7,I515+100,I515-100)),I515)</f>
        <v>900</v>
      </c>
      <c r="J516">
        <f t="shared" si="98"/>
        <v>0.64399999999999991</v>
      </c>
      <c r="K516">
        <f t="shared" si="99"/>
        <v>48.193739999999991</v>
      </c>
      <c r="L516">
        <v>4.8</v>
      </c>
      <c r="M516">
        <f t="shared" si="100"/>
        <v>1.8499999999999871E-2</v>
      </c>
      <c r="N516">
        <f t="shared" si="101"/>
        <v>0</v>
      </c>
      <c r="O516">
        <f t="shared" si="102"/>
        <v>4.8184999999999993</v>
      </c>
      <c r="P516">
        <f t="shared" si="103"/>
        <v>43.375239999999991</v>
      </c>
      <c r="Q516">
        <f t="shared" si="104"/>
        <v>0</v>
      </c>
      <c r="R516">
        <f t="shared" si="105"/>
        <v>8.6750479999999985</v>
      </c>
      <c r="S516">
        <f>SUM($R$2:R516) -SUM($Q$2:Q516) + SUM($T$2:T515)</f>
        <v>196.78535770833287</v>
      </c>
      <c r="T516">
        <f t="shared" si="106"/>
        <v>0</v>
      </c>
    </row>
    <row r="517" spans="1:20" x14ac:dyDescent="0.3">
      <c r="A517" s="1">
        <v>42520</v>
      </c>
      <c r="B517" s="2">
        <v>0.17503472222222224</v>
      </c>
      <c r="C517" s="2">
        <v>0.86953703703703711</v>
      </c>
      <c r="D517" s="3">
        <v>21.5</v>
      </c>
      <c r="E517" s="3">
        <v>36.9</v>
      </c>
      <c r="F517" s="4">
        <f t="shared" si="96"/>
        <v>5</v>
      </c>
      <c r="G517">
        <v>20</v>
      </c>
      <c r="H517" s="3">
        <f t="shared" si="97"/>
        <v>16.668055555555554</v>
      </c>
      <c r="I517">
        <f t="shared" si="107"/>
        <v>900</v>
      </c>
      <c r="J517">
        <f t="shared" si="98"/>
        <v>0.63100000000000001</v>
      </c>
      <c r="K517">
        <f t="shared" si="99"/>
        <v>47.328943750000001</v>
      </c>
      <c r="L517">
        <v>4.8</v>
      </c>
      <c r="M517">
        <f t="shared" si="100"/>
        <v>1.6597222222222284E-2</v>
      </c>
      <c r="N517">
        <f t="shared" si="101"/>
        <v>0</v>
      </c>
      <c r="O517">
        <f t="shared" si="102"/>
        <v>4.8165972222222218</v>
      </c>
      <c r="P517">
        <f t="shared" si="103"/>
        <v>42.51234652777778</v>
      </c>
      <c r="Q517">
        <f t="shared" si="104"/>
        <v>0</v>
      </c>
      <c r="R517">
        <f t="shared" si="105"/>
        <v>8.5024693055555556</v>
      </c>
      <c r="S517">
        <f>SUM($R$2:R517) -SUM($Q$2:Q517) + SUM($T$2:T516)</f>
        <v>205.28782701388832</v>
      </c>
      <c r="T517">
        <f t="shared" si="106"/>
        <v>0</v>
      </c>
    </row>
    <row r="518" spans="1:20" x14ac:dyDescent="0.3">
      <c r="A518" s="1">
        <v>42521</v>
      </c>
      <c r="B518" s="2">
        <v>0.17436342592592591</v>
      </c>
      <c r="C518" s="2">
        <v>0.87039351851851843</v>
      </c>
      <c r="D518" s="3">
        <v>20.5</v>
      </c>
      <c r="E518" s="3">
        <v>64.7</v>
      </c>
      <c r="F518" s="4">
        <f t="shared" si="96"/>
        <v>5</v>
      </c>
      <c r="G518">
        <v>20</v>
      </c>
      <c r="H518" s="3">
        <f t="shared" si="97"/>
        <v>16.70472222222222</v>
      </c>
      <c r="I518">
        <f t="shared" si="107"/>
        <v>900</v>
      </c>
      <c r="J518">
        <f t="shared" si="98"/>
        <v>0.35299999999999998</v>
      </c>
      <c r="K518">
        <f t="shared" si="99"/>
        <v>26.535451249999994</v>
      </c>
      <c r="L518">
        <v>4.8</v>
      </c>
      <c r="M518">
        <f t="shared" si="100"/>
        <v>1.4763888888889021E-2</v>
      </c>
      <c r="N518">
        <f t="shared" si="101"/>
        <v>0.125</v>
      </c>
      <c r="O518">
        <f t="shared" si="102"/>
        <v>4.9397638888888888</v>
      </c>
      <c r="P518">
        <f t="shared" si="103"/>
        <v>21.595687361111104</v>
      </c>
      <c r="Q518">
        <f t="shared" si="104"/>
        <v>0</v>
      </c>
      <c r="R518">
        <f t="shared" si="105"/>
        <v>4.3191374722222209</v>
      </c>
      <c r="S518">
        <f>SUM($R$2:R518) -SUM($Q$2:Q518) + SUM($T$2:T517)</f>
        <v>209.60696448611043</v>
      </c>
      <c r="T518">
        <f t="shared" si="106"/>
        <v>-209.61</v>
      </c>
    </row>
    <row r="519" spans="1:20" x14ac:dyDescent="0.3">
      <c r="A519" s="1">
        <v>42522</v>
      </c>
      <c r="B519" s="2">
        <v>0.17372685185185185</v>
      </c>
      <c r="C519" s="2">
        <v>0.87122685185185189</v>
      </c>
      <c r="D519" s="3">
        <v>20.399999999999999</v>
      </c>
      <c r="E519" s="3">
        <v>52.7</v>
      </c>
      <c r="F519" s="4">
        <f t="shared" si="96"/>
        <v>6</v>
      </c>
      <c r="G519">
        <v>20</v>
      </c>
      <c r="H519" s="3">
        <f t="shared" si="97"/>
        <v>16.740000000000002</v>
      </c>
      <c r="I519">
        <f t="shared" si="107"/>
        <v>1000</v>
      </c>
      <c r="J519">
        <f t="shared" si="98"/>
        <v>0.47299999999999998</v>
      </c>
      <c r="K519">
        <f t="shared" si="99"/>
        <v>39.590100000000007</v>
      </c>
      <c r="L519">
        <v>4.8</v>
      </c>
      <c r="M519">
        <f t="shared" si="100"/>
        <v>1.2999999999999901E-2</v>
      </c>
      <c r="N519">
        <f t="shared" si="101"/>
        <v>0.15000000000000033</v>
      </c>
      <c r="O519">
        <f t="shared" si="102"/>
        <v>4.9630000000000001</v>
      </c>
      <c r="P519">
        <f t="shared" si="103"/>
        <v>34.627100000000006</v>
      </c>
      <c r="Q519">
        <f t="shared" si="104"/>
        <v>0</v>
      </c>
      <c r="R519">
        <f t="shared" si="105"/>
        <v>6.9254200000000017</v>
      </c>
      <c r="S519">
        <f>SUM($R$2:R519) -SUM($Q$2:Q519) + SUM($T$2:T518)</f>
        <v>6.9223844861104453</v>
      </c>
      <c r="T519">
        <f t="shared" si="106"/>
        <v>0</v>
      </c>
    </row>
    <row r="520" spans="1:20" x14ac:dyDescent="0.3">
      <c r="A520" s="1">
        <v>42523</v>
      </c>
      <c r="B520" s="2">
        <v>0.173125</v>
      </c>
      <c r="C520" s="2">
        <v>0.87202546296296291</v>
      </c>
      <c r="D520" s="3">
        <v>20.9</v>
      </c>
      <c r="E520" s="3">
        <v>45.3</v>
      </c>
      <c r="F520" s="4">
        <f t="shared" si="96"/>
        <v>6</v>
      </c>
      <c r="G520">
        <v>20</v>
      </c>
      <c r="H520" s="3">
        <f t="shared" si="97"/>
        <v>16.773611111111109</v>
      </c>
      <c r="I520">
        <f t="shared" si="107"/>
        <v>1000</v>
      </c>
      <c r="J520">
        <f t="shared" si="98"/>
        <v>0.54700000000000004</v>
      </c>
      <c r="K520">
        <f t="shared" si="99"/>
        <v>45.875826388888889</v>
      </c>
      <c r="L520">
        <v>4.8</v>
      </c>
      <c r="M520">
        <f t="shared" si="100"/>
        <v>1.1319444444444571E-2</v>
      </c>
      <c r="N520">
        <f t="shared" si="101"/>
        <v>2.5000000000000355E-2</v>
      </c>
      <c r="O520">
        <f t="shared" si="102"/>
        <v>4.8363194444444444</v>
      </c>
      <c r="P520">
        <f t="shared" si="103"/>
        <v>41.039506944444447</v>
      </c>
      <c r="Q520">
        <f t="shared" si="104"/>
        <v>0</v>
      </c>
      <c r="R520">
        <f t="shared" si="105"/>
        <v>8.2079013888888905</v>
      </c>
      <c r="S520">
        <f>SUM($R$2:R520) -SUM($Q$2:Q520) + SUM($T$2:T519)</f>
        <v>15.130285874999231</v>
      </c>
      <c r="T520">
        <f t="shared" si="106"/>
        <v>0</v>
      </c>
    </row>
    <row r="521" spans="1:20" x14ac:dyDescent="0.3">
      <c r="A521" s="1">
        <v>42524</v>
      </c>
      <c r="B521" s="2">
        <v>0.17255787037037038</v>
      </c>
      <c r="C521" s="2">
        <v>0.87280092592592595</v>
      </c>
      <c r="D521" s="3">
        <v>20.3</v>
      </c>
      <c r="E521" s="3">
        <v>31.4</v>
      </c>
      <c r="F521" s="4">
        <f t="shared" si="96"/>
        <v>6</v>
      </c>
      <c r="G521">
        <v>20</v>
      </c>
      <c r="H521" s="3">
        <f t="shared" si="97"/>
        <v>16.805833333333332</v>
      </c>
      <c r="I521">
        <f t="shared" si="107"/>
        <v>1000</v>
      </c>
      <c r="J521">
        <f t="shared" si="98"/>
        <v>0.68599999999999994</v>
      </c>
      <c r="K521">
        <f t="shared" si="99"/>
        <v>57.644008333333332</v>
      </c>
      <c r="L521">
        <v>4.8</v>
      </c>
      <c r="M521">
        <f t="shared" si="100"/>
        <v>9.7083333333333847E-3</v>
      </c>
      <c r="N521">
        <f t="shared" si="101"/>
        <v>0.17499999999999982</v>
      </c>
      <c r="O521">
        <f t="shared" si="102"/>
        <v>4.9847083333333329</v>
      </c>
      <c r="P521">
        <f t="shared" si="103"/>
        <v>52.659300000000002</v>
      </c>
      <c r="Q521">
        <f t="shared" si="104"/>
        <v>0</v>
      </c>
      <c r="R521">
        <f t="shared" si="105"/>
        <v>10.531860000000002</v>
      </c>
      <c r="S521">
        <f>SUM($R$2:R521) -SUM($Q$2:Q521) + SUM($T$2:T520)</f>
        <v>25.662145874999283</v>
      </c>
      <c r="T521">
        <f t="shared" si="106"/>
        <v>0</v>
      </c>
    </row>
    <row r="522" spans="1:20" x14ac:dyDescent="0.3">
      <c r="A522" s="1">
        <v>42525</v>
      </c>
      <c r="B522" s="2">
        <v>0.17202546296296295</v>
      </c>
      <c r="C522" s="2">
        <v>0.87355324074074081</v>
      </c>
      <c r="D522" s="3">
        <v>20.3</v>
      </c>
      <c r="E522" s="3">
        <v>29.8</v>
      </c>
      <c r="F522" s="4">
        <f t="shared" si="96"/>
        <v>6</v>
      </c>
      <c r="G522">
        <v>20</v>
      </c>
      <c r="H522" s="3">
        <f t="shared" si="97"/>
        <v>16.83666666666667</v>
      </c>
      <c r="I522">
        <f t="shared" si="107"/>
        <v>1000</v>
      </c>
      <c r="J522">
        <f t="shared" si="98"/>
        <v>0.70199999999999996</v>
      </c>
      <c r="K522">
        <f t="shared" si="99"/>
        <v>59.096700000000013</v>
      </c>
      <c r="L522">
        <v>4.8</v>
      </c>
      <c r="M522">
        <f t="shared" si="100"/>
        <v>8.1666666666665218E-3</v>
      </c>
      <c r="N522">
        <f t="shared" si="101"/>
        <v>0.17499999999999982</v>
      </c>
      <c r="O522">
        <f t="shared" si="102"/>
        <v>4.9831666666666665</v>
      </c>
      <c r="P522">
        <f t="shared" si="103"/>
        <v>54.113533333333343</v>
      </c>
      <c r="Q522">
        <f t="shared" si="104"/>
        <v>0</v>
      </c>
      <c r="R522">
        <f t="shared" si="105"/>
        <v>10.822706666666669</v>
      </c>
      <c r="S522">
        <f>SUM($R$2:R522) -SUM($Q$2:Q522) + SUM($T$2:T521)</f>
        <v>36.484852541665873</v>
      </c>
      <c r="T522">
        <f t="shared" si="106"/>
        <v>0</v>
      </c>
    </row>
    <row r="523" spans="1:20" x14ac:dyDescent="0.3">
      <c r="A523" s="1">
        <v>42526</v>
      </c>
      <c r="B523" s="2">
        <v>0.17153935185185185</v>
      </c>
      <c r="C523" s="2">
        <v>0.87425925925925929</v>
      </c>
      <c r="D523" s="3">
        <v>14.9</v>
      </c>
      <c r="E523" s="3">
        <v>16.600000000000001</v>
      </c>
      <c r="F523" s="4">
        <f t="shared" si="96"/>
        <v>6</v>
      </c>
      <c r="G523">
        <v>20</v>
      </c>
      <c r="H523" s="3">
        <f t="shared" si="97"/>
        <v>16.865277777777777</v>
      </c>
      <c r="I523">
        <f t="shared" si="107"/>
        <v>1000</v>
      </c>
      <c r="J523">
        <f t="shared" si="98"/>
        <v>0.83399999999999996</v>
      </c>
      <c r="K523">
        <f t="shared" si="99"/>
        <v>70.328208333333322</v>
      </c>
      <c r="L523">
        <v>4.8</v>
      </c>
      <c r="M523">
        <f t="shared" si="100"/>
        <v>6.7361111111111423E-3</v>
      </c>
      <c r="N523">
        <f t="shared" si="101"/>
        <v>1.5249999999999999</v>
      </c>
      <c r="O523">
        <f t="shared" si="102"/>
        <v>6.3317361111111108</v>
      </c>
      <c r="P523">
        <f t="shared" si="103"/>
        <v>63.996472222222209</v>
      </c>
      <c r="Q523">
        <f t="shared" si="104"/>
        <v>0</v>
      </c>
      <c r="R523">
        <f t="shared" si="105"/>
        <v>12.799294444444442</v>
      </c>
      <c r="S523">
        <f>SUM($R$2:R523) -SUM($Q$2:Q523) + SUM($T$2:T522)</f>
        <v>49.284146986110386</v>
      </c>
      <c r="T523">
        <f t="shared" si="106"/>
        <v>0</v>
      </c>
    </row>
    <row r="524" spans="1:20" x14ac:dyDescent="0.3">
      <c r="A524" s="1">
        <v>42527</v>
      </c>
      <c r="B524" s="2">
        <v>0.17107638888888888</v>
      </c>
      <c r="C524" s="2">
        <v>0.87494212962962958</v>
      </c>
      <c r="D524" s="3">
        <v>12.3</v>
      </c>
      <c r="E524" s="3">
        <v>27.5</v>
      </c>
      <c r="F524" s="4">
        <f t="shared" si="96"/>
        <v>6</v>
      </c>
      <c r="G524">
        <v>20</v>
      </c>
      <c r="H524" s="3">
        <f t="shared" si="97"/>
        <v>16.892777777777777</v>
      </c>
      <c r="I524">
        <f t="shared" si="107"/>
        <v>1000</v>
      </c>
      <c r="J524">
        <f t="shared" si="98"/>
        <v>0.72499999999999998</v>
      </c>
      <c r="K524">
        <f t="shared" si="99"/>
        <v>61.236319444444447</v>
      </c>
      <c r="L524">
        <v>4.8</v>
      </c>
      <c r="M524">
        <f t="shared" si="100"/>
        <v>5.3611111111111498E-3</v>
      </c>
      <c r="N524">
        <f t="shared" si="101"/>
        <v>2.1749999999999998</v>
      </c>
      <c r="O524">
        <f t="shared" si="102"/>
        <v>6.9803611111111108</v>
      </c>
      <c r="P524">
        <f t="shared" si="103"/>
        <v>54.255958333333339</v>
      </c>
      <c r="Q524">
        <f t="shared" si="104"/>
        <v>0</v>
      </c>
      <c r="R524">
        <f t="shared" si="105"/>
        <v>10.851191666666669</v>
      </c>
      <c r="S524">
        <f>SUM($R$2:R524) -SUM($Q$2:Q524) + SUM($T$2:T523)</f>
        <v>60.135338652777023</v>
      </c>
      <c r="T524">
        <f t="shared" si="106"/>
        <v>0</v>
      </c>
    </row>
    <row r="525" spans="1:20" x14ac:dyDescent="0.3">
      <c r="A525" s="1">
        <v>42528</v>
      </c>
      <c r="B525" s="2">
        <v>0.17065972222222223</v>
      </c>
      <c r="C525" s="2">
        <v>0.8756018518518518</v>
      </c>
      <c r="D525" s="3">
        <v>13.5</v>
      </c>
      <c r="E525" s="3">
        <v>8.1</v>
      </c>
      <c r="F525" s="4">
        <f t="shared" si="96"/>
        <v>6</v>
      </c>
      <c r="G525">
        <v>20</v>
      </c>
      <c r="H525" s="3">
        <f t="shared" si="97"/>
        <v>16.918611111111108</v>
      </c>
      <c r="I525">
        <f t="shared" si="107"/>
        <v>1000</v>
      </c>
      <c r="J525">
        <f t="shared" si="98"/>
        <v>0.91900000000000004</v>
      </c>
      <c r="K525">
        <f t="shared" si="99"/>
        <v>77.741018055555543</v>
      </c>
      <c r="L525">
        <v>4.8</v>
      </c>
      <c r="M525">
        <f t="shared" si="100"/>
        <v>4.0694444444445924E-3</v>
      </c>
      <c r="N525">
        <f t="shared" si="101"/>
        <v>1.875</v>
      </c>
      <c r="O525">
        <f t="shared" si="102"/>
        <v>6.6790694444444441</v>
      </c>
      <c r="P525">
        <f t="shared" si="103"/>
        <v>71.061948611111092</v>
      </c>
      <c r="Q525">
        <f t="shared" si="104"/>
        <v>0</v>
      </c>
      <c r="R525">
        <f t="shared" si="105"/>
        <v>14.21238972222222</v>
      </c>
      <c r="S525">
        <f>SUM($R$2:R525) -SUM($Q$2:Q525) + SUM($T$2:T524)</f>
        <v>74.347728374999292</v>
      </c>
      <c r="T525">
        <f t="shared" si="106"/>
        <v>0</v>
      </c>
    </row>
    <row r="526" spans="1:20" x14ac:dyDescent="0.3">
      <c r="A526" s="1">
        <v>42529</v>
      </c>
      <c r="B526" s="2">
        <v>0.17028935185185187</v>
      </c>
      <c r="C526" s="2">
        <v>0.87621527777777775</v>
      </c>
      <c r="D526" s="3">
        <v>16.8</v>
      </c>
      <c r="E526" s="3">
        <v>27.9</v>
      </c>
      <c r="F526" s="4">
        <f t="shared" si="96"/>
        <v>6</v>
      </c>
      <c r="G526">
        <v>20</v>
      </c>
      <c r="H526" s="3">
        <f t="shared" si="97"/>
        <v>16.94222222222222</v>
      </c>
      <c r="I526">
        <f t="shared" si="107"/>
        <v>1000</v>
      </c>
      <c r="J526">
        <f t="shared" si="98"/>
        <v>0.72100000000000009</v>
      </c>
      <c r="K526">
        <f t="shared" si="99"/>
        <v>61.076711111111116</v>
      </c>
      <c r="L526">
        <v>4.8</v>
      </c>
      <c r="M526">
        <f t="shared" si="100"/>
        <v>2.888888888888985E-3</v>
      </c>
      <c r="N526">
        <f t="shared" si="101"/>
        <v>1.0499999999999998</v>
      </c>
      <c r="O526">
        <f t="shared" si="102"/>
        <v>5.8528888888888888</v>
      </c>
      <c r="P526">
        <f t="shared" si="103"/>
        <v>55.223822222222225</v>
      </c>
      <c r="Q526">
        <f t="shared" si="104"/>
        <v>0</v>
      </c>
      <c r="R526">
        <f t="shared" si="105"/>
        <v>11.044764444444446</v>
      </c>
      <c r="S526">
        <f>SUM($R$2:R526) -SUM($Q$2:Q526) + SUM($T$2:T525)</f>
        <v>85.392492819443646</v>
      </c>
      <c r="T526">
        <f t="shared" si="106"/>
        <v>0</v>
      </c>
    </row>
    <row r="527" spans="1:20" x14ac:dyDescent="0.3">
      <c r="A527" s="1">
        <v>42530</v>
      </c>
      <c r="B527" s="2">
        <v>0.16994212962962962</v>
      </c>
      <c r="C527" s="2">
        <v>0.8768055555555555</v>
      </c>
      <c r="D527" s="3">
        <v>13.9</v>
      </c>
      <c r="E527" s="3">
        <v>46.1</v>
      </c>
      <c r="F527" s="4">
        <f t="shared" si="96"/>
        <v>6</v>
      </c>
      <c r="G527">
        <v>20</v>
      </c>
      <c r="H527" s="3">
        <f t="shared" si="97"/>
        <v>16.964722222222221</v>
      </c>
      <c r="I527">
        <f t="shared" si="107"/>
        <v>1000</v>
      </c>
      <c r="J527">
        <f t="shared" si="98"/>
        <v>0.53899999999999992</v>
      </c>
      <c r="K527">
        <f t="shared" si="99"/>
        <v>45.719926388888879</v>
      </c>
      <c r="L527">
        <v>4.8</v>
      </c>
      <c r="M527">
        <f t="shared" si="100"/>
        <v>1.7638888888889426E-3</v>
      </c>
      <c r="N527">
        <f t="shared" si="101"/>
        <v>1.7749999999999999</v>
      </c>
      <c r="O527">
        <f t="shared" si="102"/>
        <v>6.5767638888888893</v>
      </c>
      <c r="P527">
        <f t="shared" si="103"/>
        <v>39.143162499999988</v>
      </c>
      <c r="Q527">
        <f t="shared" si="104"/>
        <v>0</v>
      </c>
      <c r="R527">
        <f t="shared" si="105"/>
        <v>7.8286324999999977</v>
      </c>
      <c r="S527">
        <f>SUM($R$2:R527) -SUM($Q$2:Q527) + SUM($T$2:T526)</f>
        <v>93.221125319443559</v>
      </c>
      <c r="T527">
        <f t="shared" si="106"/>
        <v>0</v>
      </c>
    </row>
    <row r="528" spans="1:20" x14ac:dyDescent="0.3">
      <c r="A528" s="1">
        <v>42531</v>
      </c>
      <c r="B528" s="2">
        <v>0.1696412037037037</v>
      </c>
      <c r="C528" s="2">
        <v>0.87736111111111115</v>
      </c>
      <c r="D528" s="3">
        <v>12.3</v>
      </c>
      <c r="E528" s="3">
        <v>59.6</v>
      </c>
      <c r="F528" s="4">
        <f t="shared" si="96"/>
        <v>6</v>
      </c>
      <c r="G528">
        <v>20</v>
      </c>
      <c r="H528" s="3">
        <f t="shared" si="97"/>
        <v>16.985277777777778</v>
      </c>
      <c r="I528">
        <f t="shared" si="107"/>
        <v>1000</v>
      </c>
      <c r="J528">
        <f t="shared" si="98"/>
        <v>0.40400000000000003</v>
      </c>
      <c r="K528">
        <f t="shared" si="99"/>
        <v>34.31026111111111</v>
      </c>
      <c r="L528">
        <v>4.8</v>
      </c>
      <c r="M528">
        <f t="shared" si="100"/>
        <v>7.36111111111093E-4</v>
      </c>
      <c r="N528">
        <f t="shared" si="101"/>
        <v>2.1749999999999998</v>
      </c>
      <c r="O528">
        <f t="shared" si="102"/>
        <v>6.9757361111111109</v>
      </c>
      <c r="P528">
        <f t="shared" si="103"/>
        <v>27.334524999999999</v>
      </c>
      <c r="Q528">
        <f t="shared" si="104"/>
        <v>0</v>
      </c>
      <c r="R528">
        <f t="shared" si="105"/>
        <v>5.4669050000000006</v>
      </c>
      <c r="S528">
        <f>SUM($R$2:R528) -SUM($Q$2:Q528) + SUM($T$2:T527)</f>
        <v>98.688030319443556</v>
      </c>
      <c r="T528">
        <f t="shared" si="106"/>
        <v>0</v>
      </c>
    </row>
    <row r="529" spans="1:20" x14ac:dyDescent="0.3">
      <c r="A529" s="1">
        <v>42532</v>
      </c>
      <c r="B529" s="2">
        <v>0.16938657407407409</v>
      </c>
      <c r="C529" s="2">
        <v>0.87787037037037041</v>
      </c>
      <c r="D529" s="3">
        <v>10.8</v>
      </c>
      <c r="E529" s="3">
        <v>39.5</v>
      </c>
      <c r="F529" s="4">
        <f t="shared" si="96"/>
        <v>6</v>
      </c>
      <c r="G529">
        <v>20</v>
      </c>
      <c r="H529" s="3">
        <f t="shared" si="97"/>
        <v>17.003611111111113</v>
      </c>
      <c r="I529">
        <f t="shared" si="107"/>
        <v>1000</v>
      </c>
      <c r="J529">
        <f t="shared" si="98"/>
        <v>0.60499999999999998</v>
      </c>
      <c r="K529">
        <f t="shared" si="99"/>
        <v>51.435923611111114</v>
      </c>
      <c r="L529">
        <v>4.8</v>
      </c>
      <c r="M529">
        <f t="shared" si="100"/>
        <v>0</v>
      </c>
      <c r="N529">
        <f t="shared" si="101"/>
        <v>2.5499999999999998</v>
      </c>
      <c r="O529">
        <f t="shared" si="102"/>
        <v>7.35</v>
      </c>
      <c r="P529">
        <f t="shared" si="103"/>
        <v>44.085923611111113</v>
      </c>
      <c r="Q529">
        <f t="shared" si="104"/>
        <v>0</v>
      </c>
      <c r="R529">
        <f t="shared" si="105"/>
        <v>8.8171847222222226</v>
      </c>
      <c r="S529">
        <f>SUM($R$2:R529) -SUM($Q$2:Q529) + SUM($T$2:T528)</f>
        <v>107.50521504166579</v>
      </c>
      <c r="T529">
        <f t="shared" si="106"/>
        <v>0</v>
      </c>
    </row>
    <row r="530" spans="1:20" x14ac:dyDescent="0.3">
      <c r="A530" s="1">
        <v>42533</v>
      </c>
      <c r="B530" s="2">
        <v>0.16916666666666666</v>
      </c>
      <c r="C530" s="2">
        <v>0.87835648148148149</v>
      </c>
      <c r="D530" s="3">
        <v>12</v>
      </c>
      <c r="E530" s="3">
        <v>28.7</v>
      </c>
      <c r="F530" s="4">
        <f t="shared" si="96"/>
        <v>6</v>
      </c>
      <c r="G530">
        <v>20</v>
      </c>
      <c r="H530" s="3">
        <f t="shared" si="97"/>
        <v>17.020555555555553</v>
      </c>
      <c r="I530">
        <f t="shared" si="107"/>
        <v>1000</v>
      </c>
      <c r="J530">
        <f t="shared" si="98"/>
        <v>0.71300000000000008</v>
      </c>
      <c r="K530">
        <f t="shared" si="99"/>
        <v>60.678280555555553</v>
      </c>
      <c r="L530">
        <v>4.8</v>
      </c>
      <c r="M530">
        <f t="shared" si="100"/>
        <v>0</v>
      </c>
      <c r="N530">
        <f t="shared" si="101"/>
        <v>2.25</v>
      </c>
      <c r="O530">
        <f t="shared" si="102"/>
        <v>7.05</v>
      </c>
      <c r="P530">
        <f t="shared" si="103"/>
        <v>53.628280555555556</v>
      </c>
      <c r="Q530">
        <f t="shared" si="104"/>
        <v>0</v>
      </c>
      <c r="R530">
        <f t="shared" si="105"/>
        <v>10.725656111111112</v>
      </c>
      <c r="S530">
        <f>SUM($R$2:R530) -SUM($Q$2:Q530) + SUM($T$2:T529)</f>
        <v>118.23087115277701</v>
      </c>
      <c r="T530">
        <f t="shared" si="106"/>
        <v>0</v>
      </c>
    </row>
    <row r="531" spans="1:20" x14ac:dyDescent="0.3">
      <c r="A531" s="1">
        <v>42534</v>
      </c>
      <c r="B531" s="2">
        <v>0.16898148148148148</v>
      </c>
      <c r="C531" s="2">
        <v>0.87880787037037045</v>
      </c>
      <c r="D531" s="3">
        <v>14.7</v>
      </c>
      <c r="E531" s="3">
        <v>40.299999999999997</v>
      </c>
      <c r="F531" s="4">
        <f t="shared" si="96"/>
        <v>6</v>
      </c>
      <c r="G531">
        <v>20</v>
      </c>
      <c r="H531" s="3">
        <f t="shared" si="97"/>
        <v>17.035833333333336</v>
      </c>
      <c r="I531">
        <f t="shared" si="107"/>
        <v>1000</v>
      </c>
      <c r="J531">
        <f t="shared" si="98"/>
        <v>0.59699999999999998</v>
      </c>
      <c r="K531">
        <f t="shared" si="99"/>
        <v>50.851962499999999</v>
      </c>
      <c r="L531">
        <v>4.8</v>
      </c>
      <c r="M531">
        <f t="shared" si="100"/>
        <v>0</v>
      </c>
      <c r="N531">
        <f t="shared" si="101"/>
        <v>1.5750000000000002</v>
      </c>
      <c r="O531">
        <f t="shared" si="102"/>
        <v>6.375</v>
      </c>
      <c r="P531">
        <f t="shared" si="103"/>
        <v>44.476962499999999</v>
      </c>
      <c r="Q531">
        <f t="shared" si="104"/>
        <v>0</v>
      </c>
      <c r="R531">
        <f t="shared" si="105"/>
        <v>8.8953924999999998</v>
      </c>
      <c r="S531">
        <f>SUM($R$2:R531) -SUM($Q$2:Q531) + SUM($T$2:T530)</f>
        <v>127.12626365277708</v>
      </c>
      <c r="T531">
        <f t="shared" si="106"/>
        <v>0</v>
      </c>
    </row>
    <row r="532" spans="1:20" x14ac:dyDescent="0.3">
      <c r="A532" s="1">
        <v>42535</v>
      </c>
      <c r="B532" s="2">
        <v>0.1688425925925926</v>
      </c>
      <c r="C532" s="2">
        <v>0.87921296296296303</v>
      </c>
      <c r="D532" s="3">
        <v>17.5</v>
      </c>
      <c r="E532" s="3">
        <v>63.9</v>
      </c>
      <c r="F532" s="4">
        <f t="shared" si="96"/>
        <v>6</v>
      </c>
      <c r="G532">
        <v>20</v>
      </c>
      <c r="H532" s="3">
        <f t="shared" si="97"/>
        <v>17.048888888888889</v>
      </c>
      <c r="I532">
        <f t="shared" si="107"/>
        <v>1000</v>
      </c>
      <c r="J532">
        <f t="shared" si="98"/>
        <v>0.36099999999999999</v>
      </c>
      <c r="K532">
        <f t="shared" si="99"/>
        <v>30.77324444444444</v>
      </c>
      <c r="L532">
        <v>4.8</v>
      </c>
      <c r="M532">
        <f t="shared" si="100"/>
        <v>0</v>
      </c>
      <c r="N532">
        <f t="shared" si="101"/>
        <v>0.875</v>
      </c>
      <c r="O532">
        <f t="shared" si="102"/>
        <v>5.6749999999999998</v>
      </c>
      <c r="P532">
        <f t="shared" si="103"/>
        <v>25.09824444444444</v>
      </c>
      <c r="Q532">
        <f t="shared" si="104"/>
        <v>0</v>
      </c>
      <c r="R532">
        <f t="shared" si="105"/>
        <v>5.0196488888888879</v>
      </c>
      <c r="S532">
        <f>SUM($R$2:R532) -SUM($Q$2:Q532) + SUM($T$2:T531)</f>
        <v>132.14591254166601</v>
      </c>
      <c r="T532">
        <f t="shared" si="106"/>
        <v>0</v>
      </c>
    </row>
    <row r="533" spans="1:20" x14ac:dyDescent="0.3">
      <c r="A533" s="1">
        <v>42536</v>
      </c>
      <c r="B533" s="2">
        <v>0.16873842592592592</v>
      </c>
      <c r="C533" s="2">
        <v>0.87958333333333327</v>
      </c>
      <c r="D533" s="3">
        <v>15.9</v>
      </c>
      <c r="E533" s="3">
        <v>72.8</v>
      </c>
      <c r="F533" s="4">
        <f t="shared" si="96"/>
        <v>6</v>
      </c>
      <c r="G533">
        <v>20</v>
      </c>
      <c r="H533" s="3">
        <f t="shared" si="97"/>
        <v>17.060277777777777</v>
      </c>
      <c r="I533">
        <f t="shared" si="107"/>
        <v>1000</v>
      </c>
      <c r="J533">
        <f t="shared" si="98"/>
        <v>0.27200000000000002</v>
      </c>
      <c r="K533">
        <f t="shared" si="99"/>
        <v>23.201977777777774</v>
      </c>
      <c r="L533">
        <v>4.8</v>
      </c>
      <c r="M533">
        <f t="shared" si="100"/>
        <v>0</v>
      </c>
      <c r="N533">
        <f t="shared" si="101"/>
        <v>1.2749999999999999</v>
      </c>
      <c r="O533">
        <f t="shared" si="102"/>
        <v>6.0749999999999993</v>
      </c>
      <c r="P533">
        <f t="shared" si="103"/>
        <v>17.126977777777775</v>
      </c>
      <c r="Q533">
        <f t="shared" si="104"/>
        <v>0</v>
      </c>
      <c r="R533">
        <f t="shared" si="105"/>
        <v>3.4253955555555553</v>
      </c>
      <c r="S533">
        <f>SUM($R$2:R533) -SUM($Q$2:Q533) + SUM($T$2:T532)</f>
        <v>135.5713080972215</v>
      </c>
      <c r="T533">
        <f t="shared" si="106"/>
        <v>0</v>
      </c>
    </row>
    <row r="534" spans="1:20" x14ac:dyDescent="0.3">
      <c r="A534" s="1">
        <v>42537</v>
      </c>
      <c r="B534" s="2">
        <v>0.16866898148148149</v>
      </c>
      <c r="C534" s="2">
        <v>0.87991898148148151</v>
      </c>
      <c r="D534" s="3">
        <v>18.100000000000001</v>
      </c>
      <c r="E534" s="3">
        <v>50.3</v>
      </c>
      <c r="F534" s="4">
        <f t="shared" si="96"/>
        <v>6</v>
      </c>
      <c r="G534">
        <v>20</v>
      </c>
      <c r="H534" s="3">
        <f t="shared" si="97"/>
        <v>17.07</v>
      </c>
      <c r="I534">
        <f t="shared" si="107"/>
        <v>1000</v>
      </c>
      <c r="J534">
        <f t="shared" si="98"/>
        <v>0.497</v>
      </c>
      <c r="K534">
        <f t="shared" si="99"/>
        <v>42.418949999999995</v>
      </c>
      <c r="L534">
        <v>4.8</v>
      </c>
      <c r="M534">
        <f t="shared" si="100"/>
        <v>0</v>
      </c>
      <c r="N534">
        <f t="shared" si="101"/>
        <v>0.72499999999999964</v>
      </c>
      <c r="O534">
        <f t="shared" si="102"/>
        <v>5.5249999999999995</v>
      </c>
      <c r="P534">
        <f t="shared" si="103"/>
        <v>36.893949999999997</v>
      </c>
      <c r="Q534">
        <f t="shared" si="104"/>
        <v>0</v>
      </c>
      <c r="R534">
        <f t="shared" si="105"/>
        <v>7.3787899999999995</v>
      </c>
      <c r="S534">
        <f>SUM($R$2:R534) -SUM($Q$2:Q534) + SUM($T$2:T533)</f>
        <v>142.95009809722148</v>
      </c>
      <c r="T534">
        <f t="shared" si="106"/>
        <v>0</v>
      </c>
    </row>
    <row r="535" spans="1:20" x14ac:dyDescent="0.3">
      <c r="A535" s="1">
        <v>42538</v>
      </c>
      <c r="B535" s="2">
        <v>0.16865740740740742</v>
      </c>
      <c r="C535" s="2">
        <v>0.88020833333333337</v>
      </c>
      <c r="D535" s="3">
        <v>19.399999999999999</v>
      </c>
      <c r="E535" s="3">
        <v>67</v>
      </c>
      <c r="F535" s="4">
        <f t="shared" si="96"/>
        <v>6</v>
      </c>
      <c r="G535">
        <v>20</v>
      </c>
      <c r="H535" s="3">
        <f t="shared" si="97"/>
        <v>17.077222222222222</v>
      </c>
      <c r="I535">
        <f t="shared" si="107"/>
        <v>1000</v>
      </c>
      <c r="J535">
        <f t="shared" si="98"/>
        <v>0.32999999999999996</v>
      </c>
      <c r="K535">
        <f t="shared" si="99"/>
        <v>28.177416666666666</v>
      </c>
      <c r="L535">
        <v>4.8</v>
      </c>
      <c r="M535">
        <f t="shared" si="100"/>
        <v>0</v>
      </c>
      <c r="N535">
        <f t="shared" si="101"/>
        <v>0.40000000000000036</v>
      </c>
      <c r="O535">
        <f t="shared" si="102"/>
        <v>5.2</v>
      </c>
      <c r="P535">
        <f t="shared" si="103"/>
        <v>22.977416666666667</v>
      </c>
      <c r="Q535">
        <f t="shared" si="104"/>
        <v>0</v>
      </c>
      <c r="R535">
        <f t="shared" si="105"/>
        <v>4.5954833333333331</v>
      </c>
      <c r="S535">
        <f>SUM($R$2:R535) -SUM($Q$2:Q535) + SUM($T$2:T534)</f>
        <v>147.54558143055476</v>
      </c>
      <c r="T535">
        <f t="shared" si="106"/>
        <v>0</v>
      </c>
    </row>
    <row r="536" spans="1:20" x14ac:dyDescent="0.3">
      <c r="A536" s="1">
        <v>42539</v>
      </c>
      <c r="B536" s="2">
        <v>0.16866898148148149</v>
      </c>
      <c r="C536" s="2">
        <v>0.88046296296296289</v>
      </c>
      <c r="D536" s="3">
        <v>17.399999999999999</v>
      </c>
      <c r="E536" s="3">
        <v>57.3</v>
      </c>
      <c r="F536" s="4">
        <f t="shared" si="96"/>
        <v>6</v>
      </c>
      <c r="G536">
        <v>20</v>
      </c>
      <c r="H536" s="3">
        <f t="shared" si="97"/>
        <v>17.083055555555553</v>
      </c>
      <c r="I536">
        <f t="shared" si="107"/>
        <v>1000</v>
      </c>
      <c r="J536">
        <f t="shared" si="98"/>
        <v>0.42700000000000005</v>
      </c>
      <c r="K536">
        <f t="shared" si="99"/>
        <v>36.472323611111108</v>
      </c>
      <c r="L536">
        <v>4.8</v>
      </c>
      <c r="M536">
        <f t="shared" si="100"/>
        <v>0</v>
      </c>
      <c r="N536">
        <f t="shared" si="101"/>
        <v>0.90000000000000036</v>
      </c>
      <c r="O536">
        <f t="shared" si="102"/>
        <v>5.7</v>
      </c>
      <c r="P536">
        <f t="shared" si="103"/>
        <v>30.772323611111108</v>
      </c>
      <c r="Q536">
        <f t="shared" si="104"/>
        <v>0</v>
      </c>
      <c r="R536">
        <f t="shared" si="105"/>
        <v>6.1544647222222224</v>
      </c>
      <c r="S536">
        <f>SUM($R$2:R536) -SUM($Q$2:Q536) + SUM($T$2:T535)</f>
        <v>153.70004615277696</v>
      </c>
      <c r="T536">
        <f t="shared" si="106"/>
        <v>0</v>
      </c>
    </row>
    <row r="537" spans="1:20" x14ac:dyDescent="0.3">
      <c r="A537" s="1">
        <v>42540</v>
      </c>
      <c r="B537" s="2">
        <v>0.16872685185185185</v>
      </c>
      <c r="C537" s="2">
        <v>0.8806828703703703</v>
      </c>
      <c r="D537" s="3">
        <v>19.7</v>
      </c>
      <c r="E537" s="3">
        <v>30.6</v>
      </c>
      <c r="F537" s="4">
        <f t="shared" si="96"/>
        <v>6</v>
      </c>
      <c r="G537">
        <v>20</v>
      </c>
      <c r="H537" s="3">
        <f t="shared" si="97"/>
        <v>17.086944444444441</v>
      </c>
      <c r="I537">
        <f t="shared" si="107"/>
        <v>1000</v>
      </c>
      <c r="J537">
        <f t="shared" si="98"/>
        <v>0.69399999999999995</v>
      </c>
      <c r="K537">
        <f t="shared" si="99"/>
        <v>59.291697222222204</v>
      </c>
      <c r="L537">
        <v>4.8</v>
      </c>
      <c r="M537">
        <f t="shared" si="100"/>
        <v>0</v>
      </c>
      <c r="N537">
        <f t="shared" si="101"/>
        <v>0.32500000000000018</v>
      </c>
      <c r="O537">
        <f t="shared" si="102"/>
        <v>5.125</v>
      </c>
      <c r="P537">
        <f t="shared" si="103"/>
        <v>54.166697222222204</v>
      </c>
      <c r="Q537">
        <f t="shared" si="104"/>
        <v>0</v>
      </c>
      <c r="R537">
        <f t="shared" si="105"/>
        <v>10.833339444444441</v>
      </c>
      <c r="S537">
        <f>SUM($R$2:R537) -SUM($Q$2:Q537) + SUM($T$2:T536)</f>
        <v>164.53338559722135</v>
      </c>
      <c r="T537">
        <f t="shared" si="106"/>
        <v>0</v>
      </c>
    </row>
    <row r="538" spans="1:20" x14ac:dyDescent="0.3">
      <c r="A538" s="1">
        <v>42541</v>
      </c>
      <c r="B538" s="2">
        <v>0.16883101851851853</v>
      </c>
      <c r="C538" s="2">
        <v>0.88085648148148143</v>
      </c>
      <c r="D538" s="3">
        <v>16.3</v>
      </c>
      <c r="E538" s="3">
        <v>74.3</v>
      </c>
      <c r="F538" s="4">
        <f t="shared" si="96"/>
        <v>6</v>
      </c>
      <c r="G538">
        <v>20</v>
      </c>
      <c r="H538" s="3">
        <f t="shared" si="97"/>
        <v>17.08861111111111</v>
      </c>
      <c r="I538">
        <f t="shared" si="107"/>
        <v>1000</v>
      </c>
      <c r="J538">
        <f t="shared" si="98"/>
        <v>0.25700000000000001</v>
      </c>
      <c r="K538">
        <f t="shared" si="99"/>
        <v>21.958865277777775</v>
      </c>
      <c r="L538">
        <v>4.8</v>
      </c>
      <c r="M538">
        <f t="shared" si="100"/>
        <v>0</v>
      </c>
      <c r="N538">
        <f t="shared" si="101"/>
        <v>1.1749999999999998</v>
      </c>
      <c r="O538">
        <f t="shared" si="102"/>
        <v>5.9749999999999996</v>
      </c>
      <c r="P538">
        <f t="shared" si="103"/>
        <v>15.983865277777776</v>
      </c>
      <c r="Q538">
        <f t="shared" si="104"/>
        <v>0</v>
      </c>
      <c r="R538">
        <f t="shared" si="105"/>
        <v>3.1967730555555551</v>
      </c>
      <c r="S538">
        <f>SUM($R$2:R538) -SUM($Q$2:Q538) + SUM($T$2:T537)</f>
        <v>167.73015865277682</v>
      </c>
      <c r="T538">
        <f t="shared" si="106"/>
        <v>0</v>
      </c>
    </row>
    <row r="539" spans="1:20" x14ac:dyDescent="0.3">
      <c r="A539" s="1">
        <v>42542</v>
      </c>
      <c r="B539" s="2">
        <v>0.16895833333333332</v>
      </c>
      <c r="C539" s="2">
        <v>0.88099537037037035</v>
      </c>
      <c r="D539" s="3">
        <v>17.100000000000001</v>
      </c>
      <c r="E539" s="3">
        <v>81.7</v>
      </c>
      <c r="F539" s="4">
        <f t="shared" si="96"/>
        <v>6</v>
      </c>
      <c r="G539">
        <v>20</v>
      </c>
      <c r="H539" s="3">
        <f t="shared" si="97"/>
        <v>17.088888888888889</v>
      </c>
      <c r="I539">
        <f t="shared" si="107"/>
        <v>1000</v>
      </c>
      <c r="J539">
        <f t="shared" si="98"/>
        <v>0.18299999999999994</v>
      </c>
      <c r="K539">
        <f t="shared" si="99"/>
        <v>15.636333333333326</v>
      </c>
      <c r="L539">
        <v>4.8</v>
      </c>
      <c r="M539">
        <f t="shared" si="100"/>
        <v>0</v>
      </c>
      <c r="N539">
        <f t="shared" si="101"/>
        <v>0.97499999999999964</v>
      </c>
      <c r="O539">
        <f t="shared" si="102"/>
        <v>5.7749999999999995</v>
      </c>
      <c r="P539">
        <f t="shared" si="103"/>
        <v>9.8613333333333273</v>
      </c>
      <c r="Q539">
        <f t="shared" si="104"/>
        <v>0</v>
      </c>
      <c r="R539">
        <f t="shared" si="105"/>
        <v>1.9722666666666655</v>
      </c>
      <c r="S539">
        <f>SUM($R$2:R539) -SUM($Q$2:Q539) + SUM($T$2:T538)</f>
        <v>169.70242531944348</v>
      </c>
      <c r="T539">
        <f t="shared" si="106"/>
        <v>0</v>
      </c>
    </row>
    <row r="540" spans="1:20" x14ac:dyDescent="0.3">
      <c r="A540" s="1">
        <v>42543</v>
      </c>
      <c r="B540" s="2">
        <v>0.16914351851851853</v>
      </c>
      <c r="C540" s="2">
        <v>0.88108796296296299</v>
      </c>
      <c r="D540" s="3">
        <v>19.100000000000001</v>
      </c>
      <c r="E540" s="3">
        <v>31.8</v>
      </c>
      <c r="F540" s="4">
        <f t="shared" si="96"/>
        <v>6</v>
      </c>
      <c r="G540">
        <v>20</v>
      </c>
      <c r="H540" s="3">
        <f t="shared" si="97"/>
        <v>17.086666666666666</v>
      </c>
      <c r="I540">
        <f t="shared" si="107"/>
        <v>1000</v>
      </c>
      <c r="J540">
        <f t="shared" si="98"/>
        <v>0.68199999999999994</v>
      </c>
      <c r="K540">
        <f t="shared" si="99"/>
        <v>58.26553333333333</v>
      </c>
      <c r="L540">
        <v>4.8</v>
      </c>
      <c r="M540">
        <f t="shared" si="100"/>
        <v>0</v>
      </c>
      <c r="N540">
        <f t="shared" si="101"/>
        <v>0.47499999999999964</v>
      </c>
      <c r="O540">
        <f t="shared" si="102"/>
        <v>5.2749999999999995</v>
      </c>
      <c r="P540">
        <f t="shared" si="103"/>
        <v>52.990533333333332</v>
      </c>
      <c r="Q540">
        <f t="shared" si="104"/>
        <v>0</v>
      </c>
      <c r="R540">
        <f t="shared" si="105"/>
        <v>10.598106666666666</v>
      </c>
      <c r="S540">
        <f>SUM($R$2:R540) -SUM($Q$2:Q540) + SUM($T$2:T539)</f>
        <v>180.30053198611006</v>
      </c>
      <c r="T540">
        <f t="shared" si="106"/>
        <v>0</v>
      </c>
    </row>
    <row r="541" spans="1:20" x14ac:dyDescent="0.3">
      <c r="A541" s="1">
        <v>42544</v>
      </c>
      <c r="B541" s="2">
        <v>0.16935185185185186</v>
      </c>
      <c r="C541" s="2">
        <v>0.88114583333333341</v>
      </c>
      <c r="D541" s="3">
        <v>21.4</v>
      </c>
      <c r="E541" s="3">
        <v>20.5</v>
      </c>
      <c r="F541" s="4">
        <f t="shared" si="96"/>
        <v>6</v>
      </c>
      <c r="G541">
        <v>20</v>
      </c>
      <c r="H541" s="3">
        <f t="shared" si="97"/>
        <v>17.083055555555557</v>
      </c>
      <c r="I541">
        <f t="shared" si="107"/>
        <v>1000</v>
      </c>
      <c r="J541">
        <f t="shared" si="98"/>
        <v>0.79500000000000004</v>
      </c>
      <c r="K541">
        <f t="shared" si="99"/>
        <v>67.905145833333364</v>
      </c>
      <c r="L541">
        <v>4.8</v>
      </c>
      <c r="M541">
        <f t="shared" si="100"/>
        <v>0</v>
      </c>
      <c r="N541">
        <f t="shared" si="101"/>
        <v>0</v>
      </c>
      <c r="O541">
        <f t="shared" si="102"/>
        <v>4.8</v>
      </c>
      <c r="P541">
        <f t="shared" si="103"/>
        <v>63.105145833333367</v>
      </c>
      <c r="Q541">
        <f t="shared" si="104"/>
        <v>0</v>
      </c>
      <c r="R541">
        <f t="shared" si="105"/>
        <v>12.621029166666673</v>
      </c>
      <c r="S541">
        <f>SUM($R$2:R541) -SUM($Q$2:Q541) + SUM($T$2:T540)</f>
        <v>192.92156115277669</v>
      </c>
      <c r="T541">
        <f t="shared" si="106"/>
        <v>0</v>
      </c>
    </row>
    <row r="542" spans="1:20" x14ac:dyDescent="0.3">
      <c r="A542" s="1">
        <v>42545</v>
      </c>
      <c r="B542" s="2">
        <v>0.1696064814814815</v>
      </c>
      <c r="C542" s="2">
        <v>0.88115740740740733</v>
      </c>
      <c r="D542" s="3">
        <v>23.7</v>
      </c>
      <c r="E542" s="3">
        <v>7</v>
      </c>
      <c r="F542" s="4">
        <f t="shared" si="96"/>
        <v>6</v>
      </c>
      <c r="G542">
        <v>20</v>
      </c>
      <c r="H542" s="3">
        <f t="shared" si="97"/>
        <v>17.077222222222218</v>
      </c>
      <c r="I542">
        <f t="shared" si="107"/>
        <v>1000</v>
      </c>
      <c r="J542">
        <f t="shared" si="98"/>
        <v>0.92999999999999994</v>
      </c>
      <c r="K542">
        <f t="shared" si="99"/>
        <v>79.409083333333314</v>
      </c>
      <c r="L542">
        <v>4.8</v>
      </c>
      <c r="M542">
        <f t="shared" si="100"/>
        <v>0</v>
      </c>
      <c r="N542">
        <f t="shared" si="101"/>
        <v>0</v>
      </c>
      <c r="O542">
        <f t="shared" si="102"/>
        <v>4.8</v>
      </c>
      <c r="P542">
        <f t="shared" si="103"/>
        <v>74.609083333333317</v>
      </c>
      <c r="Q542">
        <f t="shared" si="104"/>
        <v>0</v>
      </c>
      <c r="R542">
        <f t="shared" si="105"/>
        <v>14.921816666666665</v>
      </c>
      <c r="S542">
        <f>SUM($R$2:R542) -SUM($Q$2:Q542) + SUM($T$2:T541)</f>
        <v>207.84337781944339</v>
      </c>
      <c r="T542">
        <f t="shared" si="106"/>
        <v>0</v>
      </c>
    </row>
    <row r="543" spans="1:20" x14ac:dyDescent="0.3">
      <c r="A543" s="1">
        <v>42546</v>
      </c>
      <c r="B543" s="2">
        <v>0.16989583333333333</v>
      </c>
      <c r="C543" s="2">
        <v>0.88113425925925926</v>
      </c>
      <c r="D543" s="3">
        <v>26.2</v>
      </c>
      <c r="E543" s="3">
        <v>22.1</v>
      </c>
      <c r="F543" s="4">
        <f t="shared" si="96"/>
        <v>6</v>
      </c>
      <c r="G543">
        <v>20</v>
      </c>
      <c r="H543" s="3">
        <f t="shared" si="97"/>
        <v>17.069722222222222</v>
      </c>
      <c r="I543">
        <f t="shared" si="107"/>
        <v>1000</v>
      </c>
      <c r="J543">
        <f t="shared" si="98"/>
        <v>0.77900000000000003</v>
      </c>
      <c r="K543">
        <f t="shared" si="99"/>
        <v>66.486568055555566</v>
      </c>
      <c r="L543">
        <v>4.8</v>
      </c>
      <c r="M543">
        <f t="shared" si="100"/>
        <v>0</v>
      </c>
      <c r="N543">
        <f t="shared" si="101"/>
        <v>0</v>
      </c>
      <c r="O543">
        <f t="shared" si="102"/>
        <v>4.8</v>
      </c>
      <c r="P543">
        <f t="shared" si="103"/>
        <v>61.686568055555568</v>
      </c>
      <c r="Q543">
        <f t="shared" si="104"/>
        <v>0</v>
      </c>
      <c r="R543">
        <f t="shared" si="105"/>
        <v>12.337313611111114</v>
      </c>
      <c r="S543">
        <f>SUM($R$2:R543) -SUM($Q$2:Q543) + SUM($T$2:T542)</f>
        <v>220.18069143055448</v>
      </c>
      <c r="T543">
        <f t="shared" si="106"/>
        <v>0</v>
      </c>
    </row>
    <row r="544" spans="1:20" x14ac:dyDescent="0.3">
      <c r="A544" s="1">
        <v>42547</v>
      </c>
      <c r="B544" s="2">
        <v>0.17023148148148148</v>
      </c>
      <c r="C544" s="2">
        <v>0.88106481481481491</v>
      </c>
      <c r="D544" s="3">
        <v>24.2</v>
      </c>
      <c r="E544" s="3">
        <v>41.8</v>
      </c>
      <c r="F544" s="4">
        <f t="shared" si="96"/>
        <v>6</v>
      </c>
      <c r="G544">
        <v>20</v>
      </c>
      <c r="H544" s="3">
        <f t="shared" si="97"/>
        <v>17.060000000000002</v>
      </c>
      <c r="I544">
        <f t="shared" si="107"/>
        <v>1000</v>
      </c>
      <c r="J544">
        <f t="shared" si="98"/>
        <v>0.58200000000000007</v>
      </c>
      <c r="K544">
        <f t="shared" si="99"/>
        <v>49.644600000000011</v>
      </c>
      <c r="L544">
        <v>4.8</v>
      </c>
      <c r="M544">
        <f t="shared" si="100"/>
        <v>0</v>
      </c>
      <c r="N544">
        <f t="shared" si="101"/>
        <v>0</v>
      </c>
      <c r="O544">
        <f t="shared" si="102"/>
        <v>4.8</v>
      </c>
      <c r="P544">
        <f t="shared" si="103"/>
        <v>44.844600000000014</v>
      </c>
      <c r="Q544">
        <f t="shared" si="104"/>
        <v>0</v>
      </c>
      <c r="R544">
        <f t="shared" si="105"/>
        <v>8.9689200000000024</v>
      </c>
      <c r="S544">
        <f>SUM($R$2:R544) -SUM($Q$2:Q544) + SUM($T$2:T543)</f>
        <v>229.1496114305545</v>
      </c>
      <c r="T544">
        <f t="shared" si="106"/>
        <v>0</v>
      </c>
    </row>
    <row r="545" spans="1:20" x14ac:dyDescent="0.3">
      <c r="A545" s="1">
        <v>42548</v>
      </c>
      <c r="B545" s="2">
        <v>0.17060185185185184</v>
      </c>
      <c r="C545" s="2">
        <v>0.88096064814814812</v>
      </c>
      <c r="D545" s="3">
        <v>18.600000000000001</v>
      </c>
      <c r="E545" s="3">
        <v>63.1</v>
      </c>
      <c r="F545" s="4">
        <f t="shared" si="96"/>
        <v>6</v>
      </c>
      <c r="G545">
        <v>20</v>
      </c>
      <c r="H545" s="3">
        <f t="shared" si="97"/>
        <v>17.048611111111111</v>
      </c>
      <c r="I545">
        <f t="shared" si="107"/>
        <v>1000</v>
      </c>
      <c r="J545">
        <f t="shared" si="98"/>
        <v>0.36899999999999999</v>
      </c>
      <c r="K545">
        <f t="shared" si="99"/>
        <v>31.454687500000002</v>
      </c>
      <c r="L545">
        <v>4.8</v>
      </c>
      <c r="M545">
        <f t="shared" si="100"/>
        <v>0</v>
      </c>
      <c r="N545">
        <f t="shared" si="101"/>
        <v>0.59999999999999964</v>
      </c>
      <c r="O545">
        <f t="shared" si="102"/>
        <v>5.3999999999999995</v>
      </c>
      <c r="P545">
        <f t="shared" si="103"/>
        <v>26.054687500000004</v>
      </c>
      <c r="Q545">
        <f t="shared" si="104"/>
        <v>0</v>
      </c>
      <c r="R545">
        <f t="shared" si="105"/>
        <v>5.2109375000000009</v>
      </c>
      <c r="S545">
        <f>SUM($R$2:R545) -SUM($Q$2:Q545) + SUM($T$2:T544)</f>
        <v>234.3605489305545</v>
      </c>
      <c r="T545">
        <f t="shared" si="106"/>
        <v>0</v>
      </c>
    </row>
    <row r="546" spans="1:20" x14ac:dyDescent="0.3">
      <c r="A546" s="1">
        <v>42549</v>
      </c>
      <c r="B546" s="2">
        <v>0.17099537037037038</v>
      </c>
      <c r="C546" s="2">
        <v>0.88082175925925921</v>
      </c>
      <c r="D546" s="3">
        <v>17.899999999999999</v>
      </c>
      <c r="E546" s="3">
        <v>75.099999999999994</v>
      </c>
      <c r="F546" s="4">
        <f t="shared" si="96"/>
        <v>6</v>
      </c>
      <c r="G546">
        <v>20</v>
      </c>
      <c r="H546" s="3">
        <f t="shared" si="97"/>
        <v>17.035833333333333</v>
      </c>
      <c r="I546">
        <f t="shared" si="107"/>
        <v>1000</v>
      </c>
      <c r="J546">
        <f t="shared" si="98"/>
        <v>0.24900000000000011</v>
      </c>
      <c r="K546">
        <f t="shared" si="99"/>
        <v>21.209612500000006</v>
      </c>
      <c r="L546">
        <v>4.8</v>
      </c>
      <c r="M546">
        <f t="shared" si="100"/>
        <v>0</v>
      </c>
      <c r="N546">
        <f t="shared" si="101"/>
        <v>0.77500000000000036</v>
      </c>
      <c r="O546">
        <f t="shared" si="102"/>
        <v>5.5750000000000002</v>
      </c>
      <c r="P546">
        <f t="shared" si="103"/>
        <v>15.634612500000006</v>
      </c>
      <c r="Q546">
        <f t="shared" si="104"/>
        <v>0</v>
      </c>
      <c r="R546">
        <f t="shared" si="105"/>
        <v>3.1269225000000014</v>
      </c>
      <c r="S546">
        <f>SUM($R$2:R546) -SUM($Q$2:Q546) + SUM($T$2:T545)</f>
        <v>237.48747143055459</v>
      </c>
      <c r="T546">
        <f t="shared" si="106"/>
        <v>0</v>
      </c>
    </row>
    <row r="547" spans="1:20" x14ac:dyDescent="0.3">
      <c r="A547" s="1">
        <v>42550</v>
      </c>
      <c r="B547" s="2">
        <v>0.17143518518518519</v>
      </c>
      <c r="C547" s="2">
        <v>0.8806250000000001</v>
      </c>
      <c r="D547" s="3">
        <v>20.399999999999999</v>
      </c>
      <c r="E547" s="3">
        <v>51.5</v>
      </c>
      <c r="F547" s="4">
        <f t="shared" si="96"/>
        <v>6</v>
      </c>
      <c r="G547">
        <v>20</v>
      </c>
      <c r="H547" s="3">
        <f t="shared" si="97"/>
        <v>17.020555555555557</v>
      </c>
      <c r="I547">
        <f t="shared" si="107"/>
        <v>1000</v>
      </c>
      <c r="J547">
        <f t="shared" si="98"/>
        <v>0.48499999999999999</v>
      </c>
      <c r="K547">
        <f t="shared" si="99"/>
        <v>41.274847222222228</v>
      </c>
      <c r="L547">
        <v>4.8</v>
      </c>
      <c r="M547">
        <f t="shared" si="100"/>
        <v>0</v>
      </c>
      <c r="N547">
        <f t="shared" si="101"/>
        <v>0.15000000000000033</v>
      </c>
      <c r="O547">
        <f t="shared" si="102"/>
        <v>4.95</v>
      </c>
      <c r="P547">
        <f t="shared" si="103"/>
        <v>36.324847222222225</v>
      </c>
      <c r="Q547">
        <f t="shared" si="104"/>
        <v>0</v>
      </c>
      <c r="R547">
        <f t="shared" si="105"/>
        <v>7.2649694444444455</v>
      </c>
      <c r="S547">
        <f>SUM($R$2:R547) -SUM($Q$2:Q547) + SUM($T$2:T546)</f>
        <v>244.75244087499902</v>
      </c>
      <c r="T547">
        <f t="shared" si="106"/>
        <v>0</v>
      </c>
    </row>
    <row r="548" spans="1:20" x14ac:dyDescent="0.3">
      <c r="A548" s="1">
        <v>42551</v>
      </c>
      <c r="B548" s="2">
        <v>0.17190972222222223</v>
      </c>
      <c r="C548" s="2">
        <v>0.8804050925925927</v>
      </c>
      <c r="D548" s="3">
        <v>22.5</v>
      </c>
      <c r="E548" s="3">
        <v>42.2</v>
      </c>
      <c r="F548" s="4">
        <f t="shared" si="96"/>
        <v>6</v>
      </c>
      <c r="G548">
        <v>20</v>
      </c>
      <c r="H548" s="3">
        <f t="shared" si="97"/>
        <v>17.003888888888891</v>
      </c>
      <c r="I548">
        <f t="shared" si="107"/>
        <v>1000</v>
      </c>
      <c r="J548">
        <f t="shared" si="98"/>
        <v>0.57799999999999996</v>
      </c>
      <c r="K548">
        <f t="shared" si="99"/>
        <v>49.1412388888889</v>
      </c>
      <c r="L548">
        <v>4.8</v>
      </c>
      <c r="M548">
        <f t="shared" si="100"/>
        <v>0</v>
      </c>
      <c r="N548">
        <f t="shared" si="101"/>
        <v>0</v>
      </c>
      <c r="O548">
        <f t="shared" si="102"/>
        <v>4.8</v>
      </c>
      <c r="P548">
        <f t="shared" si="103"/>
        <v>44.341238888888903</v>
      </c>
      <c r="Q548">
        <f t="shared" si="104"/>
        <v>0</v>
      </c>
      <c r="R548">
        <f t="shared" si="105"/>
        <v>8.8682477777777802</v>
      </c>
      <c r="S548">
        <f>SUM($R$2:R548) -SUM($Q$2:Q548) + SUM($T$2:T547)</f>
        <v>253.62068865277672</v>
      </c>
      <c r="T548">
        <f t="shared" si="106"/>
        <v>-253.62</v>
      </c>
    </row>
    <row r="549" spans="1:20" x14ac:dyDescent="0.3">
      <c r="A549" s="1">
        <v>42552</v>
      </c>
      <c r="B549" s="2">
        <v>0.17241898148148149</v>
      </c>
      <c r="C549" s="2">
        <v>0.88013888888888892</v>
      </c>
      <c r="D549" s="3">
        <v>22</v>
      </c>
      <c r="E549" s="3">
        <v>65.099999999999994</v>
      </c>
      <c r="F549" s="4">
        <f t="shared" si="96"/>
        <v>7</v>
      </c>
      <c r="G549">
        <v>20</v>
      </c>
      <c r="H549" s="3">
        <f t="shared" si="97"/>
        <v>16.985277777777778</v>
      </c>
      <c r="I549">
        <f t="shared" si="107"/>
        <v>1000</v>
      </c>
      <c r="J549">
        <f t="shared" si="98"/>
        <v>0.34900000000000009</v>
      </c>
      <c r="K549">
        <f t="shared" si="99"/>
        <v>29.639309722222233</v>
      </c>
      <c r="L549">
        <v>4.8</v>
      </c>
      <c r="M549">
        <f t="shared" si="100"/>
        <v>7.36111111111093E-4</v>
      </c>
      <c r="N549">
        <f t="shared" si="101"/>
        <v>0</v>
      </c>
      <c r="O549">
        <f t="shared" si="102"/>
        <v>4.8007361111111111</v>
      </c>
      <c r="P549">
        <f t="shared" si="103"/>
        <v>24.838573611111123</v>
      </c>
      <c r="Q549">
        <f t="shared" si="104"/>
        <v>0</v>
      </c>
      <c r="R549">
        <f t="shared" si="105"/>
        <v>4.9677147222222251</v>
      </c>
      <c r="S549">
        <f>SUM($R$2:R549) -SUM($Q$2:Q549) + SUM($T$2:T548)</f>
        <v>4.968403374998843</v>
      </c>
      <c r="T549">
        <f t="shared" si="106"/>
        <v>0</v>
      </c>
    </row>
    <row r="550" spans="1:20" x14ac:dyDescent="0.3">
      <c r="A550" s="1">
        <v>42553</v>
      </c>
      <c r="B550" s="2">
        <v>0.17296296296296296</v>
      </c>
      <c r="C550" s="2">
        <v>0.87982638888888898</v>
      </c>
      <c r="D550" s="3">
        <v>24.4</v>
      </c>
      <c r="E550" s="3">
        <v>34.1</v>
      </c>
      <c r="F550" s="4">
        <f t="shared" si="96"/>
        <v>7</v>
      </c>
      <c r="G550">
        <v>20</v>
      </c>
      <c r="H550" s="3">
        <f t="shared" si="97"/>
        <v>16.964722222222225</v>
      </c>
      <c r="I550">
        <f t="shared" si="107"/>
        <v>1000</v>
      </c>
      <c r="J550">
        <f t="shared" si="98"/>
        <v>0.65900000000000003</v>
      </c>
      <c r="K550">
        <f t="shared" si="99"/>
        <v>55.898759722222231</v>
      </c>
      <c r="L550">
        <v>4.8</v>
      </c>
      <c r="M550">
        <f t="shared" si="100"/>
        <v>1.763888888888765E-3</v>
      </c>
      <c r="N550">
        <f t="shared" si="101"/>
        <v>0</v>
      </c>
      <c r="O550">
        <f t="shared" si="102"/>
        <v>4.8017638888888889</v>
      </c>
      <c r="P550">
        <f t="shared" si="103"/>
        <v>51.096995833333338</v>
      </c>
      <c r="Q550">
        <f t="shared" si="104"/>
        <v>0</v>
      </c>
      <c r="R550">
        <f t="shared" si="105"/>
        <v>10.219399166666669</v>
      </c>
      <c r="S550">
        <f>SUM($R$2:R550) -SUM($Q$2:Q550) + SUM($T$2:T549)</f>
        <v>15.187802541665405</v>
      </c>
      <c r="T550">
        <f t="shared" si="106"/>
        <v>0</v>
      </c>
    </row>
    <row r="551" spans="1:20" x14ac:dyDescent="0.3">
      <c r="A551" s="1">
        <v>42554</v>
      </c>
      <c r="B551" s="2">
        <v>0.17354166666666668</v>
      </c>
      <c r="C551" s="2">
        <v>0.8794791666666667</v>
      </c>
      <c r="D551" s="3">
        <v>16.899999999999999</v>
      </c>
      <c r="E551" s="3">
        <v>75.900000000000006</v>
      </c>
      <c r="F551" s="4">
        <f t="shared" si="96"/>
        <v>7</v>
      </c>
      <c r="G551">
        <v>20</v>
      </c>
      <c r="H551" s="3">
        <f t="shared" si="97"/>
        <v>16.942499999999999</v>
      </c>
      <c r="I551">
        <f t="shared" si="107"/>
        <v>1000</v>
      </c>
      <c r="J551">
        <f t="shared" si="98"/>
        <v>0.24099999999999999</v>
      </c>
      <c r="K551">
        <f t="shared" si="99"/>
        <v>20.415712499999994</v>
      </c>
      <c r="L551">
        <v>4.8</v>
      </c>
      <c r="M551">
        <f t="shared" si="100"/>
        <v>2.8750000000000498E-3</v>
      </c>
      <c r="N551">
        <f t="shared" si="101"/>
        <v>1.0250000000000004</v>
      </c>
      <c r="O551">
        <f t="shared" si="102"/>
        <v>5.8278750000000006</v>
      </c>
      <c r="P551">
        <f t="shared" si="103"/>
        <v>14.587837499999994</v>
      </c>
      <c r="Q551">
        <f t="shared" si="104"/>
        <v>0</v>
      </c>
      <c r="R551">
        <f t="shared" si="105"/>
        <v>2.9175674999999988</v>
      </c>
      <c r="S551">
        <f>SUM($R$2:R551) -SUM($Q$2:Q551) + SUM($T$2:T550)</f>
        <v>18.10537004166531</v>
      </c>
      <c r="T551">
        <f t="shared" si="106"/>
        <v>0</v>
      </c>
    </row>
    <row r="552" spans="1:20" x14ac:dyDescent="0.3">
      <c r="A552" s="1">
        <v>42555</v>
      </c>
      <c r="B552" s="2">
        <v>0.17415509259259257</v>
      </c>
      <c r="C552" s="2">
        <v>0.8790972222222222</v>
      </c>
      <c r="D552" s="3">
        <v>14.8</v>
      </c>
      <c r="E552" s="3">
        <v>32.9</v>
      </c>
      <c r="F552" s="4">
        <f t="shared" si="96"/>
        <v>7</v>
      </c>
      <c r="G552">
        <v>20</v>
      </c>
      <c r="H552" s="3">
        <f t="shared" si="97"/>
        <v>16.918611111111112</v>
      </c>
      <c r="I552">
        <f t="shared" si="107"/>
        <v>1000</v>
      </c>
      <c r="J552">
        <f t="shared" si="98"/>
        <v>0.67100000000000004</v>
      </c>
      <c r="K552">
        <f t="shared" si="99"/>
        <v>56.761940277777789</v>
      </c>
      <c r="L552">
        <v>4.8</v>
      </c>
      <c r="M552">
        <f t="shared" si="100"/>
        <v>4.0694444444444146E-3</v>
      </c>
      <c r="N552">
        <f t="shared" si="101"/>
        <v>1.5499999999999998</v>
      </c>
      <c r="O552">
        <f t="shared" si="102"/>
        <v>6.3540694444444439</v>
      </c>
      <c r="P552">
        <f t="shared" si="103"/>
        <v>50.407870833333348</v>
      </c>
      <c r="Q552">
        <f t="shared" si="104"/>
        <v>0</v>
      </c>
      <c r="R552">
        <f t="shared" si="105"/>
        <v>10.08157416666667</v>
      </c>
      <c r="S552">
        <f>SUM($R$2:R552) -SUM($Q$2:Q552) + SUM($T$2:T551)</f>
        <v>28.186944208332079</v>
      </c>
      <c r="T552">
        <f t="shared" si="106"/>
        <v>0</v>
      </c>
    </row>
    <row r="553" spans="1:20" x14ac:dyDescent="0.3">
      <c r="A553" s="1">
        <v>42556</v>
      </c>
      <c r="B553" s="2">
        <v>0.17479166666666668</v>
      </c>
      <c r="C553" s="2">
        <v>0.87866898148148154</v>
      </c>
      <c r="D553" s="3">
        <v>16.8</v>
      </c>
      <c r="E553" s="3">
        <v>26.3</v>
      </c>
      <c r="F553" s="4">
        <f t="shared" si="96"/>
        <v>7</v>
      </c>
      <c r="G553">
        <v>20</v>
      </c>
      <c r="H553" s="3">
        <f t="shared" si="97"/>
        <v>16.893055555555556</v>
      </c>
      <c r="I553">
        <f t="shared" si="107"/>
        <v>1000</v>
      </c>
      <c r="J553">
        <f t="shared" si="98"/>
        <v>0.73699999999999999</v>
      </c>
      <c r="K553">
        <f t="shared" si="99"/>
        <v>62.250909722222211</v>
      </c>
      <c r="L553">
        <v>4.8</v>
      </c>
      <c r="M553">
        <f t="shared" si="100"/>
        <v>5.3472222222222142E-3</v>
      </c>
      <c r="N553">
        <f t="shared" si="101"/>
        <v>1.0499999999999998</v>
      </c>
      <c r="O553">
        <f t="shared" si="102"/>
        <v>5.855347222222222</v>
      </c>
      <c r="P553">
        <f t="shared" si="103"/>
        <v>56.39556249999999</v>
      </c>
      <c r="Q553">
        <f t="shared" si="104"/>
        <v>0</v>
      </c>
      <c r="R553">
        <f t="shared" si="105"/>
        <v>11.279112499999998</v>
      </c>
      <c r="S553">
        <f>SUM($R$2:R553) -SUM($Q$2:Q553) + SUM($T$2:T552)</f>
        <v>39.466056708332189</v>
      </c>
      <c r="T553">
        <f t="shared" si="106"/>
        <v>0</v>
      </c>
    </row>
    <row r="554" spans="1:20" x14ac:dyDescent="0.3">
      <c r="A554" s="1">
        <v>42557</v>
      </c>
      <c r="B554" s="2">
        <v>0.17546296296296296</v>
      </c>
      <c r="C554" s="2">
        <v>0.87820601851851843</v>
      </c>
      <c r="D554" s="3">
        <v>15.3</v>
      </c>
      <c r="E554" s="3">
        <v>79</v>
      </c>
      <c r="F554" s="4">
        <f t="shared" si="96"/>
        <v>7</v>
      </c>
      <c r="G554">
        <v>20</v>
      </c>
      <c r="H554" s="3">
        <f t="shared" si="97"/>
        <v>16.865833333333331</v>
      </c>
      <c r="I554">
        <f t="shared" si="107"/>
        <v>1000</v>
      </c>
      <c r="J554">
        <f t="shared" si="98"/>
        <v>0.20999999999999996</v>
      </c>
      <c r="K554">
        <f t="shared" si="99"/>
        <v>17.709124999999997</v>
      </c>
      <c r="L554">
        <v>4.8</v>
      </c>
      <c r="M554">
        <f t="shared" si="100"/>
        <v>6.7083333333334497E-3</v>
      </c>
      <c r="N554">
        <f t="shared" si="101"/>
        <v>1.4249999999999998</v>
      </c>
      <c r="O554">
        <f t="shared" si="102"/>
        <v>6.2317083333333327</v>
      </c>
      <c r="P554">
        <f t="shared" si="103"/>
        <v>11.477416666666663</v>
      </c>
      <c r="Q554">
        <f t="shared" si="104"/>
        <v>0</v>
      </c>
      <c r="R554">
        <f t="shared" si="105"/>
        <v>2.2954833333333329</v>
      </c>
      <c r="S554">
        <f>SUM($R$2:R554) -SUM($Q$2:Q554) + SUM($T$2:T553)</f>
        <v>41.761540041665512</v>
      </c>
      <c r="T554">
        <f t="shared" si="106"/>
        <v>0</v>
      </c>
    </row>
    <row r="555" spans="1:20" x14ac:dyDescent="0.3">
      <c r="A555" s="1">
        <v>42558</v>
      </c>
      <c r="B555" s="2">
        <v>0.1761574074074074</v>
      </c>
      <c r="C555" s="2">
        <v>0.87770833333333342</v>
      </c>
      <c r="D555" s="3">
        <v>14.9</v>
      </c>
      <c r="E555" s="3">
        <v>65.099999999999994</v>
      </c>
      <c r="F555" s="4">
        <f t="shared" si="96"/>
        <v>7</v>
      </c>
      <c r="G555">
        <v>20</v>
      </c>
      <c r="H555" s="3">
        <f t="shared" si="97"/>
        <v>16.837222222222223</v>
      </c>
      <c r="I555">
        <f t="shared" si="107"/>
        <v>1000</v>
      </c>
      <c r="J555">
        <f t="shared" si="98"/>
        <v>0.34900000000000009</v>
      </c>
      <c r="K555">
        <f t="shared" si="99"/>
        <v>29.380952777777789</v>
      </c>
      <c r="L555">
        <v>4.8</v>
      </c>
      <c r="M555">
        <f t="shared" si="100"/>
        <v>8.1388888888888292E-3</v>
      </c>
      <c r="N555">
        <f t="shared" si="101"/>
        <v>1.5249999999999999</v>
      </c>
      <c r="O555">
        <f t="shared" si="102"/>
        <v>6.3331388888888878</v>
      </c>
      <c r="P555">
        <f t="shared" si="103"/>
        <v>23.047813888888903</v>
      </c>
      <c r="Q555">
        <f t="shared" si="104"/>
        <v>0</v>
      </c>
      <c r="R555">
        <f t="shared" si="105"/>
        <v>4.6095627777777812</v>
      </c>
      <c r="S555">
        <f>SUM($R$2:R555) -SUM($Q$2:Q555) + SUM($T$2:T554)</f>
        <v>46.371102819443195</v>
      </c>
      <c r="T555">
        <f t="shared" si="106"/>
        <v>0</v>
      </c>
    </row>
    <row r="556" spans="1:20" x14ac:dyDescent="0.3">
      <c r="A556" s="1">
        <v>42559</v>
      </c>
      <c r="B556" s="2">
        <v>0.17688657407407407</v>
      </c>
      <c r="C556" s="2">
        <v>0.87716435185185182</v>
      </c>
      <c r="D556" s="3">
        <v>16.100000000000001</v>
      </c>
      <c r="E556" s="3">
        <v>62</v>
      </c>
      <c r="F556" s="4">
        <f t="shared" si="96"/>
        <v>7</v>
      </c>
      <c r="G556">
        <v>20</v>
      </c>
      <c r="H556" s="3">
        <f t="shared" si="97"/>
        <v>16.806666666666665</v>
      </c>
      <c r="I556">
        <f t="shared" si="107"/>
        <v>1000</v>
      </c>
      <c r="J556">
        <f t="shared" si="98"/>
        <v>0.38</v>
      </c>
      <c r="K556">
        <f t="shared" si="99"/>
        <v>31.932666666666663</v>
      </c>
      <c r="L556">
        <v>4.8</v>
      </c>
      <c r="M556">
        <f t="shared" si="100"/>
        <v>9.6666666666667574E-3</v>
      </c>
      <c r="N556">
        <f t="shared" si="101"/>
        <v>1.2249999999999996</v>
      </c>
      <c r="O556">
        <f t="shared" si="102"/>
        <v>6.0346666666666664</v>
      </c>
      <c r="P556">
        <f t="shared" si="103"/>
        <v>25.897999999999996</v>
      </c>
      <c r="Q556">
        <f t="shared" si="104"/>
        <v>0</v>
      </c>
      <c r="R556">
        <f t="shared" si="105"/>
        <v>5.1795999999999998</v>
      </c>
      <c r="S556">
        <f>SUM($R$2:R556) -SUM($Q$2:Q556) + SUM($T$2:T555)</f>
        <v>51.550702819443131</v>
      </c>
      <c r="T556">
        <f t="shared" si="106"/>
        <v>0</v>
      </c>
    </row>
    <row r="557" spans="1:20" x14ac:dyDescent="0.3">
      <c r="A557" s="1">
        <v>42560</v>
      </c>
      <c r="B557" s="2">
        <v>0.17765046296296297</v>
      </c>
      <c r="C557" s="2">
        <v>0.87659722222222225</v>
      </c>
      <c r="D557" s="3">
        <v>17</v>
      </c>
      <c r="E557" s="3">
        <v>82.5</v>
      </c>
      <c r="F557" s="4">
        <f t="shared" si="96"/>
        <v>7</v>
      </c>
      <c r="G557">
        <v>20</v>
      </c>
      <c r="H557" s="3">
        <f t="shared" si="97"/>
        <v>16.774722222222223</v>
      </c>
      <c r="I557">
        <f t="shared" si="107"/>
        <v>1000</v>
      </c>
      <c r="J557">
        <f t="shared" si="98"/>
        <v>0.17500000000000004</v>
      </c>
      <c r="K557">
        <f t="shared" si="99"/>
        <v>14.677881944444451</v>
      </c>
      <c r="L557">
        <v>4.8</v>
      </c>
      <c r="M557">
        <f t="shared" si="100"/>
        <v>1.1263888888888829E-2</v>
      </c>
      <c r="N557">
        <f t="shared" si="101"/>
        <v>1</v>
      </c>
      <c r="O557">
        <f t="shared" si="102"/>
        <v>5.811263888888889</v>
      </c>
      <c r="P557">
        <f t="shared" si="103"/>
        <v>8.8666180555555627</v>
      </c>
      <c r="Q557">
        <f t="shared" si="104"/>
        <v>0</v>
      </c>
      <c r="R557">
        <f t="shared" si="105"/>
        <v>1.7733236111111126</v>
      </c>
      <c r="S557">
        <f>SUM($R$2:R557) -SUM($Q$2:Q557) + SUM($T$2:T556)</f>
        <v>53.324026430554341</v>
      </c>
      <c r="T557">
        <f t="shared" si="106"/>
        <v>0</v>
      </c>
    </row>
    <row r="558" spans="1:20" x14ac:dyDescent="0.3">
      <c r="A558" s="1">
        <v>42561</v>
      </c>
      <c r="B558" s="2">
        <v>0.1784375</v>
      </c>
      <c r="C558" s="2">
        <v>0.8759837962962963</v>
      </c>
      <c r="D558" s="3">
        <v>17.5</v>
      </c>
      <c r="E558" s="3">
        <v>56.5</v>
      </c>
      <c r="F558" s="4">
        <f t="shared" si="96"/>
        <v>7</v>
      </c>
      <c r="G558">
        <v>20</v>
      </c>
      <c r="H558" s="3">
        <f t="shared" si="97"/>
        <v>16.74111111111111</v>
      </c>
      <c r="I558">
        <f t="shared" si="107"/>
        <v>1000</v>
      </c>
      <c r="J558">
        <f t="shared" si="98"/>
        <v>0.43500000000000005</v>
      </c>
      <c r="K558">
        <f t="shared" si="99"/>
        <v>36.411916666666663</v>
      </c>
      <c r="L558">
        <v>4.8</v>
      </c>
      <c r="M558">
        <f t="shared" si="100"/>
        <v>1.2944444444444514E-2</v>
      </c>
      <c r="N558">
        <f t="shared" si="101"/>
        <v>0.875</v>
      </c>
      <c r="O558">
        <f t="shared" si="102"/>
        <v>5.6879444444444447</v>
      </c>
      <c r="P558">
        <f t="shared" si="103"/>
        <v>30.723972222222219</v>
      </c>
      <c r="Q558">
        <f t="shared" si="104"/>
        <v>0</v>
      </c>
      <c r="R558">
        <f t="shared" si="105"/>
        <v>6.144794444444444</v>
      </c>
      <c r="S558">
        <f>SUM($R$2:R558) -SUM($Q$2:Q558) + SUM($T$2:T557)</f>
        <v>59.468820874998755</v>
      </c>
      <c r="T558">
        <f t="shared" si="106"/>
        <v>0</v>
      </c>
    </row>
    <row r="559" spans="1:20" x14ac:dyDescent="0.3">
      <c r="A559" s="1">
        <v>42562</v>
      </c>
      <c r="B559" s="2">
        <v>0.17924768518518519</v>
      </c>
      <c r="C559" s="2">
        <v>0.87533564814814813</v>
      </c>
      <c r="D559" s="3">
        <v>21.2</v>
      </c>
      <c r="E559" s="3">
        <v>74.400000000000006</v>
      </c>
      <c r="F559" s="4">
        <f t="shared" si="96"/>
        <v>7</v>
      </c>
      <c r="G559">
        <v>20</v>
      </c>
      <c r="H559" s="3">
        <f t="shared" si="97"/>
        <v>16.70611111111111</v>
      </c>
      <c r="I559">
        <f t="shared" si="107"/>
        <v>1000</v>
      </c>
      <c r="J559">
        <f t="shared" si="98"/>
        <v>0.25599999999999989</v>
      </c>
      <c r="K559">
        <f t="shared" si="99"/>
        <v>21.383822222222211</v>
      </c>
      <c r="L559">
        <v>4.8</v>
      </c>
      <c r="M559">
        <f t="shared" si="100"/>
        <v>1.469444444444452E-2</v>
      </c>
      <c r="N559">
        <f t="shared" si="101"/>
        <v>0</v>
      </c>
      <c r="O559">
        <f t="shared" si="102"/>
        <v>4.8146944444444442</v>
      </c>
      <c r="P559">
        <f t="shared" si="103"/>
        <v>16.569127777777766</v>
      </c>
      <c r="Q559">
        <f t="shared" si="104"/>
        <v>0</v>
      </c>
      <c r="R559">
        <f t="shared" si="105"/>
        <v>3.3138255555555531</v>
      </c>
      <c r="S559">
        <f>SUM($R$2:R559) -SUM($Q$2:Q559) + SUM($T$2:T558)</f>
        <v>62.782646430554223</v>
      </c>
      <c r="T559">
        <f t="shared" si="106"/>
        <v>0</v>
      </c>
    </row>
    <row r="560" spans="1:20" x14ac:dyDescent="0.3">
      <c r="A560" s="1">
        <v>42563</v>
      </c>
      <c r="B560" s="2">
        <v>0.18008101851851852</v>
      </c>
      <c r="C560" s="2">
        <v>0.87465277777777783</v>
      </c>
      <c r="D560" s="3">
        <v>19.5</v>
      </c>
      <c r="E560" s="3">
        <v>81.7</v>
      </c>
      <c r="F560" s="4">
        <f t="shared" si="96"/>
        <v>7</v>
      </c>
      <c r="G560">
        <v>20</v>
      </c>
      <c r="H560" s="3">
        <f t="shared" si="97"/>
        <v>16.669722222222223</v>
      </c>
      <c r="I560">
        <f t="shared" si="107"/>
        <v>1000</v>
      </c>
      <c r="J560">
        <f t="shared" si="98"/>
        <v>0.18299999999999994</v>
      </c>
      <c r="K560">
        <f t="shared" si="99"/>
        <v>15.252795833333328</v>
      </c>
      <c r="L560">
        <v>4.8</v>
      </c>
      <c r="M560">
        <f t="shared" si="100"/>
        <v>1.6513888888888849E-2</v>
      </c>
      <c r="N560">
        <f t="shared" si="101"/>
        <v>0.375</v>
      </c>
      <c r="O560">
        <f t="shared" si="102"/>
        <v>5.1915138888888883</v>
      </c>
      <c r="P560">
        <f t="shared" si="103"/>
        <v>10.06128194444444</v>
      </c>
      <c r="Q560">
        <f t="shared" si="104"/>
        <v>0</v>
      </c>
      <c r="R560">
        <f t="shared" si="105"/>
        <v>2.012256388888888</v>
      </c>
      <c r="S560">
        <f>SUM($R$2:R560) -SUM($Q$2:Q560) + SUM($T$2:T559)</f>
        <v>64.794902819443223</v>
      </c>
      <c r="T560">
        <f t="shared" si="106"/>
        <v>0</v>
      </c>
    </row>
    <row r="561" spans="1:20" x14ac:dyDescent="0.3">
      <c r="A561" s="1">
        <v>42564</v>
      </c>
      <c r="B561" s="2">
        <v>0.1809490740740741</v>
      </c>
      <c r="C561" s="2">
        <v>0.8739351851851852</v>
      </c>
      <c r="D561" s="3">
        <v>18.3</v>
      </c>
      <c r="E561" s="3">
        <v>81.3</v>
      </c>
      <c r="F561" s="4">
        <f t="shared" si="96"/>
        <v>7</v>
      </c>
      <c r="G561">
        <v>20</v>
      </c>
      <c r="H561" s="3">
        <f t="shared" si="97"/>
        <v>16.631666666666668</v>
      </c>
      <c r="I561">
        <f t="shared" si="107"/>
        <v>1000</v>
      </c>
      <c r="J561">
        <f t="shared" si="98"/>
        <v>0.18700000000000006</v>
      </c>
      <c r="K561">
        <f t="shared" si="99"/>
        <v>15.550608333333336</v>
      </c>
      <c r="L561">
        <v>4.8</v>
      </c>
      <c r="M561">
        <f t="shared" si="100"/>
        <v>1.8416666666666616E-2</v>
      </c>
      <c r="N561">
        <f t="shared" si="101"/>
        <v>0.67499999999999982</v>
      </c>
      <c r="O561">
        <f t="shared" si="102"/>
        <v>5.4934166666666666</v>
      </c>
      <c r="P561">
        <f t="shared" si="103"/>
        <v>10.05719166666667</v>
      </c>
      <c r="Q561">
        <f t="shared" si="104"/>
        <v>0</v>
      </c>
      <c r="R561">
        <f t="shared" si="105"/>
        <v>2.0114383333333339</v>
      </c>
      <c r="S561">
        <f>SUM($R$2:R561) -SUM($Q$2:Q561) + SUM($T$2:T560)</f>
        <v>66.806341152776668</v>
      </c>
      <c r="T561">
        <f t="shared" si="106"/>
        <v>0</v>
      </c>
    </row>
    <row r="562" spans="1:20" x14ac:dyDescent="0.3">
      <c r="A562" s="1">
        <v>42565</v>
      </c>
      <c r="B562" s="2">
        <v>0.18182870370370371</v>
      </c>
      <c r="C562" s="2">
        <v>0.87318287037037035</v>
      </c>
      <c r="D562" s="3">
        <v>16.7</v>
      </c>
      <c r="E562" s="3">
        <v>90.2</v>
      </c>
      <c r="F562" s="4">
        <f t="shared" si="96"/>
        <v>7</v>
      </c>
      <c r="G562">
        <v>20</v>
      </c>
      <c r="H562" s="3">
        <f t="shared" si="97"/>
        <v>16.592499999999998</v>
      </c>
      <c r="I562">
        <f t="shared" si="107"/>
        <v>1000</v>
      </c>
      <c r="J562">
        <f t="shared" si="98"/>
        <v>9.7999999999999976E-2</v>
      </c>
      <c r="K562">
        <f t="shared" si="99"/>
        <v>8.1303249999999956</v>
      </c>
      <c r="L562">
        <v>4.8</v>
      </c>
      <c r="M562">
        <f t="shared" si="100"/>
        <v>2.0375000000000122E-2</v>
      </c>
      <c r="N562">
        <f t="shared" si="101"/>
        <v>1.0750000000000002</v>
      </c>
      <c r="O562">
        <f t="shared" si="102"/>
        <v>5.8953750000000005</v>
      </c>
      <c r="P562">
        <f t="shared" si="103"/>
        <v>2.2349499999999951</v>
      </c>
      <c r="Q562">
        <f t="shared" si="104"/>
        <v>0</v>
      </c>
      <c r="R562">
        <f t="shared" si="105"/>
        <v>0.44698999999999905</v>
      </c>
      <c r="S562">
        <f>SUM($R$2:R562) -SUM($Q$2:Q562) + SUM($T$2:T561)</f>
        <v>67.253331152776582</v>
      </c>
      <c r="T562">
        <f t="shared" si="106"/>
        <v>0</v>
      </c>
    </row>
    <row r="563" spans="1:20" x14ac:dyDescent="0.3">
      <c r="A563" s="1">
        <v>42566</v>
      </c>
      <c r="B563" s="2">
        <v>0.18273148148148147</v>
      </c>
      <c r="C563" s="2">
        <v>0.87239583333333337</v>
      </c>
      <c r="D563" s="3">
        <v>15.5</v>
      </c>
      <c r="E563" s="3">
        <v>81.3</v>
      </c>
      <c r="F563" s="4">
        <f t="shared" si="96"/>
        <v>7</v>
      </c>
      <c r="G563">
        <v>20</v>
      </c>
      <c r="H563" s="3">
        <f t="shared" si="97"/>
        <v>16.551944444444445</v>
      </c>
      <c r="I563">
        <f t="shared" si="107"/>
        <v>1000</v>
      </c>
      <c r="J563">
        <f t="shared" si="98"/>
        <v>0.18700000000000006</v>
      </c>
      <c r="K563">
        <f t="shared" si="99"/>
        <v>15.47606805555556</v>
      </c>
      <c r="L563">
        <v>4.8</v>
      </c>
      <c r="M563">
        <f t="shared" si="100"/>
        <v>2.2402777777777771E-2</v>
      </c>
      <c r="N563">
        <f t="shared" si="101"/>
        <v>1.375</v>
      </c>
      <c r="O563">
        <f t="shared" si="102"/>
        <v>6.1974027777777776</v>
      </c>
      <c r="P563">
        <f t="shared" si="103"/>
        <v>9.2786652777777832</v>
      </c>
      <c r="Q563">
        <f t="shared" si="104"/>
        <v>0</v>
      </c>
      <c r="R563">
        <f t="shared" si="105"/>
        <v>1.8557330555555567</v>
      </c>
      <c r="S563">
        <f>SUM($R$2:R563) -SUM($Q$2:Q563) + SUM($T$2:T562)</f>
        <v>69.109064208332029</v>
      </c>
      <c r="T563">
        <f t="shared" si="106"/>
        <v>0</v>
      </c>
    </row>
    <row r="564" spans="1:20" x14ac:dyDescent="0.3">
      <c r="A564" s="1">
        <v>42567</v>
      </c>
      <c r="B564" s="2">
        <v>0.18366898148148147</v>
      </c>
      <c r="C564" s="2">
        <v>0.8715856481481481</v>
      </c>
      <c r="D564" s="3">
        <v>17</v>
      </c>
      <c r="E564" s="3">
        <v>63.5</v>
      </c>
      <c r="F564" s="4">
        <f t="shared" si="96"/>
        <v>7</v>
      </c>
      <c r="G564">
        <v>20</v>
      </c>
      <c r="H564" s="3">
        <f t="shared" si="97"/>
        <v>16.509999999999998</v>
      </c>
      <c r="I564">
        <f t="shared" si="107"/>
        <v>1000</v>
      </c>
      <c r="J564">
        <f t="shared" si="98"/>
        <v>0.36499999999999999</v>
      </c>
      <c r="K564">
        <f t="shared" si="99"/>
        <v>30.130749999999992</v>
      </c>
      <c r="L564">
        <v>4.8</v>
      </c>
      <c r="M564">
        <f t="shared" si="100"/>
        <v>2.4500000000000098E-2</v>
      </c>
      <c r="N564">
        <f t="shared" si="101"/>
        <v>1</v>
      </c>
      <c r="O564">
        <f t="shared" si="102"/>
        <v>5.8244999999999996</v>
      </c>
      <c r="P564">
        <f t="shared" si="103"/>
        <v>24.306249999999991</v>
      </c>
      <c r="Q564">
        <f t="shared" si="104"/>
        <v>0</v>
      </c>
      <c r="R564">
        <f t="shared" si="105"/>
        <v>4.8612499999999983</v>
      </c>
      <c r="S564">
        <f>SUM($R$2:R564) -SUM($Q$2:Q564) + SUM($T$2:T563)</f>
        <v>73.970314208331956</v>
      </c>
      <c r="T564">
        <f t="shared" si="106"/>
        <v>0</v>
      </c>
    </row>
    <row r="565" spans="1:20" x14ac:dyDescent="0.3">
      <c r="A565" s="1">
        <v>42568</v>
      </c>
      <c r="B565" s="2">
        <v>0.18461805555555555</v>
      </c>
      <c r="C565" s="2">
        <v>0.87072916666666667</v>
      </c>
      <c r="D565" s="3">
        <v>18.2</v>
      </c>
      <c r="E565" s="3">
        <v>80.2</v>
      </c>
      <c r="F565" s="4">
        <f t="shared" si="96"/>
        <v>7</v>
      </c>
      <c r="G565">
        <v>20</v>
      </c>
      <c r="H565" s="3">
        <f t="shared" si="97"/>
        <v>16.466666666666669</v>
      </c>
      <c r="I565">
        <f t="shared" si="107"/>
        <v>1000</v>
      </c>
      <c r="J565">
        <f t="shared" si="98"/>
        <v>0.19799999999999995</v>
      </c>
      <c r="K565">
        <f t="shared" si="99"/>
        <v>16.302</v>
      </c>
      <c r="L565">
        <v>4.8</v>
      </c>
      <c r="M565">
        <f t="shared" si="100"/>
        <v>2.6666666666666571E-2</v>
      </c>
      <c r="N565">
        <f t="shared" si="101"/>
        <v>0.70000000000000018</v>
      </c>
      <c r="O565">
        <f t="shared" si="102"/>
        <v>5.5266666666666664</v>
      </c>
      <c r="P565">
        <f t="shared" si="103"/>
        <v>10.775333333333332</v>
      </c>
      <c r="Q565">
        <f t="shared" si="104"/>
        <v>0</v>
      </c>
      <c r="R565">
        <f t="shared" si="105"/>
        <v>2.1550666666666665</v>
      </c>
      <c r="S565">
        <f>SUM($R$2:R565) -SUM($Q$2:Q565) + SUM($T$2:T564)</f>
        <v>76.125380874998655</v>
      </c>
      <c r="T565">
        <f t="shared" si="106"/>
        <v>0</v>
      </c>
    </row>
    <row r="566" spans="1:20" x14ac:dyDescent="0.3">
      <c r="A566" s="1">
        <v>42569</v>
      </c>
      <c r="B566" s="2">
        <v>0.18557870370370369</v>
      </c>
      <c r="C566" s="2">
        <v>0.86984953703703705</v>
      </c>
      <c r="D566" s="3">
        <v>16.3</v>
      </c>
      <c r="E566" s="3">
        <v>73.2</v>
      </c>
      <c r="F566" s="4">
        <f t="shared" si="96"/>
        <v>7</v>
      </c>
      <c r="G566">
        <v>20</v>
      </c>
      <c r="H566" s="3">
        <f t="shared" si="97"/>
        <v>16.422499999999999</v>
      </c>
      <c r="I566">
        <f t="shared" si="107"/>
        <v>1000</v>
      </c>
      <c r="J566">
        <f t="shared" si="98"/>
        <v>0.26800000000000002</v>
      </c>
      <c r="K566">
        <f t="shared" si="99"/>
        <v>22.006150000000002</v>
      </c>
      <c r="L566">
        <v>4.8</v>
      </c>
      <c r="M566">
        <f t="shared" si="100"/>
        <v>2.8875000000000029E-2</v>
      </c>
      <c r="N566">
        <f t="shared" si="101"/>
        <v>1.1749999999999998</v>
      </c>
      <c r="O566">
        <f t="shared" si="102"/>
        <v>6.0038749999999999</v>
      </c>
      <c r="P566">
        <f t="shared" si="103"/>
        <v>16.002275000000001</v>
      </c>
      <c r="Q566">
        <f t="shared" si="104"/>
        <v>0</v>
      </c>
      <c r="R566">
        <f t="shared" si="105"/>
        <v>3.2004550000000003</v>
      </c>
      <c r="S566">
        <f>SUM($R$2:R566) -SUM($Q$2:Q566) + SUM($T$2:T565)</f>
        <v>79.325835874998575</v>
      </c>
      <c r="T566">
        <f t="shared" si="106"/>
        <v>0</v>
      </c>
    </row>
    <row r="567" spans="1:20" x14ac:dyDescent="0.3">
      <c r="A567" s="1">
        <v>42570</v>
      </c>
      <c r="B567" s="2">
        <v>0.18657407407407409</v>
      </c>
      <c r="C567" s="2">
        <v>0.86894675925925924</v>
      </c>
      <c r="D567" s="3">
        <v>17.100000000000001</v>
      </c>
      <c r="E567" s="3">
        <v>42.2</v>
      </c>
      <c r="F567" s="4">
        <f t="shared" si="96"/>
        <v>7</v>
      </c>
      <c r="G567">
        <v>20</v>
      </c>
      <c r="H567" s="3">
        <f t="shared" si="97"/>
        <v>16.376944444444444</v>
      </c>
      <c r="I567">
        <f t="shared" si="107"/>
        <v>1000</v>
      </c>
      <c r="J567">
        <f t="shared" si="98"/>
        <v>0.57799999999999996</v>
      </c>
      <c r="K567">
        <f t="shared" si="99"/>
        <v>47.329369444444438</v>
      </c>
      <c r="L567">
        <v>4.8</v>
      </c>
      <c r="M567">
        <f t="shared" si="100"/>
        <v>3.1152777777777807E-2</v>
      </c>
      <c r="N567">
        <f t="shared" si="101"/>
        <v>0.97499999999999964</v>
      </c>
      <c r="O567">
        <f t="shared" si="102"/>
        <v>5.8061527777777773</v>
      </c>
      <c r="P567">
        <f t="shared" si="103"/>
        <v>41.523216666666663</v>
      </c>
      <c r="Q567">
        <f t="shared" si="104"/>
        <v>0</v>
      </c>
      <c r="R567">
        <f t="shared" si="105"/>
        <v>8.3046433333333329</v>
      </c>
      <c r="S567">
        <f>SUM($R$2:R567) -SUM($Q$2:Q567) + SUM($T$2:T566)</f>
        <v>87.630479208331963</v>
      </c>
      <c r="T567">
        <f t="shared" si="106"/>
        <v>0</v>
      </c>
    </row>
    <row r="568" spans="1:20" x14ac:dyDescent="0.3">
      <c r="A568" s="1">
        <v>42571</v>
      </c>
      <c r="B568" s="2">
        <v>0.18758101851851852</v>
      </c>
      <c r="C568" s="2">
        <v>0.86799768518518527</v>
      </c>
      <c r="D568" s="3">
        <v>17.3</v>
      </c>
      <c r="E568" s="3">
        <v>35.6</v>
      </c>
      <c r="F568" s="4">
        <f t="shared" si="96"/>
        <v>7</v>
      </c>
      <c r="G568">
        <v>20</v>
      </c>
      <c r="H568" s="3">
        <f t="shared" si="97"/>
        <v>16.330000000000002</v>
      </c>
      <c r="I568">
        <f t="shared" si="107"/>
        <v>1000</v>
      </c>
      <c r="J568">
        <f t="shared" si="98"/>
        <v>0.64399999999999991</v>
      </c>
      <c r="K568">
        <f t="shared" si="99"/>
        <v>52.582599999999992</v>
      </c>
      <c r="L568">
        <v>4.8</v>
      </c>
      <c r="M568">
        <f t="shared" si="100"/>
        <v>3.3499999999999905E-2</v>
      </c>
      <c r="N568">
        <f t="shared" si="101"/>
        <v>0.92499999999999982</v>
      </c>
      <c r="O568">
        <f t="shared" si="102"/>
        <v>5.7584999999999997</v>
      </c>
      <c r="P568">
        <f t="shared" si="103"/>
        <v>46.824099999999994</v>
      </c>
      <c r="Q568">
        <f t="shared" si="104"/>
        <v>0</v>
      </c>
      <c r="R568">
        <f t="shared" si="105"/>
        <v>9.3648199999999999</v>
      </c>
      <c r="S568">
        <f>SUM($R$2:R568) -SUM($Q$2:Q568) + SUM($T$2:T567)</f>
        <v>96.995299208331971</v>
      </c>
      <c r="T568">
        <f t="shared" si="106"/>
        <v>0</v>
      </c>
    </row>
    <row r="569" spans="1:20" x14ac:dyDescent="0.3">
      <c r="A569" s="1">
        <v>42572</v>
      </c>
      <c r="B569" s="2">
        <v>0.18859953703703702</v>
      </c>
      <c r="C569" s="2">
        <v>0.86702546296296301</v>
      </c>
      <c r="D569" s="3">
        <v>17.7</v>
      </c>
      <c r="E569" s="3">
        <v>32.1</v>
      </c>
      <c r="F569" s="4">
        <f t="shared" si="96"/>
        <v>7</v>
      </c>
      <c r="G569">
        <v>20</v>
      </c>
      <c r="H569" s="3">
        <f t="shared" si="97"/>
        <v>16.282222222222224</v>
      </c>
      <c r="I569">
        <f t="shared" si="107"/>
        <v>1000</v>
      </c>
      <c r="J569">
        <f t="shared" si="98"/>
        <v>0.67900000000000005</v>
      </c>
      <c r="K569">
        <f t="shared" si="99"/>
        <v>55.278144444444457</v>
      </c>
      <c r="L569">
        <v>4.8</v>
      </c>
      <c r="M569">
        <f t="shared" si="100"/>
        <v>3.5888888888888817E-2</v>
      </c>
      <c r="N569">
        <f t="shared" si="101"/>
        <v>0.82500000000000018</v>
      </c>
      <c r="O569">
        <f t="shared" si="102"/>
        <v>5.6608888888888886</v>
      </c>
      <c r="P569">
        <f t="shared" si="103"/>
        <v>49.617255555555566</v>
      </c>
      <c r="Q569">
        <f t="shared" si="104"/>
        <v>0</v>
      </c>
      <c r="R569">
        <f t="shared" si="105"/>
        <v>9.9234511111111132</v>
      </c>
      <c r="S569">
        <f>SUM($R$2:R569) -SUM($Q$2:Q569) + SUM($T$2:T568)</f>
        <v>106.91875031944301</v>
      </c>
      <c r="T569">
        <f t="shared" si="106"/>
        <v>0</v>
      </c>
    </row>
    <row r="570" spans="1:20" x14ac:dyDescent="0.3">
      <c r="A570" s="1">
        <v>42573</v>
      </c>
      <c r="B570" s="2">
        <v>0.18964120370370371</v>
      </c>
      <c r="C570" s="2">
        <v>0.86603009259259256</v>
      </c>
      <c r="D570" s="3">
        <v>17.399999999999999</v>
      </c>
      <c r="E570" s="3">
        <v>89.1</v>
      </c>
      <c r="F570" s="4">
        <f t="shared" si="96"/>
        <v>7</v>
      </c>
      <c r="G570">
        <v>20</v>
      </c>
      <c r="H570" s="3">
        <f t="shared" si="97"/>
        <v>16.233333333333331</v>
      </c>
      <c r="I570">
        <f t="shared" si="107"/>
        <v>1000</v>
      </c>
      <c r="J570">
        <f t="shared" si="98"/>
        <v>0.1090000000000001</v>
      </c>
      <c r="K570">
        <f t="shared" si="99"/>
        <v>8.8471666666666735</v>
      </c>
      <c r="L570">
        <v>4.8</v>
      </c>
      <c r="M570">
        <f t="shared" si="100"/>
        <v>3.8333333333333462E-2</v>
      </c>
      <c r="N570">
        <f t="shared" si="101"/>
        <v>0.90000000000000036</v>
      </c>
      <c r="O570">
        <f t="shared" si="102"/>
        <v>5.7383333333333333</v>
      </c>
      <c r="P570">
        <f t="shared" si="103"/>
        <v>3.1088333333333402</v>
      </c>
      <c r="Q570">
        <f t="shared" si="104"/>
        <v>0</v>
      </c>
      <c r="R570">
        <f t="shared" si="105"/>
        <v>0.62176666666666813</v>
      </c>
      <c r="S570">
        <f>SUM($R$2:R570) -SUM($Q$2:Q570) + SUM($T$2:T569)</f>
        <v>107.54051698610965</v>
      </c>
      <c r="T570">
        <f t="shared" si="106"/>
        <v>0</v>
      </c>
    </row>
    <row r="571" spans="1:20" x14ac:dyDescent="0.3">
      <c r="A571" s="1">
        <v>42574</v>
      </c>
      <c r="B571" s="2">
        <v>0.19069444444444442</v>
      </c>
      <c r="C571" s="2">
        <v>0.8650000000000001</v>
      </c>
      <c r="D571" s="3">
        <v>19.399999999999999</v>
      </c>
      <c r="E571" s="3">
        <v>71.2</v>
      </c>
      <c r="F571" s="4">
        <f t="shared" si="96"/>
        <v>7</v>
      </c>
      <c r="G571">
        <v>20</v>
      </c>
      <c r="H571" s="3">
        <f t="shared" si="97"/>
        <v>16.183333333333337</v>
      </c>
      <c r="I571">
        <f t="shared" si="107"/>
        <v>1000</v>
      </c>
      <c r="J571">
        <f t="shared" si="98"/>
        <v>0.28799999999999992</v>
      </c>
      <c r="K571">
        <f t="shared" si="99"/>
        <v>23.303999999999998</v>
      </c>
      <c r="L571">
        <v>4.8</v>
      </c>
      <c r="M571">
        <f t="shared" si="100"/>
        <v>4.0833333333333145E-2</v>
      </c>
      <c r="N571">
        <f t="shared" si="101"/>
        <v>0.40000000000000036</v>
      </c>
      <c r="O571">
        <f t="shared" si="102"/>
        <v>5.2408333333333337</v>
      </c>
      <c r="P571">
        <f t="shared" si="103"/>
        <v>18.063166666666664</v>
      </c>
      <c r="Q571">
        <f t="shared" si="104"/>
        <v>0</v>
      </c>
      <c r="R571">
        <f t="shared" si="105"/>
        <v>3.6126333333333331</v>
      </c>
      <c r="S571">
        <f>SUM($R$2:R571) -SUM($Q$2:Q571) + SUM($T$2:T570)</f>
        <v>111.15315031944306</v>
      </c>
      <c r="T571">
        <f t="shared" si="106"/>
        <v>0</v>
      </c>
    </row>
    <row r="572" spans="1:20" x14ac:dyDescent="0.3">
      <c r="A572" s="1">
        <v>42575</v>
      </c>
      <c r="B572" s="2">
        <v>0.19175925925925927</v>
      </c>
      <c r="C572" s="2">
        <v>0.86394675925925923</v>
      </c>
      <c r="D572" s="3">
        <v>19.899999999999999</v>
      </c>
      <c r="E572" s="3">
        <v>53</v>
      </c>
      <c r="F572" s="4">
        <f t="shared" si="96"/>
        <v>7</v>
      </c>
      <c r="G572">
        <v>20</v>
      </c>
      <c r="H572" s="3">
        <f t="shared" si="97"/>
        <v>16.1325</v>
      </c>
      <c r="I572">
        <f t="shared" si="107"/>
        <v>1000</v>
      </c>
      <c r="J572">
        <f t="shared" si="98"/>
        <v>0.47</v>
      </c>
      <c r="K572">
        <f t="shared" si="99"/>
        <v>37.911375</v>
      </c>
      <c r="L572">
        <v>4.8</v>
      </c>
      <c r="M572">
        <f t="shared" si="100"/>
        <v>4.3374999999999983E-2</v>
      </c>
      <c r="N572">
        <f t="shared" si="101"/>
        <v>0.27500000000000036</v>
      </c>
      <c r="O572">
        <f t="shared" si="102"/>
        <v>5.1183750000000003</v>
      </c>
      <c r="P572">
        <f t="shared" si="103"/>
        <v>32.792999999999999</v>
      </c>
      <c r="Q572">
        <f t="shared" si="104"/>
        <v>0</v>
      </c>
      <c r="R572">
        <f t="shared" si="105"/>
        <v>6.5586000000000002</v>
      </c>
      <c r="S572">
        <f>SUM($R$2:R572) -SUM($Q$2:Q572) + SUM($T$2:T571)</f>
        <v>117.71175031944313</v>
      </c>
      <c r="T572">
        <f t="shared" si="106"/>
        <v>0</v>
      </c>
    </row>
    <row r="573" spans="1:20" x14ac:dyDescent="0.3">
      <c r="A573" s="1">
        <v>42576</v>
      </c>
      <c r="B573" s="2">
        <v>0.19284722222222225</v>
      </c>
      <c r="C573" s="2">
        <v>0.8628703703703704</v>
      </c>
      <c r="D573" s="3">
        <v>22.2</v>
      </c>
      <c r="E573" s="3">
        <v>65.099999999999994</v>
      </c>
      <c r="F573" s="4">
        <f t="shared" si="96"/>
        <v>7</v>
      </c>
      <c r="G573">
        <v>20</v>
      </c>
      <c r="H573" s="3">
        <f t="shared" si="97"/>
        <v>16.080555555555556</v>
      </c>
      <c r="I573">
        <f t="shared" si="107"/>
        <v>1000</v>
      </c>
      <c r="J573">
        <f t="shared" si="98"/>
        <v>0.34900000000000009</v>
      </c>
      <c r="K573">
        <f t="shared" si="99"/>
        <v>28.06056944444445</v>
      </c>
      <c r="L573">
        <v>4.8</v>
      </c>
      <c r="M573">
        <f t="shared" si="100"/>
        <v>4.5972222222222213E-2</v>
      </c>
      <c r="N573">
        <f t="shared" si="101"/>
        <v>0</v>
      </c>
      <c r="O573">
        <f t="shared" si="102"/>
        <v>4.8459722222222217</v>
      </c>
      <c r="P573">
        <f t="shared" si="103"/>
        <v>23.214597222222228</v>
      </c>
      <c r="Q573">
        <f t="shared" si="104"/>
        <v>0</v>
      </c>
      <c r="R573">
        <f t="shared" si="105"/>
        <v>4.6429194444444457</v>
      </c>
      <c r="S573">
        <f>SUM($R$2:R573) -SUM($Q$2:Q573) + SUM($T$2:T572)</f>
        <v>122.35466976388761</v>
      </c>
      <c r="T573">
        <f t="shared" si="106"/>
        <v>0</v>
      </c>
    </row>
    <row r="574" spans="1:20" x14ac:dyDescent="0.3">
      <c r="A574" s="1">
        <v>42577</v>
      </c>
      <c r="B574" s="2">
        <v>0.19393518518518518</v>
      </c>
      <c r="C574" s="2">
        <v>0.86175925925925922</v>
      </c>
      <c r="D574" s="3">
        <v>23.1</v>
      </c>
      <c r="E574" s="3">
        <v>50.3</v>
      </c>
      <c r="F574" s="4">
        <f t="shared" si="96"/>
        <v>7</v>
      </c>
      <c r="G574">
        <v>20</v>
      </c>
      <c r="H574" s="3">
        <f t="shared" si="97"/>
        <v>16.027777777777779</v>
      </c>
      <c r="I574">
        <f t="shared" si="107"/>
        <v>1000</v>
      </c>
      <c r="J574">
        <f t="shared" si="98"/>
        <v>0.497</v>
      </c>
      <c r="K574">
        <f t="shared" si="99"/>
        <v>39.829027777777782</v>
      </c>
      <c r="L574">
        <v>4.8</v>
      </c>
      <c r="M574">
        <f t="shared" si="100"/>
        <v>4.861111111111107E-2</v>
      </c>
      <c r="N574">
        <f t="shared" si="101"/>
        <v>0</v>
      </c>
      <c r="O574">
        <f t="shared" si="102"/>
        <v>4.8486111111111105</v>
      </c>
      <c r="P574">
        <f t="shared" si="103"/>
        <v>34.98041666666667</v>
      </c>
      <c r="Q574">
        <f t="shared" si="104"/>
        <v>0</v>
      </c>
      <c r="R574">
        <f t="shared" si="105"/>
        <v>6.9960833333333348</v>
      </c>
      <c r="S574">
        <f>SUM($R$2:R574) -SUM($Q$2:Q574) + SUM($T$2:T573)</f>
        <v>129.35075309722106</v>
      </c>
      <c r="T574">
        <f t="shared" si="106"/>
        <v>0</v>
      </c>
    </row>
    <row r="575" spans="1:20" x14ac:dyDescent="0.3">
      <c r="A575" s="1">
        <v>42578</v>
      </c>
      <c r="B575" s="2">
        <v>0.1950462962962963</v>
      </c>
      <c r="C575" s="2">
        <v>0.86062500000000008</v>
      </c>
      <c r="D575" s="3">
        <v>21.1</v>
      </c>
      <c r="E575" s="3">
        <v>46.9</v>
      </c>
      <c r="F575" s="4">
        <f t="shared" si="96"/>
        <v>7</v>
      </c>
      <c r="G575">
        <v>20</v>
      </c>
      <c r="H575" s="3">
        <f t="shared" si="97"/>
        <v>15.97388888888889</v>
      </c>
      <c r="I575">
        <f t="shared" si="107"/>
        <v>1000</v>
      </c>
      <c r="J575">
        <f t="shared" si="98"/>
        <v>0.53100000000000003</v>
      </c>
      <c r="K575">
        <f t="shared" si="99"/>
        <v>42.410675000000005</v>
      </c>
      <c r="L575">
        <v>4.8</v>
      </c>
      <c r="M575">
        <f t="shared" si="100"/>
        <v>5.1305555555555493E-2</v>
      </c>
      <c r="N575">
        <f t="shared" si="101"/>
        <v>0</v>
      </c>
      <c r="O575">
        <f t="shared" si="102"/>
        <v>4.8513055555555553</v>
      </c>
      <c r="P575">
        <f t="shared" si="103"/>
        <v>37.559369444444449</v>
      </c>
      <c r="Q575">
        <f t="shared" si="104"/>
        <v>0</v>
      </c>
      <c r="R575">
        <f t="shared" si="105"/>
        <v>7.5118738888888901</v>
      </c>
      <c r="S575">
        <f>SUM($R$2:R575) -SUM($Q$2:Q575) + SUM($T$2:T574)</f>
        <v>136.86262698610994</v>
      </c>
      <c r="T575">
        <f t="shared" si="106"/>
        <v>0</v>
      </c>
    </row>
    <row r="576" spans="1:20" x14ac:dyDescent="0.3">
      <c r="A576" s="1">
        <v>42579</v>
      </c>
      <c r="B576" s="2">
        <v>0.19615740740740742</v>
      </c>
      <c r="C576" s="2">
        <v>0.85946759259259264</v>
      </c>
      <c r="D576" s="3">
        <v>21.2</v>
      </c>
      <c r="E576" s="3">
        <v>77.099999999999994</v>
      </c>
      <c r="F576" s="4">
        <f t="shared" si="96"/>
        <v>7</v>
      </c>
      <c r="G576">
        <v>20</v>
      </c>
      <c r="H576" s="3">
        <f t="shared" si="97"/>
        <v>15.919444444444446</v>
      </c>
      <c r="I576">
        <f t="shared" si="107"/>
        <v>1000</v>
      </c>
      <c r="J576">
        <f t="shared" si="98"/>
        <v>0.22900000000000009</v>
      </c>
      <c r="K576">
        <f t="shared" si="99"/>
        <v>18.227763888888898</v>
      </c>
      <c r="L576">
        <v>4.8</v>
      </c>
      <c r="M576">
        <f t="shared" si="100"/>
        <v>5.4027777777777702E-2</v>
      </c>
      <c r="N576">
        <f t="shared" si="101"/>
        <v>0</v>
      </c>
      <c r="O576">
        <f t="shared" si="102"/>
        <v>4.8540277777777776</v>
      </c>
      <c r="P576">
        <f t="shared" si="103"/>
        <v>13.373736111111121</v>
      </c>
      <c r="Q576">
        <f t="shared" si="104"/>
        <v>0</v>
      </c>
      <c r="R576">
        <f t="shared" si="105"/>
        <v>2.6747472222222246</v>
      </c>
      <c r="S576">
        <f>SUM($R$2:R576) -SUM($Q$2:Q576) + SUM($T$2:T575)</f>
        <v>139.53737420833227</v>
      </c>
      <c r="T576">
        <f t="shared" si="106"/>
        <v>0</v>
      </c>
    </row>
    <row r="577" spans="1:20" x14ac:dyDescent="0.3">
      <c r="A577" s="1">
        <v>42580</v>
      </c>
      <c r="B577" s="2">
        <v>0.19729166666666667</v>
      </c>
      <c r="C577" s="2">
        <v>0.85828703703703713</v>
      </c>
      <c r="D577" s="3">
        <v>18.899999999999999</v>
      </c>
      <c r="E577" s="3">
        <v>79</v>
      </c>
      <c r="F577" s="4">
        <f t="shared" si="96"/>
        <v>7</v>
      </c>
      <c r="G577">
        <v>20</v>
      </c>
      <c r="H577" s="3">
        <f t="shared" si="97"/>
        <v>15.863888888888891</v>
      </c>
      <c r="I577">
        <f t="shared" si="107"/>
        <v>1000</v>
      </c>
      <c r="J577">
        <f t="shared" si="98"/>
        <v>0.20999999999999996</v>
      </c>
      <c r="K577">
        <f t="shared" si="99"/>
        <v>16.657083333333333</v>
      </c>
      <c r="L577">
        <v>4.8</v>
      </c>
      <c r="M577">
        <f t="shared" si="100"/>
        <v>5.6805555555555463E-2</v>
      </c>
      <c r="N577">
        <f t="shared" si="101"/>
        <v>0.52500000000000036</v>
      </c>
      <c r="O577">
        <f t="shared" si="102"/>
        <v>5.3818055555555553</v>
      </c>
      <c r="P577">
        <f t="shared" si="103"/>
        <v>11.275277777777777</v>
      </c>
      <c r="Q577">
        <f t="shared" si="104"/>
        <v>0</v>
      </c>
      <c r="R577">
        <f t="shared" si="105"/>
        <v>2.2550555555555554</v>
      </c>
      <c r="S577">
        <f>SUM($R$2:R577) -SUM($Q$2:Q577) + SUM($T$2:T576)</f>
        <v>141.79242976388787</v>
      </c>
      <c r="T577">
        <f t="shared" si="106"/>
        <v>0</v>
      </c>
    </row>
    <row r="578" spans="1:20" x14ac:dyDescent="0.3">
      <c r="A578" s="1">
        <v>42581</v>
      </c>
      <c r="B578" s="2">
        <v>0.19842592592592592</v>
      </c>
      <c r="C578" s="2">
        <v>0.85708333333333331</v>
      </c>
      <c r="D578" s="3">
        <v>19.399999999999999</v>
      </c>
      <c r="E578" s="3">
        <v>73.599999999999994</v>
      </c>
      <c r="F578" s="4">
        <f t="shared" si="96"/>
        <v>7</v>
      </c>
      <c r="G578">
        <v>20</v>
      </c>
      <c r="H578" s="3">
        <f t="shared" si="97"/>
        <v>15.807777777777778</v>
      </c>
      <c r="I578">
        <f t="shared" si="107"/>
        <v>1000</v>
      </c>
      <c r="J578">
        <f t="shared" si="98"/>
        <v>0.26400000000000001</v>
      </c>
      <c r="K578">
        <f t="shared" si="99"/>
        <v>20.866266666666668</v>
      </c>
      <c r="L578">
        <v>4.8</v>
      </c>
      <c r="M578">
        <f t="shared" si="100"/>
        <v>5.9611111111111101E-2</v>
      </c>
      <c r="N578">
        <f t="shared" si="101"/>
        <v>0.40000000000000036</v>
      </c>
      <c r="O578">
        <f t="shared" si="102"/>
        <v>5.259611111111111</v>
      </c>
      <c r="P578">
        <f t="shared" si="103"/>
        <v>15.606655555555557</v>
      </c>
      <c r="Q578">
        <f t="shared" si="104"/>
        <v>0</v>
      </c>
      <c r="R578">
        <f t="shared" si="105"/>
        <v>3.1213311111111115</v>
      </c>
      <c r="S578">
        <f>SUM($R$2:R578) -SUM($Q$2:Q578) + SUM($T$2:T577)</f>
        <v>144.91376087499907</v>
      </c>
      <c r="T578">
        <f t="shared" si="106"/>
        <v>0</v>
      </c>
    </row>
    <row r="579" spans="1:20" x14ac:dyDescent="0.3">
      <c r="A579" s="1">
        <v>42582</v>
      </c>
      <c r="B579" s="2">
        <v>0.19957175925925927</v>
      </c>
      <c r="C579" s="2">
        <v>0.85585648148148152</v>
      </c>
      <c r="D579" s="3">
        <v>21.2</v>
      </c>
      <c r="E579" s="3">
        <v>56.9</v>
      </c>
      <c r="F579" s="4">
        <f t="shared" ref="F579:F642" si="108">MONTH(A579)</f>
        <v>7</v>
      </c>
      <c r="G579">
        <v>20</v>
      </c>
      <c r="H579" s="3">
        <f t="shared" ref="H579:H642" si="109">(C579-B579) * 24</f>
        <v>15.750833333333333</v>
      </c>
      <c r="I579">
        <f t="shared" si="107"/>
        <v>1000</v>
      </c>
      <c r="J579">
        <f t="shared" ref="J579:J642" si="110">1-(E579/100)</f>
        <v>0.43100000000000005</v>
      </c>
      <c r="K579">
        <f t="shared" ref="K579:K642" si="111">PRODUCT(G579:J579) * $V$2 / 1000</f>
        <v>33.943045833333329</v>
      </c>
      <c r="L579">
        <v>4.8</v>
      </c>
      <c r="M579">
        <f t="shared" ref="M579:M642" si="112">IF(H579&lt;17,(17-H579) * 50,0) / 1000</f>
        <v>6.2458333333333373E-2</v>
      </c>
      <c r="N579">
        <f t="shared" ref="N579:N642" si="113">IF(D579&lt;21,(21-D579)*250,0) / 1000</f>
        <v>0</v>
      </c>
      <c r="O579">
        <f t="shared" ref="O579:O642" si="114">SUM(L579:N579)</f>
        <v>4.8624583333333335</v>
      </c>
      <c r="P579">
        <f t="shared" ref="P579:P642" si="115">K579-O579</f>
        <v>29.080587499999996</v>
      </c>
      <c r="Q579">
        <f t="shared" ref="Q579:Q642" si="116">IF(P579&lt;0,ABS(P579) * 0.5,0)</f>
        <v>0</v>
      </c>
      <c r="R579">
        <f t="shared" ref="R579:R642" si="117">IF(P579&gt;0,P579*0.2,0)</f>
        <v>5.8161174999999998</v>
      </c>
      <c r="S579">
        <f>SUM($R$2:R579) -SUM($Q$2:Q579) + SUM($T$2:T578)</f>
        <v>150.72987837499909</v>
      </c>
      <c r="T579">
        <f t="shared" ref="T579:T642" si="118">-IF(F580&lt;&gt;F579,ROUND(S579,2),0)</f>
        <v>-150.72999999999999</v>
      </c>
    </row>
    <row r="580" spans="1:20" x14ac:dyDescent="0.3">
      <c r="A580" s="1">
        <v>42583</v>
      </c>
      <c r="B580" s="2">
        <v>0.20072916666666665</v>
      </c>
      <c r="C580" s="2">
        <v>0.85460648148148144</v>
      </c>
      <c r="D580" s="3">
        <v>18.5</v>
      </c>
      <c r="E580" s="3">
        <v>84.8</v>
      </c>
      <c r="F580" s="4">
        <f t="shared" si="108"/>
        <v>8</v>
      </c>
      <c r="G580">
        <v>20</v>
      </c>
      <c r="H580" s="3">
        <f t="shared" si="109"/>
        <v>15.693055555555556</v>
      </c>
      <c r="I580">
        <f t="shared" ref="I580:I643" si="119">IF(F580&gt;F579,IF(F580=7,I579,IF(F580&lt;7,I579+100,I579-100)),I579)</f>
        <v>900</v>
      </c>
      <c r="J580">
        <f t="shared" si="110"/>
        <v>0.15200000000000002</v>
      </c>
      <c r="K580">
        <f t="shared" si="111"/>
        <v>10.734050000000002</v>
      </c>
      <c r="L580">
        <v>4.8</v>
      </c>
      <c r="M580">
        <f t="shared" si="112"/>
        <v>6.5347222222222168E-2</v>
      </c>
      <c r="N580">
        <f t="shared" si="113"/>
        <v>0.625</v>
      </c>
      <c r="O580">
        <f t="shared" si="114"/>
        <v>5.4903472222222218</v>
      </c>
      <c r="P580">
        <f t="shared" si="115"/>
        <v>5.2437027777777798</v>
      </c>
      <c r="Q580">
        <f t="shared" si="116"/>
        <v>0</v>
      </c>
      <c r="R580">
        <f t="shared" si="117"/>
        <v>1.048740555555556</v>
      </c>
      <c r="S580">
        <f>SUM($R$2:R580) -SUM($Q$2:Q580) + SUM($T$2:T579)</f>
        <v>1.0486189305545395</v>
      </c>
      <c r="T580">
        <f t="shared" si="118"/>
        <v>0</v>
      </c>
    </row>
    <row r="581" spans="1:20" x14ac:dyDescent="0.3">
      <c r="A581" s="1">
        <v>42584</v>
      </c>
      <c r="B581" s="2">
        <v>0.20189814814814813</v>
      </c>
      <c r="C581" s="2">
        <v>0.85333333333333339</v>
      </c>
      <c r="D581" s="3">
        <v>17.899999999999999</v>
      </c>
      <c r="E581" s="3">
        <v>63.9</v>
      </c>
      <c r="F581" s="4">
        <f t="shared" si="108"/>
        <v>8</v>
      </c>
      <c r="G581">
        <v>20</v>
      </c>
      <c r="H581" s="3">
        <f t="shared" si="109"/>
        <v>15.634444444444448</v>
      </c>
      <c r="I581">
        <f t="shared" si="119"/>
        <v>900</v>
      </c>
      <c r="J581">
        <f t="shared" si="110"/>
        <v>0.36099999999999999</v>
      </c>
      <c r="K581">
        <f t="shared" si="111"/>
        <v>25.398155000000006</v>
      </c>
      <c r="L581">
        <v>4.8</v>
      </c>
      <c r="M581">
        <f t="shared" si="112"/>
        <v>6.8277777777777618E-2</v>
      </c>
      <c r="N581">
        <f t="shared" si="113"/>
        <v>0.77500000000000036</v>
      </c>
      <c r="O581">
        <f t="shared" si="114"/>
        <v>5.6432777777777776</v>
      </c>
      <c r="P581">
        <f t="shared" si="115"/>
        <v>19.754877222222227</v>
      </c>
      <c r="Q581">
        <f t="shared" si="116"/>
        <v>0</v>
      </c>
      <c r="R581">
        <f t="shared" si="117"/>
        <v>3.9509754444444454</v>
      </c>
      <c r="S581">
        <f>SUM($R$2:R581) -SUM($Q$2:Q581) + SUM($T$2:T580)</f>
        <v>4.9995943749988783</v>
      </c>
      <c r="T581">
        <f t="shared" si="118"/>
        <v>0</v>
      </c>
    </row>
    <row r="582" spans="1:20" x14ac:dyDescent="0.3">
      <c r="A582" s="1">
        <v>42585</v>
      </c>
      <c r="B582" s="2">
        <v>0.20306712962962961</v>
      </c>
      <c r="C582" s="2">
        <v>0.85204861111111108</v>
      </c>
      <c r="D582" s="3">
        <v>16.600000000000001</v>
      </c>
      <c r="E582" s="3">
        <v>73.599999999999994</v>
      </c>
      <c r="F582" s="4">
        <f t="shared" si="108"/>
        <v>8</v>
      </c>
      <c r="G582">
        <v>20</v>
      </c>
      <c r="H582" s="3">
        <f t="shared" si="109"/>
        <v>15.575555555555557</v>
      </c>
      <c r="I582">
        <f t="shared" si="119"/>
        <v>900</v>
      </c>
      <c r="J582">
        <f t="shared" si="110"/>
        <v>0.26400000000000001</v>
      </c>
      <c r="K582">
        <f t="shared" si="111"/>
        <v>18.503760000000003</v>
      </c>
      <c r="L582">
        <v>4.8</v>
      </c>
      <c r="M582">
        <f t="shared" si="112"/>
        <v>7.1222222222222173E-2</v>
      </c>
      <c r="N582">
        <f t="shared" si="113"/>
        <v>1.0999999999999996</v>
      </c>
      <c r="O582">
        <f t="shared" si="114"/>
        <v>5.971222222222222</v>
      </c>
      <c r="P582">
        <f t="shared" si="115"/>
        <v>12.532537777777781</v>
      </c>
      <c r="Q582">
        <f t="shared" si="116"/>
        <v>0</v>
      </c>
      <c r="R582">
        <f t="shared" si="117"/>
        <v>2.5065075555555563</v>
      </c>
      <c r="S582">
        <f>SUM($R$2:R582) -SUM($Q$2:Q582) + SUM($T$2:T581)</f>
        <v>7.5061019305544505</v>
      </c>
      <c r="T582">
        <f t="shared" si="118"/>
        <v>0</v>
      </c>
    </row>
    <row r="583" spans="1:20" x14ac:dyDescent="0.3">
      <c r="A583" s="1">
        <v>42586</v>
      </c>
      <c r="B583" s="2">
        <v>0.20424768518518518</v>
      </c>
      <c r="C583" s="2">
        <v>0.85072916666666665</v>
      </c>
      <c r="D583" s="3">
        <v>20.6</v>
      </c>
      <c r="E583" s="3">
        <v>70.099999999999994</v>
      </c>
      <c r="F583" s="4">
        <f t="shared" si="108"/>
        <v>8</v>
      </c>
      <c r="G583">
        <v>20</v>
      </c>
      <c r="H583" s="3">
        <f t="shared" si="109"/>
        <v>15.515555555555554</v>
      </c>
      <c r="I583">
        <f t="shared" si="119"/>
        <v>900</v>
      </c>
      <c r="J583">
        <f t="shared" si="110"/>
        <v>0.29900000000000004</v>
      </c>
      <c r="K583">
        <f t="shared" si="111"/>
        <v>20.876180000000002</v>
      </c>
      <c r="L583">
        <v>4.8</v>
      </c>
      <c r="M583">
        <f t="shared" si="112"/>
        <v>7.4222222222222287E-2</v>
      </c>
      <c r="N583">
        <f t="shared" si="113"/>
        <v>9.9999999999999645E-2</v>
      </c>
      <c r="O583">
        <f t="shared" si="114"/>
        <v>4.9742222222222221</v>
      </c>
      <c r="P583">
        <f t="shared" si="115"/>
        <v>15.901957777777779</v>
      </c>
      <c r="Q583">
        <f t="shared" si="116"/>
        <v>0</v>
      </c>
      <c r="R583">
        <f t="shared" si="117"/>
        <v>3.180391555555556</v>
      </c>
      <c r="S583">
        <f>SUM($R$2:R583) -SUM($Q$2:Q583) + SUM($T$2:T582)</f>
        <v>10.686493486110066</v>
      </c>
      <c r="T583">
        <f t="shared" si="118"/>
        <v>0</v>
      </c>
    </row>
    <row r="584" spans="1:20" x14ac:dyDescent="0.3">
      <c r="A584" s="1">
        <v>42587</v>
      </c>
      <c r="B584" s="2">
        <v>0.20542824074074073</v>
      </c>
      <c r="C584" s="2">
        <v>0.84939814814814818</v>
      </c>
      <c r="D584" s="3">
        <v>22.8</v>
      </c>
      <c r="E584" s="3">
        <v>56.1</v>
      </c>
      <c r="F584" s="4">
        <f t="shared" si="108"/>
        <v>8</v>
      </c>
      <c r="G584">
        <v>20</v>
      </c>
      <c r="H584" s="3">
        <f t="shared" si="109"/>
        <v>15.455277777777779</v>
      </c>
      <c r="I584">
        <f t="shared" si="119"/>
        <v>900</v>
      </c>
      <c r="J584">
        <f t="shared" si="110"/>
        <v>0.43899999999999995</v>
      </c>
      <c r="K584">
        <f t="shared" si="111"/>
        <v>30.531901249999997</v>
      </c>
      <c r="L584">
        <v>4.8</v>
      </c>
      <c r="M584">
        <f t="shared" si="112"/>
        <v>7.7236111111111061E-2</v>
      </c>
      <c r="N584">
        <f t="shared" si="113"/>
        <v>0</v>
      </c>
      <c r="O584">
        <f t="shared" si="114"/>
        <v>4.8772361111111113</v>
      </c>
      <c r="P584">
        <f t="shared" si="115"/>
        <v>25.654665138888888</v>
      </c>
      <c r="Q584">
        <f t="shared" si="116"/>
        <v>0</v>
      </c>
      <c r="R584">
        <f t="shared" si="117"/>
        <v>5.130933027777778</v>
      </c>
      <c r="S584">
        <f>SUM($R$2:R584) -SUM($Q$2:Q584) + SUM($T$2:T583)</f>
        <v>15.817426513887767</v>
      </c>
      <c r="T584">
        <f t="shared" si="118"/>
        <v>0</v>
      </c>
    </row>
    <row r="585" spans="1:20" x14ac:dyDescent="0.3">
      <c r="A585" s="1">
        <v>42588</v>
      </c>
      <c r="B585" s="2">
        <v>0.20662037037037037</v>
      </c>
      <c r="C585" s="2">
        <v>0.84805555555555545</v>
      </c>
      <c r="D585" s="3">
        <v>17.399999999999999</v>
      </c>
      <c r="E585" s="3">
        <v>87.9</v>
      </c>
      <c r="F585" s="4">
        <f t="shared" si="108"/>
        <v>8</v>
      </c>
      <c r="G585">
        <v>20</v>
      </c>
      <c r="H585" s="3">
        <f t="shared" si="109"/>
        <v>15.394444444444442</v>
      </c>
      <c r="I585">
        <f t="shared" si="119"/>
        <v>900</v>
      </c>
      <c r="J585">
        <f t="shared" si="110"/>
        <v>0.121</v>
      </c>
      <c r="K585">
        <f t="shared" si="111"/>
        <v>8.3822749999999999</v>
      </c>
      <c r="L585">
        <v>4.8</v>
      </c>
      <c r="M585">
        <f t="shared" si="112"/>
        <v>8.0277777777777878E-2</v>
      </c>
      <c r="N585">
        <f t="shared" si="113"/>
        <v>0.90000000000000036</v>
      </c>
      <c r="O585">
        <f t="shared" si="114"/>
        <v>5.7802777777777781</v>
      </c>
      <c r="P585">
        <f t="shared" si="115"/>
        <v>2.6019972222222219</v>
      </c>
      <c r="Q585">
        <f t="shared" si="116"/>
        <v>0</v>
      </c>
      <c r="R585">
        <f t="shared" si="117"/>
        <v>0.52039944444444441</v>
      </c>
      <c r="S585">
        <f>SUM($R$2:R585) -SUM($Q$2:Q585) + SUM($T$2:T584)</f>
        <v>16.337825958332132</v>
      </c>
      <c r="T585">
        <f t="shared" si="118"/>
        <v>0</v>
      </c>
    </row>
    <row r="586" spans="1:20" x14ac:dyDescent="0.3">
      <c r="A586" s="1">
        <v>42589</v>
      </c>
      <c r="B586" s="2">
        <v>0.20781249999999998</v>
      </c>
      <c r="C586" s="2">
        <v>0.84668981481481476</v>
      </c>
      <c r="D586" s="3">
        <v>16.100000000000001</v>
      </c>
      <c r="E586" s="3">
        <v>44.5</v>
      </c>
      <c r="F586" s="4">
        <f t="shared" si="108"/>
        <v>8</v>
      </c>
      <c r="G586">
        <v>20</v>
      </c>
      <c r="H586" s="3">
        <f t="shared" si="109"/>
        <v>15.333055555555555</v>
      </c>
      <c r="I586">
        <f t="shared" si="119"/>
        <v>900</v>
      </c>
      <c r="J586">
        <f t="shared" si="110"/>
        <v>0.55499999999999994</v>
      </c>
      <c r="K586">
        <f t="shared" si="111"/>
        <v>38.294306249999991</v>
      </c>
      <c r="L586">
        <v>4.8</v>
      </c>
      <c r="M586">
        <f t="shared" si="112"/>
        <v>8.3347222222222239E-2</v>
      </c>
      <c r="N586">
        <f t="shared" si="113"/>
        <v>1.2249999999999996</v>
      </c>
      <c r="O586">
        <f t="shared" si="114"/>
        <v>6.1083472222222213</v>
      </c>
      <c r="P586">
        <f t="shared" si="115"/>
        <v>32.18595902777777</v>
      </c>
      <c r="Q586">
        <f t="shared" si="116"/>
        <v>0</v>
      </c>
      <c r="R586">
        <f t="shared" si="117"/>
        <v>6.4371918055555541</v>
      </c>
      <c r="S586">
        <f>SUM($R$2:R586) -SUM($Q$2:Q586) + SUM($T$2:T585)</f>
        <v>22.775017763887718</v>
      </c>
      <c r="T586">
        <f t="shared" si="118"/>
        <v>0</v>
      </c>
    </row>
    <row r="587" spans="1:20" x14ac:dyDescent="0.3">
      <c r="A587" s="1">
        <v>42590</v>
      </c>
      <c r="B587" s="2">
        <v>0.20900462962962962</v>
      </c>
      <c r="C587" s="2">
        <v>0.84530092592592598</v>
      </c>
      <c r="D587" s="3">
        <v>19.899999999999999</v>
      </c>
      <c r="E587" s="3">
        <v>55.8</v>
      </c>
      <c r="F587" s="4">
        <f t="shared" si="108"/>
        <v>8</v>
      </c>
      <c r="G587">
        <v>20</v>
      </c>
      <c r="H587" s="3">
        <f t="shared" si="109"/>
        <v>15.271111111111113</v>
      </c>
      <c r="I587">
        <f t="shared" si="119"/>
        <v>900</v>
      </c>
      <c r="J587">
        <f t="shared" si="110"/>
        <v>0.44200000000000006</v>
      </c>
      <c r="K587">
        <f t="shared" si="111"/>
        <v>30.374240000000007</v>
      </c>
      <c r="L587">
        <v>4.8</v>
      </c>
      <c r="M587">
        <f t="shared" si="112"/>
        <v>8.6444444444444365E-2</v>
      </c>
      <c r="N587">
        <f t="shared" si="113"/>
        <v>0.27500000000000036</v>
      </c>
      <c r="O587">
        <f t="shared" si="114"/>
        <v>5.1614444444444443</v>
      </c>
      <c r="P587">
        <f t="shared" si="115"/>
        <v>25.212795555555562</v>
      </c>
      <c r="Q587">
        <f t="shared" si="116"/>
        <v>0</v>
      </c>
      <c r="R587">
        <f t="shared" si="117"/>
        <v>5.042559111111113</v>
      </c>
      <c r="S587">
        <f>SUM($R$2:R587) -SUM($Q$2:Q587) + SUM($T$2:T586)</f>
        <v>27.817576874998849</v>
      </c>
      <c r="T587">
        <f t="shared" si="118"/>
        <v>0</v>
      </c>
    </row>
    <row r="588" spans="1:20" x14ac:dyDescent="0.3">
      <c r="A588" s="1">
        <v>42591</v>
      </c>
      <c r="B588" s="2">
        <v>0.21020833333333333</v>
      </c>
      <c r="C588" s="2">
        <v>0.84390046296296306</v>
      </c>
      <c r="D588" s="3">
        <v>17.600000000000001</v>
      </c>
      <c r="E588" s="3">
        <v>85.2</v>
      </c>
      <c r="F588" s="4">
        <f t="shared" si="108"/>
        <v>8</v>
      </c>
      <c r="G588">
        <v>20</v>
      </c>
      <c r="H588" s="3">
        <f t="shared" si="109"/>
        <v>15.208611111111114</v>
      </c>
      <c r="I588">
        <f t="shared" si="119"/>
        <v>900</v>
      </c>
      <c r="J588">
        <f t="shared" si="110"/>
        <v>0.14800000000000002</v>
      </c>
      <c r="K588">
        <f t="shared" si="111"/>
        <v>10.128935000000004</v>
      </c>
      <c r="L588">
        <v>4.8</v>
      </c>
      <c r="M588">
        <f t="shared" si="112"/>
        <v>8.9569444444444285E-2</v>
      </c>
      <c r="N588">
        <f t="shared" si="113"/>
        <v>0.84999999999999964</v>
      </c>
      <c r="O588">
        <f t="shared" si="114"/>
        <v>5.7395694444444434</v>
      </c>
      <c r="P588">
        <f t="shared" si="115"/>
        <v>4.3893655555555604</v>
      </c>
      <c r="Q588">
        <f t="shared" si="116"/>
        <v>0</v>
      </c>
      <c r="R588">
        <f t="shared" si="117"/>
        <v>0.8778731111111121</v>
      </c>
      <c r="S588">
        <f>SUM($R$2:R588) -SUM($Q$2:Q588) + SUM($T$2:T587)</f>
        <v>28.695449986109907</v>
      </c>
      <c r="T588">
        <f t="shared" si="118"/>
        <v>0</v>
      </c>
    </row>
    <row r="589" spans="1:20" x14ac:dyDescent="0.3">
      <c r="A589" s="1">
        <v>42592</v>
      </c>
      <c r="B589" s="2">
        <v>0.2114236111111111</v>
      </c>
      <c r="C589" s="2">
        <v>0.84247685185185184</v>
      </c>
      <c r="D589" s="3">
        <v>13.7</v>
      </c>
      <c r="E589" s="3">
        <v>88.7</v>
      </c>
      <c r="F589" s="4">
        <f t="shared" si="108"/>
        <v>8</v>
      </c>
      <c r="G589">
        <v>20</v>
      </c>
      <c r="H589" s="3">
        <f t="shared" si="109"/>
        <v>15.145277777777778</v>
      </c>
      <c r="I589">
        <f t="shared" si="119"/>
        <v>900</v>
      </c>
      <c r="J589">
        <f t="shared" si="110"/>
        <v>0.11299999999999999</v>
      </c>
      <c r="K589">
        <f t="shared" si="111"/>
        <v>7.7013737499999992</v>
      </c>
      <c r="L589">
        <v>4.8</v>
      </c>
      <c r="M589">
        <f t="shared" si="112"/>
        <v>9.2736111111111089E-2</v>
      </c>
      <c r="N589">
        <f t="shared" si="113"/>
        <v>1.8250000000000002</v>
      </c>
      <c r="O589">
        <f t="shared" si="114"/>
        <v>6.7177361111111109</v>
      </c>
      <c r="P589">
        <f t="shared" si="115"/>
        <v>0.98363763888888833</v>
      </c>
      <c r="Q589">
        <f t="shared" si="116"/>
        <v>0</v>
      </c>
      <c r="R589">
        <f t="shared" si="117"/>
        <v>0.19672752777777769</v>
      </c>
      <c r="S589">
        <f>SUM($R$2:R589) -SUM($Q$2:Q589) + SUM($T$2:T588)</f>
        <v>28.892177513887646</v>
      </c>
      <c r="T589">
        <f t="shared" si="118"/>
        <v>0</v>
      </c>
    </row>
    <row r="590" spans="1:20" x14ac:dyDescent="0.3">
      <c r="A590" s="1">
        <v>42593</v>
      </c>
      <c r="B590" s="2">
        <v>0.21262731481481481</v>
      </c>
      <c r="C590" s="2">
        <v>0.84104166666666658</v>
      </c>
      <c r="D590" s="3">
        <v>14.1</v>
      </c>
      <c r="E590" s="3">
        <v>50.3</v>
      </c>
      <c r="F590" s="4">
        <f t="shared" si="108"/>
        <v>8</v>
      </c>
      <c r="G590">
        <v>20</v>
      </c>
      <c r="H590" s="3">
        <f t="shared" si="109"/>
        <v>15.081944444444442</v>
      </c>
      <c r="I590">
        <f t="shared" si="119"/>
        <v>900</v>
      </c>
      <c r="J590">
        <f t="shared" si="110"/>
        <v>0.497</v>
      </c>
      <c r="K590">
        <f t="shared" si="111"/>
        <v>33.730768750000003</v>
      </c>
      <c r="L590">
        <v>4.8</v>
      </c>
      <c r="M590">
        <f t="shared" si="112"/>
        <v>9.5902777777777878E-2</v>
      </c>
      <c r="N590">
        <f t="shared" si="113"/>
        <v>1.7250000000000001</v>
      </c>
      <c r="O590">
        <f t="shared" si="114"/>
        <v>6.6209027777777774</v>
      </c>
      <c r="P590">
        <f t="shared" si="115"/>
        <v>27.109865972222224</v>
      </c>
      <c r="Q590">
        <f t="shared" si="116"/>
        <v>0</v>
      </c>
      <c r="R590">
        <f t="shared" si="117"/>
        <v>5.4219731944444449</v>
      </c>
      <c r="S590">
        <f>SUM($R$2:R590) -SUM($Q$2:Q590) + SUM($T$2:T589)</f>
        <v>34.314150708332136</v>
      </c>
      <c r="T590">
        <f t="shared" si="118"/>
        <v>0</v>
      </c>
    </row>
    <row r="591" spans="1:20" x14ac:dyDescent="0.3">
      <c r="A591" s="1">
        <v>42594</v>
      </c>
      <c r="B591" s="2">
        <v>0.21384259259259261</v>
      </c>
      <c r="C591" s="2">
        <v>0.83958333333333324</v>
      </c>
      <c r="D591" s="3">
        <v>14.3</v>
      </c>
      <c r="E591" s="3">
        <v>32.1</v>
      </c>
      <c r="F591" s="4">
        <f t="shared" si="108"/>
        <v>8</v>
      </c>
      <c r="G591">
        <v>20</v>
      </c>
      <c r="H591" s="3">
        <f t="shared" si="109"/>
        <v>15.017777777777773</v>
      </c>
      <c r="I591">
        <f t="shared" si="119"/>
        <v>900</v>
      </c>
      <c r="J591">
        <f t="shared" si="110"/>
        <v>0.67900000000000005</v>
      </c>
      <c r="K591">
        <f t="shared" si="111"/>
        <v>45.886819999999993</v>
      </c>
      <c r="L591">
        <v>4.8</v>
      </c>
      <c r="M591">
        <f t="shared" si="112"/>
        <v>9.911111111111133E-2</v>
      </c>
      <c r="N591">
        <f t="shared" si="113"/>
        <v>1.6749999999999998</v>
      </c>
      <c r="O591">
        <f t="shared" si="114"/>
        <v>6.5741111111111108</v>
      </c>
      <c r="P591">
        <f t="shared" si="115"/>
        <v>39.312708888888885</v>
      </c>
      <c r="Q591">
        <f t="shared" si="116"/>
        <v>0</v>
      </c>
      <c r="R591">
        <f t="shared" si="117"/>
        <v>7.8625417777777775</v>
      </c>
      <c r="S591">
        <f>SUM($R$2:R591) -SUM($Q$2:Q591) + SUM($T$2:T590)</f>
        <v>42.176692486109914</v>
      </c>
      <c r="T591">
        <f t="shared" si="118"/>
        <v>0</v>
      </c>
    </row>
    <row r="592" spans="1:20" x14ac:dyDescent="0.3">
      <c r="A592" s="1">
        <v>42595</v>
      </c>
      <c r="B592" s="2">
        <v>0.21505787037037039</v>
      </c>
      <c r="C592" s="2">
        <v>0.8381249999999999</v>
      </c>
      <c r="D592" s="3">
        <v>16.2</v>
      </c>
      <c r="E592" s="3">
        <v>70.099999999999994</v>
      </c>
      <c r="F592" s="4">
        <f t="shared" si="108"/>
        <v>8</v>
      </c>
      <c r="G592">
        <v>20</v>
      </c>
      <c r="H592" s="3">
        <f t="shared" si="109"/>
        <v>14.953611111111108</v>
      </c>
      <c r="I592">
        <f t="shared" si="119"/>
        <v>900</v>
      </c>
      <c r="J592">
        <f t="shared" si="110"/>
        <v>0.29900000000000004</v>
      </c>
      <c r="K592">
        <f t="shared" si="111"/>
        <v>20.120083750000003</v>
      </c>
      <c r="L592">
        <v>4.8</v>
      </c>
      <c r="M592">
        <f t="shared" si="112"/>
        <v>0.10231944444444459</v>
      </c>
      <c r="N592">
        <f t="shared" si="113"/>
        <v>1.2000000000000002</v>
      </c>
      <c r="O592">
        <f t="shared" si="114"/>
        <v>6.1023194444444444</v>
      </c>
      <c r="P592">
        <f t="shared" si="115"/>
        <v>14.017764305555559</v>
      </c>
      <c r="Q592">
        <f t="shared" si="116"/>
        <v>0</v>
      </c>
      <c r="R592">
        <f t="shared" si="117"/>
        <v>2.803552861111112</v>
      </c>
      <c r="S592">
        <f>SUM($R$2:R592) -SUM($Q$2:Q592) + SUM($T$2:T591)</f>
        <v>44.980245347220944</v>
      </c>
      <c r="T592">
        <f t="shared" si="118"/>
        <v>0</v>
      </c>
    </row>
    <row r="593" spans="1:20" x14ac:dyDescent="0.3">
      <c r="A593" s="1">
        <v>42596</v>
      </c>
      <c r="B593" s="2">
        <v>0.21627314814814813</v>
      </c>
      <c r="C593" s="2">
        <v>0.83664351851851848</v>
      </c>
      <c r="D593" s="3">
        <v>17.2</v>
      </c>
      <c r="E593" s="3">
        <v>55</v>
      </c>
      <c r="F593" s="4">
        <f t="shared" si="108"/>
        <v>8</v>
      </c>
      <c r="G593">
        <v>20</v>
      </c>
      <c r="H593" s="3">
        <f t="shared" si="109"/>
        <v>14.888888888888889</v>
      </c>
      <c r="I593">
        <f t="shared" si="119"/>
        <v>900</v>
      </c>
      <c r="J593">
        <f t="shared" si="110"/>
        <v>0.44999999999999996</v>
      </c>
      <c r="K593">
        <f t="shared" si="111"/>
        <v>30.149999999999995</v>
      </c>
      <c r="L593">
        <v>4.8</v>
      </c>
      <c r="M593">
        <f t="shared" si="112"/>
        <v>0.10555555555555554</v>
      </c>
      <c r="N593">
        <f t="shared" si="113"/>
        <v>0.95000000000000018</v>
      </c>
      <c r="O593">
        <f t="shared" si="114"/>
        <v>5.8555555555555552</v>
      </c>
      <c r="P593">
        <f t="shared" si="115"/>
        <v>24.294444444444441</v>
      </c>
      <c r="Q593">
        <f t="shared" si="116"/>
        <v>0</v>
      </c>
      <c r="R593">
        <f t="shared" si="117"/>
        <v>4.8588888888888881</v>
      </c>
      <c r="S593">
        <f>SUM($R$2:R593) -SUM($Q$2:Q593) + SUM($T$2:T592)</f>
        <v>49.839134236109885</v>
      </c>
      <c r="T593">
        <f t="shared" si="118"/>
        <v>0</v>
      </c>
    </row>
    <row r="594" spans="1:20" x14ac:dyDescent="0.3">
      <c r="A594" s="1">
        <v>42597</v>
      </c>
      <c r="B594" s="2">
        <v>0.2175</v>
      </c>
      <c r="C594" s="2">
        <v>0.83515046296296302</v>
      </c>
      <c r="D594" s="3">
        <v>15.1</v>
      </c>
      <c r="E594" s="3">
        <v>38.700000000000003</v>
      </c>
      <c r="F594" s="4">
        <f t="shared" si="108"/>
        <v>8</v>
      </c>
      <c r="G594">
        <v>20</v>
      </c>
      <c r="H594" s="3">
        <f t="shared" si="109"/>
        <v>14.823611111111113</v>
      </c>
      <c r="I594">
        <f t="shared" si="119"/>
        <v>900</v>
      </c>
      <c r="J594">
        <f t="shared" si="110"/>
        <v>0.61299999999999999</v>
      </c>
      <c r="K594">
        <f t="shared" si="111"/>
        <v>40.890931250000008</v>
      </c>
      <c r="L594">
        <v>4.8</v>
      </c>
      <c r="M594">
        <f t="shared" si="112"/>
        <v>0.10881944444444436</v>
      </c>
      <c r="N594">
        <f t="shared" si="113"/>
        <v>1.4750000000000001</v>
      </c>
      <c r="O594">
        <f t="shared" si="114"/>
        <v>6.3838194444444447</v>
      </c>
      <c r="P594">
        <f t="shared" si="115"/>
        <v>34.507111805555567</v>
      </c>
      <c r="Q594">
        <f t="shared" si="116"/>
        <v>0</v>
      </c>
      <c r="R594">
        <f t="shared" si="117"/>
        <v>6.9014223611111136</v>
      </c>
      <c r="S594">
        <f>SUM($R$2:R594) -SUM($Q$2:Q594) + SUM($T$2:T593)</f>
        <v>56.74055659722103</v>
      </c>
      <c r="T594">
        <f t="shared" si="118"/>
        <v>0</v>
      </c>
    </row>
    <row r="595" spans="1:20" x14ac:dyDescent="0.3">
      <c r="A595" s="1">
        <v>42598</v>
      </c>
      <c r="B595" s="2">
        <v>0.21871527777777777</v>
      </c>
      <c r="C595" s="2">
        <v>0.83363425925925927</v>
      </c>
      <c r="D595" s="3">
        <v>14.6</v>
      </c>
      <c r="E595" s="3">
        <v>66.599999999999994</v>
      </c>
      <c r="F595" s="4">
        <f t="shared" si="108"/>
        <v>8</v>
      </c>
      <c r="G595">
        <v>20</v>
      </c>
      <c r="H595" s="3">
        <f t="shared" si="109"/>
        <v>14.758055555555556</v>
      </c>
      <c r="I595">
        <f t="shared" si="119"/>
        <v>900</v>
      </c>
      <c r="J595">
        <f t="shared" si="110"/>
        <v>0.33400000000000007</v>
      </c>
      <c r="K595">
        <f t="shared" si="111"/>
        <v>22.181357500000004</v>
      </c>
      <c r="L595">
        <v>4.8</v>
      </c>
      <c r="M595">
        <f t="shared" si="112"/>
        <v>0.1120972222222222</v>
      </c>
      <c r="N595">
        <f t="shared" si="113"/>
        <v>1.6</v>
      </c>
      <c r="O595">
        <f t="shared" si="114"/>
        <v>6.5120972222222218</v>
      </c>
      <c r="P595">
        <f t="shared" si="115"/>
        <v>15.669260277777783</v>
      </c>
      <c r="Q595">
        <f t="shared" si="116"/>
        <v>0</v>
      </c>
      <c r="R595">
        <f t="shared" si="117"/>
        <v>3.1338520555555567</v>
      </c>
      <c r="S595">
        <f>SUM($R$2:R595) -SUM($Q$2:Q595) + SUM($T$2:T594)</f>
        <v>59.874408652776538</v>
      </c>
      <c r="T595">
        <f t="shared" si="118"/>
        <v>0</v>
      </c>
    </row>
    <row r="596" spans="1:20" x14ac:dyDescent="0.3">
      <c r="A596" s="1">
        <v>42599</v>
      </c>
      <c r="B596" s="2">
        <v>0.21994212962962964</v>
      </c>
      <c r="C596" s="2">
        <v>0.83211805555555562</v>
      </c>
      <c r="D596" s="3">
        <v>12.9</v>
      </c>
      <c r="E596" s="3">
        <v>64.7</v>
      </c>
      <c r="F596" s="4">
        <f t="shared" si="108"/>
        <v>8</v>
      </c>
      <c r="G596">
        <v>20</v>
      </c>
      <c r="H596" s="3">
        <f t="shared" si="109"/>
        <v>14.692222222222224</v>
      </c>
      <c r="I596">
        <f t="shared" si="119"/>
        <v>900</v>
      </c>
      <c r="J596">
        <f t="shared" si="110"/>
        <v>0.35299999999999998</v>
      </c>
      <c r="K596">
        <f t="shared" si="111"/>
        <v>23.338595000000005</v>
      </c>
      <c r="L596">
        <v>4.8</v>
      </c>
      <c r="M596">
        <f t="shared" si="112"/>
        <v>0.1153888888888888</v>
      </c>
      <c r="N596">
        <f t="shared" si="113"/>
        <v>2.0249999999999999</v>
      </c>
      <c r="O596">
        <f t="shared" si="114"/>
        <v>6.9403888888888883</v>
      </c>
      <c r="P596">
        <f t="shared" si="115"/>
        <v>16.398206111111115</v>
      </c>
      <c r="Q596">
        <f t="shared" si="116"/>
        <v>0</v>
      </c>
      <c r="R596">
        <f t="shared" si="117"/>
        <v>3.2796412222222231</v>
      </c>
      <c r="S596">
        <f>SUM($R$2:R596) -SUM($Q$2:Q596) + SUM($T$2:T595)</f>
        <v>63.154049874998691</v>
      </c>
      <c r="T596">
        <f t="shared" si="118"/>
        <v>0</v>
      </c>
    </row>
    <row r="597" spans="1:20" x14ac:dyDescent="0.3">
      <c r="A597" s="1">
        <v>42600</v>
      </c>
      <c r="B597" s="2">
        <v>0.22115740740740741</v>
      </c>
      <c r="C597" s="2">
        <v>0.83059027777777772</v>
      </c>
      <c r="D597" s="3">
        <v>14.4</v>
      </c>
      <c r="E597" s="3">
        <v>89.1</v>
      </c>
      <c r="F597" s="4">
        <f t="shared" si="108"/>
        <v>8</v>
      </c>
      <c r="G597">
        <v>20</v>
      </c>
      <c r="H597" s="3">
        <f t="shared" si="109"/>
        <v>14.626388888888886</v>
      </c>
      <c r="I597">
        <f t="shared" si="119"/>
        <v>900</v>
      </c>
      <c r="J597">
        <f t="shared" si="110"/>
        <v>0.1090000000000001</v>
      </c>
      <c r="K597">
        <f t="shared" si="111"/>
        <v>7.1742437500000049</v>
      </c>
      <c r="L597">
        <v>4.8</v>
      </c>
      <c r="M597">
        <f t="shared" si="112"/>
        <v>0.11868055555555569</v>
      </c>
      <c r="N597">
        <f t="shared" si="113"/>
        <v>1.65</v>
      </c>
      <c r="O597">
        <f t="shared" si="114"/>
        <v>6.5686805555555559</v>
      </c>
      <c r="P597">
        <f t="shared" si="115"/>
        <v>0.60556319444444906</v>
      </c>
      <c r="Q597">
        <f t="shared" si="116"/>
        <v>0</v>
      </c>
      <c r="R597">
        <f t="shared" si="117"/>
        <v>0.12111263888888982</v>
      </c>
      <c r="S597">
        <f>SUM($R$2:R597) -SUM($Q$2:Q597) + SUM($T$2:T596)</f>
        <v>63.275162513887608</v>
      </c>
      <c r="T597">
        <f t="shared" si="118"/>
        <v>0</v>
      </c>
    </row>
    <row r="598" spans="1:20" x14ac:dyDescent="0.3">
      <c r="A598" s="1">
        <v>42601</v>
      </c>
      <c r="B598" s="2">
        <v>0.22238425925925928</v>
      </c>
      <c r="C598" s="2">
        <v>0.82903935185185185</v>
      </c>
      <c r="D598" s="3">
        <v>17</v>
      </c>
      <c r="E598" s="3">
        <v>49.6</v>
      </c>
      <c r="F598" s="4">
        <f t="shared" si="108"/>
        <v>8</v>
      </c>
      <c r="G598">
        <v>20</v>
      </c>
      <c r="H598" s="3">
        <f t="shared" si="109"/>
        <v>14.55972222222222</v>
      </c>
      <c r="I598">
        <f t="shared" si="119"/>
        <v>900</v>
      </c>
      <c r="J598">
        <f t="shared" si="110"/>
        <v>0.504</v>
      </c>
      <c r="K598">
        <f t="shared" si="111"/>
        <v>33.021449999999994</v>
      </c>
      <c r="L598">
        <v>4.8</v>
      </c>
      <c r="M598">
        <f t="shared" si="112"/>
        <v>0.122013888888889</v>
      </c>
      <c r="N598">
        <f t="shared" si="113"/>
        <v>1</v>
      </c>
      <c r="O598">
        <f t="shared" si="114"/>
        <v>5.9220138888888885</v>
      </c>
      <c r="P598">
        <f t="shared" si="115"/>
        <v>27.099436111111107</v>
      </c>
      <c r="Q598">
        <f t="shared" si="116"/>
        <v>0</v>
      </c>
      <c r="R598">
        <f t="shared" si="117"/>
        <v>5.4198872222222221</v>
      </c>
      <c r="S598">
        <f>SUM($R$2:R598) -SUM($Q$2:Q598) + SUM($T$2:T597)</f>
        <v>68.695049736109922</v>
      </c>
      <c r="T598">
        <f t="shared" si="118"/>
        <v>0</v>
      </c>
    </row>
    <row r="599" spans="1:20" x14ac:dyDescent="0.3">
      <c r="A599" s="1">
        <v>42602</v>
      </c>
      <c r="B599" s="2">
        <v>0.22361111111111109</v>
      </c>
      <c r="C599" s="2">
        <v>0.82748842592592586</v>
      </c>
      <c r="D599" s="3">
        <v>19.5</v>
      </c>
      <c r="E599" s="3">
        <v>39.9</v>
      </c>
      <c r="F599" s="4">
        <f t="shared" si="108"/>
        <v>8</v>
      </c>
      <c r="G599">
        <v>20</v>
      </c>
      <c r="H599" s="3">
        <f t="shared" si="109"/>
        <v>14.493055555555554</v>
      </c>
      <c r="I599">
        <f t="shared" si="119"/>
        <v>900</v>
      </c>
      <c r="J599">
        <f t="shared" si="110"/>
        <v>0.60099999999999998</v>
      </c>
      <c r="K599">
        <f t="shared" si="111"/>
        <v>39.196468749999994</v>
      </c>
      <c r="L599">
        <v>4.8</v>
      </c>
      <c r="M599">
        <f t="shared" si="112"/>
        <v>0.1253472222222223</v>
      </c>
      <c r="N599">
        <f t="shared" si="113"/>
        <v>0.375</v>
      </c>
      <c r="O599">
        <f t="shared" si="114"/>
        <v>5.3003472222222223</v>
      </c>
      <c r="P599">
        <f t="shared" si="115"/>
        <v>33.896121527777773</v>
      </c>
      <c r="Q599">
        <f t="shared" si="116"/>
        <v>0</v>
      </c>
      <c r="R599">
        <f t="shared" si="117"/>
        <v>6.7792243055555552</v>
      </c>
      <c r="S599">
        <f>SUM($R$2:R599) -SUM($Q$2:Q599) + SUM($T$2:T598)</f>
        <v>75.474274041665467</v>
      </c>
      <c r="T599">
        <f t="shared" si="118"/>
        <v>0</v>
      </c>
    </row>
    <row r="600" spans="1:20" x14ac:dyDescent="0.3">
      <c r="A600" s="1">
        <v>42603</v>
      </c>
      <c r="B600" s="2">
        <v>0.22483796296296296</v>
      </c>
      <c r="C600" s="2">
        <v>0.8259143518518518</v>
      </c>
      <c r="D600" s="3">
        <v>20.7</v>
      </c>
      <c r="E600" s="3">
        <v>80.5</v>
      </c>
      <c r="F600" s="4">
        <f t="shared" si="108"/>
        <v>8</v>
      </c>
      <c r="G600">
        <v>20</v>
      </c>
      <c r="H600" s="3">
        <f t="shared" si="109"/>
        <v>14.425833333333332</v>
      </c>
      <c r="I600">
        <f t="shared" si="119"/>
        <v>900</v>
      </c>
      <c r="J600">
        <f t="shared" si="110"/>
        <v>0.19499999999999995</v>
      </c>
      <c r="K600">
        <f t="shared" si="111"/>
        <v>12.658668749999997</v>
      </c>
      <c r="L600">
        <v>4.8</v>
      </c>
      <c r="M600">
        <f t="shared" si="112"/>
        <v>0.12870833333333342</v>
      </c>
      <c r="N600">
        <f t="shared" si="113"/>
        <v>7.5000000000000164E-2</v>
      </c>
      <c r="O600">
        <f t="shared" si="114"/>
        <v>5.003708333333333</v>
      </c>
      <c r="P600">
        <f t="shared" si="115"/>
        <v>7.6549604166666638</v>
      </c>
      <c r="Q600">
        <f t="shared" si="116"/>
        <v>0</v>
      </c>
      <c r="R600">
        <f t="shared" si="117"/>
        <v>1.5309920833333328</v>
      </c>
      <c r="S600">
        <f>SUM($R$2:R600) -SUM($Q$2:Q600) + SUM($T$2:T599)</f>
        <v>77.005266124998798</v>
      </c>
      <c r="T600">
        <f t="shared" si="118"/>
        <v>0</v>
      </c>
    </row>
    <row r="601" spans="1:20" x14ac:dyDescent="0.3">
      <c r="A601" s="1">
        <v>42604</v>
      </c>
      <c r="B601" s="2">
        <v>0.2260648148148148</v>
      </c>
      <c r="C601" s="2">
        <v>0.82434027777777785</v>
      </c>
      <c r="D601" s="3">
        <v>17.3</v>
      </c>
      <c r="E601" s="3">
        <v>92.9</v>
      </c>
      <c r="F601" s="4">
        <f t="shared" si="108"/>
        <v>8</v>
      </c>
      <c r="G601">
        <v>20</v>
      </c>
      <c r="H601" s="3">
        <f t="shared" si="109"/>
        <v>14.358611111111113</v>
      </c>
      <c r="I601">
        <f t="shared" si="119"/>
        <v>900</v>
      </c>
      <c r="J601">
        <f t="shared" si="110"/>
        <v>7.0999999999999952E-2</v>
      </c>
      <c r="K601">
        <f t="shared" si="111"/>
        <v>4.5875762499999979</v>
      </c>
      <c r="L601">
        <v>4.8</v>
      </c>
      <c r="M601">
        <f t="shared" si="112"/>
        <v>0.13206944444444435</v>
      </c>
      <c r="N601">
        <f t="shared" si="113"/>
        <v>0.92499999999999982</v>
      </c>
      <c r="O601">
        <f t="shared" si="114"/>
        <v>5.857069444444444</v>
      </c>
      <c r="P601">
        <f t="shared" si="115"/>
        <v>-1.2694931944444461</v>
      </c>
      <c r="Q601">
        <f t="shared" si="116"/>
        <v>0.63474659722222304</v>
      </c>
      <c r="R601">
        <f t="shared" si="117"/>
        <v>0</v>
      </c>
      <c r="S601">
        <f>SUM($R$2:R601) -SUM($Q$2:Q601) + SUM($T$2:T600)</f>
        <v>76.370519527776651</v>
      </c>
      <c r="T601">
        <f t="shared" si="118"/>
        <v>0</v>
      </c>
    </row>
    <row r="602" spans="1:20" x14ac:dyDescent="0.3">
      <c r="A602" s="1">
        <v>42605</v>
      </c>
      <c r="B602" s="2">
        <v>0.22729166666666667</v>
      </c>
      <c r="C602" s="2">
        <v>0.82275462962962964</v>
      </c>
      <c r="D602" s="3">
        <v>17.2</v>
      </c>
      <c r="E602" s="3">
        <v>60</v>
      </c>
      <c r="F602" s="4">
        <f t="shared" si="108"/>
        <v>8</v>
      </c>
      <c r="G602">
        <v>20</v>
      </c>
      <c r="H602" s="3">
        <f t="shared" si="109"/>
        <v>14.29111111111111</v>
      </c>
      <c r="I602">
        <f t="shared" si="119"/>
        <v>900</v>
      </c>
      <c r="J602">
        <f t="shared" si="110"/>
        <v>0.4</v>
      </c>
      <c r="K602">
        <f t="shared" si="111"/>
        <v>25.724</v>
      </c>
      <c r="L602">
        <v>4.8</v>
      </c>
      <c r="M602">
        <f t="shared" si="112"/>
        <v>0.13544444444444448</v>
      </c>
      <c r="N602">
        <f t="shared" si="113"/>
        <v>0.95000000000000018</v>
      </c>
      <c r="O602">
        <f t="shared" si="114"/>
        <v>5.8854444444444445</v>
      </c>
      <c r="P602">
        <f t="shared" si="115"/>
        <v>19.838555555555555</v>
      </c>
      <c r="Q602">
        <f t="shared" si="116"/>
        <v>0</v>
      </c>
      <c r="R602">
        <f t="shared" si="117"/>
        <v>3.967711111111111</v>
      </c>
      <c r="S602">
        <f>SUM($R$2:R602) -SUM($Q$2:Q602) + SUM($T$2:T601)</f>
        <v>80.33823063888758</v>
      </c>
      <c r="T602">
        <f t="shared" si="118"/>
        <v>0</v>
      </c>
    </row>
    <row r="603" spans="1:20" x14ac:dyDescent="0.3">
      <c r="A603" s="1">
        <v>42606</v>
      </c>
      <c r="B603" s="2">
        <v>0.22851851851851854</v>
      </c>
      <c r="C603" s="2">
        <v>0.82115740740740739</v>
      </c>
      <c r="D603" s="3">
        <v>17.7</v>
      </c>
      <c r="E603" s="3">
        <v>62</v>
      </c>
      <c r="F603" s="4">
        <f t="shared" si="108"/>
        <v>8</v>
      </c>
      <c r="G603">
        <v>20</v>
      </c>
      <c r="H603" s="3">
        <f t="shared" si="109"/>
        <v>14.223333333333333</v>
      </c>
      <c r="I603">
        <f t="shared" si="119"/>
        <v>900</v>
      </c>
      <c r="J603">
        <f t="shared" si="110"/>
        <v>0.38</v>
      </c>
      <c r="K603">
        <f t="shared" si="111"/>
        <v>24.321899999999999</v>
      </c>
      <c r="L603">
        <v>4.8</v>
      </c>
      <c r="M603">
        <f t="shared" si="112"/>
        <v>0.13883333333333336</v>
      </c>
      <c r="N603">
        <f t="shared" si="113"/>
        <v>0.82500000000000018</v>
      </c>
      <c r="O603">
        <f t="shared" si="114"/>
        <v>5.7638333333333334</v>
      </c>
      <c r="P603">
        <f t="shared" si="115"/>
        <v>18.558066666666665</v>
      </c>
      <c r="Q603">
        <f t="shared" si="116"/>
        <v>0</v>
      </c>
      <c r="R603">
        <f t="shared" si="117"/>
        <v>3.7116133333333332</v>
      </c>
      <c r="S603">
        <f>SUM($R$2:R603) -SUM($Q$2:Q603) + SUM($T$2:T602)</f>
        <v>84.04984397222097</v>
      </c>
      <c r="T603">
        <f t="shared" si="118"/>
        <v>0</v>
      </c>
    </row>
    <row r="604" spans="1:20" x14ac:dyDescent="0.3">
      <c r="A604" s="1">
        <v>42607</v>
      </c>
      <c r="B604" s="2">
        <v>0.22974537037037038</v>
      </c>
      <c r="C604" s="2">
        <v>0.8195486111111111</v>
      </c>
      <c r="D604" s="3">
        <v>18.100000000000001</v>
      </c>
      <c r="E604" s="3">
        <v>9.6999999999999993</v>
      </c>
      <c r="F604" s="4">
        <f t="shared" si="108"/>
        <v>8</v>
      </c>
      <c r="G604">
        <v>20</v>
      </c>
      <c r="H604" s="3">
        <f t="shared" si="109"/>
        <v>14.155277777777778</v>
      </c>
      <c r="I604">
        <f t="shared" si="119"/>
        <v>900</v>
      </c>
      <c r="J604">
        <f t="shared" si="110"/>
        <v>0.90300000000000002</v>
      </c>
      <c r="K604">
        <f t="shared" si="111"/>
        <v>57.519971250000005</v>
      </c>
      <c r="L604">
        <v>4.8</v>
      </c>
      <c r="M604">
        <f t="shared" si="112"/>
        <v>0.14223611111111109</v>
      </c>
      <c r="N604">
        <f t="shared" si="113"/>
        <v>0.72499999999999964</v>
      </c>
      <c r="O604">
        <f t="shared" si="114"/>
        <v>5.6672361111111105</v>
      </c>
      <c r="P604">
        <f t="shared" si="115"/>
        <v>51.852735138888896</v>
      </c>
      <c r="Q604">
        <f t="shared" si="116"/>
        <v>0</v>
      </c>
      <c r="R604">
        <f t="shared" si="117"/>
        <v>10.37054702777778</v>
      </c>
      <c r="S604">
        <f>SUM($R$2:R604) -SUM($Q$2:Q604) + SUM($T$2:T603)</f>
        <v>94.420390999998745</v>
      </c>
      <c r="T604">
        <f t="shared" si="118"/>
        <v>0</v>
      </c>
    </row>
    <row r="605" spans="1:20" x14ac:dyDescent="0.3">
      <c r="A605" s="1">
        <v>42608</v>
      </c>
      <c r="B605" s="2">
        <v>0.23096064814814818</v>
      </c>
      <c r="C605" s="2">
        <v>0.81792824074074078</v>
      </c>
      <c r="D605" s="3">
        <v>20.3</v>
      </c>
      <c r="E605" s="3">
        <v>0.8</v>
      </c>
      <c r="F605" s="4">
        <f t="shared" si="108"/>
        <v>8</v>
      </c>
      <c r="G605">
        <v>20</v>
      </c>
      <c r="H605" s="3">
        <f t="shared" si="109"/>
        <v>14.087222222222222</v>
      </c>
      <c r="I605">
        <f t="shared" si="119"/>
        <v>900</v>
      </c>
      <c r="J605">
        <f t="shared" si="110"/>
        <v>0.99199999999999999</v>
      </c>
      <c r="K605">
        <f t="shared" si="111"/>
        <v>62.885359999999991</v>
      </c>
      <c r="L605">
        <v>4.8</v>
      </c>
      <c r="M605">
        <f t="shared" si="112"/>
        <v>0.1456388888888889</v>
      </c>
      <c r="N605">
        <f t="shared" si="113"/>
        <v>0.17499999999999982</v>
      </c>
      <c r="O605">
        <f t="shared" si="114"/>
        <v>5.1206388888888883</v>
      </c>
      <c r="P605">
        <f t="shared" si="115"/>
        <v>57.764721111111101</v>
      </c>
      <c r="Q605">
        <f t="shared" si="116"/>
        <v>0</v>
      </c>
      <c r="R605">
        <f t="shared" si="117"/>
        <v>11.552944222222221</v>
      </c>
      <c r="S605">
        <f>SUM($R$2:R605) -SUM($Q$2:Q605) + SUM($T$2:T604)</f>
        <v>105.97333522222107</v>
      </c>
      <c r="T605">
        <f t="shared" si="118"/>
        <v>0</v>
      </c>
    </row>
    <row r="606" spans="1:20" x14ac:dyDescent="0.3">
      <c r="A606" s="1">
        <v>42609</v>
      </c>
      <c r="B606" s="2">
        <v>0.23218749999999999</v>
      </c>
      <c r="C606" s="2">
        <v>0.81630787037037045</v>
      </c>
      <c r="D606" s="3">
        <v>21.9</v>
      </c>
      <c r="E606" s="3">
        <v>1.2</v>
      </c>
      <c r="F606" s="4">
        <f t="shared" si="108"/>
        <v>8</v>
      </c>
      <c r="G606">
        <v>20</v>
      </c>
      <c r="H606" s="3">
        <f t="shared" si="109"/>
        <v>14.018888888888892</v>
      </c>
      <c r="I606">
        <f t="shared" si="119"/>
        <v>900</v>
      </c>
      <c r="J606">
        <f t="shared" si="110"/>
        <v>0.98799999999999999</v>
      </c>
      <c r="K606">
        <f t="shared" si="111"/>
        <v>62.327980000000011</v>
      </c>
      <c r="L606">
        <v>4.8</v>
      </c>
      <c r="M606">
        <f t="shared" si="112"/>
        <v>0.14905555555555541</v>
      </c>
      <c r="N606">
        <f t="shared" si="113"/>
        <v>0</v>
      </c>
      <c r="O606">
        <f t="shared" si="114"/>
        <v>4.9490555555555549</v>
      </c>
      <c r="P606">
        <f t="shared" si="115"/>
        <v>57.378924444444458</v>
      </c>
      <c r="Q606">
        <f t="shared" si="116"/>
        <v>0</v>
      </c>
      <c r="R606">
        <f t="shared" si="117"/>
        <v>11.475784888888892</v>
      </c>
      <c r="S606">
        <f>SUM($R$2:R606) -SUM($Q$2:Q606) + SUM($T$2:T605)</f>
        <v>117.44912011111001</v>
      </c>
      <c r="T606">
        <f t="shared" si="118"/>
        <v>0</v>
      </c>
    </row>
    <row r="607" spans="1:20" x14ac:dyDescent="0.3">
      <c r="A607" s="1">
        <v>42610</v>
      </c>
      <c r="B607" s="2">
        <v>0.23341435185185186</v>
      </c>
      <c r="C607" s="2">
        <v>0.81467592592592597</v>
      </c>
      <c r="D607" s="3">
        <v>21.1</v>
      </c>
      <c r="E607" s="3">
        <v>3.5</v>
      </c>
      <c r="F607" s="4">
        <f t="shared" si="108"/>
        <v>8</v>
      </c>
      <c r="G607">
        <v>20</v>
      </c>
      <c r="H607" s="3">
        <f t="shared" si="109"/>
        <v>13.950277777777778</v>
      </c>
      <c r="I607">
        <f t="shared" si="119"/>
        <v>900</v>
      </c>
      <c r="J607">
        <f t="shared" si="110"/>
        <v>0.96499999999999997</v>
      </c>
      <c r="K607">
        <f t="shared" si="111"/>
        <v>60.579081250000002</v>
      </c>
      <c r="L607">
        <v>4.8</v>
      </c>
      <c r="M607">
        <f t="shared" si="112"/>
        <v>0.15248611111111107</v>
      </c>
      <c r="N607">
        <f t="shared" si="113"/>
        <v>0</v>
      </c>
      <c r="O607">
        <f t="shared" si="114"/>
        <v>4.9524861111111109</v>
      </c>
      <c r="P607">
        <f t="shared" si="115"/>
        <v>55.626595138888888</v>
      </c>
      <c r="Q607">
        <f t="shared" si="116"/>
        <v>0</v>
      </c>
      <c r="R607">
        <f t="shared" si="117"/>
        <v>11.125319027777778</v>
      </c>
      <c r="S607">
        <f>SUM($R$2:R607) -SUM($Q$2:Q607) + SUM($T$2:T606)</f>
        <v>128.57443913888801</v>
      </c>
      <c r="T607">
        <f t="shared" si="118"/>
        <v>0</v>
      </c>
    </row>
    <row r="608" spans="1:20" x14ac:dyDescent="0.3">
      <c r="A608" s="1">
        <v>42611</v>
      </c>
      <c r="B608" s="2">
        <v>0.2346412037037037</v>
      </c>
      <c r="C608" s="2">
        <v>0.81303240740740745</v>
      </c>
      <c r="D608" s="3">
        <v>21.4</v>
      </c>
      <c r="E608" s="3">
        <v>40.299999999999997</v>
      </c>
      <c r="F608" s="4">
        <f t="shared" si="108"/>
        <v>8</v>
      </c>
      <c r="G608">
        <v>20</v>
      </c>
      <c r="H608" s="3">
        <f t="shared" si="109"/>
        <v>13.881388888888891</v>
      </c>
      <c r="I608">
        <f t="shared" si="119"/>
        <v>900</v>
      </c>
      <c r="J608">
        <f t="shared" si="110"/>
        <v>0.59699999999999998</v>
      </c>
      <c r="K608">
        <f t="shared" si="111"/>
        <v>37.292351250000003</v>
      </c>
      <c r="L608">
        <v>4.8</v>
      </c>
      <c r="M608">
        <f t="shared" si="112"/>
        <v>0.15593055555555546</v>
      </c>
      <c r="N608">
        <f t="shared" si="113"/>
        <v>0</v>
      </c>
      <c r="O608">
        <f t="shared" si="114"/>
        <v>4.9559305555555557</v>
      </c>
      <c r="P608">
        <f t="shared" si="115"/>
        <v>32.336420694444449</v>
      </c>
      <c r="Q608">
        <f t="shared" si="116"/>
        <v>0</v>
      </c>
      <c r="R608">
        <f t="shared" si="117"/>
        <v>6.46728413888889</v>
      </c>
      <c r="S608">
        <f>SUM($R$2:R608) -SUM($Q$2:Q608) + SUM($T$2:T607)</f>
        <v>135.04172327777678</v>
      </c>
      <c r="T608">
        <f t="shared" si="118"/>
        <v>0</v>
      </c>
    </row>
    <row r="609" spans="1:20" x14ac:dyDescent="0.3">
      <c r="A609" s="1">
        <v>42612</v>
      </c>
      <c r="B609" s="2">
        <v>0.23586805555555557</v>
      </c>
      <c r="C609" s="2">
        <v>0.81138888888888883</v>
      </c>
      <c r="D609" s="3">
        <v>16</v>
      </c>
      <c r="E609" s="3">
        <v>37.6</v>
      </c>
      <c r="F609" s="4">
        <f t="shared" si="108"/>
        <v>8</v>
      </c>
      <c r="G609">
        <v>20</v>
      </c>
      <c r="H609" s="3">
        <f t="shared" si="109"/>
        <v>13.812499999999998</v>
      </c>
      <c r="I609">
        <f t="shared" si="119"/>
        <v>900</v>
      </c>
      <c r="J609">
        <f t="shared" si="110"/>
        <v>0.624</v>
      </c>
      <c r="K609">
        <f t="shared" si="111"/>
        <v>38.785499999999992</v>
      </c>
      <c r="L609">
        <v>4.8</v>
      </c>
      <c r="M609">
        <f t="shared" si="112"/>
        <v>0.15937500000000007</v>
      </c>
      <c r="N609">
        <f t="shared" si="113"/>
        <v>1.25</v>
      </c>
      <c r="O609">
        <f t="shared" si="114"/>
        <v>6.2093749999999996</v>
      </c>
      <c r="P609">
        <f t="shared" si="115"/>
        <v>32.57612499999999</v>
      </c>
      <c r="Q609">
        <f t="shared" si="116"/>
        <v>0</v>
      </c>
      <c r="R609">
        <f t="shared" si="117"/>
        <v>6.5152249999999983</v>
      </c>
      <c r="S609">
        <f>SUM($R$2:R609) -SUM($Q$2:Q609) + SUM($T$2:T608)</f>
        <v>141.55694827777688</v>
      </c>
      <c r="T609">
        <f t="shared" si="118"/>
        <v>0</v>
      </c>
    </row>
    <row r="610" spans="1:20" x14ac:dyDescent="0.3">
      <c r="A610" s="1">
        <v>42613</v>
      </c>
      <c r="B610" s="2">
        <v>0.23709490740740743</v>
      </c>
      <c r="C610" s="2">
        <v>0.80973379629629638</v>
      </c>
      <c r="D610" s="3">
        <v>15.5</v>
      </c>
      <c r="E610" s="3">
        <v>58.9</v>
      </c>
      <c r="F610" s="4">
        <f t="shared" si="108"/>
        <v>8</v>
      </c>
      <c r="G610">
        <v>20</v>
      </c>
      <c r="H610" s="3">
        <f t="shared" si="109"/>
        <v>13.743333333333334</v>
      </c>
      <c r="I610">
        <f t="shared" si="119"/>
        <v>900</v>
      </c>
      <c r="J610">
        <f t="shared" si="110"/>
        <v>0.41100000000000003</v>
      </c>
      <c r="K610">
        <f t="shared" si="111"/>
        <v>25.418295000000001</v>
      </c>
      <c r="L610">
        <v>4.8</v>
      </c>
      <c r="M610">
        <f t="shared" si="112"/>
        <v>0.16283333333333327</v>
      </c>
      <c r="N610">
        <f t="shared" si="113"/>
        <v>1.375</v>
      </c>
      <c r="O610">
        <f t="shared" si="114"/>
        <v>6.3378333333333332</v>
      </c>
      <c r="P610">
        <f t="shared" si="115"/>
        <v>19.080461666666668</v>
      </c>
      <c r="Q610">
        <f t="shared" si="116"/>
        <v>0</v>
      </c>
      <c r="R610">
        <f t="shared" si="117"/>
        <v>3.8160923333333336</v>
      </c>
      <c r="S610">
        <f>SUM($R$2:R610) -SUM($Q$2:Q610) + SUM($T$2:T609)</f>
        <v>145.37304061111035</v>
      </c>
      <c r="T610">
        <f t="shared" si="118"/>
        <v>-145.37</v>
      </c>
    </row>
    <row r="611" spans="1:20" x14ac:dyDescent="0.3">
      <c r="A611" s="1">
        <v>42614</v>
      </c>
      <c r="B611" s="2">
        <v>0.23832175925925925</v>
      </c>
      <c r="C611" s="2">
        <v>0.80806712962962957</v>
      </c>
      <c r="D611" s="3">
        <v>18.2</v>
      </c>
      <c r="E611" s="3">
        <v>15.5</v>
      </c>
      <c r="F611" s="4">
        <f t="shared" si="108"/>
        <v>9</v>
      </c>
      <c r="G611">
        <v>20</v>
      </c>
      <c r="H611" s="3">
        <f t="shared" si="109"/>
        <v>13.673888888888888</v>
      </c>
      <c r="I611">
        <f t="shared" si="119"/>
        <v>800</v>
      </c>
      <c r="J611">
        <f t="shared" si="110"/>
        <v>0.84499999999999997</v>
      </c>
      <c r="K611">
        <f t="shared" si="111"/>
        <v>46.217744444444442</v>
      </c>
      <c r="L611">
        <v>4.8</v>
      </c>
      <c r="M611">
        <f t="shared" si="112"/>
        <v>0.16630555555555562</v>
      </c>
      <c r="N611">
        <f t="shared" si="113"/>
        <v>0.70000000000000018</v>
      </c>
      <c r="O611">
        <f t="shared" si="114"/>
        <v>5.6663055555555557</v>
      </c>
      <c r="P611">
        <f t="shared" si="115"/>
        <v>40.551438888888889</v>
      </c>
      <c r="Q611">
        <f t="shared" si="116"/>
        <v>0</v>
      </c>
      <c r="R611">
        <f t="shared" si="117"/>
        <v>8.1102877777777778</v>
      </c>
      <c r="S611">
        <f>SUM($R$2:R611) -SUM($Q$2:Q611) + SUM($T$2:T610)</f>
        <v>8.1133283888880214</v>
      </c>
      <c r="T611">
        <f t="shared" si="118"/>
        <v>0</v>
      </c>
    </row>
    <row r="612" spans="1:20" x14ac:dyDescent="0.3">
      <c r="A612" s="1">
        <v>42615</v>
      </c>
      <c r="B612" s="2">
        <v>0.23953703703703702</v>
      </c>
      <c r="C612" s="2">
        <v>0.80640046296296297</v>
      </c>
      <c r="D612" s="3">
        <v>16.600000000000001</v>
      </c>
      <c r="E612" s="3">
        <v>30.6</v>
      </c>
      <c r="F612" s="4">
        <f t="shared" si="108"/>
        <v>9</v>
      </c>
      <c r="G612">
        <v>20</v>
      </c>
      <c r="H612" s="3">
        <f t="shared" si="109"/>
        <v>13.604722222222223</v>
      </c>
      <c r="I612">
        <f t="shared" si="119"/>
        <v>800</v>
      </c>
      <c r="J612">
        <f t="shared" si="110"/>
        <v>0.69399999999999995</v>
      </c>
      <c r="K612">
        <f t="shared" si="111"/>
        <v>37.766708888888893</v>
      </c>
      <c r="L612">
        <v>4.8</v>
      </c>
      <c r="M612">
        <f t="shared" si="112"/>
        <v>0.16976388888888883</v>
      </c>
      <c r="N612">
        <f t="shared" si="113"/>
        <v>1.0999999999999996</v>
      </c>
      <c r="O612">
        <f t="shared" si="114"/>
        <v>6.0697638888888878</v>
      </c>
      <c r="P612">
        <f t="shared" si="115"/>
        <v>31.696945000000007</v>
      </c>
      <c r="Q612">
        <f t="shared" si="116"/>
        <v>0</v>
      </c>
      <c r="R612">
        <f t="shared" si="117"/>
        <v>6.3393890000000015</v>
      </c>
      <c r="S612">
        <f>SUM($R$2:R612) -SUM($Q$2:Q612) + SUM($T$2:T611)</f>
        <v>14.452717388888232</v>
      </c>
      <c r="T612">
        <f t="shared" si="118"/>
        <v>0</v>
      </c>
    </row>
    <row r="613" spans="1:20" x14ac:dyDescent="0.3">
      <c r="A613" s="1">
        <v>42616</v>
      </c>
      <c r="B613" s="2">
        <v>0.24076388888888889</v>
      </c>
      <c r="C613" s="2">
        <v>0.80473379629629627</v>
      </c>
      <c r="D613" s="3">
        <v>17.2</v>
      </c>
      <c r="E613" s="3">
        <v>60</v>
      </c>
      <c r="F613" s="4">
        <f t="shared" si="108"/>
        <v>9</v>
      </c>
      <c r="G613">
        <v>20</v>
      </c>
      <c r="H613" s="3">
        <f t="shared" si="109"/>
        <v>13.535277777777777</v>
      </c>
      <c r="I613">
        <f t="shared" si="119"/>
        <v>800</v>
      </c>
      <c r="J613">
        <f t="shared" si="110"/>
        <v>0.4</v>
      </c>
      <c r="K613">
        <f t="shared" si="111"/>
        <v>21.656444444444443</v>
      </c>
      <c r="L613">
        <v>4.8</v>
      </c>
      <c r="M613">
        <f t="shared" si="112"/>
        <v>0.17323611111111115</v>
      </c>
      <c r="N613">
        <f t="shared" si="113"/>
        <v>0.95000000000000018</v>
      </c>
      <c r="O613">
        <f t="shared" si="114"/>
        <v>5.9232361111111116</v>
      </c>
      <c r="P613">
        <f t="shared" si="115"/>
        <v>15.73320833333333</v>
      </c>
      <c r="Q613">
        <f t="shared" si="116"/>
        <v>0</v>
      </c>
      <c r="R613">
        <f t="shared" si="117"/>
        <v>3.1466416666666661</v>
      </c>
      <c r="S613">
        <f>SUM($R$2:R613) -SUM($Q$2:Q613) + SUM($T$2:T612)</f>
        <v>17.599359055554942</v>
      </c>
      <c r="T613">
        <f t="shared" si="118"/>
        <v>0</v>
      </c>
    </row>
    <row r="614" spans="1:20" x14ac:dyDescent="0.3">
      <c r="A614" s="1">
        <v>42617</v>
      </c>
      <c r="B614" s="2">
        <v>0.24199074074074076</v>
      </c>
      <c r="C614" s="2">
        <v>0.80305555555555552</v>
      </c>
      <c r="D614" s="3">
        <v>15.7</v>
      </c>
      <c r="E614" s="3">
        <v>91</v>
      </c>
      <c r="F614" s="4">
        <f t="shared" si="108"/>
        <v>9</v>
      </c>
      <c r="G614">
        <v>20</v>
      </c>
      <c r="H614" s="3">
        <f t="shared" si="109"/>
        <v>13.465555555555554</v>
      </c>
      <c r="I614">
        <f t="shared" si="119"/>
        <v>800</v>
      </c>
      <c r="J614">
        <f t="shared" si="110"/>
        <v>8.9999999999999969E-2</v>
      </c>
      <c r="K614">
        <f t="shared" si="111"/>
        <v>4.8475999999999972</v>
      </c>
      <c r="L614">
        <v>4.8</v>
      </c>
      <c r="M614">
        <f t="shared" si="112"/>
        <v>0.17672222222222231</v>
      </c>
      <c r="N614">
        <f t="shared" si="113"/>
        <v>1.3250000000000002</v>
      </c>
      <c r="O614">
        <f t="shared" si="114"/>
        <v>6.3017222222222227</v>
      </c>
      <c r="P614">
        <f t="shared" si="115"/>
        <v>-1.4541222222222254</v>
      </c>
      <c r="Q614">
        <f t="shared" si="116"/>
        <v>0.72706111111111271</v>
      </c>
      <c r="R614">
        <f t="shared" si="117"/>
        <v>0</v>
      </c>
      <c r="S614">
        <f>SUM($R$2:R614) -SUM($Q$2:Q614) + SUM($T$2:T613)</f>
        <v>16.872297944443744</v>
      </c>
      <c r="T614">
        <f t="shared" si="118"/>
        <v>0</v>
      </c>
    </row>
    <row r="615" spans="1:20" x14ac:dyDescent="0.3">
      <c r="A615" s="1">
        <v>42618</v>
      </c>
      <c r="B615" s="2">
        <v>0.24320601851851853</v>
      </c>
      <c r="C615" s="2">
        <v>0.80136574074074074</v>
      </c>
      <c r="D615" s="3">
        <v>15.3</v>
      </c>
      <c r="E615" s="3">
        <v>72.8</v>
      </c>
      <c r="F615" s="4">
        <f t="shared" si="108"/>
        <v>9</v>
      </c>
      <c r="G615">
        <v>20</v>
      </c>
      <c r="H615" s="3">
        <f t="shared" si="109"/>
        <v>13.395833333333332</v>
      </c>
      <c r="I615">
        <f t="shared" si="119"/>
        <v>800</v>
      </c>
      <c r="J615">
        <f t="shared" si="110"/>
        <v>0.27200000000000002</v>
      </c>
      <c r="K615">
        <f t="shared" si="111"/>
        <v>14.574666666666666</v>
      </c>
      <c r="L615">
        <v>4.8</v>
      </c>
      <c r="M615">
        <f t="shared" si="112"/>
        <v>0.18020833333333339</v>
      </c>
      <c r="N615">
        <f t="shared" si="113"/>
        <v>1.4249999999999998</v>
      </c>
      <c r="O615">
        <f t="shared" si="114"/>
        <v>6.4052083333333334</v>
      </c>
      <c r="P615">
        <f t="shared" si="115"/>
        <v>8.1694583333333313</v>
      </c>
      <c r="Q615">
        <f t="shared" si="116"/>
        <v>0</v>
      </c>
      <c r="R615">
        <f t="shared" si="117"/>
        <v>1.6338916666666663</v>
      </c>
      <c r="S615">
        <f>SUM($R$2:R615) -SUM($Q$2:Q615) + SUM($T$2:T614)</f>
        <v>18.506189611110358</v>
      </c>
      <c r="T615">
        <f t="shared" si="118"/>
        <v>0</v>
      </c>
    </row>
    <row r="616" spans="1:20" x14ac:dyDescent="0.3">
      <c r="A616" s="1">
        <v>42619</v>
      </c>
      <c r="B616" s="2">
        <v>0.24443287037037034</v>
      </c>
      <c r="C616" s="2">
        <v>0.79967592592592596</v>
      </c>
      <c r="D616" s="3">
        <v>15.5</v>
      </c>
      <c r="E616" s="3">
        <v>27.9</v>
      </c>
      <c r="F616" s="4">
        <f t="shared" si="108"/>
        <v>9</v>
      </c>
      <c r="G616">
        <v>20</v>
      </c>
      <c r="H616" s="3">
        <f t="shared" si="109"/>
        <v>13.325833333333335</v>
      </c>
      <c r="I616">
        <f t="shared" si="119"/>
        <v>800</v>
      </c>
      <c r="J616">
        <f t="shared" si="110"/>
        <v>0.72100000000000009</v>
      </c>
      <c r="K616">
        <f t="shared" si="111"/>
        <v>38.431703333333346</v>
      </c>
      <c r="L616">
        <v>4.8</v>
      </c>
      <c r="M616">
        <f t="shared" si="112"/>
        <v>0.18370833333333322</v>
      </c>
      <c r="N616">
        <f t="shared" si="113"/>
        <v>1.375</v>
      </c>
      <c r="O616">
        <f t="shared" si="114"/>
        <v>6.3587083333333334</v>
      </c>
      <c r="P616">
        <f t="shared" si="115"/>
        <v>32.072995000000013</v>
      </c>
      <c r="Q616">
        <f t="shared" si="116"/>
        <v>0</v>
      </c>
      <c r="R616">
        <f t="shared" si="117"/>
        <v>6.4145990000000026</v>
      </c>
      <c r="S616">
        <f>SUM($R$2:R616) -SUM($Q$2:Q616) + SUM($T$2:T615)</f>
        <v>24.920788611110311</v>
      </c>
      <c r="T616">
        <f t="shared" si="118"/>
        <v>0</v>
      </c>
    </row>
    <row r="617" spans="1:20" x14ac:dyDescent="0.3">
      <c r="A617" s="1">
        <v>42620</v>
      </c>
      <c r="B617" s="2">
        <v>0.24564814814814814</v>
      </c>
      <c r="C617" s="2">
        <v>0.79798611111111117</v>
      </c>
      <c r="D617" s="3">
        <v>16.5</v>
      </c>
      <c r="E617" s="3">
        <v>23.6</v>
      </c>
      <c r="F617" s="4">
        <f t="shared" si="108"/>
        <v>9</v>
      </c>
      <c r="G617">
        <v>20</v>
      </c>
      <c r="H617" s="3">
        <f t="shared" si="109"/>
        <v>13.256111111111112</v>
      </c>
      <c r="I617">
        <f t="shared" si="119"/>
        <v>800</v>
      </c>
      <c r="J617">
        <f t="shared" si="110"/>
        <v>0.76400000000000001</v>
      </c>
      <c r="K617">
        <f t="shared" si="111"/>
        <v>40.510675555555565</v>
      </c>
      <c r="L617">
        <v>4.8</v>
      </c>
      <c r="M617">
        <f t="shared" si="112"/>
        <v>0.18719444444444441</v>
      </c>
      <c r="N617">
        <f t="shared" si="113"/>
        <v>1.125</v>
      </c>
      <c r="O617">
        <f t="shared" si="114"/>
        <v>6.1121944444444445</v>
      </c>
      <c r="P617">
        <f t="shared" si="115"/>
        <v>34.398481111111124</v>
      </c>
      <c r="Q617">
        <f t="shared" si="116"/>
        <v>0</v>
      </c>
      <c r="R617">
        <f t="shared" si="117"/>
        <v>6.8796962222222255</v>
      </c>
      <c r="S617">
        <f>SUM($R$2:R617) -SUM($Q$2:Q617) + SUM($T$2:T616)</f>
        <v>31.800484833332575</v>
      </c>
      <c r="T617">
        <f t="shared" si="118"/>
        <v>0</v>
      </c>
    </row>
    <row r="618" spans="1:20" x14ac:dyDescent="0.3">
      <c r="A618" s="1">
        <v>42621</v>
      </c>
      <c r="B618" s="2">
        <v>0.24687499999999998</v>
      </c>
      <c r="C618" s="2">
        <v>0.79629629629629628</v>
      </c>
      <c r="D618" s="3">
        <v>17.399999999999999</v>
      </c>
      <c r="E618" s="3">
        <v>8.9</v>
      </c>
      <c r="F618" s="4">
        <f t="shared" si="108"/>
        <v>9</v>
      </c>
      <c r="G618">
        <v>20</v>
      </c>
      <c r="H618" s="3">
        <f t="shared" si="109"/>
        <v>13.186111111111112</v>
      </c>
      <c r="I618">
        <f t="shared" si="119"/>
        <v>800</v>
      </c>
      <c r="J618">
        <f t="shared" si="110"/>
        <v>0.91100000000000003</v>
      </c>
      <c r="K618">
        <f t="shared" si="111"/>
        <v>48.05018888888889</v>
      </c>
      <c r="L618">
        <v>4.8</v>
      </c>
      <c r="M618">
        <f t="shared" si="112"/>
        <v>0.19069444444444439</v>
      </c>
      <c r="N618">
        <f t="shared" si="113"/>
        <v>0.90000000000000036</v>
      </c>
      <c r="O618">
        <f t="shared" si="114"/>
        <v>5.8906944444444447</v>
      </c>
      <c r="P618">
        <f t="shared" si="115"/>
        <v>42.159494444444448</v>
      </c>
      <c r="Q618">
        <f t="shared" si="116"/>
        <v>0</v>
      </c>
      <c r="R618">
        <f t="shared" si="117"/>
        <v>8.4318988888888899</v>
      </c>
      <c r="S618">
        <f>SUM($R$2:R618) -SUM($Q$2:Q618) + SUM($T$2:T617)</f>
        <v>40.232383722221357</v>
      </c>
      <c r="T618">
        <f t="shared" si="118"/>
        <v>0</v>
      </c>
    </row>
    <row r="619" spans="1:20" x14ac:dyDescent="0.3">
      <c r="A619" s="1">
        <v>42622</v>
      </c>
      <c r="B619" s="2">
        <v>0.24810185185185185</v>
      </c>
      <c r="C619" s="2">
        <v>0.79459490740740746</v>
      </c>
      <c r="D619" s="3">
        <v>18.899999999999999</v>
      </c>
      <c r="E619" s="3">
        <v>1.9</v>
      </c>
      <c r="F619" s="4">
        <f t="shared" si="108"/>
        <v>9</v>
      </c>
      <c r="G619">
        <v>20</v>
      </c>
      <c r="H619" s="3">
        <f t="shared" si="109"/>
        <v>13.115833333333335</v>
      </c>
      <c r="I619">
        <f t="shared" si="119"/>
        <v>800</v>
      </c>
      <c r="J619">
        <f t="shared" si="110"/>
        <v>0.98099999999999998</v>
      </c>
      <c r="K619">
        <f t="shared" si="111"/>
        <v>51.466530000000006</v>
      </c>
      <c r="L619">
        <v>4.8</v>
      </c>
      <c r="M619">
        <f t="shared" si="112"/>
        <v>0.19420833333333326</v>
      </c>
      <c r="N619">
        <f t="shared" si="113"/>
        <v>0.52500000000000036</v>
      </c>
      <c r="O619">
        <f t="shared" si="114"/>
        <v>5.5192083333333333</v>
      </c>
      <c r="P619">
        <f t="shared" si="115"/>
        <v>45.947321666666674</v>
      </c>
      <c r="Q619">
        <f t="shared" si="116"/>
        <v>0</v>
      </c>
      <c r="R619">
        <f t="shared" si="117"/>
        <v>9.1894643333333352</v>
      </c>
      <c r="S619">
        <f>SUM($R$2:R619) -SUM($Q$2:Q619) + SUM($T$2:T618)</f>
        <v>49.421848055554619</v>
      </c>
      <c r="T619">
        <f t="shared" si="118"/>
        <v>0</v>
      </c>
    </row>
    <row r="620" spans="1:20" x14ac:dyDescent="0.3">
      <c r="A620" s="1">
        <v>42623</v>
      </c>
      <c r="B620" s="2">
        <v>0.24931712962962962</v>
      </c>
      <c r="C620" s="2">
        <v>0.79289351851851853</v>
      </c>
      <c r="D620" s="3">
        <v>20.7</v>
      </c>
      <c r="E620" s="3">
        <v>22.1</v>
      </c>
      <c r="F620" s="4">
        <f t="shared" si="108"/>
        <v>9</v>
      </c>
      <c r="G620">
        <v>20</v>
      </c>
      <c r="H620" s="3">
        <f t="shared" si="109"/>
        <v>13.045833333333334</v>
      </c>
      <c r="I620">
        <f t="shared" si="119"/>
        <v>800</v>
      </c>
      <c r="J620">
        <f t="shared" si="110"/>
        <v>0.77900000000000003</v>
      </c>
      <c r="K620">
        <f t="shared" si="111"/>
        <v>40.650816666666671</v>
      </c>
      <c r="L620">
        <v>4.8</v>
      </c>
      <c r="M620">
        <f t="shared" si="112"/>
        <v>0.19770833333333329</v>
      </c>
      <c r="N620">
        <f t="shared" si="113"/>
        <v>7.5000000000000164E-2</v>
      </c>
      <c r="O620">
        <f t="shared" si="114"/>
        <v>5.0727083333333329</v>
      </c>
      <c r="P620">
        <f t="shared" si="115"/>
        <v>35.57810833333334</v>
      </c>
      <c r="Q620">
        <f t="shared" si="116"/>
        <v>0</v>
      </c>
      <c r="R620">
        <f t="shared" si="117"/>
        <v>7.1156216666666685</v>
      </c>
      <c r="S620">
        <f>SUM($R$2:R620) -SUM($Q$2:Q620) + SUM($T$2:T619)</f>
        <v>56.537469722221203</v>
      </c>
      <c r="T620">
        <f t="shared" si="118"/>
        <v>0</v>
      </c>
    </row>
    <row r="621" spans="1:20" x14ac:dyDescent="0.3">
      <c r="A621" s="1">
        <v>42624</v>
      </c>
      <c r="B621" s="2">
        <v>0.25054398148148149</v>
      </c>
      <c r="C621" s="2">
        <v>0.79118055555555555</v>
      </c>
      <c r="D621" s="3">
        <v>20</v>
      </c>
      <c r="E621" s="3">
        <v>21.7</v>
      </c>
      <c r="F621" s="4">
        <f t="shared" si="108"/>
        <v>9</v>
      </c>
      <c r="G621">
        <v>20</v>
      </c>
      <c r="H621" s="3">
        <f t="shared" si="109"/>
        <v>12.975277777777777</v>
      </c>
      <c r="I621">
        <f t="shared" si="119"/>
        <v>800</v>
      </c>
      <c r="J621">
        <f t="shared" si="110"/>
        <v>0.78300000000000003</v>
      </c>
      <c r="K621">
        <f t="shared" si="111"/>
        <v>40.638570000000001</v>
      </c>
      <c r="L621">
        <v>4.8</v>
      </c>
      <c r="M621">
        <f t="shared" si="112"/>
        <v>0.20123611111111117</v>
      </c>
      <c r="N621">
        <f t="shared" si="113"/>
        <v>0.25</v>
      </c>
      <c r="O621">
        <f t="shared" si="114"/>
        <v>5.251236111111111</v>
      </c>
      <c r="P621">
        <f t="shared" si="115"/>
        <v>35.38733388888889</v>
      </c>
      <c r="Q621">
        <f t="shared" si="116"/>
        <v>0</v>
      </c>
      <c r="R621">
        <f t="shared" si="117"/>
        <v>7.0774667777777784</v>
      </c>
      <c r="S621">
        <f>SUM($R$2:R621) -SUM($Q$2:Q621) + SUM($T$2:T620)</f>
        <v>63.614936499998976</v>
      </c>
      <c r="T621">
        <f t="shared" si="118"/>
        <v>0</v>
      </c>
    </row>
    <row r="622" spans="1:20" x14ac:dyDescent="0.3">
      <c r="A622" s="1">
        <v>42625</v>
      </c>
      <c r="B622" s="2">
        <v>0.25177083333333333</v>
      </c>
      <c r="C622" s="2">
        <v>0.78947916666666673</v>
      </c>
      <c r="D622" s="3">
        <v>19.2</v>
      </c>
      <c r="E622" s="3">
        <v>10.8</v>
      </c>
      <c r="F622" s="4">
        <f t="shared" si="108"/>
        <v>9</v>
      </c>
      <c r="G622">
        <v>20</v>
      </c>
      <c r="H622" s="3">
        <f t="shared" si="109"/>
        <v>12.905000000000003</v>
      </c>
      <c r="I622">
        <f t="shared" si="119"/>
        <v>800</v>
      </c>
      <c r="J622">
        <f t="shared" si="110"/>
        <v>0.89200000000000002</v>
      </c>
      <c r="K622">
        <f t="shared" si="111"/>
        <v>46.045040000000014</v>
      </c>
      <c r="L622">
        <v>4.8</v>
      </c>
      <c r="M622">
        <f t="shared" si="112"/>
        <v>0.20474999999999985</v>
      </c>
      <c r="N622">
        <f t="shared" si="113"/>
        <v>0.45000000000000018</v>
      </c>
      <c r="O622">
        <f t="shared" si="114"/>
        <v>5.4547499999999998</v>
      </c>
      <c r="P622">
        <f t="shared" si="115"/>
        <v>40.590290000000017</v>
      </c>
      <c r="Q622">
        <f t="shared" si="116"/>
        <v>0</v>
      </c>
      <c r="R622">
        <f t="shared" si="117"/>
        <v>8.1180580000000031</v>
      </c>
      <c r="S622">
        <f>SUM($R$2:R622) -SUM($Q$2:Q622) + SUM($T$2:T621)</f>
        <v>71.732994499998995</v>
      </c>
      <c r="T622">
        <f t="shared" si="118"/>
        <v>0</v>
      </c>
    </row>
    <row r="623" spans="1:20" x14ac:dyDescent="0.3">
      <c r="A623" s="1">
        <v>42626</v>
      </c>
      <c r="B623" s="2">
        <v>0.25298611111111108</v>
      </c>
      <c r="C623" s="2">
        <v>0.78776620370370365</v>
      </c>
      <c r="D623" s="3">
        <v>18.7</v>
      </c>
      <c r="E623" s="3">
        <v>10.8</v>
      </c>
      <c r="F623" s="4">
        <f t="shared" si="108"/>
        <v>9</v>
      </c>
      <c r="G623">
        <v>20</v>
      </c>
      <c r="H623" s="3">
        <f t="shared" si="109"/>
        <v>12.83472222222222</v>
      </c>
      <c r="I623">
        <f t="shared" si="119"/>
        <v>800</v>
      </c>
      <c r="J623">
        <f t="shared" si="110"/>
        <v>0.89200000000000002</v>
      </c>
      <c r="K623">
        <f t="shared" si="111"/>
        <v>45.794288888888886</v>
      </c>
      <c r="L623">
        <v>4.8</v>
      </c>
      <c r="M623">
        <f t="shared" si="112"/>
        <v>0.20826388888888897</v>
      </c>
      <c r="N623">
        <f t="shared" si="113"/>
        <v>0.57500000000000018</v>
      </c>
      <c r="O623">
        <f t="shared" si="114"/>
        <v>5.5832638888888892</v>
      </c>
      <c r="P623">
        <f t="shared" si="115"/>
        <v>40.211024999999999</v>
      </c>
      <c r="Q623">
        <f t="shared" si="116"/>
        <v>0</v>
      </c>
      <c r="R623">
        <f t="shared" si="117"/>
        <v>8.0422050000000009</v>
      </c>
      <c r="S623">
        <f>SUM($R$2:R623) -SUM($Q$2:Q623) + SUM($T$2:T622)</f>
        <v>79.775199499998962</v>
      </c>
      <c r="T623">
        <f t="shared" si="118"/>
        <v>0</v>
      </c>
    </row>
    <row r="624" spans="1:20" x14ac:dyDescent="0.3">
      <c r="A624" s="1">
        <v>42627</v>
      </c>
      <c r="B624" s="2">
        <v>0.25421296296296297</v>
      </c>
      <c r="C624" s="2">
        <v>0.78605324074074068</v>
      </c>
      <c r="D624" s="3">
        <v>15.2</v>
      </c>
      <c r="E624" s="3">
        <v>19.8</v>
      </c>
      <c r="F624" s="4">
        <f t="shared" si="108"/>
        <v>9</v>
      </c>
      <c r="G624">
        <v>20</v>
      </c>
      <c r="H624" s="3">
        <f t="shared" si="109"/>
        <v>12.764166666666666</v>
      </c>
      <c r="I624">
        <f t="shared" si="119"/>
        <v>800</v>
      </c>
      <c r="J624">
        <f t="shared" si="110"/>
        <v>0.80200000000000005</v>
      </c>
      <c r="K624">
        <f t="shared" si="111"/>
        <v>40.947446666666671</v>
      </c>
      <c r="L624">
        <v>4.8</v>
      </c>
      <c r="M624">
        <f t="shared" si="112"/>
        <v>0.21179166666666668</v>
      </c>
      <c r="N624">
        <f t="shared" si="113"/>
        <v>1.4500000000000002</v>
      </c>
      <c r="O624">
        <f t="shared" si="114"/>
        <v>6.4617916666666666</v>
      </c>
      <c r="P624">
        <f t="shared" si="115"/>
        <v>34.485655000000008</v>
      </c>
      <c r="Q624">
        <f t="shared" si="116"/>
        <v>0</v>
      </c>
      <c r="R624">
        <f t="shared" si="117"/>
        <v>6.8971310000000017</v>
      </c>
      <c r="S624">
        <f>SUM($R$2:R624) -SUM($Q$2:Q624) + SUM($T$2:T623)</f>
        <v>86.672330499998907</v>
      </c>
      <c r="T624">
        <f t="shared" si="118"/>
        <v>0</v>
      </c>
    </row>
    <row r="625" spans="1:20" x14ac:dyDescent="0.3">
      <c r="A625" s="1">
        <v>42628</v>
      </c>
      <c r="B625" s="2">
        <v>0.25543981481481481</v>
      </c>
      <c r="C625" s="2">
        <v>0.78434027777777782</v>
      </c>
      <c r="D625" s="3">
        <v>14.5</v>
      </c>
      <c r="E625" s="3">
        <v>1.9</v>
      </c>
      <c r="F625" s="4">
        <f t="shared" si="108"/>
        <v>9</v>
      </c>
      <c r="G625">
        <v>20</v>
      </c>
      <c r="H625" s="3">
        <f t="shared" si="109"/>
        <v>12.693611111111112</v>
      </c>
      <c r="I625">
        <f t="shared" si="119"/>
        <v>800</v>
      </c>
      <c r="J625">
        <f t="shared" si="110"/>
        <v>0.98099999999999998</v>
      </c>
      <c r="K625">
        <f t="shared" si="111"/>
        <v>49.809730000000002</v>
      </c>
      <c r="L625">
        <v>4.8</v>
      </c>
      <c r="M625">
        <f t="shared" si="112"/>
        <v>0.2153194444444444</v>
      </c>
      <c r="N625">
        <f t="shared" si="113"/>
        <v>1.625</v>
      </c>
      <c r="O625">
        <f t="shared" si="114"/>
        <v>6.6403194444444438</v>
      </c>
      <c r="P625">
        <f t="shared" si="115"/>
        <v>43.169410555555558</v>
      </c>
      <c r="Q625">
        <f t="shared" si="116"/>
        <v>0</v>
      </c>
      <c r="R625">
        <f t="shared" si="117"/>
        <v>8.6338821111111113</v>
      </c>
      <c r="S625">
        <f>SUM($R$2:R625) -SUM($Q$2:Q625) + SUM($T$2:T624)</f>
        <v>95.306212611109913</v>
      </c>
      <c r="T625">
        <f t="shared" si="118"/>
        <v>0</v>
      </c>
    </row>
    <row r="626" spans="1:20" x14ac:dyDescent="0.3">
      <c r="A626" s="1">
        <v>42629</v>
      </c>
      <c r="B626" s="2">
        <v>0.25665509259259262</v>
      </c>
      <c r="C626" s="2">
        <v>0.7826157407407407</v>
      </c>
      <c r="D626" s="3">
        <v>14.9</v>
      </c>
      <c r="E626" s="3">
        <v>5</v>
      </c>
      <c r="F626" s="4">
        <f t="shared" si="108"/>
        <v>9</v>
      </c>
      <c r="G626">
        <v>20</v>
      </c>
      <c r="H626" s="3">
        <f t="shared" si="109"/>
        <v>12.623055555555553</v>
      </c>
      <c r="I626">
        <f t="shared" si="119"/>
        <v>800</v>
      </c>
      <c r="J626">
        <f t="shared" si="110"/>
        <v>0.95</v>
      </c>
      <c r="K626">
        <f t="shared" si="111"/>
        <v>47.967611111111104</v>
      </c>
      <c r="L626">
        <v>4.8</v>
      </c>
      <c r="M626">
        <f t="shared" si="112"/>
        <v>0.21884722222222236</v>
      </c>
      <c r="N626">
        <f t="shared" si="113"/>
        <v>1.5249999999999999</v>
      </c>
      <c r="O626">
        <f t="shared" si="114"/>
        <v>6.5438472222222224</v>
      </c>
      <c r="P626">
        <f t="shared" si="115"/>
        <v>41.423763888888885</v>
      </c>
      <c r="Q626">
        <f t="shared" si="116"/>
        <v>0</v>
      </c>
      <c r="R626">
        <f t="shared" si="117"/>
        <v>8.2847527777777774</v>
      </c>
      <c r="S626">
        <f>SUM($R$2:R626) -SUM($Q$2:Q626) + SUM($T$2:T625)</f>
        <v>103.59096538888775</v>
      </c>
      <c r="T626">
        <f t="shared" si="118"/>
        <v>0</v>
      </c>
    </row>
    <row r="627" spans="1:20" x14ac:dyDescent="0.3">
      <c r="A627" s="1">
        <v>42630</v>
      </c>
      <c r="B627" s="2">
        <v>0.25788194444444446</v>
      </c>
      <c r="C627" s="2">
        <v>0.78090277777777783</v>
      </c>
      <c r="D627" s="3">
        <v>14</v>
      </c>
      <c r="E627" s="3">
        <v>33.700000000000003</v>
      </c>
      <c r="F627" s="4">
        <f t="shared" si="108"/>
        <v>9</v>
      </c>
      <c r="G627">
        <v>20</v>
      </c>
      <c r="H627" s="3">
        <f t="shared" si="109"/>
        <v>12.552500000000002</v>
      </c>
      <c r="I627">
        <f t="shared" si="119"/>
        <v>800</v>
      </c>
      <c r="J627">
        <f t="shared" si="110"/>
        <v>0.66300000000000003</v>
      </c>
      <c r="K627">
        <f t="shared" si="111"/>
        <v>33.289230000000003</v>
      </c>
      <c r="L627">
        <v>4.8</v>
      </c>
      <c r="M627">
        <f t="shared" si="112"/>
        <v>0.22237499999999988</v>
      </c>
      <c r="N627">
        <f t="shared" si="113"/>
        <v>1.75</v>
      </c>
      <c r="O627">
        <f t="shared" si="114"/>
        <v>6.7723749999999994</v>
      </c>
      <c r="P627">
        <f t="shared" si="115"/>
        <v>26.516855000000003</v>
      </c>
      <c r="Q627">
        <f t="shared" si="116"/>
        <v>0</v>
      </c>
      <c r="R627">
        <f t="shared" si="117"/>
        <v>5.3033710000000012</v>
      </c>
      <c r="S627">
        <f>SUM($R$2:R627) -SUM($Q$2:Q627) + SUM($T$2:T626)</f>
        <v>108.89433638888772</v>
      </c>
      <c r="T627">
        <f t="shared" si="118"/>
        <v>0</v>
      </c>
    </row>
    <row r="628" spans="1:20" x14ac:dyDescent="0.3">
      <c r="A628" s="1">
        <v>42631</v>
      </c>
      <c r="B628" s="2">
        <v>0.2591087962962963</v>
      </c>
      <c r="C628" s="2">
        <v>0.77918981481481486</v>
      </c>
      <c r="D628" s="3">
        <v>11.5</v>
      </c>
      <c r="E628" s="3">
        <v>22.8</v>
      </c>
      <c r="F628" s="4">
        <f t="shared" si="108"/>
        <v>9</v>
      </c>
      <c r="G628">
        <v>20</v>
      </c>
      <c r="H628" s="3">
        <f t="shared" si="109"/>
        <v>12.481944444444444</v>
      </c>
      <c r="I628">
        <f t="shared" si="119"/>
        <v>800</v>
      </c>
      <c r="J628">
        <f t="shared" si="110"/>
        <v>0.77200000000000002</v>
      </c>
      <c r="K628">
        <f t="shared" si="111"/>
        <v>38.544244444444438</v>
      </c>
      <c r="L628">
        <v>4.8</v>
      </c>
      <c r="M628">
        <f t="shared" si="112"/>
        <v>0.22590277777777776</v>
      </c>
      <c r="N628">
        <f t="shared" si="113"/>
        <v>2.375</v>
      </c>
      <c r="O628">
        <f t="shared" si="114"/>
        <v>7.4009027777777776</v>
      </c>
      <c r="P628">
        <f t="shared" si="115"/>
        <v>31.143341666666661</v>
      </c>
      <c r="Q628">
        <f t="shared" si="116"/>
        <v>0</v>
      </c>
      <c r="R628">
        <f t="shared" si="117"/>
        <v>6.2286683333333324</v>
      </c>
      <c r="S628">
        <f>SUM($R$2:R628) -SUM($Q$2:Q628) + SUM($T$2:T627)</f>
        <v>115.12300472222114</v>
      </c>
      <c r="T628">
        <f t="shared" si="118"/>
        <v>0</v>
      </c>
    </row>
    <row r="629" spans="1:20" x14ac:dyDescent="0.3">
      <c r="A629" s="1">
        <v>42632</v>
      </c>
      <c r="B629" s="2">
        <v>0.26033564814814814</v>
      </c>
      <c r="C629" s="2">
        <v>0.77746527777777785</v>
      </c>
      <c r="D629" s="3">
        <v>10.3</v>
      </c>
      <c r="E629" s="3">
        <v>65.099999999999994</v>
      </c>
      <c r="F629" s="4">
        <f t="shared" si="108"/>
        <v>9</v>
      </c>
      <c r="G629">
        <v>20</v>
      </c>
      <c r="H629" s="3">
        <f t="shared" si="109"/>
        <v>12.411111111111113</v>
      </c>
      <c r="I629">
        <f t="shared" si="119"/>
        <v>800</v>
      </c>
      <c r="J629">
        <f t="shared" si="110"/>
        <v>0.34900000000000009</v>
      </c>
      <c r="K629">
        <f t="shared" si="111"/>
        <v>17.325911111111118</v>
      </c>
      <c r="L629">
        <v>4.8</v>
      </c>
      <c r="M629">
        <f t="shared" si="112"/>
        <v>0.22944444444444434</v>
      </c>
      <c r="N629">
        <f t="shared" si="113"/>
        <v>2.6749999999999998</v>
      </c>
      <c r="O629">
        <f t="shared" si="114"/>
        <v>7.7044444444444435</v>
      </c>
      <c r="P629">
        <f t="shared" si="115"/>
        <v>9.6214666666666737</v>
      </c>
      <c r="Q629">
        <f t="shared" si="116"/>
        <v>0</v>
      </c>
      <c r="R629">
        <f t="shared" si="117"/>
        <v>1.9242933333333347</v>
      </c>
      <c r="S629">
        <f>SUM($R$2:R629) -SUM($Q$2:Q629) + SUM($T$2:T628)</f>
        <v>117.04729805555439</v>
      </c>
      <c r="T629">
        <f t="shared" si="118"/>
        <v>0</v>
      </c>
    </row>
    <row r="630" spans="1:20" x14ac:dyDescent="0.3">
      <c r="A630" s="1">
        <v>42633</v>
      </c>
      <c r="B630" s="2">
        <v>0.26156249999999998</v>
      </c>
      <c r="C630" s="2">
        <v>0.77575231481481488</v>
      </c>
      <c r="D630" s="3">
        <v>10.4</v>
      </c>
      <c r="E630" s="3">
        <v>73.2</v>
      </c>
      <c r="F630" s="4">
        <f t="shared" si="108"/>
        <v>9</v>
      </c>
      <c r="G630">
        <v>20</v>
      </c>
      <c r="H630" s="3">
        <f t="shared" si="109"/>
        <v>12.340555555555559</v>
      </c>
      <c r="I630">
        <f t="shared" si="119"/>
        <v>800</v>
      </c>
      <c r="J630">
        <f t="shared" si="110"/>
        <v>0.26800000000000002</v>
      </c>
      <c r="K630">
        <f t="shared" si="111"/>
        <v>13.229075555555561</v>
      </c>
      <c r="L630">
        <v>4.8</v>
      </c>
      <c r="M630">
        <f t="shared" si="112"/>
        <v>0.23297222222222205</v>
      </c>
      <c r="N630">
        <f t="shared" si="113"/>
        <v>2.65</v>
      </c>
      <c r="O630">
        <f t="shared" si="114"/>
        <v>7.6829722222222223</v>
      </c>
      <c r="P630">
        <f t="shared" si="115"/>
        <v>5.5461033333333383</v>
      </c>
      <c r="Q630">
        <f t="shared" si="116"/>
        <v>0</v>
      </c>
      <c r="R630">
        <f t="shared" si="117"/>
        <v>1.1092206666666677</v>
      </c>
      <c r="S630">
        <f>SUM($R$2:R630) -SUM($Q$2:Q630) + SUM($T$2:T629)</f>
        <v>118.15651872222111</v>
      </c>
      <c r="T630">
        <f t="shared" si="118"/>
        <v>0</v>
      </c>
    </row>
    <row r="631" spans="1:20" x14ac:dyDescent="0.3">
      <c r="A631" s="1">
        <v>42634</v>
      </c>
      <c r="B631" s="2">
        <v>0.26280092592592591</v>
      </c>
      <c r="C631" s="2">
        <v>0.77402777777777787</v>
      </c>
      <c r="D631" s="3">
        <v>10.1</v>
      </c>
      <c r="E631" s="3">
        <v>54.2</v>
      </c>
      <c r="F631" s="4">
        <f t="shared" si="108"/>
        <v>9</v>
      </c>
      <c r="G631">
        <v>20</v>
      </c>
      <c r="H631" s="3">
        <f t="shared" si="109"/>
        <v>12.269444444444446</v>
      </c>
      <c r="I631">
        <f t="shared" si="119"/>
        <v>800</v>
      </c>
      <c r="J631">
        <f t="shared" si="110"/>
        <v>0.45799999999999996</v>
      </c>
      <c r="K631">
        <f t="shared" si="111"/>
        <v>22.47762222222222</v>
      </c>
      <c r="L631">
        <v>4.8</v>
      </c>
      <c r="M631">
        <f t="shared" si="112"/>
        <v>0.23652777777777773</v>
      </c>
      <c r="N631">
        <f t="shared" si="113"/>
        <v>2.7250000000000001</v>
      </c>
      <c r="O631">
        <f t="shared" si="114"/>
        <v>7.7615277777777774</v>
      </c>
      <c r="P631">
        <f t="shared" si="115"/>
        <v>14.716094444444442</v>
      </c>
      <c r="Q631">
        <f t="shared" si="116"/>
        <v>0</v>
      </c>
      <c r="R631">
        <f t="shared" si="117"/>
        <v>2.9432188888888886</v>
      </c>
      <c r="S631">
        <f>SUM($R$2:R631) -SUM($Q$2:Q631) + SUM($T$2:T630)</f>
        <v>121.09973761110996</v>
      </c>
      <c r="T631">
        <f t="shared" si="118"/>
        <v>0</v>
      </c>
    </row>
    <row r="632" spans="1:20" x14ac:dyDescent="0.3">
      <c r="A632" s="1">
        <v>42635</v>
      </c>
      <c r="B632" s="2">
        <v>0.26402777777777781</v>
      </c>
      <c r="C632" s="2">
        <v>0.77231481481481479</v>
      </c>
      <c r="D632" s="3">
        <v>11</v>
      </c>
      <c r="E632" s="3">
        <v>59.6</v>
      </c>
      <c r="F632" s="4">
        <f t="shared" si="108"/>
        <v>9</v>
      </c>
      <c r="G632">
        <v>20</v>
      </c>
      <c r="H632" s="3">
        <f t="shared" si="109"/>
        <v>12.198888888888886</v>
      </c>
      <c r="I632">
        <f t="shared" si="119"/>
        <v>800</v>
      </c>
      <c r="J632">
        <f t="shared" si="110"/>
        <v>0.40400000000000003</v>
      </c>
      <c r="K632">
        <f t="shared" si="111"/>
        <v>19.713404444444439</v>
      </c>
      <c r="L632">
        <v>4.8</v>
      </c>
      <c r="M632">
        <f t="shared" si="112"/>
        <v>0.24005555555555569</v>
      </c>
      <c r="N632">
        <f t="shared" si="113"/>
        <v>2.5</v>
      </c>
      <c r="O632">
        <f t="shared" si="114"/>
        <v>7.540055555555556</v>
      </c>
      <c r="P632">
        <f t="shared" si="115"/>
        <v>12.173348888888883</v>
      </c>
      <c r="Q632">
        <f t="shared" si="116"/>
        <v>0</v>
      </c>
      <c r="R632">
        <f t="shared" si="117"/>
        <v>2.4346697777777768</v>
      </c>
      <c r="S632">
        <f>SUM($R$2:R632) -SUM($Q$2:Q632) + SUM($T$2:T631)</f>
        <v>123.53440738888776</v>
      </c>
      <c r="T632">
        <f t="shared" si="118"/>
        <v>0</v>
      </c>
    </row>
    <row r="633" spans="1:20" x14ac:dyDescent="0.3">
      <c r="A633" s="1">
        <v>42636</v>
      </c>
      <c r="B633" s="2">
        <v>0.26526620370370374</v>
      </c>
      <c r="C633" s="2">
        <v>0.77060185185185182</v>
      </c>
      <c r="D633" s="3">
        <v>11.6</v>
      </c>
      <c r="E633" s="3">
        <v>78.2</v>
      </c>
      <c r="F633" s="4">
        <f t="shared" si="108"/>
        <v>9</v>
      </c>
      <c r="G633">
        <v>20</v>
      </c>
      <c r="H633" s="3">
        <f t="shared" si="109"/>
        <v>12.128055555555555</v>
      </c>
      <c r="I633">
        <f t="shared" si="119"/>
        <v>800</v>
      </c>
      <c r="J633">
        <f t="shared" si="110"/>
        <v>0.21799999999999997</v>
      </c>
      <c r="K633">
        <f t="shared" si="111"/>
        <v>10.575664444444444</v>
      </c>
      <c r="L633">
        <v>4.8</v>
      </c>
      <c r="M633">
        <f t="shared" si="112"/>
        <v>0.24359722222222221</v>
      </c>
      <c r="N633">
        <f t="shared" si="113"/>
        <v>2.35</v>
      </c>
      <c r="O633">
        <f t="shared" si="114"/>
        <v>7.3935972222222226</v>
      </c>
      <c r="P633">
        <f t="shared" si="115"/>
        <v>3.182067222222221</v>
      </c>
      <c r="Q633">
        <f t="shared" si="116"/>
        <v>0</v>
      </c>
      <c r="R633">
        <f t="shared" si="117"/>
        <v>0.63641344444444425</v>
      </c>
      <c r="S633">
        <f>SUM($R$2:R633) -SUM($Q$2:Q633) + SUM($T$2:T632)</f>
        <v>124.1708208333323</v>
      </c>
      <c r="T633">
        <f t="shared" si="118"/>
        <v>0</v>
      </c>
    </row>
    <row r="634" spans="1:20" x14ac:dyDescent="0.3">
      <c r="A634" s="1">
        <v>42637</v>
      </c>
      <c r="B634" s="2">
        <v>0.26649305555555552</v>
      </c>
      <c r="C634" s="2">
        <v>0.76888888888888884</v>
      </c>
      <c r="D634" s="3">
        <v>13.1</v>
      </c>
      <c r="E634" s="3">
        <v>61.6</v>
      </c>
      <c r="F634" s="4">
        <f t="shared" si="108"/>
        <v>9</v>
      </c>
      <c r="G634">
        <v>20</v>
      </c>
      <c r="H634" s="3">
        <f t="shared" si="109"/>
        <v>12.057500000000001</v>
      </c>
      <c r="I634">
        <f t="shared" si="119"/>
        <v>800</v>
      </c>
      <c r="J634">
        <f t="shared" si="110"/>
        <v>0.38400000000000001</v>
      </c>
      <c r="K634">
        <f t="shared" si="111"/>
        <v>18.520320000000002</v>
      </c>
      <c r="L634">
        <v>4.8</v>
      </c>
      <c r="M634">
        <f t="shared" si="112"/>
        <v>0.24712499999999996</v>
      </c>
      <c r="N634">
        <f t="shared" si="113"/>
        <v>1.9750000000000001</v>
      </c>
      <c r="O634">
        <f t="shared" si="114"/>
        <v>7.0221249999999991</v>
      </c>
      <c r="P634">
        <f t="shared" si="115"/>
        <v>11.498195000000003</v>
      </c>
      <c r="Q634">
        <f t="shared" si="116"/>
        <v>0</v>
      </c>
      <c r="R634">
        <f t="shared" si="117"/>
        <v>2.2996390000000004</v>
      </c>
      <c r="S634">
        <f>SUM($R$2:R634) -SUM($Q$2:Q634) + SUM($T$2:T633)</f>
        <v>126.47045983333237</v>
      </c>
      <c r="T634">
        <f t="shared" si="118"/>
        <v>0</v>
      </c>
    </row>
    <row r="635" spans="1:20" x14ac:dyDescent="0.3">
      <c r="A635" s="1">
        <v>42638</v>
      </c>
      <c r="B635" s="2">
        <v>0.26773148148148146</v>
      </c>
      <c r="C635" s="2">
        <v>0.76717592592592598</v>
      </c>
      <c r="D635" s="3">
        <v>12.1</v>
      </c>
      <c r="E635" s="3">
        <v>33</v>
      </c>
      <c r="F635" s="4">
        <f t="shared" si="108"/>
        <v>9</v>
      </c>
      <c r="G635">
        <v>20</v>
      </c>
      <c r="H635" s="3">
        <f t="shared" si="109"/>
        <v>11.986666666666668</v>
      </c>
      <c r="I635">
        <f t="shared" si="119"/>
        <v>800</v>
      </c>
      <c r="J635">
        <f t="shared" si="110"/>
        <v>0.66999999999999993</v>
      </c>
      <c r="K635">
        <f t="shared" si="111"/>
        <v>32.124266666666664</v>
      </c>
      <c r="L635">
        <v>4.8</v>
      </c>
      <c r="M635">
        <f t="shared" si="112"/>
        <v>0.25066666666666659</v>
      </c>
      <c r="N635">
        <f t="shared" si="113"/>
        <v>2.2250000000000001</v>
      </c>
      <c r="O635">
        <f t="shared" si="114"/>
        <v>7.2756666666666661</v>
      </c>
      <c r="P635">
        <f t="shared" si="115"/>
        <v>24.848599999999998</v>
      </c>
      <c r="Q635">
        <f t="shared" si="116"/>
        <v>0</v>
      </c>
      <c r="R635">
        <f t="shared" si="117"/>
        <v>4.9697199999999997</v>
      </c>
      <c r="S635">
        <f>SUM($R$2:R635) -SUM($Q$2:Q635) + SUM($T$2:T634)</f>
        <v>131.44017983333242</v>
      </c>
      <c r="T635">
        <f t="shared" si="118"/>
        <v>0</v>
      </c>
    </row>
    <row r="636" spans="1:20" x14ac:dyDescent="0.3">
      <c r="A636" s="1">
        <v>42639</v>
      </c>
      <c r="B636" s="2">
        <v>0.26896990740740739</v>
      </c>
      <c r="C636" s="2">
        <v>0.76546296296296301</v>
      </c>
      <c r="D636" s="3">
        <v>9.8000000000000007</v>
      </c>
      <c r="E636" s="3">
        <v>31</v>
      </c>
      <c r="F636" s="4">
        <f t="shared" si="108"/>
        <v>9</v>
      </c>
      <c r="G636">
        <v>20</v>
      </c>
      <c r="H636" s="3">
        <f t="shared" si="109"/>
        <v>11.915833333333335</v>
      </c>
      <c r="I636">
        <f t="shared" si="119"/>
        <v>800</v>
      </c>
      <c r="J636">
        <f t="shared" si="110"/>
        <v>0.69</v>
      </c>
      <c r="K636">
        <f t="shared" si="111"/>
        <v>32.887700000000002</v>
      </c>
      <c r="L636">
        <v>4.8</v>
      </c>
      <c r="M636">
        <f t="shared" si="112"/>
        <v>0.2542083333333332</v>
      </c>
      <c r="N636">
        <f t="shared" si="113"/>
        <v>2.8</v>
      </c>
      <c r="O636">
        <f t="shared" si="114"/>
        <v>7.8542083333333332</v>
      </c>
      <c r="P636">
        <f t="shared" si="115"/>
        <v>25.03349166666667</v>
      </c>
      <c r="Q636">
        <f t="shared" si="116"/>
        <v>0</v>
      </c>
      <c r="R636">
        <f t="shared" si="117"/>
        <v>5.0066983333333344</v>
      </c>
      <c r="S636">
        <f>SUM($R$2:R636) -SUM($Q$2:Q636) + SUM($T$2:T635)</f>
        <v>136.44687816666556</v>
      </c>
      <c r="T636">
        <f t="shared" si="118"/>
        <v>0</v>
      </c>
    </row>
    <row r="637" spans="1:20" x14ac:dyDescent="0.3">
      <c r="A637" s="1">
        <v>42640</v>
      </c>
      <c r="B637" s="2">
        <v>0.27020833333333333</v>
      </c>
      <c r="C637" s="2">
        <v>0.76374999999999993</v>
      </c>
      <c r="D637" s="3">
        <v>8.5</v>
      </c>
      <c r="E637" s="3">
        <v>33.299999999999997</v>
      </c>
      <c r="F637" s="4">
        <f t="shared" si="108"/>
        <v>9</v>
      </c>
      <c r="G637">
        <v>20</v>
      </c>
      <c r="H637" s="3">
        <f t="shared" si="109"/>
        <v>11.844999999999999</v>
      </c>
      <c r="I637">
        <f t="shared" si="119"/>
        <v>800</v>
      </c>
      <c r="J637">
        <f t="shared" si="110"/>
        <v>0.66700000000000004</v>
      </c>
      <c r="K637">
        <f t="shared" si="111"/>
        <v>31.602459999999997</v>
      </c>
      <c r="L637">
        <v>4.8</v>
      </c>
      <c r="M637">
        <f t="shared" si="112"/>
        <v>0.25775000000000003</v>
      </c>
      <c r="N637">
        <f t="shared" si="113"/>
        <v>3.125</v>
      </c>
      <c r="O637">
        <f t="shared" si="114"/>
        <v>8.1827499999999986</v>
      </c>
      <c r="P637">
        <f t="shared" si="115"/>
        <v>23.419709999999998</v>
      </c>
      <c r="Q637">
        <f t="shared" si="116"/>
        <v>0</v>
      </c>
      <c r="R637">
        <f t="shared" si="117"/>
        <v>4.683942</v>
      </c>
      <c r="S637">
        <f>SUM($R$2:R637) -SUM($Q$2:Q637) + SUM($T$2:T636)</f>
        <v>141.13082016666567</v>
      </c>
      <c r="T637">
        <f t="shared" si="118"/>
        <v>0</v>
      </c>
    </row>
    <row r="638" spans="1:20" x14ac:dyDescent="0.3">
      <c r="A638" s="1">
        <v>42641</v>
      </c>
      <c r="B638" s="2">
        <v>0.2714583333333333</v>
      </c>
      <c r="C638" s="2">
        <v>0.76204861111111111</v>
      </c>
      <c r="D638" s="3">
        <v>9.6</v>
      </c>
      <c r="E638" s="3">
        <v>63.9</v>
      </c>
      <c r="F638" s="4">
        <f t="shared" si="108"/>
        <v>9</v>
      </c>
      <c r="G638">
        <v>20</v>
      </c>
      <c r="H638" s="3">
        <f t="shared" si="109"/>
        <v>11.774166666666668</v>
      </c>
      <c r="I638">
        <f t="shared" si="119"/>
        <v>800</v>
      </c>
      <c r="J638">
        <f t="shared" si="110"/>
        <v>0.36099999999999999</v>
      </c>
      <c r="K638">
        <f t="shared" si="111"/>
        <v>17.001896666666667</v>
      </c>
      <c r="L638">
        <v>4.8</v>
      </c>
      <c r="M638">
        <f t="shared" si="112"/>
        <v>0.26129166666666664</v>
      </c>
      <c r="N638">
        <f t="shared" si="113"/>
        <v>2.85</v>
      </c>
      <c r="O638">
        <f t="shared" si="114"/>
        <v>7.9112916666666671</v>
      </c>
      <c r="P638">
        <f t="shared" si="115"/>
        <v>9.090605</v>
      </c>
      <c r="Q638">
        <f t="shared" si="116"/>
        <v>0</v>
      </c>
      <c r="R638">
        <f t="shared" si="117"/>
        <v>1.8181210000000001</v>
      </c>
      <c r="S638">
        <f>SUM($R$2:R638) -SUM($Q$2:Q638) + SUM($T$2:T637)</f>
        <v>142.94894116666546</v>
      </c>
      <c r="T638">
        <f t="shared" si="118"/>
        <v>0</v>
      </c>
    </row>
    <row r="639" spans="1:20" x14ac:dyDescent="0.3">
      <c r="A639" s="1">
        <v>42642</v>
      </c>
      <c r="B639" s="2">
        <v>0.27269675925925924</v>
      </c>
      <c r="C639" s="2">
        <v>0.76033564814814814</v>
      </c>
      <c r="D639" s="3">
        <v>16.100000000000001</v>
      </c>
      <c r="E639" s="3">
        <v>70.3</v>
      </c>
      <c r="F639" s="4">
        <f t="shared" si="108"/>
        <v>9</v>
      </c>
      <c r="G639">
        <v>20</v>
      </c>
      <c r="H639" s="3">
        <f t="shared" si="109"/>
        <v>11.703333333333333</v>
      </c>
      <c r="I639">
        <f t="shared" si="119"/>
        <v>800</v>
      </c>
      <c r="J639">
        <f t="shared" si="110"/>
        <v>0.29700000000000004</v>
      </c>
      <c r="K639">
        <f t="shared" si="111"/>
        <v>13.903560000000002</v>
      </c>
      <c r="L639">
        <v>4.8</v>
      </c>
      <c r="M639">
        <f t="shared" si="112"/>
        <v>0.26483333333333337</v>
      </c>
      <c r="N639">
        <f t="shared" si="113"/>
        <v>1.2249999999999996</v>
      </c>
      <c r="O639">
        <f t="shared" si="114"/>
        <v>6.2898333333333332</v>
      </c>
      <c r="P639">
        <f t="shared" si="115"/>
        <v>7.6137266666666692</v>
      </c>
      <c r="Q639">
        <f t="shared" si="116"/>
        <v>0</v>
      </c>
      <c r="R639">
        <f t="shared" si="117"/>
        <v>1.5227453333333338</v>
      </c>
      <c r="S639">
        <f>SUM($R$2:R639) -SUM($Q$2:Q639) + SUM($T$2:T638)</f>
        <v>144.47168649999867</v>
      </c>
      <c r="T639">
        <f t="shared" si="118"/>
        <v>0</v>
      </c>
    </row>
    <row r="640" spans="1:20" x14ac:dyDescent="0.3">
      <c r="A640" s="1">
        <v>42643</v>
      </c>
      <c r="B640" s="2">
        <v>0.27394675925925926</v>
      </c>
      <c r="C640" s="2">
        <v>0.75864583333333335</v>
      </c>
      <c r="D640" s="3">
        <v>16.3</v>
      </c>
      <c r="E640" s="3">
        <v>65.099999999999994</v>
      </c>
      <c r="F640" s="4">
        <f t="shared" si="108"/>
        <v>9</v>
      </c>
      <c r="G640">
        <v>20</v>
      </c>
      <c r="H640" s="3">
        <f t="shared" si="109"/>
        <v>11.632777777777779</v>
      </c>
      <c r="I640">
        <f t="shared" si="119"/>
        <v>800</v>
      </c>
      <c r="J640">
        <f t="shared" si="110"/>
        <v>0.34900000000000009</v>
      </c>
      <c r="K640">
        <f t="shared" si="111"/>
        <v>16.23935777777778</v>
      </c>
      <c r="L640">
        <v>4.8</v>
      </c>
      <c r="M640">
        <f t="shared" si="112"/>
        <v>0.26836111111111105</v>
      </c>
      <c r="N640">
        <f t="shared" si="113"/>
        <v>1.1749999999999998</v>
      </c>
      <c r="O640">
        <f t="shared" si="114"/>
        <v>6.2433611111111107</v>
      </c>
      <c r="P640">
        <f t="shared" si="115"/>
        <v>9.9959966666666702</v>
      </c>
      <c r="Q640">
        <f t="shared" si="116"/>
        <v>0</v>
      </c>
      <c r="R640">
        <f t="shared" si="117"/>
        <v>1.9991993333333342</v>
      </c>
      <c r="S640">
        <f>SUM($R$2:R640) -SUM($Q$2:Q640) + SUM($T$2:T639)</f>
        <v>146.47088583333198</v>
      </c>
      <c r="T640">
        <f t="shared" si="118"/>
        <v>-146.47</v>
      </c>
    </row>
    <row r="641" spans="1:20" x14ac:dyDescent="0.3">
      <c r="A641" s="1">
        <v>42644</v>
      </c>
      <c r="B641" s="2">
        <v>0.27519675925925924</v>
      </c>
      <c r="C641" s="2">
        <v>0.75694444444444453</v>
      </c>
      <c r="D641" s="3">
        <v>13.8</v>
      </c>
      <c r="E641" s="3">
        <v>66.2</v>
      </c>
      <c r="F641" s="4">
        <f t="shared" si="108"/>
        <v>10</v>
      </c>
      <c r="G641">
        <v>20</v>
      </c>
      <c r="H641" s="3">
        <f t="shared" si="109"/>
        <v>11.561944444444446</v>
      </c>
      <c r="I641">
        <f t="shared" si="119"/>
        <v>700</v>
      </c>
      <c r="J641">
        <f t="shared" si="110"/>
        <v>0.33799999999999997</v>
      </c>
      <c r="K641">
        <f t="shared" si="111"/>
        <v>13.677780277777778</v>
      </c>
      <c r="L641">
        <v>4.8</v>
      </c>
      <c r="M641">
        <f t="shared" si="112"/>
        <v>0.27190277777777772</v>
      </c>
      <c r="N641">
        <f t="shared" si="113"/>
        <v>1.7999999999999998</v>
      </c>
      <c r="O641">
        <f t="shared" si="114"/>
        <v>6.8719027777777777</v>
      </c>
      <c r="P641">
        <f t="shared" si="115"/>
        <v>6.8058775000000002</v>
      </c>
      <c r="Q641">
        <f t="shared" si="116"/>
        <v>0</v>
      </c>
      <c r="R641">
        <f t="shared" si="117"/>
        <v>1.3611755000000001</v>
      </c>
      <c r="S641">
        <f>SUM($R$2:R641) -SUM($Q$2:Q641) + SUM($T$2:T640)</f>
        <v>1.3620613333321216</v>
      </c>
      <c r="T641">
        <f t="shared" si="118"/>
        <v>0</v>
      </c>
    </row>
    <row r="642" spans="1:20" x14ac:dyDescent="0.3">
      <c r="A642" s="1">
        <v>42645</v>
      </c>
      <c r="B642" s="2">
        <v>0.27645833333333331</v>
      </c>
      <c r="C642" s="2">
        <v>0.75525462962962964</v>
      </c>
      <c r="D642" s="3">
        <v>15.6</v>
      </c>
      <c r="E642" s="3">
        <v>74.7</v>
      </c>
      <c r="F642" s="4">
        <f t="shared" si="108"/>
        <v>10</v>
      </c>
      <c r="G642">
        <v>20</v>
      </c>
      <c r="H642" s="3">
        <f t="shared" si="109"/>
        <v>11.491111111111111</v>
      </c>
      <c r="I642">
        <f t="shared" si="119"/>
        <v>700</v>
      </c>
      <c r="J642">
        <f t="shared" si="110"/>
        <v>0.253</v>
      </c>
      <c r="K642">
        <f t="shared" si="111"/>
        <v>10.17537888888889</v>
      </c>
      <c r="L642">
        <v>4.8</v>
      </c>
      <c r="M642">
        <f t="shared" si="112"/>
        <v>0.27544444444444438</v>
      </c>
      <c r="N642">
        <f t="shared" si="113"/>
        <v>1.35</v>
      </c>
      <c r="O642">
        <f t="shared" si="114"/>
        <v>6.4254444444444445</v>
      </c>
      <c r="P642">
        <f t="shared" si="115"/>
        <v>3.7499344444444453</v>
      </c>
      <c r="Q642">
        <f t="shared" si="116"/>
        <v>0</v>
      </c>
      <c r="R642">
        <f t="shared" si="117"/>
        <v>0.74998688888888909</v>
      </c>
      <c r="S642">
        <f>SUM($R$2:R642) -SUM($Q$2:Q642) + SUM($T$2:T641)</f>
        <v>2.1120482222211194</v>
      </c>
      <c r="T642">
        <f t="shared" si="118"/>
        <v>0</v>
      </c>
    </row>
    <row r="643" spans="1:20" x14ac:dyDescent="0.3">
      <c r="A643" s="1">
        <v>42646</v>
      </c>
      <c r="B643" s="2">
        <v>0.27770833333333333</v>
      </c>
      <c r="C643" s="2">
        <v>0.75356481481481474</v>
      </c>
      <c r="D643" s="3">
        <v>13.2</v>
      </c>
      <c r="E643" s="3">
        <v>82.1</v>
      </c>
      <c r="F643" s="4">
        <f t="shared" ref="F643:F706" si="120">MONTH(A643)</f>
        <v>10</v>
      </c>
      <c r="G643">
        <v>20</v>
      </c>
      <c r="H643" s="3">
        <f t="shared" ref="H643:H706" si="121">(C643-B643) * 24</f>
        <v>11.420555555555554</v>
      </c>
      <c r="I643">
        <f t="shared" si="119"/>
        <v>700</v>
      </c>
      <c r="J643">
        <f t="shared" ref="J643:J706" si="122">1-(E643/100)</f>
        <v>0.17900000000000005</v>
      </c>
      <c r="K643">
        <f t="shared" ref="K643:K706" si="123">PRODUCT(G643:J643) * $V$2 / 1000</f>
        <v>7.1549780555555564</v>
      </c>
      <c r="L643">
        <v>4.8</v>
      </c>
      <c r="M643">
        <f t="shared" ref="M643:M706" si="124">IF(H643&lt;17,(17-H643) * 50,0) / 1000</f>
        <v>0.27897222222222229</v>
      </c>
      <c r="N643">
        <f t="shared" ref="N643:N706" si="125">IF(D643&lt;21,(21-D643)*250,0) / 1000</f>
        <v>1.9500000000000002</v>
      </c>
      <c r="O643">
        <f t="shared" ref="O643:O706" si="126">SUM(L643:N643)</f>
        <v>7.0289722222222224</v>
      </c>
      <c r="P643">
        <f t="shared" ref="P643:P706" si="127">K643-O643</f>
        <v>0.12600583333333404</v>
      </c>
      <c r="Q643">
        <f t="shared" ref="Q643:Q706" si="128">IF(P643&lt;0,ABS(P643) * 0.5,0)</f>
        <v>0</v>
      </c>
      <c r="R643">
        <f t="shared" ref="R643:R706" si="129">IF(P643&gt;0,P643*0.2,0)</f>
        <v>2.5201166666666809E-2</v>
      </c>
      <c r="S643">
        <f>SUM($R$2:R643) -SUM($Q$2:Q643) + SUM($T$2:T642)</f>
        <v>2.1372493888877671</v>
      </c>
      <c r="T643">
        <f t="shared" ref="T643:T706" si="130">-IF(F644&lt;&gt;F643,ROUND(S643,2),0)</f>
        <v>0</v>
      </c>
    </row>
    <row r="644" spans="1:20" x14ac:dyDescent="0.3">
      <c r="A644" s="1">
        <v>42647</v>
      </c>
      <c r="B644" s="2">
        <v>0.2789699074074074</v>
      </c>
      <c r="C644" s="2">
        <v>0.751886574074074</v>
      </c>
      <c r="D644" s="3">
        <v>9.1999999999999993</v>
      </c>
      <c r="E644" s="3">
        <v>44.9</v>
      </c>
      <c r="F644" s="4">
        <f t="shared" si="120"/>
        <v>10</v>
      </c>
      <c r="G644">
        <v>20</v>
      </c>
      <c r="H644" s="3">
        <f t="shared" si="121"/>
        <v>11.349999999999998</v>
      </c>
      <c r="I644">
        <f t="shared" ref="I644:I707" si="131">IF(F644&gt;F643,IF(F644=7,I643,IF(F644&lt;7,I643+100,I643-100)),I643)</f>
        <v>700</v>
      </c>
      <c r="J644">
        <f t="shared" si="122"/>
        <v>0.55099999999999993</v>
      </c>
      <c r="K644">
        <f t="shared" si="123"/>
        <v>21.888474999999996</v>
      </c>
      <c r="L644">
        <v>4.8</v>
      </c>
      <c r="M644">
        <f t="shared" si="124"/>
        <v>0.28250000000000014</v>
      </c>
      <c r="N644">
        <f t="shared" si="125"/>
        <v>2.95</v>
      </c>
      <c r="O644">
        <f t="shared" si="126"/>
        <v>8.0324999999999989</v>
      </c>
      <c r="P644">
        <f t="shared" si="127"/>
        <v>13.855974999999997</v>
      </c>
      <c r="Q644">
        <f t="shared" si="128"/>
        <v>0</v>
      </c>
      <c r="R644">
        <f t="shared" si="129"/>
        <v>2.7711949999999996</v>
      </c>
      <c r="S644">
        <f>SUM($R$2:R644) -SUM($Q$2:Q644) + SUM($T$2:T643)</f>
        <v>4.908444388887574</v>
      </c>
      <c r="T644">
        <f t="shared" si="130"/>
        <v>0</v>
      </c>
    </row>
    <row r="645" spans="1:20" x14ac:dyDescent="0.3">
      <c r="A645" s="1">
        <v>42648</v>
      </c>
      <c r="B645" s="2">
        <v>0.28023148148148147</v>
      </c>
      <c r="C645" s="2">
        <v>0.75020833333333325</v>
      </c>
      <c r="D645" s="3">
        <v>6.5</v>
      </c>
      <c r="E645" s="3">
        <v>92.9</v>
      </c>
      <c r="F645" s="4">
        <f t="shared" si="120"/>
        <v>10</v>
      </c>
      <c r="G645">
        <v>20</v>
      </c>
      <c r="H645" s="3">
        <f t="shared" si="121"/>
        <v>11.279444444444444</v>
      </c>
      <c r="I645">
        <f t="shared" si="131"/>
        <v>700</v>
      </c>
      <c r="J645">
        <f t="shared" si="122"/>
        <v>7.0999999999999952E-2</v>
      </c>
      <c r="K645">
        <f t="shared" si="123"/>
        <v>2.8029419444444423</v>
      </c>
      <c r="L645">
        <v>4.8</v>
      </c>
      <c r="M645">
        <f t="shared" si="124"/>
        <v>0.28602777777777783</v>
      </c>
      <c r="N645">
        <f t="shared" si="125"/>
        <v>3.625</v>
      </c>
      <c r="O645">
        <f t="shared" si="126"/>
        <v>8.7110277777777778</v>
      </c>
      <c r="P645">
        <f t="shared" si="127"/>
        <v>-5.9080858333333355</v>
      </c>
      <c r="Q645">
        <f t="shared" si="128"/>
        <v>2.9540429166666677</v>
      </c>
      <c r="R645">
        <f t="shared" si="129"/>
        <v>0</v>
      </c>
      <c r="S645">
        <f>SUM($R$2:R645) -SUM($Q$2:Q645) + SUM($T$2:T644)</f>
        <v>1.9544014722207521</v>
      </c>
      <c r="T645">
        <f t="shared" si="130"/>
        <v>0</v>
      </c>
    </row>
    <row r="646" spans="1:20" x14ac:dyDescent="0.3">
      <c r="A646" s="1">
        <v>42649</v>
      </c>
      <c r="B646" s="2">
        <v>0.28149305555555554</v>
      </c>
      <c r="C646" s="2">
        <v>0.74853009259259251</v>
      </c>
      <c r="D646" s="3">
        <v>7.5</v>
      </c>
      <c r="E646" s="3">
        <v>92.5</v>
      </c>
      <c r="F646" s="4">
        <f t="shared" si="120"/>
        <v>10</v>
      </c>
      <c r="G646">
        <v>20</v>
      </c>
      <c r="H646" s="3">
        <f t="shared" si="121"/>
        <v>11.208888888888888</v>
      </c>
      <c r="I646">
        <f t="shared" si="131"/>
        <v>700</v>
      </c>
      <c r="J646">
        <f t="shared" si="122"/>
        <v>7.4999999999999956E-2</v>
      </c>
      <c r="K646">
        <f t="shared" si="123"/>
        <v>2.9423333333333317</v>
      </c>
      <c r="L646">
        <v>4.8</v>
      </c>
      <c r="M646">
        <f t="shared" si="124"/>
        <v>0.28955555555555562</v>
      </c>
      <c r="N646">
        <f t="shared" si="125"/>
        <v>3.375</v>
      </c>
      <c r="O646">
        <f t="shared" si="126"/>
        <v>8.4645555555555561</v>
      </c>
      <c r="P646">
        <f t="shared" si="127"/>
        <v>-5.5222222222222239</v>
      </c>
      <c r="Q646">
        <f t="shared" si="128"/>
        <v>2.761111111111112</v>
      </c>
      <c r="R646">
        <f t="shared" si="129"/>
        <v>0</v>
      </c>
      <c r="S646">
        <f>SUM($R$2:R646) -SUM($Q$2:Q646) + SUM($T$2:T645)</f>
        <v>-0.80670963889019731</v>
      </c>
      <c r="T646">
        <f t="shared" si="130"/>
        <v>0</v>
      </c>
    </row>
    <row r="647" spans="1:20" x14ac:dyDescent="0.3">
      <c r="A647" s="1">
        <v>42650</v>
      </c>
      <c r="B647" s="2">
        <v>0.2827662037037037</v>
      </c>
      <c r="C647" s="2">
        <v>0.74686342592592592</v>
      </c>
      <c r="D647" s="3">
        <v>5.0999999999999996</v>
      </c>
      <c r="E647" s="3">
        <v>85.2</v>
      </c>
      <c r="F647" s="4">
        <f t="shared" si="120"/>
        <v>10</v>
      </c>
      <c r="G647">
        <v>20</v>
      </c>
      <c r="H647" s="3">
        <f t="shared" si="121"/>
        <v>11.138333333333334</v>
      </c>
      <c r="I647">
        <f t="shared" si="131"/>
        <v>700</v>
      </c>
      <c r="J647">
        <f t="shared" si="122"/>
        <v>0.14800000000000002</v>
      </c>
      <c r="K647">
        <f t="shared" si="123"/>
        <v>5.7696566666666689</v>
      </c>
      <c r="L647">
        <v>4.8</v>
      </c>
      <c r="M647">
        <f t="shared" si="124"/>
        <v>0.29308333333333331</v>
      </c>
      <c r="N647">
        <f t="shared" si="125"/>
        <v>3.9750000000000001</v>
      </c>
      <c r="O647">
        <f t="shared" si="126"/>
        <v>9.0680833333333339</v>
      </c>
      <c r="P647">
        <f t="shared" si="127"/>
        <v>-3.2984266666666651</v>
      </c>
      <c r="Q647">
        <f t="shared" si="128"/>
        <v>1.6492133333333325</v>
      </c>
      <c r="R647">
        <f t="shared" si="129"/>
        <v>0</v>
      </c>
      <c r="S647">
        <f>SUM($R$2:R647) -SUM($Q$2:Q647) + SUM($T$2:T646)</f>
        <v>-2.4559229722235614</v>
      </c>
      <c r="T647">
        <f t="shared" si="130"/>
        <v>0</v>
      </c>
    </row>
    <row r="648" spans="1:20" x14ac:dyDescent="0.3">
      <c r="A648" s="1">
        <v>42651</v>
      </c>
      <c r="B648" s="2">
        <v>0.28403935185185186</v>
      </c>
      <c r="C648" s="2">
        <v>0.74520833333333336</v>
      </c>
      <c r="D648" s="3">
        <v>6.9</v>
      </c>
      <c r="E648" s="3">
        <v>92.9</v>
      </c>
      <c r="F648" s="4">
        <f t="shared" si="120"/>
        <v>10</v>
      </c>
      <c r="G648">
        <v>20</v>
      </c>
      <c r="H648" s="3">
        <f t="shared" si="121"/>
        <v>11.068055555555556</v>
      </c>
      <c r="I648">
        <f t="shared" si="131"/>
        <v>700</v>
      </c>
      <c r="J648">
        <f t="shared" si="122"/>
        <v>7.0999999999999952E-2</v>
      </c>
      <c r="K648">
        <f t="shared" si="123"/>
        <v>2.750411805555554</v>
      </c>
      <c r="L648">
        <v>4.8</v>
      </c>
      <c r="M648">
        <f t="shared" si="124"/>
        <v>0.29659722222222218</v>
      </c>
      <c r="N648">
        <f t="shared" si="125"/>
        <v>3.5249999999999999</v>
      </c>
      <c r="O648">
        <f t="shared" si="126"/>
        <v>8.6215972222222224</v>
      </c>
      <c r="P648">
        <f t="shared" si="127"/>
        <v>-5.8711854166666679</v>
      </c>
      <c r="Q648">
        <f t="shared" si="128"/>
        <v>2.935592708333334</v>
      </c>
      <c r="R648">
        <f t="shared" si="129"/>
        <v>0</v>
      </c>
      <c r="S648">
        <f>SUM($R$2:R648) -SUM($Q$2:Q648) + SUM($T$2:T647)</f>
        <v>-5.3915156805569495</v>
      </c>
      <c r="T648">
        <f t="shared" si="130"/>
        <v>0</v>
      </c>
    </row>
    <row r="649" spans="1:20" x14ac:dyDescent="0.3">
      <c r="A649" s="1">
        <v>42652</v>
      </c>
      <c r="B649" s="2">
        <v>0.28531250000000002</v>
      </c>
      <c r="C649" s="2">
        <v>0.7435532407407407</v>
      </c>
      <c r="D649" s="3">
        <v>6.7</v>
      </c>
      <c r="E649" s="3">
        <v>85.2</v>
      </c>
      <c r="F649" s="4">
        <f t="shared" si="120"/>
        <v>10</v>
      </c>
      <c r="G649">
        <v>20</v>
      </c>
      <c r="H649" s="3">
        <f t="shared" si="121"/>
        <v>10.997777777777776</v>
      </c>
      <c r="I649">
        <f t="shared" si="131"/>
        <v>700</v>
      </c>
      <c r="J649">
        <f t="shared" si="122"/>
        <v>0.14800000000000002</v>
      </c>
      <c r="K649">
        <f t="shared" si="123"/>
        <v>5.6968488888888897</v>
      </c>
      <c r="L649">
        <v>4.8</v>
      </c>
      <c r="M649">
        <f t="shared" si="124"/>
        <v>0.30011111111111122</v>
      </c>
      <c r="N649">
        <f t="shared" si="125"/>
        <v>3.5750000000000002</v>
      </c>
      <c r="O649">
        <f t="shared" si="126"/>
        <v>8.6751111111111108</v>
      </c>
      <c r="P649">
        <f t="shared" si="127"/>
        <v>-2.978262222222221</v>
      </c>
      <c r="Q649">
        <f t="shared" si="128"/>
        <v>1.4891311111111105</v>
      </c>
      <c r="R649">
        <f t="shared" si="129"/>
        <v>0</v>
      </c>
      <c r="S649">
        <f>SUM($R$2:R649) -SUM($Q$2:Q649) + SUM($T$2:T648)</f>
        <v>-6.8806467916681413</v>
      </c>
      <c r="T649">
        <f t="shared" si="130"/>
        <v>0</v>
      </c>
    </row>
    <row r="650" spans="1:20" x14ac:dyDescent="0.3">
      <c r="A650" s="1">
        <v>42653</v>
      </c>
      <c r="B650" s="2">
        <v>0.28659722222222223</v>
      </c>
      <c r="C650" s="2">
        <v>0.74189814814814825</v>
      </c>
      <c r="D650" s="3">
        <v>6.8</v>
      </c>
      <c r="E650" s="3">
        <v>92.9</v>
      </c>
      <c r="F650" s="4">
        <f t="shared" si="120"/>
        <v>10</v>
      </c>
      <c r="G650">
        <v>20</v>
      </c>
      <c r="H650" s="3">
        <f t="shared" si="121"/>
        <v>10.927222222222225</v>
      </c>
      <c r="I650">
        <f t="shared" si="131"/>
        <v>700</v>
      </c>
      <c r="J650">
        <f t="shared" si="122"/>
        <v>7.0999999999999952E-2</v>
      </c>
      <c r="K650">
        <f t="shared" si="123"/>
        <v>2.7154147222222211</v>
      </c>
      <c r="L650">
        <v>4.8</v>
      </c>
      <c r="M650">
        <f t="shared" si="124"/>
        <v>0.30363888888888874</v>
      </c>
      <c r="N650">
        <f t="shared" si="125"/>
        <v>3.55</v>
      </c>
      <c r="O650">
        <f t="shared" si="126"/>
        <v>8.6536388888888887</v>
      </c>
      <c r="P650">
        <f t="shared" si="127"/>
        <v>-5.938224166666668</v>
      </c>
      <c r="Q650">
        <f t="shared" si="128"/>
        <v>2.969112083333334</v>
      </c>
      <c r="R650">
        <f t="shared" si="129"/>
        <v>0</v>
      </c>
      <c r="S650">
        <f>SUM($R$2:R650) -SUM($Q$2:Q650) + SUM($T$2:T649)</f>
        <v>-9.849758875001271</v>
      </c>
      <c r="T650">
        <f t="shared" si="130"/>
        <v>0</v>
      </c>
    </row>
    <row r="651" spans="1:20" x14ac:dyDescent="0.3">
      <c r="A651" s="1">
        <v>42654</v>
      </c>
      <c r="B651" s="2">
        <v>0.28788194444444443</v>
      </c>
      <c r="C651" s="2">
        <v>0.74026620370370377</v>
      </c>
      <c r="D651" s="3">
        <v>5.6</v>
      </c>
      <c r="E651" s="3">
        <v>92.9</v>
      </c>
      <c r="F651" s="4">
        <f t="shared" si="120"/>
        <v>10</v>
      </c>
      <c r="G651">
        <v>20</v>
      </c>
      <c r="H651" s="3">
        <f t="shared" si="121"/>
        <v>10.857222222222225</v>
      </c>
      <c r="I651">
        <f t="shared" si="131"/>
        <v>700</v>
      </c>
      <c r="J651">
        <f t="shared" si="122"/>
        <v>7.0999999999999952E-2</v>
      </c>
      <c r="K651">
        <f t="shared" si="123"/>
        <v>2.6980197222222211</v>
      </c>
      <c r="L651">
        <v>4.8</v>
      </c>
      <c r="M651">
        <f t="shared" si="124"/>
        <v>0.30713888888888874</v>
      </c>
      <c r="N651">
        <f t="shared" si="125"/>
        <v>3.85</v>
      </c>
      <c r="O651">
        <f t="shared" si="126"/>
        <v>8.9571388888888883</v>
      </c>
      <c r="P651">
        <f t="shared" si="127"/>
        <v>-6.2591191666666672</v>
      </c>
      <c r="Q651">
        <f t="shared" si="128"/>
        <v>3.1295595833333336</v>
      </c>
      <c r="R651">
        <f t="shared" si="129"/>
        <v>0</v>
      </c>
      <c r="S651">
        <f>SUM($R$2:R651) -SUM($Q$2:Q651) + SUM($T$2:T650)</f>
        <v>-12.979318458334774</v>
      </c>
      <c r="T651">
        <f t="shared" si="130"/>
        <v>0</v>
      </c>
    </row>
    <row r="652" spans="1:20" x14ac:dyDescent="0.3">
      <c r="A652" s="1">
        <v>42655</v>
      </c>
      <c r="B652" s="2">
        <v>0.28916666666666663</v>
      </c>
      <c r="C652" s="2">
        <v>0.7386342592592593</v>
      </c>
      <c r="D652" s="3">
        <v>6.3</v>
      </c>
      <c r="E652" s="3">
        <v>92.9</v>
      </c>
      <c r="F652" s="4">
        <f t="shared" si="120"/>
        <v>10</v>
      </c>
      <c r="G652">
        <v>20</v>
      </c>
      <c r="H652" s="3">
        <f t="shared" si="121"/>
        <v>10.787222222222224</v>
      </c>
      <c r="I652">
        <f t="shared" si="131"/>
        <v>700</v>
      </c>
      <c r="J652">
        <f t="shared" si="122"/>
        <v>7.0999999999999952E-2</v>
      </c>
      <c r="K652">
        <f t="shared" si="123"/>
        <v>2.680624722222221</v>
      </c>
      <c r="L652">
        <v>4.8</v>
      </c>
      <c r="M652">
        <f t="shared" si="124"/>
        <v>0.3106388888888888</v>
      </c>
      <c r="N652">
        <f t="shared" si="125"/>
        <v>3.6749999999999998</v>
      </c>
      <c r="O652">
        <f t="shared" si="126"/>
        <v>8.7856388888888883</v>
      </c>
      <c r="P652">
        <f t="shared" si="127"/>
        <v>-6.1050141666666669</v>
      </c>
      <c r="Q652">
        <f t="shared" si="128"/>
        <v>3.0525070833333334</v>
      </c>
      <c r="R652">
        <f t="shared" si="129"/>
        <v>0</v>
      </c>
      <c r="S652">
        <f>SUM($R$2:R652) -SUM($Q$2:Q652) + SUM($T$2:T651)</f>
        <v>-16.031825541668013</v>
      </c>
      <c r="T652">
        <f t="shared" si="130"/>
        <v>0</v>
      </c>
    </row>
    <row r="653" spans="1:20" x14ac:dyDescent="0.3">
      <c r="A653" s="1">
        <v>42656</v>
      </c>
      <c r="B653" s="2">
        <v>0.29045138888888888</v>
      </c>
      <c r="C653" s="2">
        <v>0.73700231481481471</v>
      </c>
      <c r="D653" s="3">
        <v>4.5999999999999996</v>
      </c>
      <c r="E653" s="3">
        <v>59.2</v>
      </c>
      <c r="F653" s="4">
        <f t="shared" si="120"/>
        <v>10</v>
      </c>
      <c r="G653">
        <v>20</v>
      </c>
      <c r="H653" s="3">
        <f t="shared" si="121"/>
        <v>10.717222222222219</v>
      </c>
      <c r="I653">
        <f t="shared" si="131"/>
        <v>700</v>
      </c>
      <c r="J653">
        <f t="shared" si="122"/>
        <v>0.40799999999999992</v>
      </c>
      <c r="K653">
        <f t="shared" si="123"/>
        <v>15.304193333333325</v>
      </c>
      <c r="L653">
        <v>4.8</v>
      </c>
      <c r="M653">
        <f t="shared" si="124"/>
        <v>0.31413888888888902</v>
      </c>
      <c r="N653">
        <f t="shared" si="125"/>
        <v>4.0999999999999996</v>
      </c>
      <c r="O653">
        <f t="shared" si="126"/>
        <v>9.2141388888888898</v>
      </c>
      <c r="P653">
        <f t="shared" si="127"/>
        <v>6.0900544444444353</v>
      </c>
      <c r="Q653">
        <f t="shared" si="128"/>
        <v>0</v>
      </c>
      <c r="R653">
        <f t="shared" si="129"/>
        <v>1.2180108888888872</v>
      </c>
      <c r="S653">
        <f>SUM($R$2:R653) -SUM($Q$2:Q653) + SUM($T$2:T652)</f>
        <v>-14.813814652779229</v>
      </c>
      <c r="T653">
        <f t="shared" si="130"/>
        <v>0</v>
      </c>
    </row>
    <row r="654" spans="1:20" x14ac:dyDescent="0.3">
      <c r="A654" s="1">
        <v>42657</v>
      </c>
      <c r="B654" s="2">
        <v>0.29174768518518518</v>
      </c>
      <c r="C654" s="2">
        <v>0.73539351851851853</v>
      </c>
      <c r="D654" s="3">
        <v>3.6</v>
      </c>
      <c r="E654" s="3">
        <v>49.2</v>
      </c>
      <c r="F654" s="4">
        <f t="shared" si="120"/>
        <v>10</v>
      </c>
      <c r="G654">
        <v>20</v>
      </c>
      <c r="H654" s="3">
        <f t="shared" si="121"/>
        <v>10.647500000000001</v>
      </c>
      <c r="I654">
        <f t="shared" si="131"/>
        <v>700</v>
      </c>
      <c r="J654">
        <f t="shared" si="122"/>
        <v>0.50800000000000001</v>
      </c>
      <c r="K654">
        <f t="shared" si="123"/>
        <v>18.931255</v>
      </c>
      <c r="L654">
        <v>4.8</v>
      </c>
      <c r="M654">
        <f t="shared" si="124"/>
        <v>0.31762499999999994</v>
      </c>
      <c r="N654">
        <f t="shared" si="125"/>
        <v>4.3499999999999996</v>
      </c>
      <c r="O654">
        <f t="shared" si="126"/>
        <v>9.4676249999999982</v>
      </c>
      <c r="P654">
        <f t="shared" si="127"/>
        <v>9.463630000000002</v>
      </c>
      <c r="Q654">
        <f t="shared" si="128"/>
        <v>0</v>
      </c>
      <c r="R654">
        <f t="shared" si="129"/>
        <v>1.8927260000000006</v>
      </c>
      <c r="S654">
        <f>SUM($R$2:R654) -SUM($Q$2:Q654) + SUM($T$2:T653)</f>
        <v>-12.92108865277919</v>
      </c>
      <c r="T654">
        <f t="shared" si="130"/>
        <v>0</v>
      </c>
    </row>
    <row r="655" spans="1:20" x14ac:dyDescent="0.3">
      <c r="A655" s="1">
        <v>42658</v>
      </c>
      <c r="B655" s="2">
        <v>0.29304398148148147</v>
      </c>
      <c r="C655" s="2">
        <v>0.73378472222222213</v>
      </c>
      <c r="D655" s="3">
        <v>0.7</v>
      </c>
      <c r="E655" s="3">
        <v>90.6</v>
      </c>
      <c r="F655" s="4">
        <f t="shared" si="120"/>
        <v>10</v>
      </c>
      <c r="G655">
        <v>20</v>
      </c>
      <c r="H655" s="3">
        <f t="shared" si="121"/>
        <v>10.577777777777776</v>
      </c>
      <c r="I655">
        <f t="shared" si="131"/>
        <v>700</v>
      </c>
      <c r="J655">
        <f t="shared" si="122"/>
        <v>9.4000000000000083E-2</v>
      </c>
      <c r="K655">
        <f t="shared" si="123"/>
        <v>3.4800888888888908</v>
      </c>
      <c r="L655">
        <v>4.8</v>
      </c>
      <c r="M655">
        <f t="shared" si="124"/>
        <v>0.32111111111111118</v>
      </c>
      <c r="N655">
        <f t="shared" si="125"/>
        <v>5.0750000000000002</v>
      </c>
      <c r="O655">
        <f t="shared" si="126"/>
        <v>10.196111111111112</v>
      </c>
      <c r="P655">
        <f t="shared" si="127"/>
        <v>-6.7160222222222208</v>
      </c>
      <c r="Q655">
        <f t="shared" si="128"/>
        <v>3.3580111111111104</v>
      </c>
      <c r="R655">
        <f t="shared" si="129"/>
        <v>0</v>
      </c>
      <c r="S655">
        <f>SUM($R$2:R655) -SUM($Q$2:Q655) + SUM($T$2:T654)</f>
        <v>-16.279099763890372</v>
      </c>
      <c r="T655">
        <f t="shared" si="130"/>
        <v>0</v>
      </c>
    </row>
    <row r="656" spans="1:20" x14ac:dyDescent="0.3">
      <c r="A656" s="1">
        <v>42659</v>
      </c>
      <c r="B656" s="2">
        <v>0.29435185185185186</v>
      </c>
      <c r="C656" s="2">
        <v>0.7321875000000001</v>
      </c>
      <c r="D656" s="3">
        <v>3.7</v>
      </c>
      <c r="E656" s="3">
        <v>10.8</v>
      </c>
      <c r="F656" s="4">
        <f t="shared" si="120"/>
        <v>10</v>
      </c>
      <c r="G656">
        <v>20</v>
      </c>
      <c r="H656" s="3">
        <f t="shared" si="121"/>
        <v>10.508055555555558</v>
      </c>
      <c r="I656">
        <f t="shared" si="131"/>
        <v>700</v>
      </c>
      <c r="J656">
        <f t="shared" si="122"/>
        <v>0.89200000000000002</v>
      </c>
      <c r="K656">
        <f t="shared" si="123"/>
        <v>32.806149444444458</v>
      </c>
      <c r="L656">
        <v>4.8</v>
      </c>
      <c r="M656">
        <f t="shared" si="124"/>
        <v>0.32459722222222209</v>
      </c>
      <c r="N656">
        <f t="shared" si="125"/>
        <v>4.3250000000000002</v>
      </c>
      <c r="O656">
        <f t="shared" si="126"/>
        <v>9.4495972222222218</v>
      </c>
      <c r="P656">
        <f t="shared" si="127"/>
        <v>23.356552222222234</v>
      </c>
      <c r="Q656">
        <f t="shared" si="128"/>
        <v>0</v>
      </c>
      <c r="R656">
        <f t="shared" si="129"/>
        <v>4.6713104444444467</v>
      </c>
      <c r="S656">
        <f>SUM($R$2:R656) -SUM($Q$2:Q656) + SUM($T$2:T655)</f>
        <v>-11.607789319446056</v>
      </c>
      <c r="T656">
        <f t="shared" si="130"/>
        <v>0</v>
      </c>
    </row>
    <row r="657" spans="1:20" x14ac:dyDescent="0.3">
      <c r="A657" s="1">
        <v>42660</v>
      </c>
      <c r="B657" s="2">
        <v>0.29564814814814816</v>
      </c>
      <c r="C657" s="2">
        <v>0.73060185185185189</v>
      </c>
      <c r="D657" s="3">
        <v>4.5999999999999996</v>
      </c>
      <c r="E657" s="3">
        <v>4.3</v>
      </c>
      <c r="F657" s="4">
        <f t="shared" si="120"/>
        <v>10</v>
      </c>
      <c r="G657">
        <v>20</v>
      </c>
      <c r="H657" s="3">
        <f t="shared" si="121"/>
        <v>10.43888888888889</v>
      </c>
      <c r="I657">
        <f t="shared" si="131"/>
        <v>700</v>
      </c>
      <c r="J657">
        <f t="shared" si="122"/>
        <v>0.95699999999999996</v>
      </c>
      <c r="K657">
        <f t="shared" si="123"/>
        <v>34.965058333333332</v>
      </c>
      <c r="L657">
        <v>4.8</v>
      </c>
      <c r="M657">
        <f t="shared" si="124"/>
        <v>0.32805555555555549</v>
      </c>
      <c r="N657">
        <f t="shared" si="125"/>
        <v>4.0999999999999996</v>
      </c>
      <c r="O657">
        <f t="shared" si="126"/>
        <v>9.2280555555555548</v>
      </c>
      <c r="P657">
        <f t="shared" si="127"/>
        <v>25.737002777777775</v>
      </c>
      <c r="Q657">
        <f t="shared" si="128"/>
        <v>0</v>
      </c>
      <c r="R657">
        <f t="shared" si="129"/>
        <v>5.1474005555555555</v>
      </c>
      <c r="S657">
        <f>SUM($R$2:R657) -SUM($Q$2:Q657) + SUM($T$2:T656)</f>
        <v>-6.460388763890478</v>
      </c>
      <c r="T657">
        <f t="shared" si="130"/>
        <v>0</v>
      </c>
    </row>
    <row r="658" spans="1:20" x14ac:dyDescent="0.3">
      <c r="A658" s="1">
        <v>42661</v>
      </c>
      <c r="B658" s="2">
        <v>0.29696759259259259</v>
      </c>
      <c r="C658" s="2">
        <v>0.72902777777777772</v>
      </c>
      <c r="D658" s="3">
        <v>4.5</v>
      </c>
      <c r="E658" s="3">
        <v>67.400000000000006</v>
      </c>
      <c r="F658" s="4">
        <f t="shared" si="120"/>
        <v>10</v>
      </c>
      <c r="G658">
        <v>20</v>
      </c>
      <c r="H658" s="3">
        <f t="shared" si="121"/>
        <v>10.369444444444444</v>
      </c>
      <c r="I658">
        <f t="shared" si="131"/>
        <v>700</v>
      </c>
      <c r="J658">
        <f t="shared" si="122"/>
        <v>0.32599999999999996</v>
      </c>
      <c r="K658">
        <f t="shared" si="123"/>
        <v>11.831536111111108</v>
      </c>
      <c r="L658">
        <v>4.8</v>
      </c>
      <c r="M658">
        <f t="shared" si="124"/>
        <v>0.33152777777777781</v>
      </c>
      <c r="N658">
        <f t="shared" si="125"/>
        <v>4.125</v>
      </c>
      <c r="O658">
        <f t="shared" si="126"/>
        <v>9.2565277777777766</v>
      </c>
      <c r="P658">
        <f t="shared" si="127"/>
        <v>2.5750083333333311</v>
      </c>
      <c r="Q658">
        <f t="shared" si="128"/>
        <v>0</v>
      </c>
      <c r="R658">
        <f t="shared" si="129"/>
        <v>0.51500166666666625</v>
      </c>
      <c r="S658">
        <f>SUM($R$2:R658) -SUM($Q$2:Q658) + SUM($T$2:T657)</f>
        <v>-5.9453870972238292</v>
      </c>
      <c r="T658">
        <f t="shared" si="130"/>
        <v>0</v>
      </c>
    </row>
    <row r="659" spans="1:20" x14ac:dyDescent="0.3">
      <c r="A659" s="1">
        <v>42662</v>
      </c>
      <c r="B659" s="2">
        <v>0.29827546296296298</v>
      </c>
      <c r="C659" s="2">
        <v>0.72746527777777781</v>
      </c>
      <c r="D659" s="3">
        <v>6.2</v>
      </c>
      <c r="E659" s="3">
        <v>92.9</v>
      </c>
      <c r="F659" s="4">
        <f t="shared" si="120"/>
        <v>10</v>
      </c>
      <c r="G659">
        <v>20</v>
      </c>
      <c r="H659" s="3">
        <f t="shared" si="121"/>
        <v>10.300555555555556</v>
      </c>
      <c r="I659">
        <f t="shared" si="131"/>
        <v>700</v>
      </c>
      <c r="J659">
        <f t="shared" si="122"/>
        <v>7.0999999999999952E-2</v>
      </c>
      <c r="K659">
        <f t="shared" si="123"/>
        <v>2.5596880555555539</v>
      </c>
      <c r="L659">
        <v>4.8</v>
      </c>
      <c r="M659">
        <f t="shared" si="124"/>
        <v>0.33497222222222217</v>
      </c>
      <c r="N659">
        <f t="shared" si="125"/>
        <v>3.7</v>
      </c>
      <c r="O659">
        <f t="shared" si="126"/>
        <v>8.8349722222222233</v>
      </c>
      <c r="P659">
        <f t="shared" si="127"/>
        <v>-6.275284166666669</v>
      </c>
      <c r="Q659">
        <f t="shared" si="128"/>
        <v>3.1376420833333345</v>
      </c>
      <c r="R659">
        <f t="shared" si="129"/>
        <v>0</v>
      </c>
      <c r="S659">
        <f>SUM($R$2:R659) -SUM($Q$2:Q659) + SUM($T$2:T658)</f>
        <v>-9.0830291805571051</v>
      </c>
      <c r="T659">
        <f t="shared" si="130"/>
        <v>0</v>
      </c>
    </row>
    <row r="660" spans="1:20" x14ac:dyDescent="0.3">
      <c r="A660" s="1">
        <v>42663</v>
      </c>
      <c r="B660" s="2">
        <v>0.29959490740740741</v>
      </c>
      <c r="C660" s="2">
        <v>0.72591435185185194</v>
      </c>
      <c r="D660" s="3">
        <v>6.5</v>
      </c>
      <c r="E660" s="3">
        <v>92.9</v>
      </c>
      <c r="F660" s="4">
        <f t="shared" si="120"/>
        <v>10</v>
      </c>
      <c r="G660">
        <v>20</v>
      </c>
      <c r="H660" s="3">
        <f t="shared" si="121"/>
        <v>10.231666666666669</v>
      </c>
      <c r="I660">
        <f t="shared" si="131"/>
        <v>700</v>
      </c>
      <c r="J660">
        <f t="shared" si="122"/>
        <v>7.0999999999999952E-2</v>
      </c>
      <c r="K660">
        <f t="shared" si="123"/>
        <v>2.5425691666666657</v>
      </c>
      <c r="L660">
        <v>4.8</v>
      </c>
      <c r="M660">
        <f t="shared" si="124"/>
        <v>0.33841666666666653</v>
      </c>
      <c r="N660">
        <f t="shared" si="125"/>
        <v>3.625</v>
      </c>
      <c r="O660">
        <f t="shared" si="126"/>
        <v>8.7634166666666662</v>
      </c>
      <c r="P660">
        <f t="shared" si="127"/>
        <v>-6.2208475000000005</v>
      </c>
      <c r="Q660">
        <f t="shared" si="128"/>
        <v>3.1104237500000003</v>
      </c>
      <c r="R660">
        <f t="shared" si="129"/>
        <v>0</v>
      </c>
      <c r="S660">
        <f>SUM($R$2:R660) -SUM($Q$2:Q660) + SUM($T$2:T659)</f>
        <v>-12.193452930557214</v>
      </c>
      <c r="T660">
        <f t="shared" si="130"/>
        <v>0</v>
      </c>
    </row>
    <row r="661" spans="1:20" x14ac:dyDescent="0.3">
      <c r="A661" s="1">
        <v>42664</v>
      </c>
      <c r="B661" s="2">
        <v>0.30091435185185184</v>
      </c>
      <c r="C661" s="2">
        <v>0.7243750000000001</v>
      </c>
      <c r="D661" s="3">
        <v>3.9</v>
      </c>
      <c r="E661" s="3">
        <v>92.9</v>
      </c>
      <c r="F661" s="4">
        <f t="shared" si="120"/>
        <v>10</v>
      </c>
      <c r="G661">
        <v>20</v>
      </c>
      <c r="H661" s="3">
        <f t="shared" si="121"/>
        <v>10.163055555555559</v>
      </c>
      <c r="I661">
        <f t="shared" si="131"/>
        <v>700</v>
      </c>
      <c r="J661">
        <f t="shared" si="122"/>
        <v>7.0999999999999952E-2</v>
      </c>
      <c r="K661">
        <f t="shared" si="123"/>
        <v>2.5255193055555547</v>
      </c>
      <c r="L661">
        <v>4.8</v>
      </c>
      <c r="M661">
        <f t="shared" si="124"/>
        <v>0.34184722222222208</v>
      </c>
      <c r="N661">
        <f t="shared" si="125"/>
        <v>4.2750000000000004</v>
      </c>
      <c r="O661">
        <f t="shared" si="126"/>
        <v>9.4168472222222235</v>
      </c>
      <c r="P661">
        <f t="shared" si="127"/>
        <v>-6.8913279166666683</v>
      </c>
      <c r="Q661">
        <f t="shared" si="128"/>
        <v>3.4456639583333342</v>
      </c>
      <c r="R661">
        <f t="shared" si="129"/>
        <v>0</v>
      </c>
      <c r="S661">
        <f>SUM($R$2:R661) -SUM($Q$2:Q661) + SUM($T$2:T660)</f>
        <v>-15.639116888890612</v>
      </c>
      <c r="T661">
        <f t="shared" si="130"/>
        <v>0</v>
      </c>
    </row>
    <row r="662" spans="1:20" x14ac:dyDescent="0.3">
      <c r="A662" s="1">
        <v>42665</v>
      </c>
      <c r="B662" s="2">
        <v>0.30223379629629626</v>
      </c>
      <c r="C662" s="2">
        <v>0.7228472222222222</v>
      </c>
      <c r="D662" s="3">
        <v>3.4</v>
      </c>
      <c r="E662" s="3">
        <v>92.9</v>
      </c>
      <c r="F662" s="4">
        <f t="shared" si="120"/>
        <v>10</v>
      </c>
      <c r="G662">
        <v>20</v>
      </c>
      <c r="H662" s="3">
        <f t="shared" si="121"/>
        <v>10.094722222222222</v>
      </c>
      <c r="I662">
        <f t="shared" si="131"/>
        <v>700</v>
      </c>
      <c r="J662">
        <f t="shared" si="122"/>
        <v>7.0999999999999952E-2</v>
      </c>
      <c r="K662">
        <f t="shared" si="123"/>
        <v>2.5085384722222206</v>
      </c>
      <c r="L662">
        <v>4.8</v>
      </c>
      <c r="M662">
        <f t="shared" si="124"/>
        <v>0.34526388888888893</v>
      </c>
      <c r="N662">
        <f t="shared" si="125"/>
        <v>4.4000000000000004</v>
      </c>
      <c r="O662">
        <f t="shared" si="126"/>
        <v>9.5452638888888899</v>
      </c>
      <c r="P662">
        <f t="shared" si="127"/>
        <v>-7.0367254166666697</v>
      </c>
      <c r="Q662">
        <f t="shared" si="128"/>
        <v>3.5183627083333349</v>
      </c>
      <c r="R662">
        <f t="shared" si="129"/>
        <v>0</v>
      </c>
      <c r="S662">
        <f>SUM($R$2:R662) -SUM($Q$2:Q662) + SUM($T$2:T661)</f>
        <v>-19.157479597223983</v>
      </c>
      <c r="T662">
        <f t="shared" si="130"/>
        <v>0</v>
      </c>
    </row>
    <row r="663" spans="1:20" x14ac:dyDescent="0.3">
      <c r="A663" s="1">
        <v>42666</v>
      </c>
      <c r="B663" s="2">
        <v>0.30356481481481484</v>
      </c>
      <c r="C663" s="2">
        <v>0.72133101851851855</v>
      </c>
      <c r="D663" s="3">
        <v>6.3</v>
      </c>
      <c r="E663" s="3">
        <v>87.9</v>
      </c>
      <c r="F663" s="4">
        <f t="shared" si="120"/>
        <v>10</v>
      </c>
      <c r="G663">
        <v>20</v>
      </c>
      <c r="H663" s="3">
        <f t="shared" si="121"/>
        <v>10.026388888888889</v>
      </c>
      <c r="I663">
        <f t="shared" si="131"/>
        <v>700</v>
      </c>
      <c r="J663">
        <f t="shared" si="122"/>
        <v>0.121</v>
      </c>
      <c r="K663">
        <f t="shared" si="123"/>
        <v>4.2461756944444442</v>
      </c>
      <c r="L663">
        <v>4.8</v>
      </c>
      <c r="M663">
        <f t="shared" si="124"/>
        <v>0.34868055555555555</v>
      </c>
      <c r="N663">
        <f t="shared" si="125"/>
        <v>3.6749999999999998</v>
      </c>
      <c r="O663">
        <f t="shared" si="126"/>
        <v>8.8236805555555549</v>
      </c>
      <c r="P663">
        <f t="shared" si="127"/>
        <v>-4.5775048611111107</v>
      </c>
      <c r="Q663">
        <f t="shared" si="128"/>
        <v>2.2887524305555553</v>
      </c>
      <c r="R663">
        <f t="shared" si="129"/>
        <v>0</v>
      </c>
      <c r="S663">
        <f>SUM($R$2:R663) -SUM($Q$2:Q663) + SUM($T$2:T662)</f>
        <v>-21.446232027779388</v>
      </c>
      <c r="T663">
        <f t="shared" si="130"/>
        <v>0</v>
      </c>
    </row>
    <row r="664" spans="1:20" x14ac:dyDescent="0.3">
      <c r="A664" s="1">
        <v>42667</v>
      </c>
      <c r="B664" s="2">
        <v>0.30488425925925927</v>
      </c>
      <c r="C664" s="2">
        <v>0.71982638888888895</v>
      </c>
      <c r="D664" s="3">
        <v>5.9</v>
      </c>
      <c r="E664" s="3">
        <v>92.9</v>
      </c>
      <c r="F664" s="4">
        <f t="shared" si="120"/>
        <v>10</v>
      </c>
      <c r="G664">
        <v>20</v>
      </c>
      <c r="H664" s="3">
        <f t="shared" si="121"/>
        <v>9.9586111111111126</v>
      </c>
      <c r="I664">
        <f t="shared" si="131"/>
        <v>700</v>
      </c>
      <c r="J664">
        <f t="shared" si="122"/>
        <v>7.0999999999999952E-2</v>
      </c>
      <c r="K664">
        <f t="shared" si="123"/>
        <v>2.4747148611111096</v>
      </c>
      <c r="L664">
        <v>4.8</v>
      </c>
      <c r="M664">
        <f t="shared" si="124"/>
        <v>0.35206944444444432</v>
      </c>
      <c r="N664">
        <f t="shared" si="125"/>
        <v>3.7749999999999999</v>
      </c>
      <c r="O664">
        <f t="shared" si="126"/>
        <v>8.9270694444444434</v>
      </c>
      <c r="P664">
        <f t="shared" si="127"/>
        <v>-6.4523545833333333</v>
      </c>
      <c r="Q664">
        <f t="shared" si="128"/>
        <v>3.2261772916666667</v>
      </c>
      <c r="R664">
        <f t="shared" si="129"/>
        <v>0</v>
      </c>
      <c r="S664">
        <f>SUM($R$2:R664) -SUM($Q$2:Q664) + SUM($T$2:T663)</f>
        <v>-24.672409319445933</v>
      </c>
      <c r="T664">
        <f t="shared" si="130"/>
        <v>0</v>
      </c>
    </row>
    <row r="665" spans="1:20" x14ac:dyDescent="0.3">
      <c r="A665" s="1">
        <v>42668</v>
      </c>
      <c r="B665" s="2">
        <v>0.30622685185185183</v>
      </c>
      <c r="C665" s="2">
        <v>0.71833333333333327</v>
      </c>
      <c r="D665" s="3">
        <v>6.7</v>
      </c>
      <c r="E665" s="3">
        <v>91.4</v>
      </c>
      <c r="F665" s="4">
        <f t="shared" si="120"/>
        <v>10</v>
      </c>
      <c r="G665">
        <v>20</v>
      </c>
      <c r="H665" s="3">
        <f t="shared" si="121"/>
        <v>9.8905555555555544</v>
      </c>
      <c r="I665">
        <f t="shared" si="131"/>
        <v>700</v>
      </c>
      <c r="J665">
        <f t="shared" si="122"/>
        <v>8.5999999999999965E-2</v>
      </c>
      <c r="K665">
        <f t="shared" si="123"/>
        <v>2.9770572222222205</v>
      </c>
      <c r="L665">
        <v>4.8</v>
      </c>
      <c r="M665">
        <f t="shared" si="124"/>
        <v>0.3554722222222223</v>
      </c>
      <c r="N665">
        <f t="shared" si="125"/>
        <v>3.5750000000000002</v>
      </c>
      <c r="O665">
        <f t="shared" si="126"/>
        <v>8.7304722222222217</v>
      </c>
      <c r="P665">
        <f t="shared" si="127"/>
        <v>-5.7534150000000013</v>
      </c>
      <c r="Q665">
        <f t="shared" si="128"/>
        <v>2.8767075000000006</v>
      </c>
      <c r="R665">
        <f t="shared" si="129"/>
        <v>0</v>
      </c>
      <c r="S665">
        <f>SUM($R$2:R665) -SUM($Q$2:Q665) + SUM($T$2:T664)</f>
        <v>-27.549116819445999</v>
      </c>
      <c r="T665">
        <f t="shared" si="130"/>
        <v>0</v>
      </c>
    </row>
    <row r="666" spans="1:20" x14ac:dyDescent="0.3">
      <c r="A666" s="1">
        <v>42669</v>
      </c>
      <c r="B666" s="2">
        <v>0.30755787037037036</v>
      </c>
      <c r="C666" s="2">
        <v>0.716863425925926</v>
      </c>
      <c r="D666" s="3">
        <v>5.0999999999999996</v>
      </c>
      <c r="E666" s="3">
        <v>60.8</v>
      </c>
      <c r="F666" s="4">
        <f t="shared" si="120"/>
        <v>10</v>
      </c>
      <c r="G666">
        <v>20</v>
      </c>
      <c r="H666" s="3">
        <f t="shared" si="121"/>
        <v>9.8233333333333359</v>
      </c>
      <c r="I666">
        <f t="shared" si="131"/>
        <v>700</v>
      </c>
      <c r="J666">
        <f t="shared" si="122"/>
        <v>0.39200000000000002</v>
      </c>
      <c r="K666">
        <f t="shared" si="123"/>
        <v>13.477613333333338</v>
      </c>
      <c r="L666">
        <v>4.8</v>
      </c>
      <c r="M666">
        <f t="shared" si="124"/>
        <v>0.35883333333333323</v>
      </c>
      <c r="N666">
        <f t="shared" si="125"/>
        <v>3.9750000000000001</v>
      </c>
      <c r="O666">
        <f t="shared" si="126"/>
        <v>9.1338333333333335</v>
      </c>
      <c r="P666">
        <f t="shared" si="127"/>
        <v>4.3437800000000042</v>
      </c>
      <c r="Q666">
        <f t="shared" si="128"/>
        <v>0</v>
      </c>
      <c r="R666">
        <f t="shared" si="129"/>
        <v>0.86875600000000086</v>
      </c>
      <c r="S666">
        <f>SUM($R$2:R666) -SUM($Q$2:Q666) + SUM($T$2:T665)</f>
        <v>-26.68036081944615</v>
      </c>
      <c r="T666">
        <f t="shared" si="130"/>
        <v>0</v>
      </c>
    </row>
    <row r="667" spans="1:20" x14ac:dyDescent="0.3">
      <c r="A667" s="1">
        <v>42670</v>
      </c>
      <c r="B667" s="2">
        <v>0.30888888888888888</v>
      </c>
      <c r="C667" s="2">
        <v>0.71540509259259266</v>
      </c>
      <c r="D667" s="3">
        <v>4.2</v>
      </c>
      <c r="E667" s="3">
        <v>53.8</v>
      </c>
      <c r="F667" s="4">
        <f t="shared" si="120"/>
        <v>10</v>
      </c>
      <c r="G667">
        <v>20</v>
      </c>
      <c r="H667" s="3">
        <f t="shared" si="121"/>
        <v>9.7563888888888908</v>
      </c>
      <c r="I667">
        <f t="shared" si="131"/>
        <v>700</v>
      </c>
      <c r="J667">
        <f t="shared" si="122"/>
        <v>0.46200000000000008</v>
      </c>
      <c r="K667">
        <f t="shared" si="123"/>
        <v>15.776080833333339</v>
      </c>
      <c r="L667">
        <v>4.8</v>
      </c>
      <c r="M667">
        <f t="shared" si="124"/>
        <v>0.36218055555555551</v>
      </c>
      <c r="N667">
        <f t="shared" si="125"/>
        <v>4.2</v>
      </c>
      <c r="O667">
        <f t="shared" si="126"/>
        <v>9.3621805555555557</v>
      </c>
      <c r="P667">
        <f t="shared" si="127"/>
        <v>6.4139002777777829</v>
      </c>
      <c r="Q667">
        <f t="shared" si="128"/>
        <v>0</v>
      </c>
      <c r="R667">
        <f t="shared" si="129"/>
        <v>1.2827800555555566</v>
      </c>
      <c r="S667">
        <f>SUM($R$2:R667) -SUM($Q$2:Q667) + SUM($T$2:T666)</f>
        <v>-25.397580763890574</v>
      </c>
      <c r="T667">
        <f t="shared" si="130"/>
        <v>0</v>
      </c>
    </row>
    <row r="668" spans="1:20" x14ac:dyDescent="0.3">
      <c r="A668" s="1">
        <v>42671</v>
      </c>
      <c r="B668" s="2">
        <v>0.3102314814814815</v>
      </c>
      <c r="C668" s="2">
        <v>0.71395833333333336</v>
      </c>
      <c r="D668" s="3">
        <v>7.3</v>
      </c>
      <c r="E668" s="3">
        <v>92.5</v>
      </c>
      <c r="F668" s="4">
        <f t="shared" si="120"/>
        <v>10</v>
      </c>
      <c r="G668">
        <v>20</v>
      </c>
      <c r="H668" s="3">
        <f t="shared" si="121"/>
        <v>9.6894444444444439</v>
      </c>
      <c r="I668">
        <f t="shared" si="131"/>
        <v>700</v>
      </c>
      <c r="J668">
        <f t="shared" si="122"/>
        <v>7.4999999999999956E-2</v>
      </c>
      <c r="K668">
        <f t="shared" si="123"/>
        <v>2.543479166666665</v>
      </c>
      <c r="L668">
        <v>4.8</v>
      </c>
      <c r="M668">
        <f t="shared" si="124"/>
        <v>0.36552777777777784</v>
      </c>
      <c r="N668">
        <f t="shared" si="125"/>
        <v>3.4249999999999998</v>
      </c>
      <c r="O668">
        <f t="shared" si="126"/>
        <v>8.5905277777777762</v>
      </c>
      <c r="P668">
        <f t="shared" si="127"/>
        <v>-6.0470486111111112</v>
      </c>
      <c r="Q668">
        <f t="shared" si="128"/>
        <v>3.0235243055555556</v>
      </c>
      <c r="R668">
        <f t="shared" si="129"/>
        <v>0</v>
      </c>
      <c r="S668">
        <f>SUM($R$2:R668) -SUM($Q$2:Q668) + SUM($T$2:T667)</f>
        <v>-28.421105069446185</v>
      </c>
      <c r="T668">
        <f t="shared" si="130"/>
        <v>0</v>
      </c>
    </row>
    <row r="669" spans="1:20" x14ac:dyDescent="0.3">
      <c r="A669" s="1">
        <v>42672</v>
      </c>
      <c r="B669" s="2">
        <v>0.31157407407407406</v>
      </c>
      <c r="C669" s="2">
        <v>0.71253472222222225</v>
      </c>
      <c r="D669" s="3">
        <v>7.1</v>
      </c>
      <c r="E669" s="3">
        <v>57.7</v>
      </c>
      <c r="F669" s="4">
        <f t="shared" si="120"/>
        <v>10</v>
      </c>
      <c r="G669">
        <v>20</v>
      </c>
      <c r="H669" s="3">
        <f t="shared" si="121"/>
        <v>9.6230555555555561</v>
      </c>
      <c r="I669">
        <f t="shared" si="131"/>
        <v>700</v>
      </c>
      <c r="J669">
        <f t="shared" si="122"/>
        <v>0.42299999999999993</v>
      </c>
      <c r="K669">
        <f t="shared" si="123"/>
        <v>14.246933749999998</v>
      </c>
      <c r="L669">
        <v>4.8</v>
      </c>
      <c r="M669">
        <f t="shared" si="124"/>
        <v>0.36884722222222216</v>
      </c>
      <c r="N669">
        <f t="shared" si="125"/>
        <v>3.4750000000000001</v>
      </c>
      <c r="O669">
        <f t="shared" si="126"/>
        <v>8.643847222222222</v>
      </c>
      <c r="P669">
        <f t="shared" si="127"/>
        <v>5.6030865277777764</v>
      </c>
      <c r="Q669">
        <f t="shared" si="128"/>
        <v>0</v>
      </c>
      <c r="R669">
        <f t="shared" si="129"/>
        <v>1.1206173055555553</v>
      </c>
      <c r="S669">
        <f>SUM($R$2:R669) -SUM($Q$2:Q669) + SUM($T$2:T668)</f>
        <v>-27.300487763890487</v>
      </c>
      <c r="T669">
        <f t="shared" si="130"/>
        <v>0</v>
      </c>
    </row>
    <row r="670" spans="1:20" x14ac:dyDescent="0.3">
      <c r="A670" s="1">
        <v>42673</v>
      </c>
      <c r="B670" s="2">
        <v>0.27124999999999999</v>
      </c>
      <c r="C670" s="2">
        <v>0.66945601851851855</v>
      </c>
      <c r="D670" s="3">
        <v>5.6</v>
      </c>
      <c r="E670" s="3">
        <v>58.1</v>
      </c>
      <c r="F670" s="4">
        <f t="shared" si="120"/>
        <v>10</v>
      </c>
      <c r="G670">
        <v>20</v>
      </c>
      <c r="H670" s="3">
        <f t="shared" si="121"/>
        <v>9.5569444444444454</v>
      </c>
      <c r="I670">
        <f t="shared" si="131"/>
        <v>700</v>
      </c>
      <c r="J670">
        <f t="shared" si="122"/>
        <v>0.41900000000000004</v>
      </c>
      <c r="K670">
        <f t="shared" si="123"/>
        <v>14.015259027777782</v>
      </c>
      <c r="L670">
        <v>4.8</v>
      </c>
      <c r="M670">
        <f t="shared" si="124"/>
        <v>0.37215277777777772</v>
      </c>
      <c r="N670">
        <f t="shared" si="125"/>
        <v>3.85</v>
      </c>
      <c r="O670">
        <f t="shared" si="126"/>
        <v>9.0221527777777784</v>
      </c>
      <c r="P670">
        <f t="shared" si="127"/>
        <v>4.9931062500000039</v>
      </c>
      <c r="Q670">
        <f t="shared" si="128"/>
        <v>0</v>
      </c>
      <c r="R670">
        <f t="shared" si="129"/>
        <v>0.99862125000000079</v>
      </c>
      <c r="S670">
        <f>SUM($R$2:R670) -SUM($Q$2:Q670) + SUM($T$2:T669)</f>
        <v>-26.301866513890673</v>
      </c>
      <c r="T670">
        <f t="shared" si="130"/>
        <v>0</v>
      </c>
    </row>
    <row r="671" spans="1:20" x14ac:dyDescent="0.3">
      <c r="A671" s="1">
        <v>42674</v>
      </c>
      <c r="B671" s="2">
        <v>0.27259259259259255</v>
      </c>
      <c r="C671" s="2">
        <v>0.66806712962962955</v>
      </c>
      <c r="D671" s="3">
        <v>5.0999999999999996</v>
      </c>
      <c r="E671" s="3">
        <v>74.7</v>
      </c>
      <c r="F671" s="4">
        <f t="shared" si="120"/>
        <v>10</v>
      </c>
      <c r="G671">
        <v>20</v>
      </c>
      <c r="H671" s="3">
        <f t="shared" si="121"/>
        <v>9.4913888888888884</v>
      </c>
      <c r="I671">
        <f t="shared" si="131"/>
        <v>700</v>
      </c>
      <c r="J671">
        <f t="shared" si="122"/>
        <v>0.253</v>
      </c>
      <c r="K671">
        <f t="shared" si="123"/>
        <v>8.4046248611111114</v>
      </c>
      <c r="L671">
        <v>4.8</v>
      </c>
      <c r="M671">
        <f t="shared" si="124"/>
        <v>0.3754305555555556</v>
      </c>
      <c r="N671">
        <f t="shared" si="125"/>
        <v>3.9750000000000001</v>
      </c>
      <c r="O671">
        <f t="shared" si="126"/>
        <v>9.1504305555555554</v>
      </c>
      <c r="P671">
        <f t="shared" si="127"/>
        <v>-0.745805694444444</v>
      </c>
      <c r="Q671">
        <f t="shared" si="128"/>
        <v>0.372902847222222</v>
      </c>
      <c r="R671">
        <f t="shared" si="129"/>
        <v>0</v>
      </c>
      <c r="S671">
        <f>SUM($R$2:R671) -SUM($Q$2:Q671) + SUM($T$2:T670)</f>
        <v>-26.674769361113022</v>
      </c>
      <c r="T671">
        <f t="shared" si="130"/>
        <v>26.67</v>
      </c>
    </row>
    <row r="672" spans="1:20" x14ac:dyDescent="0.3">
      <c r="A672" s="1">
        <v>42675</v>
      </c>
      <c r="B672" s="2">
        <v>0.27393518518518517</v>
      </c>
      <c r="C672" s="2">
        <v>0.66668981481481471</v>
      </c>
      <c r="D672" s="3">
        <v>2.8</v>
      </c>
      <c r="E672" s="3">
        <v>81.7</v>
      </c>
      <c r="F672" s="4">
        <f t="shared" si="120"/>
        <v>11</v>
      </c>
      <c r="G672">
        <v>20</v>
      </c>
      <c r="H672" s="3">
        <f t="shared" si="121"/>
        <v>9.4261111111111084</v>
      </c>
      <c r="I672">
        <f t="shared" si="131"/>
        <v>600</v>
      </c>
      <c r="J672">
        <f t="shared" si="122"/>
        <v>0.18299999999999994</v>
      </c>
      <c r="K672">
        <f t="shared" si="123"/>
        <v>5.1749349999999978</v>
      </c>
      <c r="L672">
        <v>4.8</v>
      </c>
      <c r="M672">
        <f t="shared" si="124"/>
        <v>0.37869444444444456</v>
      </c>
      <c r="N672">
        <f t="shared" si="125"/>
        <v>4.55</v>
      </c>
      <c r="O672">
        <f t="shared" si="126"/>
        <v>9.728694444444443</v>
      </c>
      <c r="P672">
        <f t="shared" si="127"/>
        <v>-4.5537594444444451</v>
      </c>
      <c r="Q672">
        <f t="shared" si="128"/>
        <v>2.2768797222222226</v>
      </c>
      <c r="R672">
        <f t="shared" si="129"/>
        <v>0</v>
      </c>
      <c r="S672">
        <f>SUM($R$2:R672) -SUM($Q$2:Q672) + SUM($T$2:T671)</f>
        <v>-2.281649083334969</v>
      </c>
      <c r="T672">
        <f t="shared" si="130"/>
        <v>0</v>
      </c>
    </row>
    <row r="673" spans="1:20" x14ac:dyDescent="0.3">
      <c r="A673" s="1">
        <v>42676</v>
      </c>
      <c r="B673" s="2">
        <v>0.27528935185185183</v>
      </c>
      <c r="C673" s="2">
        <v>0.66533564814814816</v>
      </c>
      <c r="D673" s="3">
        <v>5.0999999999999996</v>
      </c>
      <c r="E673" s="3">
        <v>80.5</v>
      </c>
      <c r="F673" s="4">
        <f t="shared" si="120"/>
        <v>11</v>
      </c>
      <c r="G673">
        <v>20</v>
      </c>
      <c r="H673" s="3">
        <f t="shared" si="121"/>
        <v>9.3611111111111125</v>
      </c>
      <c r="I673">
        <f t="shared" si="131"/>
        <v>600</v>
      </c>
      <c r="J673">
        <f t="shared" si="122"/>
        <v>0.19499999999999995</v>
      </c>
      <c r="K673">
        <f t="shared" si="123"/>
        <v>5.4762500000000003</v>
      </c>
      <c r="L673">
        <v>4.8</v>
      </c>
      <c r="M673">
        <f t="shared" si="124"/>
        <v>0.38194444444444442</v>
      </c>
      <c r="N673">
        <f t="shared" si="125"/>
        <v>3.9750000000000001</v>
      </c>
      <c r="O673">
        <f t="shared" si="126"/>
        <v>9.156944444444445</v>
      </c>
      <c r="P673">
        <f t="shared" si="127"/>
        <v>-3.6806944444444447</v>
      </c>
      <c r="Q673">
        <f t="shared" si="128"/>
        <v>1.8403472222222224</v>
      </c>
      <c r="R673">
        <f t="shared" si="129"/>
        <v>0</v>
      </c>
      <c r="S673">
        <f>SUM($R$2:R673) -SUM($Q$2:Q673) + SUM($T$2:T672)</f>
        <v>-4.1219963055573317</v>
      </c>
      <c r="T673">
        <f t="shared" si="130"/>
        <v>0</v>
      </c>
    </row>
    <row r="674" spans="1:20" x14ac:dyDescent="0.3">
      <c r="A674" s="1">
        <v>42677</v>
      </c>
      <c r="B674" s="2">
        <v>0.27663194444444444</v>
      </c>
      <c r="C674" s="2">
        <v>0.66399305555555554</v>
      </c>
      <c r="D674" s="3">
        <v>3</v>
      </c>
      <c r="E674" s="3">
        <v>89.8</v>
      </c>
      <c r="F674" s="4">
        <f t="shared" si="120"/>
        <v>11</v>
      </c>
      <c r="G674">
        <v>20</v>
      </c>
      <c r="H674" s="3">
        <f t="shared" si="121"/>
        <v>9.2966666666666669</v>
      </c>
      <c r="I674">
        <f t="shared" si="131"/>
        <v>600</v>
      </c>
      <c r="J674">
        <f t="shared" si="122"/>
        <v>0.10199999999999998</v>
      </c>
      <c r="K674">
        <f t="shared" si="123"/>
        <v>2.8447799999999992</v>
      </c>
      <c r="L674">
        <v>4.8</v>
      </c>
      <c r="M674">
        <f t="shared" si="124"/>
        <v>0.3851666666666666</v>
      </c>
      <c r="N674">
        <f t="shared" si="125"/>
        <v>4.5</v>
      </c>
      <c r="O674">
        <f t="shared" si="126"/>
        <v>9.6851666666666674</v>
      </c>
      <c r="P674">
        <f t="shared" si="127"/>
        <v>-6.8403866666666682</v>
      </c>
      <c r="Q674">
        <f t="shared" si="128"/>
        <v>3.4201933333333341</v>
      </c>
      <c r="R674">
        <f t="shared" si="129"/>
        <v>0</v>
      </c>
      <c r="S674">
        <f>SUM($R$2:R674) -SUM($Q$2:Q674) + SUM($T$2:T673)</f>
        <v>-7.5421896388907044</v>
      </c>
      <c r="T674">
        <f t="shared" si="130"/>
        <v>0</v>
      </c>
    </row>
    <row r="675" spans="1:20" x14ac:dyDescent="0.3">
      <c r="A675" s="1">
        <v>42678</v>
      </c>
      <c r="B675" s="2">
        <v>0.27797453703703706</v>
      </c>
      <c r="C675" s="2">
        <v>0.66267361111111112</v>
      </c>
      <c r="D675" s="3">
        <v>2.1</v>
      </c>
      <c r="E675" s="3">
        <v>85.6</v>
      </c>
      <c r="F675" s="4">
        <f t="shared" si="120"/>
        <v>11</v>
      </c>
      <c r="G675">
        <v>20</v>
      </c>
      <c r="H675" s="3">
        <f t="shared" si="121"/>
        <v>9.2327777777777769</v>
      </c>
      <c r="I675">
        <f t="shared" si="131"/>
        <v>600</v>
      </c>
      <c r="J675">
        <f t="shared" si="122"/>
        <v>0.14400000000000002</v>
      </c>
      <c r="K675">
        <f t="shared" si="123"/>
        <v>3.9885600000000005</v>
      </c>
      <c r="L675">
        <v>4.8</v>
      </c>
      <c r="M675">
        <f t="shared" si="124"/>
        <v>0.38836111111111116</v>
      </c>
      <c r="N675">
        <f t="shared" si="125"/>
        <v>4.7249999999999996</v>
      </c>
      <c r="O675">
        <f t="shared" si="126"/>
        <v>9.9133611111111115</v>
      </c>
      <c r="P675">
        <f t="shared" si="127"/>
        <v>-5.924801111111111</v>
      </c>
      <c r="Q675">
        <f t="shared" si="128"/>
        <v>2.9624005555555555</v>
      </c>
      <c r="R675">
        <f t="shared" si="129"/>
        <v>0</v>
      </c>
      <c r="S675">
        <f>SUM($R$2:R675) -SUM($Q$2:Q675) + SUM($T$2:T674)</f>
        <v>-10.504590194446109</v>
      </c>
      <c r="T675">
        <f t="shared" si="130"/>
        <v>0</v>
      </c>
    </row>
    <row r="676" spans="1:20" x14ac:dyDescent="0.3">
      <c r="A676" s="1">
        <v>42679</v>
      </c>
      <c r="B676" s="2">
        <v>0.27932870370370372</v>
      </c>
      <c r="C676" s="2">
        <v>0.66137731481481488</v>
      </c>
      <c r="D676" s="3">
        <v>3.5</v>
      </c>
      <c r="E676" s="3">
        <v>89.1</v>
      </c>
      <c r="F676" s="4">
        <f t="shared" si="120"/>
        <v>11</v>
      </c>
      <c r="G676">
        <v>20</v>
      </c>
      <c r="H676" s="3">
        <f t="shared" si="121"/>
        <v>9.1691666666666674</v>
      </c>
      <c r="I676">
        <f t="shared" si="131"/>
        <v>600</v>
      </c>
      <c r="J676">
        <f t="shared" si="122"/>
        <v>0.1090000000000001</v>
      </c>
      <c r="K676">
        <f t="shared" si="123"/>
        <v>2.9983175000000029</v>
      </c>
      <c r="L676">
        <v>4.8</v>
      </c>
      <c r="M676">
        <f t="shared" si="124"/>
        <v>0.39154166666666662</v>
      </c>
      <c r="N676">
        <f t="shared" si="125"/>
        <v>4.375</v>
      </c>
      <c r="O676">
        <f t="shared" si="126"/>
        <v>9.5665416666666658</v>
      </c>
      <c r="P676">
        <f t="shared" si="127"/>
        <v>-6.5682241666666634</v>
      </c>
      <c r="Q676">
        <f t="shared" si="128"/>
        <v>3.2841120833333317</v>
      </c>
      <c r="R676">
        <f t="shared" si="129"/>
        <v>0</v>
      </c>
      <c r="S676">
        <f>SUM($R$2:R676) -SUM($Q$2:Q676) + SUM($T$2:T675)</f>
        <v>-13.788702277779521</v>
      </c>
      <c r="T676">
        <f t="shared" si="130"/>
        <v>0</v>
      </c>
    </row>
    <row r="677" spans="1:20" x14ac:dyDescent="0.3">
      <c r="A677" s="1">
        <v>42680</v>
      </c>
      <c r="B677" s="2">
        <v>0.28067129629629628</v>
      </c>
      <c r="C677" s="2">
        <v>0.6601041666666666</v>
      </c>
      <c r="D677" s="3">
        <v>4.4000000000000004</v>
      </c>
      <c r="E677" s="3">
        <v>91.4</v>
      </c>
      <c r="F677" s="4">
        <f t="shared" si="120"/>
        <v>11</v>
      </c>
      <c r="G677">
        <v>20</v>
      </c>
      <c r="H677" s="3">
        <f t="shared" si="121"/>
        <v>9.1063888888888869</v>
      </c>
      <c r="I677">
        <f t="shared" si="131"/>
        <v>600</v>
      </c>
      <c r="J677">
        <f t="shared" si="122"/>
        <v>8.5999999999999965E-2</v>
      </c>
      <c r="K677">
        <f t="shared" si="123"/>
        <v>2.3494483333333318</v>
      </c>
      <c r="L677">
        <v>4.8</v>
      </c>
      <c r="M677">
        <f t="shared" si="124"/>
        <v>0.39468055555555565</v>
      </c>
      <c r="N677">
        <f t="shared" si="125"/>
        <v>4.1500000000000004</v>
      </c>
      <c r="O677">
        <f t="shared" si="126"/>
        <v>9.3446805555555557</v>
      </c>
      <c r="P677">
        <f t="shared" si="127"/>
        <v>-6.9952322222222243</v>
      </c>
      <c r="Q677">
        <f t="shared" si="128"/>
        <v>3.4976161111111121</v>
      </c>
      <c r="R677">
        <f t="shared" si="129"/>
        <v>0</v>
      </c>
      <c r="S677">
        <f>SUM($R$2:R677) -SUM($Q$2:Q677) + SUM($T$2:T676)</f>
        <v>-17.28631838889055</v>
      </c>
      <c r="T677">
        <f t="shared" si="130"/>
        <v>0</v>
      </c>
    </row>
    <row r="678" spans="1:20" x14ac:dyDescent="0.3">
      <c r="A678" s="1">
        <v>42681</v>
      </c>
      <c r="B678" s="2">
        <v>0.2820138888888889</v>
      </c>
      <c r="C678" s="2">
        <v>0.65884259259259259</v>
      </c>
      <c r="D678" s="3">
        <v>3.4</v>
      </c>
      <c r="E678" s="3">
        <v>91</v>
      </c>
      <c r="F678" s="4">
        <f t="shared" si="120"/>
        <v>11</v>
      </c>
      <c r="G678">
        <v>20</v>
      </c>
      <c r="H678" s="3">
        <f t="shared" si="121"/>
        <v>9.0438888888888886</v>
      </c>
      <c r="I678">
        <f t="shared" si="131"/>
        <v>600</v>
      </c>
      <c r="J678">
        <f t="shared" si="122"/>
        <v>8.9999999999999969E-2</v>
      </c>
      <c r="K678">
        <f t="shared" si="123"/>
        <v>2.4418499999999992</v>
      </c>
      <c r="L678">
        <v>4.8</v>
      </c>
      <c r="M678">
        <f t="shared" si="124"/>
        <v>0.39780555555555552</v>
      </c>
      <c r="N678">
        <f t="shared" si="125"/>
        <v>4.4000000000000004</v>
      </c>
      <c r="O678">
        <f t="shared" si="126"/>
        <v>9.5978055555555564</v>
      </c>
      <c r="P678">
        <f t="shared" si="127"/>
        <v>-7.1559555555555576</v>
      </c>
      <c r="Q678">
        <f t="shared" si="128"/>
        <v>3.5779777777777788</v>
      </c>
      <c r="R678">
        <f t="shared" si="129"/>
        <v>0</v>
      </c>
      <c r="S678">
        <f>SUM($R$2:R678) -SUM($Q$2:Q678) + SUM($T$2:T677)</f>
        <v>-20.86429616666851</v>
      </c>
      <c r="T678">
        <f t="shared" si="130"/>
        <v>0</v>
      </c>
    </row>
    <row r="679" spans="1:20" x14ac:dyDescent="0.3">
      <c r="A679" s="1">
        <v>42682</v>
      </c>
      <c r="B679" s="2">
        <v>0.28334490740740742</v>
      </c>
      <c r="C679" s="2">
        <v>0.6576157407407407</v>
      </c>
      <c r="D679" s="3">
        <v>0.9</v>
      </c>
      <c r="E679" s="3">
        <v>41.4</v>
      </c>
      <c r="F679" s="4">
        <f t="shared" si="120"/>
        <v>11</v>
      </c>
      <c r="G679">
        <v>20</v>
      </c>
      <c r="H679" s="3">
        <f t="shared" si="121"/>
        <v>8.9824999999999982</v>
      </c>
      <c r="I679">
        <f t="shared" si="131"/>
        <v>600</v>
      </c>
      <c r="J679">
        <f t="shared" si="122"/>
        <v>0.58600000000000008</v>
      </c>
      <c r="K679">
        <f t="shared" si="123"/>
        <v>15.791235</v>
      </c>
      <c r="L679">
        <v>4.8</v>
      </c>
      <c r="M679">
        <f t="shared" si="124"/>
        <v>0.40087500000000009</v>
      </c>
      <c r="N679">
        <f t="shared" si="125"/>
        <v>5.0250000000000004</v>
      </c>
      <c r="O679">
        <f t="shared" si="126"/>
        <v>10.225875</v>
      </c>
      <c r="P679">
        <f t="shared" si="127"/>
        <v>5.5653600000000001</v>
      </c>
      <c r="Q679">
        <f t="shared" si="128"/>
        <v>0</v>
      </c>
      <c r="R679">
        <f t="shared" si="129"/>
        <v>1.1130720000000001</v>
      </c>
      <c r="S679">
        <f>SUM($R$2:R679) -SUM($Q$2:Q679) + SUM($T$2:T678)</f>
        <v>-19.751224166668408</v>
      </c>
      <c r="T679">
        <f t="shared" si="130"/>
        <v>0</v>
      </c>
    </row>
    <row r="680" spans="1:20" x14ac:dyDescent="0.3">
      <c r="A680" s="1">
        <v>42683</v>
      </c>
      <c r="B680" s="2">
        <v>0.28468749999999998</v>
      </c>
      <c r="C680" s="2">
        <v>0.65640046296296295</v>
      </c>
      <c r="D680" s="3">
        <v>-0.6</v>
      </c>
      <c r="E680" s="3">
        <v>75.900000000000006</v>
      </c>
      <c r="F680" s="4">
        <f t="shared" si="120"/>
        <v>11</v>
      </c>
      <c r="G680">
        <v>20</v>
      </c>
      <c r="H680" s="3">
        <f t="shared" si="121"/>
        <v>8.9211111111111112</v>
      </c>
      <c r="I680">
        <f t="shared" si="131"/>
        <v>600</v>
      </c>
      <c r="J680">
        <f t="shared" si="122"/>
        <v>0.24099999999999999</v>
      </c>
      <c r="K680">
        <f t="shared" si="123"/>
        <v>6.4499633333333328</v>
      </c>
      <c r="L680">
        <v>4.8</v>
      </c>
      <c r="M680">
        <f t="shared" si="124"/>
        <v>0.40394444444444444</v>
      </c>
      <c r="N680">
        <f t="shared" si="125"/>
        <v>5.4</v>
      </c>
      <c r="O680">
        <f t="shared" si="126"/>
        <v>10.603944444444444</v>
      </c>
      <c r="P680">
        <f t="shared" si="127"/>
        <v>-4.1539811111111113</v>
      </c>
      <c r="Q680">
        <f t="shared" si="128"/>
        <v>2.0769905555555557</v>
      </c>
      <c r="R680">
        <f t="shared" si="129"/>
        <v>0</v>
      </c>
      <c r="S680">
        <f>SUM($R$2:R680) -SUM($Q$2:Q680) + SUM($T$2:T679)</f>
        <v>-21.82821472222372</v>
      </c>
      <c r="T680">
        <f t="shared" si="130"/>
        <v>0</v>
      </c>
    </row>
    <row r="681" spans="1:20" x14ac:dyDescent="0.3">
      <c r="A681" s="1">
        <v>42684</v>
      </c>
      <c r="B681" s="2">
        <v>0.28601851851851851</v>
      </c>
      <c r="C681" s="2">
        <v>0.65521990740740743</v>
      </c>
      <c r="D681" s="3">
        <v>-0.3</v>
      </c>
      <c r="E681" s="3">
        <v>92.9</v>
      </c>
      <c r="F681" s="4">
        <f t="shared" si="120"/>
        <v>11</v>
      </c>
      <c r="G681">
        <v>20</v>
      </c>
      <c r="H681" s="3">
        <f t="shared" si="121"/>
        <v>8.8608333333333338</v>
      </c>
      <c r="I681">
        <f t="shared" si="131"/>
        <v>600</v>
      </c>
      <c r="J681">
        <f t="shared" si="122"/>
        <v>7.0999999999999952E-2</v>
      </c>
      <c r="K681">
        <f t="shared" si="123"/>
        <v>1.8873574999999987</v>
      </c>
      <c r="L681">
        <v>4.8</v>
      </c>
      <c r="M681">
        <f t="shared" si="124"/>
        <v>0.40695833333333331</v>
      </c>
      <c r="N681">
        <f t="shared" si="125"/>
        <v>5.3250000000000002</v>
      </c>
      <c r="O681">
        <f t="shared" si="126"/>
        <v>10.531958333333332</v>
      </c>
      <c r="P681">
        <f t="shared" si="127"/>
        <v>-8.6446008333333335</v>
      </c>
      <c r="Q681">
        <f t="shared" si="128"/>
        <v>4.3223004166666668</v>
      </c>
      <c r="R681">
        <f t="shared" si="129"/>
        <v>0</v>
      </c>
      <c r="S681">
        <f>SUM($R$2:R681) -SUM($Q$2:Q681) + SUM($T$2:T680)</f>
        <v>-26.150515138890341</v>
      </c>
      <c r="T681">
        <f t="shared" si="130"/>
        <v>0</v>
      </c>
    </row>
    <row r="682" spans="1:20" x14ac:dyDescent="0.3">
      <c r="A682" s="1">
        <v>42685</v>
      </c>
      <c r="B682" s="2">
        <v>0.28734953703703703</v>
      </c>
      <c r="C682" s="2">
        <v>0.65405092592592595</v>
      </c>
      <c r="D682" s="3">
        <v>-0.9</v>
      </c>
      <c r="E682" s="3">
        <v>92.2</v>
      </c>
      <c r="F682" s="4">
        <f t="shared" si="120"/>
        <v>11</v>
      </c>
      <c r="G682">
        <v>20</v>
      </c>
      <c r="H682" s="3">
        <f t="shared" si="121"/>
        <v>8.8008333333333333</v>
      </c>
      <c r="I682">
        <f t="shared" si="131"/>
        <v>600</v>
      </c>
      <c r="J682">
        <f t="shared" si="122"/>
        <v>7.7999999999999958E-2</v>
      </c>
      <c r="K682">
        <f t="shared" si="123"/>
        <v>2.0593949999999985</v>
      </c>
      <c r="L682">
        <v>4.8</v>
      </c>
      <c r="M682">
        <f t="shared" si="124"/>
        <v>0.40995833333333331</v>
      </c>
      <c r="N682">
        <f t="shared" si="125"/>
        <v>5.4749999999999996</v>
      </c>
      <c r="O682">
        <f t="shared" si="126"/>
        <v>10.684958333333332</v>
      </c>
      <c r="P682">
        <f t="shared" si="127"/>
        <v>-8.6255633333333339</v>
      </c>
      <c r="Q682">
        <f t="shared" si="128"/>
        <v>4.312781666666667</v>
      </c>
      <c r="R682">
        <f t="shared" si="129"/>
        <v>0</v>
      </c>
      <c r="S682">
        <f>SUM($R$2:R682) -SUM($Q$2:Q682) + SUM($T$2:T681)</f>
        <v>-30.463296805557093</v>
      </c>
      <c r="T682">
        <f t="shared" si="130"/>
        <v>0</v>
      </c>
    </row>
    <row r="683" spans="1:20" x14ac:dyDescent="0.3">
      <c r="A683" s="1">
        <v>42686</v>
      </c>
      <c r="B683" s="2">
        <v>0.28866898148148151</v>
      </c>
      <c r="C683" s="2">
        <v>0.6529166666666667</v>
      </c>
      <c r="D683" s="3">
        <v>-1.5</v>
      </c>
      <c r="E683" s="3">
        <v>57.7</v>
      </c>
      <c r="F683" s="4">
        <f t="shared" si="120"/>
        <v>11</v>
      </c>
      <c r="G683">
        <v>20</v>
      </c>
      <c r="H683" s="3">
        <f t="shared" si="121"/>
        <v>8.7419444444444441</v>
      </c>
      <c r="I683">
        <f t="shared" si="131"/>
        <v>600</v>
      </c>
      <c r="J683">
        <f t="shared" si="122"/>
        <v>0.42299999999999993</v>
      </c>
      <c r="K683">
        <f t="shared" si="123"/>
        <v>11.093527499999999</v>
      </c>
      <c r="L683">
        <v>4.8</v>
      </c>
      <c r="M683">
        <f t="shared" si="124"/>
        <v>0.41290277777777779</v>
      </c>
      <c r="N683">
        <f t="shared" si="125"/>
        <v>5.625</v>
      </c>
      <c r="O683">
        <f t="shared" si="126"/>
        <v>10.837902777777778</v>
      </c>
      <c r="P683">
        <f t="shared" si="127"/>
        <v>0.25562472222222077</v>
      </c>
      <c r="Q683">
        <f t="shared" si="128"/>
        <v>0</v>
      </c>
      <c r="R683">
        <f t="shared" si="129"/>
        <v>5.1124944444444154E-2</v>
      </c>
      <c r="S683">
        <f>SUM($R$2:R683) -SUM($Q$2:Q683) + SUM($T$2:T682)</f>
        <v>-30.412171861112711</v>
      </c>
      <c r="T683">
        <f t="shared" si="130"/>
        <v>0</v>
      </c>
    </row>
    <row r="684" spans="1:20" x14ac:dyDescent="0.3">
      <c r="A684" s="1">
        <v>42687</v>
      </c>
      <c r="B684" s="2">
        <v>0.28998842592592594</v>
      </c>
      <c r="C684" s="2">
        <v>0.65180555555555553</v>
      </c>
      <c r="D684" s="3">
        <v>1</v>
      </c>
      <c r="E684" s="3">
        <v>90.2</v>
      </c>
      <c r="F684" s="4">
        <f t="shared" si="120"/>
        <v>11</v>
      </c>
      <c r="G684">
        <v>20</v>
      </c>
      <c r="H684" s="3">
        <f t="shared" si="121"/>
        <v>8.6836111111111105</v>
      </c>
      <c r="I684">
        <f t="shared" si="131"/>
        <v>600</v>
      </c>
      <c r="J684">
        <f t="shared" si="122"/>
        <v>9.7999999999999976E-2</v>
      </c>
      <c r="K684">
        <f t="shared" si="123"/>
        <v>2.5529816666666663</v>
      </c>
      <c r="L684">
        <v>4.8</v>
      </c>
      <c r="M684">
        <f t="shared" si="124"/>
        <v>0.41581944444444446</v>
      </c>
      <c r="N684">
        <f t="shared" si="125"/>
        <v>5</v>
      </c>
      <c r="O684">
        <f t="shared" si="126"/>
        <v>10.215819444444445</v>
      </c>
      <c r="P684">
        <f t="shared" si="127"/>
        <v>-7.6628377777777796</v>
      </c>
      <c r="Q684">
        <f t="shared" si="128"/>
        <v>3.8314188888888898</v>
      </c>
      <c r="R684">
        <f t="shared" si="129"/>
        <v>0</v>
      </c>
      <c r="S684">
        <f>SUM($R$2:R684) -SUM($Q$2:Q684) + SUM($T$2:T683)</f>
        <v>-34.243590750001431</v>
      </c>
      <c r="T684">
        <f t="shared" si="130"/>
        <v>0</v>
      </c>
    </row>
    <row r="685" spans="1:20" x14ac:dyDescent="0.3">
      <c r="A685" s="1">
        <v>42688</v>
      </c>
      <c r="B685" s="2">
        <v>0.29129629629629633</v>
      </c>
      <c r="C685" s="2">
        <v>0.65071759259259265</v>
      </c>
      <c r="D685" s="3">
        <v>1.1000000000000001</v>
      </c>
      <c r="E685" s="3">
        <v>75.5</v>
      </c>
      <c r="F685" s="4">
        <f t="shared" si="120"/>
        <v>11</v>
      </c>
      <c r="G685">
        <v>20</v>
      </c>
      <c r="H685" s="3">
        <f t="shared" si="121"/>
        <v>8.6261111111111113</v>
      </c>
      <c r="I685">
        <f t="shared" si="131"/>
        <v>600</v>
      </c>
      <c r="J685">
        <f t="shared" si="122"/>
        <v>0.245</v>
      </c>
      <c r="K685">
        <f t="shared" si="123"/>
        <v>6.3401916666666676</v>
      </c>
      <c r="L685">
        <v>4.8</v>
      </c>
      <c r="M685">
        <f t="shared" si="124"/>
        <v>0.41869444444444448</v>
      </c>
      <c r="N685">
        <f t="shared" si="125"/>
        <v>4.9749999999999996</v>
      </c>
      <c r="O685">
        <f t="shared" si="126"/>
        <v>10.193694444444443</v>
      </c>
      <c r="P685">
        <f t="shared" si="127"/>
        <v>-3.8535027777777753</v>
      </c>
      <c r="Q685">
        <f t="shared" si="128"/>
        <v>1.9267513888888876</v>
      </c>
      <c r="R685">
        <f t="shared" si="129"/>
        <v>0</v>
      </c>
      <c r="S685">
        <f>SUM($R$2:R685) -SUM($Q$2:Q685) + SUM($T$2:T684)</f>
        <v>-36.170342138890419</v>
      </c>
      <c r="T685">
        <f t="shared" si="130"/>
        <v>0</v>
      </c>
    </row>
    <row r="686" spans="1:20" x14ac:dyDescent="0.3">
      <c r="A686" s="1">
        <v>42689</v>
      </c>
      <c r="B686" s="2">
        <v>0.29260416666666667</v>
      </c>
      <c r="C686" s="2">
        <v>0.64966435185185178</v>
      </c>
      <c r="D686" s="3">
        <v>0.2</v>
      </c>
      <c r="E686" s="3">
        <v>82.5</v>
      </c>
      <c r="F686" s="4">
        <f t="shared" si="120"/>
        <v>11</v>
      </c>
      <c r="G686">
        <v>20</v>
      </c>
      <c r="H686" s="3">
        <f t="shared" si="121"/>
        <v>8.5694444444444429</v>
      </c>
      <c r="I686">
        <f t="shared" si="131"/>
        <v>600</v>
      </c>
      <c r="J686">
        <f t="shared" si="122"/>
        <v>0.17500000000000004</v>
      </c>
      <c r="K686">
        <f t="shared" si="123"/>
        <v>4.4989583333333343</v>
      </c>
      <c r="L686">
        <v>4.8</v>
      </c>
      <c r="M686">
        <f t="shared" si="124"/>
        <v>0.42152777777777783</v>
      </c>
      <c r="N686">
        <f t="shared" si="125"/>
        <v>5.2</v>
      </c>
      <c r="O686">
        <f t="shared" si="126"/>
        <v>10.421527777777778</v>
      </c>
      <c r="P686">
        <f t="shared" si="127"/>
        <v>-5.9225694444444432</v>
      </c>
      <c r="Q686">
        <f t="shared" si="128"/>
        <v>2.9612847222222216</v>
      </c>
      <c r="R686">
        <f t="shared" si="129"/>
        <v>0</v>
      </c>
      <c r="S686">
        <f>SUM($R$2:R686) -SUM($Q$2:Q686) + SUM($T$2:T685)</f>
        <v>-39.131626861112636</v>
      </c>
      <c r="T686">
        <f t="shared" si="130"/>
        <v>0</v>
      </c>
    </row>
    <row r="687" spans="1:20" x14ac:dyDescent="0.3">
      <c r="A687" s="1">
        <v>42690</v>
      </c>
      <c r="B687" s="2">
        <v>0.29390046296296296</v>
      </c>
      <c r="C687" s="2">
        <v>0.64863425925925922</v>
      </c>
      <c r="D687" s="3">
        <v>2.4</v>
      </c>
      <c r="E687" s="3">
        <v>92.5</v>
      </c>
      <c r="F687" s="4">
        <f t="shared" si="120"/>
        <v>11</v>
      </c>
      <c r="G687">
        <v>20</v>
      </c>
      <c r="H687" s="3">
        <f t="shared" si="121"/>
        <v>8.5136111111111106</v>
      </c>
      <c r="I687">
        <f t="shared" si="131"/>
        <v>600</v>
      </c>
      <c r="J687">
        <f t="shared" si="122"/>
        <v>7.4999999999999956E-2</v>
      </c>
      <c r="K687">
        <f t="shared" si="123"/>
        <v>1.9155624999999989</v>
      </c>
      <c r="L687">
        <v>4.8</v>
      </c>
      <c r="M687">
        <f t="shared" si="124"/>
        <v>0.42431944444444447</v>
      </c>
      <c r="N687">
        <f t="shared" si="125"/>
        <v>4.6500000000000004</v>
      </c>
      <c r="O687">
        <f t="shared" si="126"/>
        <v>9.8743194444444455</v>
      </c>
      <c r="P687">
        <f t="shared" si="127"/>
        <v>-7.9587569444444464</v>
      </c>
      <c r="Q687">
        <f t="shared" si="128"/>
        <v>3.9793784722222232</v>
      </c>
      <c r="R687">
        <f t="shared" si="129"/>
        <v>0</v>
      </c>
      <c r="S687">
        <f>SUM($R$2:R687) -SUM($Q$2:Q687) + SUM($T$2:T686)</f>
        <v>-43.111005333334788</v>
      </c>
      <c r="T687">
        <f t="shared" si="130"/>
        <v>0</v>
      </c>
    </row>
    <row r="688" spans="1:20" x14ac:dyDescent="0.3">
      <c r="A688" s="1">
        <v>42691</v>
      </c>
      <c r="B688" s="2">
        <v>0.29518518518518516</v>
      </c>
      <c r="C688" s="2">
        <v>0.64763888888888888</v>
      </c>
      <c r="D688" s="3">
        <v>5.9</v>
      </c>
      <c r="E688" s="3">
        <v>93.1</v>
      </c>
      <c r="F688" s="4">
        <f t="shared" si="120"/>
        <v>11</v>
      </c>
      <c r="G688">
        <v>20</v>
      </c>
      <c r="H688" s="3">
        <f t="shared" si="121"/>
        <v>8.4588888888888896</v>
      </c>
      <c r="I688">
        <f t="shared" si="131"/>
        <v>600</v>
      </c>
      <c r="J688">
        <f t="shared" si="122"/>
        <v>6.9000000000000061E-2</v>
      </c>
      <c r="K688">
        <f t="shared" si="123"/>
        <v>1.7509900000000018</v>
      </c>
      <c r="L688">
        <v>4.8</v>
      </c>
      <c r="M688">
        <f t="shared" si="124"/>
        <v>0.42705555555555552</v>
      </c>
      <c r="N688">
        <f t="shared" si="125"/>
        <v>3.7749999999999999</v>
      </c>
      <c r="O688">
        <f t="shared" si="126"/>
        <v>9.0020555555555557</v>
      </c>
      <c r="P688">
        <f t="shared" si="127"/>
        <v>-7.2510655555555541</v>
      </c>
      <c r="Q688">
        <f t="shared" si="128"/>
        <v>3.625532777777777</v>
      </c>
      <c r="R688">
        <f t="shared" si="129"/>
        <v>0</v>
      </c>
      <c r="S688">
        <f>SUM($R$2:R688) -SUM($Q$2:Q688) + SUM($T$2:T687)</f>
        <v>-46.736538111112623</v>
      </c>
      <c r="T688">
        <f t="shared" si="130"/>
        <v>0</v>
      </c>
    </row>
    <row r="689" spans="1:20" x14ac:dyDescent="0.3">
      <c r="A689" s="1">
        <v>42692</v>
      </c>
      <c r="B689" s="2">
        <v>0.29645833333333332</v>
      </c>
      <c r="C689" s="2">
        <v>0.64666666666666661</v>
      </c>
      <c r="D689" s="3">
        <v>7.1</v>
      </c>
      <c r="E689" s="3">
        <v>87.5</v>
      </c>
      <c r="F689" s="4">
        <f t="shared" si="120"/>
        <v>11</v>
      </c>
      <c r="G689">
        <v>20</v>
      </c>
      <c r="H689" s="3">
        <f t="shared" si="121"/>
        <v>8.4049999999999994</v>
      </c>
      <c r="I689">
        <f t="shared" si="131"/>
        <v>600</v>
      </c>
      <c r="J689">
        <f t="shared" si="122"/>
        <v>0.125</v>
      </c>
      <c r="K689">
        <f t="shared" si="123"/>
        <v>3.151875</v>
      </c>
      <c r="L689">
        <v>4.8</v>
      </c>
      <c r="M689">
        <f t="shared" si="124"/>
        <v>0.42975000000000008</v>
      </c>
      <c r="N689">
        <f t="shared" si="125"/>
        <v>3.4750000000000001</v>
      </c>
      <c r="O689">
        <f t="shared" si="126"/>
        <v>8.7047500000000007</v>
      </c>
      <c r="P689">
        <f t="shared" si="127"/>
        <v>-5.5528750000000002</v>
      </c>
      <c r="Q689">
        <f t="shared" si="128"/>
        <v>2.7764375000000001</v>
      </c>
      <c r="R689">
        <f t="shared" si="129"/>
        <v>0</v>
      </c>
      <c r="S689">
        <f>SUM($R$2:R689) -SUM($Q$2:Q689) + SUM($T$2:T688)</f>
        <v>-49.512975611112552</v>
      </c>
      <c r="T689">
        <f t="shared" si="130"/>
        <v>0</v>
      </c>
    </row>
    <row r="690" spans="1:20" x14ac:dyDescent="0.3">
      <c r="A690" s="1">
        <v>42693</v>
      </c>
      <c r="B690" s="2">
        <v>0.29773148148148149</v>
      </c>
      <c r="C690" s="2">
        <v>0.64571759259259254</v>
      </c>
      <c r="D690" s="3">
        <v>7.1</v>
      </c>
      <c r="E690" s="3">
        <v>89.1</v>
      </c>
      <c r="F690" s="4">
        <f t="shared" si="120"/>
        <v>11</v>
      </c>
      <c r="G690">
        <v>20</v>
      </c>
      <c r="H690" s="3">
        <f t="shared" si="121"/>
        <v>8.3516666666666648</v>
      </c>
      <c r="I690">
        <f t="shared" si="131"/>
        <v>600</v>
      </c>
      <c r="J690">
        <f t="shared" si="122"/>
        <v>0.1090000000000001</v>
      </c>
      <c r="K690">
        <f t="shared" si="123"/>
        <v>2.7309950000000023</v>
      </c>
      <c r="L690">
        <v>4.8</v>
      </c>
      <c r="M690">
        <f t="shared" si="124"/>
        <v>0.43241666666666673</v>
      </c>
      <c r="N690">
        <f t="shared" si="125"/>
        <v>3.4750000000000001</v>
      </c>
      <c r="O690">
        <f t="shared" si="126"/>
        <v>8.707416666666667</v>
      </c>
      <c r="P690">
        <f t="shared" si="127"/>
        <v>-5.9764216666666652</v>
      </c>
      <c r="Q690">
        <f t="shared" si="128"/>
        <v>2.9882108333333326</v>
      </c>
      <c r="R690">
        <f t="shared" si="129"/>
        <v>0</v>
      </c>
      <c r="S690">
        <f>SUM($R$2:R690) -SUM($Q$2:Q690) + SUM($T$2:T689)</f>
        <v>-52.501186444446148</v>
      </c>
      <c r="T690">
        <f t="shared" si="130"/>
        <v>0</v>
      </c>
    </row>
    <row r="691" spans="1:20" x14ac:dyDescent="0.3">
      <c r="A691" s="1">
        <v>42694</v>
      </c>
      <c r="B691" s="2">
        <v>0.29898148148148146</v>
      </c>
      <c r="C691" s="2">
        <v>0.64481481481481484</v>
      </c>
      <c r="D691" s="3">
        <v>6.7</v>
      </c>
      <c r="E691" s="3">
        <v>83.2</v>
      </c>
      <c r="F691" s="4">
        <f t="shared" si="120"/>
        <v>11</v>
      </c>
      <c r="G691">
        <v>20</v>
      </c>
      <c r="H691" s="3">
        <f t="shared" si="121"/>
        <v>8.3000000000000007</v>
      </c>
      <c r="I691">
        <f t="shared" si="131"/>
        <v>600</v>
      </c>
      <c r="J691">
        <f t="shared" si="122"/>
        <v>0.16799999999999993</v>
      </c>
      <c r="K691">
        <f t="shared" si="123"/>
        <v>4.1831999999999976</v>
      </c>
      <c r="L691">
        <v>4.8</v>
      </c>
      <c r="M691">
        <f t="shared" si="124"/>
        <v>0.43499999999999994</v>
      </c>
      <c r="N691">
        <f t="shared" si="125"/>
        <v>3.5750000000000002</v>
      </c>
      <c r="O691">
        <f t="shared" si="126"/>
        <v>8.8099999999999987</v>
      </c>
      <c r="P691">
        <f t="shared" si="127"/>
        <v>-4.6268000000000011</v>
      </c>
      <c r="Q691">
        <f t="shared" si="128"/>
        <v>2.3134000000000006</v>
      </c>
      <c r="R691">
        <f t="shared" si="129"/>
        <v>0</v>
      </c>
      <c r="S691">
        <f>SUM($R$2:R691) -SUM($Q$2:Q691) + SUM($T$2:T690)</f>
        <v>-54.814586444446149</v>
      </c>
      <c r="T691">
        <f t="shared" si="130"/>
        <v>0</v>
      </c>
    </row>
    <row r="692" spans="1:20" x14ac:dyDescent="0.3">
      <c r="A692" s="1">
        <v>42695</v>
      </c>
      <c r="B692" s="2">
        <v>0.30023148148148149</v>
      </c>
      <c r="C692" s="2">
        <v>0.64393518518518522</v>
      </c>
      <c r="D692" s="3">
        <v>7.4</v>
      </c>
      <c r="E692" s="3">
        <v>45.7</v>
      </c>
      <c r="F692" s="4">
        <f t="shared" si="120"/>
        <v>11</v>
      </c>
      <c r="G692">
        <v>20</v>
      </c>
      <c r="H692" s="3">
        <f t="shared" si="121"/>
        <v>8.2488888888888887</v>
      </c>
      <c r="I692">
        <f t="shared" si="131"/>
        <v>600</v>
      </c>
      <c r="J692">
        <f t="shared" si="122"/>
        <v>0.54299999999999993</v>
      </c>
      <c r="K692">
        <f t="shared" si="123"/>
        <v>13.437439999999997</v>
      </c>
      <c r="L692">
        <v>4.8</v>
      </c>
      <c r="M692">
        <f t="shared" si="124"/>
        <v>0.43755555555555553</v>
      </c>
      <c r="N692">
        <f t="shared" si="125"/>
        <v>3.4</v>
      </c>
      <c r="O692">
        <f t="shared" si="126"/>
        <v>8.6375555555555561</v>
      </c>
      <c r="P692">
        <f t="shared" si="127"/>
        <v>4.7998844444444408</v>
      </c>
      <c r="Q692">
        <f t="shared" si="128"/>
        <v>0</v>
      </c>
      <c r="R692">
        <f t="shared" si="129"/>
        <v>0.95997688888888821</v>
      </c>
      <c r="S692">
        <f>SUM($R$2:R692) -SUM($Q$2:Q692) + SUM($T$2:T691)</f>
        <v>-53.854609555557317</v>
      </c>
      <c r="T692">
        <f t="shared" si="130"/>
        <v>0</v>
      </c>
    </row>
    <row r="693" spans="1:20" x14ac:dyDescent="0.3">
      <c r="A693" s="1">
        <v>42696</v>
      </c>
      <c r="B693" s="2">
        <v>0.30145833333333333</v>
      </c>
      <c r="C693" s="2">
        <v>0.64309027777777772</v>
      </c>
      <c r="D693" s="3">
        <v>3.8</v>
      </c>
      <c r="E693" s="3">
        <v>75.099999999999994</v>
      </c>
      <c r="F693" s="4">
        <f t="shared" si="120"/>
        <v>11</v>
      </c>
      <c r="G693">
        <v>20</v>
      </c>
      <c r="H693" s="3">
        <f t="shared" si="121"/>
        <v>8.1991666666666649</v>
      </c>
      <c r="I693">
        <f t="shared" si="131"/>
        <v>600</v>
      </c>
      <c r="J693">
        <f t="shared" si="122"/>
        <v>0.24900000000000011</v>
      </c>
      <c r="K693">
        <f t="shared" si="123"/>
        <v>6.1247775000000013</v>
      </c>
      <c r="L693">
        <v>4.8</v>
      </c>
      <c r="M693">
        <f t="shared" si="124"/>
        <v>0.44004166666666672</v>
      </c>
      <c r="N693">
        <f t="shared" si="125"/>
        <v>4.3</v>
      </c>
      <c r="O693">
        <f t="shared" si="126"/>
        <v>9.5400416666666672</v>
      </c>
      <c r="P693">
        <f t="shared" si="127"/>
        <v>-3.4152641666666659</v>
      </c>
      <c r="Q693">
        <f t="shared" si="128"/>
        <v>1.7076320833333329</v>
      </c>
      <c r="R693">
        <f t="shared" si="129"/>
        <v>0</v>
      </c>
      <c r="S693">
        <f>SUM($R$2:R693) -SUM($Q$2:Q693) + SUM($T$2:T692)</f>
        <v>-55.562241638890555</v>
      </c>
      <c r="T693">
        <f t="shared" si="130"/>
        <v>0</v>
      </c>
    </row>
    <row r="694" spans="1:20" x14ac:dyDescent="0.3">
      <c r="A694" s="1">
        <v>42697</v>
      </c>
      <c r="B694" s="2">
        <v>0.30266203703703703</v>
      </c>
      <c r="C694" s="2">
        <v>0.64226851851851852</v>
      </c>
      <c r="D694" s="3">
        <v>3.2</v>
      </c>
      <c r="E694" s="3">
        <v>88.5</v>
      </c>
      <c r="F694" s="4">
        <f t="shared" si="120"/>
        <v>11</v>
      </c>
      <c r="G694">
        <v>20</v>
      </c>
      <c r="H694" s="3">
        <f t="shared" si="121"/>
        <v>8.150555555555556</v>
      </c>
      <c r="I694">
        <f t="shared" si="131"/>
        <v>600</v>
      </c>
      <c r="J694">
        <f t="shared" si="122"/>
        <v>0.11499999999999999</v>
      </c>
      <c r="K694">
        <f t="shared" si="123"/>
        <v>2.8119416666666668</v>
      </c>
      <c r="L694">
        <v>4.8</v>
      </c>
      <c r="M694">
        <f t="shared" si="124"/>
        <v>0.44247222222222216</v>
      </c>
      <c r="N694">
        <f t="shared" si="125"/>
        <v>4.45</v>
      </c>
      <c r="O694">
        <f t="shared" si="126"/>
        <v>9.6924722222222215</v>
      </c>
      <c r="P694">
        <f t="shared" si="127"/>
        <v>-6.8805305555555547</v>
      </c>
      <c r="Q694">
        <f t="shared" si="128"/>
        <v>3.4402652777777774</v>
      </c>
      <c r="R694">
        <f t="shared" si="129"/>
        <v>0</v>
      </c>
      <c r="S694">
        <f>SUM($R$2:R694) -SUM($Q$2:Q694) + SUM($T$2:T693)</f>
        <v>-59.002506916668381</v>
      </c>
      <c r="T694">
        <f t="shared" si="130"/>
        <v>0</v>
      </c>
    </row>
    <row r="695" spans="1:20" x14ac:dyDescent="0.3">
      <c r="A695" s="1">
        <v>42698</v>
      </c>
      <c r="B695" s="2">
        <v>0.30386574074074074</v>
      </c>
      <c r="C695" s="2">
        <v>0.64149305555555558</v>
      </c>
      <c r="D695" s="3">
        <v>3.1</v>
      </c>
      <c r="E695" s="3">
        <v>63.9</v>
      </c>
      <c r="F695" s="4">
        <f t="shared" si="120"/>
        <v>11</v>
      </c>
      <c r="G695">
        <v>20</v>
      </c>
      <c r="H695" s="3">
        <f t="shared" si="121"/>
        <v>8.1030555555555566</v>
      </c>
      <c r="I695">
        <f t="shared" si="131"/>
        <v>600</v>
      </c>
      <c r="J695">
        <f t="shared" si="122"/>
        <v>0.36099999999999999</v>
      </c>
      <c r="K695">
        <f t="shared" si="123"/>
        <v>8.7756091666666691</v>
      </c>
      <c r="L695">
        <v>4.8</v>
      </c>
      <c r="M695">
        <f t="shared" si="124"/>
        <v>0.44484722222222217</v>
      </c>
      <c r="N695">
        <f t="shared" si="125"/>
        <v>4.4749999999999996</v>
      </c>
      <c r="O695">
        <f t="shared" si="126"/>
        <v>9.7198472222222208</v>
      </c>
      <c r="P695">
        <f t="shared" si="127"/>
        <v>-0.94423805555555163</v>
      </c>
      <c r="Q695">
        <f t="shared" si="128"/>
        <v>0.47211902777777581</v>
      </c>
      <c r="R695">
        <f t="shared" si="129"/>
        <v>0</v>
      </c>
      <c r="S695">
        <f>SUM($R$2:R695) -SUM($Q$2:Q695) + SUM($T$2:T694)</f>
        <v>-59.474625944446188</v>
      </c>
      <c r="T695">
        <f t="shared" si="130"/>
        <v>0</v>
      </c>
    </row>
    <row r="696" spans="1:20" x14ac:dyDescent="0.3">
      <c r="A696" s="1">
        <v>42699</v>
      </c>
      <c r="B696" s="2">
        <v>0.30504629629629626</v>
      </c>
      <c r="C696" s="2">
        <v>0.64075231481481476</v>
      </c>
      <c r="D696" s="3">
        <v>1.8</v>
      </c>
      <c r="E696" s="3">
        <v>75.400000000000006</v>
      </c>
      <c r="F696" s="4">
        <f t="shared" si="120"/>
        <v>11</v>
      </c>
      <c r="G696">
        <v>20</v>
      </c>
      <c r="H696" s="3">
        <f t="shared" si="121"/>
        <v>8.0569444444444436</v>
      </c>
      <c r="I696">
        <f t="shared" si="131"/>
        <v>600</v>
      </c>
      <c r="J696">
        <f t="shared" si="122"/>
        <v>0.246</v>
      </c>
      <c r="K696">
        <f t="shared" si="123"/>
        <v>5.9460249999999988</v>
      </c>
      <c r="L696">
        <v>4.8</v>
      </c>
      <c r="M696">
        <f t="shared" si="124"/>
        <v>0.44715277777777784</v>
      </c>
      <c r="N696">
        <f t="shared" si="125"/>
        <v>4.8</v>
      </c>
      <c r="O696">
        <f t="shared" si="126"/>
        <v>10.047152777777779</v>
      </c>
      <c r="P696">
        <f t="shared" si="127"/>
        <v>-4.1011277777777799</v>
      </c>
      <c r="Q696">
        <f t="shared" si="128"/>
        <v>2.05056388888889</v>
      </c>
      <c r="R696">
        <f t="shared" si="129"/>
        <v>0</v>
      </c>
      <c r="S696">
        <f>SUM($R$2:R696) -SUM($Q$2:Q696) + SUM($T$2:T695)</f>
        <v>-61.525189833335162</v>
      </c>
      <c r="T696">
        <f t="shared" si="130"/>
        <v>0</v>
      </c>
    </row>
    <row r="697" spans="1:20" x14ac:dyDescent="0.3">
      <c r="A697" s="1">
        <v>42700</v>
      </c>
      <c r="B697" s="2">
        <v>0.3062037037037037</v>
      </c>
      <c r="C697" s="2">
        <v>0.64003472222222224</v>
      </c>
      <c r="D697" s="3">
        <v>2.5</v>
      </c>
      <c r="E697" s="3">
        <v>88.3</v>
      </c>
      <c r="F697" s="4">
        <f t="shared" si="120"/>
        <v>11</v>
      </c>
      <c r="G697">
        <v>20</v>
      </c>
      <c r="H697" s="3">
        <f t="shared" si="121"/>
        <v>8.0119444444444454</v>
      </c>
      <c r="I697">
        <f t="shared" si="131"/>
        <v>600</v>
      </c>
      <c r="J697">
        <f t="shared" si="122"/>
        <v>0.11699999999999999</v>
      </c>
      <c r="K697">
        <f t="shared" si="123"/>
        <v>2.8121925000000001</v>
      </c>
      <c r="L697">
        <v>4.8</v>
      </c>
      <c r="M697">
        <f t="shared" si="124"/>
        <v>0.44940277777777771</v>
      </c>
      <c r="N697">
        <f t="shared" si="125"/>
        <v>4.625</v>
      </c>
      <c r="O697">
        <f t="shared" si="126"/>
        <v>9.8744027777777781</v>
      </c>
      <c r="P697">
        <f t="shared" si="127"/>
        <v>-7.062210277777778</v>
      </c>
      <c r="Q697">
        <f t="shared" si="128"/>
        <v>3.531105138888889</v>
      </c>
      <c r="R697">
        <f t="shared" si="129"/>
        <v>0</v>
      </c>
      <c r="S697">
        <f>SUM($R$2:R697) -SUM($Q$2:Q697) + SUM($T$2:T696)</f>
        <v>-65.056294972223895</v>
      </c>
      <c r="T697">
        <f t="shared" si="130"/>
        <v>0</v>
      </c>
    </row>
    <row r="698" spans="1:20" x14ac:dyDescent="0.3">
      <c r="A698" s="1">
        <v>42701</v>
      </c>
      <c r="B698" s="2">
        <v>0.30734953703703705</v>
      </c>
      <c r="C698" s="2">
        <v>0.63936342592592588</v>
      </c>
      <c r="D698" s="3">
        <v>2.4</v>
      </c>
      <c r="E698" s="3">
        <v>87.5</v>
      </c>
      <c r="F698" s="4">
        <f t="shared" si="120"/>
        <v>11</v>
      </c>
      <c r="G698">
        <v>20</v>
      </c>
      <c r="H698" s="3">
        <f t="shared" si="121"/>
        <v>7.9683333333333319</v>
      </c>
      <c r="I698">
        <f t="shared" si="131"/>
        <v>600</v>
      </c>
      <c r="J698">
        <f t="shared" si="122"/>
        <v>0.125</v>
      </c>
      <c r="K698">
        <f t="shared" si="123"/>
        <v>2.9881249999999997</v>
      </c>
      <c r="L698">
        <v>4.8</v>
      </c>
      <c r="M698">
        <f t="shared" si="124"/>
        <v>0.45158333333333345</v>
      </c>
      <c r="N698">
        <f t="shared" si="125"/>
        <v>4.6500000000000004</v>
      </c>
      <c r="O698">
        <f t="shared" si="126"/>
        <v>9.9015833333333347</v>
      </c>
      <c r="P698">
        <f t="shared" si="127"/>
        <v>-6.9134583333333346</v>
      </c>
      <c r="Q698">
        <f t="shared" si="128"/>
        <v>3.4567291666666673</v>
      </c>
      <c r="R698">
        <f t="shared" si="129"/>
        <v>0</v>
      </c>
      <c r="S698">
        <f>SUM($R$2:R698) -SUM($Q$2:Q698) + SUM($T$2:T697)</f>
        <v>-68.513024138890614</v>
      </c>
      <c r="T698">
        <f t="shared" si="130"/>
        <v>0</v>
      </c>
    </row>
    <row r="699" spans="1:20" x14ac:dyDescent="0.3">
      <c r="A699" s="1">
        <v>42702</v>
      </c>
      <c r="B699" s="2">
        <v>0.3084722222222222</v>
      </c>
      <c r="C699" s="2">
        <v>0.63872685185185185</v>
      </c>
      <c r="D699" s="3">
        <v>-2.2999999999999998</v>
      </c>
      <c r="E699" s="3">
        <v>84.1</v>
      </c>
      <c r="F699" s="4">
        <f t="shared" si="120"/>
        <v>11</v>
      </c>
      <c r="G699">
        <v>20</v>
      </c>
      <c r="H699" s="3">
        <f t="shared" si="121"/>
        <v>7.926111111111112</v>
      </c>
      <c r="I699">
        <f t="shared" si="131"/>
        <v>600</v>
      </c>
      <c r="J699">
        <f t="shared" si="122"/>
        <v>0.15900000000000003</v>
      </c>
      <c r="K699">
        <f t="shared" si="123"/>
        <v>3.780755000000001</v>
      </c>
      <c r="L699">
        <v>4.8</v>
      </c>
      <c r="M699">
        <f t="shared" si="124"/>
        <v>0.4536944444444444</v>
      </c>
      <c r="N699">
        <f t="shared" si="125"/>
        <v>5.8250000000000002</v>
      </c>
      <c r="O699">
        <f t="shared" si="126"/>
        <v>11.078694444444444</v>
      </c>
      <c r="P699">
        <f t="shared" si="127"/>
        <v>-7.2979394444444434</v>
      </c>
      <c r="Q699">
        <f t="shared" si="128"/>
        <v>3.6489697222222217</v>
      </c>
      <c r="R699">
        <f t="shared" si="129"/>
        <v>0</v>
      </c>
      <c r="S699">
        <f>SUM($R$2:R699) -SUM($Q$2:Q699) + SUM($T$2:T698)</f>
        <v>-72.161993861112705</v>
      </c>
      <c r="T699">
        <f t="shared" si="130"/>
        <v>0</v>
      </c>
    </row>
    <row r="700" spans="1:20" x14ac:dyDescent="0.3">
      <c r="A700" s="1">
        <v>42703</v>
      </c>
      <c r="B700" s="2">
        <v>0.30957175925925923</v>
      </c>
      <c r="C700" s="2">
        <v>0.63812499999999994</v>
      </c>
      <c r="D700" s="3">
        <v>-0.8</v>
      </c>
      <c r="E700" s="3">
        <v>49.6</v>
      </c>
      <c r="F700" s="4">
        <f t="shared" si="120"/>
        <v>11</v>
      </c>
      <c r="G700">
        <v>20</v>
      </c>
      <c r="H700" s="3">
        <f t="shared" si="121"/>
        <v>7.8852777777777767</v>
      </c>
      <c r="I700">
        <f t="shared" si="131"/>
        <v>600</v>
      </c>
      <c r="J700">
        <f t="shared" si="122"/>
        <v>0.504</v>
      </c>
      <c r="K700">
        <f t="shared" si="123"/>
        <v>11.922539999999998</v>
      </c>
      <c r="L700">
        <v>4.8</v>
      </c>
      <c r="M700">
        <f t="shared" si="124"/>
        <v>0.45573611111111112</v>
      </c>
      <c r="N700">
        <f t="shared" si="125"/>
        <v>5.45</v>
      </c>
      <c r="O700">
        <f t="shared" si="126"/>
        <v>10.705736111111111</v>
      </c>
      <c r="P700">
        <f t="shared" si="127"/>
        <v>1.2168038888888866</v>
      </c>
      <c r="Q700">
        <f t="shared" si="128"/>
        <v>0</v>
      </c>
      <c r="R700">
        <f t="shared" si="129"/>
        <v>0.24336077777777732</v>
      </c>
      <c r="S700">
        <f>SUM($R$2:R700) -SUM($Q$2:Q700) + SUM($T$2:T699)</f>
        <v>-71.918633083334726</v>
      </c>
      <c r="T700">
        <f t="shared" si="130"/>
        <v>0</v>
      </c>
    </row>
    <row r="701" spans="1:20" x14ac:dyDescent="0.3">
      <c r="A701" s="1">
        <v>42704</v>
      </c>
      <c r="B701" s="2">
        <v>0.31065972222222221</v>
      </c>
      <c r="C701" s="2">
        <v>0.63756944444444441</v>
      </c>
      <c r="D701" s="3">
        <v>0.8</v>
      </c>
      <c r="E701" s="3">
        <v>92.6</v>
      </c>
      <c r="F701" s="4">
        <f t="shared" si="120"/>
        <v>11</v>
      </c>
      <c r="G701">
        <v>20</v>
      </c>
      <c r="H701" s="3">
        <f t="shared" si="121"/>
        <v>7.8458333333333332</v>
      </c>
      <c r="I701">
        <f t="shared" si="131"/>
        <v>600</v>
      </c>
      <c r="J701">
        <f t="shared" si="122"/>
        <v>7.4000000000000066E-2</v>
      </c>
      <c r="K701">
        <f t="shared" si="123"/>
        <v>1.7417750000000014</v>
      </c>
      <c r="L701">
        <v>4.8</v>
      </c>
      <c r="M701">
        <f t="shared" si="124"/>
        <v>0.45770833333333333</v>
      </c>
      <c r="N701">
        <f t="shared" si="125"/>
        <v>5.05</v>
      </c>
      <c r="O701">
        <f t="shared" si="126"/>
        <v>10.307708333333334</v>
      </c>
      <c r="P701">
        <f t="shared" si="127"/>
        <v>-8.5659333333333336</v>
      </c>
      <c r="Q701">
        <f t="shared" si="128"/>
        <v>4.2829666666666668</v>
      </c>
      <c r="R701">
        <f t="shared" si="129"/>
        <v>0</v>
      </c>
      <c r="S701">
        <f>SUM($R$2:R701) -SUM($Q$2:Q701) + SUM($T$2:T700)</f>
        <v>-76.201599750001378</v>
      </c>
      <c r="T701">
        <f t="shared" si="130"/>
        <v>76.2</v>
      </c>
    </row>
    <row r="702" spans="1:20" x14ac:dyDescent="0.3">
      <c r="A702" s="1">
        <v>42705</v>
      </c>
      <c r="B702" s="2">
        <v>0.31171296296296297</v>
      </c>
      <c r="C702" s="2">
        <v>0.63704861111111111</v>
      </c>
      <c r="D702" s="3">
        <v>1.1000000000000001</v>
      </c>
      <c r="E702" s="3">
        <v>69.7</v>
      </c>
      <c r="F702" s="4">
        <f t="shared" si="120"/>
        <v>12</v>
      </c>
      <c r="G702">
        <v>20</v>
      </c>
      <c r="H702" s="3">
        <f t="shared" si="121"/>
        <v>7.8080555555555549</v>
      </c>
      <c r="I702">
        <f t="shared" si="131"/>
        <v>500</v>
      </c>
      <c r="J702">
        <f t="shared" si="122"/>
        <v>0.30299999999999994</v>
      </c>
      <c r="K702">
        <f t="shared" si="123"/>
        <v>5.9146020833333317</v>
      </c>
      <c r="L702">
        <v>4.8</v>
      </c>
      <c r="M702">
        <f t="shared" si="124"/>
        <v>0.45959722222222227</v>
      </c>
      <c r="N702">
        <f t="shared" si="125"/>
        <v>4.9749999999999996</v>
      </c>
      <c r="O702">
        <f t="shared" si="126"/>
        <v>10.234597222222222</v>
      </c>
      <c r="P702">
        <f t="shared" si="127"/>
        <v>-4.3199951388888902</v>
      </c>
      <c r="Q702">
        <f t="shared" si="128"/>
        <v>2.1599975694444451</v>
      </c>
      <c r="R702">
        <f t="shared" si="129"/>
        <v>0</v>
      </c>
      <c r="S702">
        <f>SUM($R$2:R702) -SUM($Q$2:Q702) + SUM($T$2:T701)</f>
        <v>-2.1615973194459457</v>
      </c>
      <c r="T702">
        <f t="shared" si="130"/>
        <v>0</v>
      </c>
    </row>
    <row r="703" spans="1:20" x14ac:dyDescent="0.3">
      <c r="A703" s="1">
        <v>42706</v>
      </c>
      <c r="B703" s="2">
        <v>0.31274305555555554</v>
      </c>
      <c r="C703" s="2">
        <v>0.63656250000000003</v>
      </c>
      <c r="D703" s="3">
        <v>0.3</v>
      </c>
      <c r="E703" s="3">
        <v>91.4</v>
      </c>
      <c r="F703" s="4">
        <f t="shared" si="120"/>
        <v>12</v>
      </c>
      <c r="G703">
        <v>20</v>
      </c>
      <c r="H703" s="3">
        <f t="shared" si="121"/>
        <v>7.7716666666666683</v>
      </c>
      <c r="I703">
        <f t="shared" si="131"/>
        <v>500</v>
      </c>
      <c r="J703">
        <f t="shared" si="122"/>
        <v>8.5999999999999965E-2</v>
      </c>
      <c r="K703">
        <f t="shared" si="123"/>
        <v>1.670908333333333</v>
      </c>
      <c r="L703">
        <v>4.8</v>
      </c>
      <c r="M703">
        <f t="shared" si="124"/>
        <v>0.46141666666666659</v>
      </c>
      <c r="N703">
        <f t="shared" si="125"/>
        <v>5.1749999999999998</v>
      </c>
      <c r="O703">
        <f t="shared" si="126"/>
        <v>10.436416666666666</v>
      </c>
      <c r="P703">
        <f t="shared" si="127"/>
        <v>-8.765508333333333</v>
      </c>
      <c r="Q703">
        <f t="shared" si="128"/>
        <v>4.3827541666666665</v>
      </c>
      <c r="R703">
        <f t="shared" si="129"/>
        <v>0</v>
      </c>
      <c r="S703">
        <f>SUM($R$2:R703) -SUM($Q$2:Q703) + SUM($T$2:T702)</f>
        <v>-6.5443514861126459</v>
      </c>
      <c r="T703">
        <f t="shared" si="130"/>
        <v>0</v>
      </c>
    </row>
    <row r="704" spans="1:20" x14ac:dyDescent="0.3">
      <c r="A704" s="1">
        <v>42707</v>
      </c>
      <c r="B704" s="2">
        <v>0.31375000000000003</v>
      </c>
      <c r="C704" s="2">
        <v>0.63611111111111118</v>
      </c>
      <c r="D704" s="3">
        <v>-0.3</v>
      </c>
      <c r="E704" s="3">
        <v>72.400000000000006</v>
      </c>
      <c r="F704" s="4">
        <f t="shared" si="120"/>
        <v>12</v>
      </c>
      <c r="G704">
        <v>20</v>
      </c>
      <c r="H704" s="3">
        <f t="shared" si="121"/>
        <v>7.7366666666666681</v>
      </c>
      <c r="I704">
        <f t="shared" si="131"/>
        <v>500</v>
      </c>
      <c r="J704">
        <f t="shared" si="122"/>
        <v>0.27599999999999991</v>
      </c>
      <c r="K704">
        <f t="shared" si="123"/>
        <v>5.3382999999999985</v>
      </c>
      <c r="L704">
        <v>4.8</v>
      </c>
      <c r="M704">
        <f t="shared" si="124"/>
        <v>0.46316666666666656</v>
      </c>
      <c r="N704">
        <f t="shared" si="125"/>
        <v>5.3250000000000002</v>
      </c>
      <c r="O704">
        <f t="shared" si="126"/>
        <v>10.588166666666666</v>
      </c>
      <c r="P704">
        <f t="shared" si="127"/>
        <v>-5.2498666666666676</v>
      </c>
      <c r="Q704">
        <f t="shared" si="128"/>
        <v>2.6249333333333338</v>
      </c>
      <c r="R704">
        <f t="shared" si="129"/>
        <v>0</v>
      </c>
      <c r="S704">
        <f>SUM($R$2:R704) -SUM($Q$2:Q704) + SUM($T$2:T703)</f>
        <v>-9.1692848194461476</v>
      </c>
      <c r="T704">
        <f t="shared" si="130"/>
        <v>0</v>
      </c>
    </row>
    <row r="705" spans="1:20" x14ac:dyDescent="0.3">
      <c r="A705" s="1">
        <v>42708</v>
      </c>
      <c r="B705" s="2">
        <v>0.31473379629629633</v>
      </c>
      <c r="C705" s="2">
        <v>0.63570601851851849</v>
      </c>
      <c r="D705" s="3">
        <v>-2.6</v>
      </c>
      <c r="E705" s="3">
        <v>66.2</v>
      </c>
      <c r="F705" s="4">
        <f t="shared" si="120"/>
        <v>12</v>
      </c>
      <c r="G705">
        <v>20</v>
      </c>
      <c r="H705" s="3">
        <f t="shared" si="121"/>
        <v>7.7033333333333314</v>
      </c>
      <c r="I705">
        <f t="shared" si="131"/>
        <v>500</v>
      </c>
      <c r="J705">
        <f t="shared" si="122"/>
        <v>0.33799999999999997</v>
      </c>
      <c r="K705">
        <f t="shared" si="123"/>
        <v>6.5093166666666651</v>
      </c>
      <c r="L705">
        <v>4.8</v>
      </c>
      <c r="M705">
        <f t="shared" si="124"/>
        <v>0.46483333333333343</v>
      </c>
      <c r="N705">
        <f t="shared" si="125"/>
        <v>5.9</v>
      </c>
      <c r="O705">
        <f t="shared" si="126"/>
        <v>11.164833333333334</v>
      </c>
      <c r="P705">
        <f t="shared" si="127"/>
        <v>-4.655516666666669</v>
      </c>
      <c r="Q705">
        <f t="shared" si="128"/>
        <v>2.3277583333333345</v>
      </c>
      <c r="R705">
        <f t="shared" si="129"/>
        <v>0</v>
      </c>
      <c r="S705">
        <f>SUM($R$2:R705) -SUM($Q$2:Q705) + SUM($T$2:T704)</f>
        <v>-11.497043152779497</v>
      </c>
      <c r="T705">
        <f t="shared" si="130"/>
        <v>0</v>
      </c>
    </row>
    <row r="706" spans="1:20" x14ac:dyDescent="0.3">
      <c r="A706" s="1">
        <v>42709</v>
      </c>
      <c r="B706" s="2">
        <v>0.31568287037037041</v>
      </c>
      <c r="C706" s="2">
        <v>0.63534722222222217</v>
      </c>
      <c r="D706" s="3">
        <v>0.7</v>
      </c>
      <c r="E706" s="3">
        <v>90.1</v>
      </c>
      <c r="F706" s="4">
        <f t="shared" si="120"/>
        <v>12</v>
      </c>
      <c r="G706">
        <v>20</v>
      </c>
      <c r="H706" s="3">
        <f t="shared" si="121"/>
        <v>7.671944444444442</v>
      </c>
      <c r="I706">
        <f t="shared" si="131"/>
        <v>500</v>
      </c>
      <c r="J706">
        <f t="shared" si="122"/>
        <v>9.9000000000000088E-2</v>
      </c>
      <c r="K706">
        <f t="shared" si="123"/>
        <v>1.8988062500000011</v>
      </c>
      <c r="L706">
        <v>4.8</v>
      </c>
      <c r="M706">
        <f t="shared" si="124"/>
        <v>0.46640277777777789</v>
      </c>
      <c r="N706">
        <f t="shared" si="125"/>
        <v>5.0750000000000002</v>
      </c>
      <c r="O706">
        <f t="shared" si="126"/>
        <v>10.341402777777777</v>
      </c>
      <c r="P706">
        <f t="shared" si="127"/>
        <v>-8.4425965277777753</v>
      </c>
      <c r="Q706">
        <f t="shared" si="128"/>
        <v>4.2212982638888876</v>
      </c>
      <c r="R706">
        <f t="shared" si="129"/>
        <v>0</v>
      </c>
      <c r="S706">
        <f>SUM($R$2:R706) -SUM($Q$2:Q706) + SUM($T$2:T705)</f>
        <v>-15.718341416668409</v>
      </c>
      <c r="T706">
        <f t="shared" si="130"/>
        <v>0</v>
      </c>
    </row>
    <row r="707" spans="1:20" x14ac:dyDescent="0.3">
      <c r="A707" s="1">
        <v>42710</v>
      </c>
      <c r="B707" s="2">
        <v>0.31659722222222225</v>
      </c>
      <c r="C707" s="2">
        <v>0.6350231481481482</v>
      </c>
      <c r="D707" s="3">
        <v>1.3</v>
      </c>
      <c r="E707" s="3">
        <v>63.1</v>
      </c>
      <c r="F707" s="4">
        <f t="shared" ref="F707:F732" si="132">MONTH(A707)</f>
        <v>12</v>
      </c>
      <c r="G707">
        <v>20</v>
      </c>
      <c r="H707" s="3">
        <f t="shared" ref="H707:H732" si="133">(C707-B707) * 24</f>
        <v>7.6422222222222231</v>
      </c>
      <c r="I707">
        <f t="shared" si="131"/>
        <v>500</v>
      </c>
      <c r="J707">
        <f t="shared" ref="J707:J732" si="134">1-(E707/100)</f>
        <v>0.36899999999999999</v>
      </c>
      <c r="K707">
        <f t="shared" ref="K707:K732" si="135">PRODUCT(G707:J707) * $V$2 / 1000</f>
        <v>7.0499500000000008</v>
      </c>
      <c r="L707">
        <v>4.8</v>
      </c>
      <c r="M707">
        <f t="shared" ref="M707:M732" si="136">IF(H707&lt;17,(17-H707) * 50,0) / 1000</f>
        <v>0.46788888888888885</v>
      </c>
      <c r="N707">
        <f t="shared" ref="N707:N732" si="137">IF(D707&lt;21,(21-D707)*250,0) / 1000</f>
        <v>4.9249999999999998</v>
      </c>
      <c r="O707">
        <f t="shared" ref="O707:O732" si="138">SUM(L707:N707)</f>
        <v>10.192888888888888</v>
      </c>
      <c r="P707">
        <f t="shared" ref="P707:P732" si="139">K707-O707</f>
        <v>-3.142938888888887</v>
      </c>
      <c r="Q707">
        <f t="shared" ref="Q707:Q732" si="140">IF(P707&lt;0,ABS(P707) * 0.5,0)</f>
        <v>1.5714694444444435</v>
      </c>
      <c r="R707">
        <f t="shared" ref="R707:R732" si="141">IF(P707&gt;0,P707*0.2,0)</f>
        <v>0</v>
      </c>
      <c r="S707">
        <f>SUM($R$2:R707) -SUM($Q$2:Q707) + SUM($T$2:T706)</f>
        <v>-17.289810861112755</v>
      </c>
      <c r="T707">
        <f t="shared" ref="T707:T732" si="142">-IF(F708&lt;&gt;F707,ROUND(S707,2),0)</f>
        <v>0</v>
      </c>
    </row>
    <row r="708" spans="1:20" x14ac:dyDescent="0.3">
      <c r="A708" s="1">
        <v>42711</v>
      </c>
      <c r="B708" s="2">
        <v>0.31748842592592591</v>
      </c>
      <c r="C708" s="2">
        <v>0.63474537037037038</v>
      </c>
      <c r="D708" s="3">
        <v>-2.5</v>
      </c>
      <c r="E708" s="3">
        <v>49.6</v>
      </c>
      <c r="F708" s="4">
        <f t="shared" si="132"/>
        <v>12</v>
      </c>
      <c r="G708">
        <v>20</v>
      </c>
      <c r="H708" s="3">
        <f t="shared" si="133"/>
        <v>7.6141666666666676</v>
      </c>
      <c r="I708">
        <f t="shared" ref="I708:I732" si="143">IF(F708&gt;F707,IF(F708=7,I707,IF(F708&lt;7,I707+100,I707-100)),I707)</f>
        <v>500</v>
      </c>
      <c r="J708">
        <f t="shared" si="134"/>
        <v>0.504</v>
      </c>
      <c r="K708">
        <f t="shared" si="135"/>
        <v>9.5938500000000015</v>
      </c>
      <c r="L708">
        <v>4.8</v>
      </c>
      <c r="M708">
        <f t="shared" si="136"/>
        <v>0.46929166666666661</v>
      </c>
      <c r="N708">
        <f t="shared" si="137"/>
        <v>5.875</v>
      </c>
      <c r="O708">
        <f t="shared" si="138"/>
        <v>11.144291666666668</v>
      </c>
      <c r="P708">
        <f t="shared" si="139"/>
        <v>-1.5504416666666661</v>
      </c>
      <c r="Q708">
        <f t="shared" si="140"/>
        <v>0.77522083333333303</v>
      </c>
      <c r="R708">
        <f t="shared" si="141"/>
        <v>0</v>
      </c>
      <c r="S708">
        <f>SUM($R$2:R708) -SUM($Q$2:Q708) + SUM($T$2:T707)</f>
        <v>-18.065031694446134</v>
      </c>
      <c r="T708">
        <f t="shared" si="142"/>
        <v>0</v>
      </c>
    </row>
    <row r="709" spans="1:20" x14ac:dyDescent="0.3">
      <c r="A709" s="1">
        <v>42712</v>
      </c>
      <c r="B709" s="2">
        <v>0.31835648148148149</v>
      </c>
      <c r="C709" s="2">
        <v>0.63451388888888893</v>
      </c>
      <c r="D709" s="3">
        <v>4.5999999999999996</v>
      </c>
      <c r="E709" s="3">
        <v>91.8</v>
      </c>
      <c r="F709" s="4">
        <f t="shared" si="132"/>
        <v>12</v>
      </c>
      <c r="G709">
        <v>20</v>
      </c>
      <c r="H709" s="3">
        <f t="shared" si="133"/>
        <v>7.5877777777777791</v>
      </c>
      <c r="I709">
        <f t="shared" si="143"/>
        <v>500</v>
      </c>
      <c r="J709">
        <f t="shared" si="134"/>
        <v>8.2000000000000073E-2</v>
      </c>
      <c r="K709">
        <f t="shared" si="135"/>
        <v>1.5554944444444461</v>
      </c>
      <c r="L709">
        <v>4.8</v>
      </c>
      <c r="M709">
        <f t="shared" si="136"/>
        <v>0.47061111111111104</v>
      </c>
      <c r="N709">
        <f t="shared" si="137"/>
        <v>4.0999999999999996</v>
      </c>
      <c r="O709">
        <f t="shared" si="138"/>
        <v>9.3706111111111099</v>
      </c>
      <c r="P709">
        <f t="shared" si="139"/>
        <v>-7.8151166666666638</v>
      </c>
      <c r="Q709">
        <f t="shared" si="140"/>
        <v>3.9075583333333319</v>
      </c>
      <c r="R709">
        <f t="shared" si="141"/>
        <v>0</v>
      </c>
      <c r="S709">
        <f>SUM($R$2:R709) -SUM($Q$2:Q709) + SUM($T$2:T708)</f>
        <v>-21.972590027779461</v>
      </c>
      <c r="T709">
        <f t="shared" si="142"/>
        <v>0</v>
      </c>
    </row>
    <row r="710" spans="1:20" x14ac:dyDescent="0.3">
      <c r="A710" s="1">
        <v>42713</v>
      </c>
      <c r="B710" s="2">
        <v>0.31917824074074075</v>
      </c>
      <c r="C710" s="2">
        <v>0.63431712962962961</v>
      </c>
      <c r="D710" s="3">
        <v>7.7</v>
      </c>
      <c r="E710" s="3">
        <v>92.5</v>
      </c>
      <c r="F710" s="4">
        <f t="shared" si="132"/>
        <v>12</v>
      </c>
      <c r="G710">
        <v>20</v>
      </c>
      <c r="H710" s="3">
        <f t="shared" si="133"/>
        <v>7.5633333333333326</v>
      </c>
      <c r="I710">
        <f t="shared" si="143"/>
        <v>500</v>
      </c>
      <c r="J710">
        <f t="shared" si="134"/>
        <v>7.4999999999999956E-2</v>
      </c>
      <c r="K710">
        <f t="shared" si="135"/>
        <v>1.4181249999999992</v>
      </c>
      <c r="L710">
        <v>4.8</v>
      </c>
      <c r="M710">
        <f t="shared" si="136"/>
        <v>0.47183333333333338</v>
      </c>
      <c r="N710">
        <f t="shared" si="137"/>
        <v>3.3250000000000002</v>
      </c>
      <c r="O710">
        <f t="shared" si="138"/>
        <v>8.5968333333333327</v>
      </c>
      <c r="P710">
        <f t="shared" si="139"/>
        <v>-7.1787083333333337</v>
      </c>
      <c r="Q710">
        <f t="shared" si="140"/>
        <v>3.5893541666666668</v>
      </c>
      <c r="R710">
        <f t="shared" si="141"/>
        <v>0</v>
      </c>
      <c r="S710">
        <f>SUM($R$2:R710) -SUM($Q$2:Q710) + SUM($T$2:T709)</f>
        <v>-25.561944194446141</v>
      </c>
      <c r="T710">
        <f t="shared" si="142"/>
        <v>0</v>
      </c>
    </row>
    <row r="711" spans="1:20" x14ac:dyDescent="0.3">
      <c r="A711" s="1">
        <v>42714</v>
      </c>
      <c r="B711" s="2">
        <v>0.31997685185185182</v>
      </c>
      <c r="C711" s="2">
        <v>0.63416666666666666</v>
      </c>
      <c r="D711" s="3">
        <v>7.6</v>
      </c>
      <c r="E711" s="3">
        <v>92.9</v>
      </c>
      <c r="F711" s="4">
        <f t="shared" si="132"/>
        <v>12</v>
      </c>
      <c r="G711">
        <v>20</v>
      </c>
      <c r="H711" s="3">
        <f t="shared" si="133"/>
        <v>7.5405555555555566</v>
      </c>
      <c r="I711">
        <f t="shared" si="143"/>
        <v>500</v>
      </c>
      <c r="J711">
        <f t="shared" si="134"/>
        <v>7.0999999999999952E-2</v>
      </c>
      <c r="K711">
        <f t="shared" si="135"/>
        <v>1.3384486111111102</v>
      </c>
      <c r="L711">
        <v>4.8</v>
      </c>
      <c r="M711">
        <f t="shared" si="136"/>
        <v>0.47297222222222218</v>
      </c>
      <c r="N711">
        <f t="shared" si="137"/>
        <v>3.35</v>
      </c>
      <c r="O711">
        <f t="shared" si="138"/>
        <v>8.6229722222222218</v>
      </c>
      <c r="P711">
        <f t="shared" si="139"/>
        <v>-7.284523611111112</v>
      </c>
      <c r="Q711">
        <f t="shared" si="140"/>
        <v>3.642261805555556</v>
      </c>
      <c r="R711">
        <f t="shared" si="141"/>
        <v>0</v>
      </c>
      <c r="S711">
        <f>SUM($R$2:R711) -SUM($Q$2:Q711) + SUM($T$2:T710)</f>
        <v>-29.204206000001705</v>
      </c>
      <c r="T711">
        <f t="shared" si="142"/>
        <v>0</v>
      </c>
    </row>
    <row r="712" spans="1:20" x14ac:dyDescent="0.3">
      <c r="A712" s="1">
        <v>42715</v>
      </c>
      <c r="B712" s="2">
        <v>0.32072916666666668</v>
      </c>
      <c r="C712" s="2">
        <v>0.63405092592592593</v>
      </c>
      <c r="D712" s="3">
        <v>5.9</v>
      </c>
      <c r="E712" s="3">
        <v>92.9</v>
      </c>
      <c r="F712" s="4">
        <f t="shared" si="132"/>
        <v>12</v>
      </c>
      <c r="G712">
        <v>20</v>
      </c>
      <c r="H712" s="3">
        <f t="shared" si="133"/>
        <v>7.5197222222222226</v>
      </c>
      <c r="I712">
        <f t="shared" si="143"/>
        <v>500</v>
      </c>
      <c r="J712">
        <f t="shared" si="134"/>
        <v>7.0999999999999952E-2</v>
      </c>
      <c r="K712">
        <f t="shared" si="135"/>
        <v>1.3347506944444436</v>
      </c>
      <c r="L712">
        <v>4.8</v>
      </c>
      <c r="M712">
        <f t="shared" si="136"/>
        <v>0.47401388888888885</v>
      </c>
      <c r="N712">
        <f t="shared" si="137"/>
        <v>3.7749999999999999</v>
      </c>
      <c r="O712">
        <f t="shared" si="138"/>
        <v>9.0490138888888882</v>
      </c>
      <c r="P712">
        <f t="shared" si="139"/>
        <v>-7.7142631944444444</v>
      </c>
      <c r="Q712">
        <f t="shared" si="140"/>
        <v>3.8571315972222222</v>
      </c>
      <c r="R712">
        <f t="shared" si="141"/>
        <v>0</v>
      </c>
      <c r="S712">
        <f>SUM($R$2:R712) -SUM($Q$2:Q712) + SUM($T$2:T711)</f>
        <v>-33.061337597223883</v>
      </c>
      <c r="T712">
        <f t="shared" si="142"/>
        <v>0</v>
      </c>
    </row>
    <row r="713" spans="1:20" x14ac:dyDescent="0.3">
      <c r="A713" s="1">
        <v>42716</v>
      </c>
      <c r="B713" s="2">
        <v>0.32145833333333335</v>
      </c>
      <c r="C713" s="2">
        <v>0.63399305555555552</v>
      </c>
      <c r="D713" s="3">
        <v>-3.7</v>
      </c>
      <c r="E713" s="3">
        <v>52.7</v>
      </c>
      <c r="F713" s="4">
        <f t="shared" si="132"/>
        <v>12</v>
      </c>
      <c r="G713">
        <v>20</v>
      </c>
      <c r="H713" s="3">
        <f t="shared" si="133"/>
        <v>7.5008333333333326</v>
      </c>
      <c r="I713">
        <f t="shared" si="143"/>
        <v>500</v>
      </c>
      <c r="J713">
        <f t="shared" si="134"/>
        <v>0.47299999999999998</v>
      </c>
      <c r="K713">
        <f t="shared" si="135"/>
        <v>8.869735416666666</v>
      </c>
      <c r="L713">
        <v>4.8</v>
      </c>
      <c r="M713">
        <f t="shared" si="136"/>
        <v>0.47495833333333337</v>
      </c>
      <c r="N713">
        <f t="shared" si="137"/>
        <v>6.1749999999999998</v>
      </c>
      <c r="O713">
        <f t="shared" si="138"/>
        <v>11.449958333333333</v>
      </c>
      <c r="P713">
        <f t="shared" si="139"/>
        <v>-2.580222916666667</v>
      </c>
      <c r="Q713">
        <f t="shared" si="140"/>
        <v>1.2901114583333335</v>
      </c>
      <c r="R713">
        <f t="shared" si="141"/>
        <v>0</v>
      </c>
      <c r="S713">
        <f>SUM($R$2:R713) -SUM($Q$2:Q713) + SUM($T$2:T712)</f>
        <v>-34.351449055557168</v>
      </c>
      <c r="T713">
        <f t="shared" si="142"/>
        <v>0</v>
      </c>
    </row>
    <row r="714" spans="1:20" x14ac:dyDescent="0.3">
      <c r="A714" s="1">
        <v>42717</v>
      </c>
      <c r="B714" s="2">
        <v>0.32215277777777779</v>
      </c>
      <c r="C714" s="2">
        <v>0.63396990740740744</v>
      </c>
      <c r="D714" s="3">
        <v>-3.8</v>
      </c>
      <c r="E714" s="3">
        <v>59.6</v>
      </c>
      <c r="F714" s="4">
        <f t="shared" si="132"/>
        <v>12</v>
      </c>
      <c r="G714">
        <v>20</v>
      </c>
      <c r="H714" s="3">
        <f t="shared" si="133"/>
        <v>7.4836111111111112</v>
      </c>
      <c r="I714">
        <f t="shared" si="143"/>
        <v>500</v>
      </c>
      <c r="J714">
        <f t="shared" si="134"/>
        <v>0.40400000000000003</v>
      </c>
      <c r="K714">
        <f t="shared" si="135"/>
        <v>7.558447222222223</v>
      </c>
      <c r="L714">
        <v>4.8</v>
      </c>
      <c r="M714">
        <f t="shared" si="136"/>
        <v>0.47581944444444446</v>
      </c>
      <c r="N714">
        <f t="shared" si="137"/>
        <v>6.2</v>
      </c>
      <c r="O714">
        <f t="shared" si="138"/>
        <v>11.475819444444443</v>
      </c>
      <c r="P714">
        <f t="shared" si="139"/>
        <v>-3.9173722222222205</v>
      </c>
      <c r="Q714">
        <f t="shared" si="140"/>
        <v>1.9586861111111102</v>
      </c>
      <c r="R714">
        <f t="shared" si="141"/>
        <v>0</v>
      </c>
      <c r="S714">
        <f>SUM($R$2:R714) -SUM($Q$2:Q714) + SUM($T$2:T713)</f>
        <v>-36.31013516666826</v>
      </c>
      <c r="T714">
        <f t="shared" si="142"/>
        <v>0</v>
      </c>
    </row>
    <row r="715" spans="1:20" x14ac:dyDescent="0.3">
      <c r="A715" s="1">
        <v>42718</v>
      </c>
      <c r="B715" s="2">
        <v>0.32280092592592591</v>
      </c>
      <c r="C715" s="2">
        <v>0.63399305555555552</v>
      </c>
      <c r="D715" s="3">
        <v>0.8</v>
      </c>
      <c r="E715" s="3">
        <v>91.4</v>
      </c>
      <c r="F715" s="4">
        <f t="shared" si="132"/>
        <v>12</v>
      </c>
      <c r="G715">
        <v>20</v>
      </c>
      <c r="H715" s="3">
        <f t="shared" si="133"/>
        <v>7.4686111111111106</v>
      </c>
      <c r="I715">
        <f t="shared" si="143"/>
        <v>500</v>
      </c>
      <c r="J715">
        <f t="shared" si="134"/>
        <v>8.5999999999999965E-2</v>
      </c>
      <c r="K715">
        <f t="shared" si="135"/>
        <v>1.6057513888888881</v>
      </c>
      <c r="L715">
        <v>4.8</v>
      </c>
      <c r="M715">
        <f t="shared" si="136"/>
        <v>0.47656944444444443</v>
      </c>
      <c r="N715">
        <f t="shared" si="137"/>
        <v>5.05</v>
      </c>
      <c r="O715">
        <f t="shared" si="138"/>
        <v>10.326569444444445</v>
      </c>
      <c r="P715">
        <f t="shared" si="139"/>
        <v>-8.7208180555555561</v>
      </c>
      <c r="Q715">
        <f t="shared" si="140"/>
        <v>4.3604090277777781</v>
      </c>
      <c r="R715">
        <f t="shared" si="141"/>
        <v>0</v>
      </c>
      <c r="S715">
        <f>SUM($R$2:R715) -SUM($Q$2:Q715) + SUM($T$2:T714)</f>
        <v>-40.670544194445938</v>
      </c>
      <c r="T715">
        <f t="shared" si="142"/>
        <v>0</v>
      </c>
    </row>
    <row r="716" spans="1:20" x14ac:dyDescent="0.3">
      <c r="A716" s="1">
        <v>42719</v>
      </c>
      <c r="B716" s="2">
        <v>0.32341435185185186</v>
      </c>
      <c r="C716" s="2">
        <v>0.63406249999999997</v>
      </c>
      <c r="D716" s="3">
        <v>-0.2</v>
      </c>
      <c r="E716" s="3">
        <v>75.5</v>
      </c>
      <c r="F716" s="4">
        <f t="shared" si="132"/>
        <v>12</v>
      </c>
      <c r="G716">
        <v>20</v>
      </c>
      <c r="H716" s="3">
        <f t="shared" si="133"/>
        <v>7.4555555555555548</v>
      </c>
      <c r="I716">
        <f t="shared" si="143"/>
        <v>500</v>
      </c>
      <c r="J716">
        <f t="shared" si="134"/>
        <v>0.245</v>
      </c>
      <c r="K716">
        <f t="shared" si="135"/>
        <v>4.5665277777777771</v>
      </c>
      <c r="L716">
        <v>4.8</v>
      </c>
      <c r="M716">
        <f t="shared" si="136"/>
        <v>0.47722222222222221</v>
      </c>
      <c r="N716">
        <f t="shared" si="137"/>
        <v>5.3</v>
      </c>
      <c r="O716">
        <f t="shared" si="138"/>
        <v>10.577222222222222</v>
      </c>
      <c r="P716">
        <f t="shared" si="139"/>
        <v>-6.0106944444444448</v>
      </c>
      <c r="Q716">
        <f t="shared" si="140"/>
        <v>3.0053472222222224</v>
      </c>
      <c r="R716">
        <f t="shared" si="141"/>
        <v>0</v>
      </c>
      <c r="S716">
        <f>SUM($R$2:R716) -SUM($Q$2:Q716) + SUM($T$2:T715)</f>
        <v>-43.675891416668264</v>
      </c>
      <c r="T716">
        <f t="shared" si="142"/>
        <v>0</v>
      </c>
    </row>
    <row r="717" spans="1:20" x14ac:dyDescent="0.3">
      <c r="A717" s="1">
        <v>42720</v>
      </c>
      <c r="B717" s="2">
        <v>0.32399305555555552</v>
      </c>
      <c r="C717" s="2">
        <v>0.63416666666666666</v>
      </c>
      <c r="D717" s="3">
        <v>-1.3</v>
      </c>
      <c r="E717" s="3">
        <v>89.4</v>
      </c>
      <c r="F717" s="4">
        <f t="shared" si="132"/>
        <v>12</v>
      </c>
      <c r="G717">
        <v>20</v>
      </c>
      <c r="H717" s="3">
        <f t="shared" si="133"/>
        <v>7.4441666666666677</v>
      </c>
      <c r="I717">
        <f t="shared" si="143"/>
        <v>500</v>
      </c>
      <c r="J717">
        <f t="shared" si="134"/>
        <v>0.10599999999999998</v>
      </c>
      <c r="K717">
        <f t="shared" si="135"/>
        <v>1.9727041666666665</v>
      </c>
      <c r="L717">
        <v>4.8</v>
      </c>
      <c r="M717">
        <f t="shared" si="136"/>
        <v>0.47779166666666661</v>
      </c>
      <c r="N717">
        <f t="shared" si="137"/>
        <v>5.5750000000000002</v>
      </c>
      <c r="O717">
        <f t="shared" si="138"/>
        <v>10.852791666666667</v>
      </c>
      <c r="P717">
        <f t="shared" si="139"/>
        <v>-8.8800875000000001</v>
      </c>
      <c r="Q717">
        <f t="shared" si="140"/>
        <v>4.4400437500000001</v>
      </c>
      <c r="R717">
        <f t="shared" si="141"/>
        <v>0</v>
      </c>
      <c r="S717">
        <f>SUM($R$2:R717) -SUM($Q$2:Q717) + SUM($T$2:T716)</f>
        <v>-48.115935166668351</v>
      </c>
      <c r="T717">
        <f t="shared" si="142"/>
        <v>0</v>
      </c>
    </row>
    <row r="718" spans="1:20" x14ac:dyDescent="0.3">
      <c r="A718" s="1">
        <v>42721</v>
      </c>
      <c r="B718" s="2">
        <v>0.32452546296296297</v>
      </c>
      <c r="C718" s="2">
        <v>0.63432870370370364</v>
      </c>
      <c r="D718" s="3">
        <v>-1.5</v>
      </c>
      <c r="E718" s="3">
        <v>92.9</v>
      </c>
      <c r="F718" s="4">
        <f t="shared" si="132"/>
        <v>12</v>
      </c>
      <c r="G718">
        <v>20</v>
      </c>
      <c r="H718" s="3">
        <f t="shared" si="133"/>
        <v>7.4352777777777757</v>
      </c>
      <c r="I718">
        <f t="shared" si="143"/>
        <v>500</v>
      </c>
      <c r="J718">
        <f t="shared" si="134"/>
        <v>7.0999999999999952E-2</v>
      </c>
      <c r="K718">
        <f t="shared" si="135"/>
        <v>1.3197618055555544</v>
      </c>
      <c r="L718">
        <v>4.8</v>
      </c>
      <c r="M718">
        <f t="shared" si="136"/>
        <v>0.4782361111111112</v>
      </c>
      <c r="N718">
        <f t="shared" si="137"/>
        <v>5.625</v>
      </c>
      <c r="O718">
        <f t="shared" si="138"/>
        <v>10.903236111111111</v>
      </c>
      <c r="P718">
        <f t="shared" si="139"/>
        <v>-9.5834743055555567</v>
      </c>
      <c r="Q718">
        <f t="shared" si="140"/>
        <v>4.7917371527777783</v>
      </c>
      <c r="R718">
        <f t="shared" si="141"/>
        <v>0</v>
      </c>
      <c r="S718">
        <f>SUM($R$2:R718) -SUM($Q$2:Q718) + SUM($T$2:T717)</f>
        <v>-52.907672319445965</v>
      </c>
      <c r="T718">
        <f t="shared" si="142"/>
        <v>0</v>
      </c>
    </row>
    <row r="719" spans="1:20" x14ac:dyDescent="0.3">
      <c r="A719" s="1">
        <v>42722</v>
      </c>
      <c r="B719" s="2">
        <v>0.32502314814814814</v>
      </c>
      <c r="C719" s="2">
        <v>0.63452546296296297</v>
      </c>
      <c r="D719" s="3">
        <v>-1</v>
      </c>
      <c r="E719" s="3">
        <v>92.9</v>
      </c>
      <c r="F719" s="4">
        <f t="shared" si="132"/>
        <v>12</v>
      </c>
      <c r="G719">
        <v>20</v>
      </c>
      <c r="H719" s="3">
        <f t="shared" si="133"/>
        <v>7.4280555555555559</v>
      </c>
      <c r="I719">
        <f t="shared" si="143"/>
        <v>500</v>
      </c>
      <c r="J719">
        <f t="shared" si="134"/>
        <v>7.0999999999999952E-2</v>
      </c>
      <c r="K719">
        <f t="shared" si="135"/>
        <v>1.3184798611111104</v>
      </c>
      <c r="L719">
        <v>4.8</v>
      </c>
      <c r="M719">
        <f t="shared" si="136"/>
        <v>0.47859722222222223</v>
      </c>
      <c r="N719">
        <f t="shared" si="137"/>
        <v>5.5</v>
      </c>
      <c r="O719">
        <f t="shared" si="138"/>
        <v>10.778597222222222</v>
      </c>
      <c r="P719">
        <f t="shared" si="139"/>
        <v>-9.4601173611111129</v>
      </c>
      <c r="Q719">
        <f t="shared" si="140"/>
        <v>4.7300586805555564</v>
      </c>
      <c r="R719">
        <f t="shared" si="141"/>
        <v>0</v>
      </c>
      <c r="S719">
        <f>SUM($R$2:R719) -SUM($Q$2:Q719) + SUM($T$2:T718)</f>
        <v>-57.637731000001622</v>
      </c>
      <c r="T719">
        <f t="shared" si="142"/>
        <v>0</v>
      </c>
    </row>
    <row r="720" spans="1:20" x14ac:dyDescent="0.3">
      <c r="A720" s="1">
        <v>42723</v>
      </c>
      <c r="B720" s="2">
        <v>0.32547453703703705</v>
      </c>
      <c r="C720" s="2">
        <v>0.63476851851851845</v>
      </c>
      <c r="D720" s="3">
        <v>1.5</v>
      </c>
      <c r="E720" s="3">
        <v>92.9</v>
      </c>
      <c r="F720" s="4">
        <f t="shared" si="132"/>
        <v>12</v>
      </c>
      <c r="G720">
        <v>20</v>
      </c>
      <c r="H720" s="3">
        <f t="shared" si="133"/>
        <v>7.4230555555555533</v>
      </c>
      <c r="I720">
        <f t="shared" si="143"/>
        <v>500</v>
      </c>
      <c r="J720">
        <f t="shared" si="134"/>
        <v>7.0999999999999952E-2</v>
      </c>
      <c r="K720">
        <f t="shared" si="135"/>
        <v>1.3175923611111098</v>
      </c>
      <c r="L720">
        <v>4.8</v>
      </c>
      <c r="M720">
        <f t="shared" si="136"/>
        <v>0.47884722222222237</v>
      </c>
      <c r="N720">
        <f t="shared" si="137"/>
        <v>4.875</v>
      </c>
      <c r="O720">
        <f t="shared" si="138"/>
        <v>10.153847222222222</v>
      </c>
      <c r="P720">
        <f t="shared" si="139"/>
        <v>-8.8362548611111116</v>
      </c>
      <c r="Q720">
        <f t="shared" si="140"/>
        <v>4.4181274305555558</v>
      </c>
      <c r="R720">
        <f t="shared" si="141"/>
        <v>0</v>
      </c>
      <c r="S720">
        <f>SUM($R$2:R720) -SUM($Q$2:Q720) + SUM($T$2:T719)</f>
        <v>-62.055858430557009</v>
      </c>
      <c r="T720">
        <f t="shared" si="142"/>
        <v>0</v>
      </c>
    </row>
    <row r="721" spans="1:20" x14ac:dyDescent="0.3">
      <c r="A721" s="1">
        <v>42724</v>
      </c>
      <c r="B721" s="2">
        <v>0.32589120370370367</v>
      </c>
      <c r="C721" s="2">
        <v>0.63505787037037031</v>
      </c>
      <c r="D721" s="3">
        <v>2.7</v>
      </c>
      <c r="E721" s="3">
        <v>69.7</v>
      </c>
      <c r="F721" s="4">
        <f t="shared" si="132"/>
        <v>12</v>
      </c>
      <c r="G721">
        <v>20</v>
      </c>
      <c r="H721" s="3">
        <f t="shared" si="133"/>
        <v>7.42</v>
      </c>
      <c r="I721">
        <f t="shared" si="143"/>
        <v>500</v>
      </c>
      <c r="J721">
        <f t="shared" si="134"/>
        <v>0.30299999999999994</v>
      </c>
      <c r="K721">
        <f t="shared" si="135"/>
        <v>5.6206499999999986</v>
      </c>
      <c r="L721">
        <v>4.8</v>
      </c>
      <c r="M721">
        <f t="shared" si="136"/>
        <v>0.47899999999999998</v>
      </c>
      <c r="N721">
        <f t="shared" si="137"/>
        <v>4.5750000000000002</v>
      </c>
      <c r="O721">
        <f t="shared" si="138"/>
        <v>9.8539999999999992</v>
      </c>
      <c r="P721">
        <f t="shared" si="139"/>
        <v>-4.2333500000000006</v>
      </c>
      <c r="Q721">
        <f t="shared" si="140"/>
        <v>2.1166750000000003</v>
      </c>
      <c r="R721">
        <f t="shared" si="141"/>
        <v>0</v>
      </c>
      <c r="S721">
        <f>SUM($R$2:R721) -SUM($Q$2:Q721) + SUM($T$2:T720)</f>
        <v>-64.172533430556996</v>
      </c>
      <c r="T721">
        <f t="shared" si="142"/>
        <v>0</v>
      </c>
    </row>
    <row r="722" spans="1:20" x14ac:dyDescent="0.3">
      <c r="A722" s="1">
        <v>42725</v>
      </c>
      <c r="B722" s="2">
        <v>0.32626157407407408</v>
      </c>
      <c r="C722" s="2">
        <v>0.63538194444444451</v>
      </c>
      <c r="D722" s="3">
        <v>0.7</v>
      </c>
      <c r="E722" s="3">
        <v>92.9</v>
      </c>
      <c r="F722" s="4">
        <f t="shared" si="132"/>
        <v>12</v>
      </c>
      <c r="G722">
        <v>20</v>
      </c>
      <c r="H722" s="3">
        <f t="shared" si="133"/>
        <v>7.4188888888888904</v>
      </c>
      <c r="I722">
        <f t="shared" si="143"/>
        <v>500</v>
      </c>
      <c r="J722">
        <f t="shared" si="134"/>
        <v>7.0999999999999952E-2</v>
      </c>
      <c r="K722">
        <f t="shared" si="135"/>
        <v>1.316852777777777</v>
      </c>
      <c r="L722">
        <v>4.8</v>
      </c>
      <c r="M722">
        <f t="shared" si="136"/>
        <v>0.47905555555555551</v>
      </c>
      <c r="N722">
        <f t="shared" si="137"/>
        <v>5.0750000000000002</v>
      </c>
      <c r="O722">
        <f t="shared" si="138"/>
        <v>10.354055555555554</v>
      </c>
      <c r="P722">
        <f t="shared" si="139"/>
        <v>-9.037202777777777</v>
      </c>
      <c r="Q722">
        <f t="shared" si="140"/>
        <v>4.5186013888888885</v>
      </c>
      <c r="R722">
        <f t="shared" si="141"/>
        <v>0</v>
      </c>
      <c r="S722">
        <f>SUM($R$2:R722) -SUM($Q$2:Q722) + SUM($T$2:T721)</f>
        <v>-68.691134819445779</v>
      </c>
      <c r="T722">
        <f t="shared" si="142"/>
        <v>0</v>
      </c>
    </row>
    <row r="723" spans="1:20" x14ac:dyDescent="0.3">
      <c r="A723" s="1">
        <v>42726</v>
      </c>
      <c r="B723" s="2">
        <v>0.32658564814814817</v>
      </c>
      <c r="C723" s="2">
        <v>0.63575231481481487</v>
      </c>
      <c r="D723" s="3">
        <v>-0.4</v>
      </c>
      <c r="E723" s="3">
        <v>62.7</v>
      </c>
      <c r="F723" s="4">
        <f t="shared" si="132"/>
        <v>12</v>
      </c>
      <c r="G723">
        <v>20</v>
      </c>
      <c r="H723" s="3">
        <f t="shared" si="133"/>
        <v>7.4200000000000008</v>
      </c>
      <c r="I723">
        <f t="shared" si="143"/>
        <v>500</v>
      </c>
      <c r="J723">
        <f t="shared" si="134"/>
        <v>0.373</v>
      </c>
      <c r="K723">
        <f t="shared" si="135"/>
        <v>6.9191499999999992</v>
      </c>
      <c r="L723">
        <v>4.8</v>
      </c>
      <c r="M723">
        <f t="shared" si="136"/>
        <v>0.47899999999999987</v>
      </c>
      <c r="N723">
        <f t="shared" si="137"/>
        <v>5.35</v>
      </c>
      <c r="O723">
        <f t="shared" si="138"/>
        <v>10.629</v>
      </c>
      <c r="P723">
        <f t="shared" si="139"/>
        <v>-3.7098500000000003</v>
      </c>
      <c r="Q723">
        <f t="shared" si="140"/>
        <v>1.8549250000000002</v>
      </c>
      <c r="R723">
        <f t="shared" si="141"/>
        <v>0</v>
      </c>
      <c r="S723">
        <f>SUM($R$2:R723) -SUM($Q$2:Q723) + SUM($T$2:T722)</f>
        <v>-70.546059819445873</v>
      </c>
      <c r="T723">
        <f t="shared" si="142"/>
        <v>0</v>
      </c>
    </row>
    <row r="724" spans="1:20" x14ac:dyDescent="0.3">
      <c r="A724" s="1">
        <v>42727</v>
      </c>
      <c r="B724" s="2">
        <v>0.32687499999999997</v>
      </c>
      <c r="C724" s="2">
        <v>0.63616898148148149</v>
      </c>
      <c r="D724" s="3">
        <v>1</v>
      </c>
      <c r="E724" s="3">
        <v>92.5</v>
      </c>
      <c r="F724" s="4">
        <f t="shared" si="132"/>
        <v>12</v>
      </c>
      <c r="G724">
        <v>20</v>
      </c>
      <c r="H724" s="3">
        <f t="shared" si="133"/>
        <v>7.4230555555555569</v>
      </c>
      <c r="I724">
        <f t="shared" si="143"/>
        <v>500</v>
      </c>
      <c r="J724">
        <f t="shared" si="134"/>
        <v>7.4999999999999956E-2</v>
      </c>
      <c r="K724">
        <f t="shared" si="135"/>
        <v>1.391822916666666</v>
      </c>
      <c r="L724">
        <v>4.8</v>
      </c>
      <c r="M724">
        <f t="shared" si="136"/>
        <v>0.47884722222222215</v>
      </c>
      <c r="N724">
        <f t="shared" si="137"/>
        <v>5</v>
      </c>
      <c r="O724">
        <f t="shared" si="138"/>
        <v>10.278847222222222</v>
      </c>
      <c r="P724">
        <f t="shared" si="139"/>
        <v>-8.8870243055555562</v>
      </c>
      <c r="Q724">
        <f t="shared" si="140"/>
        <v>4.4435121527777781</v>
      </c>
      <c r="R724">
        <f t="shared" si="141"/>
        <v>0</v>
      </c>
      <c r="S724">
        <f>SUM($R$2:R724) -SUM($Q$2:Q724) + SUM($T$2:T723)</f>
        <v>-74.98957197222353</v>
      </c>
      <c r="T724">
        <f t="shared" si="142"/>
        <v>0</v>
      </c>
    </row>
    <row r="725" spans="1:20" x14ac:dyDescent="0.3">
      <c r="A725" s="1">
        <v>42728</v>
      </c>
      <c r="B725" s="2">
        <v>0.32711805555555556</v>
      </c>
      <c r="C725" s="2">
        <v>0.63663194444444449</v>
      </c>
      <c r="D725" s="3">
        <v>1.3</v>
      </c>
      <c r="E725" s="3">
        <v>92.9</v>
      </c>
      <c r="F725" s="4">
        <f t="shared" si="132"/>
        <v>12</v>
      </c>
      <c r="G725">
        <v>20</v>
      </c>
      <c r="H725" s="3">
        <f t="shared" si="133"/>
        <v>7.4283333333333346</v>
      </c>
      <c r="I725">
        <f t="shared" si="143"/>
        <v>500</v>
      </c>
      <c r="J725">
        <f t="shared" si="134"/>
        <v>7.0999999999999952E-2</v>
      </c>
      <c r="K725">
        <f t="shared" si="135"/>
        <v>1.3185291666666661</v>
      </c>
      <c r="L725">
        <v>4.8</v>
      </c>
      <c r="M725">
        <f t="shared" si="136"/>
        <v>0.47858333333333325</v>
      </c>
      <c r="N725">
        <f t="shared" si="137"/>
        <v>4.9249999999999998</v>
      </c>
      <c r="O725">
        <f t="shared" si="138"/>
        <v>10.203583333333333</v>
      </c>
      <c r="P725">
        <f t="shared" si="139"/>
        <v>-8.8850541666666665</v>
      </c>
      <c r="Q725">
        <f t="shared" si="140"/>
        <v>4.4425270833333332</v>
      </c>
      <c r="R725">
        <f t="shared" si="141"/>
        <v>0</v>
      </c>
      <c r="S725">
        <f>SUM($R$2:R725) -SUM($Q$2:Q725) + SUM($T$2:T724)</f>
        <v>-79.432099055557046</v>
      </c>
      <c r="T725">
        <f t="shared" si="142"/>
        <v>0</v>
      </c>
    </row>
    <row r="726" spans="1:20" x14ac:dyDescent="0.3">
      <c r="A726" s="1">
        <v>42729</v>
      </c>
      <c r="B726" s="2">
        <v>0.32732638888888888</v>
      </c>
      <c r="C726" s="2">
        <v>0.6371296296296296</v>
      </c>
      <c r="D726" s="3">
        <v>2.7</v>
      </c>
      <c r="E726" s="3">
        <v>76.7</v>
      </c>
      <c r="F726" s="4">
        <f t="shared" si="132"/>
        <v>12</v>
      </c>
      <c r="G726">
        <v>20</v>
      </c>
      <c r="H726" s="3">
        <f t="shared" si="133"/>
        <v>7.4352777777777774</v>
      </c>
      <c r="I726">
        <f t="shared" si="143"/>
        <v>500</v>
      </c>
      <c r="J726">
        <f t="shared" si="134"/>
        <v>0.23299999999999998</v>
      </c>
      <c r="K726">
        <f t="shared" si="135"/>
        <v>4.3310493055555552</v>
      </c>
      <c r="L726">
        <v>4.8</v>
      </c>
      <c r="M726">
        <f t="shared" si="136"/>
        <v>0.47823611111111114</v>
      </c>
      <c r="N726">
        <f t="shared" si="137"/>
        <v>4.5750000000000002</v>
      </c>
      <c r="O726">
        <f t="shared" si="138"/>
        <v>9.8532361111111122</v>
      </c>
      <c r="P726">
        <f t="shared" si="139"/>
        <v>-5.522186805555557</v>
      </c>
      <c r="Q726">
        <f t="shared" si="140"/>
        <v>2.7610934027777785</v>
      </c>
      <c r="R726">
        <f t="shared" si="141"/>
        <v>0</v>
      </c>
      <c r="S726">
        <f>SUM($R$2:R726) -SUM($Q$2:Q726) + SUM($T$2:T725)</f>
        <v>-82.193192458334579</v>
      </c>
      <c r="T726">
        <f t="shared" si="142"/>
        <v>0</v>
      </c>
    </row>
    <row r="727" spans="1:20" x14ac:dyDescent="0.3">
      <c r="A727" s="1">
        <v>42730</v>
      </c>
      <c r="B727" s="2">
        <v>0.32747685185185188</v>
      </c>
      <c r="C727" s="2">
        <v>0.63766203703703705</v>
      </c>
      <c r="D727" s="3">
        <v>6.8</v>
      </c>
      <c r="E727" s="3">
        <v>89.4</v>
      </c>
      <c r="F727" s="4">
        <f t="shared" si="132"/>
        <v>12</v>
      </c>
      <c r="G727">
        <v>20</v>
      </c>
      <c r="H727" s="3">
        <f t="shared" si="133"/>
        <v>7.4444444444444446</v>
      </c>
      <c r="I727">
        <f t="shared" si="143"/>
        <v>500</v>
      </c>
      <c r="J727">
        <f t="shared" si="134"/>
        <v>0.10599999999999998</v>
      </c>
      <c r="K727">
        <f t="shared" si="135"/>
        <v>1.9727777777777773</v>
      </c>
      <c r="L727">
        <v>4.8</v>
      </c>
      <c r="M727">
        <f t="shared" si="136"/>
        <v>0.47777777777777775</v>
      </c>
      <c r="N727">
        <f t="shared" si="137"/>
        <v>3.55</v>
      </c>
      <c r="O727">
        <f t="shared" si="138"/>
        <v>8.8277777777777775</v>
      </c>
      <c r="P727">
        <f t="shared" si="139"/>
        <v>-6.8550000000000004</v>
      </c>
      <c r="Q727">
        <f t="shared" si="140"/>
        <v>3.4275000000000002</v>
      </c>
      <c r="R727">
        <f t="shared" si="141"/>
        <v>0</v>
      </c>
      <c r="S727">
        <f>SUM($R$2:R727) -SUM($Q$2:Q727) + SUM($T$2:T726)</f>
        <v>-85.620692458334815</v>
      </c>
      <c r="T727">
        <f t="shared" si="142"/>
        <v>0</v>
      </c>
    </row>
    <row r="728" spans="1:20" x14ac:dyDescent="0.3">
      <c r="A728" s="1">
        <v>42731</v>
      </c>
      <c r="B728" s="2">
        <v>0.3275925925925926</v>
      </c>
      <c r="C728" s="2">
        <v>0.63824074074074078</v>
      </c>
      <c r="D728" s="3">
        <v>2.9</v>
      </c>
      <c r="E728" s="3">
        <v>82.9</v>
      </c>
      <c r="F728" s="4">
        <f t="shared" si="132"/>
        <v>12</v>
      </c>
      <c r="G728">
        <v>20</v>
      </c>
      <c r="H728" s="3">
        <f t="shared" si="133"/>
        <v>7.4555555555555557</v>
      </c>
      <c r="I728">
        <f t="shared" si="143"/>
        <v>500</v>
      </c>
      <c r="J728">
        <f t="shared" si="134"/>
        <v>0.17099999999999993</v>
      </c>
      <c r="K728">
        <f t="shared" si="135"/>
        <v>3.1872499999999993</v>
      </c>
      <c r="L728">
        <v>4.8</v>
      </c>
      <c r="M728">
        <f t="shared" si="136"/>
        <v>0.47722222222222221</v>
      </c>
      <c r="N728">
        <f t="shared" si="137"/>
        <v>4.5250000000000004</v>
      </c>
      <c r="O728">
        <f t="shared" si="138"/>
        <v>9.8022222222222233</v>
      </c>
      <c r="P728">
        <f t="shared" si="139"/>
        <v>-6.6149722222222245</v>
      </c>
      <c r="Q728">
        <f t="shared" si="140"/>
        <v>3.3074861111111122</v>
      </c>
      <c r="R728">
        <f t="shared" si="141"/>
        <v>0</v>
      </c>
      <c r="S728">
        <f>SUM($R$2:R728) -SUM($Q$2:Q728) + SUM($T$2:T727)</f>
        <v>-88.928178569445663</v>
      </c>
      <c r="T728">
        <f t="shared" si="142"/>
        <v>0</v>
      </c>
    </row>
    <row r="729" spans="1:20" x14ac:dyDescent="0.3">
      <c r="A729" s="1">
        <v>42732</v>
      </c>
      <c r="B729" s="2">
        <v>0.3276736111111111</v>
      </c>
      <c r="C729" s="2">
        <v>0.63886574074074076</v>
      </c>
      <c r="D729" s="3">
        <v>1</v>
      </c>
      <c r="E729" s="3">
        <v>71.599999999999994</v>
      </c>
      <c r="F729" s="4">
        <f t="shared" si="132"/>
        <v>12</v>
      </c>
      <c r="G729">
        <v>20</v>
      </c>
      <c r="H729" s="3">
        <f t="shared" si="133"/>
        <v>7.4686111111111124</v>
      </c>
      <c r="I729">
        <f t="shared" si="143"/>
        <v>500</v>
      </c>
      <c r="J729">
        <f t="shared" si="134"/>
        <v>0.28400000000000003</v>
      </c>
      <c r="K729">
        <f t="shared" si="135"/>
        <v>5.3027138888888903</v>
      </c>
      <c r="L729">
        <v>4.8</v>
      </c>
      <c r="M729">
        <f t="shared" si="136"/>
        <v>0.47656944444444438</v>
      </c>
      <c r="N729">
        <f t="shared" si="137"/>
        <v>5</v>
      </c>
      <c r="O729">
        <f t="shared" si="138"/>
        <v>10.276569444444444</v>
      </c>
      <c r="P729">
        <f t="shared" si="139"/>
        <v>-4.9738555555555539</v>
      </c>
      <c r="Q729">
        <f t="shared" si="140"/>
        <v>2.486927777777777</v>
      </c>
      <c r="R729">
        <f t="shared" si="141"/>
        <v>0</v>
      </c>
      <c r="S729">
        <f>SUM($R$2:R729) -SUM($Q$2:Q729) + SUM($T$2:T728)</f>
        <v>-91.415106347223627</v>
      </c>
      <c r="T729">
        <f t="shared" si="142"/>
        <v>0</v>
      </c>
    </row>
    <row r="730" spans="1:20" x14ac:dyDescent="0.3">
      <c r="A730" s="1">
        <v>42733</v>
      </c>
      <c r="B730" s="2">
        <v>0.32769675925925928</v>
      </c>
      <c r="C730" s="2">
        <v>0.63952546296296298</v>
      </c>
      <c r="D730" s="3">
        <v>0.1</v>
      </c>
      <c r="E730" s="3">
        <v>57.3</v>
      </c>
      <c r="F730" s="4">
        <f t="shared" si="132"/>
        <v>12</v>
      </c>
      <c r="G730">
        <v>20</v>
      </c>
      <c r="H730" s="3">
        <f t="shared" si="133"/>
        <v>7.4838888888888881</v>
      </c>
      <c r="I730">
        <f t="shared" si="143"/>
        <v>500</v>
      </c>
      <c r="J730">
        <f t="shared" si="134"/>
        <v>0.42700000000000005</v>
      </c>
      <c r="K730">
        <f t="shared" si="135"/>
        <v>7.9890513888888881</v>
      </c>
      <c r="L730">
        <v>4.8</v>
      </c>
      <c r="M730">
        <f t="shared" si="136"/>
        <v>0.47580555555555559</v>
      </c>
      <c r="N730">
        <f t="shared" si="137"/>
        <v>5.2249999999999996</v>
      </c>
      <c r="O730">
        <f t="shared" si="138"/>
        <v>10.500805555555555</v>
      </c>
      <c r="P730">
        <f t="shared" si="139"/>
        <v>-2.511754166666667</v>
      </c>
      <c r="Q730">
        <f t="shared" si="140"/>
        <v>1.2558770833333335</v>
      </c>
      <c r="R730">
        <f t="shared" si="141"/>
        <v>0</v>
      </c>
      <c r="S730">
        <f>SUM($R$2:R730) -SUM($Q$2:Q730) + SUM($T$2:T729)</f>
        <v>-92.670983430556817</v>
      </c>
      <c r="T730">
        <f t="shared" si="142"/>
        <v>0</v>
      </c>
    </row>
    <row r="731" spans="1:20" x14ac:dyDescent="0.3">
      <c r="A731" s="1">
        <v>42734</v>
      </c>
      <c r="B731" s="2">
        <v>0.32768518518518519</v>
      </c>
      <c r="C731" s="2">
        <v>0.64021990740740742</v>
      </c>
      <c r="D731" s="3">
        <v>0.8</v>
      </c>
      <c r="E731" s="3">
        <v>63.5</v>
      </c>
      <c r="F731" s="4">
        <f t="shared" si="132"/>
        <v>12</v>
      </c>
      <c r="G731">
        <v>20</v>
      </c>
      <c r="H731" s="3">
        <f t="shared" si="133"/>
        <v>7.5008333333333335</v>
      </c>
      <c r="I731">
        <f t="shared" si="143"/>
        <v>500</v>
      </c>
      <c r="J731">
        <f t="shared" si="134"/>
        <v>0.36499999999999999</v>
      </c>
      <c r="K731">
        <f t="shared" si="135"/>
        <v>6.844510416666667</v>
      </c>
      <c r="L731">
        <v>4.8</v>
      </c>
      <c r="M731">
        <f t="shared" si="136"/>
        <v>0.47495833333333337</v>
      </c>
      <c r="N731">
        <f t="shared" si="137"/>
        <v>5.05</v>
      </c>
      <c r="O731">
        <f t="shared" si="138"/>
        <v>10.324958333333333</v>
      </c>
      <c r="P731">
        <f t="shared" si="139"/>
        <v>-3.480447916666666</v>
      </c>
      <c r="Q731">
        <f t="shared" si="140"/>
        <v>1.740223958333333</v>
      </c>
      <c r="R731">
        <f t="shared" si="141"/>
        <v>0</v>
      </c>
      <c r="S731">
        <f>SUM($R$2:R731) -SUM($Q$2:Q731) + SUM($T$2:T730)</f>
        <v>-94.411207388890034</v>
      </c>
      <c r="T731">
        <f t="shared" si="142"/>
        <v>0</v>
      </c>
    </row>
    <row r="732" spans="1:20" x14ac:dyDescent="0.3">
      <c r="A732" s="1">
        <v>42735</v>
      </c>
      <c r="B732" s="2">
        <v>0.32762731481481483</v>
      </c>
      <c r="C732" s="2">
        <v>0.64094907407407409</v>
      </c>
      <c r="D732" s="3">
        <v>-0.4</v>
      </c>
      <c r="E732" s="3">
        <v>72.8</v>
      </c>
      <c r="F732" s="4">
        <f t="shared" si="132"/>
        <v>12</v>
      </c>
      <c r="G732">
        <v>20</v>
      </c>
      <c r="H732" s="3">
        <f t="shared" si="133"/>
        <v>7.5197222222222226</v>
      </c>
      <c r="I732">
        <f t="shared" si="143"/>
        <v>500</v>
      </c>
      <c r="J732">
        <f t="shared" si="134"/>
        <v>0.27200000000000002</v>
      </c>
      <c r="K732">
        <f t="shared" si="135"/>
        <v>5.1134111111111116</v>
      </c>
      <c r="L732">
        <v>4.8</v>
      </c>
      <c r="M732">
        <f t="shared" si="136"/>
        <v>0.47401388888888885</v>
      </c>
      <c r="N732">
        <f t="shared" si="137"/>
        <v>5.35</v>
      </c>
      <c r="O732">
        <f t="shared" si="138"/>
        <v>10.624013888888889</v>
      </c>
      <c r="P732">
        <f t="shared" si="139"/>
        <v>-5.5106027777777777</v>
      </c>
      <c r="Q732">
        <f t="shared" si="140"/>
        <v>2.7553013888888889</v>
      </c>
      <c r="R732">
        <f t="shared" si="141"/>
        <v>0</v>
      </c>
      <c r="S732">
        <f>SUM($R$2:R732) -SUM($Q$2:Q732) + SUM($T$2:T731)</f>
        <v>-97.1665087777792</v>
      </c>
      <c r="T732">
        <f t="shared" si="142"/>
        <v>97.17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33"/>
  <sheetViews>
    <sheetView tabSelected="1" topLeftCell="E1" workbookViewId="0">
      <selection activeCell="I2" sqref="I2"/>
    </sheetView>
  </sheetViews>
  <sheetFormatPr defaultRowHeight="14.4" x14ac:dyDescent="0.3"/>
  <cols>
    <col min="1" max="1" width="10.109375" bestFit="1" customWidth="1"/>
    <col min="2" max="3" width="8.109375" bestFit="1" customWidth="1"/>
    <col min="4" max="4" width="27.33203125" style="3" bestFit="1" customWidth="1"/>
    <col min="5" max="5" width="20.6640625" style="3" bestFit="1" customWidth="1"/>
    <col min="6" max="6" width="21" style="3" customWidth="1"/>
    <col min="7" max="7" width="12.109375" bestFit="1" customWidth="1"/>
    <col min="8" max="8" width="21" bestFit="1" customWidth="1"/>
    <col min="9" max="9" width="14" bestFit="1" customWidth="1"/>
    <col min="11" max="11" width="11.5546875" bestFit="1" customWidth="1"/>
    <col min="16" max="16" width="12.109375" bestFit="1" customWidth="1"/>
    <col min="18" max="18" width="13.5546875" bestFit="1" customWidth="1"/>
    <col min="19" max="19" width="14.33203125" bestFit="1" customWidth="1"/>
    <col min="20" max="20" width="20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11</v>
      </c>
      <c r="G1" t="s">
        <v>7</v>
      </c>
      <c r="H1" t="s">
        <v>29</v>
      </c>
      <c r="I1" t="s">
        <v>30</v>
      </c>
      <c r="J1" t="s">
        <v>31</v>
      </c>
      <c r="K1" t="s">
        <v>33</v>
      </c>
      <c r="L1" t="s">
        <v>34</v>
      </c>
      <c r="M1" t="s">
        <v>38</v>
      </c>
      <c r="N1" t="s">
        <v>36</v>
      </c>
      <c r="P1" t="s">
        <v>5</v>
      </c>
      <c r="R1" t="s">
        <v>39</v>
      </c>
      <c r="S1" t="s">
        <v>40</v>
      </c>
      <c r="T1" t="s">
        <v>44</v>
      </c>
    </row>
    <row r="2" spans="1:20" x14ac:dyDescent="0.3">
      <c r="A2" s="1">
        <v>42005</v>
      </c>
      <c r="B2" s="2">
        <v>0.32758101851851851</v>
      </c>
      <c r="C2" s="2">
        <v>0.64131944444444444</v>
      </c>
      <c r="D2" s="3">
        <v>1.9</v>
      </c>
      <c r="E2" s="3">
        <v>92.9</v>
      </c>
      <c r="F2" s="4">
        <f>MONTH(A2)</f>
        <v>1</v>
      </c>
      <c r="G2" s="3">
        <f>(C2-B2) * 24</f>
        <v>7.5297222222222224</v>
      </c>
      <c r="H2">
        <v>4.8</v>
      </c>
      <c r="I2">
        <f t="shared" ref="I2:I65" si="0">IF(G2&lt;17,(17-G2) * 50,0) / 1000</f>
        <v>0.47351388888888885</v>
      </c>
      <c r="J2">
        <f t="shared" ref="J2:J65" si="1">IF(D2&lt;21,(21-D2)*250,0) / 1000</f>
        <v>4.7750000000000004</v>
      </c>
      <c r="K2">
        <f>SUM(H2:J2)</f>
        <v>10.048513888888889</v>
      </c>
      <c r="L2">
        <f>K2*0.5</f>
        <v>5.0242569444444447</v>
      </c>
      <c r="M2">
        <f>SUM($L$2:L2) - SUM($N1:N$2)</f>
        <v>5.0242569444444447</v>
      </c>
      <c r="N2">
        <f t="shared" ref="N2:N31" si="2">IF(F3&lt;&gt;F2,ROUND(M2,2),0)</f>
        <v>0</v>
      </c>
      <c r="P2">
        <v>0.25</v>
      </c>
      <c r="R2">
        <v>500</v>
      </c>
      <c r="S2">
        <f>20*R2</f>
        <v>10000</v>
      </c>
      <c r="T2">
        <f>S2+'Zadanie 2 Rozw'!B733</f>
        <v>8751.15</v>
      </c>
    </row>
    <row r="3" spans="1:20" x14ac:dyDescent="0.3">
      <c r="A3" s="1">
        <v>42006</v>
      </c>
      <c r="B3" s="2">
        <v>0.32746527777777779</v>
      </c>
      <c r="C3" s="2">
        <v>0.64210648148148153</v>
      </c>
      <c r="D3" s="3">
        <v>3.2</v>
      </c>
      <c r="E3" s="3">
        <v>90.6</v>
      </c>
      <c r="F3" s="4">
        <f t="shared" ref="F3:F66" si="3">MONTH(A3)</f>
        <v>1</v>
      </c>
      <c r="G3" s="3">
        <f t="shared" ref="G3:G66" si="4">(C3-B3) * 24</f>
        <v>7.5513888888888898</v>
      </c>
      <c r="H3">
        <v>4.8</v>
      </c>
      <c r="I3">
        <f t="shared" si="0"/>
        <v>0.47243055555555546</v>
      </c>
      <c r="J3">
        <f t="shared" si="1"/>
        <v>4.45</v>
      </c>
      <c r="K3">
        <f t="shared" ref="K3:K66" si="5">SUM(H3:J3)</f>
        <v>9.7224305555555546</v>
      </c>
      <c r="L3">
        <f t="shared" ref="L3:L66" si="6">K3*0.5</f>
        <v>4.8612152777777773</v>
      </c>
      <c r="M3">
        <f>SUM($L$2:L3) - SUM($N2:N$2)</f>
        <v>9.8854722222222229</v>
      </c>
      <c r="N3">
        <f t="shared" si="2"/>
        <v>0</v>
      </c>
    </row>
    <row r="4" spans="1:20" x14ac:dyDescent="0.3">
      <c r="A4" s="1">
        <v>42007</v>
      </c>
      <c r="B4" s="2">
        <v>0.3272916666666667</v>
      </c>
      <c r="C4" s="2">
        <v>0.64292824074074073</v>
      </c>
      <c r="D4" s="3">
        <v>2.6</v>
      </c>
      <c r="E4" s="3">
        <v>82.5</v>
      </c>
      <c r="F4" s="4">
        <f t="shared" si="3"/>
        <v>1</v>
      </c>
      <c r="G4" s="3">
        <f t="shared" si="4"/>
        <v>7.5752777777777762</v>
      </c>
      <c r="H4">
        <v>4.8</v>
      </c>
      <c r="I4">
        <f t="shared" si="0"/>
        <v>0.47123611111111119</v>
      </c>
      <c r="J4">
        <f t="shared" si="1"/>
        <v>4.5999999999999996</v>
      </c>
      <c r="K4">
        <f t="shared" si="5"/>
        <v>9.8712361111111111</v>
      </c>
      <c r="L4">
        <f t="shared" si="6"/>
        <v>4.9356180555555556</v>
      </c>
      <c r="M4">
        <f>SUM($L$2:L4) - SUM($N$2:N3)</f>
        <v>14.821090277777778</v>
      </c>
      <c r="N4">
        <f t="shared" si="2"/>
        <v>0</v>
      </c>
      <c r="R4" t="s">
        <v>41</v>
      </c>
      <c r="S4" t="s">
        <v>42</v>
      </c>
      <c r="T4" t="s">
        <v>43</v>
      </c>
    </row>
    <row r="5" spans="1:20" x14ac:dyDescent="0.3">
      <c r="A5" s="1">
        <v>42008</v>
      </c>
      <c r="B5" s="2">
        <v>0.32708333333333334</v>
      </c>
      <c r="C5" s="2">
        <v>0.64378472222222227</v>
      </c>
      <c r="D5" s="3">
        <v>1.4</v>
      </c>
      <c r="E5" s="3">
        <v>79</v>
      </c>
      <c r="F5" s="4">
        <f t="shared" si="3"/>
        <v>1</v>
      </c>
      <c r="G5" s="3">
        <f t="shared" si="4"/>
        <v>7.600833333333334</v>
      </c>
      <c r="H5">
        <v>4.8</v>
      </c>
      <c r="I5">
        <f t="shared" si="0"/>
        <v>0.46995833333333331</v>
      </c>
      <c r="J5">
        <f t="shared" si="1"/>
        <v>4.9000000000000004</v>
      </c>
      <c r="K5">
        <f t="shared" si="5"/>
        <v>10.169958333333334</v>
      </c>
      <c r="L5">
        <f t="shared" si="6"/>
        <v>5.0849791666666668</v>
      </c>
      <c r="M5">
        <f>SUM($L$2:L5) - SUM($N$2:N4)</f>
        <v>19.906069444444444</v>
      </c>
      <c r="N5">
        <f t="shared" si="2"/>
        <v>0</v>
      </c>
      <c r="R5">
        <f>N733-'Zadanie 2 Rozw'!B733</f>
        <v>4210.57</v>
      </c>
      <c r="S5">
        <f>R5-S2</f>
        <v>-5789.43</v>
      </c>
      <c r="T5" t="b">
        <f>S5&gt;=0</f>
        <v>0</v>
      </c>
    </row>
    <row r="6" spans="1:20" x14ac:dyDescent="0.3">
      <c r="A6" s="1">
        <v>42009</v>
      </c>
      <c r="B6" s="2">
        <v>0.32684027777777774</v>
      </c>
      <c r="C6" s="2">
        <v>0.64467592592592593</v>
      </c>
      <c r="D6" s="3">
        <v>0</v>
      </c>
      <c r="E6" s="3">
        <v>74.3</v>
      </c>
      <c r="F6" s="4">
        <f t="shared" si="3"/>
        <v>1</v>
      </c>
      <c r="G6" s="3">
        <f t="shared" si="4"/>
        <v>7.6280555555555569</v>
      </c>
      <c r="H6">
        <v>4.8</v>
      </c>
      <c r="I6">
        <f t="shared" si="0"/>
        <v>0.46859722222222217</v>
      </c>
      <c r="J6">
        <f t="shared" si="1"/>
        <v>5.25</v>
      </c>
      <c r="K6">
        <f t="shared" si="5"/>
        <v>10.518597222222223</v>
      </c>
      <c r="L6">
        <f t="shared" si="6"/>
        <v>5.2592986111111113</v>
      </c>
      <c r="M6">
        <f>SUM($L$2:L6) - SUM($N$2:N5)</f>
        <v>25.165368055555554</v>
      </c>
      <c r="N6">
        <f t="shared" si="2"/>
        <v>0</v>
      </c>
    </row>
    <row r="7" spans="1:20" x14ac:dyDescent="0.3">
      <c r="A7" s="1">
        <v>42010</v>
      </c>
      <c r="B7" s="2">
        <v>0.32653935185185184</v>
      </c>
      <c r="C7" s="2">
        <v>0.64559027777777778</v>
      </c>
      <c r="D7" s="3">
        <v>-8.6</v>
      </c>
      <c r="E7" s="3">
        <v>24.2</v>
      </c>
      <c r="F7" s="4">
        <f t="shared" si="3"/>
        <v>1</v>
      </c>
      <c r="G7" s="3">
        <f t="shared" si="4"/>
        <v>7.6572222222222219</v>
      </c>
      <c r="H7">
        <v>4.8</v>
      </c>
      <c r="I7">
        <f t="shared" si="0"/>
        <v>0.46713888888888894</v>
      </c>
      <c r="J7">
        <f t="shared" si="1"/>
        <v>7.4</v>
      </c>
      <c r="K7">
        <f t="shared" si="5"/>
        <v>12.667138888888889</v>
      </c>
      <c r="L7">
        <f t="shared" si="6"/>
        <v>6.3335694444444446</v>
      </c>
      <c r="M7">
        <f>SUM($L$2:L7) - SUM($N$2:N6)</f>
        <v>31.498937499999997</v>
      </c>
      <c r="N7">
        <f t="shared" si="2"/>
        <v>0</v>
      </c>
    </row>
    <row r="8" spans="1:20" x14ac:dyDescent="0.3">
      <c r="A8" s="1">
        <v>42011</v>
      </c>
      <c r="B8" s="2">
        <v>0.32621527777777776</v>
      </c>
      <c r="C8" s="2">
        <v>0.646550925925926</v>
      </c>
      <c r="D8" s="3">
        <v>-8.6</v>
      </c>
      <c r="E8" s="3">
        <v>78.2</v>
      </c>
      <c r="F8" s="4">
        <f t="shared" si="3"/>
        <v>1</v>
      </c>
      <c r="G8" s="3">
        <f t="shared" si="4"/>
        <v>7.6880555555555574</v>
      </c>
      <c r="H8">
        <v>4.8</v>
      </c>
      <c r="I8">
        <f t="shared" si="0"/>
        <v>0.46559722222222211</v>
      </c>
      <c r="J8">
        <f t="shared" si="1"/>
        <v>7.4</v>
      </c>
      <c r="K8">
        <f t="shared" si="5"/>
        <v>12.665597222222221</v>
      </c>
      <c r="L8">
        <f t="shared" si="6"/>
        <v>6.3327986111111105</v>
      </c>
      <c r="M8">
        <f>SUM($L$2:L8) - SUM($N$2:N7)</f>
        <v>37.831736111111105</v>
      </c>
      <c r="N8">
        <f t="shared" si="2"/>
        <v>0</v>
      </c>
    </row>
    <row r="9" spans="1:20" x14ac:dyDescent="0.3">
      <c r="A9" s="1">
        <v>42012</v>
      </c>
      <c r="B9" s="2">
        <v>0.32583333333333336</v>
      </c>
      <c r="C9" s="2">
        <v>0.64752314814814815</v>
      </c>
      <c r="D9" s="3">
        <v>-2.9</v>
      </c>
      <c r="E9" s="3">
        <v>92.9</v>
      </c>
      <c r="F9" s="4">
        <f t="shared" si="3"/>
        <v>1</v>
      </c>
      <c r="G9" s="3">
        <f t="shared" si="4"/>
        <v>7.7205555555555545</v>
      </c>
      <c r="H9">
        <v>4.8</v>
      </c>
      <c r="I9">
        <f t="shared" si="0"/>
        <v>0.46397222222222229</v>
      </c>
      <c r="J9">
        <f t="shared" si="1"/>
        <v>5.9749999999999996</v>
      </c>
      <c r="K9">
        <f t="shared" si="5"/>
        <v>11.238972222222221</v>
      </c>
      <c r="L9">
        <f t="shared" si="6"/>
        <v>5.6194861111111107</v>
      </c>
      <c r="M9">
        <f>SUM($L$2:L9) - SUM($N$2:N8)</f>
        <v>43.451222222222214</v>
      </c>
      <c r="N9">
        <f t="shared" si="2"/>
        <v>0</v>
      </c>
    </row>
    <row r="10" spans="1:20" x14ac:dyDescent="0.3">
      <c r="A10" s="1">
        <v>42013</v>
      </c>
      <c r="B10" s="2">
        <v>0.32541666666666669</v>
      </c>
      <c r="C10" s="2">
        <v>0.64854166666666668</v>
      </c>
      <c r="D10" s="3">
        <v>1.8</v>
      </c>
      <c r="E10" s="3">
        <v>89.1</v>
      </c>
      <c r="F10" s="4">
        <f t="shared" si="3"/>
        <v>1</v>
      </c>
      <c r="G10" s="3">
        <f t="shared" si="4"/>
        <v>7.7549999999999999</v>
      </c>
      <c r="H10">
        <v>4.8</v>
      </c>
      <c r="I10">
        <f t="shared" si="0"/>
        <v>0.46225000000000005</v>
      </c>
      <c r="J10">
        <f t="shared" si="1"/>
        <v>4.8</v>
      </c>
      <c r="K10">
        <f t="shared" si="5"/>
        <v>10.062249999999999</v>
      </c>
      <c r="L10">
        <f t="shared" si="6"/>
        <v>5.0311249999999994</v>
      </c>
      <c r="M10">
        <f>SUM($L$2:L10) - SUM($N$2:N9)</f>
        <v>48.482347222222216</v>
      </c>
      <c r="N10">
        <f t="shared" si="2"/>
        <v>0</v>
      </c>
    </row>
    <row r="11" spans="1:20" x14ac:dyDescent="0.3">
      <c r="A11" s="1">
        <v>42014</v>
      </c>
      <c r="B11" s="2">
        <v>0.32496527777777778</v>
      </c>
      <c r="C11" s="2">
        <v>0.64957175925925925</v>
      </c>
      <c r="D11" s="3">
        <v>3.4</v>
      </c>
      <c r="E11" s="3">
        <v>89.8</v>
      </c>
      <c r="F11" s="4">
        <f t="shared" si="3"/>
        <v>1</v>
      </c>
      <c r="G11" s="3">
        <f t="shared" si="4"/>
        <v>7.7905555555555548</v>
      </c>
      <c r="H11">
        <v>4.8</v>
      </c>
      <c r="I11">
        <f t="shared" si="0"/>
        <v>0.46047222222222228</v>
      </c>
      <c r="J11">
        <f t="shared" si="1"/>
        <v>4.4000000000000004</v>
      </c>
      <c r="K11">
        <f t="shared" si="5"/>
        <v>9.6604722222222215</v>
      </c>
      <c r="L11">
        <f t="shared" si="6"/>
        <v>4.8302361111111107</v>
      </c>
      <c r="M11">
        <f>SUM($L$2:L11) - SUM($N$2:N10)</f>
        <v>53.312583333333329</v>
      </c>
      <c r="N11">
        <f t="shared" si="2"/>
        <v>0</v>
      </c>
    </row>
    <row r="12" spans="1:20" x14ac:dyDescent="0.3">
      <c r="A12" s="1">
        <v>42015</v>
      </c>
      <c r="B12" s="2">
        <v>0.32446759259259261</v>
      </c>
      <c r="C12" s="2">
        <v>0.65063657407407405</v>
      </c>
      <c r="D12" s="3">
        <v>3.3</v>
      </c>
      <c r="E12" s="3">
        <v>78.2</v>
      </c>
      <c r="F12" s="4">
        <f t="shared" si="3"/>
        <v>1</v>
      </c>
      <c r="G12" s="3">
        <f t="shared" si="4"/>
        <v>7.8280555555555544</v>
      </c>
      <c r="H12">
        <v>4.8</v>
      </c>
      <c r="I12">
        <f t="shared" si="0"/>
        <v>0.45859722222222227</v>
      </c>
      <c r="J12">
        <f t="shared" si="1"/>
        <v>4.4249999999999998</v>
      </c>
      <c r="K12">
        <f t="shared" si="5"/>
        <v>9.6835972222222217</v>
      </c>
      <c r="L12">
        <f t="shared" si="6"/>
        <v>4.8417986111111109</v>
      </c>
      <c r="M12">
        <f>SUM($L$2:L12) - SUM($N$2:N11)</f>
        <v>58.154381944444438</v>
      </c>
      <c r="N12">
        <f t="shared" si="2"/>
        <v>0</v>
      </c>
    </row>
    <row r="13" spans="1:20" x14ac:dyDescent="0.3">
      <c r="A13" s="1">
        <v>42016</v>
      </c>
      <c r="B13" s="2">
        <v>0.32393518518518521</v>
      </c>
      <c r="C13" s="2">
        <v>0.65172453703703703</v>
      </c>
      <c r="D13" s="3">
        <v>2</v>
      </c>
      <c r="E13" s="3">
        <v>91.4</v>
      </c>
      <c r="F13" s="4">
        <f t="shared" si="3"/>
        <v>1</v>
      </c>
      <c r="G13" s="3">
        <f t="shared" si="4"/>
        <v>7.8669444444444441</v>
      </c>
      <c r="H13">
        <v>4.8</v>
      </c>
      <c r="I13">
        <f t="shared" si="0"/>
        <v>0.4566527777777778</v>
      </c>
      <c r="J13">
        <f t="shared" si="1"/>
        <v>4.75</v>
      </c>
      <c r="K13">
        <f t="shared" si="5"/>
        <v>10.006652777777777</v>
      </c>
      <c r="L13">
        <f t="shared" si="6"/>
        <v>5.0033263888888886</v>
      </c>
      <c r="M13">
        <f>SUM($L$2:L13) - SUM($N$2:N12)</f>
        <v>63.157708333333325</v>
      </c>
      <c r="N13">
        <f t="shared" si="2"/>
        <v>0</v>
      </c>
    </row>
    <row r="14" spans="1:20" x14ac:dyDescent="0.3">
      <c r="A14" s="1">
        <v>42017</v>
      </c>
      <c r="B14" s="2">
        <v>0.32336805555555553</v>
      </c>
      <c r="C14" s="2">
        <v>0.65283564814814821</v>
      </c>
      <c r="D14" s="3">
        <v>6</v>
      </c>
      <c r="E14" s="3">
        <v>77.8</v>
      </c>
      <c r="F14" s="4">
        <f t="shared" si="3"/>
        <v>1</v>
      </c>
      <c r="G14" s="3">
        <f t="shared" si="4"/>
        <v>7.9072222222222237</v>
      </c>
      <c r="H14">
        <v>4.8</v>
      </c>
      <c r="I14">
        <f t="shared" si="0"/>
        <v>0.45463888888888881</v>
      </c>
      <c r="J14">
        <f t="shared" si="1"/>
        <v>3.75</v>
      </c>
      <c r="K14">
        <f t="shared" si="5"/>
        <v>9.0046388888888877</v>
      </c>
      <c r="L14">
        <f t="shared" si="6"/>
        <v>4.5023194444444439</v>
      </c>
      <c r="M14">
        <f>SUM($L$2:L14) - SUM($N$2:N13)</f>
        <v>67.660027777777771</v>
      </c>
      <c r="N14">
        <f t="shared" si="2"/>
        <v>0</v>
      </c>
    </row>
    <row r="15" spans="1:20" x14ac:dyDescent="0.3">
      <c r="A15" s="1">
        <v>42018</v>
      </c>
      <c r="B15" s="2">
        <v>0.32275462962962964</v>
      </c>
      <c r="C15" s="2">
        <v>0.6539814814814815</v>
      </c>
      <c r="D15" s="3">
        <v>5.4</v>
      </c>
      <c r="E15" s="3">
        <v>61.6</v>
      </c>
      <c r="F15" s="4">
        <f t="shared" si="3"/>
        <v>1</v>
      </c>
      <c r="G15" s="3">
        <f t="shared" si="4"/>
        <v>7.9494444444444445</v>
      </c>
      <c r="H15">
        <v>4.8</v>
      </c>
      <c r="I15">
        <f t="shared" si="0"/>
        <v>0.4525277777777777</v>
      </c>
      <c r="J15">
        <f t="shared" si="1"/>
        <v>3.9</v>
      </c>
      <c r="K15">
        <f t="shared" si="5"/>
        <v>9.1525277777777774</v>
      </c>
      <c r="L15">
        <f t="shared" si="6"/>
        <v>4.5762638888888887</v>
      </c>
      <c r="M15">
        <f>SUM($L$2:L15) - SUM($N$2:N14)</f>
        <v>72.236291666666659</v>
      </c>
      <c r="N15">
        <f t="shared" si="2"/>
        <v>0</v>
      </c>
    </row>
    <row r="16" spans="1:20" x14ac:dyDescent="0.3">
      <c r="A16" s="1">
        <v>42019</v>
      </c>
      <c r="B16" s="2">
        <v>0.32211805555555556</v>
      </c>
      <c r="C16" s="2">
        <v>0.65513888888888883</v>
      </c>
      <c r="D16" s="3">
        <v>0.4</v>
      </c>
      <c r="E16" s="3">
        <v>64.7</v>
      </c>
      <c r="F16" s="4">
        <f t="shared" si="3"/>
        <v>1</v>
      </c>
      <c r="G16" s="3">
        <f t="shared" si="4"/>
        <v>7.9924999999999979</v>
      </c>
      <c r="H16">
        <v>4.8</v>
      </c>
      <c r="I16">
        <f t="shared" si="0"/>
        <v>0.45037500000000014</v>
      </c>
      <c r="J16">
        <f t="shared" si="1"/>
        <v>5.15</v>
      </c>
      <c r="K16">
        <f t="shared" si="5"/>
        <v>10.400375</v>
      </c>
      <c r="L16">
        <f t="shared" si="6"/>
        <v>5.2001875000000002</v>
      </c>
      <c r="M16">
        <f>SUM($L$2:L16) - SUM($N$2:N15)</f>
        <v>77.436479166666658</v>
      </c>
      <c r="N16">
        <f t="shared" si="2"/>
        <v>0</v>
      </c>
    </row>
    <row r="17" spans="1:14" x14ac:dyDescent="0.3">
      <c r="A17" s="1">
        <v>42020</v>
      </c>
      <c r="B17" s="2">
        <v>0.32143518518518516</v>
      </c>
      <c r="C17" s="2">
        <v>0.65630787037037031</v>
      </c>
      <c r="D17" s="3">
        <v>4.0999999999999996</v>
      </c>
      <c r="E17" s="3">
        <v>67.8</v>
      </c>
      <c r="F17" s="4">
        <f t="shared" si="3"/>
        <v>1</v>
      </c>
      <c r="G17" s="3">
        <f t="shared" si="4"/>
        <v>8.036944444444444</v>
      </c>
      <c r="H17">
        <v>4.8</v>
      </c>
      <c r="I17">
        <f t="shared" si="0"/>
        <v>0.44815277777777784</v>
      </c>
      <c r="J17">
        <f t="shared" si="1"/>
        <v>4.2249999999999996</v>
      </c>
      <c r="K17">
        <f t="shared" si="5"/>
        <v>9.4731527777777771</v>
      </c>
      <c r="L17">
        <f t="shared" si="6"/>
        <v>4.7365763888888885</v>
      </c>
      <c r="M17">
        <f>SUM($L$2:L17) - SUM($N$2:N16)</f>
        <v>82.17305555555555</v>
      </c>
      <c r="N17">
        <f t="shared" si="2"/>
        <v>0</v>
      </c>
    </row>
    <row r="18" spans="1:14" x14ac:dyDescent="0.3">
      <c r="A18" s="1">
        <v>42021</v>
      </c>
      <c r="B18" s="2">
        <v>0.32071759259259258</v>
      </c>
      <c r="C18" s="2">
        <v>0.65751157407407412</v>
      </c>
      <c r="D18" s="3">
        <v>2.5</v>
      </c>
      <c r="E18" s="3">
        <v>83.2</v>
      </c>
      <c r="F18" s="4">
        <f t="shared" si="3"/>
        <v>1</v>
      </c>
      <c r="G18" s="3">
        <f t="shared" si="4"/>
        <v>8.083055555555557</v>
      </c>
      <c r="H18">
        <v>4.8</v>
      </c>
      <c r="I18">
        <f t="shared" si="0"/>
        <v>0.44584722222222217</v>
      </c>
      <c r="J18">
        <f t="shared" si="1"/>
        <v>4.625</v>
      </c>
      <c r="K18">
        <f t="shared" si="5"/>
        <v>9.8708472222222223</v>
      </c>
      <c r="L18">
        <f t="shared" si="6"/>
        <v>4.9354236111111112</v>
      </c>
      <c r="M18">
        <f>SUM($L$2:L18) - SUM($N$2:N17)</f>
        <v>87.108479166666655</v>
      </c>
      <c r="N18">
        <f t="shared" si="2"/>
        <v>0</v>
      </c>
    </row>
    <row r="19" spans="1:14" x14ac:dyDescent="0.3">
      <c r="A19" s="1">
        <v>42022</v>
      </c>
      <c r="B19" s="2">
        <v>0.31996527777777778</v>
      </c>
      <c r="C19" s="2">
        <v>0.65872685185185187</v>
      </c>
      <c r="D19" s="3">
        <v>0.5</v>
      </c>
      <c r="E19" s="3">
        <v>48.8</v>
      </c>
      <c r="F19" s="4">
        <f t="shared" si="3"/>
        <v>1</v>
      </c>
      <c r="G19" s="3">
        <f t="shared" si="4"/>
        <v>8.1302777777777777</v>
      </c>
      <c r="H19">
        <v>4.8</v>
      </c>
      <c r="I19">
        <f t="shared" si="0"/>
        <v>0.44348611111111108</v>
      </c>
      <c r="J19">
        <f t="shared" si="1"/>
        <v>5.125</v>
      </c>
      <c r="K19">
        <f t="shared" si="5"/>
        <v>10.36848611111111</v>
      </c>
      <c r="L19">
        <f t="shared" si="6"/>
        <v>5.1842430555555552</v>
      </c>
      <c r="M19">
        <f>SUM($L$2:L19) - SUM($N$2:N18)</f>
        <v>92.29272222222221</v>
      </c>
      <c r="N19">
        <f t="shared" si="2"/>
        <v>0</v>
      </c>
    </row>
    <row r="20" spans="1:14" x14ac:dyDescent="0.3">
      <c r="A20" s="1">
        <v>42023</v>
      </c>
      <c r="B20" s="2">
        <v>0.31917824074074075</v>
      </c>
      <c r="C20" s="2">
        <v>0.6599652777777778</v>
      </c>
      <c r="D20" s="3">
        <v>-3.1</v>
      </c>
      <c r="E20" s="3">
        <v>54.2</v>
      </c>
      <c r="F20" s="4">
        <f t="shared" si="3"/>
        <v>1</v>
      </c>
      <c r="G20" s="3">
        <f t="shared" si="4"/>
        <v>8.1788888888888884</v>
      </c>
      <c r="H20">
        <v>4.8</v>
      </c>
      <c r="I20">
        <f t="shared" si="0"/>
        <v>0.44105555555555559</v>
      </c>
      <c r="J20">
        <f t="shared" si="1"/>
        <v>6.0250000000000004</v>
      </c>
      <c r="K20">
        <f t="shared" si="5"/>
        <v>11.266055555555557</v>
      </c>
      <c r="L20">
        <f t="shared" si="6"/>
        <v>5.6330277777777784</v>
      </c>
      <c r="M20">
        <f>SUM($L$2:L20) - SUM($N$2:N19)</f>
        <v>97.925749999999994</v>
      </c>
      <c r="N20">
        <f t="shared" si="2"/>
        <v>0</v>
      </c>
    </row>
    <row r="21" spans="1:14" x14ac:dyDescent="0.3">
      <c r="A21" s="1">
        <v>42024</v>
      </c>
      <c r="B21" s="2">
        <v>0.31835648148148149</v>
      </c>
      <c r="C21" s="2">
        <v>0.66121527777777778</v>
      </c>
      <c r="D21" s="3">
        <v>-1.8</v>
      </c>
      <c r="E21" s="3">
        <v>92.9</v>
      </c>
      <c r="F21" s="4">
        <f t="shared" si="3"/>
        <v>1</v>
      </c>
      <c r="G21" s="3">
        <f t="shared" si="4"/>
        <v>8.2286111111111104</v>
      </c>
      <c r="H21">
        <v>4.8</v>
      </c>
      <c r="I21">
        <f t="shared" si="0"/>
        <v>0.43856944444444446</v>
      </c>
      <c r="J21">
        <f t="shared" si="1"/>
        <v>5.7</v>
      </c>
      <c r="K21">
        <f t="shared" si="5"/>
        <v>10.938569444444443</v>
      </c>
      <c r="L21">
        <f t="shared" si="6"/>
        <v>5.4692847222222216</v>
      </c>
      <c r="M21">
        <f>SUM($L$2:L21) - SUM($N$2:N20)</f>
        <v>103.39503472222222</v>
      </c>
      <c r="N21">
        <f t="shared" si="2"/>
        <v>0</v>
      </c>
    </row>
    <row r="22" spans="1:14" x14ac:dyDescent="0.3">
      <c r="A22" s="1">
        <v>42025</v>
      </c>
      <c r="B22" s="2">
        <v>0.3175</v>
      </c>
      <c r="C22" s="2">
        <v>0.6624768518518519</v>
      </c>
      <c r="D22" s="3">
        <v>-0.4</v>
      </c>
      <c r="E22" s="3">
        <v>65.8</v>
      </c>
      <c r="F22" s="4">
        <f t="shared" si="3"/>
        <v>1</v>
      </c>
      <c r="G22" s="3">
        <f t="shared" si="4"/>
        <v>8.2794444444444455</v>
      </c>
      <c r="H22">
        <v>4.8</v>
      </c>
      <c r="I22">
        <f t="shared" si="0"/>
        <v>0.43602777777777774</v>
      </c>
      <c r="J22">
        <f t="shared" si="1"/>
        <v>5.35</v>
      </c>
      <c r="K22">
        <f t="shared" si="5"/>
        <v>10.586027777777776</v>
      </c>
      <c r="L22">
        <f t="shared" si="6"/>
        <v>5.293013888888888</v>
      </c>
      <c r="M22">
        <f>SUM($L$2:L22) - SUM($N$2:N21)</f>
        <v>108.68804861111111</v>
      </c>
      <c r="N22">
        <f t="shared" si="2"/>
        <v>0</v>
      </c>
    </row>
    <row r="23" spans="1:14" x14ac:dyDescent="0.3">
      <c r="A23" s="1">
        <v>42026</v>
      </c>
      <c r="B23" s="2">
        <v>0.31662037037037033</v>
      </c>
      <c r="C23" s="2">
        <v>0.6637615740740741</v>
      </c>
      <c r="D23" s="3">
        <v>0</v>
      </c>
      <c r="E23" s="3">
        <v>42.2</v>
      </c>
      <c r="F23" s="4">
        <f t="shared" si="3"/>
        <v>1</v>
      </c>
      <c r="G23" s="3">
        <f t="shared" si="4"/>
        <v>8.3313888888888901</v>
      </c>
      <c r="H23">
        <v>4.8</v>
      </c>
      <c r="I23">
        <f t="shared" si="0"/>
        <v>0.43343055555555549</v>
      </c>
      <c r="J23">
        <f t="shared" si="1"/>
        <v>5.25</v>
      </c>
      <c r="K23">
        <f t="shared" si="5"/>
        <v>10.483430555555556</v>
      </c>
      <c r="L23">
        <f t="shared" si="6"/>
        <v>5.2417152777777778</v>
      </c>
      <c r="M23">
        <f>SUM($L$2:L23) - SUM($N$2:N22)</f>
        <v>113.92976388888889</v>
      </c>
      <c r="N23">
        <f t="shared" si="2"/>
        <v>0</v>
      </c>
    </row>
    <row r="24" spans="1:14" x14ac:dyDescent="0.3">
      <c r="A24" s="1">
        <v>42027</v>
      </c>
      <c r="B24" s="2">
        <v>0.31570601851851854</v>
      </c>
      <c r="C24" s="2">
        <v>0.66505787037037034</v>
      </c>
      <c r="D24" s="3">
        <v>-0.5</v>
      </c>
      <c r="E24" s="3">
        <v>92.9</v>
      </c>
      <c r="F24" s="4">
        <f t="shared" si="3"/>
        <v>1</v>
      </c>
      <c r="G24" s="3">
        <f t="shared" si="4"/>
        <v>8.3844444444444441</v>
      </c>
      <c r="H24">
        <v>4.8</v>
      </c>
      <c r="I24">
        <f t="shared" si="0"/>
        <v>0.43077777777777776</v>
      </c>
      <c r="J24">
        <f t="shared" si="1"/>
        <v>5.375</v>
      </c>
      <c r="K24">
        <f t="shared" si="5"/>
        <v>10.605777777777778</v>
      </c>
      <c r="L24">
        <f t="shared" si="6"/>
        <v>5.302888888888889</v>
      </c>
      <c r="M24">
        <f>SUM($L$2:L24) - SUM($N$2:N23)</f>
        <v>119.23265277777777</v>
      </c>
      <c r="N24">
        <f t="shared" si="2"/>
        <v>0</v>
      </c>
    </row>
    <row r="25" spans="1:14" x14ac:dyDescent="0.3">
      <c r="A25" s="1">
        <v>42028</v>
      </c>
      <c r="B25" s="2">
        <v>0.31475694444444446</v>
      </c>
      <c r="C25" s="2">
        <v>0.66635416666666669</v>
      </c>
      <c r="D25" s="3">
        <v>-1.8</v>
      </c>
      <c r="E25" s="3">
        <v>92.5</v>
      </c>
      <c r="F25" s="4">
        <f t="shared" si="3"/>
        <v>1</v>
      </c>
      <c r="G25" s="3">
        <f t="shared" si="4"/>
        <v>8.4383333333333326</v>
      </c>
      <c r="H25">
        <v>4.8</v>
      </c>
      <c r="I25">
        <f t="shared" si="0"/>
        <v>0.42808333333333337</v>
      </c>
      <c r="J25">
        <f t="shared" si="1"/>
        <v>5.7</v>
      </c>
      <c r="K25">
        <f t="shared" si="5"/>
        <v>10.928083333333333</v>
      </c>
      <c r="L25">
        <f t="shared" si="6"/>
        <v>5.4640416666666667</v>
      </c>
      <c r="M25">
        <f>SUM($L$2:L25) - SUM($N$2:N24)</f>
        <v>124.69669444444443</v>
      </c>
      <c r="N25">
        <f t="shared" si="2"/>
        <v>0</v>
      </c>
    </row>
    <row r="26" spans="1:14" x14ac:dyDescent="0.3">
      <c r="A26" s="1">
        <v>42029</v>
      </c>
      <c r="B26" s="2">
        <v>0.31378472222222226</v>
      </c>
      <c r="C26" s="2">
        <v>0.66767361111111112</v>
      </c>
      <c r="D26" s="3">
        <v>-1.7</v>
      </c>
      <c r="E26" s="3">
        <v>92.9</v>
      </c>
      <c r="F26" s="4">
        <f t="shared" si="3"/>
        <v>1</v>
      </c>
      <c r="G26" s="3">
        <f t="shared" si="4"/>
        <v>8.4933333333333323</v>
      </c>
      <c r="H26">
        <v>4.8</v>
      </c>
      <c r="I26">
        <f t="shared" si="0"/>
        <v>0.4253333333333334</v>
      </c>
      <c r="J26">
        <f t="shared" si="1"/>
        <v>5.6749999999999998</v>
      </c>
      <c r="K26">
        <f t="shared" si="5"/>
        <v>10.900333333333332</v>
      </c>
      <c r="L26">
        <f t="shared" si="6"/>
        <v>5.4501666666666662</v>
      </c>
      <c r="M26">
        <f>SUM($L$2:L26) - SUM($N$2:N25)</f>
        <v>130.14686111111109</v>
      </c>
      <c r="N26">
        <f t="shared" si="2"/>
        <v>0</v>
      </c>
    </row>
    <row r="27" spans="1:14" x14ac:dyDescent="0.3">
      <c r="A27" s="1">
        <v>42030</v>
      </c>
      <c r="B27" s="2">
        <v>0.31277777777777777</v>
      </c>
      <c r="C27" s="2">
        <v>0.66900462962962959</v>
      </c>
      <c r="D27" s="3">
        <v>-1</v>
      </c>
      <c r="E27" s="3">
        <v>92.9</v>
      </c>
      <c r="F27" s="4">
        <f t="shared" si="3"/>
        <v>1</v>
      </c>
      <c r="G27" s="3">
        <f t="shared" si="4"/>
        <v>8.5494444444444433</v>
      </c>
      <c r="H27">
        <v>4.8</v>
      </c>
      <c r="I27">
        <f t="shared" si="0"/>
        <v>0.42252777777777784</v>
      </c>
      <c r="J27">
        <f t="shared" si="1"/>
        <v>5.5</v>
      </c>
      <c r="K27">
        <f t="shared" si="5"/>
        <v>10.722527777777778</v>
      </c>
      <c r="L27">
        <f t="shared" si="6"/>
        <v>5.3612638888888888</v>
      </c>
      <c r="M27">
        <f>SUM($L$2:L27) - SUM($N$2:N26)</f>
        <v>135.50812499999998</v>
      </c>
      <c r="N27">
        <f t="shared" si="2"/>
        <v>0</v>
      </c>
    </row>
    <row r="28" spans="1:14" x14ac:dyDescent="0.3">
      <c r="A28" s="1">
        <v>42031</v>
      </c>
      <c r="B28" s="2">
        <v>0.3117476851851852</v>
      </c>
      <c r="C28" s="2">
        <v>0.67034722222222232</v>
      </c>
      <c r="D28" s="3">
        <v>-1.7</v>
      </c>
      <c r="E28" s="3">
        <v>78.599999999999994</v>
      </c>
      <c r="F28" s="4">
        <f t="shared" si="3"/>
        <v>1</v>
      </c>
      <c r="G28" s="3">
        <f t="shared" si="4"/>
        <v>8.6063888888888904</v>
      </c>
      <c r="H28">
        <v>4.8</v>
      </c>
      <c r="I28">
        <f t="shared" si="0"/>
        <v>0.4196805555555555</v>
      </c>
      <c r="J28">
        <f t="shared" si="1"/>
        <v>5.6749999999999998</v>
      </c>
      <c r="K28">
        <f t="shared" si="5"/>
        <v>10.894680555555556</v>
      </c>
      <c r="L28">
        <f t="shared" si="6"/>
        <v>5.4473402777777782</v>
      </c>
      <c r="M28">
        <f>SUM($L$2:L28) - SUM($N$2:N27)</f>
        <v>140.95546527777776</v>
      </c>
      <c r="N28">
        <f t="shared" si="2"/>
        <v>0</v>
      </c>
    </row>
    <row r="29" spans="1:14" x14ac:dyDescent="0.3">
      <c r="A29" s="1">
        <v>42032</v>
      </c>
      <c r="B29" s="2">
        <v>0.3106828703703704</v>
      </c>
      <c r="C29" s="2">
        <v>0.67168981481481482</v>
      </c>
      <c r="D29" s="3">
        <v>0</v>
      </c>
      <c r="E29" s="3">
        <v>91.8</v>
      </c>
      <c r="F29" s="4">
        <f t="shared" si="3"/>
        <v>1</v>
      </c>
      <c r="G29" s="3">
        <f t="shared" si="4"/>
        <v>8.6641666666666666</v>
      </c>
      <c r="H29">
        <v>4.8</v>
      </c>
      <c r="I29">
        <f t="shared" si="0"/>
        <v>0.41679166666666667</v>
      </c>
      <c r="J29">
        <f t="shared" si="1"/>
        <v>5.25</v>
      </c>
      <c r="K29">
        <f t="shared" si="5"/>
        <v>10.466791666666666</v>
      </c>
      <c r="L29">
        <f t="shared" si="6"/>
        <v>5.2333958333333328</v>
      </c>
      <c r="M29">
        <f>SUM($L$2:L29) - SUM($N$2:N28)</f>
        <v>146.18886111111109</v>
      </c>
      <c r="N29">
        <f t="shared" si="2"/>
        <v>0</v>
      </c>
    </row>
    <row r="30" spans="1:14" x14ac:dyDescent="0.3">
      <c r="A30" s="1">
        <v>42033</v>
      </c>
      <c r="B30" s="2">
        <v>0.30959490740740742</v>
      </c>
      <c r="C30" s="2">
        <v>0.67304398148148159</v>
      </c>
      <c r="D30" s="3">
        <v>0</v>
      </c>
      <c r="E30" s="3">
        <v>81.3</v>
      </c>
      <c r="F30" s="4">
        <f t="shared" si="3"/>
        <v>1</v>
      </c>
      <c r="G30" s="3">
        <f t="shared" si="4"/>
        <v>8.7227777777777806</v>
      </c>
      <c r="H30">
        <v>4.8</v>
      </c>
      <c r="I30">
        <f t="shared" si="0"/>
        <v>0.41386111111111096</v>
      </c>
      <c r="J30">
        <f t="shared" si="1"/>
        <v>5.25</v>
      </c>
      <c r="K30">
        <f t="shared" si="5"/>
        <v>10.463861111111111</v>
      </c>
      <c r="L30">
        <f t="shared" si="6"/>
        <v>5.2319305555555555</v>
      </c>
      <c r="M30">
        <f>SUM($L$2:L30) - SUM($N$2:N29)</f>
        <v>151.42079166666664</v>
      </c>
      <c r="N30">
        <f t="shared" si="2"/>
        <v>0</v>
      </c>
    </row>
    <row r="31" spans="1:14" x14ac:dyDescent="0.3">
      <c r="A31" s="1">
        <v>42034</v>
      </c>
      <c r="B31" s="2">
        <v>0.3084837962962963</v>
      </c>
      <c r="C31" s="2">
        <v>0.67439814814814814</v>
      </c>
      <c r="D31" s="3">
        <v>-0.3</v>
      </c>
      <c r="E31" s="3">
        <v>87.1</v>
      </c>
      <c r="F31" s="4">
        <f t="shared" si="3"/>
        <v>1</v>
      </c>
      <c r="G31" s="3">
        <f t="shared" si="4"/>
        <v>8.781944444444445</v>
      </c>
      <c r="H31">
        <v>4.8</v>
      </c>
      <c r="I31">
        <f t="shared" si="0"/>
        <v>0.41090277777777778</v>
      </c>
      <c r="J31">
        <f t="shared" si="1"/>
        <v>5.3250000000000002</v>
      </c>
      <c r="K31">
        <f t="shared" si="5"/>
        <v>10.535902777777778</v>
      </c>
      <c r="L31">
        <f t="shared" si="6"/>
        <v>5.2679513888888891</v>
      </c>
      <c r="M31">
        <f>SUM($L$2:L31) - SUM($N$2:N30)</f>
        <v>156.68874305555553</v>
      </c>
      <c r="N31">
        <f t="shared" si="2"/>
        <v>0</v>
      </c>
    </row>
    <row r="32" spans="1:14" x14ac:dyDescent="0.3">
      <c r="A32" s="1">
        <v>42035</v>
      </c>
      <c r="B32" s="2">
        <v>0.30734953703703705</v>
      </c>
      <c r="C32" s="2">
        <v>0.67577546296296298</v>
      </c>
      <c r="D32" s="3">
        <v>0.3</v>
      </c>
      <c r="E32" s="3">
        <v>92.5</v>
      </c>
      <c r="F32" s="4">
        <f t="shared" si="3"/>
        <v>1</v>
      </c>
      <c r="G32" s="3">
        <f t="shared" si="4"/>
        <v>8.8422222222222224</v>
      </c>
      <c r="H32">
        <v>4.8</v>
      </c>
      <c r="I32">
        <f t="shared" si="0"/>
        <v>0.40788888888888886</v>
      </c>
      <c r="J32">
        <f t="shared" si="1"/>
        <v>5.1749999999999998</v>
      </c>
      <c r="K32">
        <f t="shared" si="5"/>
        <v>10.382888888888889</v>
      </c>
      <c r="L32">
        <f t="shared" si="6"/>
        <v>5.1914444444444445</v>
      </c>
      <c r="M32">
        <f>SUM($L$2:L32) - SUM($N$2:N31)</f>
        <v>161.88018749999998</v>
      </c>
      <c r="N32">
        <f>IF(F33&lt;&gt;F32,ROUND(M32,2),0)</f>
        <v>161.88</v>
      </c>
    </row>
    <row r="33" spans="1:14" x14ac:dyDescent="0.3">
      <c r="A33" s="1">
        <v>42036</v>
      </c>
      <c r="B33" s="2">
        <v>0.30618055555555557</v>
      </c>
      <c r="C33" s="2">
        <v>0.67714120370370379</v>
      </c>
      <c r="D33" s="3">
        <v>-0.8</v>
      </c>
      <c r="E33" s="3">
        <v>70.5</v>
      </c>
      <c r="F33" s="4">
        <f t="shared" si="3"/>
        <v>2</v>
      </c>
      <c r="G33" s="3">
        <f t="shared" si="4"/>
        <v>8.9030555555555573</v>
      </c>
      <c r="H33">
        <v>4.8</v>
      </c>
      <c r="I33">
        <f t="shared" si="0"/>
        <v>0.40484722222222214</v>
      </c>
      <c r="J33">
        <f t="shared" si="1"/>
        <v>5.45</v>
      </c>
      <c r="K33">
        <f t="shared" si="5"/>
        <v>10.654847222222223</v>
      </c>
      <c r="L33">
        <f t="shared" si="6"/>
        <v>5.3274236111111115</v>
      </c>
      <c r="M33">
        <f>SUM($L$2:L33) - SUM($N$2:N32)</f>
        <v>5.3276111111110822</v>
      </c>
      <c r="N33">
        <f t="shared" ref="N33:N96" si="7">IF(F34&lt;&gt;F33,ROUND(M33,2),0)</f>
        <v>0</v>
      </c>
    </row>
    <row r="34" spans="1:14" x14ac:dyDescent="0.3">
      <c r="A34" s="1">
        <v>42037</v>
      </c>
      <c r="B34" s="2">
        <v>0.30499999999999999</v>
      </c>
      <c r="C34" s="2">
        <v>0.67851851851851841</v>
      </c>
      <c r="D34" s="3">
        <v>-1.4</v>
      </c>
      <c r="E34" s="3">
        <v>49.9</v>
      </c>
      <c r="F34" s="4">
        <f t="shared" si="3"/>
        <v>2</v>
      </c>
      <c r="G34" s="3">
        <f t="shared" si="4"/>
        <v>8.9644444444444424</v>
      </c>
      <c r="H34">
        <v>4.8</v>
      </c>
      <c r="I34">
        <f t="shared" si="0"/>
        <v>0.4017777777777779</v>
      </c>
      <c r="J34">
        <f t="shared" si="1"/>
        <v>5.6</v>
      </c>
      <c r="K34">
        <f t="shared" si="5"/>
        <v>10.801777777777778</v>
      </c>
      <c r="L34">
        <f t="shared" si="6"/>
        <v>5.4008888888888889</v>
      </c>
      <c r="M34">
        <f>SUM($L$2:L34) - SUM($N$2:N33)</f>
        <v>10.728499999999968</v>
      </c>
      <c r="N34">
        <f t="shared" si="7"/>
        <v>0</v>
      </c>
    </row>
    <row r="35" spans="1:14" x14ac:dyDescent="0.3">
      <c r="A35" s="1">
        <v>42038</v>
      </c>
      <c r="B35" s="2">
        <v>0.30378472222222225</v>
      </c>
      <c r="C35" s="2">
        <v>0.67989583333333325</v>
      </c>
      <c r="D35" s="3">
        <v>-1.8</v>
      </c>
      <c r="E35" s="3">
        <v>64.7</v>
      </c>
      <c r="F35" s="4">
        <f t="shared" si="3"/>
        <v>2</v>
      </c>
      <c r="G35" s="3">
        <f t="shared" si="4"/>
        <v>9.0266666666666637</v>
      </c>
      <c r="H35">
        <v>4.8</v>
      </c>
      <c r="I35">
        <f t="shared" si="0"/>
        <v>0.39866666666666678</v>
      </c>
      <c r="J35">
        <f t="shared" si="1"/>
        <v>5.7</v>
      </c>
      <c r="K35">
        <f t="shared" si="5"/>
        <v>10.898666666666667</v>
      </c>
      <c r="L35">
        <f t="shared" si="6"/>
        <v>5.4493333333333336</v>
      </c>
      <c r="M35">
        <f>SUM($L$2:L35) - SUM($N$2:N34)</f>
        <v>16.177833333333297</v>
      </c>
      <c r="N35">
        <f t="shared" si="7"/>
        <v>0</v>
      </c>
    </row>
    <row r="36" spans="1:14" x14ac:dyDescent="0.3">
      <c r="A36" s="1">
        <v>42039</v>
      </c>
      <c r="B36" s="2">
        <v>0.30254629629629631</v>
      </c>
      <c r="C36" s="2">
        <v>0.68128472222222225</v>
      </c>
      <c r="D36" s="3">
        <v>-2.6</v>
      </c>
      <c r="E36" s="3">
        <v>80.900000000000006</v>
      </c>
      <c r="F36" s="4">
        <f t="shared" si="3"/>
        <v>2</v>
      </c>
      <c r="G36" s="3">
        <f t="shared" si="4"/>
        <v>9.0897222222222229</v>
      </c>
      <c r="H36">
        <v>4.8</v>
      </c>
      <c r="I36">
        <f t="shared" si="0"/>
        <v>0.39551388888888883</v>
      </c>
      <c r="J36">
        <f t="shared" si="1"/>
        <v>5.9</v>
      </c>
      <c r="K36">
        <f t="shared" si="5"/>
        <v>11.095513888888888</v>
      </c>
      <c r="L36">
        <f t="shared" si="6"/>
        <v>5.5477569444444441</v>
      </c>
      <c r="M36">
        <f>SUM($L$2:L36) - SUM($N$2:N35)</f>
        <v>21.725590277777741</v>
      </c>
      <c r="N36">
        <f t="shared" si="7"/>
        <v>0</v>
      </c>
    </row>
    <row r="37" spans="1:14" x14ac:dyDescent="0.3">
      <c r="A37" s="1">
        <v>42040</v>
      </c>
      <c r="B37" s="2">
        <v>0.30129629629629628</v>
      </c>
      <c r="C37" s="2">
        <v>0.68267361111111102</v>
      </c>
      <c r="D37" s="3">
        <v>-2.9</v>
      </c>
      <c r="E37" s="3">
        <v>92.9</v>
      </c>
      <c r="F37" s="4">
        <f t="shared" si="3"/>
        <v>2</v>
      </c>
      <c r="G37" s="3">
        <f t="shared" si="4"/>
        <v>9.1530555555555537</v>
      </c>
      <c r="H37">
        <v>4.8</v>
      </c>
      <c r="I37">
        <f t="shared" si="0"/>
        <v>0.39234722222222229</v>
      </c>
      <c r="J37">
        <f t="shared" si="1"/>
        <v>5.9749999999999996</v>
      </c>
      <c r="K37">
        <f t="shared" si="5"/>
        <v>11.167347222222222</v>
      </c>
      <c r="L37">
        <f t="shared" si="6"/>
        <v>5.5836736111111112</v>
      </c>
      <c r="M37">
        <f>SUM($L$2:L37) - SUM($N$2:N36)</f>
        <v>27.309263888888864</v>
      </c>
      <c r="N37">
        <f t="shared" si="7"/>
        <v>0</v>
      </c>
    </row>
    <row r="38" spans="1:14" x14ac:dyDescent="0.3">
      <c r="A38" s="1">
        <v>42041</v>
      </c>
      <c r="B38" s="2">
        <v>0.30002314814814818</v>
      </c>
      <c r="C38" s="2">
        <v>0.68406250000000002</v>
      </c>
      <c r="D38" s="3">
        <v>-2.4</v>
      </c>
      <c r="E38" s="3">
        <v>83.6</v>
      </c>
      <c r="F38" s="4">
        <f t="shared" si="3"/>
        <v>2</v>
      </c>
      <c r="G38" s="3">
        <f t="shared" si="4"/>
        <v>9.2169444444444437</v>
      </c>
      <c r="H38">
        <v>4.8</v>
      </c>
      <c r="I38">
        <f t="shared" si="0"/>
        <v>0.38915277777777785</v>
      </c>
      <c r="J38">
        <f t="shared" si="1"/>
        <v>5.85</v>
      </c>
      <c r="K38">
        <f t="shared" si="5"/>
        <v>11.039152777777776</v>
      </c>
      <c r="L38">
        <f t="shared" si="6"/>
        <v>5.519576388888888</v>
      </c>
      <c r="M38">
        <f>SUM($L$2:L38) - SUM($N$2:N37)</f>
        <v>32.828840277777743</v>
      </c>
      <c r="N38">
        <f t="shared" si="7"/>
        <v>0</v>
      </c>
    </row>
    <row r="39" spans="1:14" x14ac:dyDescent="0.3">
      <c r="A39" s="1">
        <v>42042</v>
      </c>
      <c r="B39" s="2">
        <v>0.29872685185185183</v>
      </c>
      <c r="C39" s="2">
        <v>0.68545138888888879</v>
      </c>
      <c r="D39" s="3">
        <v>-0.3</v>
      </c>
      <c r="E39" s="3">
        <v>92.9</v>
      </c>
      <c r="F39" s="4">
        <f t="shared" si="3"/>
        <v>2</v>
      </c>
      <c r="G39" s="3">
        <f t="shared" si="4"/>
        <v>9.2813888888888876</v>
      </c>
      <c r="H39">
        <v>4.8</v>
      </c>
      <c r="I39">
        <f t="shared" si="0"/>
        <v>0.38593055555555561</v>
      </c>
      <c r="J39">
        <f t="shared" si="1"/>
        <v>5.3250000000000002</v>
      </c>
      <c r="K39">
        <f t="shared" si="5"/>
        <v>10.510930555555555</v>
      </c>
      <c r="L39">
        <f t="shared" si="6"/>
        <v>5.2554652777777777</v>
      </c>
      <c r="M39">
        <f>SUM($L$2:L39) - SUM($N$2:N38)</f>
        <v>38.084305555555517</v>
      </c>
      <c r="N39">
        <f t="shared" si="7"/>
        <v>0</v>
      </c>
    </row>
    <row r="40" spans="1:14" x14ac:dyDescent="0.3">
      <c r="A40" s="1">
        <v>42043</v>
      </c>
      <c r="B40" s="2">
        <v>0.2974074074074074</v>
      </c>
      <c r="C40" s="2">
        <v>0.68685185185185194</v>
      </c>
      <c r="D40" s="3">
        <v>-1.9</v>
      </c>
      <c r="E40" s="3">
        <v>80.5</v>
      </c>
      <c r="F40" s="4">
        <f t="shared" si="3"/>
        <v>2</v>
      </c>
      <c r="G40" s="3">
        <f t="shared" si="4"/>
        <v>9.3466666666666693</v>
      </c>
      <c r="H40">
        <v>4.8</v>
      </c>
      <c r="I40">
        <f t="shared" si="0"/>
        <v>0.38266666666666649</v>
      </c>
      <c r="J40">
        <f t="shared" si="1"/>
        <v>5.7249999999999996</v>
      </c>
      <c r="K40">
        <f t="shared" si="5"/>
        <v>10.907666666666666</v>
      </c>
      <c r="L40">
        <f t="shared" si="6"/>
        <v>5.4538333333333329</v>
      </c>
      <c r="M40">
        <f>SUM($L$2:L40) - SUM($N$2:N39)</f>
        <v>43.538138888888852</v>
      </c>
      <c r="N40">
        <f t="shared" si="7"/>
        <v>0</v>
      </c>
    </row>
    <row r="41" spans="1:14" x14ac:dyDescent="0.3">
      <c r="A41" s="1">
        <v>42044</v>
      </c>
      <c r="B41" s="2">
        <v>0.29606481481481478</v>
      </c>
      <c r="C41" s="2">
        <v>0.68824074074074071</v>
      </c>
      <c r="D41" s="3">
        <v>-0.9</v>
      </c>
      <c r="E41" s="3">
        <v>91.8</v>
      </c>
      <c r="F41" s="4">
        <f t="shared" si="3"/>
        <v>2</v>
      </c>
      <c r="G41" s="3">
        <f t="shared" si="4"/>
        <v>9.4122222222222227</v>
      </c>
      <c r="H41">
        <v>4.8</v>
      </c>
      <c r="I41">
        <f t="shared" si="0"/>
        <v>0.37938888888888883</v>
      </c>
      <c r="J41">
        <f t="shared" si="1"/>
        <v>5.4749999999999996</v>
      </c>
      <c r="K41">
        <f t="shared" si="5"/>
        <v>10.654388888888889</v>
      </c>
      <c r="L41">
        <f t="shared" si="6"/>
        <v>5.3271944444444443</v>
      </c>
      <c r="M41">
        <f>SUM($L$2:L41) - SUM($N$2:N40)</f>
        <v>48.865333333333297</v>
      </c>
      <c r="N41">
        <f t="shared" si="7"/>
        <v>0</v>
      </c>
    </row>
    <row r="42" spans="1:14" x14ac:dyDescent="0.3">
      <c r="A42" s="1">
        <v>42045</v>
      </c>
      <c r="B42" s="2">
        <v>0.29471064814814812</v>
      </c>
      <c r="C42" s="2">
        <v>0.68964120370370363</v>
      </c>
      <c r="D42" s="3">
        <v>1.8</v>
      </c>
      <c r="E42" s="3">
        <v>59</v>
      </c>
      <c r="F42" s="4">
        <f t="shared" si="3"/>
        <v>2</v>
      </c>
      <c r="G42" s="3">
        <f t="shared" si="4"/>
        <v>9.4783333333333317</v>
      </c>
      <c r="H42">
        <v>4.8</v>
      </c>
      <c r="I42">
        <f t="shared" si="0"/>
        <v>0.37608333333333344</v>
      </c>
      <c r="J42">
        <f t="shared" si="1"/>
        <v>4.8</v>
      </c>
      <c r="K42">
        <f t="shared" si="5"/>
        <v>9.9760833333333334</v>
      </c>
      <c r="L42">
        <f t="shared" si="6"/>
        <v>4.9880416666666667</v>
      </c>
      <c r="M42">
        <f>SUM($L$2:L42) - SUM($N$2:N41)</f>
        <v>53.853374999999971</v>
      </c>
      <c r="N42">
        <f t="shared" si="7"/>
        <v>0</v>
      </c>
    </row>
    <row r="43" spans="1:14" x14ac:dyDescent="0.3">
      <c r="A43" s="1">
        <v>42046</v>
      </c>
      <c r="B43" s="2">
        <v>0.29334490740740743</v>
      </c>
      <c r="C43" s="2">
        <v>0.69103009259259263</v>
      </c>
      <c r="D43" s="3">
        <v>1</v>
      </c>
      <c r="E43" s="3">
        <v>92.9</v>
      </c>
      <c r="F43" s="4">
        <f t="shared" si="3"/>
        <v>2</v>
      </c>
      <c r="G43" s="3">
        <f t="shared" si="4"/>
        <v>9.5444444444444443</v>
      </c>
      <c r="H43">
        <v>4.8</v>
      </c>
      <c r="I43">
        <f t="shared" si="0"/>
        <v>0.37277777777777776</v>
      </c>
      <c r="J43">
        <f t="shared" si="1"/>
        <v>5</v>
      </c>
      <c r="K43">
        <f t="shared" si="5"/>
        <v>10.172777777777778</v>
      </c>
      <c r="L43">
        <f t="shared" si="6"/>
        <v>5.0863888888888891</v>
      </c>
      <c r="M43">
        <f>SUM($L$2:L43) - SUM($N$2:N42)</f>
        <v>58.939763888888848</v>
      </c>
      <c r="N43">
        <f t="shared" si="7"/>
        <v>0</v>
      </c>
    </row>
    <row r="44" spans="1:14" x14ac:dyDescent="0.3">
      <c r="A44" s="1">
        <v>42047</v>
      </c>
      <c r="B44" s="2">
        <v>0.29194444444444445</v>
      </c>
      <c r="C44" s="2">
        <v>0.69241898148148151</v>
      </c>
      <c r="D44" s="3">
        <v>0.1</v>
      </c>
      <c r="E44" s="3">
        <v>92.9</v>
      </c>
      <c r="F44" s="4">
        <f t="shared" si="3"/>
        <v>2</v>
      </c>
      <c r="G44" s="3">
        <f t="shared" si="4"/>
        <v>9.6113888888888894</v>
      </c>
      <c r="H44">
        <v>4.8</v>
      </c>
      <c r="I44">
        <f t="shared" si="0"/>
        <v>0.36943055555555554</v>
      </c>
      <c r="J44">
        <f t="shared" si="1"/>
        <v>5.2249999999999996</v>
      </c>
      <c r="K44">
        <f t="shared" si="5"/>
        <v>10.394430555555555</v>
      </c>
      <c r="L44">
        <f t="shared" si="6"/>
        <v>5.1972152777777776</v>
      </c>
      <c r="M44">
        <f>SUM($L$2:L44) - SUM($N$2:N43)</f>
        <v>64.136979166666634</v>
      </c>
      <c r="N44">
        <f t="shared" si="7"/>
        <v>0</v>
      </c>
    </row>
    <row r="45" spans="1:14" x14ac:dyDescent="0.3">
      <c r="A45" s="1">
        <v>42048</v>
      </c>
      <c r="B45" s="2">
        <v>0.29054398148148147</v>
      </c>
      <c r="C45" s="2">
        <v>0.69381944444444443</v>
      </c>
      <c r="D45" s="3">
        <v>-0.6</v>
      </c>
      <c r="E45" s="3">
        <v>73.599999999999994</v>
      </c>
      <c r="F45" s="4">
        <f t="shared" si="3"/>
        <v>2</v>
      </c>
      <c r="G45" s="3">
        <f t="shared" si="4"/>
        <v>9.6786111111111115</v>
      </c>
      <c r="H45">
        <v>4.8</v>
      </c>
      <c r="I45">
        <f t="shared" si="0"/>
        <v>0.36606944444444439</v>
      </c>
      <c r="J45">
        <f t="shared" si="1"/>
        <v>5.4</v>
      </c>
      <c r="K45">
        <f t="shared" si="5"/>
        <v>10.566069444444445</v>
      </c>
      <c r="L45">
        <f t="shared" si="6"/>
        <v>5.2830347222222223</v>
      </c>
      <c r="M45">
        <f>SUM($L$2:L45) - SUM($N$2:N44)</f>
        <v>69.42001388888886</v>
      </c>
      <c r="N45">
        <f t="shared" si="7"/>
        <v>0</v>
      </c>
    </row>
    <row r="46" spans="1:14" x14ac:dyDescent="0.3">
      <c r="A46" s="1">
        <v>42049</v>
      </c>
      <c r="B46" s="2">
        <v>0.28912037037037036</v>
      </c>
      <c r="C46" s="2">
        <v>0.69520833333333332</v>
      </c>
      <c r="D46" s="3">
        <v>-0.7</v>
      </c>
      <c r="E46" s="3">
        <v>0.4</v>
      </c>
      <c r="F46" s="4">
        <f t="shared" si="3"/>
        <v>2</v>
      </c>
      <c r="G46" s="3">
        <f t="shared" si="4"/>
        <v>9.7461111111111105</v>
      </c>
      <c r="H46">
        <v>4.8</v>
      </c>
      <c r="I46">
        <f t="shared" si="0"/>
        <v>0.36269444444444443</v>
      </c>
      <c r="J46">
        <f t="shared" si="1"/>
        <v>5.4249999999999998</v>
      </c>
      <c r="K46">
        <f t="shared" si="5"/>
        <v>10.587694444444445</v>
      </c>
      <c r="L46">
        <f t="shared" si="6"/>
        <v>5.2938472222222224</v>
      </c>
      <c r="M46">
        <f>SUM($L$2:L46) - SUM($N$2:N45)</f>
        <v>74.713861111111072</v>
      </c>
      <c r="N46">
        <f t="shared" si="7"/>
        <v>0</v>
      </c>
    </row>
    <row r="47" spans="1:14" x14ac:dyDescent="0.3">
      <c r="A47" s="1">
        <v>42050</v>
      </c>
      <c r="B47" s="2">
        <v>0.28767361111111112</v>
      </c>
      <c r="C47" s="2">
        <v>0.6965972222222222</v>
      </c>
      <c r="D47" s="3">
        <v>-1.9</v>
      </c>
      <c r="E47" s="3">
        <v>58.1</v>
      </c>
      <c r="F47" s="4">
        <f t="shared" si="3"/>
        <v>2</v>
      </c>
      <c r="G47" s="3">
        <f t="shared" si="4"/>
        <v>9.8141666666666652</v>
      </c>
      <c r="H47">
        <v>4.8</v>
      </c>
      <c r="I47">
        <f t="shared" si="0"/>
        <v>0.35929166666666673</v>
      </c>
      <c r="J47">
        <f t="shared" si="1"/>
        <v>5.7249999999999996</v>
      </c>
      <c r="K47">
        <f t="shared" si="5"/>
        <v>10.884291666666666</v>
      </c>
      <c r="L47">
        <f t="shared" si="6"/>
        <v>5.442145833333333</v>
      </c>
      <c r="M47">
        <f>SUM($L$2:L47) - SUM($N$2:N46)</f>
        <v>80.156006944444414</v>
      </c>
      <c r="N47">
        <f t="shared" si="7"/>
        <v>0</v>
      </c>
    </row>
    <row r="48" spans="1:14" x14ac:dyDescent="0.3">
      <c r="A48" s="1">
        <v>42051</v>
      </c>
      <c r="B48" s="2">
        <v>0.28622685185185187</v>
      </c>
      <c r="C48" s="2">
        <v>0.69798611111111108</v>
      </c>
      <c r="D48" s="3">
        <v>-3.9</v>
      </c>
      <c r="E48" s="3">
        <v>15.9</v>
      </c>
      <c r="F48" s="4">
        <f t="shared" si="3"/>
        <v>2</v>
      </c>
      <c r="G48" s="3">
        <f t="shared" si="4"/>
        <v>9.8822222222222216</v>
      </c>
      <c r="H48">
        <v>4.8</v>
      </c>
      <c r="I48">
        <f t="shared" si="0"/>
        <v>0.35588888888888892</v>
      </c>
      <c r="J48">
        <f t="shared" si="1"/>
        <v>6.2249999999999996</v>
      </c>
      <c r="K48">
        <f t="shared" si="5"/>
        <v>11.380888888888888</v>
      </c>
      <c r="L48">
        <f t="shared" si="6"/>
        <v>5.6904444444444442</v>
      </c>
      <c r="M48">
        <f>SUM($L$2:L48) - SUM($N$2:N47)</f>
        <v>85.846451388888852</v>
      </c>
      <c r="N48">
        <f t="shared" si="7"/>
        <v>0</v>
      </c>
    </row>
    <row r="49" spans="1:14" x14ac:dyDescent="0.3">
      <c r="A49" s="1">
        <v>42052</v>
      </c>
      <c r="B49" s="2">
        <v>0.28475694444444444</v>
      </c>
      <c r="C49" s="2">
        <v>0.69937499999999997</v>
      </c>
      <c r="D49" s="3">
        <v>-3.8</v>
      </c>
      <c r="E49" s="3">
        <v>0</v>
      </c>
      <c r="F49" s="4">
        <f t="shared" si="3"/>
        <v>2</v>
      </c>
      <c r="G49" s="3">
        <f t="shared" si="4"/>
        <v>9.9508333333333319</v>
      </c>
      <c r="H49">
        <v>4.8</v>
      </c>
      <c r="I49">
        <f t="shared" si="0"/>
        <v>0.35245833333333343</v>
      </c>
      <c r="J49">
        <f t="shared" si="1"/>
        <v>6.2</v>
      </c>
      <c r="K49">
        <f t="shared" si="5"/>
        <v>11.352458333333335</v>
      </c>
      <c r="L49">
        <f t="shared" si="6"/>
        <v>5.6762291666666673</v>
      </c>
      <c r="M49">
        <f>SUM($L$2:L49) - SUM($N$2:N48)</f>
        <v>91.522680555555525</v>
      </c>
      <c r="N49">
        <f t="shared" si="7"/>
        <v>0</v>
      </c>
    </row>
    <row r="50" spans="1:14" x14ac:dyDescent="0.3">
      <c r="A50" s="1">
        <v>42053</v>
      </c>
      <c r="B50" s="2">
        <v>0.28326388888888893</v>
      </c>
      <c r="C50" s="2">
        <v>0.70075231481481481</v>
      </c>
      <c r="D50" s="3">
        <v>-1.2</v>
      </c>
      <c r="E50" s="3">
        <v>53.4</v>
      </c>
      <c r="F50" s="4">
        <f t="shared" si="3"/>
        <v>2</v>
      </c>
      <c r="G50" s="3">
        <f t="shared" si="4"/>
        <v>10.019722222222221</v>
      </c>
      <c r="H50">
        <v>4.8</v>
      </c>
      <c r="I50">
        <f t="shared" si="0"/>
        <v>0.34901388888888896</v>
      </c>
      <c r="J50">
        <f t="shared" si="1"/>
        <v>5.55</v>
      </c>
      <c r="K50">
        <f t="shared" si="5"/>
        <v>10.699013888888889</v>
      </c>
      <c r="L50">
        <f t="shared" si="6"/>
        <v>5.3495069444444443</v>
      </c>
      <c r="M50">
        <f>SUM($L$2:L50) - SUM($N$2:N49)</f>
        <v>96.872187499999995</v>
      </c>
      <c r="N50">
        <f t="shared" si="7"/>
        <v>0</v>
      </c>
    </row>
    <row r="51" spans="1:14" x14ac:dyDescent="0.3">
      <c r="A51" s="1">
        <v>42054</v>
      </c>
      <c r="B51" s="2">
        <v>0.28177083333333336</v>
      </c>
      <c r="C51" s="2">
        <v>0.70212962962962966</v>
      </c>
      <c r="D51" s="3">
        <v>2.4</v>
      </c>
      <c r="E51" s="3">
        <v>82.9</v>
      </c>
      <c r="F51" s="4">
        <f t="shared" si="3"/>
        <v>2</v>
      </c>
      <c r="G51" s="3">
        <f t="shared" si="4"/>
        <v>10.088611111111112</v>
      </c>
      <c r="H51">
        <v>4.8</v>
      </c>
      <c r="I51">
        <f t="shared" si="0"/>
        <v>0.34556944444444437</v>
      </c>
      <c r="J51">
        <f t="shared" si="1"/>
        <v>4.6500000000000004</v>
      </c>
      <c r="K51">
        <f t="shared" si="5"/>
        <v>9.7955694444444443</v>
      </c>
      <c r="L51">
        <f t="shared" si="6"/>
        <v>4.8977847222222222</v>
      </c>
      <c r="M51">
        <f>SUM($L$2:L51) - SUM($N$2:N50)</f>
        <v>101.76997222222224</v>
      </c>
      <c r="N51">
        <f t="shared" si="7"/>
        <v>0</v>
      </c>
    </row>
    <row r="52" spans="1:14" x14ac:dyDescent="0.3">
      <c r="A52" s="1">
        <v>42055</v>
      </c>
      <c r="B52" s="2">
        <v>0.2802546296296296</v>
      </c>
      <c r="C52" s="2">
        <v>0.70350694444444439</v>
      </c>
      <c r="D52" s="3">
        <v>2.6</v>
      </c>
      <c r="E52" s="3">
        <v>35.200000000000003</v>
      </c>
      <c r="F52" s="4">
        <f t="shared" si="3"/>
        <v>2</v>
      </c>
      <c r="G52" s="3">
        <f t="shared" si="4"/>
        <v>10.158055555555555</v>
      </c>
      <c r="H52">
        <v>4.8</v>
      </c>
      <c r="I52">
        <f t="shared" si="0"/>
        <v>0.34209722222222227</v>
      </c>
      <c r="J52">
        <f t="shared" si="1"/>
        <v>4.5999999999999996</v>
      </c>
      <c r="K52">
        <f t="shared" si="5"/>
        <v>9.7420972222222222</v>
      </c>
      <c r="L52">
        <f t="shared" si="6"/>
        <v>4.8710486111111111</v>
      </c>
      <c r="M52">
        <f>SUM($L$2:L52) - SUM($N$2:N51)</f>
        <v>106.64102083333336</v>
      </c>
      <c r="N52">
        <f t="shared" si="7"/>
        <v>0</v>
      </c>
    </row>
    <row r="53" spans="1:14" x14ac:dyDescent="0.3">
      <c r="A53" s="1">
        <v>42056</v>
      </c>
      <c r="B53" s="2">
        <v>0.27873842592592596</v>
      </c>
      <c r="C53" s="2">
        <v>0.70488425925925924</v>
      </c>
      <c r="D53" s="3">
        <v>1.8</v>
      </c>
      <c r="E53" s="3">
        <v>49.2</v>
      </c>
      <c r="F53" s="4">
        <f t="shared" si="3"/>
        <v>2</v>
      </c>
      <c r="G53" s="3">
        <f t="shared" si="4"/>
        <v>10.227499999999999</v>
      </c>
      <c r="H53">
        <v>4.8</v>
      </c>
      <c r="I53">
        <f t="shared" si="0"/>
        <v>0.33862500000000006</v>
      </c>
      <c r="J53">
        <f t="shared" si="1"/>
        <v>4.8</v>
      </c>
      <c r="K53">
        <f t="shared" si="5"/>
        <v>9.938625</v>
      </c>
      <c r="L53">
        <f t="shared" si="6"/>
        <v>4.9693125</v>
      </c>
      <c r="M53">
        <f>SUM($L$2:L53) - SUM($N$2:N52)</f>
        <v>111.61033333333336</v>
      </c>
      <c r="N53">
        <f t="shared" si="7"/>
        <v>0</v>
      </c>
    </row>
    <row r="54" spans="1:14" x14ac:dyDescent="0.3">
      <c r="A54" s="1">
        <v>42057</v>
      </c>
      <c r="B54" s="2">
        <v>0.27719907407407407</v>
      </c>
      <c r="C54" s="2">
        <v>0.70626157407407408</v>
      </c>
      <c r="D54" s="3">
        <v>1.7</v>
      </c>
      <c r="E54" s="3">
        <v>74</v>
      </c>
      <c r="F54" s="4">
        <f t="shared" si="3"/>
        <v>2</v>
      </c>
      <c r="G54" s="3">
        <f t="shared" si="4"/>
        <v>10.297499999999999</v>
      </c>
      <c r="H54">
        <v>4.8</v>
      </c>
      <c r="I54">
        <f t="shared" si="0"/>
        <v>0.33512500000000001</v>
      </c>
      <c r="J54">
        <f t="shared" si="1"/>
        <v>4.8250000000000002</v>
      </c>
      <c r="K54">
        <f t="shared" si="5"/>
        <v>9.9601249999999997</v>
      </c>
      <c r="L54">
        <f t="shared" si="6"/>
        <v>4.9800624999999998</v>
      </c>
      <c r="M54">
        <f>SUM($L$2:L54) - SUM($N$2:N53)</f>
        <v>116.59039583333333</v>
      </c>
      <c r="N54">
        <f t="shared" si="7"/>
        <v>0</v>
      </c>
    </row>
    <row r="55" spans="1:14" x14ac:dyDescent="0.3">
      <c r="A55" s="1">
        <v>42058</v>
      </c>
      <c r="B55" s="2">
        <v>0.27564814814814814</v>
      </c>
      <c r="C55" s="2">
        <v>0.70762731481481478</v>
      </c>
      <c r="D55" s="3">
        <v>2.1</v>
      </c>
      <c r="E55" s="3">
        <v>87</v>
      </c>
      <c r="F55" s="4">
        <f t="shared" si="3"/>
        <v>2</v>
      </c>
      <c r="G55" s="3">
        <f t="shared" si="4"/>
        <v>10.3675</v>
      </c>
      <c r="H55">
        <v>4.8</v>
      </c>
      <c r="I55">
        <f t="shared" si="0"/>
        <v>0.331625</v>
      </c>
      <c r="J55">
        <f t="shared" si="1"/>
        <v>4.7249999999999996</v>
      </c>
      <c r="K55">
        <f t="shared" si="5"/>
        <v>9.8566249999999993</v>
      </c>
      <c r="L55">
        <f t="shared" si="6"/>
        <v>4.9283124999999997</v>
      </c>
      <c r="M55">
        <f>SUM($L$2:L55) - SUM($N$2:N54)</f>
        <v>121.51870833333334</v>
      </c>
      <c r="N55">
        <f t="shared" si="7"/>
        <v>0</v>
      </c>
    </row>
    <row r="56" spans="1:14" x14ac:dyDescent="0.3">
      <c r="A56" s="1">
        <v>42059</v>
      </c>
      <c r="B56" s="2">
        <v>0.27409722222222221</v>
      </c>
      <c r="C56" s="2">
        <v>0.70899305555555558</v>
      </c>
      <c r="D56" s="3">
        <v>3.6</v>
      </c>
      <c r="E56" s="3">
        <v>92.9</v>
      </c>
      <c r="F56" s="4">
        <f t="shared" si="3"/>
        <v>2</v>
      </c>
      <c r="G56" s="3">
        <f t="shared" si="4"/>
        <v>10.4375</v>
      </c>
      <c r="H56">
        <v>4.8</v>
      </c>
      <c r="I56">
        <f t="shared" si="0"/>
        <v>0.328125</v>
      </c>
      <c r="J56">
        <f t="shared" si="1"/>
        <v>4.3499999999999996</v>
      </c>
      <c r="K56">
        <f t="shared" si="5"/>
        <v>9.4781249999999986</v>
      </c>
      <c r="L56">
        <f t="shared" si="6"/>
        <v>4.7390624999999993</v>
      </c>
      <c r="M56">
        <f>SUM($L$2:L56) - SUM($N$2:N55)</f>
        <v>126.25777083333332</v>
      </c>
      <c r="N56">
        <f t="shared" si="7"/>
        <v>0</v>
      </c>
    </row>
    <row r="57" spans="1:14" x14ac:dyDescent="0.3">
      <c r="A57" s="1">
        <v>42060</v>
      </c>
      <c r="B57" s="2">
        <v>0.27252314814814815</v>
      </c>
      <c r="C57" s="2">
        <v>0.71035879629629628</v>
      </c>
      <c r="D57" s="3">
        <v>2.6</v>
      </c>
      <c r="E57" s="3">
        <v>47.2</v>
      </c>
      <c r="F57" s="4">
        <f t="shared" si="3"/>
        <v>2</v>
      </c>
      <c r="G57" s="3">
        <f t="shared" si="4"/>
        <v>10.508055555555554</v>
      </c>
      <c r="H57">
        <v>4.8</v>
      </c>
      <c r="I57">
        <f t="shared" si="0"/>
        <v>0.32459722222222226</v>
      </c>
      <c r="J57">
        <f t="shared" si="1"/>
        <v>4.5999999999999996</v>
      </c>
      <c r="K57">
        <f t="shared" si="5"/>
        <v>9.7245972222222221</v>
      </c>
      <c r="L57">
        <f t="shared" si="6"/>
        <v>4.8622986111111111</v>
      </c>
      <c r="M57">
        <f>SUM($L$2:L57) - SUM($N$2:N56)</f>
        <v>131.12006944444443</v>
      </c>
      <c r="N57">
        <f t="shared" si="7"/>
        <v>0</v>
      </c>
    </row>
    <row r="58" spans="1:14" x14ac:dyDescent="0.3">
      <c r="A58" s="1">
        <v>42061</v>
      </c>
      <c r="B58" s="2">
        <v>0.27094907407407409</v>
      </c>
      <c r="C58" s="2">
        <v>0.71171296296296294</v>
      </c>
      <c r="D58" s="3">
        <v>2.2000000000000002</v>
      </c>
      <c r="E58" s="3">
        <v>70.900000000000006</v>
      </c>
      <c r="F58" s="4">
        <f t="shared" si="3"/>
        <v>2</v>
      </c>
      <c r="G58" s="3">
        <f t="shared" si="4"/>
        <v>10.578333333333333</v>
      </c>
      <c r="H58">
        <v>4.8</v>
      </c>
      <c r="I58">
        <f t="shared" si="0"/>
        <v>0.32108333333333339</v>
      </c>
      <c r="J58">
        <f t="shared" si="1"/>
        <v>4.7</v>
      </c>
      <c r="K58">
        <f t="shared" si="5"/>
        <v>9.8210833333333341</v>
      </c>
      <c r="L58">
        <f t="shared" si="6"/>
        <v>4.910541666666667</v>
      </c>
      <c r="M58">
        <f>SUM($L$2:L58) - SUM($N$2:N57)</f>
        <v>136.03061111111111</v>
      </c>
      <c r="N58">
        <f t="shared" si="7"/>
        <v>0</v>
      </c>
    </row>
    <row r="59" spans="1:14" x14ac:dyDescent="0.3">
      <c r="A59" s="1">
        <v>42062</v>
      </c>
      <c r="B59" s="2">
        <v>0.26935185185185184</v>
      </c>
      <c r="C59" s="2">
        <v>0.7130671296296297</v>
      </c>
      <c r="D59" s="3">
        <v>2.7</v>
      </c>
      <c r="E59" s="3">
        <v>81.3</v>
      </c>
      <c r="F59" s="4">
        <f t="shared" si="3"/>
        <v>2</v>
      </c>
      <c r="G59" s="3">
        <f t="shared" si="4"/>
        <v>10.64916666666667</v>
      </c>
      <c r="H59">
        <v>4.8</v>
      </c>
      <c r="I59">
        <f t="shared" si="0"/>
        <v>0.3175416666666665</v>
      </c>
      <c r="J59">
        <f t="shared" si="1"/>
        <v>4.5750000000000002</v>
      </c>
      <c r="K59">
        <f t="shared" si="5"/>
        <v>9.6925416666666671</v>
      </c>
      <c r="L59">
        <f t="shared" si="6"/>
        <v>4.8462708333333335</v>
      </c>
      <c r="M59">
        <f>SUM($L$2:L59) - SUM($N$2:N58)</f>
        <v>140.87688194444445</v>
      </c>
      <c r="N59">
        <f t="shared" si="7"/>
        <v>0</v>
      </c>
    </row>
    <row r="60" spans="1:14" x14ac:dyDescent="0.3">
      <c r="A60" s="1">
        <v>42063</v>
      </c>
      <c r="B60" s="2">
        <v>0.26775462962962965</v>
      </c>
      <c r="C60" s="2">
        <v>0.71442129629629625</v>
      </c>
      <c r="D60" s="3">
        <v>2.5</v>
      </c>
      <c r="E60" s="3">
        <v>87.9</v>
      </c>
      <c r="F60" s="4">
        <f t="shared" si="3"/>
        <v>2</v>
      </c>
      <c r="G60" s="3">
        <f t="shared" si="4"/>
        <v>10.719999999999999</v>
      </c>
      <c r="H60">
        <v>4.8</v>
      </c>
      <c r="I60">
        <f t="shared" si="0"/>
        <v>0.31400000000000006</v>
      </c>
      <c r="J60">
        <f t="shared" si="1"/>
        <v>4.625</v>
      </c>
      <c r="K60">
        <f t="shared" si="5"/>
        <v>9.7390000000000008</v>
      </c>
      <c r="L60">
        <f t="shared" si="6"/>
        <v>4.8695000000000004</v>
      </c>
      <c r="M60">
        <f>SUM($L$2:L60) - SUM($N$2:N59)</f>
        <v>145.74638194444447</v>
      </c>
      <c r="N60">
        <f t="shared" si="7"/>
        <v>145.75</v>
      </c>
    </row>
    <row r="61" spans="1:14" x14ac:dyDescent="0.3">
      <c r="A61" s="1">
        <v>42064</v>
      </c>
      <c r="B61" s="2">
        <v>0.26614583333333336</v>
      </c>
      <c r="C61" s="2">
        <v>0.71577546296296291</v>
      </c>
      <c r="D61" s="3">
        <v>2.7</v>
      </c>
      <c r="E61" s="3">
        <v>46.1</v>
      </c>
      <c r="F61" s="4">
        <f t="shared" si="3"/>
        <v>3</v>
      </c>
      <c r="G61" s="3">
        <f t="shared" si="4"/>
        <v>10.791111111111109</v>
      </c>
      <c r="H61">
        <v>4.8</v>
      </c>
      <c r="I61">
        <f t="shared" si="0"/>
        <v>0.31044444444444458</v>
      </c>
      <c r="J61">
        <f t="shared" si="1"/>
        <v>4.5750000000000002</v>
      </c>
      <c r="K61">
        <f t="shared" si="5"/>
        <v>9.6854444444444443</v>
      </c>
      <c r="L61">
        <f t="shared" si="6"/>
        <v>4.8427222222222222</v>
      </c>
      <c r="M61">
        <f>SUM($L$2:L61) - SUM($N$2:N60)</f>
        <v>4.8391041666666865</v>
      </c>
      <c r="N61">
        <f t="shared" si="7"/>
        <v>0</v>
      </c>
    </row>
    <row r="62" spans="1:14" x14ac:dyDescent="0.3">
      <c r="A62" s="1">
        <v>42065</v>
      </c>
      <c r="B62" s="2">
        <v>0.26453703703703707</v>
      </c>
      <c r="C62" s="2">
        <v>0.71711805555555552</v>
      </c>
      <c r="D62" s="3">
        <v>4.3</v>
      </c>
      <c r="E62" s="3">
        <v>91</v>
      </c>
      <c r="F62" s="4">
        <f t="shared" si="3"/>
        <v>3</v>
      </c>
      <c r="G62" s="3">
        <f t="shared" si="4"/>
        <v>10.861944444444443</v>
      </c>
      <c r="H62">
        <v>4.8</v>
      </c>
      <c r="I62">
        <f t="shared" si="0"/>
        <v>0.3069027777777778</v>
      </c>
      <c r="J62">
        <f t="shared" si="1"/>
        <v>4.1749999999999998</v>
      </c>
      <c r="K62">
        <f t="shared" si="5"/>
        <v>9.2819027777777769</v>
      </c>
      <c r="L62">
        <f t="shared" si="6"/>
        <v>4.6409513888888885</v>
      </c>
      <c r="M62">
        <f>SUM($L$2:L62) - SUM($N$2:N61)</f>
        <v>9.4800555555555661</v>
      </c>
      <c r="N62">
        <f t="shared" si="7"/>
        <v>0</v>
      </c>
    </row>
    <row r="63" spans="1:14" x14ac:dyDescent="0.3">
      <c r="A63" s="1">
        <v>42066</v>
      </c>
      <c r="B63" s="2">
        <v>0.26291666666666663</v>
      </c>
      <c r="C63" s="2">
        <v>0.71846064814814825</v>
      </c>
      <c r="D63" s="3">
        <v>2.4</v>
      </c>
      <c r="E63" s="3">
        <v>73.2</v>
      </c>
      <c r="F63" s="4">
        <f t="shared" si="3"/>
        <v>3</v>
      </c>
      <c r="G63" s="3">
        <f t="shared" si="4"/>
        <v>10.933055555555558</v>
      </c>
      <c r="H63">
        <v>4.8</v>
      </c>
      <c r="I63">
        <f t="shared" si="0"/>
        <v>0.30334722222222205</v>
      </c>
      <c r="J63">
        <f t="shared" si="1"/>
        <v>4.6500000000000004</v>
      </c>
      <c r="K63">
        <f t="shared" si="5"/>
        <v>9.7533472222222226</v>
      </c>
      <c r="L63">
        <f t="shared" si="6"/>
        <v>4.8766736111111113</v>
      </c>
      <c r="M63">
        <f>SUM($L$2:L63) - SUM($N$2:N62)</f>
        <v>14.356729166666696</v>
      </c>
      <c r="N63">
        <f t="shared" si="7"/>
        <v>0</v>
      </c>
    </row>
    <row r="64" spans="1:14" x14ac:dyDescent="0.3">
      <c r="A64" s="1">
        <v>42067</v>
      </c>
      <c r="B64" s="2">
        <v>0.26128472222222221</v>
      </c>
      <c r="C64" s="2">
        <v>0.71980324074074076</v>
      </c>
      <c r="D64" s="3">
        <v>0.5</v>
      </c>
      <c r="E64" s="3">
        <v>73.599999999999994</v>
      </c>
      <c r="F64" s="4">
        <f t="shared" si="3"/>
        <v>3</v>
      </c>
      <c r="G64" s="3">
        <f t="shared" si="4"/>
        <v>11.004444444444445</v>
      </c>
      <c r="H64">
        <v>4.8</v>
      </c>
      <c r="I64">
        <f t="shared" si="0"/>
        <v>0.2997777777777777</v>
      </c>
      <c r="J64">
        <f t="shared" si="1"/>
        <v>5.125</v>
      </c>
      <c r="K64">
        <f t="shared" si="5"/>
        <v>10.224777777777778</v>
      </c>
      <c r="L64">
        <f t="shared" si="6"/>
        <v>5.1123888888888889</v>
      </c>
      <c r="M64">
        <f>SUM($L$2:L64) - SUM($N$2:N63)</f>
        <v>19.469118055555612</v>
      </c>
      <c r="N64">
        <f t="shared" si="7"/>
        <v>0</v>
      </c>
    </row>
    <row r="65" spans="1:14" x14ac:dyDescent="0.3">
      <c r="A65" s="1">
        <v>42068</v>
      </c>
      <c r="B65" s="2">
        <v>0.25964120370370369</v>
      </c>
      <c r="C65" s="2">
        <v>0.72113425925925922</v>
      </c>
      <c r="D65" s="3">
        <v>0.3</v>
      </c>
      <c r="E65" s="3">
        <v>73.2</v>
      </c>
      <c r="F65" s="4">
        <f t="shared" si="3"/>
        <v>3</v>
      </c>
      <c r="G65" s="3">
        <f t="shared" si="4"/>
        <v>11.075833333333332</v>
      </c>
      <c r="H65">
        <v>4.8</v>
      </c>
      <c r="I65">
        <f t="shared" si="0"/>
        <v>0.29620833333333341</v>
      </c>
      <c r="J65">
        <f t="shared" si="1"/>
        <v>5.1749999999999998</v>
      </c>
      <c r="K65">
        <f t="shared" si="5"/>
        <v>10.271208333333334</v>
      </c>
      <c r="L65">
        <f t="shared" si="6"/>
        <v>5.135604166666667</v>
      </c>
      <c r="M65">
        <f>SUM($L$2:L65) - SUM($N$2:N64)</f>
        <v>24.604722222222279</v>
      </c>
      <c r="N65">
        <f t="shared" si="7"/>
        <v>0</v>
      </c>
    </row>
    <row r="66" spans="1:14" x14ac:dyDescent="0.3">
      <c r="A66" s="1">
        <v>42069</v>
      </c>
      <c r="B66" s="2">
        <v>0.25799768518518518</v>
      </c>
      <c r="C66" s="2">
        <v>0.7224652777777778</v>
      </c>
      <c r="D66" s="3">
        <v>1</v>
      </c>
      <c r="E66" s="3">
        <v>86.7</v>
      </c>
      <c r="F66" s="4">
        <f t="shared" si="3"/>
        <v>3</v>
      </c>
      <c r="G66" s="3">
        <f t="shared" si="4"/>
        <v>11.147222222222222</v>
      </c>
      <c r="H66">
        <v>4.8</v>
      </c>
      <c r="I66">
        <f t="shared" ref="I66:I129" si="8">IF(G66&lt;17,(17-G66) * 50,0) / 1000</f>
        <v>0.29263888888888889</v>
      </c>
      <c r="J66">
        <f t="shared" ref="J66:J129" si="9">IF(D66&lt;21,(21-D66)*250,0) / 1000</f>
        <v>5</v>
      </c>
      <c r="K66">
        <f t="shared" si="5"/>
        <v>10.092638888888889</v>
      </c>
      <c r="L66">
        <f t="shared" si="6"/>
        <v>5.0463194444444444</v>
      </c>
      <c r="M66">
        <f>SUM($L$2:L66) - SUM($N$2:N65)</f>
        <v>29.651041666666742</v>
      </c>
      <c r="N66">
        <f t="shared" si="7"/>
        <v>0</v>
      </c>
    </row>
    <row r="67" spans="1:14" x14ac:dyDescent="0.3">
      <c r="A67" s="1">
        <v>42070</v>
      </c>
      <c r="B67" s="2">
        <v>0.25634259259259257</v>
      </c>
      <c r="C67" s="2">
        <v>0.72379629629629638</v>
      </c>
      <c r="D67" s="3">
        <v>4.5999999999999996</v>
      </c>
      <c r="E67" s="3">
        <v>91</v>
      </c>
      <c r="F67" s="4">
        <f t="shared" ref="F67:F130" si="10">MONTH(A67)</f>
        <v>3</v>
      </c>
      <c r="G67" s="3">
        <f t="shared" ref="G67:G130" si="11">(C67-B67) * 24</f>
        <v>11.218888888888891</v>
      </c>
      <c r="H67">
        <v>4.8</v>
      </c>
      <c r="I67">
        <f t="shared" si="8"/>
        <v>0.28905555555555545</v>
      </c>
      <c r="J67">
        <f t="shared" si="9"/>
        <v>4.0999999999999996</v>
      </c>
      <c r="K67">
        <f t="shared" ref="K67:K130" si="12">SUM(H67:J67)</f>
        <v>9.1890555555555551</v>
      </c>
      <c r="L67">
        <f t="shared" ref="L67:L130" si="13">K67*0.5</f>
        <v>4.5945277777777775</v>
      </c>
      <c r="M67">
        <f>SUM($L$2:L67) - SUM($N$2:N66)</f>
        <v>34.245569444444527</v>
      </c>
      <c r="N67">
        <f t="shared" si="7"/>
        <v>0</v>
      </c>
    </row>
    <row r="68" spans="1:14" x14ac:dyDescent="0.3">
      <c r="A68" s="1">
        <v>42071</v>
      </c>
      <c r="B68" s="2">
        <v>0.25468750000000001</v>
      </c>
      <c r="C68" s="2">
        <v>0.72511574074074081</v>
      </c>
      <c r="D68" s="3">
        <v>8.1999999999999993</v>
      </c>
      <c r="E68" s="3">
        <v>74.3</v>
      </c>
      <c r="F68" s="4">
        <f t="shared" si="10"/>
        <v>3</v>
      </c>
      <c r="G68" s="3">
        <f t="shared" si="11"/>
        <v>11.29027777777778</v>
      </c>
      <c r="H68">
        <v>4.8</v>
      </c>
      <c r="I68">
        <f t="shared" si="8"/>
        <v>0.28548611111111105</v>
      </c>
      <c r="J68">
        <f t="shared" si="9"/>
        <v>3.2</v>
      </c>
      <c r="K68">
        <f t="shared" si="12"/>
        <v>8.285486111111112</v>
      </c>
      <c r="L68">
        <f t="shared" si="13"/>
        <v>4.142743055555556</v>
      </c>
      <c r="M68">
        <f>SUM($L$2:L68) - SUM($N$2:N67)</f>
        <v>38.388312500000097</v>
      </c>
      <c r="N68">
        <f t="shared" si="7"/>
        <v>0</v>
      </c>
    </row>
    <row r="69" spans="1:14" x14ac:dyDescent="0.3">
      <c r="A69" s="1">
        <v>42072</v>
      </c>
      <c r="B69" s="2">
        <v>0.2530324074074074</v>
      </c>
      <c r="C69" s="2">
        <v>0.72644675925925928</v>
      </c>
      <c r="D69" s="3">
        <v>7.6</v>
      </c>
      <c r="E69" s="3">
        <v>81.7</v>
      </c>
      <c r="F69" s="4">
        <f t="shared" si="10"/>
        <v>3</v>
      </c>
      <c r="G69" s="3">
        <f t="shared" si="11"/>
        <v>11.361944444444445</v>
      </c>
      <c r="H69">
        <v>4.8</v>
      </c>
      <c r="I69">
        <f t="shared" si="8"/>
        <v>0.28190277777777778</v>
      </c>
      <c r="J69">
        <f t="shared" si="9"/>
        <v>3.35</v>
      </c>
      <c r="K69">
        <f t="shared" si="12"/>
        <v>8.4319027777777773</v>
      </c>
      <c r="L69">
        <f t="shared" si="13"/>
        <v>4.2159513888888887</v>
      </c>
      <c r="M69">
        <f>SUM($L$2:L69) - SUM($N$2:N68)</f>
        <v>42.604263888888966</v>
      </c>
      <c r="N69">
        <f t="shared" si="7"/>
        <v>0</v>
      </c>
    </row>
    <row r="70" spans="1:14" x14ac:dyDescent="0.3">
      <c r="A70" s="1">
        <v>42073</v>
      </c>
      <c r="B70" s="2">
        <v>0.25135416666666666</v>
      </c>
      <c r="C70" s="2">
        <v>0.72776620370370371</v>
      </c>
      <c r="D70" s="3">
        <v>6.9</v>
      </c>
      <c r="E70" s="3">
        <v>46.9</v>
      </c>
      <c r="F70" s="4">
        <f t="shared" si="10"/>
        <v>3</v>
      </c>
      <c r="G70" s="3">
        <f t="shared" si="11"/>
        <v>11.433888888888889</v>
      </c>
      <c r="H70">
        <v>4.8</v>
      </c>
      <c r="I70">
        <f t="shared" si="8"/>
        <v>0.27830555555555553</v>
      </c>
      <c r="J70">
        <f t="shared" si="9"/>
        <v>3.5249999999999999</v>
      </c>
      <c r="K70">
        <f t="shared" si="12"/>
        <v>8.603305555555556</v>
      </c>
      <c r="L70">
        <f t="shared" si="13"/>
        <v>4.301652777777778</v>
      </c>
      <c r="M70">
        <f>SUM($L$2:L70) - SUM($N$2:N69)</f>
        <v>46.905916666666769</v>
      </c>
      <c r="N70">
        <f t="shared" si="7"/>
        <v>0</v>
      </c>
    </row>
    <row r="71" spans="1:14" x14ac:dyDescent="0.3">
      <c r="A71" s="1">
        <v>42074</v>
      </c>
      <c r="B71" s="2">
        <v>0.24968749999999998</v>
      </c>
      <c r="C71" s="2">
        <v>0.7290740740740741</v>
      </c>
      <c r="D71" s="3">
        <v>4.9000000000000004</v>
      </c>
      <c r="E71" s="3">
        <v>66.099999999999994</v>
      </c>
      <c r="F71" s="4">
        <f t="shared" si="10"/>
        <v>3</v>
      </c>
      <c r="G71" s="3">
        <f t="shared" si="11"/>
        <v>11.505277777777779</v>
      </c>
      <c r="H71">
        <v>4.8</v>
      </c>
      <c r="I71">
        <f t="shared" si="8"/>
        <v>0.27473611111111101</v>
      </c>
      <c r="J71">
        <f t="shared" si="9"/>
        <v>4.0250000000000004</v>
      </c>
      <c r="K71">
        <f t="shared" si="12"/>
        <v>9.0997361111111115</v>
      </c>
      <c r="L71">
        <f t="shared" si="13"/>
        <v>4.5498680555555557</v>
      </c>
      <c r="M71">
        <f>SUM($L$2:L71) - SUM($N$2:N70)</f>
        <v>51.455784722222347</v>
      </c>
      <c r="N71">
        <f t="shared" si="7"/>
        <v>0</v>
      </c>
    </row>
    <row r="72" spans="1:14" x14ac:dyDescent="0.3">
      <c r="A72" s="1">
        <v>42075</v>
      </c>
      <c r="B72" s="2">
        <v>0.24800925925925923</v>
      </c>
      <c r="C72" s="2">
        <v>0.73039351851851853</v>
      </c>
      <c r="D72" s="3">
        <v>3.2</v>
      </c>
      <c r="E72" s="3">
        <v>79.8</v>
      </c>
      <c r="F72" s="4">
        <f t="shared" si="10"/>
        <v>3</v>
      </c>
      <c r="G72" s="3">
        <f t="shared" si="11"/>
        <v>11.577222222222224</v>
      </c>
      <c r="H72">
        <v>4.8</v>
      </c>
      <c r="I72">
        <f t="shared" si="8"/>
        <v>0.27113888888888882</v>
      </c>
      <c r="J72">
        <f t="shared" si="9"/>
        <v>4.45</v>
      </c>
      <c r="K72">
        <f t="shared" si="12"/>
        <v>9.5211388888888884</v>
      </c>
      <c r="L72">
        <f t="shared" si="13"/>
        <v>4.7605694444444442</v>
      </c>
      <c r="M72">
        <f>SUM($L$2:L72) - SUM($N$2:N71)</f>
        <v>56.216354166666804</v>
      </c>
      <c r="N72">
        <f t="shared" si="7"/>
        <v>0</v>
      </c>
    </row>
    <row r="73" spans="1:14" x14ac:dyDescent="0.3">
      <c r="A73" s="1">
        <v>42076</v>
      </c>
      <c r="B73" s="2">
        <v>0.24633101851851849</v>
      </c>
      <c r="C73" s="2">
        <v>0.73170138888888892</v>
      </c>
      <c r="D73" s="3">
        <v>2.4</v>
      </c>
      <c r="E73" s="3">
        <v>62</v>
      </c>
      <c r="F73" s="4">
        <f t="shared" si="10"/>
        <v>3</v>
      </c>
      <c r="G73" s="3">
        <f t="shared" si="11"/>
        <v>11.648888888888891</v>
      </c>
      <c r="H73">
        <v>4.8</v>
      </c>
      <c r="I73">
        <f t="shared" si="8"/>
        <v>0.26755555555555544</v>
      </c>
      <c r="J73">
        <f t="shared" si="9"/>
        <v>4.6500000000000004</v>
      </c>
      <c r="K73">
        <f t="shared" si="12"/>
        <v>9.7175555555555562</v>
      </c>
      <c r="L73">
        <f t="shared" si="13"/>
        <v>4.8587777777777781</v>
      </c>
      <c r="M73">
        <f>SUM($L$2:L73) - SUM($N$2:N72)</f>
        <v>61.075131944444593</v>
      </c>
      <c r="N73">
        <f t="shared" si="7"/>
        <v>0</v>
      </c>
    </row>
    <row r="74" spans="1:14" x14ac:dyDescent="0.3">
      <c r="A74" s="1">
        <v>42077</v>
      </c>
      <c r="B74" s="2">
        <v>0.24464120370370371</v>
      </c>
      <c r="C74" s="2">
        <v>0.7330092592592593</v>
      </c>
      <c r="D74" s="3">
        <v>4.9000000000000004</v>
      </c>
      <c r="E74" s="3">
        <v>92.5</v>
      </c>
      <c r="F74" s="4">
        <f t="shared" si="10"/>
        <v>3</v>
      </c>
      <c r="G74" s="3">
        <f t="shared" si="11"/>
        <v>11.720833333333335</v>
      </c>
      <c r="H74">
        <v>4.8</v>
      </c>
      <c r="I74">
        <f t="shared" si="8"/>
        <v>0.26395833333333324</v>
      </c>
      <c r="J74">
        <f t="shared" si="9"/>
        <v>4.0250000000000004</v>
      </c>
      <c r="K74">
        <f t="shared" si="12"/>
        <v>9.0889583333333341</v>
      </c>
      <c r="L74">
        <f t="shared" si="13"/>
        <v>4.5444791666666671</v>
      </c>
      <c r="M74">
        <f>SUM($L$2:L74) - SUM($N$2:N73)</f>
        <v>65.619611111111283</v>
      </c>
      <c r="N74">
        <f t="shared" si="7"/>
        <v>0</v>
      </c>
    </row>
    <row r="75" spans="1:14" x14ac:dyDescent="0.3">
      <c r="A75" s="1">
        <v>42078</v>
      </c>
      <c r="B75" s="2">
        <v>0.2429513888888889</v>
      </c>
      <c r="C75" s="2">
        <v>0.73431712962962958</v>
      </c>
      <c r="D75" s="3">
        <v>5.4</v>
      </c>
      <c r="E75" s="3">
        <v>87.1</v>
      </c>
      <c r="F75" s="4">
        <f t="shared" si="10"/>
        <v>3</v>
      </c>
      <c r="G75" s="3">
        <f t="shared" si="11"/>
        <v>11.792777777777776</v>
      </c>
      <c r="H75">
        <v>4.8</v>
      </c>
      <c r="I75">
        <f t="shared" si="8"/>
        <v>0.26036111111111121</v>
      </c>
      <c r="J75">
        <f t="shared" si="9"/>
        <v>3.9</v>
      </c>
      <c r="K75">
        <f t="shared" si="12"/>
        <v>8.9603611111111103</v>
      </c>
      <c r="L75">
        <f t="shared" si="13"/>
        <v>4.4801805555555552</v>
      </c>
      <c r="M75">
        <f>SUM($L$2:L75) - SUM($N$2:N74)</f>
        <v>70.099791666666817</v>
      </c>
      <c r="N75">
        <f t="shared" si="7"/>
        <v>0</v>
      </c>
    </row>
    <row r="76" spans="1:14" x14ac:dyDescent="0.3">
      <c r="A76" s="1">
        <v>42079</v>
      </c>
      <c r="B76" s="2">
        <v>0.24126157407407409</v>
      </c>
      <c r="C76" s="2">
        <v>0.73562500000000008</v>
      </c>
      <c r="D76" s="3">
        <v>6.2</v>
      </c>
      <c r="E76" s="3">
        <v>38.700000000000003</v>
      </c>
      <c r="F76" s="4">
        <f t="shared" si="10"/>
        <v>3</v>
      </c>
      <c r="G76" s="3">
        <f t="shared" si="11"/>
        <v>11.864722222222223</v>
      </c>
      <c r="H76">
        <v>4.8</v>
      </c>
      <c r="I76">
        <f t="shared" si="8"/>
        <v>0.25676388888888885</v>
      </c>
      <c r="J76">
        <f t="shared" si="9"/>
        <v>3.7</v>
      </c>
      <c r="K76">
        <f t="shared" si="12"/>
        <v>8.756763888888889</v>
      </c>
      <c r="L76">
        <f t="shared" si="13"/>
        <v>4.3783819444444445</v>
      </c>
      <c r="M76">
        <f>SUM($L$2:L76) - SUM($N$2:N75)</f>
        <v>74.478173611111288</v>
      </c>
      <c r="N76">
        <f t="shared" si="7"/>
        <v>0</v>
      </c>
    </row>
    <row r="77" spans="1:14" x14ac:dyDescent="0.3">
      <c r="A77" s="1">
        <v>42080</v>
      </c>
      <c r="B77" s="2">
        <v>0.23957175925925925</v>
      </c>
      <c r="C77" s="2">
        <v>0.73692129629629621</v>
      </c>
      <c r="D77" s="3">
        <v>5.8</v>
      </c>
      <c r="E77" s="3">
        <v>0.4</v>
      </c>
      <c r="F77" s="4">
        <f t="shared" si="10"/>
        <v>3</v>
      </c>
      <c r="G77" s="3">
        <f t="shared" si="11"/>
        <v>11.936388888888889</v>
      </c>
      <c r="H77">
        <v>4.8</v>
      </c>
      <c r="I77">
        <f t="shared" si="8"/>
        <v>0.25318055555555558</v>
      </c>
      <c r="J77">
        <f t="shared" si="9"/>
        <v>3.8</v>
      </c>
      <c r="K77">
        <f t="shared" si="12"/>
        <v>8.8531805555555554</v>
      </c>
      <c r="L77">
        <f t="shared" si="13"/>
        <v>4.4265902777777777</v>
      </c>
      <c r="M77">
        <f>SUM($L$2:L77) - SUM($N$2:N76)</f>
        <v>78.904763888889079</v>
      </c>
      <c r="N77">
        <f t="shared" si="7"/>
        <v>0</v>
      </c>
    </row>
    <row r="78" spans="1:14" x14ac:dyDescent="0.3">
      <c r="A78" s="1">
        <v>42081</v>
      </c>
      <c r="B78" s="2">
        <v>0.23787037037037037</v>
      </c>
      <c r="C78" s="2">
        <v>0.73821759259259256</v>
      </c>
      <c r="D78" s="3">
        <v>4.9000000000000004</v>
      </c>
      <c r="E78" s="3">
        <v>2.7</v>
      </c>
      <c r="F78" s="4">
        <f t="shared" si="10"/>
        <v>3</v>
      </c>
      <c r="G78" s="3">
        <f t="shared" si="11"/>
        <v>12.008333333333333</v>
      </c>
      <c r="H78">
        <v>4.8</v>
      </c>
      <c r="I78">
        <f t="shared" si="8"/>
        <v>0.24958333333333338</v>
      </c>
      <c r="J78">
        <f t="shared" si="9"/>
        <v>4.0250000000000004</v>
      </c>
      <c r="K78">
        <f t="shared" si="12"/>
        <v>9.074583333333333</v>
      </c>
      <c r="L78">
        <f t="shared" si="13"/>
        <v>4.5372916666666665</v>
      </c>
      <c r="M78">
        <f>SUM($L$2:L78) - SUM($N$2:N77)</f>
        <v>83.442055555555726</v>
      </c>
      <c r="N78">
        <f t="shared" si="7"/>
        <v>0</v>
      </c>
    </row>
    <row r="79" spans="1:14" x14ac:dyDescent="0.3">
      <c r="A79" s="1">
        <v>42082</v>
      </c>
      <c r="B79" s="2">
        <v>0.23618055555555553</v>
      </c>
      <c r="C79" s="2">
        <v>0.73951388888888892</v>
      </c>
      <c r="D79" s="3">
        <v>3.2</v>
      </c>
      <c r="E79" s="3">
        <v>0</v>
      </c>
      <c r="F79" s="4">
        <f t="shared" si="10"/>
        <v>3</v>
      </c>
      <c r="G79" s="3">
        <f t="shared" si="11"/>
        <v>12.080000000000002</v>
      </c>
      <c r="H79">
        <v>4.8</v>
      </c>
      <c r="I79">
        <f t="shared" si="8"/>
        <v>0.24599999999999991</v>
      </c>
      <c r="J79">
        <f t="shared" si="9"/>
        <v>4.45</v>
      </c>
      <c r="K79">
        <f t="shared" si="12"/>
        <v>9.4959999999999987</v>
      </c>
      <c r="L79">
        <f t="shared" si="13"/>
        <v>4.7479999999999993</v>
      </c>
      <c r="M79">
        <f>SUM($L$2:L79) - SUM($N$2:N78)</f>
        <v>88.190055555555716</v>
      </c>
      <c r="N79">
        <f t="shared" si="7"/>
        <v>0</v>
      </c>
    </row>
    <row r="80" spans="1:14" x14ac:dyDescent="0.3">
      <c r="A80" s="1">
        <v>42083</v>
      </c>
      <c r="B80" s="2">
        <v>0.23447916666666666</v>
      </c>
      <c r="C80" s="2">
        <v>0.74081018518518515</v>
      </c>
      <c r="D80" s="3">
        <v>5.0999999999999996</v>
      </c>
      <c r="E80" s="3">
        <v>53</v>
      </c>
      <c r="F80" s="4">
        <f t="shared" si="10"/>
        <v>3</v>
      </c>
      <c r="G80" s="3">
        <f t="shared" si="11"/>
        <v>12.151944444444442</v>
      </c>
      <c r="H80">
        <v>4.8</v>
      </c>
      <c r="I80">
        <f t="shared" si="8"/>
        <v>0.24240277777777788</v>
      </c>
      <c r="J80">
        <f t="shared" si="9"/>
        <v>3.9750000000000001</v>
      </c>
      <c r="K80">
        <f t="shared" si="12"/>
        <v>9.017402777777777</v>
      </c>
      <c r="L80">
        <f t="shared" si="13"/>
        <v>4.5087013888888885</v>
      </c>
      <c r="M80">
        <f>SUM($L$2:L80) - SUM($N$2:N79)</f>
        <v>92.698756944444597</v>
      </c>
      <c r="N80">
        <f t="shared" si="7"/>
        <v>0</v>
      </c>
    </row>
    <row r="81" spans="1:14" x14ac:dyDescent="0.3">
      <c r="A81" s="1">
        <v>42084</v>
      </c>
      <c r="B81" s="2">
        <v>0.23277777777777778</v>
      </c>
      <c r="C81" s="2">
        <v>0.74210648148148151</v>
      </c>
      <c r="D81" s="3">
        <v>4.9000000000000004</v>
      </c>
      <c r="E81" s="3">
        <v>89.1</v>
      </c>
      <c r="F81" s="4">
        <f t="shared" si="10"/>
        <v>3</v>
      </c>
      <c r="G81" s="3">
        <f t="shared" si="11"/>
        <v>12.22388888888889</v>
      </c>
      <c r="H81">
        <v>4.8</v>
      </c>
      <c r="I81">
        <f t="shared" si="8"/>
        <v>0.23880555555555549</v>
      </c>
      <c r="J81">
        <f t="shared" si="9"/>
        <v>4.0250000000000004</v>
      </c>
      <c r="K81">
        <f t="shared" si="12"/>
        <v>9.0638055555555557</v>
      </c>
      <c r="L81">
        <f t="shared" si="13"/>
        <v>4.5319027777777778</v>
      </c>
      <c r="M81">
        <f>SUM($L$2:L81) - SUM($N$2:N80)</f>
        <v>97.230659722222356</v>
      </c>
      <c r="N81">
        <f t="shared" si="7"/>
        <v>0</v>
      </c>
    </row>
    <row r="82" spans="1:14" x14ac:dyDescent="0.3">
      <c r="A82" s="1">
        <v>42085</v>
      </c>
      <c r="B82" s="2">
        <v>0.2310763888888889</v>
      </c>
      <c r="C82" s="2">
        <v>0.74340277777777775</v>
      </c>
      <c r="D82" s="3">
        <v>-2.1</v>
      </c>
      <c r="E82" s="3">
        <v>51.5</v>
      </c>
      <c r="F82" s="4">
        <f t="shared" si="10"/>
        <v>3</v>
      </c>
      <c r="G82" s="3">
        <f t="shared" si="11"/>
        <v>12.295833333333331</v>
      </c>
      <c r="H82">
        <v>4.8</v>
      </c>
      <c r="I82">
        <f t="shared" si="8"/>
        <v>0.23520833333333346</v>
      </c>
      <c r="J82">
        <f t="shared" si="9"/>
        <v>5.7750000000000004</v>
      </c>
      <c r="K82">
        <f t="shared" si="12"/>
        <v>10.810208333333334</v>
      </c>
      <c r="L82">
        <f t="shared" si="13"/>
        <v>5.4051041666666668</v>
      </c>
      <c r="M82">
        <f>SUM($L$2:L82) - SUM($N$2:N81)</f>
        <v>102.63576388888902</v>
      </c>
      <c r="N82">
        <f t="shared" si="7"/>
        <v>0</v>
      </c>
    </row>
    <row r="83" spans="1:14" x14ac:dyDescent="0.3">
      <c r="A83" s="1">
        <v>42086</v>
      </c>
      <c r="B83" s="2">
        <v>0.229375</v>
      </c>
      <c r="C83" s="2">
        <v>0.74468749999999995</v>
      </c>
      <c r="D83" s="3">
        <v>1.4</v>
      </c>
      <c r="E83" s="3">
        <v>39.9</v>
      </c>
      <c r="F83" s="4">
        <f t="shared" si="10"/>
        <v>3</v>
      </c>
      <c r="G83" s="3">
        <f t="shared" si="11"/>
        <v>12.3675</v>
      </c>
      <c r="H83">
        <v>4.8</v>
      </c>
      <c r="I83">
        <f t="shared" si="8"/>
        <v>0.231625</v>
      </c>
      <c r="J83">
        <f t="shared" si="9"/>
        <v>4.9000000000000004</v>
      </c>
      <c r="K83">
        <f t="shared" si="12"/>
        <v>9.9316250000000004</v>
      </c>
      <c r="L83">
        <f t="shared" si="13"/>
        <v>4.9658125000000002</v>
      </c>
      <c r="M83">
        <f>SUM($L$2:L83) - SUM($N$2:N82)</f>
        <v>107.60157638888904</v>
      </c>
      <c r="N83">
        <f t="shared" si="7"/>
        <v>0</v>
      </c>
    </row>
    <row r="84" spans="1:14" x14ac:dyDescent="0.3">
      <c r="A84" s="1">
        <v>42087</v>
      </c>
      <c r="B84" s="2">
        <v>0.22766203703703702</v>
      </c>
      <c r="C84" s="2">
        <v>0.7459837962962963</v>
      </c>
      <c r="D84" s="3">
        <v>5.9</v>
      </c>
      <c r="E84" s="3">
        <v>15.9</v>
      </c>
      <c r="F84" s="4">
        <f t="shared" si="10"/>
        <v>3</v>
      </c>
      <c r="G84" s="3">
        <f t="shared" si="11"/>
        <v>12.439722222222223</v>
      </c>
      <c r="H84">
        <v>4.8</v>
      </c>
      <c r="I84">
        <f t="shared" si="8"/>
        <v>0.22801388888888885</v>
      </c>
      <c r="J84">
        <f t="shared" si="9"/>
        <v>3.7749999999999999</v>
      </c>
      <c r="K84">
        <f t="shared" si="12"/>
        <v>8.8030138888888878</v>
      </c>
      <c r="L84">
        <f t="shared" si="13"/>
        <v>4.4015069444444439</v>
      </c>
      <c r="M84">
        <f>SUM($L$2:L84) - SUM($N$2:N83)</f>
        <v>112.00308333333351</v>
      </c>
      <c r="N84">
        <f t="shared" si="7"/>
        <v>0</v>
      </c>
    </row>
    <row r="85" spans="1:14" x14ac:dyDescent="0.3">
      <c r="A85" s="1">
        <v>42088</v>
      </c>
      <c r="B85" s="2">
        <v>0.22596064814814817</v>
      </c>
      <c r="C85" s="2">
        <v>0.7472685185185185</v>
      </c>
      <c r="D85" s="3">
        <v>7.2</v>
      </c>
      <c r="E85" s="3">
        <v>27.1</v>
      </c>
      <c r="F85" s="4">
        <f t="shared" si="10"/>
        <v>3</v>
      </c>
      <c r="G85" s="3">
        <f t="shared" si="11"/>
        <v>12.511388888888888</v>
      </c>
      <c r="H85">
        <v>4.8</v>
      </c>
      <c r="I85">
        <f t="shared" si="8"/>
        <v>0.22443055555555561</v>
      </c>
      <c r="J85">
        <f t="shared" si="9"/>
        <v>3.45</v>
      </c>
      <c r="K85">
        <f t="shared" si="12"/>
        <v>8.4744305555555552</v>
      </c>
      <c r="L85">
        <f t="shared" si="13"/>
        <v>4.2372152777777776</v>
      </c>
      <c r="M85">
        <f>SUM($L$2:L85) - SUM($N$2:N84)</f>
        <v>116.24029861111126</v>
      </c>
      <c r="N85">
        <f t="shared" si="7"/>
        <v>0</v>
      </c>
    </row>
    <row r="86" spans="1:14" x14ac:dyDescent="0.3">
      <c r="A86" s="1">
        <v>42089</v>
      </c>
      <c r="B86" s="2">
        <v>0.22425925925925927</v>
      </c>
      <c r="C86" s="2">
        <v>0.74855324074074081</v>
      </c>
      <c r="D86" s="3">
        <v>8.6</v>
      </c>
      <c r="E86" s="3">
        <v>91</v>
      </c>
      <c r="F86" s="4">
        <f t="shared" si="10"/>
        <v>3</v>
      </c>
      <c r="G86" s="3">
        <f t="shared" si="11"/>
        <v>12.583055555555557</v>
      </c>
      <c r="H86">
        <v>4.8</v>
      </c>
      <c r="I86">
        <f t="shared" si="8"/>
        <v>0.22084722222222214</v>
      </c>
      <c r="J86">
        <f t="shared" si="9"/>
        <v>3.1</v>
      </c>
      <c r="K86">
        <f t="shared" si="12"/>
        <v>8.1208472222222223</v>
      </c>
      <c r="L86">
        <f t="shared" si="13"/>
        <v>4.0604236111111112</v>
      </c>
      <c r="M86">
        <f>SUM($L$2:L86) - SUM($N$2:N85)</f>
        <v>120.30072222222236</v>
      </c>
      <c r="N86">
        <f t="shared" si="7"/>
        <v>0</v>
      </c>
    </row>
    <row r="87" spans="1:14" x14ac:dyDescent="0.3">
      <c r="A87" s="1">
        <v>42090</v>
      </c>
      <c r="B87" s="2">
        <v>0.22255787037037036</v>
      </c>
      <c r="C87" s="2">
        <v>0.74983796296296301</v>
      </c>
      <c r="D87" s="3">
        <v>9.4</v>
      </c>
      <c r="E87" s="3">
        <v>84.4</v>
      </c>
      <c r="F87" s="4">
        <f t="shared" si="10"/>
        <v>3</v>
      </c>
      <c r="G87" s="3">
        <f t="shared" si="11"/>
        <v>12.654722222222224</v>
      </c>
      <c r="H87">
        <v>4.8</v>
      </c>
      <c r="I87">
        <f t="shared" si="8"/>
        <v>0.21726388888888881</v>
      </c>
      <c r="J87">
        <f t="shared" si="9"/>
        <v>2.9</v>
      </c>
      <c r="K87">
        <f t="shared" si="12"/>
        <v>7.917263888888888</v>
      </c>
      <c r="L87">
        <f t="shared" si="13"/>
        <v>3.958631944444444</v>
      </c>
      <c r="M87">
        <f>SUM($L$2:L87) - SUM($N$2:N86)</f>
        <v>124.25935416666681</v>
      </c>
      <c r="N87">
        <f t="shared" si="7"/>
        <v>0</v>
      </c>
    </row>
    <row r="88" spans="1:14" x14ac:dyDescent="0.3">
      <c r="A88" s="1">
        <v>42091</v>
      </c>
      <c r="B88" s="2">
        <v>0.22086805555555555</v>
      </c>
      <c r="C88" s="2">
        <v>0.75112268518518521</v>
      </c>
      <c r="D88" s="3">
        <v>5</v>
      </c>
      <c r="E88" s="3">
        <v>78.599999999999994</v>
      </c>
      <c r="F88" s="4">
        <f t="shared" si="10"/>
        <v>3</v>
      </c>
      <c r="G88" s="3">
        <f t="shared" si="11"/>
        <v>12.726111111111113</v>
      </c>
      <c r="H88">
        <v>4.8</v>
      </c>
      <c r="I88">
        <f t="shared" si="8"/>
        <v>0.21369444444444438</v>
      </c>
      <c r="J88">
        <f t="shared" si="9"/>
        <v>4</v>
      </c>
      <c r="K88">
        <f t="shared" si="12"/>
        <v>9.0136944444444431</v>
      </c>
      <c r="L88">
        <f t="shared" si="13"/>
        <v>4.5068472222222216</v>
      </c>
      <c r="M88">
        <f>SUM($L$2:L88) - SUM($N$2:N87)</f>
        <v>128.76620138888904</v>
      </c>
      <c r="N88">
        <f t="shared" si="7"/>
        <v>0</v>
      </c>
    </row>
    <row r="89" spans="1:14" x14ac:dyDescent="0.3">
      <c r="A89" s="1">
        <v>42092</v>
      </c>
      <c r="B89" s="2">
        <v>0.26083333333333331</v>
      </c>
      <c r="C89" s="2">
        <v>0.79407407407407404</v>
      </c>
      <c r="D89" s="3">
        <v>5.4</v>
      </c>
      <c r="E89" s="3">
        <v>55.4</v>
      </c>
      <c r="F89" s="4">
        <f t="shared" si="10"/>
        <v>3</v>
      </c>
      <c r="G89" s="3">
        <f t="shared" si="11"/>
        <v>12.797777777777776</v>
      </c>
      <c r="H89">
        <v>4.8</v>
      </c>
      <c r="I89">
        <f t="shared" si="8"/>
        <v>0.21011111111111117</v>
      </c>
      <c r="J89">
        <f t="shared" si="9"/>
        <v>3.9</v>
      </c>
      <c r="K89">
        <f t="shared" si="12"/>
        <v>8.9101111111111102</v>
      </c>
      <c r="L89">
        <f t="shared" si="13"/>
        <v>4.4550555555555551</v>
      </c>
      <c r="M89">
        <f>SUM($L$2:L89) - SUM($N$2:N88)</f>
        <v>133.22125694444458</v>
      </c>
      <c r="N89">
        <f t="shared" si="7"/>
        <v>0</v>
      </c>
    </row>
    <row r="90" spans="1:14" x14ac:dyDescent="0.3">
      <c r="A90" s="1">
        <v>42093</v>
      </c>
      <c r="B90" s="2">
        <v>0.25913194444444443</v>
      </c>
      <c r="C90" s="2">
        <v>0.79535879629629624</v>
      </c>
      <c r="D90" s="3">
        <v>6.8</v>
      </c>
      <c r="E90" s="3">
        <v>77.099999999999994</v>
      </c>
      <c r="F90" s="4">
        <f t="shared" si="10"/>
        <v>3</v>
      </c>
      <c r="G90" s="3">
        <f t="shared" si="11"/>
        <v>12.869444444444444</v>
      </c>
      <c r="H90">
        <v>4.8</v>
      </c>
      <c r="I90">
        <f t="shared" si="8"/>
        <v>0.20652777777777784</v>
      </c>
      <c r="J90">
        <f t="shared" si="9"/>
        <v>3.55</v>
      </c>
      <c r="K90">
        <f t="shared" si="12"/>
        <v>8.5565277777777773</v>
      </c>
      <c r="L90">
        <f t="shared" si="13"/>
        <v>4.2782638888888886</v>
      </c>
      <c r="M90">
        <f>SUM($L$2:L90) - SUM($N$2:N89)</f>
        <v>137.49952083333346</v>
      </c>
      <c r="N90">
        <f t="shared" si="7"/>
        <v>0</v>
      </c>
    </row>
    <row r="91" spans="1:14" x14ac:dyDescent="0.3">
      <c r="A91" s="1">
        <v>42094</v>
      </c>
      <c r="B91" s="2">
        <v>0.25744212962962965</v>
      </c>
      <c r="C91" s="2">
        <v>0.79664351851851845</v>
      </c>
      <c r="D91" s="3">
        <v>4.0999999999999996</v>
      </c>
      <c r="E91" s="3">
        <v>88.7</v>
      </c>
      <c r="F91" s="4">
        <f t="shared" si="10"/>
        <v>3</v>
      </c>
      <c r="G91" s="3">
        <f t="shared" si="11"/>
        <v>12.94083333333333</v>
      </c>
      <c r="H91">
        <v>4.8</v>
      </c>
      <c r="I91">
        <f t="shared" si="8"/>
        <v>0.20295833333333349</v>
      </c>
      <c r="J91">
        <f t="shared" si="9"/>
        <v>4.2249999999999996</v>
      </c>
      <c r="K91">
        <f t="shared" si="12"/>
        <v>9.2279583333333335</v>
      </c>
      <c r="L91">
        <f t="shared" si="13"/>
        <v>4.6139791666666667</v>
      </c>
      <c r="M91">
        <f>SUM($L$2:L91) - SUM($N$2:N90)</f>
        <v>142.11350000000016</v>
      </c>
      <c r="N91">
        <f t="shared" si="7"/>
        <v>142.11000000000001</v>
      </c>
    </row>
    <row r="92" spans="1:14" x14ac:dyDescent="0.3">
      <c r="A92" s="1">
        <v>42095</v>
      </c>
      <c r="B92" s="2">
        <v>0.25575231481481481</v>
      </c>
      <c r="C92" s="2">
        <v>0.79791666666666661</v>
      </c>
      <c r="D92" s="3">
        <v>3.3</v>
      </c>
      <c r="E92" s="3">
        <v>88.9</v>
      </c>
      <c r="F92" s="4">
        <f t="shared" si="10"/>
        <v>4</v>
      </c>
      <c r="G92" s="3">
        <f t="shared" si="11"/>
        <v>13.011944444444442</v>
      </c>
      <c r="H92">
        <v>4.8</v>
      </c>
      <c r="I92">
        <f t="shared" si="8"/>
        <v>0.1994027777777779</v>
      </c>
      <c r="J92">
        <f t="shared" si="9"/>
        <v>4.4249999999999998</v>
      </c>
      <c r="K92">
        <f t="shared" si="12"/>
        <v>9.4244027777777788</v>
      </c>
      <c r="L92">
        <f t="shared" si="13"/>
        <v>4.7122013888888894</v>
      </c>
      <c r="M92">
        <f>SUM($L$2:L92) - SUM($N$2:N91)</f>
        <v>4.7157013888890447</v>
      </c>
      <c r="N92">
        <f t="shared" si="7"/>
        <v>0</v>
      </c>
    </row>
    <row r="93" spans="1:14" x14ac:dyDescent="0.3">
      <c r="A93" s="1">
        <v>42096</v>
      </c>
      <c r="B93" s="2">
        <v>0.25406250000000002</v>
      </c>
      <c r="C93" s="2">
        <v>0.79920138888888881</v>
      </c>
      <c r="D93" s="3">
        <v>3</v>
      </c>
      <c r="E93" s="3">
        <v>76</v>
      </c>
      <c r="F93" s="4">
        <f t="shared" si="10"/>
        <v>4</v>
      </c>
      <c r="G93" s="3">
        <f t="shared" si="11"/>
        <v>13.083333333333332</v>
      </c>
      <c r="H93">
        <v>4.8</v>
      </c>
      <c r="I93">
        <f t="shared" si="8"/>
        <v>0.19583333333333339</v>
      </c>
      <c r="J93">
        <f t="shared" si="9"/>
        <v>4.5</v>
      </c>
      <c r="K93">
        <f t="shared" si="12"/>
        <v>9.4958333333333336</v>
      </c>
      <c r="L93">
        <f t="shared" si="13"/>
        <v>4.7479166666666668</v>
      </c>
      <c r="M93">
        <f>SUM($L$2:L93) - SUM($N$2:N92)</f>
        <v>9.4636180555556848</v>
      </c>
      <c r="N93">
        <f t="shared" si="7"/>
        <v>0</v>
      </c>
    </row>
    <row r="94" spans="1:14" x14ac:dyDescent="0.3">
      <c r="A94" s="1">
        <v>42097</v>
      </c>
      <c r="B94" s="2">
        <v>0.25237268518518519</v>
      </c>
      <c r="C94" s="2">
        <v>0.80048611111111112</v>
      </c>
      <c r="D94" s="3">
        <v>2.8</v>
      </c>
      <c r="E94" s="3">
        <v>80.5</v>
      </c>
      <c r="F94" s="4">
        <f t="shared" si="10"/>
        <v>4</v>
      </c>
      <c r="G94" s="3">
        <f t="shared" si="11"/>
        <v>13.154722222222222</v>
      </c>
      <c r="H94">
        <v>4.8</v>
      </c>
      <c r="I94">
        <f t="shared" si="8"/>
        <v>0.19226388888888887</v>
      </c>
      <c r="J94">
        <f t="shared" si="9"/>
        <v>4.55</v>
      </c>
      <c r="K94">
        <f t="shared" si="12"/>
        <v>9.5422638888888898</v>
      </c>
      <c r="L94">
        <f t="shared" si="13"/>
        <v>4.7711319444444449</v>
      </c>
      <c r="M94">
        <f>SUM($L$2:L94) - SUM($N$2:N93)</f>
        <v>14.234750000000133</v>
      </c>
      <c r="N94">
        <f t="shared" si="7"/>
        <v>0</v>
      </c>
    </row>
    <row r="95" spans="1:14" x14ac:dyDescent="0.3">
      <c r="A95" s="1">
        <v>42098</v>
      </c>
      <c r="B95" s="2">
        <v>0.25069444444444444</v>
      </c>
      <c r="C95" s="2">
        <v>0.80177083333333332</v>
      </c>
      <c r="D95" s="3">
        <v>2.6</v>
      </c>
      <c r="E95" s="3">
        <v>82.1</v>
      </c>
      <c r="F95" s="4">
        <f t="shared" si="10"/>
        <v>4</v>
      </c>
      <c r="G95" s="3">
        <f t="shared" si="11"/>
        <v>13.225833333333334</v>
      </c>
      <c r="H95">
        <v>4.8</v>
      </c>
      <c r="I95">
        <f t="shared" si="8"/>
        <v>0.18870833333333331</v>
      </c>
      <c r="J95">
        <f t="shared" si="9"/>
        <v>4.5999999999999996</v>
      </c>
      <c r="K95">
        <f t="shared" si="12"/>
        <v>9.5887083333333329</v>
      </c>
      <c r="L95">
        <f t="shared" si="13"/>
        <v>4.7943541666666665</v>
      </c>
      <c r="M95">
        <f>SUM($L$2:L95) - SUM($N$2:N94)</f>
        <v>19.029104166666798</v>
      </c>
      <c r="N95">
        <f t="shared" si="7"/>
        <v>0</v>
      </c>
    </row>
    <row r="96" spans="1:14" x14ac:dyDescent="0.3">
      <c r="A96" s="1">
        <v>42099</v>
      </c>
      <c r="B96" s="2">
        <v>0.2490162037037037</v>
      </c>
      <c r="C96" s="2">
        <v>0.80304398148148148</v>
      </c>
      <c r="D96" s="3">
        <v>2.5</v>
      </c>
      <c r="E96" s="3">
        <v>88.7</v>
      </c>
      <c r="F96" s="4">
        <f t="shared" si="10"/>
        <v>4</v>
      </c>
      <c r="G96" s="3">
        <f t="shared" si="11"/>
        <v>13.296666666666667</v>
      </c>
      <c r="H96">
        <v>4.8</v>
      </c>
      <c r="I96">
        <f t="shared" si="8"/>
        <v>0.18516666666666665</v>
      </c>
      <c r="J96">
        <f t="shared" si="9"/>
        <v>4.625</v>
      </c>
      <c r="K96">
        <f t="shared" si="12"/>
        <v>9.6101666666666663</v>
      </c>
      <c r="L96">
        <f t="shared" si="13"/>
        <v>4.8050833333333332</v>
      </c>
      <c r="M96">
        <f>SUM($L$2:L96) - SUM($N$2:N95)</f>
        <v>23.834187500000155</v>
      </c>
      <c r="N96">
        <f t="shared" si="7"/>
        <v>0</v>
      </c>
    </row>
    <row r="97" spans="1:14" x14ac:dyDescent="0.3">
      <c r="A97" s="1">
        <v>42100</v>
      </c>
      <c r="B97" s="2">
        <v>0.24733796296296295</v>
      </c>
      <c r="C97" s="2">
        <v>0.80432870370370368</v>
      </c>
      <c r="D97" s="3">
        <v>3.2</v>
      </c>
      <c r="E97" s="3">
        <v>69.7</v>
      </c>
      <c r="F97" s="4">
        <f t="shared" si="10"/>
        <v>4</v>
      </c>
      <c r="G97" s="3">
        <f t="shared" si="11"/>
        <v>13.367777777777778</v>
      </c>
      <c r="H97">
        <v>4.8</v>
      </c>
      <c r="I97">
        <f t="shared" si="8"/>
        <v>0.18161111111111108</v>
      </c>
      <c r="J97">
        <f t="shared" si="9"/>
        <v>4.45</v>
      </c>
      <c r="K97">
        <f t="shared" si="12"/>
        <v>9.4316111111111098</v>
      </c>
      <c r="L97">
        <f t="shared" si="13"/>
        <v>4.7158055555555549</v>
      </c>
      <c r="M97">
        <f>SUM($L$2:L97) - SUM($N$2:N96)</f>
        <v>28.549993055555717</v>
      </c>
      <c r="N97">
        <f t="shared" ref="N97:N160" si="14">IF(F98&lt;&gt;F97,ROUND(M97,2),0)</f>
        <v>0</v>
      </c>
    </row>
    <row r="98" spans="1:14" x14ac:dyDescent="0.3">
      <c r="A98" s="1">
        <v>42101</v>
      </c>
      <c r="B98" s="2">
        <v>0.24567129629629628</v>
      </c>
      <c r="C98" s="2">
        <v>0.80561342592592589</v>
      </c>
      <c r="D98" s="3">
        <v>4.2</v>
      </c>
      <c r="E98" s="3">
        <v>92.2</v>
      </c>
      <c r="F98" s="4">
        <f t="shared" si="10"/>
        <v>4</v>
      </c>
      <c r="G98" s="3">
        <f t="shared" si="11"/>
        <v>13.438611111111111</v>
      </c>
      <c r="H98">
        <v>4.8</v>
      </c>
      <c r="I98">
        <f t="shared" si="8"/>
        <v>0.17806944444444442</v>
      </c>
      <c r="J98">
        <f t="shared" si="9"/>
        <v>4.2</v>
      </c>
      <c r="K98">
        <f t="shared" si="12"/>
        <v>9.1780694444444446</v>
      </c>
      <c r="L98">
        <f t="shared" si="13"/>
        <v>4.5890347222222223</v>
      </c>
      <c r="M98">
        <f>SUM($L$2:L98) - SUM($N$2:N97)</f>
        <v>33.139027777777926</v>
      </c>
      <c r="N98">
        <f t="shared" si="14"/>
        <v>0</v>
      </c>
    </row>
    <row r="99" spans="1:14" x14ac:dyDescent="0.3">
      <c r="A99" s="1">
        <v>42102</v>
      </c>
      <c r="B99" s="2">
        <v>0.24400462962962963</v>
      </c>
      <c r="C99" s="2">
        <v>0.80688657407407405</v>
      </c>
      <c r="D99" s="3">
        <v>6.9</v>
      </c>
      <c r="E99" s="3">
        <v>58.9</v>
      </c>
      <c r="F99" s="4">
        <f t="shared" si="10"/>
        <v>4</v>
      </c>
      <c r="G99" s="3">
        <f t="shared" si="11"/>
        <v>13.509166666666665</v>
      </c>
      <c r="H99">
        <v>4.8</v>
      </c>
      <c r="I99">
        <f t="shared" si="8"/>
        <v>0.17454166666666673</v>
      </c>
      <c r="J99">
        <f t="shared" si="9"/>
        <v>3.5249999999999999</v>
      </c>
      <c r="K99">
        <f t="shared" si="12"/>
        <v>8.4995416666666657</v>
      </c>
      <c r="L99">
        <f t="shared" si="13"/>
        <v>4.2497708333333328</v>
      </c>
      <c r="M99">
        <f>SUM($L$2:L99) - SUM($N$2:N98)</f>
        <v>37.38879861111127</v>
      </c>
      <c r="N99">
        <f t="shared" si="14"/>
        <v>0</v>
      </c>
    </row>
    <row r="100" spans="1:14" x14ac:dyDescent="0.3">
      <c r="A100" s="1">
        <v>42103</v>
      </c>
      <c r="B100" s="2">
        <v>0.24233796296296295</v>
      </c>
      <c r="C100" s="2">
        <v>0.80817129629629625</v>
      </c>
      <c r="D100" s="3">
        <v>6.9</v>
      </c>
      <c r="E100" s="3">
        <v>6.2</v>
      </c>
      <c r="F100" s="4">
        <f t="shared" si="10"/>
        <v>4</v>
      </c>
      <c r="G100" s="3">
        <f t="shared" si="11"/>
        <v>13.579999999999998</v>
      </c>
      <c r="H100">
        <v>4.8</v>
      </c>
      <c r="I100">
        <f t="shared" si="8"/>
        <v>0.1710000000000001</v>
      </c>
      <c r="J100">
        <f t="shared" si="9"/>
        <v>3.5249999999999999</v>
      </c>
      <c r="K100">
        <f t="shared" si="12"/>
        <v>8.4960000000000004</v>
      </c>
      <c r="L100">
        <f t="shared" si="13"/>
        <v>4.2480000000000002</v>
      </c>
      <c r="M100">
        <f>SUM($L$2:L100) - SUM($N$2:N99)</f>
        <v>41.63679861111126</v>
      </c>
      <c r="N100">
        <f t="shared" si="14"/>
        <v>0</v>
      </c>
    </row>
    <row r="101" spans="1:14" x14ac:dyDescent="0.3">
      <c r="A101" s="1">
        <v>42104</v>
      </c>
      <c r="B101" s="2">
        <v>0.24069444444444443</v>
      </c>
      <c r="C101" s="2">
        <v>0.80945601851851856</v>
      </c>
      <c r="D101" s="3">
        <v>9.6</v>
      </c>
      <c r="E101" s="3">
        <v>5.4</v>
      </c>
      <c r="F101" s="4">
        <f t="shared" si="10"/>
        <v>4</v>
      </c>
      <c r="G101" s="3">
        <f t="shared" si="11"/>
        <v>13.650277777777779</v>
      </c>
      <c r="H101">
        <v>4.8</v>
      </c>
      <c r="I101">
        <f t="shared" si="8"/>
        <v>0.16748611111111106</v>
      </c>
      <c r="J101">
        <f t="shared" si="9"/>
        <v>2.85</v>
      </c>
      <c r="K101">
        <f t="shared" si="12"/>
        <v>7.8174861111111102</v>
      </c>
      <c r="L101">
        <f t="shared" si="13"/>
        <v>3.9087430555555551</v>
      </c>
      <c r="M101">
        <f>SUM($L$2:L101) - SUM($N$2:N100)</f>
        <v>45.545541666666793</v>
      </c>
      <c r="N101">
        <f t="shared" si="14"/>
        <v>0</v>
      </c>
    </row>
    <row r="102" spans="1:14" x14ac:dyDescent="0.3">
      <c r="A102" s="1">
        <v>42105</v>
      </c>
      <c r="B102" s="2">
        <v>0.23903935185185185</v>
      </c>
      <c r="C102" s="2">
        <v>0.81072916666666661</v>
      </c>
      <c r="D102" s="3">
        <v>11.4</v>
      </c>
      <c r="E102" s="3">
        <v>5.8</v>
      </c>
      <c r="F102" s="4">
        <f t="shared" si="10"/>
        <v>4</v>
      </c>
      <c r="G102" s="3">
        <f t="shared" si="11"/>
        <v>13.720555555555553</v>
      </c>
      <c r="H102">
        <v>4.8</v>
      </c>
      <c r="I102">
        <f t="shared" si="8"/>
        <v>0.16397222222222238</v>
      </c>
      <c r="J102">
        <f t="shared" si="9"/>
        <v>2.4</v>
      </c>
      <c r="K102">
        <f t="shared" si="12"/>
        <v>7.3639722222222215</v>
      </c>
      <c r="L102">
        <f t="shared" si="13"/>
        <v>3.6819861111111107</v>
      </c>
      <c r="M102">
        <f>SUM($L$2:L102) - SUM($N$2:N101)</f>
        <v>49.22752777777788</v>
      </c>
      <c r="N102">
        <f t="shared" si="14"/>
        <v>0</v>
      </c>
    </row>
    <row r="103" spans="1:14" x14ac:dyDescent="0.3">
      <c r="A103" s="1">
        <v>42106</v>
      </c>
      <c r="B103" s="2">
        <v>0.23739583333333333</v>
      </c>
      <c r="C103" s="2">
        <v>0.81201388888888892</v>
      </c>
      <c r="D103" s="3">
        <v>9.4</v>
      </c>
      <c r="E103" s="3">
        <v>72.8</v>
      </c>
      <c r="F103" s="4">
        <f t="shared" si="10"/>
        <v>4</v>
      </c>
      <c r="G103" s="3">
        <f t="shared" si="11"/>
        <v>13.790833333333333</v>
      </c>
      <c r="H103">
        <v>4.8</v>
      </c>
      <c r="I103">
        <f t="shared" si="8"/>
        <v>0.16045833333333331</v>
      </c>
      <c r="J103">
        <f t="shared" si="9"/>
        <v>2.9</v>
      </c>
      <c r="K103">
        <f t="shared" si="12"/>
        <v>7.8604583333333338</v>
      </c>
      <c r="L103">
        <f t="shared" si="13"/>
        <v>3.9302291666666669</v>
      </c>
      <c r="M103">
        <f>SUM($L$2:L103) - SUM($N$2:N102)</f>
        <v>53.157756944444543</v>
      </c>
      <c r="N103">
        <f t="shared" si="14"/>
        <v>0</v>
      </c>
    </row>
    <row r="104" spans="1:14" x14ac:dyDescent="0.3">
      <c r="A104" s="1">
        <v>42107</v>
      </c>
      <c r="B104" s="2">
        <v>0.23576388888888888</v>
      </c>
      <c r="C104" s="2">
        <v>0.81329861111111112</v>
      </c>
      <c r="D104" s="3">
        <v>6</v>
      </c>
      <c r="E104" s="3">
        <v>63.1</v>
      </c>
      <c r="F104" s="4">
        <f t="shared" si="10"/>
        <v>4</v>
      </c>
      <c r="G104" s="3">
        <f t="shared" si="11"/>
        <v>13.860833333333334</v>
      </c>
      <c r="H104">
        <v>4.8</v>
      </c>
      <c r="I104">
        <f t="shared" si="8"/>
        <v>0.15695833333333331</v>
      </c>
      <c r="J104">
        <f t="shared" si="9"/>
        <v>3.75</v>
      </c>
      <c r="K104">
        <f t="shared" si="12"/>
        <v>8.7069583333333327</v>
      </c>
      <c r="L104">
        <f t="shared" si="13"/>
        <v>4.3534791666666663</v>
      </c>
      <c r="M104">
        <f>SUM($L$2:L104) - SUM($N$2:N103)</f>
        <v>57.511236111111202</v>
      </c>
      <c r="N104">
        <f t="shared" si="14"/>
        <v>0</v>
      </c>
    </row>
    <row r="105" spans="1:14" x14ac:dyDescent="0.3">
      <c r="A105" s="1">
        <v>42108</v>
      </c>
      <c r="B105" s="2">
        <v>0.23414351851851853</v>
      </c>
      <c r="C105" s="2">
        <v>0.81458333333333333</v>
      </c>
      <c r="D105" s="3">
        <v>5.5</v>
      </c>
      <c r="E105" s="3">
        <v>55.8</v>
      </c>
      <c r="F105" s="4">
        <f t="shared" si="10"/>
        <v>4</v>
      </c>
      <c r="G105" s="3">
        <f t="shared" si="11"/>
        <v>13.930555555555554</v>
      </c>
      <c r="H105">
        <v>4.8</v>
      </c>
      <c r="I105">
        <f t="shared" si="8"/>
        <v>0.15347222222222232</v>
      </c>
      <c r="J105">
        <f t="shared" si="9"/>
        <v>3.875</v>
      </c>
      <c r="K105">
        <f t="shared" si="12"/>
        <v>8.8284722222222225</v>
      </c>
      <c r="L105">
        <f t="shared" si="13"/>
        <v>4.4142361111111112</v>
      </c>
      <c r="M105">
        <f>SUM($L$2:L105) - SUM($N$2:N104)</f>
        <v>61.925472222222311</v>
      </c>
      <c r="N105">
        <f t="shared" si="14"/>
        <v>0</v>
      </c>
    </row>
    <row r="106" spans="1:14" x14ac:dyDescent="0.3">
      <c r="A106" s="1">
        <v>42109</v>
      </c>
      <c r="B106" s="2">
        <v>0.23252314814814815</v>
      </c>
      <c r="C106" s="2">
        <v>0.81585648148148149</v>
      </c>
      <c r="D106" s="3">
        <v>8.9</v>
      </c>
      <c r="E106" s="3">
        <v>84.8</v>
      </c>
      <c r="F106" s="4">
        <f t="shared" si="10"/>
        <v>4</v>
      </c>
      <c r="G106" s="3">
        <f t="shared" si="11"/>
        <v>14</v>
      </c>
      <c r="H106">
        <v>4.8</v>
      </c>
      <c r="I106">
        <f t="shared" si="8"/>
        <v>0.15</v>
      </c>
      <c r="J106">
        <f t="shared" si="9"/>
        <v>3.0249999999999999</v>
      </c>
      <c r="K106">
        <f t="shared" si="12"/>
        <v>7.9749999999999996</v>
      </c>
      <c r="L106">
        <f t="shared" si="13"/>
        <v>3.9874999999999998</v>
      </c>
      <c r="M106">
        <f>SUM($L$2:L106) - SUM($N$2:N105)</f>
        <v>65.912972222222265</v>
      </c>
      <c r="N106">
        <f t="shared" si="14"/>
        <v>0</v>
      </c>
    </row>
    <row r="107" spans="1:14" x14ac:dyDescent="0.3">
      <c r="A107" s="1">
        <v>42110</v>
      </c>
      <c r="B107" s="2">
        <v>0.23091435185185186</v>
      </c>
      <c r="C107" s="2">
        <v>0.81714120370370369</v>
      </c>
      <c r="D107" s="3">
        <v>8.6</v>
      </c>
      <c r="E107" s="3">
        <v>58.5</v>
      </c>
      <c r="F107" s="4">
        <f t="shared" si="10"/>
        <v>4</v>
      </c>
      <c r="G107" s="3">
        <f t="shared" si="11"/>
        <v>14.069444444444445</v>
      </c>
      <c r="H107">
        <v>4.8</v>
      </c>
      <c r="I107">
        <f t="shared" si="8"/>
        <v>0.14652777777777778</v>
      </c>
      <c r="J107">
        <f t="shared" si="9"/>
        <v>3.1</v>
      </c>
      <c r="K107">
        <f t="shared" si="12"/>
        <v>8.0465277777777775</v>
      </c>
      <c r="L107">
        <f t="shared" si="13"/>
        <v>4.0232638888888888</v>
      </c>
      <c r="M107">
        <f>SUM($L$2:L107) - SUM($N$2:N106)</f>
        <v>69.936236111111157</v>
      </c>
      <c r="N107">
        <f t="shared" si="14"/>
        <v>0</v>
      </c>
    </row>
    <row r="108" spans="1:14" x14ac:dyDescent="0.3">
      <c r="A108" s="1">
        <v>42111</v>
      </c>
      <c r="B108" s="2">
        <v>0.22930555555555554</v>
      </c>
      <c r="C108" s="2">
        <v>0.818425925925926</v>
      </c>
      <c r="D108" s="3">
        <v>5.5</v>
      </c>
      <c r="E108" s="3">
        <v>51.9</v>
      </c>
      <c r="F108" s="4">
        <f t="shared" si="10"/>
        <v>4</v>
      </c>
      <c r="G108" s="3">
        <f t="shared" si="11"/>
        <v>14.138888888888891</v>
      </c>
      <c r="H108">
        <v>4.8</v>
      </c>
      <c r="I108">
        <f t="shared" si="8"/>
        <v>0.14305555555555546</v>
      </c>
      <c r="J108">
        <f t="shared" si="9"/>
        <v>3.875</v>
      </c>
      <c r="K108">
        <f t="shared" si="12"/>
        <v>8.8180555555555564</v>
      </c>
      <c r="L108">
        <f t="shared" si="13"/>
        <v>4.4090277777777782</v>
      </c>
      <c r="M108">
        <f>SUM($L$2:L108) - SUM($N$2:N107)</f>
        <v>74.345263888888894</v>
      </c>
      <c r="N108">
        <f t="shared" si="14"/>
        <v>0</v>
      </c>
    </row>
    <row r="109" spans="1:14" x14ac:dyDescent="0.3">
      <c r="A109" s="1">
        <v>42112</v>
      </c>
      <c r="B109" s="2">
        <v>0.22770833333333332</v>
      </c>
      <c r="C109" s="2">
        <v>0.81969907407407405</v>
      </c>
      <c r="D109" s="3">
        <v>4.5</v>
      </c>
      <c r="E109" s="3">
        <v>86</v>
      </c>
      <c r="F109" s="4">
        <f t="shared" si="10"/>
        <v>4</v>
      </c>
      <c r="G109" s="3">
        <f t="shared" si="11"/>
        <v>14.207777777777778</v>
      </c>
      <c r="H109">
        <v>4.8</v>
      </c>
      <c r="I109">
        <f t="shared" si="8"/>
        <v>0.13961111111111107</v>
      </c>
      <c r="J109">
        <f t="shared" si="9"/>
        <v>4.125</v>
      </c>
      <c r="K109">
        <f t="shared" si="12"/>
        <v>9.0646111111111107</v>
      </c>
      <c r="L109">
        <f t="shared" si="13"/>
        <v>4.5323055555555554</v>
      </c>
      <c r="M109">
        <f>SUM($L$2:L109) - SUM($N$2:N108)</f>
        <v>78.877569444444475</v>
      </c>
      <c r="N109">
        <f t="shared" si="14"/>
        <v>0</v>
      </c>
    </row>
    <row r="110" spans="1:14" x14ac:dyDescent="0.3">
      <c r="A110" s="1">
        <v>42113</v>
      </c>
      <c r="B110" s="2">
        <v>0.22612268518518519</v>
      </c>
      <c r="C110" s="2">
        <v>0.82098379629629636</v>
      </c>
      <c r="D110" s="3">
        <v>5.5</v>
      </c>
      <c r="E110" s="3">
        <v>86.3</v>
      </c>
      <c r="F110" s="4">
        <f t="shared" si="10"/>
        <v>4</v>
      </c>
      <c r="G110" s="3">
        <f t="shared" si="11"/>
        <v>14.276666666666667</v>
      </c>
      <c r="H110">
        <v>4.8</v>
      </c>
      <c r="I110">
        <f t="shared" si="8"/>
        <v>0.13616666666666663</v>
      </c>
      <c r="J110">
        <f t="shared" si="9"/>
        <v>3.875</v>
      </c>
      <c r="K110">
        <f t="shared" si="12"/>
        <v>8.8111666666666668</v>
      </c>
      <c r="L110">
        <f t="shared" si="13"/>
        <v>4.4055833333333334</v>
      </c>
      <c r="M110">
        <f>SUM($L$2:L110) - SUM($N$2:N109)</f>
        <v>83.283152777777786</v>
      </c>
      <c r="N110">
        <f t="shared" si="14"/>
        <v>0</v>
      </c>
    </row>
    <row r="111" spans="1:14" x14ac:dyDescent="0.3">
      <c r="A111" s="1">
        <v>42114</v>
      </c>
      <c r="B111" s="2">
        <v>0.22454861111111113</v>
      </c>
      <c r="C111" s="2">
        <v>0.82225694444444442</v>
      </c>
      <c r="D111" s="3">
        <v>7.1</v>
      </c>
      <c r="E111" s="3">
        <v>53</v>
      </c>
      <c r="F111" s="4">
        <f t="shared" si="10"/>
        <v>4</v>
      </c>
      <c r="G111" s="3">
        <f t="shared" si="11"/>
        <v>14.344999999999999</v>
      </c>
      <c r="H111">
        <v>4.8</v>
      </c>
      <c r="I111">
        <f t="shared" si="8"/>
        <v>0.13275000000000006</v>
      </c>
      <c r="J111">
        <f t="shared" si="9"/>
        <v>3.4750000000000001</v>
      </c>
      <c r="K111">
        <f t="shared" si="12"/>
        <v>8.4077500000000001</v>
      </c>
      <c r="L111">
        <f t="shared" si="13"/>
        <v>4.203875</v>
      </c>
      <c r="M111">
        <f>SUM($L$2:L111) - SUM($N$2:N110)</f>
        <v>87.487027777777826</v>
      </c>
      <c r="N111">
        <f t="shared" si="14"/>
        <v>0</v>
      </c>
    </row>
    <row r="112" spans="1:14" x14ac:dyDescent="0.3">
      <c r="A112" s="1">
        <v>42115</v>
      </c>
      <c r="B112" s="2">
        <v>0.22298611111111111</v>
      </c>
      <c r="C112" s="2">
        <v>0.82354166666666673</v>
      </c>
      <c r="D112" s="3">
        <v>7</v>
      </c>
      <c r="E112" s="3">
        <v>45.5</v>
      </c>
      <c r="F112" s="4">
        <f t="shared" si="10"/>
        <v>4</v>
      </c>
      <c r="G112" s="3">
        <f t="shared" si="11"/>
        <v>14.413333333333334</v>
      </c>
      <c r="H112">
        <v>4.8</v>
      </c>
      <c r="I112">
        <f t="shared" si="8"/>
        <v>0.12933333333333333</v>
      </c>
      <c r="J112">
        <f t="shared" si="9"/>
        <v>3.5</v>
      </c>
      <c r="K112">
        <f t="shared" si="12"/>
        <v>8.4293333333333322</v>
      </c>
      <c r="L112">
        <f t="shared" si="13"/>
        <v>4.2146666666666661</v>
      </c>
      <c r="M112">
        <f>SUM($L$2:L112) - SUM($N$2:N111)</f>
        <v>91.701694444444456</v>
      </c>
      <c r="N112">
        <f t="shared" si="14"/>
        <v>0</v>
      </c>
    </row>
    <row r="113" spans="1:14" x14ac:dyDescent="0.3">
      <c r="A113" s="1">
        <v>42116</v>
      </c>
      <c r="B113" s="2">
        <v>0.22143518518518521</v>
      </c>
      <c r="C113" s="2">
        <v>0.82481481481481478</v>
      </c>
      <c r="D113" s="3">
        <v>7.9</v>
      </c>
      <c r="E113" s="3">
        <v>20.9</v>
      </c>
      <c r="F113" s="4">
        <f t="shared" si="10"/>
        <v>4</v>
      </c>
      <c r="G113" s="3">
        <f t="shared" si="11"/>
        <v>14.481111111111108</v>
      </c>
      <c r="H113">
        <v>4.8</v>
      </c>
      <c r="I113">
        <f t="shared" si="8"/>
        <v>0.12594444444444461</v>
      </c>
      <c r="J113">
        <f t="shared" si="9"/>
        <v>3.2749999999999999</v>
      </c>
      <c r="K113">
        <f t="shared" si="12"/>
        <v>8.2009444444444437</v>
      </c>
      <c r="L113">
        <f t="shared" si="13"/>
        <v>4.1004722222222219</v>
      </c>
      <c r="M113">
        <f>SUM($L$2:L113) - SUM($N$2:N112)</f>
        <v>95.802166666666722</v>
      </c>
      <c r="N113">
        <f t="shared" si="14"/>
        <v>0</v>
      </c>
    </row>
    <row r="114" spans="1:14" x14ac:dyDescent="0.3">
      <c r="A114" s="1">
        <v>42117</v>
      </c>
      <c r="B114" s="2">
        <v>0.21989583333333332</v>
      </c>
      <c r="C114" s="2">
        <v>0.82609953703703709</v>
      </c>
      <c r="D114" s="3">
        <v>11.3</v>
      </c>
      <c r="E114" s="3">
        <v>36</v>
      </c>
      <c r="F114" s="4">
        <f t="shared" si="10"/>
        <v>4</v>
      </c>
      <c r="G114" s="3">
        <f t="shared" si="11"/>
        <v>14.548888888888891</v>
      </c>
      <c r="H114">
        <v>4.8</v>
      </c>
      <c r="I114">
        <f t="shared" si="8"/>
        <v>0.12255555555555545</v>
      </c>
      <c r="J114">
        <f t="shared" si="9"/>
        <v>2.4249999999999998</v>
      </c>
      <c r="K114">
        <f t="shared" si="12"/>
        <v>7.3475555555555552</v>
      </c>
      <c r="L114">
        <f t="shared" si="13"/>
        <v>3.6737777777777776</v>
      </c>
      <c r="M114">
        <f>SUM($L$2:L114) - SUM($N$2:N113)</f>
        <v>99.475944444444508</v>
      </c>
      <c r="N114">
        <f t="shared" si="14"/>
        <v>0</v>
      </c>
    </row>
    <row r="115" spans="1:14" x14ac:dyDescent="0.3">
      <c r="A115" s="1">
        <v>42118</v>
      </c>
      <c r="B115" s="2">
        <v>0.21835648148148148</v>
      </c>
      <c r="C115" s="2">
        <v>0.82737268518518514</v>
      </c>
      <c r="D115" s="3">
        <v>11.1</v>
      </c>
      <c r="E115" s="3">
        <v>64.7</v>
      </c>
      <c r="F115" s="4">
        <f t="shared" si="10"/>
        <v>4</v>
      </c>
      <c r="G115" s="3">
        <f t="shared" si="11"/>
        <v>14.616388888888888</v>
      </c>
      <c r="H115">
        <v>4.8</v>
      </c>
      <c r="I115">
        <f t="shared" si="8"/>
        <v>0.11918055555555557</v>
      </c>
      <c r="J115">
        <f t="shared" si="9"/>
        <v>2.4750000000000001</v>
      </c>
      <c r="K115">
        <f t="shared" si="12"/>
        <v>7.3941805555555558</v>
      </c>
      <c r="L115">
        <f t="shared" si="13"/>
        <v>3.6970902777777779</v>
      </c>
      <c r="M115">
        <f>SUM($L$2:L115) - SUM($N$2:N114)</f>
        <v>103.17303472222227</v>
      </c>
      <c r="N115">
        <f t="shared" si="14"/>
        <v>0</v>
      </c>
    </row>
    <row r="116" spans="1:14" x14ac:dyDescent="0.3">
      <c r="A116" s="1">
        <v>42119</v>
      </c>
      <c r="B116" s="2">
        <v>0.21684027777777778</v>
      </c>
      <c r="C116" s="2">
        <v>0.8286458333333333</v>
      </c>
      <c r="D116" s="3">
        <v>14.8</v>
      </c>
      <c r="E116" s="3">
        <v>42.2</v>
      </c>
      <c r="F116" s="4">
        <f t="shared" si="10"/>
        <v>4</v>
      </c>
      <c r="G116" s="3">
        <f t="shared" si="11"/>
        <v>14.683333333333332</v>
      </c>
      <c r="H116">
        <v>4.8</v>
      </c>
      <c r="I116">
        <f t="shared" si="8"/>
        <v>0.11583333333333341</v>
      </c>
      <c r="J116">
        <f t="shared" si="9"/>
        <v>1.5499999999999998</v>
      </c>
      <c r="K116">
        <f t="shared" si="12"/>
        <v>6.4658333333333333</v>
      </c>
      <c r="L116">
        <f t="shared" si="13"/>
        <v>3.2329166666666667</v>
      </c>
      <c r="M116">
        <f>SUM($L$2:L116) - SUM($N$2:N115)</f>
        <v>106.40595138888898</v>
      </c>
      <c r="N116">
        <f t="shared" si="14"/>
        <v>0</v>
      </c>
    </row>
    <row r="117" spans="1:14" x14ac:dyDescent="0.3">
      <c r="A117" s="1">
        <v>42120</v>
      </c>
      <c r="B117" s="2">
        <v>0.21533564814814812</v>
      </c>
      <c r="C117" s="2">
        <v>0.82991898148148147</v>
      </c>
      <c r="D117" s="3">
        <v>13.9</v>
      </c>
      <c r="E117" s="3">
        <v>82.9</v>
      </c>
      <c r="F117" s="4">
        <f t="shared" si="10"/>
        <v>4</v>
      </c>
      <c r="G117" s="3">
        <f t="shared" si="11"/>
        <v>14.75</v>
      </c>
      <c r="H117">
        <v>4.8</v>
      </c>
      <c r="I117">
        <f t="shared" si="8"/>
        <v>0.1125</v>
      </c>
      <c r="J117">
        <f t="shared" si="9"/>
        <v>1.7749999999999999</v>
      </c>
      <c r="K117">
        <f t="shared" si="12"/>
        <v>6.6875</v>
      </c>
      <c r="L117">
        <f t="shared" si="13"/>
        <v>3.34375</v>
      </c>
      <c r="M117">
        <f>SUM($L$2:L117) - SUM($N$2:N116)</f>
        <v>109.74970138888898</v>
      </c>
      <c r="N117">
        <f t="shared" si="14"/>
        <v>0</v>
      </c>
    </row>
    <row r="118" spans="1:14" x14ac:dyDescent="0.3">
      <c r="A118" s="1">
        <v>42121</v>
      </c>
      <c r="B118" s="2">
        <v>0.21384259259259261</v>
      </c>
      <c r="C118" s="2">
        <v>0.83119212962962974</v>
      </c>
      <c r="D118" s="3">
        <v>14.7</v>
      </c>
      <c r="E118" s="3">
        <v>25.6</v>
      </c>
      <c r="F118" s="4">
        <f t="shared" si="10"/>
        <v>4</v>
      </c>
      <c r="G118" s="3">
        <f t="shared" si="11"/>
        <v>14.816388888888891</v>
      </c>
      <c r="H118">
        <v>4.8</v>
      </c>
      <c r="I118">
        <f t="shared" si="8"/>
        <v>0.10918055555555543</v>
      </c>
      <c r="J118">
        <f t="shared" si="9"/>
        <v>1.5750000000000002</v>
      </c>
      <c r="K118">
        <f t="shared" si="12"/>
        <v>6.4841805555555556</v>
      </c>
      <c r="L118">
        <f t="shared" si="13"/>
        <v>3.2420902777777778</v>
      </c>
      <c r="M118">
        <f>SUM($L$2:L118) - SUM($N$2:N117)</f>
        <v>112.99179166666681</v>
      </c>
      <c r="N118">
        <f t="shared" si="14"/>
        <v>0</v>
      </c>
    </row>
    <row r="119" spans="1:14" x14ac:dyDescent="0.3">
      <c r="A119" s="1">
        <v>42122</v>
      </c>
      <c r="B119" s="2">
        <v>0.21236111111111111</v>
      </c>
      <c r="C119" s="2">
        <v>0.83245370370370375</v>
      </c>
      <c r="D119" s="3">
        <v>14.5</v>
      </c>
      <c r="E119" s="3">
        <v>77.099999999999994</v>
      </c>
      <c r="F119" s="4">
        <f t="shared" si="10"/>
        <v>4</v>
      </c>
      <c r="G119" s="3">
        <f t="shared" si="11"/>
        <v>14.882222222222223</v>
      </c>
      <c r="H119">
        <v>4.8</v>
      </c>
      <c r="I119">
        <f t="shared" si="8"/>
        <v>0.10588888888888882</v>
      </c>
      <c r="J119">
        <f t="shared" si="9"/>
        <v>1.625</v>
      </c>
      <c r="K119">
        <f t="shared" si="12"/>
        <v>6.5308888888888887</v>
      </c>
      <c r="L119">
        <f t="shared" si="13"/>
        <v>3.2654444444444444</v>
      </c>
      <c r="M119">
        <f>SUM($L$2:L119) - SUM($N$2:N118)</f>
        <v>116.2572361111113</v>
      </c>
      <c r="N119">
        <f t="shared" si="14"/>
        <v>0</v>
      </c>
    </row>
    <row r="120" spans="1:14" x14ac:dyDescent="0.3">
      <c r="A120" s="1">
        <v>42123</v>
      </c>
      <c r="B120" s="2">
        <v>0.21089120370370371</v>
      </c>
      <c r="C120" s="2">
        <v>0.8337268518518518</v>
      </c>
      <c r="D120" s="3">
        <v>7.5</v>
      </c>
      <c r="E120" s="3">
        <v>54.2</v>
      </c>
      <c r="F120" s="4">
        <f t="shared" si="10"/>
        <v>4</v>
      </c>
      <c r="G120" s="3">
        <f t="shared" si="11"/>
        <v>14.948055555555554</v>
      </c>
      <c r="H120">
        <v>4.8</v>
      </c>
      <c r="I120">
        <f t="shared" si="8"/>
        <v>0.10259722222222231</v>
      </c>
      <c r="J120">
        <f t="shared" si="9"/>
        <v>3.375</v>
      </c>
      <c r="K120">
        <f t="shared" si="12"/>
        <v>8.2775972222222229</v>
      </c>
      <c r="L120">
        <f t="shared" si="13"/>
        <v>4.1387986111111115</v>
      </c>
      <c r="M120">
        <f>SUM($L$2:L120) - SUM($N$2:N119)</f>
        <v>120.39603472222245</v>
      </c>
      <c r="N120">
        <f t="shared" si="14"/>
        <v>0</v>
      </c>
    </row>
    <row r="121" spans="1:14" x14ac:dyDescent="0.3">
      <c r="A121" s="1">
        <v>42124</v>
      </c>
      <c r="B121" s="2">
        <v>0.20944444444444443</v>
      </c>
      <c r="C121" s="2">
        <v>0.83498842592592604</v>
      </c>
      <c r="D121" s="3">
        <v>8.6</v>
      </c>
      <c r="E121" s="3">
        <v>56.1</v>
      </c>
      <c r="F121" s="4">
        <f t="shared" si="10"/>
        <v>4</v>
      </c>
      <c r="G121" s="3">
        <f t="shared" si="11"/>
        <v>15.013055555555558</v>
      </c>
      <c r="H121">
        <v>4.8</v>
      </c>
      <c r="I121">
        <f t="shared" si="8"/>
        <v>9.9347222222222073E-2</v>
      </c>
      <c r="J121">
        <f t="shared" si="9"/>
        <v>3.1</v>
      </c>
      <c r="K121">
        <f t="shared" si="12"/>
        <v>7.9993472222222213</v>
      </c>
      <c r="L121">
        <f t="shared" si="13"/>
        <v>3.9996736111111106</v>
      </c>
      <c r="M121">
        <f>SUM($L$2:L121) - SUM($N$2:N120)</f>
        <v>124.39570833333357</v>
      </c>
      <c r="N121">
        <f t="shared" si="14"/>
        <v>124.4</v>
      </c>
    </row>
    <row r="122" spans="1:14" x14ac:dyDescent="0.3">
      <c r="A122" s="1">
        <v>42125</v>
      </c>
      <c r="B122" s="2">
        <v>0.20799768518518516</v>
      </c>
      <c r="C122" s="2">
        <v>0.83625000000000005</v>
      </c>
      <c r="D122" s="3">
        <v>10</v>
      </c>
      <c r="E122" s="3">
        <v>75.3</v>
      </c>
      <c r="F122" s="4">
        <f t="shared" si="10"/>
        <v>5</v>
      </c>
      <c r="G122" s="3">
        <f t="shared" si="11"/>
        <v>15.078055555555558</v>
      </c>
      <c r="H122">
        <v>4.8</v>
      </c>
      <c r="I122">
        <f t="shared" si="8"/>
        <v>9.6097222222222098E-2</v>
      </c>
      <c r="J122">
        <f t="shared" si="9"/>
        <v>2.75</v>
      </c>
      <c r="K122">
        <f t="shared" si="12"/>
        <v>7.6460972222222221</v>
      </c>
      <c r="L122">
        <f t="shared" si="13"/>
        <v>3.8230486111111111</v>
      </c>
      <c r="M122">
        <f>SUM($L$2:L122) - SUM($N$2:N121)</f>
        <v>3.8187569444446581</v>
      </c>
      <c r="N122">
        <f t="shared" si="14"/>
        <v>0</v>
      </c>
    </row>
    <row r="123" spans="1:14" x14ac:dyDescent="0.3">
      <c r="A123" s="1">
        <v>42126</v>
      </c>
      <c r="B123" s="2">
        <v>0.20658564814814814</v>
      </c>
      <c r="C123" s="2">
        <v>0.83750000000000002</v>
      </c>
      <c r="D123" s="3">
        <v>8.8000000000000007</v>
      </c>
      <c r="E123" s="3">
        <v>42.8</v>
      </c>
      <c r="F123" s="4">
        <f t="shared" si="10"/>
        <v>5</v>
      </c>
      <c r="G123" s="3">
        <f t="shared" si="11"/>
        <v>15.141944444444444</v>
      </c>
      <c r="H123">
        <v>4.8</v>
      </c>
      <c r="I123">
        <f t="shared" si="8"/>
        <v>9.2902777777777765E-2</v>
      </c>
      <c r="J123">
        <f t="shared" si="9"/>
        <v>3.05</v>
      </c>
      <c r="K123">
        <f t="shared" si="12"/>
        <v>7.9429027777777774</v>
      </c>
      <c r="L123">
        <f t="shared" si="13"/>
        <v>3.9714513888888887</v>
      </c>
      <c r="M123">
        <f>SUM($L$2:L123) - SUM($N$2:N122)</f>
        <v>7.7902083333335668</v>
      </c>
      <c r="N123">
        <f t="shared" si="14"/>
        <v>0</v>
      </c>
    </row>
    <row r="124" spans="1:14" x14ac:dyDescent="0.3">
      <c r="A124" s="1">
        <v>42127</v>
      </c>
      <c r="B124" s="2">
        <v>0.2051736111111111</v>
      </c>
      <c r="C124" s="2">
        <v>0.83875</v>
      </c>
      <c r="D124" s="3">
        <v>9.1</v>
      </c>
      <c r="E124" s="3">
        <v>28.3</v>
      </c>
      <c r="F124" s="4">
        <f t="shared" si="10"/>
        <v>5</v>
      </c>
      <c r="G124" s="3">
        <f t="shared" si="11"/>
        <v>15.205833333333334</v>
      </c>
      <c r="H124">
        <v>4.8</v>
      </c>
      <c r="I124">
        <f t="shared" si="8"/>
        <v>8.9708333333333293E-2</v>
      </c>
      <c r="J124">
        <f t="shared" si="9"/>
        <v>2.9750000000000001</v>
      </c>
      <c r="K124">
        <f t="shared" si="12"/>
        <v>7.8647083333333327</v>
      </c>
      <c r="L124">
        <f t="shared" si="13"/>
        <v>3.9323541666666664</v>
      </c>
      <c r="M124">
        <f>SUM($L$2:L124) - SUM($N$2:N123)</f>
        <v>11.722562500000208</v>
      </c>
      <c r="N124">
        <f t="shared" si="14"/>
        <v>0</v>
      </c>
    </row>
    <row r="125" spans="1:14" x14ac:dyDescent="0.3">
      <c r="A125" s="1">
        <v>42128</v>
      </c>
      <c r="B125" s="2">
        <v>0.20378472222222221</v>
      </c>
      <c r="C125" s="2">
        <v>0.84</v>
      </c>
      <c r="D125" s="3">
        <v>11.2</v>
      </c>
      <c r="E125" s="3">
        <v>76.099999999999994</v>
      </c>
      <c r="F125" s="4">
        <f t="shared" si="10"/>
        <v>5</v>
      </c>
      <c r="G125" s="3">
        <f t="shared" si="11"/>
        <v>15.269166666666667</v>
      </c>
      <c r="H125">
        <v>4.8</v>
      </c>
      <c r="I125">
        <f t="shared" si="8"/>
        <v>8.6541666666666656E-2</v>
      </c>
      <c r="J125">
        <f t="shared" si="9"/>
        <v>2.4500000000000002</v>
      </c>
      <c r="K125">
        <f t="shared" si="12"/>
        <v>7.3365416666666663</v>
      </c>
      <c r="L125">
        <f t="shared" si="13"/>
        <v>3.6682708333333331</v>
      </c>
      <c r="M125">
        <f>SUM($L$2:L125) - SUM($N$2:N124)</f>
        <v>15.390833333333489</v>
      </c>
      <c r="N125">
        <f t="shared" si="14"/>
        <v>0</v>
      </c>
    </row>
    <row r="126" spans="1:14" x14ac:dyDescent="0.3">
      <c r="A126" s="1">
        <v>42129</v>
      </c>
      <c r="B126" s="2">
        <v>0.20241898148148149</v>
      </c>
      <c r="C126" s="2">
        <v>0.84125000000000005</v>
      </c>
      <c r="D126" s="3">
        <v>15.3</v>
      </c>
      <c r="E126" s="3">
        <v>57.2</v>
      </c>
      <c r="F126" s="4">
        <f t="shared" si="10"/>
        <v>5</v>
      </c>
      <c r="G126" s="3">
        <f t="shared" si="11"/>
        <v>15.331944444444446</v>
      </c>
      <c r="H126">
        <v>4.8</v>
      </c>
      <c r="I126">
        <f t="shared" si="8"/>
        <v>8.3402777777777715E-2</v>
      </c>
      <c r="J126">
        <f t="shared" si="9"/>
        <v>1.4249999999999998</v>
      </c>
      <c r="K126">
        <f t="shared" si="12"/>
        <v>6.3084027777777774</v>
      </c>
      <c r="L126">
        <f t="shared" si="13"/>
        <v>3.1542013888888887</v>
      </c>
      <c r="M126">
        <f>SUM($L$2:L126) - SUM($N$2:N125)</f>
        <v>18.54503472222234</v>
      </c>
      <c r="N126">
        <f t="shared" si="14"/>
        <v>0</v>
      </c>
    </row>
    <row r="127" spans="1:14" x14ac:dyDescent="0.3">
      <c r="A127" s="1">
        <v>42130</v>
      </c>
      <c r="B127" s="2">
        <v>0.20106481481481484</v>
      </c>
      <c r="C127" s="2">
        <v>0.84248842592592599</v>
      </c>
      <c r="D127" s="3">
        <v>13.1</v>
      </c>
      <c r="E127" s="3">
        <v>94.6</v>
      </c>
      <c r="F127" s="4">
        <f t="shared" si="10"/>
        <v>5</v>
      </c>
      <c r="G127" s="3">
        <f t="shared" si="11"/>
        <v>15.394166666666667</v>
      </c>
      <c r="H127">
        <v>4.8</v>
      </c>
      <c r="I127">
        <f t="shared" si="8"/>
        <v>8.0291666666666664E-2</v>
      </c>
      <c r="J127">
        <f t="shared" si="9"/>
        <v>1.9750000000000001</v>
      </c>
      <c r="K127">
        <f t="shared" si="12"/>
        <v>6.8552916666666661</v>
      </c>
      <c r="L127">
        <f t="shared" si="13"/>
        <v>3.4276458333333331</v>
      </c>
      <c r="M127">
        <f>SUM($L$2:L127) - SUM($N$2:N126)</f>
        <v>21.972680555555712</v>
      </c>
      <c r="N127">
        <f t="shared" si="14"/>
        <v>0</v>
      </c>
    </row>
    <row r="128" spans="1:14" x14ac:dyDescent="0.3">
      <c r="A128" s="1">
        <v>42131</v>
      </c>
      <c r="B128" s="2">
        <v>0.19972222222222222</v>
      </c>
      <c r="C128" s="2">
        <v>0.84371527777777777</v>
      </c>
      <c r="D128" s="3">
        <v>13.4</v>
      </c>
      <c r="E128" s="3">
        <v>58.9</v>
      </c>
      <c r="F128" s="4">
        <f t="shared" si="10"/>
        <v>5</v>
      </c>
      <c r="G128" s="3">
        <f t="shared" si="11"/>
        <v>15.455833333333333</v>
      </c>
      <c r="H128">
        <v>4.8</v>
      </c>
      <c r="I128">
        <f t="shared" si="8"/>
        <v>7.7208333333333365E-2</v>
      </c>
      <c r="J128">
        <f t="shared" si="9"/>
        <v>1.9</v>
      </c>
      <c r="K128">
        <f t="shared" si="12"/>
        <v>6.7772083333333324</v>
      </c>
      <c r="L128">
        <f t="shared" si="13"/>
        <v>3.3886041666666662</v>
      </c>
      <c r="M128">
        <f>SUM($L$2:L128) - SUM($N$2:N127)</f>
        <v>25.361284722222422</v>
      </c>
      <c r="N128">
        <f t="shared" si="14"/>
        <v>0</v>
      </c>
    </row>
    <row r="129" spans="1:14" x14ac:dyDescent="0.3">
      <c r="A129" s="1">
        <v>42132</v>
      </c>
      <c r="B129" s="2">
        <v>0.19841435185185186</v>
      </c>
      <c r="C129" s="2">
        <v>0.84494212962962967</v>
      </c>
      <c r="D129" s="3">
        <v>11.2</v>
      </c>
      <c r="E129" s="3">
        <v>30.1</v>
      </c>
      <c r="F129" s="4">
        <f t="shared" si="10"/>
        <v>5</v>
      </c>
      <c r="G129" s="3">
        <f t="shared" si="11"/>
        <v>15.516666666666667</v>
      </c>
      <c r="H129">
        <v>4.8</v>
      </c>
      <c r="I129">
        <f t="shared" si="8"/>
        <v>7.4166666666666631E-2</v>
      </c>
      <c r="J129">
        <f t="shared" si="9"/>
        <v>2.4500000000000002</v>
      </c>
      <c r="K129">
        <f t="shared" si="12"/>
        <v>7.3241666666666667</v>
      </c>
      <c r="L129">
        <f t="shared" si="13"/>
        <v>3.6620833333333334</v>
      </c>
      <c r="M129">
        <f>SUM($L$2:L129) - SUM($N$2:N128)</f>
        <v>29.023368055555807</v>
      </c>
      <c r="N129">
        <f t="shared" si="14"/>
        <v>0</v>
      </c>
    </row>
    <row r="130" spans="1:14" x14ac:dyDescent="0.3">
      <c r="A130" s="1">
        <v>42133</v>
      </c>
      <c r="B130" s="2">
        <v>0.19711805555555553</v>
      </c>
      <c r="C130" s="2">
        <v>0.8461574074074073</v>
      </c>
      <c r="D130" s="3">
        <v>12.5</v>
      </c>
      <c r="E130" s="3">
        <v>49.8</v>
      </c>
      <c r="F130" s="4">
        <f t="shared" si="10"/>
        <v>5</v>
      </c>
      <c r="G130" s="3">
        <f t="shared" si="11"/>
        <v>15.576944444444443</v>
      </c>
      <c r="H130">
        <v>4.8</v>
      </c>
      <c r="I130">
        <f t="shared" ref="I130:I193" si="15">IF(G130&lt;17,(17-G130) * 50,0) / 1000</f>
        <v>7.1152777777777843E-2</v>
      </c>
      <c r="J130">
        <f t="shared" ref="J130:J193" si="16">IF(D130&lt;21,(21-D130)*250,0) / 1000</f>
        <v>2.125</v>
      </c>
      <c r="K130">
        <f t="shared" si="12"/>
        <v>6.9961527777777777</v>
      </c>
      <c r="L130">
        <f t="shared" si="13"/>
        <v>3.4980763888888888</v>
      </c>
      <c r="M130">
        <f>SUM($L$2:L130) - SUM($N$2:N129)</f>
        <v>32.521444444444683</v>
      </c>
      <c r="N130">
        <f t="shared" si="14"/>
        <v>0</v>
      </c>
    </row>
    <row r="131" spans="1:14" x14ac:dyDescent="0.3">
      <c r="A131" s="1">
        <v>42134</v>
      </c>
      <c r="B131" s="2">
        <v>0.19584490740740743</v>
      </c>
      <c r="C131" s="2">
        <v>0.84737268518518516</v>
      </c>
      <c r="D131" s="3">
        <v>11.1</v>
      </c>
      <c r="E131" s="3">
        <v>79.900000000000006</v>
      </c>
      <c r="F131" s="4">
        <f t="shared" ref="F131:F194" si="17">MONTH(A131)</f>
        <v>5</v>
      </c>
      <c r="G131" s="3">
        <f t="shared" ref="G131:G194" si="18">(C131-B131) * 24</f>
        <v>15.636666666666665</v>
      </c>
      <c r="H131">
        <v>4.8</v>
      </c>
      <c r="I131">
        <f t="shared" si="15"/>
        <v>6.816666666666675E-2</v>
      </c>
      <c r="J131">
        <f t="shared" si="16"/>
        <v>2.4750000000000001</v>
      </c>
      <c r="K131">
        <f t="shared" ref="K131:K194" si="19">SUM(H131:J131)</f>
        <v>7.3431666666666668</v>
      </c>
      <c r="L131">
        <f t="shared" ref="L131:L194" si="20">K131*0.5</f>
        <v>3.6715833333333334</v>
      </c>
      <c r="M131">
        <f>SUM($L$2:L131) - SUM($N$2:N130)</f>
        <v>36.19302777777807</v>
      </c>
      <c r="N131">
        <f t="shared" si="14"/>
        <v>0</v>
      </c>
    </row>
    <row r="132" spans="1:14" x14ac:dyDescent="0.3">
      <c r="A132" s="1">
        <v>42135</v>
      </c>
      <c r="B132" s="2">
        <v>0.19458333333333333</v>
      </c>
      <c r="C132" s="2">
        <v>0.84857638888888898</v>
      </c>
      <c r="D132" s="3">
        <v>10.6</v>
      </c>
      <c r="E132" s="3">
        <v>63.8</v>
      </c>
      <c r="F132" s="4">
        <f t="shared" si="17"/>
        <v>5</v>
      </c>
      <c r="G132" s="3">
        <f t="shared" si="18"/>
        <v>15.695833333333336</v>
      </c>
      <c r="H132">
        <v>4.8</v>
      </c>
      <c r="I132">
        <f t="shared" si="15"/>
        <v>6.5208333333333174E-2</v>
      </c>
      <c r="J132">
        <f t="shared" si="16"/>
        <v>2.6</v>
      </c>
      <c r="K132">
        <f t="shared" si="19"/>
        <v>7.465208333333333</v>
      </c>
      <c r="L132">
        <f t="shared" si="20"/>
        <v>3.7326041666666665</v>
      </c>
      <c r="M132">
        <f>SUM($L$2:L132) - SUM($N$2:N131)</f>
        <v>39.925631944444717</v>
      </c>
      <c r="N132">
        <f t="shared" si="14"/>
        <v>0</v>
      </c>
    </row>
    <row r="133" spans="1:14" x14ac:dyDescent="0.3">
      <c r="A133" s="1">
        <v>42136</v>
      </c>
      <c r="B133" s="2">
        <v>0.1933449074074074</v>
      </c>
      <c r="C133" s="2">
        <v>0.84976851851851853</v>
      </c>
      <c r="D133" s="3">
        <v>13.8</v>
      </c>
      <c r="E133" s="3">
        <v>74.099999999999994</v>
      </c>
      <c r="F133" s="4">
        <f t="shared" si="17"/>
        <v>5</v>
      </c>
      <c r="G133" s="3">
        <f t="shared" si="18"/>
        <v>15.754166666666666</v>
      </c>
      <c r="H133">
        <v>4.8</v>
      </c>
      <c r="I133">
        <f t="shared" si="15"/>
        <v>6.2291666666666676E-2</v>
      </c>
      <c r="J133">
        <f t="shared" si="16"/>
        <v>1.7999999999999998</v>
      </c>
      <c r="K133">
        <f t="shared" si="19"/>
        <v>6.6622916666666665</v>
      </c>
      <c r="L133">
        <f t="shared" si="20"/>
        <v>3.3311458333333333</v>
      </c>
      <c r="M133">
        <f>SUM($L$2:L133) - SUM($N$2:N132)</f>
        <v>43.256777777778098</v>
      </c>
      <c r="N133">
        <f t="shared" si="14"/>
        <v>0</v>
      </c>
    </row>
    <row r="134" spans="1:14" x14ac:dyDescent="0.3">
      <c r="A134" s="1">
        <v>42137</v>
      </c>
      <c r="B134" s="2">
        <v>0.19214120370370369</v>
      </c>
      <c r="C134" s="2">
        <v>0.85094907407407405</v>
      </c>
      <c r="D134" s="3">
        <v>11.4</v>
      </c>
      <c r="E134" s="3">
        <v>75.7</v>
      </c>
      <c r="F134" s="4">
        <f t="shared" si="17"/>
        <v>5</v>
      </c>
      <c r="G134" s="3">
        <f t="shared" si="18"/>
        <v>15.811388888888889</v>
      </c>
      <c r="H134">
        <v>4.8</v>
      </c>
      <c r="I134">
        <f t="shared" si="15"/>
        <v>5.9430555555555563E-2</v>
      </c>
      <c r="J134">
        <f t="shared" si="16"/>
        <v>2.4</v>
      </c>
      <c r="K134">
        <f t="shared" si="19"/>
        <v>7.2594305555555554</v>
      </c>
      <c r="L134">
        <f t="shared" si="20"/>
        <v>3.6297152777777777</v>
      </c>
      <c r="M134">
        <f>SUM($L$2:L134) - SUM($N$2:N133)</f>
        <v>46.886493055555889</v>
      </c>
      <c r="N134">
        <f t="shared" si="14"/>
        <v>0</v>
      </c>
    </row>
    <row r="135" spans="1:14" x14ac:dyDescent="0.3">
      <c r="A135" s="1">
        <v>42138</v>
      </c>
      <c r="B135" s="2">
        <v>0.1909490740740741</v>
      </c>
      <c r="C135" s="2">
        <v>0.85211805555555553</v>
      </c>
      <c r="D135" s="3">
        <v>10.1</v>
      </c>
      <c r="E135" s="3">
        <v>66.7</v>
      </c>
      <c r="F135" s="4">
        <f t="shared" si="17"/>
        <v>5</v>
      </c>
      <c r="G135" s="3">
        <f t="shared" si="18"/>
        <v>15.868055555555554</v>
      </c>
      <c r="H135">
        <v>4.8</v>
      </c>
      <c r="I135">
        <f t="shared" si="15"/>
        <v>5.659722222222232E-2</v>
      </c>
      <c r="J135">
        <f t="shared" si="16"/>
        <v>2.7250000000000001</v>
      </c>
      <c r="K135">
        <f t="shared" si="19"/>
        <v>7.5815972222222214</v>
      </c>
      <c r="L135">
        <f t="shared" si="20"/>
        <v>3.7907986111111107</v>
      </c>
      <c r="M135">
        <f>SUM($L$2:L135) - SUM($N$2:N134)</f>
        <v>50.677291666666974</v>
      </c>
      <c r="N135">
        <f t="shared" si="14"/>
        <v>0</v>
      </c>
    </row>
    <row r="136" spans="1:14" x14ac:dyDescent="0.3">
      <c r="A136" s="1">
        <v>42139</v>
      </c>
      <c r="B136" s="2">
        <v>0.18978009259259257</v>
      </c>
      <c r="C136" s="2">
        <v>0.85328703703703701</v>
      </c>
      <c r="D136" s="3">
        <v>9.4</v>
      </c>
      <c r="E136" s="3">
        <v>51.9</v>
      </c>
      <c r="F136" s="4">
        <f t="shared" si="17"/>
        <v>5</v>
      </c>
      <c r="G136" s="3">
        <f t="shared" si="18"/>
        <v>15.924166666666668</v>
      </c>
      <c r="H136">
        <v>4.8</v>
      </c>
      <c r="I136">
        <f t="shared" si="15"/>
        <v>5.3791666666666592E-2</v>
      </c>
      <c r="J136">
        <f t="shared" si="16"/>
        <v>2.9</v>
      </c>
      <c r="K136">
        <f t="shared" si="19"/>
        <v>7.7537916666666664</v>
      </c>
      <c r="L136">
        <f t="shared" si="20"/>
        <v>3.8768958333333332</v>
      </c>
      <c r="M136">
        <f>SUM($L$2:L136) - SUM($N$2:N135)</f>
        <v>54.554187500000353</v>
      </c>
      <c r="N136">
        <f t="shared" si="14"/>
        <v>0</v>
      </c>
    </row>
    <row r="137" spans="1:14" x14ac:dyDescent="0.3">
      <c r="A137" s="1">
        <v>42140</v>
      </c>
      <c r="B137" s="2">
        <v>0.18864583333333332</v>
      </c>
      <c r="C137" s="2">
        <v>0.85443287037037041</v>
      </c>
      <c r="D137" s="3">
        <v>9.9</v>
      </c>
      <c r="E137" s="3">
        <v>43.2</v>
      </c>
      <c r="F137" s="4">
        <f t="shared" si="17"/>
        <v>5</v>
      </c>
      <c r="G137" s="3">
        <f t="shared" si="18"/>
        <v>15.978888888888891</v>
      </c>
      <c r="H137">
        <v>4.8</v>
      </c>
      <c r="I137">
        <f t="shared" si="15"/>
        <v>5.1055555555555458E-2</v>
      </c>
      <c r="J137">
        <f t="shared" si="16"/>
        <v>2.7749999999999999</v>
      </c>
      <c r="K137">
        <f t="shared" si="19"/>
        <v>7.6260555555555545</v>
      </c>
      <c r="L137">
        <f t="shared" si="20"/>
        <v>3.8130277777777772</v>
      </c>
      <c r="M137">
        <f>SUM($L$2:L137) - SUM($N$2:N136)</f>
        <v>58.367215277778087</v>
      </c>
      <c r="N137">
        <f t="shared" si="14"/>
        <v>0</v>
      </c>
    </row>
    <row r="138" spans="1:14" x14ac:dyDescent="0.3">
      <c r="A138" s="1">
        <v>42141</v>
      </c>
      <c r="B138" s="2">
        <v>0.18752314814814816</v>
      </c>
      <c r="C138" s="2">
        <v>0.8555787037037037</v>
      </c>
      <c r="D138" s="3">
        <v>9.5</v>
      </c>
      <c r="E138" s="3">
        <v>71.2</v>
      </c>
      <c r="F138" s="4">
        <f t="shared" si="17"/>
        <v>5</v>
      </c>
      <c r="G138" s="3">
        <f t="shared" si="18"/>
        <v>16.033333333333331</v>
      </c>
      <c r="H138">
        <v>4.8</v>
      </c>
      <c r="I138">
        <f t="shared" si="15"/>
        <v>4.8333333333333429E-2</v>
      </c>
      <c r="J138">
        <f t="shared" si="16"/>
        <v>2.875</v>
      </c>
      <c r="K138">
        <f t="shared" si="19"/>
        <v>7.7233333333333336</v>
      </c>
      <c r="L138">
        <f t="shared" si="20"/>
        <v>3.8616666666666668</v>
      </c>
      <c r="M138">
        <f>SUM($L$2:L138) - SUM($N$2:N137)</f>
        <v>62.228881944444765</v>
      </c>
      <c r="N138">
        <f t="shared" si="14"/>
        <v>0</v>
      </c>
    </row>
    <row r="139" spans="1:14" x14ac:dyDescent="0.3">
      <c r="A139" s="1">
        <v>42142</v>
      </c>
      <c r="B139" s="2">
        <v>0.18643518518518518</v>
      </c>
      <c r="C139" s="2">
        <v>0.85670138888888892</v>
      </c>
      <c r="D139" s="3">
        <v>9.5</v>
      </c>
      <c r="E139" s="3">
        <v>52.7</v>
      </c>
      <c r="F139" s="4">
        <f t="shared" si="17"/>
        <v>5</v>
      </c>
      <c r="G139" s="3">
        <f t="shared" si="18"/>
        <v>16.086388888888891</v>
      </c>
      <c r="H139">
        <v>4.8</v>
      </c>
      <c r="I139">
        <f t="shared" si="15"/>
        <v>4.568055555555546E-2</v>
      </c>
      <c r="J139">
        <f t="shared" si="16"/>
        <v>2.875</v>
      </c>
      <c r="K139">
        <f t="shared" si="19"/>
        <v>7.7206805555555551</v>
      </c>
      <c r="L139">
        <f t="shared" si="20"/>
        <v>3.8603402777777776</v>
      </c>
      <c r="M139">
        <f>SUM($L$2:L139) - SUM($N$2:N138)</f>
        <v>66.089222222222588</v>
      </c>
      <c r="N139">
        <f t="shared" si="14"/>
        <v>0</v>
      </c>
    </row>
    <row r="140" spans="1:14" x14ac:dyDescent="0.3">
      <c r="A140" s="1">
        <v>42143</v>
      </c>
      <c r="B140" s="2">
        <v>0.18537037037037038</v>
      </c>
      <c r="C140" s="2">
        <v>0.85781249999999998</v>
      </c>
      <c r="D140" s="3">
        <v>14.4</v>
      </c>
      <c r="E140" s="3">
        <v>81.5</v>
      </c>
      <c r="F140" s="4">
        <f t="shared" si="17"/>
        <v>5</v>
      </c>
      <c r="G140" s="3">
        <f t="shared" si="18"/>
        <v>16.138611111111111</v>
      </c>
      <c r="H140">
        <v>4.8</v>
      </c>
      <c r="I140">
        <f t="shared" si="15"/>
        <v>4.3069444444444473E-2</v>
      </c>
      <c r="J140">
        <f t="shared" si="16"/>
        <v>1.65</v>
      </c>
      <c r="K140">
        <f t="shared" si="19"/>
        <v>6.4930694444444441</v>
      </c>
      <c r="L140">
        <f t="shared" si="20"/>
        <v>3.2465347222222221</v>
      </c>
      <c r="M140">
        <f>SUM($L$2:L140) - SUM($N$2:N139)</f>
        <v>69.335756944444825</v>
      </c>
      <c r="N140">
        <f t="shared" si="14"/>
        <v>0</v>
      </c>
    </row>
    <row r="141" spans="1:14" x14ac:dyDescent="0.3">
      <c r="A141" s="1">
        <v>42144</v>
      </c>
      <c r="B141" s="2">
        <v>0.18432870370370369</v>
      </c>
      <c r="C141" s="2">
        <v>0.858912037037037</v>
      </c>
      <c r="D141" s="3">
        <v>14.1</v>
      </c>
      <c r="E141" s="3">
        <v>89</v>
      </c>
      <c r="F141" s="4">
        <f t="shared" si="17"/>
        <v>5</v>
      </c>
      <c r="G141" s="3">
        <f t="shared" si="18"/>
        <v>16.189999999999998</v>
      </c>
      <c r="H141">
        <v>4.8</v>
      </c>
      <c r="I141">
        <f t="shared" si="15"/>
        <v>4.0500000000000112E-2</v>
      </c>
      <c r="J141">
        <f t="shared" si="16"/>
        <v>1.7250000000000001</v>
      </c>
      <c r="K141">
        <f t="shared" si="19"/>
        <v>6.5655000000000001</v>
      </c>
      <c r="L141">
        <f t="shared" si="20"/>
        <v>3.2827500000000001</v>
      </c>
      <c r="M141">
        <f>SUM($L$2:L141) - SUM($N$2:N140)</f>
        <v>72.618506944444789</v>
      </c>
      <c r="N141">
        <f t="shared" si="14"/>
        <v>0</v>
      </c>
    </row>
    <row r="142" spans="1:14" x14ac:dyDescent="0.3">
      <c r="A142" s="1">
        <v>42145</v>
      </c>
      <c r="B142" s="2">
        <v>0.18332175925925928</v>
      </c>
      <c r="C142" s="2">
        <v>0.85998842592592595</v>
      </c>
      <c r="D142" s="3">
        <v>11.8</v>
      </c>
      <c r="E142" s="3">
        <v>90.5</v>
      </c>
      <c r="F142" s="4">
        <f t="shared" si="17"/>
        <v>5</v>
      </c>
      <c r="G142" s="3">
        <f t="shared" si="18"/>
        <v>16.239999999999998</v>
      </c>
      <c r="H142">
        <v>4.8</v>
      </c>
      <c r="I142">
        <f t="shared" si="15"/>
        <v>3.8000000000000075E-2</v>
      </c>
      <c r="J142">
        <f t="shared" si="16"/>
        <v>2.2999999999999998</v>
      </c>
      <c r="K142">
        <f t="shared" si="19"/>
        <v>7.1379999999999999</v>
      </c>
      <c r="L142">
        <f t="shared" si="20"/>
        <v>3.569</v>
      </c>
      <c r="M142">
        <f>SUM($L$2:L142) - SUM($N$2:N141)</f>
        <v>76.187506944444749</v>
      </c>
      <c r="N142">
        <f t="shared" si="14"/>
        <v>0</v>
      </c>
    </row>
    <row r="143" spans="1:14" x14ac:dyDescent="0.3">
      <c r="A143" s="1">
        <v>42146</v>
      </c>
      <c r="B143" s="2">
        <v>0.18233796296296298</v>
      </c>
      <c r="C143" s="2">
        <v>0.86106481481481489</v>
      </c>
      <c r="D143" s="3">
        <v>12.8</v>
      </c>
      <c r="E143" s="3">
        <v>60.5</v>
      </c>
      <c r="F143" s="4">
        <f t="shared" si="17"/>
        <v>5</v>
      </c>
      <c r="G143" s="3">
        <f t="shared" si="18"/>
        <v>16.289444444444445</v>
      </c>
      <c r="H143">
        <v>4.8</v>
      </c>
      <c r="I143">
        <f t="shared" si="15"/>
        <v>3.5527777777777735E-2</v>
      </c>
      <c r="J143">
        <f t="shared" si="16"/>
        <v>2.0499999999999998</v>
      </c>
      <c r="K143">
        <f t="shared" si="19"/>
        <v>6.885527777777777</v>
      </c>
      <c r="L143">
        <f t="shared" si="20"/>
        <v>3.4427638888888885</v>
      </c>
      <c r="M143">
        <f>SUM($L$2:L143) - SUM($N$2:N142)</f>
        <v>79.630270833333611</v>
      </c>
      <c r="N143">
        <f t="shared" si="14"/>
        <v>0</v>
      </c>
    </row>
    <row r="144" spans="1:14" x14ac:dyDescent="0.3">
      <c r="A144" s="1">
        <v>42147</v>
      </c>
      <c r="B144" s="2">
        <v>0.18138888888888891</v>
      </c>
      <c r="C144" s="2">
        <v>0.8621064814814815</v>
      </c>
      <c r="D144" s="3">
        <v>13.3</v>
      </c>
      <c r="E144" s="3">
        <v>67.599999999999994</v>
      </c>
      <c r="F144" s="4">
        <f t="shared" si="17"/>
        <v>5</v>
      </c>
      <c r="G144" s="3">
        <f t="shared" si="18"/>
        <v>16.337222222222223</v>
      </c>
      <c r="H144">
        <v>4.8</v>
      </c>
      <c r="I144">
        <f t="shared" si="15"/>
        <v>3.3138888888888829E-2</v>
      </c>
      <c r="J144">
        <f t="shared" si="16"/>
        <v>1.9249999999999998</v>
      </c>
      <c r="K144">
        <f t="shared" si="19"/>
        <v>6.7581388888888885</v>
      </c>
      <c r="L144">
        <f t="shared" si="20"/>
        <v>3.3790694444444442</v>
      </c>
      <c r="M144">
        <f>SUM($L$2:L144) - SUM($N$2:N143)</f>
        <v>83.009340277778051</v>
      </c>
      <c r="N144">
        <f t="shared" si="14"/>
        <v>0</v>
      </c>
    </row>
    <row r="145" spans="1:14" x14ac:dyDescent="0.3">
      <c r="A145" s="1">
        <v>42148</v>
      </c>
      <c r="B145" s="2">
        <v>0.18046296296296296</v>
      </c>
      <c r="C145" s="2">
        <v>0.86313657407407407</v>
      </c>
      <c r="D145" s="3">
        <v>13.5</v>
      </c>
      <c r="E145" s="3">
        <v>24.7</v>
      </c>
      <c r="F145" s="4">
        <f t="shared" si="17"/>
        <v>5</v>
      </c>
      <c r="G145" s="3">
        <f t="shared" si="18"/>
        <v>16.384166666666665</v>
      </c>
      <c r="H145">
        <v>4.8</v>
      </c>
      <c r="I145">
        <f t="shared" si="15"/>
        <v>3.0791666666666728E-2</v>
      </c>
      <c r="J145">
        <f t="shared" si="16"/>
        <v>1.875</v>
      </c>
      <c r="K145">
        <f t="shared" si="19"/>
        <v>6.7057916666666664</v>
      </c>
      <c r="L145">
        <f t="shared" si="20"/>
        <v>3.3528958333333332</v>
      </c>
      <c r="M145">
        <f>SUM($L$2:L145) - SUM($N$2:N144)</f>
        <v>86.362236111111429</v>
      </c>
      <c r="N145">
        <f t="shared" si="14"/>
        <v>0</v>
      </c>
    </row>
    <row r="146" spans="1:14" x14ac:dyDescent="0.3">
      <c r="A146" s="1">
        <v>42149</v>
      </c>
      <c r="B146" s="2">
        <v>0.17957175925925925</v>
      </c>
      <c r="C146" s="2">
        <v>0.86414351851851856</v>
      </c>
      <c r="D146" s="3">
        <v>15</v>
      </c>
      <c r="E146" s="3">
        <v>55.6</v>
      </c>
      <c r="F146" s="4">
        <f t="shared" si="17"/>
        <v>5</v>
      </c>
      <c r="G146" s="3">
        <f t="shared" si="18"/>
        <v>16.429722222222225</v>
      </c>
      <c r="H146">
        <v>4.8</v>
      </c>
      <c r="I146">
        <f t="shared" si="15"/>
        <v>2.8513888888888773E-2</v>
      </c>
      <c r="J146">
        <f t="shared" si="16"/>
        <v>1.5</v>
      </c>
      <c r="K146">
        <f t="shared" si="19"/>
        <v>6.3285138888888888</v>
      </c>
      <c r="L146">
        <f t="shared" si="20"/>
        <v>3.1642569444444444</v>
      </c>
      <c r="M146">
        <f>SUM($L$2:L146) - SUM($N$2:N145)</f>
        <v>89.526493055555875</v>
      </c>
      <c r="N146">
        <f t="shared" si="14"/>
        <v>0</v>
      </c>
    </row>
    <row r="147" spans="1:14" x14ac:dyDescent="0.3">
      <c r="A147" s="1">
        <v>42150</v>
      </c>
      <c r="B147" s="2">
        <v>0.1787037037037037</v>
      </c>
      <c r="C147" s="2">
        <v>0.86513888888888879</v>
      </c>
      <c r="D147" s="3">
        <v>13.3</v>
      </c>
      <c r="E147" s="3">
        <v>98.8</v>
      </c>
      <c r="F147" s="4">
        <f t="shared" si="17"/>
        <v>5</v>
      </c>
      <c r="G147" s="3">
        <f t="shared" si="18"/>
        <v>16.474444444444444</v>
      </c>
      <c r="H147">
        <v>4.8</v>
      </c>
      <c r="I147">
        <f t="shared" si="15"/>
        <v>2.6277777777777799E-2</v>
      </c>
      <c r="J147">
        <f t="shared" si="16"/>
        <v>1.9249999999999998</v>
      </c>
      <c r="K147">
        <f t="shared" si="19"/>
        <v>6.7512777777777773</v>
      </c>
      <c r="L147">
        <f t="shared" si="20"/>
        <v>3.3756388888888886</v>
      </c>
      <c r="M147">
        <f>SUM($L$2:L147) - SUM($N$2:N146)</f>
        <v>92.902131944444818</v>
      </c>
      <c r="N147">
        <f t="shared" si="14"/>
        <v>0</v>
      </c>
    </row>
    <row r="148" spans="1:14" x14ac:dyDescent="0.3">
      <c r="A148" s="1">
        <v>42151</v>
      </c>
      <c r="B148" s="2">
        <v>0.17787037037037037</v>
      </c>
      <c r="C148" s="2">
        <v>0.86611111111111105</v>
      </c>
      <c r="D148" s="3">
        <v>10.6</v>
      </c>
      <c r="E148" s="3">
        <v>85.7</v>
      </c>
      <c r="F148" s="4">
        <f t="shared" si="17"/>
        <v>5</v>
      </c>
      <c r="G148" s="3">
        <f t="shared" si="18"/>
        <v>16.517777777777777</v>
      </c>
      <c r="H148">
        <v>4.8</v>
      </c>
      <c r="I148">
        <f t="shared" si="15"/>
        <v>2.4111111111111149E-2</v>
      </c>
      <c r="J148">
        <f t="shared" si="16"/>
        <v>2.6</v>
      </c>
      <c r="K148">
        <f t="shared" si="19"/>
        <v>7.4241111111111113</v>
      </c>
      <c r="L148">
        <f t="shared" si="20"/>
        <v>3.7120555555555557</v>
      </c>
      <c r="M148">
        <f>SUM($L$2:L148) - SUM($N$2:N147)</f>
        <v>96.614187500000412</v>
      </c>
      <c r="N148">
        <f t="shared" si="14"/>
        <v>0</v>
      </c>
    </row>
    <row r="149" spans="1:14" x14ac:dyDescent="0.3">
      <c r="A149" s="1">
        <v>42152</v>
      </c>
      <c r="B149" s="2">
        <v>0.17707175925925925</v>
      </c>
      <c r="C149" s="2">
        <v>0.86704861111111109</v>
      </c>
      <c r="D149" s="3">
        <v>12.4</v>
      </c>
      <c r="E149" s="3">
        <v>44.9</v>
      </c>
      <c r="F149" s="4">
        <f t="shared" si="17"/>
        <v>5</v>
      </c>
      <c r="G149" s="3">
        <f t="shared" si="18"/>
        <v>16.559444444444445</v>
      </c>
      <c r="H149">
        <v>4.8</v>
      </c>
      <c r="I149">
        <f t="shared" si="15"/>
        <v>2.2027777777777757E-2</v>
      </c>
      <c r="J149">
        <f t="shared" si="16"/>
        <v>2.15</v>
      </c>
      <c r="K149">
        <f t="shared" si="19"/>
        <v>6.972027777777777</v>
      </c>
      <c r="L149">
        <f t="shared" si="20"/>
        <v>3.4860138888888885</v>
      </c>
      <c r="M149">
        <f>SUM($L$2:L149) - SUM($N$2:N148)</f>
        <v>100.10020138888933</v>
      </c>
      <c r="N149">
        <f t="shared" si="14"/>
        <v>0</v>
      </c>
    </row>
    <row r="150" spans="1:14" x14ac:dyDescent="0.3">
      <c r="A150" s="1">
        <v>42153</v>
      </c>
      <c r="B150" s="2">
        <v>0.17630787037037035</v>
      </c>
      <c r="C150" s="2">
        <v>0.86797453703703698</v>
      </c>
      <c r="D150" s="3">
        <v>12.4</v>
      </c>
      <c r="E150" s="3">
        <v>53.1</v>
      </c>
      <c r="F150" s="4">
        <f t="shared" si="17"/>
        <v>5</v>
      </c>
      <c r="G150" s="3">
        <f t="shared" si="18"/>
        <v>16.600000000000001</v>
      </c>
      <c r="H150">
        <v>4.8</v>
      </c>
      <c r="I150">
        <f t="shared" si="15"/>
        <v>1.9999999999999928E-2</v>
      </c>
      <c r="J150">
        <f t="shared" si="16"/>
        <v>2.15</v>
      </c>
      <c r="K150">
        <f t="shared" si="19"/>
        <v>6.9699999999999989</v>
      </c>
      <c r="L150">
        <f t="shared" si="20"/>
        <v>3.4849999999999994</v>
      </c>
      <c r="M150">
        <f>SUM($L$2:L150) - SUM($N$2:N149)</f>
        <v>103.58520138888935</v>
      </c>
      <c r="N150">
        <f t="shared" si="14"/>
        <v>0</v>
      </c>
    </row>
    <row r="151" spans="1:14" x14ac:dyDescent="0.3">
      <c r="A151" s="1">
        <v>42154</v>
      </c>
      <c r="B151" s="2">
        <v>0.17557870370370368</v>
      </c>
      <c r="C151" s="2">
        <v>0.86887731481481489</v>
      </c>
      <c r="D151" s="3">
        <v>15</v>
      </c>
      <c r="E151" s="3">
        <v>66.3</v>
      </c>
      <c r="F151" s="4">
        <f t="shared" si="17"/>
        <v>5</v>
      </c>
      <c r="G151" s="3">
        <f t="shared" si="18"/>
        <v>16.639166666666668</v>
      </c>
      <c r="H151">
        <v>4.8</v>
      </c>
      <c r="I151">
        <f t="shared" si="15"/>
        <v>1.8041666666666602E-2</v>
      </c>
      <c r="J151">
        <f t="shared" si="16"/>
        <v>1.5</v>
      </c>
      <c r="K151">
        <f t="shared" si="19"/>
        <v>6.3180416666666668</v>
      </c>
      <c r="L151">
        <f t="shared" si="20"/>
        <v>3.1590208333333334</v>
      </c>
      <c r="M151">
        <f>SUM($L$2:L151) - SUM($N$2:N150)</f>
        <v>106.74422222222267</v>
      </c>
      <c r="N151">
        <f t="shared" si="14"/>
        <v>0</v>
      </c>
    </row>
    <row r="152" spans="1:14" x14ac:dyDescent="0.3">
      <c r="A152" s="1">
        <v>42155</v>
      </c>
      <c r="B152" s="2">
        <v>0.17487268518518517</v>
      </c>
      <c r="C152" s="2">
        <v>0.86975694444444451</v>
      </c>
      <c r="D152" s="3">
        <v>13.1</v>
      </c>
      <c r="E152" s="3">
        <v>39.1</v>
      </c>
      <c r="F152" s="4">
        <f t="shared" si="17"/>
        <v>5</v>
      </c>
      <c r="G152" s="3">
        <f t="shared" si="18"/>
        <v>16.677222222222223</v>
      </c>
      <c r="H152">
        <v>4.8</v>
      </c>
      <c r="I152">
        <f t="shared" si="15"/>
        <v>1.6138888888888835E-2</v>
      </c>
      <c r="J152">
        <f t="shared" si="16"/>
        <v>1.9750000000000001</v>
      </c>
      <c r="K152">
        <f t="shared" si="19"/>
        <v>6.7911388888888879</v>
      </c>
      <c r="L152">
        <f t="shared" si="20"/>
        <v>3.395569444444444</v>
      </c>
      <c r="M152">
        <f>SUM($L$2:L152) - SUM($N$2:N151)</f>
        <v>110.13979166666707</v>
      </c>
      <c r="N152">
        <f t="shared" si="14"/>
        <v>110.14</v>
      </c>
    </row>
    <row r="153" spans="1:14" x14ac:dyDescent="0.3">
      <c r="A153" s="1">
        <v>42156</v>
      </c>
      <c r="B153" s="2">
        <v>0.17421296296296296</v>
      </c>
      <c r="C153" s="2">
        <v>0.8706018518518519</v>
      </c>
      <c r="D153" s="3">
        <v>16.899999999999999</v>
      </c>
      <c r="E153" s="3">
        <v>47.8</v>
      </c>
      <c r="F153" s="4">
        <f t="shared" si="17"/>
        <v>6</v>
      </c>
      <c r="G153" s="3">
        <f t="shared" si="18"/>
        <v>16.713333333333335</v>
      </c>
      <c r="H153">
        <v>4.8</v>
      </c>
      <c r="I153">
        <f t="shared" si="15"/>
        <v>1.4333333333333264E-2</v>
      </c>
      <c r="J153">
        <f t="shared" si="16"/>
        <v>1.0250000000000004</v>
      </c>
      <c r="K153">
        <f t="shared" si="19"/>
        <v>5.8393333333333333</v>
      </c>
      <c r="L153">
        <f t="shared" si="20"/>
        <v>2.9196666666666666</v>
      </c>
      <c r="M153">
        <f>SUM($L$2:L153) - SUM($N$2:N152)</f>
        <v>2.9194583333337505</v>
      </c>
      <c r="N153">
        <f t="shared" si="14"/>
        <v>0</v>
      </c>
    </row>
    <row r="154" spans="1:14" x14ac:dyDescent="0.3">
      <c r="A154" s="1">
        <v>42157</v>
      </c>
      <c r="B154" s="2">
        <v>0.17357638888888891</v>
      </c>
      <c r="C154" s="2">
        <v>0.87142361111111111</v>
      </c>
      <c r="D154" s="3">
        <v>17.8</v>
      </c>
      <c r="E154" s="3">
        <v>63.6</v>
      </c>
      <c r="F154" s="4">
        <f t="shared" si="17"/>
        <v>6</v>
      </c>
      <c r="G154" s="3">
        <f t="shared" si="18"/>
        <v>16.748333333333331</v>
      </c>
      <c r="H154">
        <v>4.8</v>
      </c>
      <c r="I154">
        <f t="shared" si="15"/>
        <v>1.2583333333333436E-2</v>
      </c>
      <c r="J154">
        <f t="shared" si="16"/>
        <v>0.79999999999999982</v>
      </c>
      <c r="K154">
        <f t="shared" si="19"/>
        <v>5.6125833333333333</v>
      </c>
      <c r="L154">
        <f t="shared" si="20"/>
        <v>2.8062916666666666</v>
      </c>
      <c r="M154">
        <f>SUM($L$2:L154) - SUM($N$2:N153)</f>
        <v>5.7257500000004029</v>
      </c>
      <c r="N154">
        <f t="shared" si="14"/>
        <v>0</v>
      </c>
    </row>
    <row r="155" spans="1:14" x14ac:dyDescent="0.3">
      <c r="A155" s="1">
        <v>42158</v>
      </c>
      <c r="B155" s="2">
        <v>0.17298611111111109</v>
      </c>
      <c r="C155" s="2">
        <v>0.87222222222222223</v>
      </c>
      <c r="D155" s="3">
        <v>20.100000000000001</v>
      </c>
      <c r="E155" s="3">
        <v>57.1</v>
      </c>
      <c r="F155" s="4">
        <f t="shared" si="17"/>
        <v>6</v>
      </c>
      <c r="G155" s="3">
        <f t="shared" si="18"/>
        <v>16.781666666666666</v>
      </c>
      <c r="H155">
        <v>4.8</v>
      </c>
      <c r="I155">
        <f t="shared" si="15"/>
        <v>1.0916666666666686E-2</v>
      </c>
      <c r="J155">
        <f t="shared" si="16"/>
        <v>0.22499999999999967</v>
      </c>
      <c r="K155">
        <f t="shared" si="19"/>
        <v>5.0359166666666662</v>
      </c>
      <c r="L155">
        <f t="shared" si="20"/>
        <v>2.5179583333333331</v>
      </c>
      <c r="M155">
        <f>SUM($L$2:L155) - SUM($N$2:N154)</f>
        <v>8.2437083333337569</v>
      </c>
      <c r="N155">
        <f t="shared" si="14"/>
        <v>0</v>
      </c>
    </row>
    <row r="156" spans="1:14" x14ac:dyDescent="0.3">
      <c r="A156" s="1">
        <v>42159</v>
      </c>
      <c r="B156" s="2">
        <v>0.17243055555555556</v>
      </c>
      <c r="C156" s="2">
        <v>0.87299768518518517</v>
      </c>
      <c r="D156" s="3">
        <v>13.6</v>
      </c>
      <c r="E156" s="3">
        <v>10.3</v>
      </c>
      <c r="F156" s="4">
        <f t="shared" si="17"/>
        <v>6</v>
      </c>
      <c r="G156" s="3">
        <f t="shared" si="18"/>
        <v>16.813611111111111</v>
      </c>
      <c r="H156">
        <v>4.8</v>
      </c>
      <c r="I156">
        <f t="shared" si="15"/>
        <v>9.3194444444444358E-3</v>
      </c>
      <c r="J156">
        <f t="shared" si="16"/>
        <v>1.85</v>
      </c>
      <c r="K156">
        <f t="shared" si="19"/>
        <v>6.6593194444444439</v>
      </c>
      <c r="L156">
        <f t="shared" si="20"/>
        <v>3.329659722222222</v>
      </c>
      <c r="M156">
        <f>SUM($L$2:L156) - SUM($N$2:N155)</f>
        <v>11.573368055555989</v>
      </c>
      <c r="N156">
        <f t="shared" si="14"/>
        <v>0</v>
      </c>
    </row>
    <row r="157" spans="1:14" x14ac:dyDescent="0.3">
      <c r="A157" s="1">
        <v>42160</v>
      </c>
      <c r="B157" s="2">
        <v>0.17190972222222223</v>
      </c>
      <c r="C157" s="2">
        <v>0.87372685185185184</v>
      </c>
      <c r="D157" s="3">
        <v>14.6</v>
      </c>
      <c r="E157" s="3">
        <v>10.3</v>
      </c>
      <c r="F157" s="4">
        <f t="shared" si="17"/>
        <v>6</v>
      </c>
      <c r="G157" s="3">
        <f t="shared" si="18"/>
        <v>16.843611111111109</v>
      </c>
      <c r="H157">
        <v>4.8</v>
      </c>
      <c r="I157">
        <f t="shared" si="15"/>
        <v>7.8194444444445559E-3</v>
      </c>
      <c r="J157">
        <f t="shared" si="16"/>
        <v>1.6</v>
      </c>
      <c r="K157">
        <f t="shared" si="19"/>
        <v>6.4078194444444438</v>
      </c>
      <c r="L157">
        <f t="shared" si="20"/>
        <v>3.2039097222222219</v>
      </c>
      <c r="M157">
        <f>SUM($L$2:L157) - SUM($N$2:N156)</f>
        <v>14.777277777778181</v>
      </c>
      <c r="N157">
        <f t="shared" si="14"/>
        <v>0</v>
      </c>
    </row>
    <row r="158" spans="1:14" x14ac:dyDescent="0.3">
      <c r="A158" s="1">
        <v>42161</v>
      </c>
      <c r="B158" s="2">
        <v>0.17142361111111112</v>
      </c>
      <c r="C158" s="2">
        <v>0.87443287037037043</v>
      </c>
      <c r="D158" s="3">
        <v>20.100000000000001</v>
      </c>
      <c r="E158" s="3">
        <v>15.6</v>
      </c>
      <c r="F158" s="4">
        <f t="shared" si="17"/>
        <v>6</v>
      </c>
      <c r="G158" s="3">
        <f t="shared" si="18"/>
        <v>16.872222222222224</v>
      </c>
      <c r="H158">
        <v>4.8</v>
      </c>
      <c r="I158">
        <f t="shared" si="15"/>
        <v>6.3888888888888216E-3</v>
      </c>
      <c r="J158">
        <f t="shared" si="16"/>
        <v>0.22499999999999967</v>
      </c>
      <c r="K158">
        <f t="shared" si="19"/>
        <v>5.0313888888888885</v>
      </c>
      <c r="L158">
        <f t="shared" si="20"/>
        <v>2.5156944444444442</v>
      </c>
      <c r="M158">
        <f>SUM($L$2:L158) - SUM($N$2:N157)</f>
        <v>17.292972222222602</v>
      </c>
      <c r="N158">
        <f t="shared" si="14"/>
        <v>0</v>
      </c>
    </row>
    <row r="159" spans="1:14" x14ac:dyDescent="0.3">
      <c r="A159" s="1">
        <v>42162</v>
      </c>
      <c r="B159" s="2">
        <v>0.17098379629629631</v>
      </c>
      <c r="C159" s="2">
        <v>0.87511574074074072</v>
      </c>
      <c r="D159" s="3">
        <v>16.399999999999999</v>
      </c>
      <c r="E159" s="3">
        <v>63</v>
      </c>
      <c r="F159" s="4">
        <f t="shared" si="17"/>
        <v>6</v>
      </c>
      <c r="G159" s="3">
        <f t="shared" si="18"/>
        <v>16.899166666666666</v>
      </c>
      <c r="H159">
        <v>4.8</v>
      </c>
      <c r="I159">
        <f t="shared" si="15"/>
        <v>5.0416666666666995E-3</v>
      </c>
      <c r="J159">
        <f t="shared" si="16"/>
        <v>1.1500000000000004</v>
      </c>
      <c r="K159">
        <f t="shared" si="19"/>
        <v>5.9550416666666672</v>
      </c>
      <c r="L159">
        <f t="shared" si="20"/>
        <v>2.9775208333333336</v>
      </c>
      <c r="M159">
        <f>SUM($L$2:L159) - SUM($N$2:N158)</f>
        <v>20.270493055555903</v>
      </c>
      <c r="N159">
        <f t="shared" si="14"/>
        <v>0</v>
      </c>
    </row>
    <row r="160" spans="1:14" x14ac:dyDescent="0.3">
      <c r="A160" s="1">
        <v>42163</v>
      </c>
      <c r="B160" s="2">
        <v>0.17056712962962964</v>
      </c>
      <c r="C160" s="2">
        <v>0.8757638888888889</v>
      </c>
      <c r="D160" s="3">
        <v>13.9</v>
      </c>
      <c r="E160" s="3">
        <v>27.6</v>
      </c>
      <c r="F160" s="4">
        <f t="shared" si="17"/>
        <v>6</v>
      </c>
      <c r="G160" s="3">
        <f t="shared" si="18"/>
        <v>16.924722222222222</v>
      </c>
      <c r="H160">
        <v>4.8</v>
      </c>
      <c r="I160">
        <f t="shared" si="15"/>
        <v>3.7638888888888999E-3</v>
      </c>
      <c r="J160">
        <f t="shared" si="16"/>
        <v>1.7749999999999999</v>
      </c>
      <c r="K160">
        <f t="shared" si="19"/>
        <v>6.5787638888888882</v>
      </c>
      <c r="L160">
        <f t="shared" si="20"/>
        <v>3.2893819444444441</v>
      </c>
      <c r="M160">
        <f>SUM($L$2:L160) - SUM($N$2:N159)</f>
        <v>23.559875000000375</v>
      </c>
      <c r="N160">
        <f t="shared" si="14"/>
        <v>0</v>
      </c>
    </row>
    <row r="161" spans="1:14" x14ac:dyDescent="0.3">
      <c r="A161" s="1">
        <v>42164</v>
      </c>
      <c r="B161" s="2">
        <v>0.17020833333333332</v>
      </c>
      <c r="C161" s="2">
        <v>0.8763657407407407</v>
      </c>
      <c r="D161" s="3">
        <v>12.5</v>
      </c>
      <c r="E161" s="3">
        <v>91.4</v>
      </c>
      <c r="F161" s="4">
        <f t="shared" si="17"/>
        <v>6</v>
      </c>
      <c r="G161" s="3">
        <f t="shared" si="18"/>
        <v>16.947777777777777</v>
      </c>
      <c r="H161">
        <v>4.8</v>
      </c>
      <c r="I161">
        <f t="shared" si="15"/>
        <v>2.6111111111111638E-3</v>
      </c>
      <c r="J161">
        <f t="shared" si="16"/>
        <v>2.125</v>
      </c>
      <c r="K161">
        <f t="shared" si="19"/>
        <v>6.9276111111111112</v>
      </c>
      <c r="L161">
        <f t="shared" si="20"/>
        <v>3.4638055555555556</v>
      </c>
      <c r="M161">
        <f>SUM($L$2:L161) - SUM($N$2:N160)</f>
        <v>27.023680555555984</v>
      </c>
      <c r="N161">
        <f t="shared" ref="N161:N224" si="21">IF(F162&lt;&gt;F161,ROUND(M161,2),0)</f>
        <v>0</v>
      </c>
    </row>
    <row r="162" spans="1:14" x14ac:dyDescent="0.3">
      <c r="A162" s="1">
        <v>42165</v>
      </c>
      <c r="B162" s="2">
        <v>0.16987268518518517</v>
      </c>
      <c r="C162" s="2">
        <v>0.87694444444444442</v>
      </c>
      <c r="D162" s="3">
        <v>15</v>
      </c>
      <c r="E162" s="3">
        <v>43.3</v>
      </c>
      <c r="F162" s="4">
        <f t="shared" si="17"/>
        <v>6</v>
      </c>
      <c r="G162" s="3">
        <f t="shared" si="18"/>
        <v>16.969722222222224</v>
      </c>
      <c r="H162">
        <v>4.8</v>
      </c>
      <c r="I162">
        <f t="shared" si="15"/>
        <v>1.5138888888888147E-3</v>
      </c>
      <c r="J162">
        <f t="shared" si="16"/>
        <v>1.5</v>
      </c>
      <c r="K162">
        <f t="shared" si="19"/>
        <v>6.3015138888888886</v>
      </c>
      <c r="L162">
        <f t="shared" si="20"/>
        <v>3.1507569444444443</v>
      </c>
      <c r="M162">
        <f>SUM($L$2:L162) - SUM($N$2:N161)</f>
        <v>30.174437500000408</v>
      </c>
      <c r="N162">
        <f t="shared" si="21"/>
        <v>0</v>
      </c>
    </row>
    <row r="163" spans="1:14" x14ac:dyDescent="0.3">
      <c r="A163" s="1">
        <v>42166</v>
      </c>
      <c r="B163" s="2">
        <v>0.16958333333333334</v>
      </c>
      <c r="C163" s="2">
        <v>0.87748842592592602</v>
      </c>
      <c r="D163" s="3">
        <v>15.7</v>
      </c>
      <c r="E163" s="3">
        <v>15.8</v>
      </c>
      <c r="F163" s="4">
        <f t="shared" si="17"/>
        <v>6</v>
      </c>
      <c r="G163" s="3">
        <f t="shared" si="18"/>
        <v>16.989722222222227</v>
      </c>
      <c r="H163">
        <v>4.8</v>
      </c>
      <c r="I163">
        <f t="shared" si="15"/>
        <v>5.1388888888865831E-4</v>
      </c>
      <c r="J163">
        <f t="shared" si="16"/>
        <v>1.3250000000000002</v>
      </c>
      <c r="K163">
        <f t="shared" si="19"/>
        <v>6.1255138888888885</v>
      </c>
      <c r="L163">
        <f t="shared" si="20"/>
        <v>3.0627569444444442</v>
      </c>
      <c r="M163">
        <f>SUM($L$2:L163) - SUM($N$2:N162)</f>
        <v>33.237194444444867</v>
      </c>
      <c r="N163">
        <f t="shared" si="21"/>
        <v>0</v>
      </c>
    </row>
    <row r="164" spans="1:14" x14ac:dyDescent="0.3">
      <c r="A164" s="1">
        <v>42167</v>
      </c>
      <c r="B164" s="2">
        <v>0.1693287037037037</v>
      </c>
      <c r="C164" s="2">
        <v>0.87799768518518517</v>
      </c>
      <c r="D164" s="3">
        <v>19.3</v>
      </c>
      <c r="E164" s="3">
        <v>25.5</v>
      </c>
      <c r="F164" s="4">
        <f t="shared" si="17"/>
        <v>6</v>
      </c>
      <c r="G164" s="3">
        <f t="shared" si="18"/>
        <v>17.008055555555558</v>
      </c>
      <c r="H164">
        <v>4.8</v>
      </c>
      <c r="I164">
        <f t="shared" si="15"/>
        <v>0</v>
      </c>
      <c r="J164">
        <f t="shared" si="16"/>
        <v>0.42499999999999982</v>
      </c>
      <c r="K164">
        <f t="shared" si="19"/>
        <v>5.2249999999999996</v>
      </c>
      <c r="L164">
        <f t="shared" si="20"/>
        <v>2.6124999999999998</v>
      </c>
      <c r="M164">
        <f>SUM($L$2:L164) - SUM($N$2:N163)</f>
        <v>35.849694444444822</v>
      </c>
      <c r="N164">
        <f t="shared" si="21"/>
        <v>0</v>
      </c>
    </row>
    <row r="165" spans="1:14" x14ac:dyDescent="0.3">
      <c r="A165" s="1">
        <v>42168</v>
      </c>
      <c r="B165" s="2">
        <v>0.16912037037037039</v>
      </c>
      <c r="C165" s="2">
        <v>0.87847222222222221</v>
      </c>
      <c r="D165" s="3">
        <v>19.5</v>
      </c>
      <c r="E165" s="3">
        <v>56.1</v>
      </c>
      <c r="F165" s="4">
        <f t="shared" si="17"/>
        <v>6</v>
      </c>
      <c r="G165" s="3">
        <f t="shared" si="18"/>
        <v>17.024444444444441</v>
      </c>
      <c r="H165">
        <v>4.8</v>
      </c>
      <c r="I165">
        <f t="shared" si="15"/>
        <v>0</v>
      </c>
      <c r="J165">
        <f t="shared" si="16"/>
        <v>0.375</v>
      </c>
      <c r="K165">
        <f t="shared" si="19"/>
        <v>5.1749999999999998</v>
      </c>
      <c r="L165">
        <f t="shared" si="20"/>
        <v>2.5874999999999999</v>
      </c>
      <c r="M165">
        <f>SUM($L$2:L165) - SUM($N$2:N164)</f>
        <v>38.437194444444799</v>
      </c>
      <c r="N165">
        <f t="shared" si="21"/>
        <v>0</v>
      </c>
    </row>
    <row r="166" spans="1:14" x14ac:dyDescent="0.3">
      <c r="A166" s="1">
        <v>42169</v>
      </c>
      <c r="B166" s="2">
        <v>0.16894675925925925</v>
      </c>
      <c r="C166" s="2">
        <v>0.87891203703703702</v>
      </c>
      <c r="D166" s="3">
        <v>20</v>
      </c>
      <c r="E166" s="3">
        <v>61.3</v>
      </c>
      <c r="F166" s="4">
        <f t="shared" si="17"/>
        <v>6</v>
      </c>
      <c r="G166" s="3">
        <f t="shared" si="18"/>
        <v>17.039166666666667</v>
      </c>
      <c r="H166">
        <v>4.8</v>
      </c>
      <c r="I166">
        <f t="shared" si="15"/>
        <v>0</v>
      </c>
      <c r="J166">
        <f t="shared" si="16"/>
        <v>0.25</v>
      </c>
      <c r="K166">
        <f t="shared" si="19"/>
        <v>5.05</v>
      </c>
      <c r="L166">
        <f t="shared" si="20"/>
        <v>2.5249999999999999</v>
      </c>
      <c r="M166">
        <f>SUM($L$2:L166) - SUM($N$2:N165)</f>
        <v>40.962194444444776</v>
      </c>
      <c r="N166">
        <f t="shared" si="21"/>
        <v>0</v>
      </c>
    </row>
    <row r="167" spans="1:14" x14ac:dyDescent="0.3">
      <c r="A167" s="1">
        <v>42170</v>
      </c>
      <c r="B167" s="2">
        <v>0.16881944444444444</v>
      </c>
      <c r="C167" s="2">
        <v>0.87930555555555545</v>
      </c>
      <c r="D167" s="3">
        <v>15.5</v>
      </c>
      <c r="E167" s="3">
        <v>58.9</v>
      </c>
      <c r="F167" s="4">
        <f t="shared" si="17"/>
        <v>6</v>
      </c>
      <c r="G167" s="3">
        <f t="shared" si="18"/>
        <v>17.051666666666666</v>
      </c>
      <c r="H167">
        <v>4.8</v>
      </c>
      <c r="I167">
        <f t="shared" si="15"/>
        <v>0</v>
      </c>
      <c r="J167">
        <f t="shared" si="16"/>
        <v>1.375</v>
      </c>
      <c r="K167">
        <f t="shared" si="19"/>
        <v>6.1749999999999998</v>
      </c>
      <c r="L167">
        <f t="shared" si="20"/>
        <v>3.0874999999999999</v>
      </c>
      <c r="M167">
        <f>SUM($L$2:L167) - SUM($N$2:N166)</f>
        <v>44.049694444444754</v>
      </c>
      <c r="N167">
        <f t="shared" si="21"/>
        <v>0</v>
      </c>
    </row>
    <row r="168" spans="1:14" x14ac:dyDescent="0.3">
      <c r="A168" s="1">
        <v>42171</v>
      </c>
      <c r="B168" s="2">
        <v>0.16872685185185185</v>
      </c>
      <c r="C168" s="2">
        <v>0.87967592592592592</v>
      </c>
      <c r="D168" s="3">
        <v>13.1</v>
      </c>
      <c r="E168" s="3">
        <v>60.1</v>
      </c>
      <c r="F168" s="4">
        <f t="shared" si="17"/>
        <v>6</v>
      </c>
      <c r="G168" s="3">
        <f t="shared" si="18"/>
        <v>17.062777777777775</v>
      </c>
      <c r="H168">
        <v>4.8</v>
      </c>
      <c r="I168">
        <f t="shared" si="15"/>
        <v>0</v>
      </c>
      <c r="J168">
        <f t="shared" si="16"/>
        <v>1.9750000000000001</v>
      </c>
      <c r="K168">
        <f t="shared" si="19"/>
        <v>6.7750000000000004</v>
      </c>
      <c r="L168">
        <f t="shared" si="20"/>
        <v>3.3875000000000002</v>
      </c>
      <c r="M168">
        <f>SUM($L$2:L168) - SUM($N$2:N167)</f>
        <v>47.437194444444799</v>
      </c>
      <c r="N168">
        <f t="shared" si="21"/>
        <v>0</v>
      </c>
    </row>
    <row r="169" spans="1:14" x14ac:dyDescent="0.3">
      <c r="A169" s="1">
        <v>42172</v>
      </c>
      <c r="B169" s="2">
        <v>0.16866898148148149</v>
      </c>
      <c r="C169" s="2">
        <v>0.88</v>
      </c>
      <c r="D169" s="3">
        <v>14.4</v>
      </c>
      <c r="E169" s="3">
        <v>64.3</v>
      </c>
      <c r="F169" s="4">
        <f t="shared" si="17"/>
        <v>6</v>
      </c>
      <c r="G169" s="3">
        <f t="shared" si="18"/>
        <v>17.071944444444444</v>
      </c>
      <c r="H169">
        <v>4.8</v>
      </c>
      <c r="I169">
        <f t="shared" si="15"/>
        <v>0</v>
      </c>
      <c r="J169">
        <f t="shared" si="16"/>
        <v>1.65</v>
      </c>
      <c r="K169">
        <f t="shared" si="19"/>
        <v>6.4499999999999993</v>
      </c>
      <c r="L169">
        <f t="shared" si="20"/>
        <v>3.2249999999999996</v>
      </c>
      <c r="M169">
        <f>SUM($L$2:L169) - SUM($N$2:N168)</f>
        <v>50.662194444444822</v>
      </c>
      <c r="N169">
        <f t="shared" si="21"/>
        <v>0</v>
      </c>
    </row>
    <row r="170" spans="1:14" x14ac:dyDescent="0.3">
      <c r="A170" s="1">
        <v>42173</v>
      </c>
      <c r="B170" s="2">
        <v>0.16865740740740742</v>
      </c>
      <c r="C170" s="2">
        <v>0.88027777777777771</v>
      </c>
      <c r="D170" s="3">
        <v>15.8</v>
      </c>
      <c r="E170" s="3">
        <v>90.2</v>
      </c>
      <c r="F170" s="4">
        <f t="shared" si="17"/>
        <v>6</v>
      </c>
      <c r="G170" s="3">
        <f t="shared" si="18"/>
        <v>17.078888888888887</v>
      </c>
      <c r="H170">
        <v>4.8</v>
      </c>
      <c r="I170">
        <f t="shared" si="15"/>
        <v>0</v>
      </c>
      <c r="J170">
        <f t="shared" si="16"/>
        <v>1.2999999999999998</v>
      </c>
      <c r="K170">
        <f t="shared" si="19"/>
        <v>6.1</v>
      </c>
      <c r="L170">
        <f t="shared" si="20"/>
        <v>3.05</v>
      </c>
      <c r="M170">
        <f>SUM($L$2:L170) - SUM($N$2:N169)</f>
        <v>53.712194444444776</v>
      </c>
      <c r="N170">
        <f t="shared" si="21"/>
        <v>0</v>
      </c>
    </row>
    <row r="171" spans="1:14" x14ac:dyDescent="0.3">
      <c r="A171" s="1">
        <v>42174</v>
      </c>
      <c r="B171" s="2">
        <v>0.16868055555555553</v>
      </c>
      <c r="C171" s="2">
        <v>0.88052083333333331</v>
      </c>
      <c r="D171" s="3">
        <v>12.9</v>
      </c>
      <c r="E171" s="3">
        <v>81.5</v>
      </c>
      <c r="F171" s="4">
        <f t="shared" si="17"/>
        <v>6</v>
      </c>
      <c r="G171" s="3">
        <f t="shared" si="18"/>
        <v>17.084166666666668</v>
      </c>
      <c r="H171">
        <v>4.8</v>
      </c>
      <c r="I171">
        <f t="shared" si="15"/>
        <v>0</v>
      </c>
      <c r="J171">
        <f t="shared" si="16"/>
        <v>2.0249999999999999</v>
      </c>
      <c r="K171">
        <f t="shared" si="19"/>
        <v>6.8249999999999993</v>
      </c>
      <c r="L171">
        <f t="shared" si="20"/>
        <v>3.4124999999999996</v>
      </c>
      <c r="M171">
        <f>SUM($L$2:L171) - SUM($N$2:N170)</f>
        <v>57.124694444444799</v>
      </c>
      <c r="N171">
        <f t="shared" si="21"/>
        <v>0</v>
      </c>
    </row>
    <row r="172" spans="1:14" x14ac:dyDescent="0.3">
      <c r="A172" s="1">
        <v>42175</v>
      </c>
      <c r="B172" s="2">
        <v>0.16874999999999998</v>
      </c>
      <c r="C172" s="2">
        <v>0.88072916666666667</v>
      </c>
      <c r="D172" s="3">
        <v>13</v>
      </c>
      <c r="E172" s="3">
        <v>61.6</v>
      </c>
      <c r="F172" s="4">
        <f t="shared" si="17"/>
        <v>6</v>
      </c>
      <c r="G172" s="3">
        <f t="shared" si="18"/>
        <v>17.087500000000002</v>
      </c>
      <c r="H172">
        <v>4.8</v>
      </c>
      <c r="I172">
        <f t="shared" si="15"/>
        <v>0</v>
      </c>
      <c r="J172">
        <f t="shared" si="16"/>
        <v>2</v>
      </c>
      <c r="K172">
        <f t="shared" si="19"/>
        <v>6.8</v>
      </c>
      <c r="L172">
        <f t="shared" si="20"/>
        <v>3.4</v>
      </c>
      <c r="M172">
        <f>SUM($L$2:L172) - SUM($N$2:N171)</f>
        <v>60.524694444444776</v>
      </c>
      <c r="N172">
        <f t="shared" si="21"/>
        <v>0</v>
      </c>
    </row>
    <row r="173" spans="1:14" x14ac:dyDescent="0.3">
      <c r="A173" s="1">
        <v>42176</v>
      </c>
      <c r="B173" s="2">
        <v>0.16885416666666667</v>
      </c>
      <c r="C173" s="2">
        <v>0.8809027777777777</v>
      </c>
      <c r="D173" s="3">
        <v>13.6</v>
      </c>
      <c r="E173" s="3">
        <v>85.2</v>
      </c>
      <c r="F173" s="4">
        <f t="shared" si="17"/>
        <v>6</v>
      </c>
      <c r="G173" s="3">
        <f t="shared" si="18"/>
        <v>17.089166666666664</v>
      </c>
      <c r="H173">
        <v>4.8</v>
      </c>
      <c r="I173">
        <f t="shared" si="15"/>
        <v>0</v>
      </c>
      <c r="J173">
        <f t="shared" si="16"/>
        <v>1.85</v>
      </c>
      <c r="K173">
        <f t="shared" si="19"/>
        <v>6.65</v>
      </c>
      <c r="L173">
        <f t="shared" si="20"/>
        <v>3.3250000000000002</v>
      </c>
      <c r="M173">
        <f>SUM($L$2:L173) - SUM($N$2:N172)</f>
        <v>63.849694444444822</v>
      </c>
      <c r="N173">
        <f t="shared" si="21"/>
        <v>0</v>
      </c>
    </row>
    <row r="174" spans="1:14" x14ac:dyDescent="0.3">
      <c r="A174" s="1">
        <v>42177</v>
      </c>
      <c r="B174" s="2">
        <v>0.16900462962962962</v>
      </c>
      <c r="C174" s="2">
        <v>0.88103009259259257</v>
      </c>
      <c r="D174" s="3">
        <v>15.3</v>
      </c>
      <c r="E174" s="3">
        <v>81.5</v>
      </c>
      <c r="F174" s="4">
        <f t="shared" si="17"/>
        <v>6</v>
      </c>
      <c r="G174" s="3">
        <f t="shared" si="18"/>
        <v>17.088611111111113</v>
      </c>
      <c r="H174">
        <v>4.8</v>
      </c>
      <c r="I174">
        <f t="shared" si="15"/>
        <v>0</v>
      </c>
      <c r="J174">
        <f t="shared" si="16"/>
        <v>1.4249999999999998</v>
      </c>
      <c r="K174">
        <f t="shared" si="19"/>
        <v>6.2249999999999996</v>
      </c>
      <c r="L174">
        <f t="shared" si="20"/>
        <v>3.1124999999999998</v>
      </c>
      <c r="M174">
        <f>SUM($L$2:L174) - SUM($N$2:N173)</f>
        <v>66.962194444444776</v>
      </c>
      <c r="N174">
        <f t="shared" si="21"/>
        <v>0</v>
      </c>
    </row>
    <row r="175" spans="1:14" x14ac:dyDescent="0.3">
      <c r="A175" s="1">
        <v>42178</v>
      </c>
      <c r="B175" s="2">
        <v>0.16918981481481479</v>
      </c>
      <c r="C175" s="2">
        <v>0.88111111111111118</v>
      </c>
      <c r="D175" s="3">
        <v>14.3</v>
      </c>
      <c r="E175" s="3">
        <v>88.9</v>
      </c>
      <c r="F175" s="4">
        <f t="shared" si="17"/>
        <v>6</v>
      </c>
      <c r="G175" s="3">
        <f t="shared" si="18"/>
        <v>17.086111111111116</v>
      </c>
      <c r="H175">
        <v>4.8</v>
      </c>
      <c r="I175">
        <f t="shared" si="15"/>
        <v>0</v>
      </c>
      <c r="J175">
        <f t="shared" si="16"/>
        <v>1.6749999999999998</v>
      </c>
      <c r="K175">
        <f t="shared" si="19"/>
        <v>6.4749999999999996</v>
      </c>
      <c r="L175">
        <f t="shared" si="20"/>
        <v>3.2374999999999998</v>
      </c>
      <c r="M175">
        <f>SUM($L$2:L175) - SUM($N$2:N174)</f>
        <v>70.199694444444731</v>
      </c>
      <c r="N175">
        <f t="shared" si="21"/>
        <v>0</v>
      </c>
    </row>
    <row r="176" spans="1:14" x14ac:dyDescent="0.3">
      <c r="A176" s="1">
        <v>42179</v>
      </c>
      <c r="B176" s="2">
        <v>0.16942129629629629</v>
      </c>
      <c r="C176" s="2">
        <v>0.88115740740740733</v>
      </c>
      <c r="D176" s="3">
        <v>14.3</v>
      </c>
      <c r="E176" s="3">
        <v>78.7</v>
      </c>
      <c r="F176" s="4">
        <f t="shared" si="17"/>
        <v>6</v>
      </c>
      <c r="G176" s="3">
        <f t="shared" si="18"/>
        <v>17.081666666666663</v>
      </c>
      <c r="H176">
        <v>4.8</v>
      </c>
      <c r="I176">
        <f t="shared" si="15"/>
        <v>0</v>
      </c>
      <c r="J176">
        <f t="shared" si="16"/>
        <v>1.6749999999999998</v>
      </c>
      <c r="K176">
        <f t="shared" si="19"/>
        <v>6.4749999999999996</v>
      </c>
      <c r="L176">
        <f t="shared" si="20"/>
        <v>3.2374999999999998</v>
      </c>
      <c r="M176">
        <f>SUM($L$2:L176) - SUM($N$2:N175)</f>
        <v>73.437194444444685</v>
      </c>
      <c r="N176">
        <f t="shared" si="21"/>
        <v>0</v>
      </c>
    </row>
    <row r="177" spans="1:14" x14ac:dyDescent="0.3">
      <c r="A177" s="1">
        <v>42180</v>
      </c>
      <c r="B177" s="2">
        <v>0.16967592592592592</v>
      </c>
      <c r="C177" s="2">
        <v>0.88116898148148148</v>
      </c>
      <c r="D177" s="3">
        <v>15.5</v>
      </c>
      <c r="E177" s="3">
        <v>49.4</v>
      </c>
      <c r="F177" s="4">
        <f t="shared" si="17"/>
        <v>6</v>
      </c>
      <c r="G177" s="3">
        <f t="shared" si="18"/>
        <v>17.075833333333332</v>
      </c>
      <c r="H177">
        <v>4.8</v>
      </c>
      <c r="I177">
        <f t="shared" si="15"/>
        <v>0</v>
      </c>
      <c r="J177">
        <f t="shared" si="16"/>
        <v>1.375</v>
      </c>
      <c r="K177">
        <f t="shared" si="19"/>
        <v>6.1749999999999998</v>
      </c>
      <c r="L177">
        <f t="shared" si="20"/>
        <v>3.0874999999999999</v>
      </c>
      <c r="M177">
        <f>SUM($L$2:L177) - SUM($N$2:N176)</f>
        <v>76.524694444444663</v>
      </c>
      <c r="N177">
        <f t="shared" si="21"/>
        <v>0</v>
      </c>
    </row>
    <row r="178" spans="1:14" x14ac:dyDescent="0.3">
      <c r="A178" s="1">
        <v>42181</v>
      </c>
      <c r="B178" s="2">
        <v>0.16997685185185185</v>
      </c>
      <c r="C178" s="2">
        <v>0.88113425925925926</v>
      </c>
      <c r="D178" s="3">
        <v>15.5</v>
      </c>
      <c r="E178" s="3">
        <v>60.5</v>
      </c>
      <c r="F178" s="4">
        <f t="shared" si="17"/>
        <v>6</v>
      </c>
      <c r="G178" s="3">
        <f t="shared" si="18"/>
        <v>17.067777777777778</v>
      </c>
      <c r="H178">
        <v>4.8</v>
      </c>
      <c r="I178">
        <f t="shared" si="15"/>
        <v>0</v>
      </c>
      <c r="J178">
        <f t="shared" si="16"/>
        <v>1.375</v>
      </c>
      <c r="K178">
        <f t="shared" si="19"/>
        <v>6.1749999999999998</v>
      </c>
      <c r="L178">
        <f t="shared" si="20"/>
        <v>3.0874999999999999</v>
      </c>
      <c r="M178">
        <f>SUM($L$2:L178) - SUM($N$2:N177)</f>
        <v>79.61219444444464</v>
      </c>
      <c r="N178">
        <f t="shared" si="21"/>
        <v>0</v>
      </c>
    </row>
    <row r="179" spans="1:14" x14ac:dyDescent="0.3">
      <c r="A179" s="1">
        <v>42182</v>
      </c>
      <c r="B179" s="2">
        <v>0.1703240740740741</v>
      </c>
      <c r="C179" s="2">
        <v>0.88105324074074076</v>
      </c>
      <c r="D179" s="3">
        <v>15.7</v>
      </c>
      <c r="E179" s="3">
        <v>24.7</v>
      </c>
      <c r="F179" s="4">
        <f t="shared" si="17"/>
        <v>6</v>
      </c>
      <c r="G179" s="3">
        <f t="shared" si="18"/>
        <v>17.057499999999997</v>
      </c>
      <c r="H179">
        <v>4.8</v>
      </c>
      <c r="I179">
        <f t="shared" si="15"/>
        <v>0</v>
      </c>
      <c r="J179">
        <f t="shared" si="16"/>
        <v>1.3250000000000002</v>
      </c>
      <c r="K179">
        <f t="shared" si="19"/>
        <v>6.125</v>
      </c>
      <c r="L179">
        <f t="shared" si="20"/>
        <v>3.0625</v>
      </c>
      <c r="M179">
        <f>SUM($L$2:L179) - SUM($N$2:N178)</f>
        <v>82.67469444444464</v>
      </c>
      <c r="N179">
        <f t="shared" si="21"/>
        <v>0</v>
      </c>
    </row>
    <row r="180" spans="1:14" x14ac:dyDescent="0.3">
      <c r="A180" s="1">
        <v>42183</v>
      </c>
      <c r="B180" s="2">
        <v>0.17069444444444445</v>
      </c>
      <c r="C180" s="2">
        <v>0.88093749999999993</v>
      </c>
      <c r="D180" s="3">
        <v>18.399999999999999</v>
      </c>
      <c r="E180" s="3">
        <v>66.7</v>
      </c>
      <c r="F180" s="4">
        <f t="shared" si="17"/>
        <v>6</v>
      </c>
      <c r="G180" s="3">
        <f t="shared" si="18"/>
        <v>17.045833333333331</v>
      </c>
      <c r="H180">
        <v>4.8</v>
      </c>
      <c r="I180">
        <f t="shared" si="15"/>
        <v>0</v>
      </c>
      <c r="J180">
        <f t="shared" si="16"/>
        <v>0.65000000000000036</v>
      </c>
      <c r="K180">
        <f t="shared" si="19"/>
        <v>5.45</v>
      </c>
      <c r="L180">
        <f t="shared" si="20"/>
        <v>2.7250000000000001</v>
      </c>
      <c r="M180">
        <f>SUM($L$2:L180) - SUM($N$2:N179)</f>
        <v>85.399694444444663</v>
      </c>
      <c r="N180">
        <f t="shared" si="21"/>
        <v>0</v>
      </c>
    </row>
    <row r="181" spans="1:14" x14ac:dyDescent="0.3">
      <c r="A181" s="1">
        <v>42184</v>
      </c>
      <c r="B181" s="2">
        <v>0.1711111111111111</v>
      </c>
      <c r="C181" s="2">
        <v>0.88077546296296294</v>
      </c>
      <c r="D181" s="3">
        <v>15.8</v>
      </c>
      <c r="E181" s="3">
        <v>76.2</v>
      </c>
      <c r="F181" s="4">
        <f t="shared" si="17"/>
        <v>6</v>
      </c>
      <c r="G181" s="3">
        <f t="shared" si="18"/>
        <v>17.031944444444445</v>
      </c>
      <c r="H181">
        <v>4.8</v>
      </c>
      <c r="I181">
        <f t="shared" si="15"/>
        <v>0</v>
      </c>
      <c r="J181">
        <f t="shared" si="16"/>
        <v>1.2999999999999998</v>
      </c>
      <c r="K181">
        <f t="shared" si="19"/>
        <v>6.1</v>
      </c>
      <c r="L181">
        <f t="shared" si="20"/>
        <v>3.05</v>
      </c>
      <c r="M181">
        <f>SUM($L$2:L181) - SUM($N$2:N180)</f>
        <v>88.449694444444617</v>
      </c>
      <c r="N181">
        <f t="shared" si="21"/>
        <v>0</v>
      </c>
    </row>
    <row r="182" spans="1:14" x14ac:dyDescent="0.3">
      <c r="A182" s="1">
        <v>42185</v>
      </c>
      <c r="B182" s="2">
        <v>0.17155092592592591</v>
      </c>
      <c r="C182" s="2">
        <v>0.88057870370370372</v>
      </c>
      <c r="D182" s="3">
        <v>17</v>
      </c>
      <c r="E182" s="3">
        <v>53.1</v>
      </c>
      <c r="F182" s="4">
        <f t="shared" si="17"/>
        <v>6</v>
      </c>
      <c r="G182" s="3">
        <f t="shared" si="18"/>
        <v>17.016666666666666</v>
      </c>
      <c r="H182">
        <v>4.8</v>
      </c>
      <c r="I182">
        <f t="shared" si="15"/>
        <v>0</v>
      </c>
      <c r="J182">
        <f t="shared" si="16"/>
        <v>1</v>
      </c>
      <c r="K182">
        <f t="shared" si="19"/>
        <v>5.8</v>
      </c>
      <c r="L182">
        <f t="shared" si="20"/>
        <v>2.9</v>
      </c>
      <c r="M182">
        <f>SUM($L$2:L182) - SUM($N$2:N181)</f>
        <v>91.349694444444594</v>
      </c>
      <c r="N182">
        <f t="shared" si="21"/>
        <v>91.35</v>
      </c>
    </row>
    <row r="183" spans="1:14" x14ac:dyDescent="0.3">
      <c r="A183" s="1">
        <v>42186</v>
      </c>
      <c r="B183" s="2">
        <v>0.17202546296296295</v>
      </c>
      <c r="C183" s="2">
        <v>0.88033564814814813</v>
      </c>
      <c r="D183" s="3">
        <v>17.3</v>
      </c>
      <c r="E183" s="3">
        <v>46.1</v>
      </c>
      <c r="F183" s="4">
        <f t="shared" si="17"/>
        <v>7</v>
      </c>
      <c r="G183" s="3">
        <f t="shared" si="18"/>
        <v>16.999444444444443</v>
      </c>
      <c r="H183">
        <v>4.8</v>
      </c>
      <c r="I183">
        <f t="shared" si="15"/>
        <v>2.7777777777870939E-5</v>
      </c>
      <c r="J183">
        <f t="shared" si="16"/>
        <v>0.92499999999999982</v>
      </c>
      <c r="K183">
        <f t="shared" si="19"/>
        <v>5.7250277777777772</v>
      </c>
      <c r="L183">
        <f t="shared" si="20"/>
        <v>2.8625138888888886</v>
      </c>
      <c r="M183">
        <f>SUM($L$2:L183) - SUM($N$2:N182)</f>
        <v>2.8622083333334558</v>
      </c>
      <c r="N183">
        <f t="shared" si="21"/>
        <v>0</v>
      </c>
    </row>
    <row r="184" spans="1:14" x14ac:dyDescent="0.3">
      <c r="A184" s="1">
        <v>42187</v>
      </c>
      <c r="B184" s="2">
        <v>0.17254629629629628</v>
      </c>
      <c r="C184" s="2">
        <v>0.88005787037037031</v>
      </c>
      <c r="D184" s="3">
        <v>18.5</v>
      </c>
      <c r="E184" s="3">
        <v>14.4</v>
      </c>
      <c r="F184" s="4">
        <f t="shared" si="17"/>
        <v>7</v>
      </c>
      <c r="G184" s="3">
        <f t="shared" si="18"/>
        <v>16.980277777777779</v>
      </c>
      <c r="H184">
        <v>4.8</v>
      </c>
      <c r="I184">
        <f t="shared" si="15"/>
        <v>9.8611111111104313E-4</v>
      </c>
      <c r="J184">
        <f t="shared" si="16"/>
        <v>0.625</v>
      </c>
      <c r="K184">
        <f t="shared" si="19"/>
        <v>5.4259861111111105</v>
      </c>
      <c r="L184">
        <f t="shared" si="20"/>
        <v>2.7129930555555553</v>
      </c>
      <c r="M184">
        <f>SUM($L$2:L184) - SUM($N$2:N183)</f>
        <v>5.5752013888890133</v>
      </c>
      <c r="N184">
        <f t="shared" si="21"/>
        <v>0</v>
      </c>
    </row>
    <row r="185" spans="1:14" x14ac:dyDescent="0.3">
      <c r="A185" s="1">
        <v>42188</v>
      </c>
      <c r="B185" s="2">
        <v>0.17309027777777777</v>
      </c>
      <c r="C185" s="2">
        <v>0.87974537037037026</v>
      </c>
      <c r="D185" s="3">
        <v>21.4</v>
      </c>
      <c r="E185" s="3">
        <v>0</v>
      </c>
      <c r="F185" s="4">
        <f t="shared" si="17"/>
        <v>7</v>
      </c>
      <c r="G185" s="3">
        <f t="shared" si="18"/>
        <v>16.959722222222219</v>
      </c>
      <c r="H185">
        <v>4.8</v>
      </c>
      <c r="I185">
        <f t="shared" si="15"/>
        <v>2.0138888888890706E-3</v>
      </c>
      <c r="J185">
        <f t="shared" si="16"/>
        <v>0</v>
      </c>
      <c r="K185">
        <f t="shared" si="19"/>
        <v>4.8020138888888892</v>
      </c>
      <c r="L185">
        <f t="shared" si="20"/>
        <v>2.4010069444444446</v>
      </c>
      <c r="M185">
        <f>SUM($L$2:L185) - SUM($N$2:N184)</f>
        <v>7.9762083333334886</v>
      </c>
      <c r="N185">
        <f t="shared" si="21"/>
        <v>0</v>
      </c>
    </row>
    <row r="186" spans="1:14" x14ac:dyDescent="0.3">
      <c r="A186" s="1">
        <v>42189</v>
      </c>
      <c r="B186" s="2">
        <v>0.17368055555555553</v>
      </c>
      <c r="C186" s="2">
        <v>0.87938657407407417</v>
      </c>
      <c r="D186" s="3">
        <v>24.3</v>
      </c>
      <c r="E186" s="3">
        <v>14.4</v>
      </c>
      <c r="F186" s="4">
        <f t="shared" si="17"/>
        <v>7</v>
      </c>
      <c r="G186" s="3">
        <f t="shared" si="18"/>
        <v>16.93694444444445</v>
      </c>
      <c r="H186">
        <v>4.8</v>
      </c>
      <c r="I186">
        <f t="shared" si="15"/>
        <v>3.1527777777775158E-3</v>
      </c>
      <c r="J186">
        <f t="shared" si="16"/>
        <v>0</v>
      </c>
      <c r="K186">
        <f t="shared" si="19"/>
        <v>4.8031527777777772</v>
      </c>
      <c r="L186">
        <f t="shared" si="20"/>
        <v>2.4015763888888886</v>
      </c>
      <c r="M186">
        <f>SUM($L$2:L186) - SUM($N$2:N185)</f>
        <v>10.377784722222373</v>
      </c>
      <c r="N186">
        <f t="shared" si="21"/>
        <v>0</v>
      </c>
    </row>
    <row r="187" spans="1:14" x14ac:dyDescent="0.3">
      <c r="A187" s="1">
        <v>42190</v>
      </c>
      <c r="B187" s="2">
        <v>0.17429398148148148</v>
      </c>
      <c r="C187" s="2">
        <v>0.87899305555555562</v>
      </c>
      <c r="D187" s="3">
        <v>25.6</v>
      </c>
      <c r="E187" s="3">
        <v>23.5</v>
      </c>
      <c r="F187" s="4">
        <f t="shared" si="17"/>
        <v>7</v>
      </c>
      <c r="G187" s="3">
        <f t="shared" si="18"/>
        <v>16.91277777777778</v>
      </c>
      <c r="H187">
        <v>4.8</v>
      </c>
      <c r="I187">
        <f t="shared" si="15"/>
        <v>4.3611111111109937E-3</v>
      </c>
      <c r="J187">
        <f t="shared" si="16"/>
        <v>0</v>
      </c>
      <c r="K187">
        <f t="shared" si="19"/>
        <v>4.8043611111111106</v>
      </c>
      <c r="L187">
        <f t="shared" si="20"/>
        <v>2.4021805555555553</v>
      </c>
      <c r="M187">
        <f>SUM($L$2:L187) - SUM($N$2:N186)</f>
        <v>12.779965277777933</v>
      </c>
      <c r="N187">
        <f t="shared" si="21"/>
        <v>0</v>
      </c>
    </row>
    <row r="188" spans="1:14" x14ac:dyDescent="0.3">
      <c r="A188" s="1">
        <v>42191</v>
      </c>
      <c r="B188" s="2">
        <v>0.17494212962962963</v>
      </c>
      <c r="C188" s="2">
        <v>0.8785532407407407</v>
      </c>
      <c r="D188" s="3">
        <v>21.6</v>
      </c>
      <c r="E188" s="3">
        <v>52</v>
      </c>
      <c r="F188" s="4">
        <f t="shared" si="17"/>
        <v>7</v>
      </c>
      <c r="G188" s="3">
        <f t="shared" si="18"/>
        <v>16.886666666666667</v>
      </c>
      <c r="H188">
        <v>4.8</v>
      </c>
      <c r="I188">
        <f t="shared" si="15"/>
        <v>5.6666666666666645E-3</v>
      </c>
      <c r="J188">
        <f t="shared" si="16"/>
        <v>0</v>
      </c>
      <c r="K188">
        <f t="shared" si="19"/>
        <v>4.8056666666666663</v>
      </c>
      <c r="L188">
        <f t="shared" si="20"/>
        <v>2.4028333333333332</v>
      </c>
      <c r="M188">
        <f>SUM($L$2:L188) - SUM($N$2:N187)</f>
        <v>15.182798611111252</v>
      </c>
      <c r="N188">
        <f t="shared" si="21"/>
        <v>0</v>
      </c>
    </row>
    <row r="189" spans="1:14" x14ac:dyDescent="0.3">
      <c r="A189" s="1">
        <v>42192</v>
      </c>
      <c r="B189" s="2">
        <v>0.175625</v>
      </c>
      <c r="C189" s="2">
        <v>0.87807870370370367</v>
      </c>
      <c r="D189" s="3">
        <v>20.5</v>
      </c>
      <c r="E189" s="3">
        <v>20.6</v>
      </c>
      <c r="F189" s="4">
        <f t="shared" si="17"/>
        <v>7</v>
      </c>
      <c r="G189" s="3">
        <f t="shared" si="18"/>
        <v>16.858888888888888</v>
      </c>
      <c r="H189">
        <v>4.8</v>
      </c>
      <c r="I189">
        <f t="shared" si="15"/>
        <v>7.0555555555555927E-3</v>
      </c>
      <c r="J189">
        <f t="shared" si="16"/>
        <v>0.125</v>
      </c>
      <c r="K189">
        <f t="shared" si="19"/>
        <v>4.9320555555555554</v>
      </c>
      <c r="L189">
        <f t="shared" si="20"/>
        <v>2.4660277777777777</v>
      </c>
      <c r="M189">
        <f>SUM($L$2:L189) - SUM($N$2:N188)</f>
        <v>17.648826388889006</v>
      </c>
      <c r="N189">
        <f t="shared" si="21"/>
        <v>0</v>
      </c>
    </row>
    <row r="190" spans="1:14" x14ac:dyDescent="0.3">
      <c r="A190" s="1">
        <v>42193</v>
      </c>
      <c r="B190" s="2">
        <v>0.17633101851851851</v>
      </c>
      <c r="C190" s="2">
        <v>0.87756944444444451</v>
      </c>
      <c r="D190" s="3">
        <v>20.8</v>
      </c>
      <c r="E190" s="3">
        <v>84.4</v>
      </c>
      <c r="F190" s="4">
        <f t="shared" si="17"/>
        <v>7</v>
      </c>
      <c r="G190" s="3">
        <f t="shared" si="18"/>
        <v>16.829722222222223</v>
      </c>
      <c r="H190">
        <v>4.8</v>
      </c>
      <c r="I190">
        <f t="shared" si="15"/>
        <v>8.5138888888888434E-3</v>
      </c>
      <c r="J190">
        <f t="shared" si="16"/>
        <v>4.9999999999999822E-2</v>
      </c>
      <c r="K190">
        <f t="shared" si="19"/>
        <v>4.8585138888888881</v>
      </c>
      <c r="L190">
        <f t="shared" si="20"/>
        <v>2.4292569444444441</v>
      </c>
      <c r="M190">
        <f>SUM($L$2:L190) - SUM($N$2:N189)</f>
        <v>20.078083333333439</v>
      </c>
      <c r="N190">
        <f t="shared" si="21"/>
        <v>0</v>
      </c>
    </row>
    <row r="191" spans="1:14" x14ac:dyDescent="0.3">
      <c r="A191" s="1">
        <v>42194</v>
      </c>
      <c r="B191" s="2">
        <v>0.17707175925925925</v>
      </c>
      <c r="C191" s="2">
        <v>0.87702546296296291</v>
      </c>
      <c r="D191" s="3">
        <v>15.8</v>
      </c>
      <c r="E191" s="3">
        <v>56.8</v>
      </c>
      <c r="F191" s="4">
        <f t="shared" si="17"/>
        <v>7</v>
      </c>
      <c r="G191" s="3">
        <f t="shared" si="18"/>
        <v>16.798888888888889</v>
      </c>
      <c r="H191">
        <v>4.8</v>
      </c>
      <c r="I191">
        <f t="shared" si="15"/>
        <v>1.0055555555555529E-2</v>
      </c>
      <c r="J191">
        <f t="shared" si="16"/>
        <v>1.2999999999999998</v>
      </c>
      <c r="K191">
        <f t="shared" si="19"/>
        <v>6.1100555555555554</v>
      </c>
      <c r="L191">
        <f t="shared" si="20"/>
        <v>3.0550277777777777</v>
      </c>
      <c r="M191">
        <f>SUM($L$2:L191) - SUM($N$2:N190)</f>
        <v>23.133111111111248</v>
      </c>
      <c r="N191">
        <f t="shared" si="21"/>
        <v>0</v>
      </c>
    </row>
    <row r="192" spans="1:14" x14ac:dyDescent="0.3">
      <c r="A192" s="1">
        <v>42195</v>
      </c>
      <c r="B192" s="2">
        <v>0.17783564814814815</v>
      </c>
      <c r="C192" s="2">
        <v>0.87644675925925919</v>
      </c>
      <c r="D192" s="3">
        <v>13.5</v>
      </c>
      <c r="E192" s="3">
        <v>88.9</v>
      </c>
      <c r="F192" s="4">
        <f t="shared" si="17"/>
        <v>7</v>
      </c>
      <c r="G192" s="3">
        <f t="shared" si="18"/>
        <v>16.766666666666666</v>
      </c>
      <c r="H192">
        <v>4.8</v>
      </c>
      <c r="I192">
        <f t="shared" si="15"/>
        <v>1.1666666666666714E-2</v>
      </c>
      <c r="J192">
        <f t="shared" si="16"/>
        <v>1.875</v>
      </c>
      <c r="K192">
        <f t="shared" si="19"/>
        <v>6.6866666666666665</v>
      </c>
      <c r="L192">
        <f t="shared" si="20"/>
        <v>3.3433333333333333</v>
      </c>
      <c r="M192">
        <f>SUM($L$2:L192) - SUM($N$2:N191)</f>
        <v>26.47644444444461</v>
      </c>
      <c r="N192">
        <f t="shared" si="21"/>
        <v>0</v>
      </c>
    </row>
    <row r="193" spans="1:14" x14ac:dyDescent="0.3">
      <c r="A193" s="1">
        <v>42196</v>
      </c>
      <c r="B193" s="2">
        <v>0.17862268518518518</v>
      </c>
      <c r="C193" s="2">
        <v>0.8758217592592592</v>
      </c>
      <c r="D193" s="3">
        <v>14.8</v>
      </c>
      <c r="E193" s="3">
        <v>88.9</v>
      </c>
      <c r="F193" s="4">
        <f t="shared" si="17"/>
        <v>7</v>
      </c>
      <c r="G193" s="3">
        <f t="shared" si="18"/>
        <v>16.732777777777777</v>
      </c>
      <c r="H193">
        <v>4.8</v>
      </c>
      <c r="I193">
        <f t="shared" si="15"/>
        <v>1.3361111111111157E-2</v>
      </c>
      <c r="J193">
        <f t="shared" si="16"/>
        <v>1.5499999999999998</v>
      </c>
      <c r="K193">
        <f t="shared" si="19"/>
        <v>6.3633611111111108</v>
      </c>
      <c r="L193">
        <f t="shared" si="20"/>
        <v>3.1816805555555554</v>
      </c>
      <c r="M193">
        <f>SUM($L$2:L193) - SUM($N$2:N192)</f>
        <v>29.658125000000155</v>
      </c>
      <c r="N193">
        <f t="shared" si="21"/>
        <v>0</v>
      </c>
    </row>
    <row r="194" spans="1:14" x14ac:dyDescent="0.3">
      <c r="A194" s="1">
        <v>42197</v>
      </c>
      <c r="B194" s="2">
        <v>0.17944444444444443</v>
      </c>
      <c r="C194" s="2">
        <v>0.87516203703703699</v>
      </c>
      <c r="D194" s="3">
        <v>17.3</v>
      </c>
      <c r="E194" s="3">
        <v>74.099999999999994</v>
      </c>
      <c r="F194" s="4">
        <f t="shared" si="17"/>
        <v>7</v>
      </c>
      <c r="G194" s="3">
        <f t="shared" si="18"/>
        <v>16.697222222222223</v>
      </c>
      <c r="H194">
        <v>4.8</v>
      </c>
      <c r="I194">
        <f t="shared" ref="I194:I257" si="22">IF(G194&lt;17,(17-G194) * 50,0) / 1000</f>
        <v>1.5138888888888858E-2</v>
      </c>
      <c r="J194">
        <f t="shared" ref="J194:J257" si="23">IF(D194&lt;21,(21-D194)*250,0) / 1000</f>
        <v>0.92499999999999982</v>
      </c>
      <c r="K194">
        <f t="shared" si="19"/>
        <v>5.7401388888888887</v>
      </c>
      <c r="L194">
        <f t="shared" si="20"/>
        <v>2.8700694444444443</v>
      </c>
      <c r="M194">
        <f>SUM($L$2:L194) - SUM($N$2:N193)</f>
        <v>32.52819444444458</v>
      </c>
      <c r="N194">
        <f t="shared" si="21"/>
        <v>0</v>
      </c>
    </row>
    <row r="195" spans="1:14" x14ac:dyDescent="0.3">
      <c r="A195" s="1">
        <v>42198</v>
      </c>
      <c r="B195" s="2">
        <v>0.18027777777777779</v>
      </c>
      <c r="C195" s="2">
        <v>0.8744791666666667</v>
      </c>
      <c r="D195" s="3">
        <v>15.9</v>
      </c>
      <c r="E195" s="3">
        <v>91.4</v>
      </c>
      <c r="F195" s="4">
        <f t="shared" ref="F195:F258" si="24">MONTH(A195)</f>
        <v>7</v>
      </c>
      <c r="G195" s="3">
        <f t="shared" ref="G195:G258" si="25">(C195-B195) * 24</f>
        <v>16.660833333333336</v>
      </c>
      <c r="H195">
        <v>4.8</v>
      </c>
      <c r="I195">
        <f t="shared" si="22"/>
        <v>1.6958333333333186E-2</v>
      </c>
      <c r="J195">
        <f t="shared" si="23"/>
        <v>1.2749999999999999</v>
      </c>
      <c r="K195">
        <f t="shared" ref="K195:K258" si="26">SUM(H195:J195)</f>
        <v>6.0919583333333325</v>
      </c>
      <c r="L195">
        <f t="shared" ref="L195:L258" si="27">K195*0.5</f>
        <v>3.0459791666666662</v>
      </c>
      <c r="M195">
        <f>SUM($L$2:L195) - SUM($N$2:N194)</f>
        <v>35.574173611111291</v>
      </c>
      <c r="N195">
        <f t="shared" si="21"/>
        <v>0</v>
      </c>
    </row>
    <row r="196" spans="1:14" x14ac:dyDescent="0.3">
      <c r="A196" s="1">
        <v>42199</v>
      </c>
      <c r="B196" s="2">
        <v>0.18114583333333334</v>
      </c>
      <c r="C196" s="2">
        <v>0.87374999999999992</v>
      </c>
      <c r="D196" s="3">
        <v>16</v>
      </c>
      <c r="E196" s="3">
        <v>71.2</v>
      </c>
      <c r="F196" s="4">
        <f t="shared" si="24"/>
        <v>7</v>
      </c>
      <c r="G196" s="3">
        <f t="shared" si="25"/>
        <v>16.622499999999999</v>
      </c>
      <c r="H196">
        <v>4.8</v>
      </c>
      <c r="I196">
        <f t="shared" si="22"/>
        <v>1.8875000000000065E-2</v>
      </c>
      <c r="J196">
        <f t="shared" si="23"/>
        <v>1.25</v>
      </c>
      <c r="K196">
        <f t="shared" si="26"/>
        <v>6.0688750000000002</v>
      </c>
      <c r="L196">
        <f t="shared" si="27"/>
        <v>3.0344375000000001</v>
      </c>
      <c r="M196">
        <f>SUM($L$2:L196) - SUM($N$2:N195)</f>
        <v>38.608611111111259</v>
      </c>
      <c r="N196">
        <f t="shared" si="21"/>
        <v>0</v>
      </c>
    </row>
    <row r="197" spans="1:14" x14ac:dyDescent="0.3">
      <c r="A197" s="1">
        <v>42200</v>
      </c>
      <c r="B197" s="2">
        <v>0.18203703703703702</v>
      </c>
      <c r="C197" s="2">
        <v>0.87298611111111113</v>
      </c>
      <c r="D197" s="3">
        <v>16</v>
      </c>
      <c r="E197" s="3">
        <v>39.1</v>
      </c>
      <c r="F197" s="4">
        <f t="shared" si="24"/>
        <v>7</v>
      </c>
      <c r="G197" s="3">
        <f t="shared" si="25"/>
        <v>16.582777777777778</v>
      </c>
      <c r="H197">
        <v>4.8</v>
      </c>
      <c r="I197">
        <f t="shared" si="22"/>
        <v>2.0861111111111087E-2</v>
      </c>
      <c r="J197">
        <f t="shared" si="23"/>
        <v>1.25</v>
      </c>
      <c r="K197">
        <f t="shared" si="26"/>
        <v>6.0708611111111113</v>
      </c>
      <c r="L197">
        <f t="shared" si="27"/>
        <v>3.0354305555555556</v>
      </c>
      <c r="M197">
        <f>SUM($L$2:L197) - SUM($N$2:N196)</f>
        <v>41.644041666666794</v>
      </c>
      <c r="N197">
        <f t="shared" si="21"/>
        <v>0</v>
      </c>
    </row>
    <row r="198" spans="1:14" x14ac:dyDescent="0.3">
      <c r="A198" s="1">
        <v>42201</v>
      </c>
      <c r="B198" s="2">
        <v>0.18295138888888887</v>
      </c>
      <c r="C198" s="2">
        <v>0.87219907407407404</v>
      </c>
      <c r="D198" s="3">
        <v>16.399999999999999</v>
      </c>
      <c r="E198" s="3">
        <v>42.8</v>
      </c>
      <c r="F198" s="4">
        <f t="shared" si="24"/>
        <v>7</v>
      </c>
      <c r="G198" s="3">
        <f t="shared" si="25"/>
        <v>16.541944444444447</v>
      </c>
      <c r="H198">
        <v>4.8</v>
      </c>
      <c r="I198">
        <f t="shared" si="22"/>
        <v>2.2902777777777671E-2</v>
      </c>
      <c r="J198">
        <f t="shared" si="23"/>
        <v>1.1500000000000004</v>
      </c>
      <c r="K198">
        <f t="shared" si="26"/>
        <v>5.9729027777777777</v>
      </c>
      <c r="L198">
        <f t="shared" si="27"/>
        <v>2.9864513888888888</v>
      </c>
      <c r="M198">
        <f>SUM($L$2:L198) - SUM($N$2:N197)</f>
        <v>44.630493055555689</v>
      </c>
      <c r="N198">
        <f t="shared" si="21"/>
        <v>0</v>
      </c>
    </row>
    <row r="199" spans="1:14" x14ac:dyDescent="0.3">
      <c r="A199" s="1">
        <v>42202</v>
      </c>
      <c r="B199" s="2">
        <v>0.18388888888888888</v>
      </c>
      <c r="C199" s="2">
        <v>0.87137731481481484</v>
      </c>
      <c r="D199" s="3">
        <v>17.399999999999999</v>
      </c>
      <c r="E199" s="3">
        <v>28.4</v>
      </c>
      <c r="F199" s="4">
        <f t="shared" si="24"/>
        <v>7</v>
      </c>
      <c r="G199" s="3">
        <f t="shared" si="25"/>
        <v>16.499722222222225</v>
      </c>
      <c r="H199">
        <v>4.8</v>
      </c>
      <c r="I199">
        <f t="shared" si="22"/>
        <v>2.5013888888888759E-2</v>
      </c>
      <c r="J199">
        <f t="shared" si="23"/>
        <v>0.90000000000000036</v>
      </c>
      <c r="K199">
        <f t="shared" si="26"/>
        <v>5.7250138888888893</v>
      </c>
      <c r="L199">
        <f t="shared" si="27"/>
        <v>2.8625069444444446</v>
      </c>
      <c r="M199">
        <f>SUM($L$2:L199) - SUM($N$2:N198)</f>
        <v>47.493000000000166</v>
      </c>
      <c r="N199">
        <f t="shared" si="21"/>
        <v>0</v>
      </c>
    </row>
    <row r="200" spans="1:14" x14ac:dyDescent="0.3">
      <c r="A200" s="1">
        <v>42203</v>
      </c>
      <c r="B200" s="2">
        <v>0.18483796296296295</v>
      </c>
      <c r="C200" s="2">
        <v>0.8705208333333333</v>
      </c>
      <c r="D200" s="3">
        <v>19.7</v>
      </c>
      <c r="E200" s="3">
        <v>48.1</v>
      </c>
      <c r="F200" s="4">
        <f t="shared" si="24"/>
        <v>7</v>
      </c>
      <c r="G200" s="3">
        <f t="shared" si="25"/>
        <v>16.456388888888888</v>
      </c>
      <c r="H200">
        <v>4.8</v>
      </c>
      <c r="I200">
        <f t="shared" si="22"/>
        <v>2.7180555555555586E-2</v>
      </c>
      <c r="J200">
        <f t="shared" si="23"/>
        <v>0.32500000000000018</v>
      </c>
      <c r="K200">
        <f t="shared" si="26"/>
        <v>5.1521805555555558</v>
      </c>
      <c r="L200">
        <f t="shared" si="27"/>
        <v>2.5760902777777779</v>
      </c>
      <c r="M200">
        <f>SUM($L$2:L200) - SUM($N$2:N199)</f>
        <v>50.069090277777946</v>
      </c>
      <c r="N200">
        <f t="shared" si="21"/>
        <v>0</v>
      </c>
    </row>
    <row r="201" spans="1:14" x14ac:dyDescent="0.3">
      <c r="A201" s="1">
        <v>42204</v>
      </c>
      <c r="B201" s="2">
        <v>0.18581018518518519</v>
      </c>
      <c r="C201" s="2">
        <v>0.86962962962962964</v>
      </c>
      <c r="D201" s="3">
        <v>20.100000000000001</v>
      </c>
      <c r="E201" s="3">
        <v>61.8</v>
      </c>
      <c r="F201" s="4">
        <f t="shared" si="24"/>
        <v>7</v>
      </c>
      <c r="G201" s="3">
        <f t="shared" si="25"/>
        <v>16.411666666666665</v>
      </c>
      <c r="H201">
        <v>4.8</v>
      </c>
      <c r="I201">
        <f t="shared" si="22"/>
        <v>2.9416666666666737E-2</v>
      </c>
      <c r="J201">
        <f t="shared" si="23"/>
        <v>0.22499999999999967</v>
      </c>
      <c r="K201">
        <f t="shared" si="26"/>
        <v>5.0544166666666666</v>
      </c>
      <c r="L201">
        <f t="shared" si="27"/>
        <v>2.5272083333333333</v>
      </c>
      <c r="M201">
        <f>SUM($L$2:L201) - SUM($N$2:N200)</f>
        <v>52.596298611111251</v>
      </c>
      <c r="N201">
        <f t="shared" si="21"/>
        <v>0</v>
      </c>
    </row>
    <row r="202" spans="1:14" x14ac:dyDescent="0.3">
      <c r="A202" s="1">
        <v>42205</v>
      </c>
      <c r="B202" s="2">
        <v>0.18680555555555556</v>
      </c>
      <c r="C202" s="2">
        <v>0.86871527777777768</v>
      </c>
      <c r="D202" s="3">
        <v>15.1</v>
      </c>
      <c r="E202" s="3">
        <v>77.400000000000006</v>
      </c>
      <c r="F202" s="4">
        <f t="shared" si="24"/>
        <v>7</v>
      </c>
      <c r="G202" s="3">
        <f t="shared" si="25"/>
        <v>16.365833333333331</v>
      </c>
      <c r="H202">
        <v>4.8</v>
      </c>
      <c r="I202">
        <f t="shared" si="22"/>
        <v>3.1708333333333449E-2</v>
      </c>
      <c r="J202">
        <f t="shared" si="23"/>
        <v>1.4750000000000001</v>
      </c>
      <c r="K202">
        <f t="shared" si="26"/>
        <v>6.3067083333333329</v>
      </c>
      <c r="L202">
        <f t="shared" si="27"/>
        <v>3.1533541666666665</v>
      </c>
      <c r="M202">
        <f>SUM($L$2:L202) - SUM($N$2:N201)</f>
        <v>55.749652777777897</v>
      </c>
      <c r="N202">
        <f t="shared" si="21"/>
        <v>0</v>
      </c>
    </row>
    <row r="203" spans="1:14" x14ac:dyDescent="0.3">
      <c r="A203" s="1">
        <v>42206</v>
      </c>
      <c r="B203" s="2">
        <v>0.18781250000000002</v>
      </c>
      <c r="C203" s="2">
        <v>0.86776620370370372</v>
      </c>
      <c r="D203" s="3">
        <v>18.100000000000001</v>
      </c>
      <c r="E203" s="3">
        <v>28.8</v>
      </c>
      <c r="F203" s="4">
        <f t="shared" si="24"/>
        <v>7</v>
      </c>
      <c r="G203" s="3">
        <f t="shared" si="25"/>
        <v>16.318888888888889</v>
      </c>
      <c r="H203">
        <v>4.8</v>
      </c>
      <c r="I203">
        <f t="shared" si="22"/>
        <v>3.4055555555555547E-2</v>
      </c>
      <c r="J203">
        <f t="shared" si="23"/>
        <v>0.72499999999999964</v>
      </c>
      <c r="K203">
        <f t="shared" si="26"/>
        <v>5.5590555555555552</v>
      </c>
      <c r="L203">
        <f t="shared" si="27"/>
        <v>2.7795277777777776</v>
      </c>
      <c r="M203">
        <f>SUM($L$2:L203) - SUM($N$2:N202)</f>
        <v>58.529180555555627</v>
      </c>
      <c r="N203">
        <f t="shared" si="21"/>
        <v>0</v>
      </c>
    </row>
    <row r="204" spans="1:14" x14ac:dyDescent="0.3">
      <c r="A204" s="1">
        <v>42207</v>
      </c>
      <c r="B204" s="2">
        <v>0.18884259259259259</v>
      </c>
      <c r="C204" s="2">
        <v>0.86678240740740742</v>
      </c>
      <c r="D204" s="3">
        <v>20.6</v>
      </c>
      <c r="E204" s="3">
        <v>35.4</v>
      </c>
      <c r="F204" s="4">
        <f t="shared" si="24"/>
        <v>7</v>
      </c>
      <c r="G204" s="3">
        <f t="shared" si="25"/>
        <v>16.270555555555553</v>
      </c>
      <c r="H204">
        <v>4.8</v>
      </c>
      <c r="I204">
        <f t="shared" si="22"/>
        <v>3.6472222222222329E-2</v>
      </c>
      <c r="J204">
        <f t="shared" si="23"/>
        <v>9.9999999999999645E-2</v>
      </c>
      <c r="K204">
        <f t="shared" si="26"/>
        <v>4.9364722222222222</v>
      </c>
      <c r="L204">
        <f t="shared" si="27"/>
        <v>2.4682361111111111</v>
      </c>
      <c r="M204">
        <f>SUM($L$2:L204) - SUM($N$2:N203)</f>
        <v>60.997416666666709</v>
      </c>
      <c r="N204">
        <f t="shared" si="21"/>
        <v>0</v>
      </c>
    </row>
    <row r="205" spans="1:14" x14ac:dyDescent="0.3">
      <c r="A205" s="1">
        <v>42208</v>
      </c>
      <c r="B205" s="2">
        <v>0.18988425925925925</v>
      </c>
      <c r="C205" s="2">
        <v>0.86577546296296293</v>
      </c>
      <c r="D205" s="3">
        <v>18.5</v>
      </c>
      <c r="E205" s="3">
        <v>54.8</v>
      </c>
      <c r="F205" s="4">
        <f t="shared" si="24"/>
        <v>7</v>
      </c>
      <c r="G205" s="3">
        <f t="shared" si="25"/>
        <v>16.221388888888889</v>
      </c>
      <c r="H205">
        <v>4.8</v>
      </c>
      <c r="I205">
        <f t="shared" si="22"/>
        <v>3.8930555555555559E-2</v>
      </c>
      <c r="J205">
        <f t="shared" si="23"/>
        <v>0.625</v>
      </c>
      <c r="K205">
        <f t="shared" si="26"/>
        <v>5.4639305555555557</v>
      </c>
      <c r="L205">
        <f t="shared" si="27"/>
        <v>2.7319652777777779</v>
      </c>
      <c r="M205">
        <f>SUM($L$2:L205) - SUM($N$2:N204)</f>
        <v>63.729381944444526</v>
      </c>
      <c r="N205">
        <f t="shared" si="21"/>
        <v>0</v>
      </c>
    </row>
    <row r="206" spans="1:14" x14ac:dyDescent="0.3">
      <c r="A206" s="1">
        <v>42209</v>
      </c>
      <c r="B206" s="2">
        <v>0.19093749999999998</v>
      </c>
      <c r="C206" s="2">
        <v>0.86474537037037036</v>
      </c>
      <c r="D206" s="3">
        <v>17.5</v>
      </c>
      <c r="E206" s="3">
        <v>45.3</v>
      </c>
      <c r="F206" s="4">
        <f t="shared" si="24"/>
        <v>7</v>
      </c>
      <c r="G206" s="3">
        <f t="shared" si="25"/>
        <v>16.171388888888888</v>
      </c>
      <c r="H206">
        <v>4.8</v>
      </c>
      <c r="I206">
        <f t="shared" si="22"/>
        <v>4.1430555555555595E-2</v>
      </c>
      <c r="J206">
        <f t="shared" si="23"/>
        <v>0.875</v>
      </c>
      <c r="K206">
        <f t="shared" si="26"/>
        <v>5.7164305555555552</v>
      </c>
      <c r="L206">
        <f t="shared" si="27"/>
        <v>2.8582152777777776</v>
      </c>
      <c r="M206">
        <f>SUM($L$2:L206) - SUM($N$2:N205)</f>
        <v>66.587597222222257</v>
      </c>
      <c r="N206">
        <f t="shared" si="21"/>
        <v>0</v>
      </c>
    </row>
    <row r="207" spans="1:14" x14ac:dyDescent="0.3">
      <c r="A207" s="1">
        <v>42210</v>
      </c>
      <c r="B207" s="2">
        <v>0.1920138888888889</v>
      </c>
      <c r="C207" s="2">
        <v>0.86368055555555545</v>
      </c>
      <c r="D207" s="3">
        <v>21.4</v>
      </c>
      <c r="E207" s="3">
        <v>63.4</v>
      </c>
      <c r="F207" s="4">
        <f t="shared" si="24"/>
        <v>7</v>
      </c>
      <c r="G207" s="3">
        <f t="shared" si="25"/>
        <v>16.119999999999997</v>
      </c>
      <c r="H207">
        <v>4.8</v>
      </c>
      <c r="I207">
        <f t="shared" si="22"/>
        <v>4.4000000000000129E-2</v>
      </c>
      <c r="J207">
        <f t="shared" si="23"/>
        <v>0</v>
      </c>
      <c r="K207">
        <f t="shared" si="26"/>
        <v>4.8440000000000003</v>
      </c>
      <c r="L207">
        <f t="shared" si="27"/>
        <v>2.4220000000000002</v>
      </c>
      <c r="M207">
        <f>SUM($L$2:L207) - SUM($N$2:N206)</f>
        <v>69.009597222222283</v>
      </c>
      <c r="N207">
        <f t="shared" si="21"/>
        <v>0</v>
      </c>
    </row>
    <row r="208" spans="1:14" x14ac:dyDescent="0.3">
      <c r="A208" s="1">
        <v>42211</v>
      </c>
      <c r="B208" s="2">
        <v>0.19310185185185183</v>
      </c>
      <c r="C208" s="2">
        <v>0.86259259259259258</v>
      </c>
      <c r="D208" s="3">
        <v>16.399999999999999</v>
      </c>
      <c r="E208" s="3">
        <v>79.900000000000006</v>
      </c>
      <c r="F208" s="4">
        <f t="shared" si="24"/>
        <v>7</v>
      </c>
      <c r="G208" s="3">
        <f t="shared" si="25"/>
        <v>16.067777777777778</v>
      </c>
      <c r="H208">
        <v>4.8</v>
      </c>
      <c r="I208">
        <f t="shared" si="22"/>
        <v>4.6611111111111117E-2</v>
      </c>
      <c r="J208">
        <f t="shared" si="23"/>
        <v>1.1500000000000004</v>
      </c>
      <c r="K208">
        <f t="shared" si="26"/>
        <v>5.9966111111111111</v>
      </c>
      <c r="L208">
        <f t="shared" si="27"/>
        <v>2.9983055555555556</v>
      </c>
      <c r="M208">
        <f>SUM($L$2:L208) - SUM($N$2:N207)</f>
        <v>72.007902777777872</v>
      </c>
      <c r="N208">
        <f t="shared" si="21"/>
        <v>0</v>
      </c>
    </row>
    <row r="209" spans="1:14" x14ac:dyDescent="0.3">
      <c r="A209" s="1">
        <v>42212</v>
      </c>
      <c r="B209" s="2">
        <v>0.19420138888888891</v>
      </c>
      <c r="C209" s="2">
        <v>0.8614814814814814</v>
      </c>
      <c r="D209" s="3">
        <v>17</v>
      </c>
      <c r="E209" s="3">
        <v>61</v>
      </c>
      <c r="F209" s="4">
        <f t="shared" si="24"/>
        <v>7</v>
      </c>
      <c r="G209" s="3">
        <f t="shared" si="25"/>
        <v>16.014722222222218</v>
      </c>
      <c r="H209">
        <v>4.8</v>
      </c>
      <c r="I209">
        <f t="shared" si="22"/>
        <v>4.9263888888889086E-2</v>
      </c>
      <c r="J209">
        <f t="shared" si="23"/>
        <v>1</v>
      </c>
      <c r="K209">
        <f t="shared" si="26"/>
        <v>5.8492638888888893</v>
      </c>
      <c r="L209">
        <f t="shared" si="27"/>
        <v>2.9246319444444446</v>
      </c>
      <c r="M209">
        <f>SUM($L$2:L209) - SUM($N$2:N208)</f>
        <v>74.932534722222272</v>
      </c>
      <c r="N209">
        <f t="shared" si="21"/>
        <v>0</v>
      </c>
    </row>
    <row r="210" spans="1:14" x14ac:dyDescent="0.3">
      <c r="A210" s="1">
        <v>42213</v>
      </c>
      <c r="B210" s="2">
        <v>0.1953125</v>
      </c>
      <c r="C210" s="2">
        <v>0.86033564814814811</v>
      </c>
      <c r="D210" s="3">
        <v>16.8</v>
      </c>
      <c r="E210" s="3">
        <v>80.7</v>
      </c>
      <c r="F210" s="4">
        <f t="shared" si="24"/>
        <v>7</v>
      </c>
      <c r="G210" s="3">
        <f t="shared" si="25"/>
        <v>15.960555555555555</v>
      </c>
      <c r="H210">
        <v>4.8</v>
      </c>
      <c r="I210">
        <f t="shared" si="22"/>
        <v>5.1972222222222267E-2</v>
      </c>
      <c r="J210">
        <f t="shared" si="23"/>
        <v>1.0499999999999998</v>
      </c>
      <c r="K210">
        <f t="shared" si="26"/>
        <v>5.9019722222222217</v>
      </c>
      <c r="L210">
        <f t="shared" si="27"/>
        <v>2.9509861111111109</v>
      </c>
      <c r="M210">
        <f>SUM($L$2:L210) - SUM($N$2:N209)</f>
        <v>77.883520833333364</v>
      </c>
      <c r="N210">
        <f t="shared" si="21"/>
        <v>0</v>
      </c>
    </row>
    <row r="211" spans="1:14" x14ac:dyDescent="0.3">
      <c r="A211" s="1">
        <v>42214</v>
      </c>
      <c r="B211" s="2">
        <v>0.19642361111111109</v>
      </c>
      <c r="C211" s="2">
        <v>0.85917824074074067</v>
      </c>
      <c r="D211" s="3">
        <v>17.2</v>
      </c>
      <c r="E211" s="3">
        <v>72.900000000000006</v>
      </c>
      <c r="F211" s="4">
        <f t="shared" si="24"/>
        <v>7</v>
      </c>
      <c r="G211" s="3">
        <f t="shared" si="25"/>
        <v>15.906111111111111</v>
      </c>
      <c r="H211">
        <v>4.8</v>
      </c>
      <c r="I211">
        <f t="shared" si="22"/>
        <v>5.4694444444444469E-2</v>
      </c>
      <c r="J211">
        <f t="shared" si="23"/>
        <v>0.95000000000000018</v>
      </c>
      <c r="K211">
        <f t="shared" si="26"/>
        <v>5.8046944444444444</v>
      </c>
      <c r="L211">
        <f t="shared" si="27"/>
        <v>2.9023472222222222</v>
      </c>
      <c r="M211">
        <f>SUM($L$2:L211) - SUM($N$2:N210)</f>
        <v>80.785868055555625</v>
      </c>
      <c r="N211">
        <f t="shared" si="21"/>
        <v>0</v>
      </c>
    </row>
    <row r="212" spans="1:14" x14ac:dyDescent="0.3">
      <c r="A212" s="1">
        <v>42215</v>
      </c>
      <c r="B212" s="2">
        <v>0.19755787037037034</v>
      </c>
      <c r="C212" s="2">
        <v>0.85798611111111101</v>
      </c>
      <c r="D212" s="3">
        <v>14.7</v>
      </c>
      <c r="E212" s="3">
        <v>75.400000000000006</v>
      </c>
      <c r="F212" s="4">
        <f t="shared" si="24"/>
        <v>7</v>
      </c>
      <c r="G212" s="3">
        <f t="shared" si="25"/>
        <v>15.850277777777777</v>
      </c>
      <c r="H212">
        <v>4.8</v>
      </c>
      <c r="I212">
        <f t="shared" si="22"/>
        <v>5.7486111111111168E-2</v>
      </c>
      <c r="J212">
        <f t="shared" si="23"/>
        <v>1.5750000000000002</v>
      </c>
      <c r="K212">
        <f t="shared" si="26"/>
        <v>6.4324861111111113</v>
      </c>
      <c r="L212">
        <f t="shared" si="27"/>
        <v>3.2162430555555557</v>
      </c>
      <c r="M212">
        <f>SUM($L$2:L212) - SUM($N$2:N211)</f>
        <v>84.002111111111162</v>
      </c>
      <c r="N212">
        <f t="shared" si="21"/>
        <v>0</v>
      </c>
    </row>
    <row r="213" spans="1:14" x14ac:dyDescent="0.3">
      <c r="A213" s="1">
        <v>42216</v>
      </c>
      <c r="B213" s="2">
        <v>0.19870370370370372</v>
      </c>
      <c r="C213" s="2">
        <v>0.85678240740740741</v>
      </c>
      <c r="D213" s="3">
        <v>14.6</v>
      </c>
      <c r="E213" s="3">
        <v>74.099999999999994</v>
      </c>
      <c r="F213" s="4">
        <f t="shared" si="24"/>
        <v>7</v>
      </c>
      <c r="G213" s="3">
        <f t="shared" si="25"/>
        <v>15.793888888888889</v>
      </c>
      <c r="H213">
        <v>4.8</v>
      </c>
      <c r="I213">
        <f t="shared" si="22"/>
        <v>6.0305555555555571E-2</v>
      </c>
      <c r="J213">
        <f t="shared" si="23"/>
        <v>1.6</v>
      </c>
      <c r="K213">
        <f t="shared" si="26"/>
        <v>6.4603055555555553</v>
      </c>
      <c r="L213">
        <f t="shared" si="27"/>
        <v>3.2301527777777777</v>
      </c>
      <c r="M213">
        <f>SUM($L$2:L213) - SUM($N$2:N212)</f>
        <v>87.232263888888951</v>
      </c>
      <c r="N213">
        <f t="shared" si="21"/>
        <v>87.23</v>
      </c>
    </row>
    <row r="214" spans="1:14" x14ac:dyDescent="0.3">
      <c r="A214" s="1">
        <v>42217</v>
      </c>
      <c r="B214" s="2">
        <v>0.19984953703703703</v>
      </c>
      <c r="C214" s="2">
        <v>0.85554398148148147</v>
      </c>
      <c r="D214" s="3">
        <v>14.9</v>
      </c>
      <c r="E214" s="3">
        <v>44.1</v>
      </c>
      <c r="F214" s="4">
        <f t="shared" si="24"/>
        <v>8</v>
      </c>
      <c r="G214" s="3">
        <f t="shared" si="25"/>
        <v>15.736666666666668</v>
      </c>
      <c r="H214">
        <v>4.8</v>
      </c>
      <c r="I214">
        <f t="shared" si="22"/>
        <v>6.3166666666666593E-2</v>
      </c>
      <c r="J214">
        <f t="shared" si="23"/>
        <v>1.5249999999999999</v>
      </c>
      <c r="K214">
        <f t="shared" si="26"/>
        <v>6.3881666666666668</v>
      </c>
      <c r="L214">
        <f t="shared" si="27"/>
        <v>3.1940833333333334</v>
      </c>
      <c r="M214">
        <f>SUM($L$2:L214) - SUM($N$2:N213)</f>
        <v>3.1963472222222435</v>
      </c>
      <c r="N214">
        <f t="shared" si="21"/>
        <v>0</v>
      </c>
    </row>
    <row r="215" spans="1:14" x14ac:dyDescent="0.3">
      <c r="A215" s="1">
        <v>42218</v>
      </c>
      <c r="B215" s="2">
        <v>0.20100694444444445</v>
      </c>
      <c r="C215" s="2">
        <v>0.8542939814814815</v>
      </c>
      <c r="D215" s="3">
        <v>18</v>
      </c>
      <c r="E215" s="3">
        <v>23.1</v>
      </c>
      <c r="F215" s="4">
        <f t="shared" si="24"/>
        <v>8</v>
      </c>
      <c r="G215" s="3">
        <f t="shared" si="25"/>
        <v>15.678888888888888</v>
      </c>
      <c r="H215">
        <v>4.8</v>
      </c>
      <c r="I215">
        <f t="shared" si="22"/>
        <v>6.6055555555555576E-2</v>
      </c>
      <c r="J215">
        <f t="shared" si="23"/>
        <v>0.75</v>
      </c>
      <c r="K215">
        <f t="shared" si="26"/>
        <v>5.6160555555555556</v>
      </c>
      <c r="L215">
        <f t="shared" si="27"/>
        <v>2.8080277777777778</v>
      </c>
      <c r="M215">
        <f>SUM($L$2:L215) - SUM($N$2:N214)</f>
        <v>6.0043749999999818</v>
      </c>
      <c r="N215">
        <f t="shared" si="21"/>
        <v>0</v>
      </c>
    </row>
    <row r="216" spans="1:14" x14ac:dyDescent="0.3">
      <c r="A216" s="1">
        <v>42219</v>
      </c>
      <c r="B216" s="2">
        <v>0.20217592592592593</v>
      </c>
      <c r="C216" s="2">
        <v>0.85302083333333334</v>
      </c>
      <c r="D216" s="3">
        <v>21.5</v>
      </c>
      <c r="E216" s="3">
        <v>5.8</v>
      </c>
      <c r="F216" s="4">
        <f t="shared" si="24"/>
        <v>8</v>
      </c>
      <c r="G216" s="3">
        <f t="shared" si="25"/>
        <v>15.620277777777778</v>
      </c>
      <c r="H216">
        <v>4.8</v>
      </c>
      <c r="I216">
        <f t="shared" si="22"/>
        <v>6.8986111111111095E-2</v>
      </c>
      <c r="J216">
        <f t="shared" si="23"/>
        <v>0</v>
      </c>
      <c r="K216">
        <f t="shared" si="26"/>
        <v>4.868986111111111</v>
      </c>
      <c r="L216">
        <f t="shared" si="27"/>
        <v>2.4344930555555555</v>
      </c>
      <c r="M216">
        <f>SUM($L$2:L216) - SUM($N$2:N215)</f>
        <v>8.4388680555555311</v>
      </c>
      <c r="N216">
        <f t="shared" si="21"/>
        <v>0</v>
      </c>
    </row>
    <row r="217" spans="1:14" x14ac:dyDescent="0.3">
      <c r="A217" s="1">
        <v>42220</v>
      </c>
      <c r="B217" s="2">
        <v>0.2033449074074074</v>
      </c>
      <c r="C217" s="2">
        <v>0.85172453703703699</v>
      </c>
      <c r="D217" s="3">
        <v>23.7</v>
      </c>
      <c r="E217" s="3">
        <v>8.6</v>
      </c>
      <c r="F217" s="4">
        <f t="shared" si="24"/>
        <v>8</v>
      </c>
      <c r="G217" s="3">
        <f t="shared" si="25"/>
        <v>15.56111111111111</v>
      </c>
      <c r="H217">
        <v>4.8</v>
      </c>
      <c r="I217">
        <f t="shared" si="22"/>
        <v>7.1944444444444505E-2</v>
      </c>
      <c r="J217">
        <f t="shared" si="23"/>
        <v>0</v>
      </c>
      <c r="K217">
        <f t="shared" si="26"/>
        <v>4.871944444444444</v>
      </c>
      <c r="L217">
        <f t="shared" si="27"/>
        <v>2.435972222222222</v>
      </c>
      <c r="M217">
        <f>SUM($L$2:L217) - SUM($N$2:N216)</f>
        <v>10.874840277777707</v>
      </c>
      <c r="N217">
        <f t="shared" si="21"/>
        <v>0</v>
      </c>
    </row>
    <row r="218" spans="1:14" x14ac:dyDescent="0.3">
      <c r="A218" s="1">
        <v>42221</v>
      </c>
      <c r="B218" s="2">
        <v>0.20452546296296295</v>
      </c>
      <c r="C218" s="2">
        <v>0.85040509259259256</v>
      </c>
      <c r="D218" s="3">
        <v>25</v>
      </c>
      <c r="E218" s="3">
        <v>6.2</v>
      </c>
      <c r="F218" s="4">
        <f t="shared" si="24"/>
        <v>8</v>
      </c>
      <c r="G218" s="3">
        <f t="shared" si="25"/>
        <v>15.501111111111111</v>
      </c>
      <c r="H218">
        <v>4.8</v>
      </c>
      <c r="I218">
        <f t="shared" si="22"/>
        <v>7.4944444444444425E-2</v>
      </c>
      <c r="J218">
        <f t="shared" si="23"/>
        <v>0</v>
      </c>
      <c r="K218">
        <f t="shared" si="26"/>
        <v>4.8749444444444441</v>
      </c>
      <c r="L218">
        <f t="shared" si="27"/>
        <v>2.437472222222222</v>
      </c>
      <c r="M218">
        <f>SUM($L$2:L218) - SUM($N$2:N217)</f>
        <v>13.312312499999962</v>
      </c>
      <c r="N218">
        <f t="shared" si="21"/>
        <v>0</v>
      </c>
    </row>
    <row r="219" spans="1:14" x14ac:dyDescent="0.3">
      <c r="A219" s="1">
        <v>42222</v>
      </c>
      <c r="B219" s="2">
        <v>0.20570601851851852</v>
      </c>
      <c r="C219" s="2">
        <v>0.84907407407407398</v>
      </c>
      <c r="D219" s="3">
        <v>22.3</v>
      </c>
      <c r="E219" s="3">
        <v>28.4</v>
      </c>
      <c r="F219" s="4">
        <f t="shared" si="24"/>
        <v>8</v>
      </c>
      <c r="G219" s="3">
        <f t="shared" si="25"/>
        <v>15.44083333333333</v>
      </c>
      <c r="H219">
        <v>4.8</v>
      </c>
      <c r="I219">
        <f t="shared" si="22"/>
        <v>7.795833333333349E-2</v>
      </c>
      <c r="J219">
        <f t="shared" si="23"/>
        <v>0</v>
      </c>
      <c r="K219">
        <f t="shared" si="26"/>
        <v>4.877958333333333</v>
      </c>
      <c r="L219">
        <f t="shared" si="27"/>
        <v>2.4389791666666665</v>
      </c>
      <c r="M219">
        <f>SUM($L$2:L219) - SUM($N$2:N218)</f>
        <v>15.751291666666589</v>
      </c>
      <c r="N219">
        <f t="shared" si="21"/>
        <v>0</v>
      </c>
    </row>
    <row r="220" spans="1:14" x14ac:dyDescent="0.3">
      <c r="A220" s="1">
        <v>42223</v>
      </c>
      <c r="B220" s="2">
        <v>0.20689814814814814</v>
      </c>
      <c r="C220" s="2">
        <v>0.84771990740740744</v>
      </c>
      <c r="D220" s="3">
        <v>24.7</v>
      </c>
      <c r="E220" s="3">
        <v>17.3</v>
      </c>
      <c r="F220" s="4">
        <f t="shared" si="24"/>
        <v>8</v>
      </c>
      <c r="G220" s="3">
        <f t="shared" si="25"/>
        <v>15.379722222222224</v>
      </c>
      <c r="H220">
        <v>4.8</v>
      </c>
      <c r="I220">
        <f t="shared" si="22"/>
        <v>8.1013888888888802E-2</v>
      </c>
      <c r="J220">
        <f t="shared" si="23"/>
        <v>0</v>
      </c>
      <c r="K220">
        <f t="shared" si="26"/>
        <v>4.881013888888889</v>
      </c>
      <c r="L220">
        <f t="shared" si="27"/>
        <v>2.4405069444444445</v>
      </c>
      <c r="M220">
        <f>SUM($L$2:L220) - SUM($N$2:N219)</f>
        <v>18.191798611111039</v>
      </c>
      <c r="N220">
        <f t="shared" si="21"/>
        <v>0</v>
      </c>
    </row>
    <row r="221" spans="1:14" x14ac:dyDescent="0.3">
      <c r="A221" s="1">
        <v>42224</v>
      </c>
      <c r="B221" s="2">
        <v>0.20809027777777778</v>
      </c>
      <c r="C221" s="2">
        <v>0.84634259259259259</v>
      </c>
      <c r="D221" s="3">
        <v>27.1</v>
      </c>
      <c r="E221" s="3">
        <v>9.1</v>
      </c>
      <c r="F221" s="4">
        <f t="shared" si="24"/>
        <v>8</v>
      </c>
      <c r="G221" s="3">
        <f t="shared" si="25"/>
        <v>15.318055555555556</v>
      </c>
      <c r="H221">
        <v>4.8</v>
      </c>
      <c r="I221">
        <f t="shared" si="22"/>
        <v>8.409722222222217E-2</v>
      </c>
      <c r="J221">
        <f t="shared" si="23"/>
        <v>0</v>
      </c>
      <c r="K221">
        <f t="shared" si="26"/>
        <v>4.8840972222222216</v>
      </c>
      <c r="L221">
        <f t="shared" si="27"/>
        <v>2.4420486111111108</v>
      </c>
      <c r="M221">
        <f>SUM($L$2:L221) - SUM($N$2:N220)</f>
        <v>20.63384722222213</v>
      </c>
      <c r="N221">
        <f t="shared" si="21"/>
        <v>0</v>
      </c>
    </row>
    <row r="222" spans="1:14" x14ac:dyDescent="0.3">
      <c r="A222" s="1">
        <v>42225</v>
      </c>
      <c r="B222" s="2">
        <v>0.20929398148148148</v>
      </c>
      <c r="C222" s="2">
        <v>0.84495370370370371</v>
      </c>
      <c r="D222" s="3">
        <v>22.1</v>
      </c>
      <c r="E222" s="3">
        <v>54.8</v>
      </c>
      <c r="F222" s="4">
        <f t="shared" si="24"/>
        <v>8</v>
      </c>
      <c r="G222" s="3">
        <f t="shared" si="25"/>
        <v>15.255833333333333</v>
      </c>
      <c r="H222">
        <v>4.8</v>
      </c>
      <c r="I222">
        <f t="shared" si="22"/>
        <v>8.7208333333333332E-2</v>
      </c>
      <c r="J222">
        <f t="shared" si="23"/>
        <v>0</v>
      </c>
      <c r="K222">
        <f t="shared" si="26"/>
        <v>4.8872083333333336</v>
      </c>
      <c r="L222">
        <f t="shared" si="27"/>
        <v>2.4436041666666668</v>
      </c>
      <c r="M222">
        <f>SUM($L$2:L222) - SUM($N$2:N221)</f>
        <v>23.07745138888879</v>
      </c>
      <c r="N222">
        <f t="shared" si="21"/>
        <v>0</v>
      </c>
    </row>
    <row r="223" spans="1:14" x14ac:dyDescent="0.3">
      <c r="A223" s="1">
        <v>42226</v>
      </c>
      <c r="B223" s="2">
        <v>0.21049768518518519</v>
      </c>
      <c r="C223" s="2">
        <v>0.84354166666666675</v>
      </c>
      <c r="D223" s="3">
        <v>20.7</v>
      </c>
      <c r="E223" s="3">
        <v>51.5</v>
      </c>
      <c r="F223" s="4">
        <f t="shared" si="24"/>
        <v>8</v>
      </c>
      <c r="G223" s="3">
        <f t="shared" si="25"/>
        <v>15.193055555555556</v>
      </c>
      <c r="H223">
        <v>4.8</v>
      </c>
      <c r="I223">
        <f t="shared" si="22"/>
        <v>9.0347222222222176E-2</v>
      </c>
      <c r="J223">
        <f t="shared" si="23"/>
        <v>7.5000000000000164E-2</v>
      </c>
      <c r="K223">
        <f t="shared" si="26"/>
        <v>4.9653472222222224</v>
      </c>
      <c r="L223">
        <f t="shared" si="27"/>
        <v>2.4826736111111112</v>
      </c>
      <c r="M223">
        <f>SUM($L$2:L223) - SUM($N$2:N222)</f>
        <v>25.560124999999857</v>
      </c>
      <c r="N223">
        <f t="shared" si="21"/>
        <v>0</v>
      </c>
    </row>
    <row r="224" spans="1:14" x14ac:dyDescent="0.3">
      <c r="A224" s="1">
        <v>42227</v>
      </c>
      <c r="B224" s="2">
        <v>0.2117013888888889</v>
      </c>
      <c r="C224" s="2">
        <v>0.84211805555555552</v>
      </c>
      <c r="D224" s="3">
        <v>24</v>
      </c>
      <c r="E224" s="3">
        <v>6.2</v>
      </c>
      <c r="F224" s="4">
        <f t="shared" si="24"/>
        <v>8</v>
      </c>
      <c r="G224" s="3">
        <f t="shared" si="25"/>
        <v>15.129999999999999</v>
      </c>
      <c r="H224">
        <v>4.8</v>
      </c>
      <c r="I224">
        <f t="shared" si="22"/>
        <v>9.3500000000000055E-2</v>
      </c>
      <c r="J224">
        <f t="shared" si="23"/>
        <v>0</v>
      </c>
      <c r="K224">
        <f t="shared" si="26"/>
        <v>4.8934999999999995</v>
      </c>
      <c r="L224">
        <f t="shared" si="27"/>
        <v>2.4467499999999998</v>
      </c>
      <c r="M224">
        <f>SUM($L$2:L224) - SUM($N$2:N223)</f>
        <v>28.006874999999809</v>
      </c>
      <c r="N224">
        <f t="shared" si="21"/>
        <v>0</v>
      </c>
    </row>
    <row r="225" spans="1:14" x14ac:dyDescent="0.3">
      <c r="A225" s="1">
        <v>42228</v>
      </c>
      <c r="B225" s="2">
        <v>0.21291666666666667</v>
      </c>
      <c r="C225" s="2">
        <v>0.84068287037037026</v>
      </c>
      <c r="D225" s="3">
        <v>25.4</v>
      </c>
      <c r="E225" s="3">
        <v>14</v>
      </c>
      <c r="F225" s="4">
        <f t="shared" si="24"/>
        <v>8</v>
      </c>
      <c r="G225" s="3">
        <f t="shared" si="25"/>
        <v>15.066388888888888</v>
      </c>
      <c r="H225">
        <v>4.8</v>
      </c>
      <c r="I225">
        <f t="shared" si="22"/>
        <v>9.6680555555555617E-2</v>
      </c>
      <c r="J225">
        <f t="shared" si="23"/>
        <v>0</v>
      </c>
      <c r="K225">
        <f t="shared" si="26"/>
        <v>4.8966805555555553</v>
      </c>
      <c r="L225">
        <f t="shared" si="27"/>
        <v>2.4483402777777776</v>
      </c>
      <c r="M225">
        <f>SUM($L$2:L225) - SUM($N$2:N224)</f>
        <v>30.455215277777597</v>
      </c>
      <c r="N225">
        <f t="shared" ref="N225:N288" si="28">IF(F226&lt;&gt;F225,ROUND(M225,2),0)</f>
        <v>0</v>
      </c>
    </row>
    <row r="226" spans="1:14" x14ac:dyDescent="0.3">
      <c r="A226" s="1">
        <v>42229</v>
      </c>
      <c r="B226" s="2">
        <v>0.21413194444444442</v>
      </c>
      <c r="C226" s="2">
        <v>0.83922453703703714</v>
      </c>
      <c r="D226" s="3">
        <v>21.3</v>
      </c>
      <c r="E226" s="3">
        <v>41.6</v>
      </c>
      <c r="F226" s="4">
        <f t="shared" si="24"/>
        <v>8</v>
      </c>
      <c r="G226" s="3">
        <f t="shared" si="25"/>
        <v>15.002222222222226</v>
      </c>
      <c r="H226">
        <v>4.8</v>
      </c>
      <c r="I226">
        <f t="shared" si="22"/>
        <v>9.988888888888868E-2</v>
      </c>
      <c r="J226">
        <f t="shared" si="23"/>
        <v>0</v>
      </c>
      <c r="K226">
        <f t="shared" si="26"/>
        <v>4.8998888888888885</v>
      </c>
      <c r="L226">
        <f t="shared" si="27"/>
        <v>2.4499444444444443</v>
      </c>
      <c r="M226">
        <f>SUM($L$2:L226) - SUM($N$2:N225)</f>
        <v>32.905159722222038</v>
      </c>
      <c r="N226">
        <f t="shared" si="28"/>
        <v>0</v>
      </c>
    </row>
    <row r="227" spans="1:14" x14ac:dyDescent="0.3">
      <c r="A227" s="1">
        <v>42230</v>
      </c>
      <c r="B227" s="2">
        <v>0.21534722222222222</v>
      </c>
      <c r="C227" s="2">
        <v>0.83775462962962965</v>
      </c>
      <c r="D227" s="3">
        <v>19.7</v>
      </c>
      <c r="E227" s="3">
        <v>1.6</v>
      </c>
      <c r="F227" s="4">
        <f t="shared" si="24"/>
        <v>8</v>
      </c>
      <c r="G227" s="3">
        <f t="shared" si="25"/>
        <v>14.937777777777779</v>
      </c>
      <c r="H227">
        <v>4.8</v>
      </c>
      <c r="I227">
        <f t="shared" si="22"/>
        <v>0.10311111111111106</v>
      </c>
      <c r="J227">
        <f t="shared" si="23"/>
        <v>0.32500000000000018</v>
      </c>
      <c r="K227">
        <f t="shared" si="26"/>
        <v>5.2281111111111107</v>
      </c>
      <c r="L227">
        <f t="shared" si="27"/>
        <v>2.6140555555555554</v>
      </c>
      <c r="M227">
        <f>SUM($L$2:L227) - SUM($N$2:N226)</f>
        <v>35.519215277777562</v>
      </c>
      <c r="N227">
        <f t="shared" si="28"/>
        <v>0</v>
      </c>
    </row>
    <row r="228" spans="1:14" x14ac:dyDescent="0.3">
      <c r="A228" s="1">
        <v>42231</v>
      </c>
      <c r="B228" s="2">
        <v>0.21656249999999999</v>
      </c>
      <c r="C228" s="2">
        <v>0.83627314814814813</v>
      </c>
      <c r="D228" s="3">
        <v>22.2</v>
      </c>
      <c r="E228" s="3">
        <v>7.4</v>
      </c>
      <c r="F228" s="4">
        <f t="shared" si="24"/>
        <v>8</v>
      </c>
      <c r="G228" s="3">
        <f t="shared" si="25"/>
        <v>14.873055555555556</v>
      </c>
      <c r="H228">
        <v>4.8</v>
      </c>
      <c r="I228">
        <f t="shared" si="22"/>
        <v>0.1063472222222222</v>
      </c>
      <c r="J228">
        <f t="shared" si="23"/>
        <v>0</v>
      </c>
      <c r="K228">
        <f t="shared" si="26"/>
        <v>4.9063472222222222</v>
      </c>
      <c r="L228">
        <f t="shared" si="27"/>
        <v>2.4531736111111111</v>
      </c>
      <c r="M228">
        <f>SUM($L$2:L228) - SUM($N$2:N227)</f>
        <v>37.972388888888645</v>
      </c>
      <c r="N228">
        <f t="shared" si="28"/>
        <v>0</v>
      </c>
    </row>
    <row r="229" spans="1:14" x14ac:dyDescent="0.3">
      <c r="A229" s="1">
        <v>42232</v>
      </c>
      <c r="B229" s="2">
        <v>0.21778935185185186</v>
      </c>
      <c r="C229" s="2">
        <v>0.83478009259259256</v>
      </c>
      <c r="D229" s="3">
        <v>22.2</v>
      </c>
      <c r="E229" s="3">
        <v>14</v>
      </c>
      <c r="F229" s="4">
        <f t="shared" si="24"/>
        <v>8</v>
      </c>
      <c r="G229" s="3">
        <f t="shared" si="25"/>
        <v>14.807777777777776</v>
      </c>
      <c r="H229">
        <v>4.8</v>
      </c>
      <c r="I229">
        <f t="shared" si="22"/>
        <v>0.1096111111111112</v>
      </c>
      <c r="J229">
        <f t="shared" si="23"/>
        <v>0</v>
      </c>
      <c r="K229">
        <f t="shared" si="26"/>
        <v>4.9096111111111114</v>
      </c>
      <c r="L229">
        <f t="shared" si="27"/>
        <v>2.4548055555555557</v>
      </c>
      <c r="M229">
        <f>SUM($L$2:L229) - SUM($N$2:N228)</f>
        <v>40.42719444444424</v>
      </c>
      <c r="N229">
        <f t="shared" si="28"/>
        <v>0</v>
      </c>
    </row>
    <row r="230" spans="1:14" x14ac:dyDescent="0.3">
      <c r="A230" s="1">
        <v>42233</v>
      </c>
      <c r="B230" s="2">
        <v>0.21900462962962963</v>
      </c>
      <c r="C230" s="2">
        <v>0.83326388888888892</v>
      </c>
      <c r="D230" s="3">
        <v>20.2</v>
      </c>
      <c r="E230" s="3">
        <v>8.6</v>
      </c>
      <c r="F230" s="4">
        <f t="shared" si="24"/>
        <v>8</v>
      </c>
      <c r="G230" s="3">
        <f t="shared" si="25"/>
        <v>14.742222222222223</v>
      </c>
      <c r="H230">
        <v>4.8</v>
      </c>
      <c r="I230">
        <f t="shared" si="22"/>
        <v>0.11288888888888886</v>
      </c>
      <c r="J230">
        <f t="shared" si="23"/>
        <v>0.20000000000000018</v>
      </c>
      <c r="K230">
        <f t="shared" si="26"/>
        <v>5.1128888888888886</v>
      </c>
      <c r="L230">
        <f t="shared" si="27"/>
        <v>2.5564444444444443</v>
      </c>
      <c r="M230">
        <f>SUM($L$2:L230) - SUM($N$2:N229)</f>
        <v>42.983638888888663</v>
      </c>
      <c r="N230">
        <f t="shared" si="28"/>
        <v>0</v>
      </c>
    </row>
    <row r="231" spans="1:14" x14ac:dyDescent="0.3">
      <c r="A231" s="1">
        <v>42234</v>
      </c>
      <c r="B231" s="2">
        <v>0.2202314814814815</v>
      </c>
      <c r="C231" s="2">
        <v>0.83173611111111112</v>
      </c>
      <c r="D231" s="3">
        <v>17.8</v>
      </c>
      <c r="E231" s="3">
        <v>0</v>
      </c>
      <c r="F231" s="4">
        <f t="shared" si="24"/>
        <v>8</v>
      </c>
      <c r="G231" s="3">
        <f t="shared" si="25"/>
        <v>14.67611111111111</v>
      </c>
      <c r="H231">
        <v>4.8</v>
      </c>
      <c r="I231">
        <f t="shared" si="22"/>
        <v>0.11619444444444449</v>
      </c>
      <c r="J231">
        <f t="shared" si="23"/>
        <v>0.79999999999999982</v>
      </c>
      <c r="K231">
        <f t="shared" si="26"/>
        <v>5.7161944444444446</v>
      </c>
      <c r="L231">
        <f t="shared" si="27"/>
        <v>2.8580972222222223</v>
      </c>
      <c r="M231">
        <f>SUM($L$2:L231) - SUM($N$2:N230)</f>
        <v>45.84173611111089</v>
      </c>
      <c r="N231">
        <f t="shared" si="28"/>
        <v>0</v>
      </c>
    </row>
    <row r="232" spans="1:14" x14ac:dyDescent="0.3">
      <c r="A232" s="1">
        <v>42235</v>
      </c>
      <c r="B232" s="2">
        <v>0.22145833333333334</v>
      </c>
      <c r="C232" s="2">
        <v>0.83020833333333333</v>
      </c>
      <c r="D232" s="3">
        <v>17</v>
      </c>
      <c r="E232" s="3">
        <v>1.2</v>
      </c>
      <c r="F232" s="4">
        <f t="shared" si="24"/>
        <v>8</v>
      </c>
      <c r="G232" s="3">
        <f t="shared" si="25"/>
        <v>14.61</v>
      </c>
      <c r="H232">
        <v>4.8</v>
      </c>
      <c r="I232">
        <f t="shared" si="22"/>
        <v>0.11950000000000002</v>
      </c>
      <c r="J232">
        <f t="shared" si="23"/>
        <v>1</v>
      </c>
      <c r="K232">
        <f t="shared" si="26"/>
        <v>5.9195000000000002</v>
      </c>
      <c r="L232">
        <f t="shared" si="27"/>
        <v>2.9597500000000001</v>
      </c>
      <c r="M232">
        <f>SUM($L$2:L232) - SUM($N$2:N231)</f>
        <v>48.801486111110876</v>
      </c>
      <c r="N232">
        <f t="shared" si="28"/>
        <v>0</v>
      </c>
    </row>
    <row r="233" spans="1:14" x14ac:dyDescent="0.3">
      <c r="A233" s="1">
        <v>42236</v>
      </c>
      <c r="B233" s="2">
        <v>0.22267361111111109</v>
      </c>
      <c r="C233" s="2">
        <v>0.82865740740740745</v>
      </c>
      <c r="D233" s="3">
        <v>16.600000000000001</v>
      </c>
      <c r="E233" s="3">
        <v>28.4</v>
      </c>
      <c r="F233" s="4">
        <f t="shared" si="24"/>
        <v>8</v>
      </c>
      <c r="G233" s="3">
        <f t="shared" si="25"/>
        <v>14.543611111111113</v>
      </c>
      <c r="H233">
        <v>4.8</v>
      </c>
      <c r="I233">
        <f t="shared" si="22"/>
        <v>0.12281944444444433</v>
      </c>
      <c r="J233">
        <f t="shared" si="23"/>
        <v>1.0999999999999996</v>
      </c>
      <c r="K233">
        <f t="shared" si="26"/>
        <v>6.0228194444444441</v>
      </c>
      <c r="L233">
        <f t="shared" si="27"/>
        <v>3.011409722222222</v>
      </c>
      <c r="M233">
        <f>SUM($L$2:L233) - SUM($N$2:N232)</f>
        <v>51.812895833333073</v>
      </c>
      <c r="N233">
        <f t="shared" si="28"/>
        <v>0</v>
      </c>
    </row>
    <row r="234" spans="1:14" x14ac:dyDescent="0.3">
      <c r="A234" s="1">
        <v>42237</v>
      </c>
      <c r="B234" s="2">
        <v>0.22390046296296295</v>
      </c>
      <c r="C234" s="2">
        <v>0.82709490740740732</v>
      </c>
      <c r="D234" s="3">
        <v>16.899999999999999</v>
      </c>
      <c r="E234" s="3">
        <v>46.1</v>
      </c>
      <c r="F234" s="4">
        <f t="shared" si="24"/>
        <v>8</v>
      </c>
      <c r="G234" s="3">
        <f t="shared" si="25"/>
        <v>14.476666666666665</v>
      </c>
      <c r="H234">
        <v>4.8</v>
      </c>
      <c r="I234">
        <f t="shared" si="22"/>
        <v>0.12616666666666676</v>
      </c>
      <c r="J234">
        <f t="shared" si="23"/>
        <v>1.0250000000000004</v>
      </c>
      <c r="K234">
        <f t="shared" si="26"/>
        <v>5.9511666666666674</v>
      </c>
      <c r="L234">
        <f t="shared" si="27"/>
        <v>2.9755833333333337</v>
      </c>
      <c r="M234">
        <f>SUM($L$2:L234) - SUM($N$2:N233)</f>
        <v>54.788479166666434</v>
      </c>
      <c r="N234">
        <f t="shared" si="28"/>
        <v>0</v>
      </c>
    </row>
    <row r="235" spans="1:14" x14ac:dyDescent="0.3">
      <c r="A235" s="1">
        <v>42238</v>
      </c>
      <c r="B235" s="2">
        <v>0.22512731481481482</v>
      </c>
      <c r="C235" s="2">
        <v>0.82553240740740741</v>
      </c>
      <c r="D235" s="3">
        <v>18.7</v>
      </c>
      <c r="E235" s="3">
        <v>51.4</v>
      </c>
      <c r="F235" s="4">
        <f t="shared" si="24"/>
        <v>8</v>
      </c>
      <c r="G235" s="3">
        <f t="shared" si="25"/>
        <v>14.409722222222221</v>
      </c>
      <c r="H235">
        <v>4.8</v>
      </c>
      <c r="I235">
        <f t="shared" si="22"/>
        <v>0.1295138888888889</v>
      </c>
      <c r="J235">
        <f t="shared" si="23"/>
        <v>0.57500000000000018</v>
      </c>
      <c r="K235">
        <f t="shared" si="26"/>
        <v>5.5045138888888889</v>
      </c>
      <c r="L235">
        <f t="shared" si="27"/>
        <v>2.7522569444444445</v>
      </c>
      <c r="M235">
        <f>SUM($L$2:L235) - SUM($N$2:N234)</f>
        <v>57.540736111110846</v>
      </c>
      <c r="N235">
        <f t="shared" si="28"/>
        <v>0</v>
      </c>
    </row>
    <row r="236" spans="1:14" x14ac:dyDescent="0.3">
      <c r="A236" s="1">
        <v>42239</v>
      </c>
      <c r="B236" s="2">
        <v>0.22635416666666666</v>
      </c>
      <c r="C236" s="2">
        <v>0.82394675925925931</v>
      </c>
      <c r="D236" s="3">
        <v>19.3</v>
      </c>
      <c r="E236" s="3">
        <v>55.6</v>
      </c>
      <c r="F236" s="4">
        <f t="shared" si="24"/>
        <v>8</v>
      </c>
      <c r="G236" s="3">
        <f t="shared" si="25"/>
        <v>14.342222222222224</v>
      </c>
      <c r="H236">
        <v>4.8</v>
      </c>
      <c r="I236">
        <f t="shared" si="22"/>
        <v>0.13288888888888881</v>
      </c>
      <c r="J236">
        <f t="shared" si="23"/>
        <v>0.42499999999999982</v>
      </c>
      <c r="K236">
        <f t="shared" si="26"/>
        <v>5.3578888888888887</v>
      </c>
      <c r="L236">
        <f t="shared" si="27"/>
        <v>2.6789444444444444</v>
      </c>
      <c r="M236">
        <f>SUM($L$2:L236) - SUM($N$2:N235)</f>
        <v>60.219680555555328</v>
      </c>
      <c r="N236">
        <f t="shared" si="28"/>
        <v>0</v>
      </c>
    </row>
    <row r="237" spans="1:14" x14ac:dyDescent="0.3">
      <c r="A237" s="1">
        <v>42240</v>
      </c>
      <c r="B237" s="2">
        <v>0.22758101851851853</v>
      </c>
      <c r="C237" s="2">
        <v>0.82236111111111121</v>
      </c>
      <c r="D237" s="3">
        <v>22.2</v>
      </c>
      <c r="E237" s="3">
        <v>43.3</v>
      </c>
      <c r="F237" s="4">
        <f t="shared" si="24"/>
        <v>8</v>
      </c>
      <c r="G237" s="3">
        <f t="shared" si="25"/>
        <v>14.274722222222223</v>
      </c>
      <c r="H237">
        <v>4.8</v>
      </c>
      <c r="I237">
        <f t="shared" si="22"/>
        <v>0.13626388888888882</v>
      </c>
      <c r="J237">
        <f t="shared" si="23"/>
        <v>0</v>
      </c>
      <c r="K237">
        <f t="shared" si="26"/>
        <v>4.936263888888889</v>
      </c>
      <c r="L237">
        <f t="shared" si="27"/>
        <v>2.4681319444444445</v>
      </c>
      <c r="M237">
        <f>SUM($L$2:L237) - SUM($N$2:N236)</f>
        <v>62.687812499999723</v>
      </c>
      <c r="N237">
        <f t="shared" si="28"/>
        <v>0</v>
      </c>
    </row>
    <row r="238" spans="1:14" x14ac:dyDescent="0.3">
      <c r="A238" s="1">
        <v>42241</v>
      </c>
      <c r="B238" s="2">
        <v>0.2288078703703704</v>
      </c>
      <c r="C238" s="2">
        <v>0.82075231481481481</v>
      </c>
      <c r="D238" s="3">
        <v>20</v>
      </c>
      <c r="E238" s="3">
        <v>62.2</v>
      </c>
      <c r="F238" s="4">
        <f t="shared" si="24"/>
        <v>8</v>
      </c>
      <c r="G238" s="3">
        <f t="shared" si="25"/>
        <v>14.206666666666665</v>
      </c>
      <c r="H238">
        <v>4.8</v>
      </c>
      <c r="I238">
        <f t="shared" si="22"/>
        <v>0.13966666666666674</v>
      </c>
      <c r="J238">
        <f t="shared" si="23"/>
        <v>0.25</v>
      </c>
      <c r="K238">
        <f t="shared" si="26"/>
        <v>5.1896666666666667</v>
      </c>
      <c r="L238">
        <f t="shared" si="27"/>
        <v>2.5948333333333333</v>
      </c>
      <c r="M238">
        <f>SUM($L$2:L238) - SUM($N$2:N237)</f>
        <v>65.282645833333049</v>
      </c>
      <c r="N238">
        <f t="shared" si="28"/>
        <v>0</v>
      </c>
    </row>
    <row r="239" spans="1:14" x14ac:dyDescent="0.3">
      <c r="A239" s="1">
        <v>42242</v>
      </c>
      <c r="B239" s="2">
        <v>0.23003472222222221</v>
      </c>
      <c r="C239" s="2">
        <v>0.81914351851851863</v>
      </c>
      <c r="D239" s="3">
        <v>18.2</v>
      </c>
      <c r="E239" s="3">
        <v>58.9</v>
      </c>
      <c r="F239" s="4">
        <f t="shared" si="24"/>
        <v>8</v>
      </c>
      <c r="G239" s="3">
        <f t="shared" si="25"/>
        <v>14.138611111111114</v>
      </c>
      <c r="H239">
        <v>4.8</v>
      </c>
      <c r="I239">
        <f t="shared" si="22"/>
        <v>0.14306944444444428</v>
      </c>
      <c r="J239">
        <f t="shared" si="23"/>
        <v>0.70000000000000018</v>
      </c>
      <c r="K239">
        <f t="shared" si="26"/>
        <v>5.6430694444444445</v>
      </c>
      <c r="L239">
        <f t="shared" si="27"/>
        <v>2.8215347222222222</v>
      </c>
      <c r="M239">
        <f>SUM($L$2:L239) - SUM($N$2:N238)</f>
        <v>68.104180555555217</v>
      </c>
      <c r="N239">
        <f t="shared" si="28"/>
        <v>0</v>
      </c>
    </row>
    <row r="240" spans="1:14" x14ac:dyDescent="0.3">
      <c r="A240" s="1">
        <v>42243</v>
      </c>
      <c r="B240" s="2">
        <v>0.23126157407407408</v>
      </c>
      <c r="C240" s="2">
        <v>0.81752314814814808</v>
      </c>
      <c r="D240" s="3">
        <v>20.8</v>
      </c>
      <c r="E240" s="3">
        <v>51.5</v>
      </c>
      <c r="F240" s="4">
        <f t="shared" si="24"/>
        <v>8</v>
      </c>
      <c r="G240" s="3">
        <f t="shared" si="25"/>
        <v>14.070277777777775</v>
      </c>
      <c r="H240">
        <v>4.8</v>
      </c>
      <c r="I240">
        <f t="shared" si="22"/>
        <v>0.14648611111111123</v>
      </c>
      <c r="J240">
        <f t="shared" si="23"/>
        <v>4.9999999999999822E-2</v>
      </c>
      <c r="K240">
        <f t="shared" si="26"/>
        <v>4.9964861111111105</v>
      </c>
      <c r="L240">
        <f t="shared" si="27"/>
        <v>2.4982430555555553</v>
      </c>
      <c r="M240">
        <f>SUM($L$2:L240) - SUM($N$2:N239)</f>
        <v>70.602423611110794</v>
      </c>
      <c r="N240">
        <f t="shared" si="28"/>
        <v>0</v>
      </c>
    </row>
    <row r="241" spans="1:14" x14ac:dyDescent="0.3">
      <c r="A241" s="1">
        <v>42244</v>
      </c>
      <c r="B241" s="2">
        <v>0.23248842592592592</v>
      </c>
      <c r="C241" s="2">
        <v>0.81590277777777775</v>
      </c>
      <c r="D241" s="3">
        <v>18.899999999999999</v>
      </c>
      <c r="E241" s="3">
        <v>77.599999999999994</v>
      </c>
      <c r="F241" s="4">
        <f t="shared" si="24"/>
        <v>8</v>
      </c>
      <c r="G241" s="3">
        <f t="shared" si="25"/>
        <v>14.001944444444444</v>
      </c>
      <c r="H241">
        <v>4.8</v>
      </c>
      <c r="I241">
        <f t="shared" si="22"/>
        <v>0.1499027777777778</v>
      </c>
      <c r="J241">
        <f t="shared" si="23"/>
        <v>0.52500000000000036</v>
      </c>
      <c r="K241">
        <f t="shared" si="26"/>
        <v>5.4749027777777783</v>
      </c>
      <c r="L241">
        <f t="shared" si="27"/>
        <v>2.7374513888888892</v>
      </c>
      <c r="M241">
        <f>SUM($L$2:L241) - SUM($N$2:N240)</f>
        <v>73.339874999999665</v>
      </c>
      <c r="N241">
        <f t="shared" si="28"/>
        <v>0</v>
      </c>
    </row>
    <row r="242" spans="1:14" x14ac:dyDescent="0.3">
      <c r="A242" s="1">
        <v>42245</v>
      </c>
      <c r="B242" s="2">
        <v>0.23371527777777779</v>
      </c>
      <c r="C242" s="2">
        <v>0.81427083333333339</v>
      </c>
      <c r="D242" s="3">
        <v>17</v>
      </c>
      <c r="E242" s="3">
        <v>37.9</v>
      </c>
      <c r="F242" s="4">
        <f t="shared" si="24"/>
        <v>8</v>
      </c>
      <c r="G242" s="3">
        <f t="shared" si="25"/>
        <v>13.933333333333334</v>
      </c>
      <c r="H242">
        <v>4.8</v>
      </c>
      <c r="I242">
        <f t="shared" si="22"/>
        <v>0.15333333333333332</v>
      </c>
      <c r="J242">
        <f t="shared" si="23"/>
        <v>1</v>
      </c>
      <c r="K242">
        <f t="shared" si="26"/>
        <v>5.9533333333333331</v>
      </c>
      <c r="L242">
        <f t="shared" si="27"/>
        <v>2.9766666666666666</v>
      </c>
      <c r="M242">
        <f>SUM($L$2:L242) - SUM($N$2:N241)</f>
        <v>76.316541666666353</v>
      </c>
      <c r="N242">
        <f t="shared" si="28"/>
        <v>0</v>
      </c>
    </row>
    <row r="243" spans="1:14" x14ac:dyDescent="0.3">
      <c r="A243" s="1">
        <v>42246</v>
      </c>
      <c r="B243" s="2">
        <v>0.23493055555555556</v>
      </c>
      <c r="C243" s="2">
        <v>0.81262731481481476</v>
      </c>
      <c r="D243" s="3">
        <v>18.399999999999999</v>
      </c>
      <c r="E243" s="3">
        <v>41.2</v>
      </c>
      <c r="F243" s="4">
        <f t="shared" si="24"/>
        <v>8</v>
      </c>
      <c r="G243" s="3">
        <f t="shared" si="25"/>
        <v>13.864722222222222</v>
      </c>
      <c r="H243">
        <v>4.8</v>
      </c>
      <c r="I243">
        <f t="shared" si="22"/>
        <v>0.15676388888888892</v>
      </c>
      <c r="J243">
        <f t="shared" si="23"/>
        <v>0.65000000000000036</v>
      </c>
      <c r="K243">
        <f t="shared" si="26"/>
        <v>5.6067638888888887</v>
      </c>
      <c r="L243">
        <f t="shared" si="27"/>
        <v>2.8033819444444443</v>
      </c>
      <c r="M243">
        <f>SUM($L$2:L243) - SUM($N$2:N242)</f>
        <v>79.119923611110835</v>
      </c>
      <c r="N243">
        <f t="shared" si="28"/>
        <v>0</v>
      </c>
    </row>
    <row r="244" spans="1:14" x14ac:dyDescent="0.3">
      <c r="A244" s="1">
        <v>42247</v>
      </c>
      <c r="B244" s="2">
        <v>0.2361574074074074</v>
      </c>
      <c r="C244" s="2">
        <v>0.81097222222222232</v>
      </c>
      <c r="D244" s="3">
        <v>21.2</v>
      </c>
      <c r="E244" s="3">
        <v>44.8</v>
      </c>
      <c r="F244" s="4">
        <f t="shared" si="24"/>
        <v>8</v>
      </c>
      <c r="G244" s="3">
        <f t="shared" si="25"/>
        <v>13.795555555555557</v>
      </c>
      <c r="H244">
        <v>4.8</v>
      </c>
      <c r="I244">
        <f t="shared" si="22"/>
        <v>0.16022222222222215</v>
      </c>
      <c r="J244">
        <f t="shared" si="23"/>
        <v>0</v>
      </c>
      <c r="K244">
        <f t="shared" si="26"/>
        <v>4.9602222222222219</v>
      </c>
      <c r="L244">
        <f t="shared" si="27"/>
        <v>2.4801111111111109</v>
      </c>
      <c r="M244">
        <f>SUM($L$2:L244) - SUM($N$2:N243)</f>
        <v>81.600034722221949</v>
      </c>
      <c r="N244">
        <f t="shared" si="28"/>
        <v>81.599999999999994</v>
      </c>
    </row>
    <row r="245" spans="1:14" x14ac:dyDescent="0.3">
      <c r="A245" s="1">
        <v>42248</v>
      </c>
      <c r="B245" s="2">
        <v>0.23738425925925924</v>
      </c>
      <c r="C245" s="2">
        <v>0.80931712962962965</v>
      </c>
      <c r="D245" s="3">
        <v>25.4</v>
      </c>
      <c r="E245" s="3">
        <v>18.899999999999999</v>
      </c>
      <c r="F245" s="4">
        <f t="shared" si="24"/>
        <v>9</v>
      </c>
      <c r="G245" s="3">
        <f t="shared" si="25"/>
        <v>13.726388888888891</v>
      </c>
      <c r="H245">
        <v>4.8</v>
      </c>
      <c r="I245">
        <f t="shared" si="22"/>
        <v>0.16368055555555544</v>
      </c>
      <c r="J245">
        <f t="shared" si="23"/>
        <v>0</v>
      </c>
      <c r="K245">
        <f t="shared" si="26"/>
        <v>4.9636805555555554</v>
      </c>
      <c r="L245">
        <f t="shared" si="27"/>
        <v>2.4818402777777777</v>
      </c>
      <c r="M245">
        <f>SUM($L$2:L245) - SUM($N$2:N244)</f>
        <v>2.4818749999997181</v>
      </c>
      <c r="N245">
        <f t="shared" si="28"/>
        <v>0</v>
      </c>
    </row>
    <row r="246" spans="1:14" x14ac:dyDescent="0.3">
      <c r="A246" s="1">
        <v>42249</v>
      </c>
      <c r="B246" s="2">
        <v>0.23861111111111111</v>
      </c>
      <c r="C246" s="2">
        <v>0.80766203703703709</v>
      </c>
      <c r="D246" s="3">
        <v>16.8</v>
      </c>
      <c r="E246" s="3">
        <v>66.7</v>
      </c>
      <c r="F246" s="4">
        <f t="shared" si="24"/>
        <v>9</v>
      </c>
      <c r="G246" s="3">
        <f t="shared" si="25"/>
        <v>13.657222222222224</v>
      </c>
      <c r="H246">
        <v>4.8</v>
      </c>
      <c r="I246">
        <f t="shared" si="22"/>
        <v>0.16713888888888881</v>
      </c>
      <c r="J246">
        <f t="shared" si="23"/>
        <v>1.0499999999999998</v>
      </c>
      <c r="K246">
        <f t="shared" si="26"/>
        <v>6.0171388888888888</v>
      </c>
      <c r="L246">
        <f t="shared" si="27"/>
        <v>3.0085694444444444</v>
      </c>
      <c r="M246">
        <f>SUM($L$2:L246) - SUM($N$2:N245)</f>
        <v>5.4904444444441651</v>
      </c>
      <c r="N246">
        <f t="shared" si="28"/>
        <v>0</v>
      </c>
    </row>
    <row r="247" spans="1:14" x14ac:dyDescent="0.3">
      <c r="A247" s="1">
        <v>42250</v>
      </c>
      <c r="B247" s="2">
        <v>0.23982638888888888</v>
      </c>
      <c r="C247" s="2">
        <v>0.80598379629629635</v>
      </c>
      <c r="D247" s="3">
        <v>14.8</v>
      </c>
      <c r="E247" s="3">
        <v>54.8</v>
      </c>
      <c r="F247" s="4">
        <f t="shared" si="24"/>
        <v>9</v>
      </c>
      <c r="G247" s="3">
        <f t="shared" si="25"/>
        <v>13.587777777777781</v>
      </c>
      <c r="H247">
        <v>4.8</v>
      </c>
      <c r="I247">
        <f t="shared" si="22"/>
        <v>0.17061111111111096</v>
      </c>
      <c r="J247">
        <f t="shared" si="23"/>
        <v>1.5499999999999998</v>
      </c>
      <c r="K247">
        <f t="shared" si="26"/>
        <v>6.5206111111111102</v>
      </c>
      <c r="L247">
        <f t="shared" si="27"/>
        <v>3.2603055555555551</v>
      </c>
      <c r="M247">
        <f>SUM($L$2:L247) - SUM($N$2:N246)</f>
        <v>8.750749999999698</v>
      </c>
      <c r="N247">
        <f t="shared" si="28"/>
        <v>0</v>
      </c>
    </row>
    <row r="248" spans="1:14" x14ac:dyDescent="0.3">
      <c r="A248" s="1">
        <v>42251</v>
      </c>
      <c r="B248" s="2">
        <v>0.24105324074074075</v>
      </c>
      <c r="C248" s="2">
        <v>0.80431712962962953</v>
      </c>
      <c r="D248" s="3">
        <v>14.3</v>
      </c>
      <c r="E248" s="3">
        <v>95.2</v>
      </c>
      <c r="F248" s="4">
        <f t="shared" si="24"/>
        <v>9</v>
      </c>
      <c r="G248" s="3">
        <f t="shared" si="25"/>
        <v>13.518333333333331</v>
      </c>
      <c r="H248">
        <v>4.8</v>
      </c>
      <c r="I248">
        <f t="shared" si="22"/>
        <v>0.17408333333333345</v>
      </c>
      <c r="J248">
        <f t="shared" si="23"/>
        <v>1.6749999999999998</v>
      </c>
      <c r="K248">
        <f t="shared" si="26"/>
        <v>6.6490833333333335</v>
      </c>
      <c r="L248">
        <f t="shared" si="27"/>
        <v>3.3245416666666667</v>
      </c>
      <c r="M248">
        <f>SUM($L$2:L248) - SUM($N$2:N247)</f>
        <v>12.075291666666317</v>
      </c>
      <c r="N248">
        <f t="shared" si="28"/>
        <v>0</v>
      </c>
    </row>
    <row r="249" spans="1:14" x14ac:dyDescent="0.3">
      <c r="A249" s="1">
        <v>42252</v>
      </c>
      <c r="B249" s="2">
        <v>0.24228009259259262</v>
      </c>
      <c r="C249" s="2">
        <v>0.80263888888888879</v>
      </c>
      <c r="D249" s="3">
        <v>14.9</v>
      </c>
      <c r="E249" s="3">
        <v>57.2</v>
      </c>
      <c r="F249" s="4">
        <f t="shared" si="24"/>
        <v>9</v>
      </c>
      <c r="G249" s="3">
        <f t="shared" si="25"/>
        <v>13.448611111111108</v>
      </c>
      <c r="H249">
        <v>4.8</v>
      </c>
      <c r="I249">
        <f t="shared" si="22"/>
        <v>0.17756944444444464</v>
      </c>
      <c r="J249">
        <f t="shared" si="23"/>
        <v>1.5249999999999999</v>
      </c>
      <c r="K249">
        <f t="shared" si="26"/>
        <v>6.5025694444444451</v>
      </c>
      <c r="L249">
        <f t="shared" si="27"/>
        <v>3.2512847222222225</v>
      </c>
      <c r="M249">
        <f>SUM($L$2:L249) - SUM($N$2:N248)</f>
        <v>15.326576388888498</v>
      </c>
      <c r="N249">
        <f t="shared" si="28"/>
        <v>0</v>
      </c>
    </row>
    <row r="250" spans="1:14" x14ac:dyDescent="0.3">
      <c r="A250" s="1">
        <v>42253</v>
      </c>
      <c r="B250" s="2">
        <v>0.24349537037037039</v>
      </c>
      <c r="C250" s="2">
        <v>0.80094907407407412</v>
      </c>
      <c r="D250" s="3">
        <v>12.5</v>
      </c>
      <c r="E250" s="3">
        <v>72.099999999999994</v>
      </c>
      <c r="F250" s="4">
        <f t="shared" si="24"/>
        <v>9</v>
      </c>
      <c r="G250" s="3">
        <f t="shared" si="25"/>
        <v>13.378888888888889</v>
      </c>
      <c r="H250">
        <v>4.8</v>
      </c>
      <c r="I250">
        <f t="shared" si="22"/>
        <v>0.18105555555555553</v>
      </c>
      <c r="J250">
        <f t="shared" si="23"/>
        <v>2.125</v>
      </c>
      <c r="K250">
        <f t="shared" si="26"/>
        <v>7.1060555555555549</v>
      </c>
      <c r="L250">
        <f t="shared" si="27"/>
        <v>3.5530277777777775</v>
      </c>
      <c r="M250">
        <f>SUM($L$2:L250) - SUM($N$2:N249)</f>
        <v>18.87960416666624</v>
      </c>
      <c r="N250">
        <f t="shared" si="28"/>
        <v>0</v>
      </c>
    </row>
    <row r="251" spans="1:14" x14ac:dyDescent="0.3">
      <c r="A251" s="1">
        <v>42254</v>
      </c>
      <c r="B251" s="2">
        <v>0.2447222222222222</v>
      </c>
      <c r="C251" s="2">
        <v>0.79925925925925922</v>
      </c>
      <c r="D251" s="3">
        <v>12.8</v>
      </c>
      <c r="E251" s="3">
        <v>85.2</v>
      </c>
      <c r="F251" s="4">
        <f t="shared" si="24"/>
        <v>9</v>
      </c>
      <c r="G251" s="3">
        <f t="shared" si="25"/>
        <v>13.308888888888889</v>
      </c>
      <c r="H251">
        <v>4.8</v>
      </c>
      <c r="I251">
        <f t="shared" si="22"/>
        <v>0.18455555555555556</v>
      </c>
      <c r="J251">
        <f t="shared" si="23"/>
        <v>2.0499999999999998</v>
      </c>
      <c r="K251">
        <f t="shared" si="26"/>
        <v>7.0345555555555555</v>
      </c>
      <c r="L251">
        <f t="shared" si="27"/>
        <v>3.5172777777777777</v>
      </c>
      <c r="M251">
        <f>SUM($L$2:L251) - SUM($N$2:N250)</f>
        <v>22.396881944443976</v>
      </c>
      <c r="N251">
        <f t="shared" si="28"/>
        <v>0</v>
      </c>
    </row>
    <row r="252" spans="1:14" x14ac:dyDescent="0.3">
      <c r="A252" s="1">
        <v>42255</v>
      </c>
      <c r="B252" s="2">
        <v>0.24594907407407407</v>
      </c>
      <c r="C252" s="2">
        <v>0.79756944444444444</v>
      </c>
      <c r="D252" s="3">
        <v>12.7</v>
      </c>
      <c r="E252" s="3">
        <v>79.900000000000006</v>
      </c>
      <c r="F252" s="4">
        <f t="shared" si="24"/>
        <v>9</v>
      </c>
      <c r="G252" s="3">
        <f t="shared" si="25"/>
        <v>13.238888888888889</v>
      </c>
      <c r="H252">
        <v>4.8</v>
      </c>
      <c r="I252">
        <f t="shared" si="22"/>
        <v>0.18805555555555553</v>
      </c>
      <c r="J252">
        <f t="shared" si="23"/>
        <v>2.0750000000000002</v>
      </c>
      <c r="K252">
        <f t="shared" si="26"/>
        <v>7.0630555555555556</v>
      </c>
      <c r="L252">
        <f t="shared" si="27"/>
        <v>3.5315277777777778</v>
      </c>
      <c r="M252">
        <f>SUM($L$2:L252) - SUM($N$2:N251)</f>
        <v>25.928409722221772</v>
      </c>
      <c r="N252">
        <f t="shared" si="28"/>
        <v>0</v>
      </c>
    </row>
    <row r="253" spans="1:14" x14ac:dyDescent="0.3">
      <c r="A253" s="1">
        <v>42256</v>
      </c>
      <c r="B253" s="2">
        <v>0.24716435185185184</v>
      </c>
      <c r="C253" s="2">
        <v>0.79586805555555562</v>
      </c>
      <c r="D253" s="3">
        <v>12.3</v>
      </c>
      <c r="E253" s="3">
        <v>39.5</v>
      </c>
      <c r="F253" s="4">
        <f t="shared" si="24"/>
        <v>9</v>
      </c>
      <c r="G253" s="3">
        <f t="shared" si="25"/>
        <v>13.16888888888889</v>
      </c>
      <c r="H253">
        <v>4.8</v>
      </c>
      <c r="I253">
        <f t="shared" si="22"/>
        <v>0.19155555555555548</v>
      </c>
      <c r="J253">
        <f t="shared" si="23"/>
        <v>2.1749999999999998</v>
      </c>
      <c r="K253">
        <f t="shared" si="26"/>
        <v>7.1665555555555551</v>
      </c>
      <c r="L253">
        <f t="shared" si="27"/>
        <v>3.5832777777777776</v>
      </c>
      <c r="M253">
        <f>SUM($L$2:L253) - SUM($N$2:N252)</f>
        <v>29.511687499999539</v>
      </c>
      <c r="N253">
        <f t="shared" si="28"/>
        <v>0</v>
      </c>
    </row>
    <row r="254" spans="1:14" x14ac:dyDescent="0.3">
      <c r="A254" s="1">
        <v>42257</v>
      </c>
      <c r="B254" s="2">
        <v>0.24839120370370371</v>
      </c>
      <c r="C254" s="2">
        <v>0.79416666666666658</v>
      </c>
      <c r="D254" s="3">
        <v>13.5</v>
      </c>
      <c r="E254" s="3">
        <v>30</v>
      </c>
      <c r="F254" s="4">
        <f t="shared" si="24"/>
        <v>9</v>
      </c>
      <c r="G254" s="3">
        <f t="shared" si="25"/>
        <v>13.098611111111108</v>
      </c>
      <c r="H254">
        <v>4.8</v>
      </c>
      <c r="I254">
        <f t="shared" si="22"/>
        <v>0.1950694444444446</v>
      </c>
      <c r="J254">
        <f t="shared" si="23"/>
        <v>1.875</v>
      </c>
      <c r="K254">
        <f t="shared" si="26"/>
        <v>6.8700694444444448</v>
      </c>
      <c r="L254">
        <f t="shared" si="27"/>
        <v>3.4350347222222224</v>
      </c>
      <c r="M254">
        <f>SUM($L$2:L254) - SUM($N$2:N253)</f>
        <v>32.946722222221752</v>
      </c>
      <c r="N254">
        <f t="shared" si="28"/>
        <v>0</v>
      </c>
    </row>
    <row r="255" spans="1:14" x14ac:dyDescent="0.3">
      <c r="A255" s="1">
        <v>42258</v>
      </c>
      <c r="B255" s="2">
        <v>0.24961805555555558</v>
      </c>
      <c r="C255" s="2">
        <v>0.79246527777777775</v>
      </c>
      <c r="D255" s="3">
        <v>14.7</v>
      </c>
      <c r="E255" s="3">
        <v>43.7</v>
      </c>
      <c r="F255" s="4">
        <f t="shared" si="24"/>
        <v>9</v>
      </c>
      <c r="G255" s="3">
        <f t="shared" si="25"/>
        <v>13.028333333333332</v>
      </c>
      <c r="H255">
        <v>4.8</v>
      </c>
      <c r="I255">
        <f t="shared" si="22"/>
        <v>0.19858333333333336</v>
      </c>
      <c r="J255">
        <f t="shared" si="23"/>
        <v>1.5750000000000002</v>
      </c>
      <c r="K255">
        <f t="shared" si="26"/>
        <v>6.5735833333333336</v>
      </c>
      <c r="L255">
        <f t="shared" si="27"/>
        <v>3.2867916666666668</v>
      </c>
      <c r="M255">
        <f>SUM($L$2:L255) - SUM($N$2:N254)</f>
        <v>36.23351388888841</v>
      </c>
      <c r="N255">
        <f t="shared" si="28"/>
        <v>0</v>
      </c>
    </row>
    <row r="256" spans="1:14" x14ac:dyDescent="0.3">
      <c r="A256" s="1">
        <v>42259</v>
      </c>
      <c r="B256" s="2">
        <v>0.2508333333333333</v>
      </c>
      <c r="C256" s="2">
        <v>0.79076388888888882</v>
      </c>
      <c r="D256" s="3">
        <v>14.3</v>
      </c>
      <c r="E256" s="3">
        <v>91.9</v>
      </c>
      <c r="F256" s="4">
        <f t="shared" si="24"/>
        <v>9</v>
      </c>
      <c r="G256" s="3">
        <f t="shared" si="25"/>
        <v>12.958333333333334</v>
      </c>
      <c r="H256">
        <v>4.8</v>
      </c>
      <c r="I256">
        <f t="shared" si="22"/>
        <v>0.20208333333333331</v>
      </c>
      <c r="J256">
        <f t="shared" si="23"/>
        <v>1.6749999999999998</v>
      </c>
      <c r="K256">
        <f t="shared" si="26"/>
        <v>6.677083333333333</v>
      </c>
      <c r="L256">
        <f t="shared" si="27"/>
        <v>3.3385416666666665</v>
      </c>
      <c r="M256">
        <f>SUM($L$2:L256) - SUM($N$2:N255)</f>
        <v>39.572055555555039</v>
      </c>
      <c r="N256">
        <f t="shared" si="28"/>
        <v>0</v>
      </c>
    </row>
    <row r="257" spans="1:14" x14ac:dyDescent="0.3">
      <c r="A257" s="1">
        <v>42260</v>
      </c>
      <c r="B257" s="2">
        <v>0.25206018518518519</v>
      </c>
      <c r="C257" s="2">
        <v>0.78905092592592585</v>
      </c>
      <c r="D257" s="3">
        <v>13.9</v>
      </c>
      <c r="E257" s="3">
        <v>63</v>
      </c>
      <c r="F257" s="4">
        <f t="shared" si="24"/>
        <v>9</v>
      </c>
      <c r="G257" s="3">
        <f t="shared" si="25"/>
        <v>12.887777777777774</v>
      </c>
      <c r="H257">
        <v>4.8</v>
      </c>
      <c r="I257">
        <f t="shared" si="22"/>
        <v>0.20561111111111127</v>
      </c>
      <c r="J257">
        <f t="shared" si="23"/>
        <v>1.7749999999999999</v>
      </c>
      <c r="K257">
        <f t="shared" si="26"/>
        <v>6.7806111111111118</v>
      </c>
      <c r="L257">
        <f t="shared" si="27"/>
        <v>3.3903055555555559</v>
      </c>
      <c r="M257">
        <f>SUM($L$2:L257) - SUM($N$2:N256)</f>
        <v>42.962361111110567</v>
      </c>
      <c r="N257">
        <f t="shared" si="28"/>
        <v>0</v>
      </c>
    </row>
    <row r="258" spans="1:14" x14ac:dyDescent="0.3">
      <c r="A258" s="1">
        <v>42261</v>
      </c>
      <c r="B258" s="2">
        <v>0.25327546296296294</v>
      </c>
      <c r="C258" s="2">
        <v>0.78733796296296299</v>
      </c>
      <c r="D258" s="3">
        <v>14.6</v>
      </c>
      <c r="E258" s="3">
        <v>70.400000000000006</v>
      </c>
      <c r="F258" s="4">
        <f t="shared" si="24"/>
        <v>9</v>
      </c>
      <c r="G258" s="3">
        <f t="shared" si="25"/>
        <v>12.817500000000003</v>
      </c>
      <c r="H258">
        <v>4.8</v>
      </c>
      <c r="I258">
        <f t="shared" ref="I258:I321" si="29">IF(G258&lt;17,(17-G258) * 50,0) / 1000</f>
        <v>0.20912499999999989</v>
      </c>
      <c r="J258">
        <f t="shared" ref="J258:J321" si="30">IF(D258&lt;21,(21-D258)*250,0) / 1000</f>
        <v>1.6</v>
      </c>
      <c r="K258">
        <f t="shared" si="26"/>
        <v>6.6091250000000006</v>
      </c>
      <c r="L258">
        <f t="shared" si="27"/>
        <v>3.3045625000000003</v>
      </c>
      <c r="M258">
        <f>SUM($L$2:L258) - SUM($N$2:N257)</f>
        <v>46.266923611110542</v>
      </c>
      <c r="N258">
        <f t="shared" si="28"/>
        <v>0</v>
      </c>
    </row>
    <row r="259" spans="1:14" x14ac:dyDescent="0.3">
      <c r="A259" s="1">
        <v>42262</v>
      </c>
      <c r="B259" s="2">
        <v>0.25450231481481483</v>
      </c>
      <c r="C259" s="2">
        <v>0.78562500000000002</v>
      </c>
      <c r="D259" s="3">
        <v>18.399999999999999</v>
      </c>
      <c r="E259" s="3">
        <v>80.2</v>
      </c>
      <c r="F259" s="4">
        <f t="shared" ref="F259:F322" si="31">MONTH(A259)</f>
        <v>9</v>
      </c>
      <c r="G259" s="3">
        <f t="shared" ref="G259:G322" si="32">(C259-B259) * 24</f>
        <v>12.746944444444443</v>
      </c>
      <c r="H259">
        <v>4.8</v>
      </c>
      <c r="I259">
        <f t="shared" si="29"/>
        <v>0.21265277777777786</v>
      </c>
      <c r="J259">
        <f t="shared" si="30"/>
        <v>0.65000000000000036</v>
      </c>
      <c r="K259">
        <f t="shared" ref="K259:K322" si="33">SUM(H259:J259)</f>
        <v>5.6626527777777778</v>
      </c>
      <c r="L259">
        <f t="shared" ref="L259:L322" si="34">K259*0.5</f>
        <v>2.8313263888888889</v>
      </c>
      <c r="M259">
        <f>SUM($L$2:L259) - SUM($N$2:N258)</f>
        <v>49.098249999999439</v>
      </c>
      <c r="N259">
        <f t="shared" si="28"/>
        <v>0</v>
      </c>
    </row>
    <row r="260" spans="1:14" x14ac:dyDescent="0.3">
      <c r="A260" s="1">
        <v>42263</v>
      </c>
      <c r="B260" s="2">
        <v>0.25572916666666667</v>
      </c>
      <c r="C260" s="2">
        <v>0.78391203703703705</v>
      </c>
      <c r="D260" s="3">
        <v>18.100000000000001</v>
      </c>
      <c r="E260" s="3">
        <v>82.7</v>
      </c>
      <c r="F260" s="4">
        <f t="shared" si="31"/>
        <v>9</v>
      </c>
      <c r="G260" s="3">
        <f t="shared" si="32"/>
        <v>12.676388888888889</v>
      </c>
      <c r="H260">
        <v>4.8</v>
      </c>
      <c r="I260">
        <f t="shared" si="29"/>
        <v>0.21618055555555554</v>
      </c>
      <c r="J260">
        <f t="shared" si="30"/>
        <v>0.72499999999999964</v>
      </c>
      <c r="K260">
        <f t="shared" si="33"/>
        <v>5.7411805555555553</v>
      </c>
      <c r="L260">
        <f t="shared" si="34"/>
        <v>2.8705902777777776</v>
      </c>
      <c r="M260">
        <f>SUM($L$2:L260) - SUM($N$2:N259)</f>
        <v>51.96884027777719</v>
      </c>
      <c r="N260">
        <f t="shared" si="28"/>
        <v>0</v>
      </c>
    </row>
    <row r="261" spans="1:14" x14ac:dyDescent="0.3">
      <c r="A261" s="1">
        <v>42264</v>
      </c>
      <c r="B261" s="2">
        <v>0.25695601851851851</v>
      </c>
      <c r="C261" s="2">
        <v>0.78219907407407396</v>
      </c>
      <c r="D261" s="3">
        <v>20.8</v>
      </c>
      <c r="E261" s="3">
        <v>44.1</v>
      </c>
      <c r="F261" s="4">
        <f t="shared" si="31"/>
        <v>9</v>
      </c>
      <c r="G261" s="3">
        <f t="shared" si="32"/>
        <v>12.605833333333329</v>
      </c>
      <c r="H261">
        <v>4.8</v>
      </c>
      <c r="I261">
        <f t="shared" si="29"/>
        <v>0.21970833333333353</v>
      </c>
      <c r="J261">
        <f t="shared" si="30"/>
        <v>4.9999999999999822E-2</v>
      </c>
      <c r="K261">
        <f t="shared" si="33"/>
        <v>5.0697083333333328</v>
      </c>
      <c r="L261">
        <f t="shared" si="34"/>
        <v>2.5348541666666664</v>
      </c>
      <c r="M261">
        <f>SUM($L$2:L261) - SUM($N$2:N260)</f>
        <v>54.503694444443909</v>
      </c>
      <c r="N261">
        <f t="shared" si="28"/>
        <v>0</v>
      </c>
    </row>
    <row r="262" spans="1:14" x14ac:dyDescent="0.3">
      <c r="A262" s="1">
        <v>42265</v>
      </c>
      <c r="B262" s="2">
        <v>0.25818287037037035</v>
      </c>
      <c r="C262" s="2">
        <v>0.78047453703703706</v>
      </c>
      <c r="D262" s="3">
        <v>17.399999999999999</v>
      </c>
      <c r="E262" s="3">
        <v>51.6</v>
      </c>
      <c r="F262" s="4">
        <f t="shared" si="31"/>
        <v>9</v>
      </c>
      <c r="G262" s="3">
        <f t="shared" si="32"/>
        <v>12.535</v>
      </c>
      <c r="H262">
        <v>4.8</v>
      </c>
      <c r="I262">
        <f t="shared" si="29"/>
        <v>0.22325</v>
      </c>
      <c r="J262">
        <f t="shared" si="30"/>
        <v>0.90000000000000036</v>
      </c>
      <c r="K262">
        <f t="shared" si="33"/>
        <v>5.9232500000000003</v>
      </c>
      <c r="L262">
        <f t="shared" si="34"/>
        <v>2.9616250000000002</v>
      </c>
      <c r="M262">
        <f>SUM($L$2:L262) - SUM($N$2:N261)</f>
        <v>57.465319444443935</v>
      </c>
      <c r="N262">
        <f t="shared" si="28"/>
        <v>0</v>
      </c>
    </row>
    <row r="263" spans="1:14" x14ac:dyDescent="0.3">
      <c r="A263" s="1">
        <v>42266</v>
      </c>
      <c r="B263" s="2">
        <v>0.25940972222222219</v>
      </c>
      <c r="C263" s="2">
        <v>0.77876157407407398</v>
      </c>
      <c r="D263" s="3">
        <v>15.2</v>
      </c>
      <c r="E263" s="3">
        <v>33.799999999999997</v>
      </c>
      <c r="F263" s="4">
        <f t="shared" si="31"/>
        <v>9</v>
      </c>
      <c r="G263" s="3">
        <f t="shared" si="32"/>
        <v>12.464444444444444</v>
      </c>
      <c r="H263">
        <v>4.8</v>
      </c>
      <c r="I263">
        <f t="shared" si="29"/>
        <v>0.2267777777777778</v>
      </c>
      <c r="J263">
        <f t="shared" si="30"/>
        <v>1.4500000000000002</v>
      </c>
      <c r="K263">
        <f t="shared" si="33"/>
        <v>6.4767777777777775</v>
      </c>
      <c r="L263">
        <f t="shared" si="34"/>
        <v>3.2383888888888888</v>
      </c>
      <c r="M263">
        <f>SUM($L$2:L263) - SUM($N$2:N262)</f>
        <v>60.70370833333277</v>
      </c>
      <c r="N263">
        <f t="shared" si="28"/>
        <v>0</v>
      </c>
    </row>
    <row r="264" spans="1:14" x14ac:dyDescent="0.3">
      <c r="A264" s="1">
        <v>42267</v>
      </c>
      <c r="B264" s="2">
        <v>0.26063657407407409</v>
      </c>
      <c r="C264" s="2">
        <v>0.77704861111111112</v>
      </c>
      <c r="D264" s="3">
        <v>13.4</v>
      </c>
      <c r="E264" s="3">
        <v>66.599999999999994</v>
      </c>
      <c r="F264" s="4">
        <f t="shared" si="31"/>
        <v>9</v>
      </c>
      <c r="G264" s="3">
        <f t="shared" si="32"/>
        <v>12.39388888888889</v>
      </c>
      <c r="H264">
        <v>4.8</v>
      </c>
      <c r="I264">
        <f t="shared" si="29"/>
        <v>0.23030555555555549</v>
      </c>
      <c r="J264">
        <f t="shared" si="30"/>
        <v>1.9</v>
      </c>
      <c r="K264">
        <f t="shared" si="33"/>
        <v>6.9303055555555559</v>
      </c>
      <c r="L264">
        <f t="shared" si="34"/>
        <v>3.465152777777778</v>
      </c>
      <c r="M264">
        <f>SUM($L$2:L264) - SUM($N$2:N263)</f>
        <v>64.168861111110573</v>
      </c>
      <c r="N264">
        <f t="shared" si="28"/>
        <v>0</v>
      </c>
    </row>
    <row r="265" spans="1:14" x14ac:dyDescent="0.3">
      <c r="A265" s="1">
        <v>42268</v>
      </c>
      <c r="B265" s="2">
        <v>0.26186342592592593</v>
      </c>
      <c r="C265" s="2">
        <v>0.775324074074074</v>
      </c>
      <c r="D265" s="3">
        <v>11.1</v>
      </c>
      <c r="E265" s="3">
        <v>74.099999999999994</v>
      </c>
      <c r="F265" s="4">
        <f t="shared" si="31"/>
        <v>9</v>
      </c>
      <c r="G265" s="3">
        <f t="shared" si="32"/>
        <v>12.323055555555554</v>
      </c>
      <c r="H265">
        <v>4.8</v>
      </c>
      <c r="I265">
        <f t="shared" si="29"/>
        <v>0.23384722222222232</v>
      </c>
      <c r="J265">
        <f t="shared" si="30"/>
        <v>2.4750000000000001</v>
      </c>
      <c r="K265">
        <f t="shared" si="33"/>
        <v>7.5088472222222222</v>
      </c>
      <c r="L265">
        <f t="shared" si="34"/>
        <v>3.7544236111111111</v>
      </c>
      <c r="M265">
        <f>SUM($L$2:L265) - SUM($N$2:N264)</f>
        <v>67.923284722221638</v>
      </c>
      <c r="N265">
        <f t="shared" si="28"/>
        <v>0</v>
      </c>
    </row>
    <row r="266" spans="1:14" x14ac:dyDescent="0.3">
      <c r="A266" s="1">
        <v>42269</v>
      </c>
      <c r="B266" s="2">
        <v>0.26309027777777777</v>
      </c>
      <c r="C266" s="2">
        <v>0.77361111111111114</v>
      </c>
      <c r="D266" s="3">
        <v>12.2</v>
      </c>
      <c r="E266" s="3">
        <v>51.9</v>
      </c>
      <c r="F266" s="4">
        <f t="shared" si="31"/>
        <v>9</v>
      </c>
      <c r="G266" s="3">
        <f t="shared" si="32"/>
        <v>12.2525</v>
      </c>
      <c r="H266">
        <v>4.8</v>
      </c>
      <c r="I266">
        <f t="shared" si="29"/>
        <v>0.23737500000000003</v>
      </c>
      <c r="J266">
        <f t="shared" si="30"/>
        <v>2.2000000000000002</v>
      </c>
      <c r="K266">
        <f t="shared" si="33"/>
        <v>7.2373750000000001</v>
      </c>
      <c r="L266">
        <f t="shared" si="34"/>
        <v>3.6186875000000001</v>
      </c>
      <c r="M266">
        <f>SUM($L$2:L266) - SUM($N$2:N265)</f>
        <v>71.541972222221602</v>
      </c>
      <c r="N266">
        <f t="shared" si="28"/>
        <v>0</v>
      </c>
    </row>
    <row r="267" spans="1:14" x14ac:dyDescent="0.3">
      <c r="A267" s="1">
        <v>42270</v>
      </c>
      <c r="B267" s="2">
        <v>0.2643287037037037</v>
      </c>
      <c r="C267" s="2">
        <v>0.77188657407407402</v>
      </c>
      <c r="D267" s="3">
        <v>14.2</v>
      </c>
      <c r="E267" s="3">
        <v>76</v>
      </c>
      <c r="F267" s="4">
        <f t="shared" si="31"/>
        <v>9</v>
      </c>
      <c r="G267" s="3">
        <f t="shared" si="32"/>
        <v>12.181388888888886</v>
      </c>
      <c r="H267">
        <v>4.8</v>
      </c>
      <c r="I267">
        <f t="shared" si="29"/>
        <v>0.24093055555555568</v>
      </c>
      <c r="J267">
        <f t="shared" si="30"/>
        <v>1.7000000000000002</v>
      </c>
      <c r="K267">
        <f t="shared" si="33"/>
        <v>6.7409305555555559</v>
      </c>
      <c r="L267">
        <f t="shared" si="34"/>
        <v>3.3704652777777779</v>
      </c>
      <c r="M267">
        <f>SUM($L$2:L267) - SUM($N$2:N266)</f>
        <v>74.912437499999328</v>
      </c>
      <c r="N267">
        <f t="shared" si="28"/>
        <v>0</v>
      </c>
    </row>
    <row r="268" spans="1:14" x14ac:dyDescent="0.3">
      <c r="A268" s="1">
        <v>42271</v>
      </c>
      <c r="B268" s="2">
        <v>0.26555555555555554</v>
      </c>
      <c r="C268" s="2">
        <v>0.77017361111111116</v>
      </c>
      <c r="D268" s="3">
        <v>16.7</v>
      </c>
      <c r="E268" s="3">
        <v>84</v>
      </c>
      <c r="F268" s="4">
        <f t="shared" si="31"/>
        <v>9</v>
      </c>
      <c r="G268" s="3">
        <f t="shared" si="32"/>
        <v>12.110833333333336</v>
      </c>
      <c r="H268">
        <v>4.8</v>
      </c>
      <c r="I268">
        <f t="shared" si="29"/>
        <v>0.24445833333333322</v>
      </c>
      <c r="J268">
        <f t="shared" si="30"/>
        <v>1.0750000000000002</v>
      </c>
      <c r="K268">
        <f t="shared" si="33"/>
        <v>6.1194583333333332</v>
      </c>
      <c r="L268">
        <f t="shared" si="34"/>
        <v>3.0597291666666666</v>
      </c>
      <c r="M268">
        <f>SUM($L$2:L268) - SUM($N$2:N267)</f>
        <v>77.972166666665998</v>
      </c>
      <c r="N268">
        <f t="shared" si="28"/>
        <v>0</v>
      </c>
    </row>
    <row r="269" spans="1:14" x14ac:dyDescent="0.3">
      <c r="A269" s="1">
        <v>42272</v>
      </c>
      <c r="B269" s="2">
        <v>0.26679398148148148</v>
      </c>
      <c r="C269" s="2">
        <v>0.76846064814814818</v>
      </c>
      <c r="D269" s="3">
        <v>15.4</v>
      </c>
      <c r="E269" s="3">
        <v>87.7</v>
      </c>
      <c r="F269" s="4">
        <f t="shared" si="31"/>
        <v>9</v>
      </c>
      <c r="G269" s="3">
        <f t="shared" si="32"/>
        <v>12.040000000000001</v>
      </c>
      <c r="H269">
        <v>4.8</v>
      </c>
      <c r="I269">
        <f t="shared" si="29"/>
        <v>0.24799999999999994</v>
      </c>
      <c r="J269">
        <f t="shared" si="30"/>
        <v>1.4</v>
      </c>
      <c r="K269">
        <f t="shared" si="33"/>
        <v>6.4480000000000004</v>
      </c>
      <c r="L269">
        <f t="shared" si="34"/>
        <v>3.2240000000000002</v>
      </c>
      <c r="M269">
        <f>SUM($L$2:L269) - SUM($N$2:N268)</f>
        <v>81.196166666665931</v>
      </c>
      <c r="N269">
        <f t="shared" si="28"/>
        <v>0</v>
      </c>
    </row>
    <row r="270" spans="1:14" x14ac:dyDescent="0.3">
      <c r="A270" s="1">
        <v>42273</v>
      </c>
      <c r="B270" s="2">
        <v>0.26803240740740741</v>
      </c>
      <c r="C270" s="2">
        <v>0.76674768518518521</v>
      </c>
      <c r="D270" s="3">
        <v>13.7</v>
      </c>
      <c r="E270" s="3">
        <v>89.8</v>
      </c>
      <c r="F270" s="4">
        <f t="shared" si="31"/>
        <v>9</v>
      </c>
      <c r="G270" s="3">
        <f t="shared" si="32"/>
        <v>11.969166666666666</v>
      </c>
      <c r="H270">
        <v>4.8</v>
      </c>
      <c r="I270">
        <f t="shared" si="29"/>
        <v>0.25154166666666666</v>
      </c>
      <c r="J270">
        <f t="shared" si="30"/>
        <v>1.8250000000000002</v>
      </c>
      <c r="K270">
        <f t="shared" si="33"/>
        <v>6.8765416666666663</v>
      </c>
      <c r="L270">
        <f t="shared" si="34"/>
        <v>3.4382708333333332</v>
      </c>
      <c r="M270">
        <f>SUM($L$2:L270) - SUM($N$2:N269)</f>
        <v>84.634437499999194</v>
      </c>
      <c r="N270">
        <f t="shared" si="28"/>
        <v>0</v>
      </c>
    </row>
    <row r="271" spans="1:14" x14ac:dyDescent="0.3">
      <c r="A271" s="1">
        <v>42274</v>
      </c>
      <c r="B271" s="2">
        <v>0.26927083333333335</v>
      </c>
      <c r="C271" s="2">
        <v>0.76503472222222213</v>
      </c>
      <c r="D271" s="3">
        <v>11.5</v>
      </c>
      <c r="E271" s="3">
        <v>42.4</v>
      </c>
      <c r="F271" s="4">
        <f t="shared" si="31"/>
        <v>9</v>
      </c>
      <c r="G271" s="3">
        <f t="shared" si="32"/>
        <v>11.89833333333333</v>
      </c>
      <c r="H271">
        <v>4.8</v>
      </c>
      <c r="I271">
        <f t="shared" si="29"/>
        <v>0.2550833333333335</v>
      </c>
      <c r="J271">
        <f t="shared" si="30"/>
        <v>2.375</v>
      </c>
      <c r="K271">
        <f t="shared" si="33"/>
        <v>7.4300833333333332</v>
      </c>
      <c r="L271">
        <f t="shared" si="34"/>
        <v>3.7150416666666666</v>
      </c>
      <c r="M271">
        <f>SUM($L$2:L271) - SUM($N$2:N270)</f>
        <v>88.349479166665787</v>
      </c>
      <c r="N271">
        <f t="shared" si="28"/>
        <v>0</v>
      </c>
    </row>
    <row r="272" spans="1:14" x14ac:dyDescent="0.3">
      <c r="A272" s="1">
        <v>42275</v>
      </c>
      <c r="B272" s="2">
        <v>0.27050925925925923</v>
      </c>
      <c r="C272" s="2">
        <v>0.76333333333333331</v>
      </c>
      <c r="D272" s="3">
        <v>10.9</v>
      </c>
      <c r="E272" s="3">
        <v>31.7</v>
      </c>
      <c r="F272" s="4">
        <f t="shared" si="31"/>
        <v>9</v>
      </c>
      <c r="G272" s="3">
        <f t="shared" si="32"/>
        <v>11.827777777777778</v>
      </c>
      <c r="H272">
        <v>4.8</v>
      </c>
      <c r="I272">
        <f t="shared" si="29"/>
        <v>0.25861111111111112</v>
      </c>
      <c r="J272">
        <f t="shared" si="30"/>
        <v>2.5249999999999999</v>
      </c>
      <c r="K272">
        <f t="shared" si="33"/>
        <v>7.5836111111111109</v>
      </c>
      <c r="L272">
        <f t="shared" si="34"/>
        <v>3.7918055555555554</v>
      </c>
      <c r="M272">
        <f>SUM($L$2:L272) - SUM($N$2:N271)</f>
        <v>92.141284722221371</v>
      </c>
      <c r="N272">
        <f t="shared" si="28"/>
        <v>0</v>
      </c>
    </row>
    <row r="273" spans="1:14" x14ac:dyDescent="0.3">
      <c r="A273" s="1">
        <v>42276</v>
      </c>
      <c r="B273" s="2">
        <v>0.27174768518518516</v>
      </c>
      <c r="C273" s="2">
        <v>0.76162037037037045</v>
      </c>
      <c r="D273" s="3">
        <v>10.1</v>
      </c>
      <c r="E273" s="3">
        <v>67.5</v>
      </c>
      <c r="F273" s="4">
        <f t="shared" si="31"/>
        <v>9</v>
      </c>
      <c r="G273" s="3">
        <f t="shared" si="32"/>
        <v>11.756944444444446</v>
      </c>
      <c r="H273">
        <v>4.8</v>
      </c>
      <c r="I273">
        <f t="shared" si="29"/>
        <v>0.26215277777777768</v>
      </c>
      <c r="J273">
        <f t="shared" si="30"/>
        <v>2.7250000000000001</v>
      </c>
      <c r="K273">
        <f t="shared" si="33"/>
        <v>7.7871527777777771</v>
      </c>
      <c r="L273">
        <f t="shared" si="34"/>
        <v>3.8935763888888886</v>
      </c>
      <c r="M273">
        <f>SUM($L$2:L273) - SUM($N$2:N272)</f>
        <v>96.034861111110331</v>
      </c>
      <c r="N273">
        <f t="shared" si="28"/>
        <v>0</v>
      </c>
    </row>
    <row r="274" spans="1:14" x14ac:dyDescent="0.3">
      <c r="A274" s="1">
        <v>42277</v>
      </c>
      <c r="B274" s="2">
        <v>0.27299768518518519</v>
      </c>
      <c r="C274" s="2">
        <v>0.7599189814814814</v>
      </c>
      <c r="D274" s="3">
        <v>10.6</v>
      </c>
      <c r="E274" s="3">
        <v>44.1</v>
      </c>
      <c r="F274" s="4">
        <f t="shared" si="31"/>
        <v>9</v>
      </c>
      <c r="G274" s="3">
        <f t="shared" si="32"/>
        <v>11.68611111111111</v>
      </c>
      <c r="H274">
        <v>4.8</v>
      </c>
      <c r="I274">
        <f t="shared" si="29"/>
        <v>0.26569444444444451</v>
      </c>
      <c r="J274">
        <f t="shared" si="30"/>
        <v>2.6</v>
      </c>
      <c r="K274">
        <f t="shared" si="33"/>
        <v>7.6656944444444441</v>
      </c>
      <c r="L274">
        <f t="shared" si="34"/>
        <v>3.8328472222222221</v>
      </c>
      <c r="M274">
        <f>SUM($L$2:L274) - SUM($N$2:N273)</f>
        <v>99.86770833333253</v>
      </c>
      <c r="N274">
        <f t="shared" si="28"/>
        <v>99.87</v>
      </c>
    </row>
    <row r="275" spans="1:14" x14ac:dyDescent="0.3">
      <c r="A275" s="1">
        <v>42278</v>
      </c>
      <c r="B275" s="2">
        <v>0.27424768518518516</v>
      </c>
      <c r="C275" s="2">
        <v>0.75821759259259258</v>
      </c>
      <c r="D275" s="3">
        <v>10.7</v>
      </c>
      <c r="E275" s="3">
        <v>30.1</v>
      </c>
      <c r="F275" s="4">
        <f t="shared" si="31"/>
        <v>10</v>
      </c>
      <c r="G275" s="3">
        <f t="shared" si="32"/>
        <v>11.615277777777777</v>
      </c>
      <c r="H275">
        <v>4.8</v>
      </c>
      <c r="I275">
        <f t="shared" si="29"/>
        <v>0.26923611111111112</v>
      </c>
      <c r="J275">
        <f t="shared" si="30"/>
        <v>2.5750000000000002</v>
      </c>
      <c r="K275">
        <f t="shared" si="33"/>
        <v>7.6442361111111108</v>
      </c>
      <c r="L275">
        <f t="shared" si="34"/>
        <v>3.8221180555555554</v>
      </c>
      <c r="M275">
        <f>SUM($L$2:L275) - SUM($N$2:N274)</f>
        <v>3.8198263888882593</v>
      </c>
      <c r="N275">
        <f t="shared" si="28"/>
        <v>0</v>
      </c>
    </row>
    <row r="276" spans="1:14" x14ac:dyDescent="0.3">
      <c r="A276" s="1">
        <v>42279</v>
      </c>
      <c r="B276" s="2">
        <v>0.27549768518518519</v>
      </c>
      <c r="C276" s="2">
        <v>0.7565277777777778</v>
      </c>
      <c r="D276" s="3">
        <v>11.6</v>
      </c>
      <c r="E276" s="3">
        <v>70.400000000000006</v>
      </c>
      <c r="F276" s="4">
        <f t="shared" si="31"/>
        <v>10</v>
      </c>
      <c r="G276" s="3">
        <f t="shared" si="32"/>
        <v>11.544722222222223</v>
      </c>
      <c r="H276">
        <v>4.8</v>
      </c>
      <c r="I276">
        <f t="shared" si="29"/>
        <v>0.27276388888888886</v>
      </c>
      <c r="J276">
        <f t="shared" si="30"/>
        <v>2.35</v>
      </c>
      <c r="K276">
        <f t="shared" si="33"/>
        <v>7.4227638888888894</v>
      </c>
      <c r="L276">
        <f t="shared" si="34"/>
        <v>3.7113819444444447</v>
      </c>
      <c r="M276">
        <f>SUM($L$2:L276) - SUM($N$2:N275)</f>
        <v>7.5312083333326427</v>
      </c>
      <c r="N276">
        <f t="shared" si="28"/>
        <v>0</v>
      </c>
    </row>
    <row r="277" spans="1:14" x14ac:dyDescent="0.3">
      <c r="A277" s="1">
        <v>42280</v>
      </c>
      <c r="B277" s="2">
        <v>0.27675925925925926</v>
      </c>
      <c r="C277" s="2">
        <v>0.75483796296296291</v>
      </c>
      <c r="D277" s="3">
        <v>10.6</v>
      </c>
      <c r="E277" s="3">
        <v>56.8</v>
      </c>
      <c r="F277" s="4">
        <f t="shared" si="31"/>
        <v>10</v>
      </c>
      <c r="G277" s="3">
        <f t="shared" si="32"/>
        <v>11.473888888888887</v>
      </c>
      <c r="H277">
        <v>4.8</v>
      </c>
      <c r="I277">
        <f t="shared" si="29"/>
        <v>0.27630555555555564</v>
      </c>
      <c r="J277">
        <f t="shared" si="30"/>
        <v>2.6</v>
      </c>
      <c r="K277">
        <f t="shared" si="33"/>
        <v>7.6763055555555564</v>
      </c>
      <c r="L277">
        <f t="shared" si="34"/>
        <v>3.8381527777777782</v>
      </c>
      <c r="M277">
        <f>SUM($L$2:L277) - SUM($N$2:N276)</f>
        <v>11.369361111110493</v>
      </c>
      <c r="N277">
        <f t="shared" si="28"/>
        <v>0</v>
      </c>
    </row>
    <row r="278" spans="1:14" x14ac:dyDescent="0.3">
      <c r="A278" s="1">
        <v>42281</v>
      </c>
      <c r="B278" s="2">
        <v>0.27800925925925929</v>
      </c>
      <c r="C278" s="2">
        <v>0.75314814814814823</v>
      </c>
      <c r="D278" s="3">
        <v>13.8</v>
      </c>
      <c r="E278" s="3">
        <v>45.2</v>
      </c>
      <c r="F278" s="4">
        <f t="shared" si="31"/>
        <v>10</v>
      </c>
      <c r="G278" s="3">
        <f t="shared" si="32"/>
        <v>11.403333333333334</v>
      </c>
      <c r="H278">
        <v>4.8</v>
      </c>
      <c r="I278">
        <f t="shared" si="29"/>
        <v>0.27983333333333332</v>
      </c>
      <c r="J278">
        <f t="shared" si="30"/>
        <v>1.7999999999999998</v>
      </c>
      <c r="K278">
        <f t="shared" si="33"/>
        <v>6.879833333333333</v>
      </c>
      <c r="L278">
        <f t="shared" si="34"/>
        <v>3.4399166666666665</v>
      </c>
      <c r="M278">
        <f>SUM($L$2:L278) - SUM($N$2:N277)</f>
        <v>14.809277777777197</v>
      </c>
      <c r="N278">
        <f t="shared" si="28"/>
        <v>0</v>
      </c>
    </row>
    <row r="279" spans="1:14" x14ac:dyDescent="0.3">
      <c r="A279" s="1">
        <v>42282</v>
      </c>
      <c r="B279" s="2">
        <v>0.2792708333333333</v>
      </c>
      <c r="C279" s="2">
        <v>0.75146990740740749</v>
      </c>
      <c r="D279" s="3">
        <v>12.4</v>
      </c>
      <c r="E279" s="3">
        <v>60.7</v>
      </c>
      <c r="F279" s="4">
        <f t="shared" si="31"/>
        <v>10</v>
      </c>
      <c r="G279" s="3">
        <f t="shared" si="32"/>
        <v>11.33277777777778</v>
      </c>
      <c r="H279">
        <v>4.8</v>
      </c>
      <c r="I279">
        <f t="shared" si="29"/>
        <v>0.28336111111111095</v>
      </c>
      <c r="J279">
        <f t="shared" si="30"/>
        <v>2.15</v>
      </c>
      <c r="K279">
        <f t="shared" si="33"/>
        <v>7.23336111111111</v>
      </c>
      <c r="L279">
        <f t="shared" si="34"/>
        <v>3.616680555555555</v>
      </c>
      <c r="M279">
        <f>SUM($L$2:L279) - SUM($N$2:N278)</f>
        <v>18.425958333332801</v>
      </c>
      <c r="N279">
        <f t="shared" si="28"/>
        <v>0</v>
      </c>
    </row>
    <row r="280" spans="1:14" x14ac:dyDescent="0.3">
      <c r="A280" s="1">
        <v>42283</v>
      </c>
      <c r="B280" s="2">
        <v>0.28053240740740742</v>
      </c>
      <c r="C280" s="2">
        <v>0.74979166666666675</v>
      </c>
      <c r="D280" s="3">
        <v>10.7</v>
      </c>
      <c r="E280" s="3">
        <v>55.6</v>
      </c>
      <c r="F280" s="4">
        <f t="shared" si="31"/>
        <v>10</v>
      </c>
      <c r="G280" s="3">
        <f t="shared" si="32"/>
        <v>11.262222222222224</v>
      </c>
      <c r="H280">
        <v>4.8</v>
      </c>
      <c r="I280">
        <f t="shared" si="29"/>
        <v>0.2868888888888888</v>
      </c>
      <c r="J280">
        <f t="shared" si="30"/>
        <v>2.5750000000000002</v>
      </c>
      <c r="K280">
        <f t="shared" si="33"/>
        <v>7.661888888888889</v>
      </c>
      <c r="L280">
        <f t="shared" si="34"/>
        <v>3.8309444444444445</v>
      </c>
      <c r="M280">
        <f>SUM($L$2:L280) - SUM($N$2:N279)</f>
        <v>22.256902777777213</v>
      </c>
      <c r="N280">
        <f t="shared" si="28"/>
        <v>0</v>
      </c>
    </row>
    <row r="281" spans="1:14" x14ac:dyDescent="0.3">
      <c r="A281" s="1">
        <v>42284</v>
      </c>
      <c r="B281" s="2">
        <v>0.28180555555555559</v>
      </c>
      <c r="C281" s="2">
        <v>0.748113425925926</v>
      </c>
      <c r="D281" s="3">
        <v>5.4</v>
      </c>
      <c r="E281" s="3">
        <v>16.899999999999999</v>
      </c>
      <c r="F281" s="4">
        <f t="shared" si="31"/>
        <v>10</v>
      </c>
      <c r="G281" s="3">
        <f t="shared" si="32"/>
        <v>11.191388888888889</v>
      </c>
      <c r="H281">
        <v>4.8</v>
      </c>
      <c r="I281">
        <f t="shared" si="29"/>
        <v>0.29043055555555553</v>
      </c>
      <c r="J281">
        <f t="shared" si="30"/>
        <v>3.9</v>
      </c>
      <c r="K281">
        <f t="shared" si="33"/>
        <v>8.9904305555555553</v>
      </c>
      <c r="L281">
        <f t="shared" si="34"/>
        <v>4.4952152777777776</v>
      </c>
      <c r="M281">
        <f>SUM($L$2:L281) - SUM($N$2:N280)</f>
        <v>26.752118055555002</v>
      </c>
      <c r="N281">
        <f t="shared" si="28"/>
        <v>0</v>
      </c>
    </row>
    <row r="282" spans="1:14" x14ac:dyDescent="0.3">
      <c r="A282" s="1">
        <v>42285</v>
      </c>
      <c r="B282" s="2">
        <v>0.2830671296296296</v>
      </c>
      <c r="C282" s="2">
        <v>0.74645833333333333</v>
      </c>
      <c r="D282" s="3">
        <v>4.5</v>
      </c>
      <c r="E282" s="3">
        <v>9.1</v>
      </c>
      <c r="F282" s="4">
        <f t="shared" si="31"/>
        <v>10</v>
      </c>
      <c r="G282" s="3">
        <f t="shared" si="32"/>
        <v>11.121388888888889</v>
      </c>
      <c r="H282">
        <v>4.8</v>
      </c>
      <c r="I282">
        <f t="shared" si="29"/>
        <v>0.29393055555555553</v>
      </c>
      <c r="J282">
        <f t="shared" si="30"/>
        <v>4.125</v>
      </c>
      <c r="K282">
        <f t="shared" si="33"/>
        <v>9.2189305555555556</v>
      </c>
      <c r="L282">
        <f t="shared" si="34"/>
        <v>4.6094652777777778</v>
      </c>
      <c r="M282">
        <f>SUM($L$2:L282) - SUM($N$2:N281)</f>
        <v>31.361583333332874</v>
      </c>
      <c r="N282">
        <f t="shared" si="28"/>
        <v>0</v>
      </c>
    </row>
    <row r="283" spans="1:14" x14ac:dyDescent="0.3">
      <c r="A283" s="1">
        <v>42286</v>
      </c>
      <c r="B283" s="2">
        <v>0.28434027777777776</v>
      </c>
      <c r="C283" s="2">
        <v>0.74479166666666663</v>
      </c>
      <c r="D283" s="3">
        <v>2.4</v>
      </c>
      <c r="E283" s="3">
        <v>7.4</v>
      </c>
      <c r="F283" s="4">
        <f t="shared" si="31"/>
        <v>10</v>
      </c>
      <c r="G283" s="3">
        <f t="shared" si="32"/>
        <v>11.050833333333333</v>
      </c>
      <c r="H283">
        <v>4.8</v>
      </c>
      <c r="I283">
        <f t="shared" si="29"/>
        <v>0.29745833333333332</v>
      </c>
      <c r="J283">
        <f t="shared" si="30"/>
        <v>4.6500000000000004</v>
      </c>
      <c r="K283">
        <f t="shared" si="33"/>
        <v>9.7474583333333342</v>
      </c>
      <c r="L283">
        <f t="shared" si="34"/>
        <v>4.8737291666666671</v>
      </c>
      <c r="M283">
        <f>SUM($L$2:L283) - SUM($N$2:N282)</f>
        <v>36.235312499999509</v>
      </c>
      <c r="N283">
        <f t="shared" si="28"/>
        <v>0</v>
      </c>
    </row>
    <row r="284" spans="1:14" x14ac:dyDescent="0.3">
      <c r="A284" s="1">
        <v>42287</v>
      </c>
      <c r="B284" s="2">
        <v>0.28562500000000002</v>
      </c>
      <c r="C284" s="2">
        <v>0.74313657407407396</v>
      </c>
      <c r="D284" s="3">
        <v>2.2999999999999998</v>
      </c>
      <c r="E284" s="3">
        <v>4.0999999999999996</v>
      </c>
      <c r="F284" s="4">
        <f t="shared" si="31"/>
        <v>10</v>
      </c>
      <c r="G284" s="3">
        <f t="shared" si="32"/>
        <v>10.980277777777776</v>
      </c>
      <c r="H284">
        <v>4.8</v>
      </c>
      <c r="I284">
        <f t="shared" si="29"/>
        <v>0.30098611111111118</v>
      </c>
      <c r="J284">
        <f t="shared" si="30"/>
        <v>4.6749999999999998</v>
      </c>
      <c r="K284">
        <f t="shared" si="33"/>
        <v>9.775986111111111</v>
      </c>
      <c r="L284">
        <f t="shared" si="34"/>
        <v>4.8879930555555555</v>
      </c>
      <c r="M284">
        <f>SUM($L$2:L284) - SUM($N$2:N283)</f>
        <v>41.123305555555135</v>
      </c>
      <c r="N284">
        <f t="shared" si="28"/>
        <v>0</v>
      </c>
    </row>
    <row r="285" spans="1:14" x14ac:dyDescent="0.3">
      <c r="A285" s="1">
        <v>42288</v>
      </c>
      <c r="B285" s="2">
        <v>0.28689814814814812</v>
      </c>
      <c r="C285" s="2">
        <v>0.74149305555555556</v>
      </c>
      <c r="D285" s="3">
        <v>3.6</v>
      </c>
      <c r="E285" s="3">
        <v>58.5</v>
      </c>
      <c r="F285" s="4">
        <f t="shared" si="31"/>
        <v>10</v>
      </c>
      <c r="G285" s="3">
        <f t="shared" si="32"/>
        <v>10.910277777777779</v>
      </c>
      <c r="H285">
        <v>4.8</v>
      </c>
      <c r="I285">
        <f t="shared" si="29"/>
        <v>0.30448611111111107</v>
      </c>
      <c r="J285">
        <f t="shared" si="30"/>
        <v>4.3499999999999996</v>
      </c>
      <c r="K285">
        <f t="shared" si="33"/>
        <v>9.4544861111111107</v>
      </c>
      <c r="L285">
        <f t="shared" si="34"/>
        <v>4.7272430555555554</v>
      </c>
      <c r="M285">
        <f>SUM($L$2:L285) - SUM($N$2:N284)</f>
        <v>45.850548611110753</v>
      </c>
      <c r="N285">
        <f t="shared" si="28"/>
        <v>0</v>
      </c>
    </row>
    <row r="286" spans="1:14" x14ac:dyDescent="0.3">
      <c r="A286" s="1">
        <v>42289</v>
      </c>
      <c r="B286" s="2">
        <v>0.28818287037037038</v>
      </c>
      <c r="C286" s="2">
        <v>0.73986111111111119</v>
      </c>
      <c r="D286" s="3">
        <v>2.9</v>
      </c>
      <c r="E286" s="3">
        <v>63.8</v>
      </c>
      <c r="F286" s="4">
        <f t="shared" si="31"/>
        <v>10</v>
      </c>
      <c r="G286" s="3">
        <f t="shared" si="32"/>
        <v>10.840277777777779</v>
      </c>
      <c r="H286">
        <v>4.8</v>
      </c>
      <c r="I286">
        <f t="shared" si="29"/>
        <v>0.30798611111111107</v>
      </c>
      <c r="J286">
        <f t="shared" si="30"/>
        <v>4.5250000000000004</v>
      </c>
      <c r="K286">
        <f t="shared" si="33"/>
        <v>9.6329861111111121</v>
      </c>
      <c r="L286">
        <f t="shared" si="34"/>
        <v>4.8164930555555561</v>
      </c>
      <c r="M286">
        <f>SUM($L$2:L286) - SUM($N$2:N285)</f>
        <v>50.667041666666364</v>
      </c>
      <c r="N286">
        <f t="shared" si="28"/>
        <v>0</v>
      </c>
    </row>
    <row r="287" spans="1:14" x14ac:dyDescent="0.3">
      <c r="A287" s="1">
        <v>42290</v>
      </c>
      <c r="B287" s="2">
        <v>0.28946759259259258</v>
      </c>
      <c r="C287" s="2">
        <v>0.73822916666666671</v>
      </c>
      <c r="D287" s="3">
        <v>5.9</v>
      </c>
      <c r="E287" s="3">
        <v>93.5</v>
      </c>
      <c r="F287" s="4">
        <f t="shared" si="31"/>
        <v>10</v>
      </c>
      <c r="G287" s="3">
        <f t="shared" si="32"/>
        <v>10.770277777777778</v>
      </c>
      <c r="H287">
        <v>4.8</v>
      </c>
      <c r="I287">
        <f t="shared" si="29"/>
        <v>0.31148611111111107</v>
      </c>
      <c r="J287">
        <f t="shared" si="30"/>
        <v>3.7749999999999999</v>
      </c>
      <c r="K287">
        <f t="shared" si="33"/>
        <v>8.8864861111111111</v>
      </c>
      <c r="L287">
        <f t="shared" si="34"/>
        <v>4.4432430555555555</v>
      </c>
      <c r="M287">
        <f>SUM($L$2:L287) - SUM($N$2:N286)</f>
        <v>55.110284722221877</v>
      </c>
      <c r="N287">
        <f t="shared" si="28"/>
        <v>0</v>
      </c>
    </row>
    <row r="288" spans="1:14" x14ac:dyDescent="0.3">
      <c r="A288" s="1">
        <v>42291</v>
      </c>
      <c r="B288" s="2">
        <v>0.29076388888888888</v>
      </c>
      <c r="C288" s="2">
        <v>0.73660879629629628</v>
      </c>
      <c r="D288" s="3">
        <v>6.8</v>
      </c>
      <c r="E288" s="3">
        <v>75.7</v>
      </c>
      <c r="F288" s="4">
        <f t="shared" si="31"/>
        <v>10</v>
      </c>
      <c r="G288" s="3">
        <f t="shared" si="32"/>
        <v>10.700277777777778</v>
      </c>
      <c r="H288">
        <v>4.8</v>
      </c>
      <c r="I288">
        <f t="shared" si="29"/>
        <v>0.31498611111111108</v>
      </c>
      <c r="J288">
        <f t="shared" si="30"/>
        <v>3.55</v>
      </c>
      <c r="K288">
        <f t="shared" si="33"/>
        <v>8.6649861111111104</v>
      </c>
      <c r="L288">
        <f t="shared" si="34"/>
        <v>4.3324930555555552</v>
      </c>
      <c r="M288">
        <f>SUM($L$2:L288) - SUM($N$2:N287)</f>
        <v>59.442777777777337</v>
      </c>
      <c r="N288">
        <f t="shared" si="28"/>
        <v>0</v>
      </c>
    </row>
    <row r="289" spans="1:14" x14ac:dyDescent="0.3">
      <c r="A289" s="1">
        <v>42292</v>
      </c>
      <c r="B289" s="2">
        <v>0.29206018518518517</v>
      </c>
      <c r="C289" s="2">
        <v>0.73499999999999999</v>
      </c>
      <c r="D289" s="3">
        <v>7.3</v>
      </c>
      <c r="E289" s="3">
        <v>51.6</v>
      </c>
      <c r="F289" s="4">
        <f t="shared" si="31"/>
        <v>10</v>
      </c>
      <c r="G289" s="3">
        <f t="shared" si="32"/>
        <v>10.630555555555556</v>
      </c>
      <c r="H289">
        <v>4.8</v>
      </c>
      <c r="I289">
        <f t="shared" si="29"/>
        <v>0.31847222222222216</v>
      </c>
      <c r="J289">
        <f t="shared" si="30"/>
        <v>3.4249999999999998</v>
      </c>
      <c r="K289">
        <f t="shared" si="33"/>
        <v>8.5434722222222206</v>
      </c>
      <c r="L289">
        <f t="shared" si="34"/>
        <v>4.2717361111111103</v>
      </c>
      <c r="M289">
        <f>SUM($L$2:L289) - SUM($N$2:N288)</f>
        <v>63.714513888888405</v>
      </c>
      <c r="N289">
        <f t="shared" ref="N289:N352" si="35">IF(F290&lt;&gt;F289,ROUND(M289,2),0)</f>
        <v>0</v>
      </c>
    </row>
    <row r="290" spans="1:14" x14ac:dyDescent="0.3">
      <c r="A290" s="1">
        <v>42293</v>
      </c>
      <c r="B290" s="2">
        <v>0.29335648148148147</v>
      </c>
      <c r="C290" s="2">
        <v>0.7333912037037037</v>
      </c>
      <c r="D290" s="3">
        <v>8.4</v>
      </c>
      <c r="E290" s="3">
        <v>93.8</v>
      </c>
      <c r="F290" s="4">
        <f t="shared" si="31"/>
        <v>10</v>
      </c>
      <c r="G290" s="3">
        <f t="shared" si="32"/>
        <v>10.560833333333333</v>
      </c>
      <c r="H290">
        <v>4.8</v>
      </c>
      <c r="I290">
        <f t="shared" si="29"/>
        <v>0.32195833333333335</v>
      </c>
      <c r="J290">
        <f t="shared" si="30"/>
        <v>3.15</v>
      </c>
      <c r="K290">
        <f t="shared" si="33"/>
        <v>8.271958333333334</v>
      </c>
      <c r="L290">
        <f t="shared" si="34"/>
        <v>4.135979166666667</v>
      </c>
      <c r="M290">
        <f>SUM($L$2:L290) - SUM($N$2:N289)</f>
        <v>67.850493055555035</v>
      </c>
      <c r="N290">
        <f t="shared" si="35"/>
        <v>0</v>
      </c>
    </row>
    <row r="291" spans="1:14" x14ac:dyDescent="0.3">
      <c r="A291" s="1">
        <v>42294</v>
      </c>
      <c r="B291" s="2">
        <v>0.29466435185185186</v>
      </c>
      <c r="C291" s="2">
        <v>0.73179398148148145</v>
      </c>
      <c r="D291" s="3">
        <v>8.8000000000000007</v>
      </c>
      <c r="E291" s="3">
        <v>75.900000000000006</v>
      </c>
      <c r="F291" s="4">
        <f t="shared" si="31"/>
        <v>10</v>
      </c>
      <c r="G291" s="3">
        <f t="shared" si="32"/>
        <v>10.49111111111111</v>
      </c>
      <c r="H291">
        <v>4.8</v>
      </c>
      <c r="I291">
        <f t="shared" si="29"/>
        <v>0.32544444444444454</v>
      </c>
      <c r="J291">
        <f t="shared" si="30"/>
        <v>3.05</v>
      </c>
      <c r="K291">
        <f t="shared" si="33"/>
        <v>8.1754444444444445</v>
      </c>
      <c r="L291">
        <f t="shared" si="34"/>
        <v>4.0877222222222223</v>
      </c>
      <c r="M291">
        <f>SUM($L$2:L291) - SUM($N$2:N290)</f>
        <v>71.938215277777317</v>
      </c>
      <c r="N291">
        <f t="shared" si="35"/>
        <v>0</v>
      </c>
    </row>
    <row r="292" spans="1:14" x14ac:dyDescent="0.3">
      <c r="A292" s="1">
        <v>42295</v>
      </c>
      <c r="B292" s="2">
        <v>0.29597222222222225</v>
      </c>
      <c r="C292" s="2">
        <v>0.73021990740740739</v>
      </c>
      <c r="D292" s="3">
        <v>7.3</v>
      </c>
      <c r="E292" s="3">
        <v>93.1</v>
      </c>
      <c r="F292" s="4">
        <f t="shared" si="31"/>
        <v>10</v>
      </c>
      <c r="G292" s="3">
        <f t="shared" si="32"/>
        <v>10.421944444444444</v>
      </c>
      <c r="H292">
        <v>4.8</v>
      </c>
      <c r="I292">
        <f t="shared" si="29"/>
        <v>0.32890277777777782</v>
      </c>
      <c r="J292">
        <f t="shared" si="30"/>
        <v>3.4249999999999998</v>
      </c>
      <c r="K292">
        <f t="shared" si="33"/>
        <v>8.5539027777777772</v>
      </c>
      <c r="L292">
        <f t="shared" si="34"/>
        <v>4.2769513888888886</v>
      </c>
      <c r="M292">
        <f>SUM($L$2:L292) - SUM($N$2:N291)</f>
        <v>76.215166666666164</v>
      </c>
      <c r="N292">
        <f t="shared" si="35"/>
        <v>0</v>
      </c>
    </row>
    <row r="293" spans="1:14" x14ac:dyDescent="0.3">
      <c r="A293" s="1">
        <v>42296</v>
      </c>
      <c r="B293" s="2">
        <v>0.29728009259259258</v>
      </c>
      <c r="C293" s="2">
        <v>0.72864583333333333</v>
      </c>
      <c r="D293" s="3">
        <v>7.9</v>
      </c>
      <c r="E293" s="3">
        <v>94.2</v>
      </c>
      <c r="F293" s="4">
        <f t="shared" si="31"/>
        <v>10</v>
      </c>
      <c r="G293" s="3">
        <f t="shared" si="32"/>
        <v>10.352777777777778</v>
      </c>
      <c r="H293">
        <v>4.8</v>
      </c>
      <c r="I293">
        <f t="shared" si="29"/>
        <v>0.33236111111111111</v>
      </c>
      <c r="J293">
        <f t="shared" si="30"/>
        <v>3.2749999999999999</v>
      </c>
      <c r="K293">
        <f t="shared" si="33"/>
        <v>8.4073611111111113</v>
      </c>
      <c r="L293">
        <f t="shared" si="34"/>
        <v>4.2036805555555556</v>
      </c>
      <c r="M293">
        <f>SUM($L$2:L293) - SUM($N$2:N292)</f>
        <v>80.418847222221757</v>
      </c>
      <c r="N293">
        <f t="shared" si="35"/>
        <v>0</v>
      </c>
    </row>
    <row r="294" spans="1:14" x14ac:dyDescent="0.3">
      <c r="A294" s="1">
        <v>42297</v>
      </c>
      <c r="B294" s="2">
        <v>0.29858796296296297</v>
      </c>
      <c r="C294" s="2">
        <v>0.7270833333333333</v>
      </c>
      <c r="D294" s="3">
        <v>6.7</v>
      </c>
      <c r="E294" s="3">
        <v>94.9</v>
      </c>
      <c r="F294" s="4">
        <f t="shared" si="31"/>
        <v>10</v>
      </c>
      <c r="G294" s="3">
        <f t="shared" si="32"/>
        <v>10.283888888888889</v>
      </c>
      <c r="H294">
        <v>4.8</v>
      </c>
      <c r="I294">
        <f t="shared" si="29"/>
        <v>0.33580555555555552</v>
      </c>
      <c r="J294">
        <f t="shared" si="30"/>
        <v>3.5750000000000002</v>
      </c>
      <c r="K294">
        <f t="shared" si="33"/>
        <v>8.7108055555555559</v>
      </c>
      <c r="L294">
        <f t="shared" si="34"/>
        <v>4.355402777777778</v>
      </c>
      <c r="M294">
        <f>SUM($L$2:L294) - SUM($N$2:N293)</f>
        <v>84.774249999999483</v>
      </c>
      <c r="N294">
        <f t="shared" si="35"/>
        <v>0</v>
      </c>
    </row>
    <row r="295" spans="1:14" x14ac:dyDescent="0.3">
      <c r="A295" s="1">
        <v>42298</v>
      </c>
      <c r="B295" s="2">
        <v>0.2999074074074074</v>
      </c>
      <c r="C295" s="2">
        <v>0.72553240740740732</v>
      </c>
      <c r="D295" s="3">
        <v>6.2</v>
      </c>
      <c r="E295" s="3">
        <v>93.9</v>
      </c>
      <c r="F295" s="4">
        <f t="shared" si="31"/>
        <v>10</v>
      </c>
      <c r="G295" s="3">
        <f t="shared" si="32"/>
        <v>10.214999999999998</v>
      </c>
      <c r="H295">
        <v>4.8</v>
      </c>
      <c r="I295">
        <f t="shared" si="29"/>
        <v>0.33925000000000011</v>
      </c>
      <c r="J295">
        <f t="shared" si="30"/>
        <v>3.7</v>
      </c>
      <c r="K295">
        <f t="shared" si="33"/>
        <v>8.8392499999999998</v>
      </c>
      <c r="L295">
        <f t="shared" si="34"/>
        <v>4.4196249999999999</v>
      </c>
      <c r="M295">
        <f>SUM($L$2:L295) - SUM($N$2:N294)</f>
        <v>89.19387499999948</v>
      </c>
      <c r="N295">
        <f t="shared" si="35"/>
        <v>0</v>
      </c>
    </row>
    <row r="296" spans="1:14" x14ac:dyDescent="0.3">
      <c r="A296" s="1">
        <v>42299</v>
      </c>
      <c r="B296" s="2">
        <v>0.30122685185185188</v>
      </c>
      <c r="C296" s="2">
        <v>0.72399305555555549</v>
      </c>
      <c r="D296" s="3">
        <v>6.6</v>
      </c>
      <c r="E296" s="3">
        <v>90.1</v>
      </c>
      <c r="F296" s="4">
        <f t="shared" si="31"/>
        <v>10</v>
      </c>
      <c r="G296" s="3">
        <f t="shared" si="32"/>
        <v>10.146388888888886</v>
      </c>
      <c r="H296">
        <v>4.8</v>
      </c>
      <c r="I296">
        <f t="shared" si="29"/>
        <v>0.34268055555555571</v>
      </c>
      <c r="J296">
        <f t="shared" si="30"/>
        <v>3.6</v>
      </c>
      <c r="K296">
        <f t="shared" si="33"/>
        <v>8.7426805555555553</v>
      </c>
      <c r="L296">
        <f t="shared" si="34"/>
        <v>4.3713402777777777</v>
      </c>
      <c r="M296">
        <f>SUM($L$2:L296) - SUM($N$2:N295)</f>
        <v>93.56521527777727</v>
      </c>
      <c r="N296">
        <f t="shared" si="35"/>
        <v>0</v>
      </c>
    </row>
    <row r="297" spans="1:14" x14ac:dyDescent="0.3">
      <c r="A297" s="1">
        <v>42300</v>
      </c>
      <c r="B297" s="2">
        <v>0.30255787037037035</v>
      </c>
      <c r="C297" s="2">
        <v>0.7224652777777778</v>
      </c>
      <c r="D297" s="3">
        <v>9.3000000000000007</v>
      </c>
      <c r="E297" s="3">
        <v>92.3</v>
      </c>
      <c r="F297" s="4">
        <f t="shared" si="31"/>
        <v>10</v>
      </c>
      <c r="G297" s="3">
        <f t="shared" si="32"/>
        <v>10.077777777777779</v>
      </c>
      <c r="H297">
        <v>4.8</v>
      </c>
      <c r="I297">
        <f t="shared" si="29"/>
        <v>0.34611111111111104</v>
      </c>
      <c r="J297">
        <f t="shared" si="30"/>
        <v>2.9249999999999998</v>
      </c>
      <c r="K297">
        <f t="shared" si="33"/>
        <v>8.0711111111111116</v>
      </c>
      <c r="L297">
        <f t="shared" si="34"/>
        <v>4.0355555555555558</v>
      </c>
      <c r="M297">
        <f>SUM($L$2:L297) - SUM($N$2:N296)</f>
        <v>97.600770833332717</v>
      </c>
      <c r="N297">
        <f t="shared" si="35"/>
        <v>0</v>
      </c>
    </row>
    <row r="298" spans="1:14" x14ac:dyDescent="0.3">
      <c r="A298" s="1">
        <v>42301</v>
      </c>
      <c r="B298" s="2">
        <v>0.30387731481481478</v>
      </c>
      <c r="C298" s="2">
        <v>0.7209606481481482</v>
      </c>
      <c r="D298" s="3">
        <v>9.3000000000000007</v>
      </c>
      <c r="E298" s="3">
        <v>74.8</v>
      </c>
      <c r="F298" s="4">
        <f t="shared" si="31"/>
        <v>10</v>
      </c>
      <c r="G298" s="3">
        <f t="shared" si="32"/>
        <v>10.010000000000002</v>
      </c>
      <c r="H298">
        <v>4.8</v>
      </c>
      <c r="I298">
        <f t="shared" si="29"/>
        <v>0.34949999999999992</v>
      </c>
      <c r="J298">
        <f t="shared" si="30"/>
        <v>2.9249999999999998</v>
      </c>
      <c r="K298">
        <f t="shared" si="33"/>
        <v>8.0745000000000005</v>
      </c>
      <c r="L298">
        <f t="shared" si="34"/>
        <v>4.0372500000000002</v>
      </c>
      <c r="M298">
        <f>SUM($L$2:L298) - SUM($N$2:N297)</f>
        <v>101.6380208333328</v>
      </c>
      <c r="N298">
        <f t="shared" si="35"/>
        <v>0</v>
      </c>
    </row>
    <row r="299" spans="1:14" x14ac:dyDescent="0.3">
      <c r="A299" s="1">
        <v>42302</v>
      </c>
      <c r="B299" s="2">
        <v>0.26354166666666667</v>
      </c>
      <c r="C299" s="2">
        <v>0.67778935185185185</v>
      </c>
      <c r="D299" s="3">
        <v>6.9</v>
      </c>
      <c r="E299" s="3">
        <v>88.9</v>
      </c>
      <c r="F299" s="4">
        <f t="shared" si="31"/>
        <v>10</v>
      </c>
      <c r="G299" s="3">
        <f t="shared" si="32"/>
        <v>9.9419444444444451</v>
      </c>
      <c r="H299">
        <v>4.8</v>
      </c>
      <c r="I299">
        <f t="shared" si="29"/>
        <v>0.35290277777777773</v>
      </c>
      <c r="J299">
        <f t="shared" si="30"/>
        <v>3.5249999999999999</v>
      </c>
      <c r="K299">
        <f t="shared" si="33"/>
        <v>8.6779027777777777</v>
      </c>
      <c r="L299">
        <f t="shared" si="34"/>
        <v>4.3389513888888889</v>
      </c>
      <c r="M299">
        <f>SUM($L$2:L299) - SUM($N$2:N298)</f>
        <v>105.97697222222178</v>
      </c>
      <c r="N299">
        <f t="shared" si="35"/>
        <v>0</v>
      </c>
    </row>
    <row r="300" spans="1:14" x14ac:dyDescent="0.3">
      <c r="A300" s="1">
        <v>42303</v>
      </c>
      <c r="B300" s="2">
        <v>0.2648726851851852</v>
      </c>
      <c r="C300" s="2">
        <v>0.67630787037037043</v>
      </c>
      <c r="D300" s="3">
        <v>7.6</v>
      </c>
      <c r="E300" s="3">
        <v>25.8</v>
      </c>
      <c r="F300" s="4">
        <f t="shared" si="31"/>
        <v>10</v>
      </c>
      <c r="G300" s="3">
        <f t="shared" si="32"/>
        <v>9.8744444444444461</v>
      </c>
      <c r="H300">
        <v>4.8</v>
      </c>
      <c r="I300">
        <f t="shared" si="29"/>
        <v>0.35627777777777769</v>
      </c>
      <c r="J300">
        <f t="shared" si="30"/>
        <v>3.35</v>
      </c>
      <c r="K300">
        <f t="shared" si="33"/>
        <v>8.5062777777777772</v>
      </c>
      <c r="L300">
        <f t="shared" si="34"/>
        <v>4.2531388888888886</v>
      </c>
      <c r="M300">
        <f>SUM($L$2:L300) - SUM($N$2:N299)</f>
        <v>110.23011111111077</v>
      </c>
      <c r="N300">
        <f t="shared" si="35"/>
        <v>0</v>
      </c>
    </row>
    <row r="301" spans="1:14" x14ac:dyDescent="0.3">
      <c r="A301" s="1">
        <v>42304</v>
      </c>
      <c r="B301" s="2">
        <v>0.26621527777777781</v>
      </c>
      <c r="C301" s="2">
        <v>0.67483796296296295</v>
      </c>
      <c r="D301" s="3">
        <v>5.5</v>
      </c>
      <c r="E301" s="3">
        <v>44.8</v>
      </c>
      <c r="F301" s="4">
        <f t="shared" si="31"/>
        <v>10</v>
      </c>
      <c r="G301" s="3">
        <f t="shared" si="32"/>
        <v>9.8069444444444436</v>
      </c>
      <c r="H301">
        <v>4.8</v>
      </c>
      <c r="I301">
        <f t="shared" si="29"/>
        <v>0.35965277777777782</v>
      </c>
      <c r="J301">
        <f t="shared" si="30"/>
        <v>3.875</v>
      </c>
      <c r="K301">
        <f t="shared" si="33"/>
        <v>9.0346527777777776</v>
      </c>
      <c r="L301">
        <f t="shared" si="34"/>
        <v>4.5173263888888888</v>
      </c>
      <c r="M301">
        <f>SUM($L$2:L301) - SUM($N$2:N300)</f>
        <v>114.74743749999971</v>
      </c>
      <c r="N301">
        <f t="shared" si="35"/>
        <v>0</v>
      </c>
    </row>
    <row r="302" spans="1:14" x14ac:dyDescent="0.3">
      <c r="A302" s="1">
        <v>42305</v>
      </c>
      <c r="B302" s="2">
        <v>0.26754629629629628</v>
      </c>
      <c r="C302" s="2">
        <v>0.67337962962962961</v>
      </c>
      <c r="D302" s="3">
        <v>4</v>
      </c>
      <c r="E302" s="3">
        <v>82.8</v>
      </c>
      <c r="F302" s="4">
        <f t="shared" si="31"/>
        <v>10</v>
      </c>
      <c r="G302" s="3">
        <f t="shared" si="32"/>
        <v>9.74</v>
      </c>
      <c r="H302">
        <v>4.8</v>
      </c>
      <c r="I302">
        <f t="shared" si="29"/>
        <v>0.36299999999999999</v>
      </c>
      <c r="J302">
        <f t="shared" si="30"/>
        <v>4.25</v>
      </c>
      <c r="K302">
        <f t="shared" si="33"/>
        <v>9.4130000000000003</v>
      </c>
      <c r="L302">
        <f t="shared" si="34"/>
        <v>4.7065000000000001</v>
      </c>
      <c r="M302">
        <f>SUM($L$2:L302) - SUM($N$2:N301)</f>
        <v>119.45393749999971</v>
      </c>
      <c r="N302">
        <f t="shared" si="35"/>
        <v>0</v>
      </c>
    </row>
    <row r="303" spans="1:14" x14ac:dyDescent="0.3">
      <c r="A303" s="1">
        <v>42306</v>
      </c>
      <c r="B303" s="2">
        <v>0.2688888888888889</v>
      </c>
      <c r="C303" s="2">
        <v>0.67194444444444434</v>
      </c>
      <c r="D303" s="3">
        <v>3.5</v>
      </c>
      <c r="E303" s="3">
        <v>58.5</v>
      </c>
      <c r="F303" s="4">
        <f t="shared" si="31"/>
        <v>10</v>
      </c>
      <c r="G303" s="3">
        <f t="shared" si="32"/>
        <v>9.6733333333333302</v>
      </c>
      <c r="H303">
        <v>4.8</v>
      </c>
      <c r="I303">
        <f t="shared" si="29"/>
        <v>0.36633333333333351</v>
      </c>
      <c r="J303">
        <f t="shared" si="30"/>
        <v>4.375</v>
      </c>
      <c r="K303">
        <f t="shared" si="33"/>
        <v>9.5413333333333341</v>
      </c>
      <c r="L303">
        <f t="shared" si="34"/>
        <v>4.7706666666666671</v>
      </c>
      <c r="M303">
        <f>SUM($L$2:L303) - SUM($N$2:N302)</f>
        <v>124.22460416666627</v>
      </c>
      <c r="N303">
        <f t="shared" si="35"/>
        <v>0</v>
      </c>
    </row>
    <row r="304" spans="1:14" x14ac:dyDescent="0.3">
      <c r="A304" s="1">
        <v>42307</v>
      </c>
      <c r="B304" s="2">
        <v>0.27023148148148152</v>
      </c>
      <c r="C304" s="2">
        <v>0.67052083333333334</v>
      </c>
      <c r="D304" s="3">
        <v>2.8</v>
      </c>
      <c r="E304" s="3">
        <v>5.6</v>
      </c>
      <c r="F304" s="4">
        <f t="shared" si="31"/>
        <v>10</v>
      </c>
      <c r="G304" s="3">
        <f t="shared" si="32"/>
        <v>9.6069444444444443</v>
      </c>
      <c r="H304">
        <v>4.8</v>
      </c>
      <c r="I304">
        <f t="shared" si="29"/>
        <v>0.36965277777777777</v>
      </c>
      <c r="J304">
        <f t="shared" si="30"/>
        <v>4.55</v>
      </c>
      <c r="K304">
        <f t="shared" si="33"/>
        <v>9.7196527777777781</v>
      </c>
      <c r="L304">
        <f t="shared" si="34"/>
        <v>4.8598263888888891</v>
      </c>
      <c r="M304">
        <f>SUM($L$2:L304) - SUM($N$2:N303)</f>
        <v>129.08443055555517</v>
      </c>
      <c r="N304">
        <f t="shared" si="35"/>
        <v>0</v>
      </c>
    </row>
    <row r="305" spans="1:14" x14ac:dyDescent="0.3">
      <c r="A305" s="1">
        <v>42308</v>
      </c>
      <c r="B305" s="2">
        <v>0.27157407407407408</v>
      </c>
      <c r="C305" s="2">
        <v>0.66910879629629638</v>
      </c>
      <c r="D305" s="3">
        <v>4.3</v>
      </c>
      <c r="E305" s="3">
        <v>24.3</v>
      </c>
      <c r="F305" s="4">
        <f t="shared" si="31"/>
        <v>10</v>
      </c>
      <c r="G305" s="3">
        <f t="shared" si="32"/>
        <v>9.5408333333333353</v>
      </c>
      <c r="H305">
        <v>4.8</v>
      </c>
      <c r="I305">
        <f t="shared" si="29"/>
        <v>0.37295833333333328</v>
      </c>
      <c r="J305">
        <f t="shared" si="30"/>
        <v>4.1749999999999998</v>
      </c>
      <c r="K305">
        <f t="shared" si="33"/>
        <v>9.3479583333333327</v>
      </c>
      <c r="L305">
        <f t="shared" si="34"/>
        <v>4.6739791666666664</v>
      </c>
      <c r="M305">
        <f>SUM($L$2:L305) - SUM($N$2:N304)</f>
        <v>133.75840972222181</v>
      </c>
      <c r="N305">
        <f t="shared" si="35"/>
        <v>133.76</v>
      </c>
    </row>
    <row r="306" spans="1:14" x14ac:dyDescent="0.3">
      <c r="A306" s="1">
        <v>42309</v>
      </c>
      <c r="B306" s="2">
        <v>0.27291666666666664</v>
      </c>
      <c r="C306" s="2">
        <v>0.66771990740740739</v>
      </c>
      <c r="D306" s="3">
        <v>6.8</v>
      </c>
      <c r="E306" s="3">
        <v>52.7</v>
      </c>
      <c r="F306" s="4">
        <f t="shared" si="31"/>
        <v>11</v>
      </c>
      <c r="G306" s="3">
        <f t="shared" si="32"/>
        <v>9.4752777777777784</v>
      </c>
      <c r="H306">
        <v>4.8</v>
      </c>
      <c r="I306">
        <f t="shared" si="29"/>
        <v>0.3762361111111111</v>
      </c>
      <c r="J306">
        <f t="shared" si="30"/>
        <v>3.55</v>
      </c>
      <c r="K306">
        <f t="shared" si="33"/>
        <v>8.7262361111111098</v>
      </c>
      <c r="L306">
        <f t="shared" si="34"/>
        <v>4.3631180555555549</v>
      </c>
      <c r="M306">
        <f>SUM($L$2:L306) - SUM($N$2:N305)</f>
        <v>4.3615277777773827</v>
      </c>
      <c r="N306">
        <f t="shared" si="35"/>
        <v>0</v>
      </c>
    </row>
    <row r="307" spans="1:14" x14ac:dyDescent="0.3">
      <c r="A307" s="1">
        <v>42310</v>
      </c>
      <c r="B307" s="2">
        <v>0.27425925925925926</v>
      </c>
      <c r="C307" s="2">
        <v>0.66635416666666669</v>
      </c>
      <c r="D307" s="3">
        <v>6.7</v>
      </c>
      <c r="E307" s="3">
        <v>90.4</v>
      </c>
      <c r="F307" s="4">
        <f t="shared" si="31"/>
        <v>11</v>
      </c>
      <c r="G307" s="3">
        <f t="shared" si="32"/>
        <v>9.4102777777777789</v>
      </c>
      <c r="H307">
        <v>4.8</v>
      </c>
      <c r="I307">
        <f t="shared" si="29"/>
        <v>0.37948611111111108</v>
      </c>
      <c r="J307">
        <f t="shared" si="30"/>
        <v>3.5750000000000002</v>
      </c>
      <c r="K307">
        <f t="shared" si="33"/>
        <v>8.7544861111111114</v>
      </c>
      <c r="L307">
        <f t="shared" si="34"/>
        <v>4.3772430555555557</v>
      </c>
      <c r="M307">
        <f>SUM($L$2:L307) - SUM($N$2:N306)</f>
        <v>8.7387708333328646</v>
      </c>
      <c r="N307">
        <f t="shared" si="35"/>
        <v>0</v>
      </c>
    </row>
    <row r="308" spans="1:14" x14ac:dyDescent="0.3">
      <c r="A308" s="1">
        <v>42311</v>
      </c>
      <c r="B308" s="2">
        <v>0.27561342592592591</v>
      </c>
      <c r="C308" s="2">
        <v>0.66500000000000004</v>
      </c>
      <c r="D308" s="3">
        <v>6.7</v>
      </c>
      <c r="E308" s="3">
        <v>94.4</v>
      </c>
      <c r="F308" s="4">
        <f t="shared" si="31"/>
        <v>11</v>
      </c>
      <c r="G308" s="3">
        <f t="shared" si="32"/>
        <v>9.3452777777777793</v>
      </c>
      <c r="H308">
        <v>4.8</v>
      </c>
      <c r="I308">
        <f t="shared" si="29"/>
        <v>0.38273611111111105</v>
      </c>
      <c r="J308">
        <f t="shared" si="30"/>
        <v>3.5750000000000002</v>
      </c>
      <c r="K308">
        <f t="shared" si="33"/>
        <v>8.7577361111111109</v>
      </c>
      <c r="L308">
        <f t="shared" si="34"/>
        <v>4.3788680555555555</v>
      </c>
      <c r="M308">
        <f>SUM($L$2:L308) - SUM($N$2:N307)</f>
        <v>13.11763888888845</v>
      </c>
      <c r="N308">
        <f t="shared" si="35"/>
        <v>0</v>
      </c>
    </row>
    <row r="309" spans="1:14" x14ac:dyDescent="0.3">
      <c r="A309" s="1">
        <v>42312</v>
      </c>
      <c r="B309" s="2">
        <v>0.27695601851851853</v>
      </c>
      <c r="C309" s="2">
        <v>0.66366898148148146</v>
      </c>
      <c r="D309" s="3">
        <v>2.9</v>
      </c>
      <c r="E309" s="3">
        <v>94.4</v>
      </c>
      <c r="F309" s="4">
        <f t="shared" si="31"/>
        <v>11</v>
      </c>
      <c r="G309" s="3">
        <f t="shared" si="32"/>
        <v>9.2811111111111106</v>
      </c>
      <c r="H309">
        <v>4.8</v>
      </c>
      <c r="I309">
        <f t="shared" si="29"/>
        <v>0.38594444444444448</v>
      </c>
      <c r="J309">
        <f t="shared" si="30"/>
        <v>4.5250000000000004</v>
      </c>
      <c r="K309">
        <f t="shared" si="33"/>
        <v>9.7109444444444435</v>
      </c>
      <c r="L309">
        <f t="shared" si="34"/>
        <v>4.8554722222222217</v>
      </c>
      <c r="M309">
        <f>SUM($L$2:L309) - SUM($N$2:N308)</f>
        <v>17.973111111110711</v>
      </c>
      <c r="N309">
        <f t="shared" si="35"/>
        <v>0</v>
      </c>
    </row>
    <row r="310" spans="1:14" x14ac:dyDescent="0.3">
      <c r="A310" s="1">
        <v>42313</v>
      </c>
      <c r="B310" s="2">
        <v>0.27829861111111115</v>
      </c>
      <c r="C310" s="2">
        <v>0.66234953703703703</v>
      </c>
      <c r="D310" s="3">
        <v>4.8</v>
      </c>
      <c r="E310" s="3">
        <v>94.9</v>
      </c>
      <c r="F310" s="4">
        <f t="shared" si="31"/>
        <v>11</v>
      </c>
      <c r="G310" s="3">
        <f t="shared" si="32"/>
        <v>9.2172222222222207</v>
      </c>
      <c r="H310">
        <v>4.8</v>
      </c>
      <c r="I310">
        <f t="shared" si="29"/>
        <v>0.38913888888888898</v>
      </c>
      <c r="J310">
        <f t="shared" si="30"/>
        <v>4.05</v>
      </c>
      <c r="K310">
        <f t="shared" si="33"/>
        <v>9.2391388888888883</v>
      </c>
      <c r="L310">
        <f t="shared" si="34"/>
        <v>4.6195694444444442</v>
      </c>
      <c r="M310">
        <f>SUM($L$2:L310) - SUM($N$2:N309)</f>
        <v>22.592680555555262</v>
      </c>
      <c r="N310">
        <f t="shared" si="35"/>
        <v>0</v>
      </c>
    </row>
    <row r="311" spans="1:14" x14ac:dyDescent="0.3">
      <c r="A311" s="1">
        <v>42314</v>
      </c>
      <c r="B311" s="2">
        <v>0.27964120370370371</v>
      </c>
      <c r="C311" s="2">
        <v>0.66105324074074068</v>
      </c>
      <c r="D311" s="3">
        <v>2.5</v>
      </c>
      <c r="E311" s="3">
        <v>94.7</v>
      </c>
      <c r="F311" s="4">
        <f t="shared" si="31"/>
        <v>11</v>
      </c>
      <c r="G311" s="3">
        <f t="shared" si="32"/>
        <v>9.1538888888888863</v>
      </c>
      <c r="H311">
        <v>4.8</v>
      </c>
      <c r="I311">
        <f t="shared" si="29"/>
        <v>0.39230555555555563</v>
      </c>
      <c r="J311">
        <f t="shared" si="30"/>
        <v>4.625</v>
      </c>
      <c r="K311">
        <f t="shared" si="33"/>
        <v>9.8173055555555564</v>
      </c>
      <c r="L311">
        <f t="shared" si="34"/>
        <v>4.9086527777777782</v>
      </c>
      <c r="M311">
        <f>SUM($L$2:L311) - SUM($N$2:N310)</f>
        <v>27.50133333333315</v>
      </c>
      <c r="N311">
        <f t="shared" si="35"/>
        <v>0</v>
      </c>
    </row>
    <row r="312" spans="1:14" x14ac:dyDescent="0.3">
      <c r="A312" s="1">
        <v>42315</v>
      </c>
      <c r="B312" s="2">
        <v>0.28099537037037037</v>
      </c>
      <c r="C312" s="2">
        <v>0.65979166666666667</v>
      </c>
      <c r="D312" s="3">
        <v>2.2999999999999998</v>
      </c>
      <c r="E312" s="3">
        <v>82.3</v>
      </c>
      <c r="F312" s="4">
        <f t="shared" si="31"/>
        <v>11</v>
      </c>
      <c r="G312" s="3">
        <f t="shared" si="32"/>
        <v>9.0911111111111111</v>
      </c>
      <c r="H312">
        <v>4.8</v>
      </c>
      <c r="I312">
        <f t="shared" si="29"/>
        <v>0.39544444444444443</v>
      </c>
      <c r="J312">
        <f t="shared" si="30"/>
        <v>4.6749999999999998</v>
      </c>
      <c r="K312">
        <f t="shared" si="33"/>
        <v>9.8704444444444448</v>
      </c>
      <c r="L312">
        <f t="shared" si="34"/>
        <v>4.9352222222222224</v>
      </c>
      <c r="M312">
        <f>SUM($L$2:L312) - SUM($N$2:N311)</f>
        <v>32.436555555555287</v>
      </c>
      <c r="N312">
        <f t="shared" si="35"/>
        <v>0</v>
      </c>
    </row>
    <row r="313" spans="1:14" x14ac:dyDescent="0.3">
      <c r="A313" s="1">
        <v>42316</v>
      </c>
      <c r="B313" s="2">
        <v>0.28232638888888889</v>
      </c>
      <c r="C313" s="2">
        <v>0.65854166666666669</v>
      </c>
      <c r="D313" s="3">
        <v>9.1999999999999993</v>
      </c>
      <c r="E313" s="3">
        <v>94.6</v>
      </c>
      <c r="F313" s="4">
        <f t="shared" si="31"/>
        <v>11</v>
      </c>
      <c r="G313" s="3">
        <f t="shared" si="32"/>
        <v>9.0291666666666668</v>
      </c>
      <c r="H313">
        <v>4.8</v>
      </c>
      <c r="I313">
        <f t="shared" si="29"/>
        <v>0.39854166666666668</v>
      </c>
      <c r="J313">
        <f t="shared" si="30"/>
        <v>2.95</v>
      </c>
      <c r="K313">
        <f t="shared" si="33"/>
        <v>8.1485416666666666</v>
      </c>
      <c r="L313">
        <f t="shared" si="34"/>
        <v>4.0742708333333333</v>
      </c>
      <c r="M313">
        <f>SUM($L$2:L313) - SUM($N$2:N312)</f>
        <v>36.510826388888518</v>
      </c>
      <c r="N313">
        <f t="shared" si="35"/>
        <v>0</v>
      </c>
    </row>
    <row r="314" spans="1:14" x14ac:dyDescent="0.3">
      <c r="A314" s="1">
        <v>42317</v>
      </c>
      <c r="B314" s="2">
        <v>0.28366898148148151</v>
      </c>
      <c r="C314" s="2">
        <v>0.6573148148148148</v>
      </c>
      <c r="D314" s="3">
        <v>7.8</v>
      </c>
      <c r="E314" s="3">
        <v>85.4</v>
      </c>
      <c r="F314" s="4">
        <f t="shared" si="31"/>
        <v>11</v>
      </c>
      <c r="G314" s="3">
        <f t="shared" si="32"/>
        <v>8.9674999999999994</v>
      </c>
      <c r="H314">
        <v>4.8</v>
      </c>
      <c r="I314">
        <f t="shared" si="29"/>
        <v>0.40162500000000007</v>
      </c>
      <c r="J314">
        <f t="shared" si="30"/>
        <v>3.3</v>
      </c>
      <c r="K314">
        <f t="shared" si="33"/>
        <v>8.5016250000000007</v>
      </c>
      <c r="L314">
        <f t="shared" si="34"/>
        <v>4.2508125000000003</v>
      </c>
      <c r="M314">
        <f>SUM($L$2:L314) - SUM($N$2:N313)</f>
        <v>40.761638888888456</v>
      </c>
      <c r="N314">
        <f t="shared" si="35"/>
        <v>0</v>
      </c>
    </row>
    <row r="315" spans="1:14" x14ac:dyDescent="0.3">
      <c r="A315" s="1">
        <v>42318</v>
      </c>
      <c r="B315" s="2">
        <v>0.28501157407407407</v>
      </c>
      <c r="C315" s="2">
        <v>0.65611111111111109</v>
      </c>
      <c r="D315" s="3">
        <v>10.6</v>
      </c>
      <c r="E315" s="3">
        <v>93.4</v>
      </c>
      <c r="F315" s="4">
        <f t="shared" si="31"/>
        <v>11</v>
      </c>
      <c r="G315" s="3">
        <f t="shared" si="32"/>
        <v>8.9063888888888876</v>
      </c>
      <c r="H315">
        <v>4.8</v>
      </c>
      <c r="I315">
        <f t="shared" si="29"/>
        <v>0.4046805555555556</v>
      </c>
      <c r="J315">
        <f t="shared" si="30"/>
        <v>2.6</v>
      </c>
      <c r="K315">
        <f t="shared" si="33"/>
        <v>7.8046805555555547</v>
      </c>
      <c r="L315">
        <f t="shared" si="34"/>
        <v>3.9023402777777774</v>
      </c>
      <c r="M315">
        <f>SUM($L$2:L315) - SUM($N$2:N314)</f>
        <v>44.663979166666195</v>
      </c>
      <c r="N315">
        <f t="shared" si="35"/>
        <v>0</v>
      </c>
    </row>
    <row r="316" spans="1:14" x14ac:dyDescent="0.3">
      <c r="A316" s="1">
        <v>42319</v>
      </c>
      <c r="B316" s="2">
        <v>0.28634259259259259</v>
      </c>
      <c r="C316" s="2">
        <v>0.65493055555555557</v>
      </c>
      <c r="D316" s="3">
        <v>12.2</v>
      </c>
      <c r="E316" s="3">
        <v>90</v>
      </c>
      <c r="F316" s="4">
        <f t="shared" si="31"/>
        <v>11</v>
      </c>
      <c r="G316" s="3">
        <f t="shared" si="32"/>
        <v>8.8461111111111119</v>
      </c>
      <c r="H316">
        <v>4.8</v>
      </c>
      <c r="I316">
        <f t="shared" si="29"/>
        <v>0.40769444444444441</v>
      </c>
      <c r="J316">
        <f t="shared" si="30"/>
        <v>2.2000000000000002</v>
      </c>
      <c r="K316">
        <f t="shared" si="33"/>
        <v>7.4076944444444441</v>
      </c>
      <c r="L316">
        <f t="shared" si="34"/>
        <v>3.7038472222222221</v>
      </c>
      <c r="M316">
        <f>SUM($L$2:L316) - SUM($N$2:N315)</f>
        <v>48.367826388888489</v>
      </c>
      <c r="N316">
        <f t="shared" si="35"/>
        <v>0</v>
      </c>
    </row>
    <row r="317" spans="1:14" x14ac:dyDescent="0.3">
      <c r="A317" s="1">
        <v>42320</v>
      </c>
      <c r="B317" s="2">
        <v>0.28766203703703702</v>
      </c>
      <c r="C317" s="2">
        <v>0.65377314814814813</v>
      </c>
      <c r="D317" s="3">
        <v>10.6</v>
      </c>
      <c r="E317" s="3">
        <v>85.7</v>
      </c>
      <c r="F317" s="4">
        <f t="shared" si="31"/>
        <v>11</v>
      </c>
      <c r="G317" s="3">
        <f t="shared" si="32"/>
        <v>8.7866666666666671</v>
      </c>
      <c r="H317">
        <v>4.8</v>
      </c>
      <c r="I317">
        <f t="shared" si="29"/>
        <v>0.41066666666666662</v>
      </c>
      <c r="J317">
        <f t="shared" si="30"/>
        <v>2.6</v>
      </c>
      <c r="K317">
        <f t="shared" si="33"/>
        <v>7.8106666666666662</v>
      </c>
      <c r="L317">
        <f t="shared" si="34"/>
        <v>3.9053333333333331</v>
      </c>
      <c r="M317">
        <f>SUM($L$2:L317) - SUM($N$2:N316)</f>
        <v>52.273159722221862</v>
      </c>
      <c r="N317">
        <f t="shared" si="35"/>
        <v>0</v>
      </c>
    </row>
    <row r="318" spans="1:14" x14ac:dyDescent="0.3">
      <c r="A318" s="1">
        <v>42321</v>
      </c>
      <c r="B318" s="2">
        <v>0.28899305555555554</v>
      </c>
      <c r="C318" s="2">
        <v>0.65263888888888888</v>
      </c>
      <c r="D318" s="3">
        <v>7.7</v>
      </c>
      <c r="E318" s="3">
        <v>85.3</v>
      </c>
      <c r="F318" s="4">
        <f t="shared" si="31"/>
        <v>11</v>
      </c>
      <c r="G318" s="3">
        <f t="shared" si="32"/>
        <v>8.7274999999999991</v>
      </c>
      <c r="H318">
        <v>4.8</v>
      </c>
      <c r="I318">
        <f t="shared" si="29"/>
        <v>0.41362500000000008</v>
      </c>
      <c r="J318">
        <f t="shared" si="30"/>
        <v>3.3250000000000002</v>
      </c>
      <c r="K318">
        <f t="shared" si="33"/>
        <v>8.5386249999999997</v>
      </c>
      <c r="L318">
        <f t="shared" si="34"/>
        <v>4.2693124999999998</v>
      </c>
      <c r="M318">
        <f>SUM($L$2:L318) - SUM($N$2:N317)</f>
        <v>56.542472222221932</v>
      </c>
      <c r="N318">
        <f t="shared" si="35"/>
        <v>0</v>
      </c>
    </row>
    <row r="319" spans="1:14" x14ac:dyDescent="0.3">
      <c r="A319" s="1">
        <v>42322</v>
      </c>
      <c r="B319" s="2">
        <v>0.29030092592592593</v>
      </c>
      <c r="C319" s="2">
        <v>0.65153935185185186</v>
      </c>
      <c r="D319" s="3">
        <v>6.7</v>
      </c>
      <c r="E319" s="3">
        <v>93.3</v>
      </c>
      <c r="F319" s="4">
        <f t="shared" si="31"/>
        <v>11</v>
      </c>
      <c r="G319" s="3">
        <f t="shared" si="32"/>
        <v>8.669722222222223</v>
      </c>
      <c r="H319">
        <v>4.8</v>
      </c>
      <c r="I319">
        <f t="shared" si="29"/>
        <v>0.41651388888888885</v>
      </c>
      <c r="J319">
        <f t="shared" si="30"/>
        <v>3.5750000000000002</v>
      </c>
      <c r="K319">
        <f t="shared" si="33"/>
        <v>8.7915138888888897</v>
      </c>
      <c r="L319">
        <f t="shared" si="34"/>
        <v>4.3957569444444449</v>
      </c>
      <c r="M319">
        <f>SUM($L$2:L319) - SUM($N$2:N318)</f>
        <v>60.93822916666636</v>
      </c>
      <c r="N319">
        <f t="shared" si="35"/>
        <v>0</v>
      </c>
    </row>
    <row r="320" spans="1:14" x14ac:dyDescent="0.3">
      <c r="A320" s="1">
        <v>42323</v>
      </c>
      <c r="B320" s="2">
        <v>0.29160879629629627</v>
      </c>
      <c r="C320" s="2">
        <v>0.65045138888888887</v>
      </c>
      <c r="D320" s="3">
        <v>5.3</v>
      </c>
      <c r="E320" s="3">
        <v>82</v>
      </c>
      <c r="F320" s="4">
        <f t="shared" si="31"/>
        <v>11</v>
      </c>
      <c r="G320" s="3">
        <f t="shared" si="32"/>
        <v>8.612222222222222</v>
      </c>
      <c r="H320">
        <v>4.8</v>
      </c>
      <c r="I320">
        <f t="shared" si="29"/>
        <v>0.41938888888888892</v>
      </c>
      <c r="J320">
        <f t="shared" si="30"/>
        <v>3.9249999999999998</v>
      </c>
      <c r="K320">
        <f t="shared" si="33"/>
        <v>9.1443888888888889</v>
      </c>
      <c r="L320">
        <f t="shared" si="34"/>
        <v>4.5721944444444444</v>
      </c>
      <c r="M320">
        <f>SUM($L$2:L320) - SUM($N$2:N319)</f>
        <v>65.510423611110809</v>
      </c>
      <c r="N320">
        <f t="shared" si="35"/>
        <v>0</v>
      </c>
    </row>
    <row r="321" spans="1:14" x14ac:dyDescent="0.3">
      <c r="A321" s="1">
        <v>42324</v>
      </c>
      <c r="B321" s="2">
        <v>0.29291666666666666</v>
      </c>
      <c r="C321" s="2">
        <v>0.64940972222222226</v>
      </c>
      <c r="D321" s="3">
        <v>4.4000000000000004</v>
      </c>
      <c r="E321" s="3">
        <v>97.4</v>
      </c>
      <c r="F321" s="4">
        <f t="shared" si="31"/>
        <v>11</v>
      </c>
      <c r="G321" s="3">
        <f t="shared" si="32"/>
        <v>8.5558333333333341</v>
      </c>
      <c r="H321">
        <v>4.8</v>
      </c>
      <c r="I321">
        <f t="shared" si="29"/>
        <v>0.4222083333333333</v>
      </c>
      <c r="J321">
        <f t="shared" si="30"/>
        <v>4.1500000000000004</v>
      </c>
      <c r="K321">
        <f t="shared" si="33"/>
        <v>9.372208333333333</v>
      </c>
      <c r="L321">
        <f t="shared" si="34"/>
        <v>4.6861041666666665</v>
      </c>
      <c r="M321">
        <f>SUM($L$2:L321) - SUM($N$2:N320)</f>
        <v>70.196527777777419</v>
      </c>
      <c r="N321">
        <f t="shared" si="35"/>
        <v>0</v>
      </c>
    </row>
    <row r="322" spans="1:14" x14ac:dyDescent="0.3">
      <c r="A322" s="1">
        <v>42325</v>
      </c>
      <c r="B322" s="2">
        <v>0.29421296296296295</v>
      </c>
      <c r="C322" s="2">
        <v>0.64837962962962969</v>
      </c>
      <c r="D322" s="3">
        <v>7.9</v>
      </c>
      <c r="E322" s="3">
        <v>97.6</v>
      </c>
      <c r="F322" s="4">
        <f t="shared" si="31"/>
        <v>11</v>
      </c>
      <c r="G322" s="3">
        <f t="shared" si="32"/>
        <v>8.5000000000000018</v>
      </c>
      <c r="H322">
        <v>4.8</v>
      </c>
      <c r="I322">
        <f t="shared" ref="I322:I385" si="36">IF(G322&lt;17,(17-G322) * 50,0) / 1000</f>
        <v>0.42499999999999988</v>
      </c>
      <c r="J322">
        <f t="shared" ref="J322:J385" si="37">IF(D322&lt;21,(21-D322)*250,0) / 1000</f>
        <v>3.2749999999999999</v>
      </c>
      <c r="K322">
        <f t="shared" si="33"/>
        <v>8.5</v>
      </c>
      <c r="L322">
        <f t="shared" si="34"/>
        <v>4.25</v>
      </c>
      <c r="M322">
        <f>SUM($L$2:L322) - SUM($N$2:N321)</f>
        <v>74.446527777777419</v>
      </c>
      <c r="N322">
        <f t="shared" si="35"/>
        <v>0</v>
      </c>
    </row>
    <row r="323" spans="1:14" x14ac:dyDescent="0.3">
      <c r="A323" s="1">
        <v>42326</v>
      </c>
      <c r="B323" s="2">
        <v>0.29549768518518521</v>
      </c>
      <c r="C323" s="2">
        <v>0.64739583333333328</v>
      </c>
      <c r="D323" s="3">
        <v>9.8000000000000007</v>
      </c>
      <c r="E323" s="3">
        <v>91.8</v>
      </c>
      <c r="F323" s="4">
        <f t="shared" ref="F323:F386" si="38">MONTH(A323)</f>
        <v>11</v>
      </c>
      <c r="G323" s="3">
        <f t="shared" ref="G323:G386" si="39">(C323-B323) * 24</f>
        <v>8.4455555555555542</v>
      </c>
      <c r="H323">
        <v>4.8</v>
      </c>
      <c r="I323">
        <f t="shared" si="36"/>
        <v>0.42772222222222228</v>
      </c>
      <c r="J323">
        <f t="shared" si="37"/>
        <v>2.8</v>
      </c>
      <c r="K323">
        <f t="shared" ref="K323:K386" si="40">SUM(H323:J323)</f>
        <v>8.0277222222222218</v>
      </c>
      <c r="L323">
        <f t="shared" ref="L323:L386" si="41">K323*0.5</f>
        <v>4.0138611111111109</v>
      </c>
      <c r="M323">
        <f>SUM($L$2:L323) - SUM($N$2:N322)</f>
        <v>78.460388888888474</v>
      </c>
      <c r="N323">
        <f t="shared" si="35"/>
        <v>0</v>
      </c>
    </row>
    <row r="324" spans="1:14" x14ac:dyDescent="0.3">
      <c r="A324" s="1">
        <v>42327</v>
      </c>
      <c r="B324" s="2">
        <v>0.29677083333333332</v>
      </c>
      <c r="C324" s="2">
        <v>0.64642361111111113</v>
      </c>
      <c r="D324" s="3">
        <v>7.8</v>
      </c>
      <c r="E324" s="3">
        <v>84.6</v>
      </c>
      <c r="F324" s="4">
        <f t="shared" si="38"/>
        <v>11</v>
      </c>
      <c r="G324" s="3">
        <f t="shared" si="39"/>
        <v>8.3916666666666675</v>
      </c>
      <c r="H324">
        <v>4.8</v>
      </c>
      <c r="I324">
        <f t="shared" si="36"/>
        <v>0.43041666666666661</v>
      </c>
      <c r="J324">
        <f t="shared" si="37"/>
        <v>3.3</v>
      </c>
      <c r="K324">
        <f t="shared" si="40"/>
        <v>8.5304166666666674</v>
      </c>
      <c r="L324">
        <f t="shared" si="41"/>
        <v>4.2652083333333337</v>
      </c>
      <c r="M324">
        <f>SUM($L$2:L324) - SUM($N$2:N323)</f>
        <v>82.725597222221722</v>
      </c>
      <c r="N324">
        <f t="shared" si="35"/>
        <v>0</v>
      </c>
    </row>
    <row r="325" spans="1:14" x14ac:dyDescent="0.3">
      <c r="A325" s="1">
        <v>42328</v>
      </c>
      <c r="B325" s="2">
        <v>0.29803240740740738</v>
      </c>
      <c r="C325" s="2">
        <v>0.64549768518518513</v>
      </c>
      <c r="D325" s="3">
        <v>6.8</v>
      </c>
      <c r="E325" s="3">
        <v>87.6</v>
      </c>
      <c r="F325" s="4">
        <f t="shared" si="38"/>
        <v>11</v>
      </c>
      <c r="G325" s="3">
        <f t="shared" si="39"/>
        <v>8.3391666666666655</v>
      </c>
      <c r="H325">
        <v>4.8</v>
      </c>
      <c r="I325">
        <f t="shared" si="36"/>
        <v>0.43304166666666677</v>
      </c>
      <c r="J325">
        <f t="shared" si="37"/>
        <v>3.55</v>
      </c>
      <c r="K325">
        <f t="shared" si="40"/>
        <v>8.7830416666666657</v>
      </c>
      <c r="L325">
        <f t="shared" si="41"/>
        <v>4.3915208333333329</v>
      </c>
      <c r="M325">
        <f>SUM($L$2:L325) - SUM($N$2:N324)</f>
        <v>87.117118055555011</v>
      </c>
      <c r="N325">
        <f t="shared" si="35"/>
        <v>0</v>
      </c>
    </row>
    <row r="326" spans="1:14" x14ac:dyDescent="0.3">
      <c r="A326" s="1">
        <v>42329</v>
      </c>
      <c r="B326" s="2">
        <v>0.29928240740740741</v>
      </c>
      <c r="C326" s="2">
        <v>0.64459490740740744</v>
      </c>
      <c r="D326" s="3">
        <v>3.8</v>
      </c>
      <c r="E326" s="3">
        <v>93.1</v>
      </c>
      <c r="F326" s="4">
        <f t="shared" si="38"/>
        <v>11</v>
      </c>
      <c r="G326" s="3">
        <f t="shared" si="39"/>
        <v>8.2875000000000014</v>
      </c>
      <c r="H326">
        <v>4.8</v>
      </c>
      <c r="I326">
        <f t="shared" si="36"/>
        <v>0.43562499999999993</v>
      </c>
      <c r="J326">
        <f t="shared" si="37"/>
        <v>4.3</v>
      </c>
      <c r="K326">
        <f t="shared" si="40"/>
        <v>9.5356249999999996</v>
      </c>
      <c r="L326">
        <f t="shared" si="41"/>
        <v>4.7678124999999998</v>
      </c>
      <c r="M326">
        <f>SUM($L$2:L326) - SUM($N$2:N325)</f>
        <v>91.884930555555002</v>
      </c>
      <c r="N326">
        <f t="shared" si="35"/>
        <v>0</v>
      </c>
    </row>
    <row r="327" spans="1:14" x14ac:dyDescent="0.3">
      <c r="A327" s="1">
        <v>42330</v>
      </c>
      <c r="B327" s="2">
        <v>0.30052083333333335</v>
      </c>
      <c r="C327" s="2">
        <v>0.64371527777777782</v>
      </c>
      <c r="D327" s="3">
        <v>2.8</v>
      </c>
      <c r="E327" s="3">
        <v>93.1</v>
      </c>
      <c r="F327" s="4">
        <f t="shared" si="38"/>
        <v>11</v>
      </c>
      <c r="G327" s="3">
        <f t="shared" si="39"/>
        <v>8.2366666666666681</v>
      </c>
      <c r="H327">
        <v>4.8</v>
      </c>
      <c r="I327">
        <f t="shared" si="36"/>
        <v>0.43816666666666659</v>
      </c>
      <c r="J327">
        <f t="shared" si="37"/>
        <v>4.55</v>
      </c>
      <c r="K327">
        <f t="shared" si="40"/>
        <v>9.7881666666666653</v>
      </c>
      <c r="L327">
        <f t="shared" si="41"/>
        <v>4.8940833333333327</v>
      </c>
      <c r="M327">
        <f>SUM($L$2:L327) - SUM($N$2:N326)</f>
        <v>96.779013888888358</v>
      </c>
      <c r="N327">
        <f t="shared" si="35"/>
        <v>0</v>
      </c>
    </row>
    <row r="328" spans="1:14" x14ac:dyDescent="0.3">
      <c r="A328" s="1">
        <v>42331</v>
      </c>
      <c r="B328" s="2">
        <v>0.30174768518518519</v>
      </c>
      <c r="C328" s="2">
        <v>0.64288194444444446</v>
      </c>
      <c r="D328" s="3">
        <v>1.4</v>
      </c>
      <c r="E328" s="3">
        <v>84.5</v>
      </c>
      <c r="F328" s="4">
        <f t="shared" si="38"/>
        <v>11</v>
      </c>
      <c r="G328" s="3">
        <f t="shared" si="39"/>
        <v>8.1872222222222231</v>
      </c>
      <c r="H328">
        <v>4.8</v>
      </c>
      <c r="I328">
        <f t="shared" si="36"/>
        <v>0.44063888888888886</v>
      </c>
      <c r="J328">
        <f t="shared" si="37"/>
        <v>4.9000000000000004</v>
      </c>
      <c r="K328">
        <f t="shared" si="40"/>
        <v>10.140638888888889</v>
      </c>
      <c r="L328">
        <f t="shared" si="41"/>
        <v>5.0703194444444444</v>
      </c>
      <c r="M328">
        <f>SUM($L$2:L328) - SUM($N$2:N327)</f>
        <v>101.84933333333288</v>
      </c>
      <c r="N328">
        <f t="shared" si="35"/>
        <v>0</v>
      </c>
    </row>
    <row r="329" spans="1:14" x14ac:dyDescent="0.3">
      <c r="A329" s="1">
        <v>42332</v>
      </c>
      <c r="B329" s="2">
        <v>0.3029513888888889</v>
      </c>
      <c r="C329" s="2">
        <v>0.64207175925925919</v>
      </c>
      <c r="D329" s="3">
        <v>-0.5</v>
      </c>
      <c r="E329" s="3">
        <v>74.7</v>
      </c>
      <c r="F329" s="4">
        <f t="shared" si="38"/>
        <v>11</v>
      </c>
      <c r="G329" s="3">
        <f t="shared" si="39"/>
        <v>8.1388888888888875</v>
      </c>
      <c r="H329">
        <v>4.8</v>
      </c>
      <c r="I329">
        <f t="shared" si="36"/>
        <v>0.44305555555555559</v>
      </c>
      <c r="J329">
        <f t="shared" si="37"/>
        <v>5.375</v>
      </c>
      <c r="K329">
        <f t="shared" si="40"/>
        <v>10.618055555555555</v>
      </c>
      <c r="L329">
        <f t="shared" si="41"/>
        <v>5.3090277777777777</v>
      </c>
      <c r="M329">
        <f>SUM($L$2:L329) - SUM($N$2:N328)</f>
        <v>107.15836111111071</v>
      </c>
      <c r="N329">
        <f t="shared" si="35"/>
        <v>0</v>
      </c>
    </row>
    <row r="330" spans="1:14" x14ac:dyDescent="0.3">
      <c r="A330" s="1">
        <v>42333</v>
      </c>
      <c r="B330" s="2">
        <v>0.3041550925925926</v>
      </c>
      <c r="C330" s="2">
        <v>0.6413078703703704</v>
      </c>
      <c r="D330" s="3">
        <v>-1</v>
      </c>
      <c r="E330" s="3">
        <v>35.9</v>
      </c>
      <c r="F330" s="4">
        <f t="shared" si="38"/>
        <v>11</v>
      </c>
      <c r="G330" s="3">
        <f t="shared" si="39"/>
        <v>8.0916666666666668</v>
      </c>
      <c r="H330">
        <v>4.8</v>
      </c>
      <c r="I330">
        <f t="shared" si="36"/>
        <v>0.44541666666666668</v>
      </c>
      <c r="J330">
        <f t="shared" si="37"/>
        <v>5.5</v>
      </c>
      <c r="K330">
        <f t="shared" si="40"/>
        <v>10.745416666666667</v>
      </c>
      <c r="L330">
        <f t="shared" si="41"/>
        <v>5.3727083333333336</v>
      </c>
      <c r="M330">
        <f>SUM($L$2:L330) - SUM($N$2:N329)</f>
        <v>112.53106944444403</v>
      </c>
      <c r="N330">
        <f t="shared" si="35"/>
        <v>0</v>
      </c>
    </row>
    <row r="331" spans="1:14" x14ac:dyDescent="0.3">
      <c r="A331" s="1">
        <v>42334</v>
      </c>
      <c r="B331" s="2">
        <v>0.30532407407407408</v>
      </c>
      <c r="C331" s="2">
        <v>0.64056712962962969</v>
      </c>
      <c r="D331" s="3">
        <v>-1.2</v>
      </c>
      <c r="E331" s="3">
        <v>93.1</v>
      </c>
      <c r="F331" s="4">
        <f t="shared" si="38"/>
        <v>11</v>
      </c>
      <c r="G331" s="3">
        <f t="shared" si="39"/>
        <v>8.0458333333333343</v>
      </c>
      <c r="H331">
        <v>4.8</v>
      </c>
      <c r="I331">
        <f t="shared" si="36"/>
        <v>0.44770833333333326</v>
      </c>
      <c r="J331">
        <f t="shared" si="37"/>
        <v>5.55</v>
      </c>
      <c r="K331">
        <f t="shared" si="40"/>
        <v>10.797708333333333</v>
      </c>
      <c r="L331">
        <f t="shared" si="41"/>
        <v>5.3988541666666663</v>
      </c>
      <c r="M331">
        <f>SUM($L$2:L331) - SUM($N$2:N330)</f>
        <v>117.92992361111078</v>
      </c>
      <c r="N331">
        <f t="shared" si="35"/>
        <v>0</v>
      </c>
    </row>
    <row r="332" spans="1:14" x14ac:dyDescent="0.3">
      <c r="A332" s="1">
        <v>42335</v>
      </c>
      <c r="B332" s="2">
        <v>0.30648148148148147</v>
      </c>
      <c r="C332" s="2">
        <v>0.6398611111111111</v>
      </c>
      <c r="D332" s="3">
        <v>-1</v>
      </c>
      <c r="E332" s="3">
        <v>93.1</v>
      </c>
      <c r="F332" s="4">
        <f t="shared" si="38"/>
        <v>11</v>
      </c>
      <c r="G332" s="3">
        <f t="shared" si="39"/>
        <v>8.0011111111111113</v>
      </c>
      <c r="H332">
        <v>4.8</v>
      </c>
      <c r="I332">
        <f t="shared" si="36"/>
        <v>0.44994444444444448</v>
      </c>
      <c r="J332">
        <f t="shared" si="37"/>
        <v>5.5</v>
      </c>
      <c r="K332">
        <f t="shared" si="40"/>
        <v>10.749944444444445</v>
      </c>
      <c r="L332">
        <f t="shared" si="41"/>
        <v>5.3749722222222225</v>
      </c>
      <c r="M332">
        <f>SUM($L$2:L332) - SUM($N$2:N331)</f>
        <v>123.30489583333292</v>
      </c>
      <c r="N332">
        <f t="shared" si="35"/>
        <v>0</v>
      </c>
    </row>
    <row r="333" spans="1:14" x14ac:dyDescent="0.3">
      <c r="A333" s="1">
        <v>42336</v>
      </c>
      <c r="B333" s="2">
        <v>0.30762731481481481</v>
      </c>
      <c r="C333" s="2">
        <v>0.63920138888888889</v>
      </c>
      <c r="D333" s="3">
        <v>-1.6</v>
      </c>
      <c r="E333" s="3">
        <v>93.6</v>
      </c>
      <c r="F333" s="4">
        <f t="shared" si="38"/>
        <v>11</v>
      </c>
      <c r="G333" s="3">
        <f t="shared" si="39"/>
        <v>7.9577777777777783</v>
      </c>
      <c r="H333">
        <v>4.8</v>
      </c>
      <c r="I333">
        <f t="shared" si="36"/>
        <v>0.45211111111111107</v>
      </c>
      <c r="J333">
        <f t="shared" si="37"/>
        <v>5.65</v>
      </c>
      <c r="K333">
        <f t="shared" si="40"/>
        <v>10.902111111111111</v>
      </c>
      <c r="L333">
        <f t="shared" si="41"/>
        <v>5.4510555555555555</v>
      </c>
      <c r="M333">
        <f>SUM($L$2:L333) - SUM($N$2:N332)</f>
        <v>128.75595138888843</v>
      </c>
      <c r="N333">
        <f t="shared" si="35"/>
        <v>0</v>
      </c>
    </row>
    <row r="334" spans="1:14" x14ac:dyDescent="0.3">
      <c r="A334" s="1">
        <v>42337</v>
      </c>
      <c r="B334" s="2">
        <v>0.30873842592592593</v>
      </c>
      <c r="C334" s="2">
        <v>0.6385763888888889</v>
      </c>
      <c r="D334" s="3">
        <v>2</v>
      </c>
      <c r="E334" s="3">
        <v>88.1</v>
      </c>
      <c r="F334" s="4">
        <f t="shared" si="38"/>
        <v>11</v>
      </c>
      <c r="G334" s="3">
        <f t="shared" si="39"/>
        <v>7.9161111111111113</v>
      </c>
      <c r="H334">
        <v>4.8</v>
      </c>
      <c r="I334">
        <f t="shared" si="36"/>
        <v>0.45419444444444446</v>
      </c>
      <c r="J334">
        <f t="shared" si="37"/>
        <v>4.75</v>
      </c>
      <c r="K334">
        <f t="shared" si="40"/>
        <v>10.004194444444444</v>
      </c>
      <c r="L334">
        <f t="shared" si="41"/>
        <v>5.002097222222222</v>
      </c>
      <c r="M334">
        <f>SUM($L$2:L334) - SUM($N$2:N333)</f>
        <v>133.75804861111055</v>
      </c>
      <c r="N334">
        <f t="shared" si="35"/>
        <v>0</v>
      </c>
    </row>
    <row r="335" spans="1:14" x14ac:dyDescent="0.3">
      <c r="A335" s="1">
        <v>42338</v>
      </c>
      <c r="B335" s="2">
        <v>0.30983796296296295</v>
      </c>
      <c r="C335" s="2">
        <v>0.63798611111111114</v>
      </c>
      <c r="D335" s="3">
        <v>4.3</v>
      </c>
      <c r="E335" s="3">
        <v>78.2</v>
      </c>
      <c r="F335" s="4">
        <f t="shared" si="38"/>
        <v>11</v>
      </c>
      <c r="G335" s="3">
        <f t="shared" si="39"/>
        <v>7.8755555555555565</v>
      </c>
      <c r="H335">
        <v>4.8</v>
      </c>
      <c r="I335">
        <f t="shared" si="36"/>
        <v>0.45622222222222214</v>
      </c>
      <c r="J335">
        <f t="shared" si="37"/>
        <v>4.1749999999999998</v>
      </c>
      <c r="K335">
        <f t="shared" si="40"/>
        <v>9.4312222222222211</v>
      </c>
      <c r="L335">
        <f t="shared" si="41"/>
        <v>4.7156111111111105</v>
      </c>
      <c r="M335">
        <f>SUM($L$2:L335) - SUM($N$2:N334)</f>
        <v>138.47365972222156</v>
      </c>
      <c r="N335">
        <f t="shared" si="35"/>
        <v>138.47</v>
      </c>
    </row>
    <row r="336" spans="1:14" x14ac:dyDescent="0.3">
      <c r="A336" s="1">
        <v>42339</v>
      </c>
      <c r="B336" s="2">
        <v>0.31091435185185184</v>
      </c>
      <c r="C336" s="2">
        <v>0.63743055555555561</v>
      </c>
      <c r="D336" s="3">
        <v>2.9</v>
      </c>
      <c r="E336" s="3">
        <v>64.900000000000006</v>
      </c>
      <c r="F336" s="4">
        <f t="shared" si="38"/>
        <v>12</v>
      </c>
      <c r="G336" s="3">
        <f t="shared" si="39"/>
        <v>7.8363888888888908</v>
      </c>
      <c r="H336">
        <v>4.8</v>
      </c>
      <c r="I336">
        <f t="shared" si="36"/>
        <v>0.45818055555555542</v>
      </c>
      <c r="J336">
        <f t="shared" si="37"/>
        <v>4.5250000000000004</v>
      </c>
      <c r="K336">
        <f t="shared" si="40"/>
        <v>9.7831805555555569</v>
      </c>
      <c r="L336">
        <f t="shared" si="41"/>
        <v>4.8915902777777784</v>
      </c>
      <c r="M336">
        <f>SUM($L$2:L336) - SUM($N$2:N335)</f>
        <v>4.8952499999993506</v>
      </c>
      <c r="N336">
        <f t="shared" si="35"/>
        <v>0</v>
      </c>
    </row>
    <row r="337" spans="1:14" x14ac:dyDescent="0.3">
      <c r="A337" s="1">
        <v>42340</v>
      </c>
      <c r="B337" s="2">
        <v>0.3119675925925926</v>
      </c>
      <c r="C337" s="2">
        <v>0.63692129629629635</v>
      </c>
      <c r="D337" s="3">
        <v>3.1</v>
      </c>
      <c r="E337" s="3">
        <v>50.6</v>
      </c>
      <c r="F337" s="4">
        <f t="shared" si="38"/>
        <v>12</v>
      </c>
      <c r="G337" s="3">
        <f t="shared" si="39"/>
        <v>7.7988888888888894</v>
      </c>
      <c r="H337">
        <v>4.8</v>
      </c>
      <c r="I337">
        <f t="shared" si="36"/>
        <v>0.46005555555555555</v>
      </c>
      <c r="J337">
        <f t="shared" si="37"/>
        <v>4.4749999999999996</v>
      </c>
      <c r="K337">
        <f t="shared" si="40"/>
        <v>9.7350555555555545</v>
      </c>
      <c r="L337">
        <f t="shared" si="41"/>
        <v>4.8675277777777772</v>
      </c>
      <c r="M337">
        <f>SUM($L$2:L337) - SUM($N$2:N336)</f>
        <v>9.7627777777770461</v>
      </c>
      <c r="N337">
        <f t="shared" si="35"/>
        <v>0</v>
      </c>
    </row>
    <row r="338" spans="1:14" x14ac:dyDescent="0.3">
      <c r="A338" s="1">
        <v>42341</v>
      </c>
      <c r="B338" s="2">
        <v>0.31298611111111113</v>
      </c>
      <c r="C338" s="2">
        <v>0.6364467592592592</v>
      </c>
      <c r="D338" s="3">
        <v>6.3</v>
      </c>
      <c r="E338" s="3">
        <v>93.5</v>
      </c>
      <c r="F338" s="4">
        <f t="shared" si="38"/>
        <v>12</v>
      </c>
      <c r="G338" s="3">
        <f t="shared" si="39"/>
        <v>7.7630555555555532</v>
      </c>
      <c r="H338">
        <v>4.8</v>
      </c>
      <c r="I338">
        <f t="shared" si="36"/>
        <v>0.46184722222222235</v>
      </c>
      <c r="J338">
        <f t="shared" si="37"/>
        <v>3.6749999999999998</v>
      </c>
      <c r="K338">
        <f t="shared" si="40"/>
        <v>8.9368472222222231</v>
      </c>
      <c r="L338">
        <f t="shared" si="41"/>
        <v>4.4684236111111115</v>
      </c>
      <c r="M338">
        <f>SUM($L$2:L338) - SUM($N$2:N337)</f>
        <v>14.231201388888167</v>
      </c>
      <c r="N338">
        <f t="shared" si="35"/>
        <v>0</v>
      </c>
    </row>
    <row r="339" spans="1:14" x14ac:dyDescent="0.3">
      <c r="A339" s="1">
        <v>42342</v>
      </c>
      <c r="B339" s="2">
        <v>0.31398148148148147</v>
      </c>
      <c r="C339" s="2">
        <v>0.63600694444444439</v>
      </c>
      <c r="D339" s="3">
        <v>6.6</v>
      </c>
      <c r="E339" s="3">
        <v>86.6</v>
      </c>
      <c r="F339" s="4">
        <f t="shared" si="38"/>
        <v>12</v>
      </c>
      <c r="G339" s="3">
        <f t="shared" si="39"/>
        <v>7.7286111111111104</v>
      </c>
      <c r="H339">
        <v>4.8</v>
      </c>
      <c r="I339">
        <f t="shared" si="36"/>
        <v>0.46356944444444448</v>
      </c>
      <c r="J339">
        <f t="shared" si="37"/>
        <v>3.6</v>
      </c>
      <c r="K339">
        <f t="shared" si="40"/>
        <v>8.8635694444444439</v>
      </c>
      <c r="L339">
        <f t="shared" si="41"/>
        <v>4.431784722222222</v>
      </c>
      <c r="M339">
        <f>SUM($L$2:L339) - SUM($N$2:N338)</f>
        <v>18.662986111110285</v>
      </c>
      <c r="N339">
        <f t="shared" si="35"/>
        <v>0</v>
      </c>
    </row>
    <row r="340" spans="1:14" x14ac:dyDescent="0.3">
      <c r="A340" s="1">
        <v>42343</v>
      </c>
      <c r="B340" s="2">
        <v>0.31495370370370374</v>
      </c>
      <c r="C340" s="2">
        <v>0.63561342592592596</v>
      </c>
      <c r="D340" s="3">
        <v>7</v>
      </c>
      <c r="E340" s="3">
        <v>87.3</v>
      </c>
      <c r="F340" s="4">
        <f t="shared" si="38"/>
        <v>12</v>
      </c>
      <c r="G340" s="3">
        <f t="shared" si="39"/>
        <v>7.6958333333333329</v>
      </c>
      <c r="H340">
        <v>4.8</v>
      </c>
      <c r="I340">
        <f t="shared" si="36"/>
        <v>0.46520833333333339</v>
      </c>
      <c r="J340">
        <f t="shared" si="37"/>
        <v>3.5</v>
      </c>
      <c r="K340">
        <f t="shared" si="40"/>
        <v>8.7652083333333337</v>
      </c>
      <c r="L340">
        <f t="shared" si="41"/>
        <v>4.3826041666666669</v>
      </c>
      <c r="M340">
        <f>SUM($L$2:L340) - SUM($N$2:N339)</f>
        <v>23.04559027777691</v>
      </c>
      <c r="N340">
        <f t="shared" si="35"/>
        <v>0</v>
      </c>
    </row>
    <row r="341" spans="1:14" x14ac:dyDescent="0.3">
      <c r="A341" s="1">
        <v>42344</v>
      </c>
      <c r="B341" s="2">
        <v>0.31590277777777781</v>
      </c>
      <c r="C341" s="2">
        <v>0.63526620370370368</v>
      </c>
      <c r="D341" s="3">
        <v>8.6</v>
      </c>
      <c r="E341" s="3">
        <v>82.8</v>
      </c>
      <c r="F341" s="4">
        <f t="shared" si="38"/>
        <v>12</v>
      </c>
      <c r="G341" s="3">
        <f t="shared" si="39"/>
        <v>7.6647222222222204</v>
      </c>
      <c r="H341">
        <v>4.8</v>
      </c>
      <c r="I341">
        <f t="shared" si="36"/>
        <v>0.46676388888888898</v>
      </c>
      <c r="J341">
        <f t="shared" si="37"/>
        <v>3.1</v>
      </c>
      <c r="K341">
        <f t="shared" si="40"/>
        <v>8.3667638888888884</v>
      </c>
      <c r="L341">
        <f t="shared" si="41"/>
        <v>4.1833819444444442</v>
      </c>
      <c r="M341">
        <f>SUM($L$2:L341) - SUM($N$2:N340)</f>
        <v>27.228972222221273</v>
      </c>
      <c r="N341">
        <f t="shared" si="35"/>
        <v>0</v>
      </c>
    </row>
    <row r="342" spans="1:14" x14ac:dyDescent="0.3">
      <c r="A342" s="1">
        <v>42345</v>
      </c>
      <c r="B342" s="2">
        <v>0.31681712962962966</v>
      </c>
      <c r="C342" s="2">
        <v>0.63495370370370374</v>
      </c>
      <c r="D342" s="3">
        <v>8.1999999999999993</v>
      </c>
      <c r="E342" s="3">
        <v>70.099999999999994</v>
      </c>
      <c r="F342" s="4">
        <f t="shared" si="38"/>
        <v>12</v>
      </c>
      <c r="G342" s="3">
        <f t="shared" si="39"/>
        <v>7.6352777777777785</v>
      </c>
      <c r="H342">
        <v>4.8</v>
      </c>
      <c r="I342">
        <f t="shared" si="36"/>
        <v>0.46823611111111108</v>
      </c>
      <c r="J342">
        <f t="shared" si="37"/>
        <v>3.2</v>
      </c>
      <c r="K342">
        <f t="shared" si="40"/>
        <v>8.4682361111111106</v>
      </c>
      <c r="L342">
        <f t="shared" si="41"/>
        <v>4.2341180555555553</v>
      </c>
      <c r="M342">
        <f>SUM($L$2:L342) - SUM($N$2:N341)</f>
        <v>31.463090277776928</v>
      </c>
      <c r="N342">
        <f t="shared" si="35"/>
        <v>0</v>
      </c>
    </row>
    <row r="343" spans="1:14" x14ac:dyDescent="0.3">
      <c r="A343" s="1">
        <v>42346</v>
      </c>
      <c r="B343" s="2">
        <v>0.31769675925925928</v>
      </c>
      <c r="C343" s="2">
        <v>0.63467592592592592</v>
      </c>
      <c r="D343" s="3">
        <v>4.0999999999999996</v>
      </c>
      <c r="E343" s="3">
        <v>57.1</v>
      </c>
      <c r="F343" s="4">
        <f t="shared" si="38"/>
        <v>12</v>
      </c>
      <c r="G343" s="3">
        <f t="shared" si="39"/>
        <v>7.6074999999999999</v>
      </c>
      <c r="H343">
        <v>4.8</v>
      </c>
      <c r="I343">
        <f t="shared" si="36"/>
        <v>0.46962500000000001</v>
      </c>
      <c r="J343">
        <f t="shared" si="37"/>
        <v>4.2249999999999996</v>
      </c>
      <c r="K343">
        <f t="shared" si="40"/>
        <v>9.4946249999999992</v>
      </c>
      <c r="L343">
        <f t="shared" si="41"/>
        <v>4.7473124999999996</v>
      </c>
      <c r="M343">
        <f>SUM($L$2:L343) - SUM($N$2:N342)</f>
        <v>36.210402777776835</v>
      </c>
      <c r="N343">
        <f t="shared" si="35"/>
        <v>0</v>
      </c>
    </row>
    <row r="344" spans="1:14" x14ac:dyDescent="0.3">
      <c r="A344" s="1">
        <v>42347</v>
      </c>
      <c r="B344" s="2">
        <v>0.31855324074074076</v>
      </c>
      <c r="C344" s="2">
        <v>0.63445601851851852</v>
      </c>
      <c r="D344" s="3">
        <v>1.8</v>
      </c>
      <c r="E344" s="3">
        <v>85.6</v>
      </c>
      <c r="F344" s="4">
        <f t="shared" si="38"/>
        <v>12</v>
      </c>
      <c r="G344" s="3">
        <f t="shared" si="39"/>
        <v>7.5816666666666661</v>
      </c>
      <c r="H344">
        <v>4.8</v>
      </c>
      <c r="I344">
        <f t="shared" si="36"/>
        <v>0.47091666666666665</v>
      </c>
      <c r="J344">
        <f t="shared" si="37"/>
        <v>4.8</v>
      </c>
      <c r="K344">
        <f t="shared" si="40"/>
        <v>10.070916666666665</v>
      </c>
      <c r="L344">
        <f t="shared" si="41"/>
        <v>5.0354583333333327</v>
      </c>
      <c r="M344">
        <f>SUM($L$2:L344) - SUM($N$2:N343)</f>
        <v>41.245861111110116</v>
      </c>
      <c r="N344">
        <f t="shared" si="35"/>
        <v>0</v>
      </c>
    </row>
    <row r="345" spans="1:14" x14ac:dyDescent="0.3">
      <c r="A345" s="1">
        <v>42348</v>
      </c>
      <c r="B345" s="2">
        <v>0.31937500000000002</v>
      </c>
      <c r="C345" s="2">
        <v>0.63427083333333334</v>
      </c>
      <c r="D345" s="3">
        <v>3.5</v>
      </c>
      <c r="E345" s="3">
        <v>44.5</v>
      </c>
      <c r="F345" s="4">
        <f t="shared" si="38"/>
        <v>12</v>
      </c>
      <c r="G345" s="3">
        <f t="shared" si="39"/>
        <v>7.5574999999999992</v>
      </c>
      <c r="H345">
        <v>4.8</v>
      </c>
      <c r="I345">
        <f t="shared" si="36"/>
        <v>0.47212500000000007</v>
      </c>
      <c r="J345">
        <f t="shared" si="37"/>
        <v>4.375</v>
      </c>
      <c r="K345">
        <f t="shared" si="40"/>
        <v>9.6471249999999991</v>
      </c>
      <c r="L345">
        <f t="shared" si="41"/>
        <v>4.8235624999999995</v>
      </c>
      <c r="M345">
        <f>SUM($L$2:L345) - SUM($N$2:N344)</f>
        <v>46.069423611110096</v>
      </c>
      <c r="N345">
        <f t="shared" si="35"/>
        <v>0</v>
      </c>
    </row>
    <row r="346" spans="1:14" x14ac:dyDescent="0.3">
      <c r="A346" s="1">
        <v>42349</v>
      </c>
      <c r="B346" s="2">
        <v>0.32016203703703705</v>
      </c>
      <c r="C346" s="2">
        <v>0.63413194444444443</v>
      </c>
      <c r="D346" s="3">
        <v>0.9</v>
      </c>
      <c r="E346" s="3">
        <v>54.1</v>
      </c>
      <c r="F346" s="4">
        <f t="shared" si="38"/>
        <v>12</v>
      </c>
      <c r="G346" s="3">
        <f t="shared" si="39"/>
        <v>7.5352777777777771</v>
      </c>
      <c r="H346">
        <v>4.8</v>
      </c>
      <c r="I346">
        <f t="shared" si="36"/>
        <v>0.47323611111111114</v>
      </c>
      <c r="J346">
        <f t="shared" si="37"/>
        <v>5.0250000000000004</v>
      </c>
      <c r="K346">
        <f t="shared" si="40"/>
        <v>10.298236111111112</v>
      </c>
      <c r="L346">
        <f t="shared" si="41"/>
        <v>5.1491180555555562</v>
      </c>
      <c r="M346">
        <f>SUM($L$2:L346) - SUM($N$2:N345)</f>
        <v>51.218541666665715</v>
      </c>
      <c r="N346">
        <f t="shared" si="35"/>
        <v>0</v>
      </c>
    </row>
    <row r="347" spans="1:14" x14ac:dyDescent="0.3">
      <c r="A347" s="1">
        <v>42350</v>
      </c>
      <c r="B347" s="2">
        <v>0.32091435185185185</v>
      </c>
      <c r="C347" s="2">
        <v>0.63402777777777775</v>
      </c>
      <c r="D347" s="3">
        <v>3.5</v>
      </c>
      <c r="E347" s="3">
        <v>80.5</v>
      </c>
      <c r="F347" s="4">
        <f t="shared" si="38"/>
        <v>12</v>
      </c>
      <c r="G347" s="3">
        <f t="shared" si="39"/>
        <v>7.5147222222222219</v>
      </c>
      <c r="H347">
        <v>4.8</v>
      </c>
      <c r="I347">
        <f t="shared" si="36"/>
        <v>0.47426388888888893</v>
      </c>
      <c r="J347">
        <f t="shared" si="37"/>
        <v>4.375</v>
      </c>
      <c r="K347">
        <f t="shared" si="40"/>
        <v>9.6492638888888891</v>
      </c>
      <c r="L347">
        <f t="shared" si="41"/>
        <v>4.8246319444444445</v>
      </c>
      <c r="M347">
        <f>SUM($L$2:L347) - SUM($N$2:N346)</f>
        <v>56.043173611110205</v>
      </c>
      <c r="N347">
        <f t="shared" si="35"/>
        <v>0</v>
      </c>
    </row>
    <row r="348" spans="1:14" x14ac:dyDescent="0.3">
      <c r="A348" s="1">
        <v>42351</v>
      </c>
      <c r="B348" s="2">
        <v>0.32162037037037039</v>
      </c>
      <c r="C348" s="2">
        <v>0.63398148148148148</v>
      </c>
      <c r="D348" s="3">
        <v>2.1</v>
      </c>
      <c r="E348" s="3">
        <v>92.8</v>
      </c>
      <c r="F348" s="4">
        <f t="shared" si="38"/>
        <v>12</v>
      </c>
      <c r="G348" s="3">
        <f t="shared" si="39"/>
        <v>7.4966666666666661</v>
      </c>
      <c r="H348">
        <v>4.8</v>
      </c>
      <c r="I348">
        <f t="shared" si="36"/>
        <v>0.47516666666666668</v>
      </c>
      <c r="J348">
        <f t="shared" si="37"/>
        <v>4.7249999999999996</v>
      </c>
      <c r="K348">
        <f t="shared" si="40"/>
        <v>10.000166666666665</v>
      </c>
      <c r="L348">
        <f t="shared" si="41"/>
        <v>5.0000833333333325</v>
      </c>
      <c r="M348">
        <f>SUM($L$2:L348) - SUM($N$2:N347)</f>
        <v>61.043256944443556</v>
      </c>
      <c r="N348">
        <f t="shared" si="35"/>
        <v>0</v>
      </c>
    </row>
    <row r="349" spans="1:14" x14ac:dyDescent="0.3">
      <c r="A349" s="1">
        <v>42352</v>
      </c>
      <c r="B349" s="2">
        <v>0.32230324074074074</v>
      </c>
      <c r="C349" s="2">
        <v>0.63396990740740744</v>
      </c>
      <c r="D349" s="3">
        <v>1.2</v>
      </c>
      <c r="E349" s="3">
        <v>80.3</v>
      </c>
      <c r="F349" s="4">
        <f t="shared" si="38"/>
        <v>12</v>
      </c>
      <c r="G349" s="3">
        <f t="shared" si="39"/>
        <v>7.48</v>
      </c>
      <c r="H349">
        <v>4.8</v>
      </c>
      <c r="I349">
        <f t="shared" si="36"/>
        <v>0.47599999999999998</v>
      </c>
      <c r="J349">
        <f t="shared" si="37"/>
        <v>4.95</v>
      </c>
      <c r="K349">
        <f t="shared" si="40"/>
        <v>10.225999999999999</v>
      </c>
      <c r="L349">
        <f t="shared" si="41"/>
        <v>5.1129999999999995</v>
      </c>
      <c r="M349">
        <f>SUM($L$2:L349) - SUM($N$2:N348)</f>
        <v>66.156256944443612</v>
      </c>
      <c r="N349">
        <f t="shared" si="35"/>
        <v>0</v>
      </c>
    </row>
    <row r="350" spans="1:14" x14ac:dyDescent="0.3">
      <c r="A350" s="1">
        <v>42353</v>
      </c>
      <c r="B350" s="2">
        <v>0.32295138888888891</v>
      </c>
      <c r="C350" s="2">
        <v>0.63400462962962967</v>
      </c>
      <c r="D350" s="3">
        <v>-1.2</v>
      </c>
      <c r="E350" s="3">
        <v>54.6</v>
      </c>
      <c r="F350" s="4">
        <f t="shared" si="38"/>
        <v>12</v>
      </c>
      <c r="G350" s="3">
        <f t="shared" si="39"/>
        <v>7.4652777777777786</v>
      </c>
      <c r="H350">
        <v>4.8</v>
      </c>
      <c r="I350">
        <f t="shared" si="36"/>
        <v>0.47673611111111108</v>
      </c>
      <c r="J350">
        <f t="shared" si="37"/>
        <v>5.55</v>
      </c>
      <c r="K350">
        <f t="shared" si="40"/>
        <v>10.82673611111111</v>
      </c>
      <c r="L350">
        <f t="shared" si="41"/>
        <v>5.413368055555555</v>
      </c>
      <c r="M350">
        <f>SUM($L$2:L350) - SUM($N$2:N349)</f>
        <v>71.569624999999178</v>
      </c>
      <c r="N350">
        <f t="shared" si="35"/>
        <v>0</v>
      </c>
    </row>
    <row r="351" spans="1:14" x14ac:dyDescent="0.3">
      <c r="A351" s="1">
        <v>42354</v>
      </c>
      <c r="B351" s="2">
        <v>0.32355324074074071</v>
      </c>
      <c r="C351" s="2">
        <v>0.63408564814814816</v>
      </c>
      <c r="D351" s="3">
        <v>-3.3</v>
      </c>
      <c r="E351" s="3">
        <v>42.3</v>
      </c>
      <c r="F351" s="4">
        <f t="shared" si="38"/>
        <v>12</v>
      </c>
      <c r="G351" s="3">
        <f t="shared" si="39"/>
        <v>7.4527777777777793</v>
      </c>
      <c r="H351">
        <v>4.8</v>
      </c>
      <c r="I351">
        <f t="shared" si="36"/>
        <v>0.47736111111111101</v>
      </c>
      <c r="J351">
        <f t="shared" si="37"/>
        <v>6.0750000000000002</v>
      </c>
      <c r="K351">
        <f t="shared" si="40"/>
        <v>11.352361111111112</v>
      </c>
      <c r="L351">
        <f t="shared" si="41"/>
        <v>5.6761805555555558</v>
      </c>
      <c r="M351">
        <f>SUM($L$2:L351) - SUM($N$2:N350)</f>
        <v>77.245805555554625</v>
      </c>
      <c r="N351">
        <f t="shared" si="35"/>
        <v>0</v>
      </c>
    </row>
    <row r="352" spans="1:14" x14ac:dyDescent="0.3">
      <c r="A352" s="1">
        <v>42355</v>
      </c>
      <c r="B352" s="2">
        <v>0.32412037037037039</v>
      </c>
      <c r="C352" s="2">
        <v>0.63420138888888888</v>
      </c>
      <c r="D352" s="3">
        <v>1.9</v>
      </c>
      <c r="E352" s="3">
        <v>90</v>
      </c>
      <c r="F352" s="4">
        <f t="shared" si="38"/>
        <v>12</v>
      </c>
      <c r="G352" s="3">
        <f t="shared" si="39"/>
        <v>7.4419444444444434</v>
      </c>
      <c r="H352">
        <v>4.8</v>
      </c>
      <c r="I352">
        <f t="shared" si="36"/>
        <v>0.47790277777777784</v>
      </c>
      <c r="J352">
        <f t="shared" si="37"/>
        <v>4.7750000000000004</v>
      </c>
      <c r="K352">
        <f t="shared" si="40"/>
        <v>10.052902777777778</v>
      </c>
      <c r="L352">
        <f t="shared" si="41"/>
        <v>5.0264513888888889</v>
      </c>
      <c r="M352">
        <f>SUM($L$2:L352) - SUM($N$2:N351)</f>
        <v>82.272256944443598</v>
      </c>
      <c r="N352">
        <f t="shared" si="35"/>
        <v>0</v>
      </c>
    </row>
    <row r="353" spans="1:14" x14ac:dyDescent="0.3">
      <c r="A353" s="1">
        <v>42356</v>
      </c>
      <c r="B353" s="2">
        <v>0.3246412037037037</v>
      </c>
      <c r="C353" s="2">
        <v>0.63436342592592598</v>
      </c>
      <c r="D353" s="3">
        <v>8.6999999999999993</v>
      </c>
      <c r="E353" s="3">
        <v>93.1</v>
      </c>
      <c r="F353" s="4">
        <f t="shared" si="38"/>
        <v>12</v>
      </c>
      <c r="G353" s="3">
        <f t="shared" si="39"/>
        <v>7.4333333333333353</v>
      </c>
      <c r="H353">
        <v>4.8</v>
      </c>
      <c r="I353">
        <f t="shared" si="36"/>
        <v>0.47833333333333328</v>
      </c>
      <c r="J353">
        <f t="shared" si="37"/>
        <v>3.0750000000000002</v>
      </c>
      <c r="K353">
        <f t="shared" si="40"/>
        <v>8.3533333333333335</v>
      </c>
      <c r="L353">
        <f t="shared" si="41"/>
        <v>4.1766666666666667</v>
      </c>
      <c r="M353">
        <f>SUM($L$2:L353) - SUM($N$2:N352)</f>
        <v>86.448923611110331</v>
      </c>
      <c r="N353">
        <f t="shared" ref="N353:N416" si="42">IF(F354&lt;&gt;F353,ROUND(M353,2),0)</f>
        <v>0</v>
      </c>
    </row>
    <row r="354" spans="1:14" x14ac:dyDescent="0.3">
      <c r="A354" s="1">
        <v>42357</v>
      </c>
      <c r="B354" s="2">
        <v>0.32512731481481483</v>
      </c>
      <c r="C354" s="2">
        <v>0.63457175925925924</v>
      </c>
      <c r="D354" s="3">
        <v>9.1999999999999993</v>
      </c>
      <c r="E354" s="3">
        <v>88.1</v>
      </c>
      <c r="F354" s="4">
        <f t="shared" si="38"/>
        <v>12</v>
      </c>
      <c r="G354" s="3">
        <f t="shared" si="39"/>
        <v>7.4266666666666659</v>
      </c>
      <c r="H354">
        <v>4.8</v>
      </c>
      <c r="I354">
        <f t="shared" si="36"/>
        <v>0.47866666666666668</v>
      </c>
      <c r="J354">
        <f t="shared" si="37"/>
        <v>2.95</v>
      </c>
      <c r="K354">
        <f t="shared" si="40"/>
        <v>8.2286666666666655</v>
      </c>
      <c r="L354">
        <f t="shared" si="41"/>
        <v>4.1143333333333327</v>
      </c>
      <c r="M354">
        <f>SUM($L$2:L354) - SUM($N$2:N353)</f>
        <v>90.563256944443765</v>
      </c>
      <c r="N354">
        <f t="shared" si="42"/>
        <v>0</v>
      </c>
    </row>
    <row r="355" spans="1:14" x14ac:dyDescent="0.3">
      <c r="A355" s="1">
        <v>42358</v>
      </c>
      <c r="B355" s="2">
        <v>0.32557870370370373</v>
      </c>
      <c r="C355" s="2">
        <v>0.63482638888888887</v>
      </c>
      <c r="D355" s="3">
        <v>7.9</v>
      </c>
      <c r="E355" s="3">
        <v>86.3</v>
      </c>
      <c r="F355" s="4">
        <f t="shared" si="38"/>
        <v>12</v>
      </c>
      <c r="G355" s="3">
        <f t="shared" si="39"/>
        <v>7.4219444444444438</v>
      </c>
      <c r="H355">
        <v>4.8</v>
      </c>
      <c r="I355">
        <f t="shared" si="36"/>
        <v>0.47890277777777784</v>
      </c>
      <c r="J355">
        <f t="shared" si="37"/>
        <v>3.2749999999999999</v>
      </c>
      <c r="K355">
        <f t="shared" si="40"/>
        <v>8.5539027777777772</v>
      </c>
      <c r="L355">
        <f t="shared" si="41"/>
        <v>4.2769513888888886</v>
      </c>
      <c r="M355">
        <f>SUM($L$2:L355) - SUM($N$2:N354)</f>
        <v>94.840208333332612</v>
      </c>
      <c r="N355">
        <f t="shared" si="42"/>
        <v>0</v>
      </c>
    </row>
    <row r="356" spans="1:14" x14ac:dyDescent="0.3">
      <c r="A356" s="1">
        <v>42359</v>
      </c>
      <c r="B356" s="2">
        <v>0.32597222222222222</v>
      </c>
      <c r="C356" s="2">
        <v>0.63512731481481477</v>
      </c>
      <c r="D356" s="3">
        <v>5.4</v>
      </c>
      <c r="E356" s="3">
        <v>83.8</v>
      </c>
      <c r="F356" s="4">
        <f t="shared" si="38"/>
        <v>12</v>
      </c>
      <c r="G356" s="3">
        <f t="shared" si="39"/>
        <v>7.4197222222222212</v>
      </c>
      <c r="H356">
        <v>4.8</v>
      </c>
      <c r="I356">
        <f t="shared" si="36"/>
        <v>0.47901388888888891</v>
      </c>
      <c r="J356">
        <f t="shared" si="37"/>
        <v>3.9</v>
      </c>
      <c r="K356">
        <f t="shared" si="40"/>
        <v>9.179013888888889</v>
      </c>
      <c r="L356">
        <f t="shared" si="41"/>
        <v>4.5895069444444445</v>
      </c>
      <c r="M356">
        <f>SUM($L$2:L356) - SUM($N$2:N355)</f>
        <v>99.42971527777695</v>
      </c>
      <c r="N356">
        <f t="shared" si="42"/>
        <v>0</v>
      </c>
    </row>
    <row r="357" spans="1:14" x14ac:dyDescent="0.3">
      <c r="A357" s="1">
        <v>42360</v>
      </c>
      <c r="B357" s="2">
        <v>0.32634259259259263</v>
      </c>
      <c r="C357" s="2">
        <v>0.63546296296296301</v>
      </c>
      <c r="D357" s="3">
        <v>7.2</v>
      </c>
      <c r="E357" s="3">
        <v>77.099999999999994</v>
      </c>
      <c r="F357" s="4">
        <f t="shared" si="38"/>
        <v>12</v>
      </c>
      <c r="G357" s="3">
        <f t="shared" si="39"/>
        <v>7.4188888888888886</v>
      </c>
      <c r="H357">
        <v>4.8</v>
      </c>
      <c r="I357">
        <f t="shared" si="36"/>
        <v>0.47905555555555557</v>
      </c>
      <c r="J357">
        <f t="shared" si="37"/>
        <v>3.45</v>
      </c>
      <c r="K357">
        <f t="shared" si="40"/>
        <v>8.7290555555555542</v>
      </c>
      <c r="L357">
        <f t="shared" si="41"/>
        <v>4.3645277777777771</v>
      </c>
      <c r="M357">
        <f>SUM($L$2:L357) - SUM($N$2:N356)</f>
        <v>103.79424305555472</v>
      </c>
      <c r="N357">
        <f t="shared" si="42"/>
        <v>0</v>
      </c>
    </row>
    <row r="358" spans="1:14" x14ac:dyDescent="0.3">
      <c r="A358" s="1">
        <v>42361</v>
      </c>
      <c r="B358" s="2">
        <v>0.32665509259259257</v>
      </c>
      <c r="C358" s="2">
        <v>0.6358449074074074</v>
      </c>
      <c r="D358" s="3">
        <v>10.199999999999999</v>
      </c>
      <c r="E358" s="3">
        <v>83.7</v>
      </c>
      <c r="F358" s="4">
        <f t="shared" si="38"/>
        <v>12</v>
      </c>
      <c r="G358" s="3">
        <f t="shared" si="39"/>
        <v>7.4205555555555556</v>
      </c>
      <c r="H358">
        <v>4.8</v>
      </c>
      <c r="I358">
        <f t="shared" si="36"/>
        <v>0.47897222222222224</v>
      </c>
      <c r="J358">
        <f t="shared" si="37"/>
        <v>2.7</v>
      </c>
      <c r="K358">
        <f t="shared" si="40"/>
        <v>7.9789722222222226</v>
      </c>
      <c r="L358">
        <f t="shared" si="41"/>
        <v>3.9894861111111113</v>
      </c>
      <c r="M358">
        <f>SUM($L$2:L358) - SUM($N$2:N357)</f>
        <v>107.78372916666581</v>
      </c>
      <c r="N358">
        <f t="shared" si="42"/>
        <v>0</v>
      </c>
    </row>
    <row r="359" spans="1:14" x14ac:dyDescent="0.3">
      <c r="A359" s="1">
        <v>42362</v>
      </c>
      <c r="B359" s="2">
        <v>0.32693287037037039</v>
      </c>
      <c r="C359" s="2">
        <v>0.63627314814814817</v>
      </c>
      <c r="D359" s="3">
        <v>5.4</v>
      </c>
      <c r="E359" s="3">
        <v>44.2</v>
      </c>
      <c r="F359" s="4">
        <f t="shared" si="38"/>
        <v>12</v>
      </c>
      <c r="G359" s="3">
        <f t="shared" si="39"/>
        <v>7.4241666666666664</v>
      </c>
      <c r="H359">
        <v>4.8</v>
      </c>
      <c r="I359">
        <f t="shared" si="36"/>
        <v>0.47879166666666667</v>
      </c>
      <c r="J359">
        <f t="shared" si="37"/>
        <v>3.9</v>
      </c>
      <c r="K359">
        <f t="shared" si="40"/>
        <v>9.1787916666666671</v>
      </c>
      <c r="L359">
        <f t="shared" si="41"/>
        <v>4.5893958333333336</v>
      </c>
      <c r="M359">
        <f>SUM($L$2:L359) - SUM($N$2:N358)</f>
        <v>112.37312499999916</v>
      </c>
      <c r="N359">
        <f t="shared" si="42"/>
        <v>0</v>
      </c>
    </row>
    <row r="360" spans="1:14" x14ac:dyDescent="0.3">
      <c r="A360" s="1">
        <v>42363</v>
      </c>
      <c r="B360" s="2">
        <v>0.32717592592592593</v>
      </c>
      <c r="C360" s="2">
        <v>0.63673611111111106</v>
      </c>
      <c r="D360" s="3">
        <v>5</v>
      </c>
      <c r="E360" s="3">
        <v>62.1</v>
      </c>
      <c r="F360" s="4">
        <f t="shared" si="38"/>
        <v>12</v>
      </c>
      <c r="G360" s="3">
        <f t="shared" si="39"/>
        <v>7.4294444444444432</v>
      </c>
      <c r="H360">
        <v>4.8</v>
      </c>
      <c r="I360">
        <f t="shared" si="36"/>
        <v>0.47852777777777789</v>
      </c>
      <c r="J360">
        <f t="shared" si="37"/>
        <v>4</v>
      </c>
      <c r="K360">
        <f t="shared" si="40"/>
        <v>9.2785277777777786</v>
      </c>
      <c r="L360">
        <f t="shared" si="41"/>
        <v>4.6392638888888893</v>
      </c>
      <c r="M360">
        <f>SUM($L$2:L360) - SUM($N$2:N359)</f>
        <v>117.01238888888815</v>
      </c>
      <c r="N360">
        <f t="shared" si="42"/>
        <v>0</v>
      </c>
    </row>
    <row r="361" spans="1:14" x14ac:dyDescent="0.3">
      <c r="A361" s="1">
        <v>42364</v>
      </c>
      <c r="B361" s="2">
        <v>0.3273611111111111</v>
      </c>
      <c r="C361" s="2">
        <v>0.63724537037037032</v>
      </c>
      <c r="D361" s="3">
        <v>4.4000000000000004</v>
      </c>
      <c r="E361" s="3">
        <v>84.2</v>
      </c>
      <c r="F361" s="4">
        <f t="shared" si="38"/>
        <v>12</v>
      </c>
      <c r="G361" s="3">
        <f t="shared" si="39"/>
        <v>7.4372222222222213</v>
      </c>
      <c r="H361">
        <v>4.8</v>
      </c>
      <c r="I361">
        <f t="shared" si="36"/>
        <v>0.47813888888888889</v>
      </c>
      <c r="J361">
        <f t="shared" si="37"/>
        <v>4.1500000000000004</v>
      </c>
      <c r="K361">
        <f t="shared" si="40"/>
        <v>9.4281388888888884</v>
      </c>
      <c r="L361">
        <f t="shared" si="41"/>
        <v>4.7140694444444442</v>
      </c>
      <c r="M361">
        <f>SUM($L$2:L361) - SUM($N$2:N360)</f>
        <v>121.72645833333263</v>
      </c>
      <c r="N361">
        <f t="shared" si="42"/>
        <v>0</v>
      </c>
    </row>
    <row r="362" spans="1:14" x14ac:dyDescent="0.3">
      <c r="A362" s="1">
        <v>42365</v>
      </c>
      <c r="B362" s="2">
        <v>0.32751157407407411</v>
      </c>
      <c r="C362" s="2">
        <v>0.63780092592592597</v>
      </c>
      <c r="D362" s="3">
        <v>3.7</v>
      </c>
      <c r="E362" s="3">
        <v>93.9</v>
      </c>
      <c r="F362" s="4">
        <f t="shared" si="38"/>
        <v>12</v>
      </c>
      <c r="G362" s="3">
        <f t="shared" si="39"/>
        <v>7.4469444444444441</v>
      </c>
      <c r="H362">
        <v>4.8</v>
      </c>
      <c r="I362">
        <f t="shared" si="36"/>
        <v>0.47765277777777776</v>
      </c>
      <c r="J362">
        <f t="shared" si="37"/>
        <v>4.3250000000000002</v>
      </c>
      <c r="K362">
        <f t="shared" si="40"/>
        <v>9.6026527777777773</v>
      </c>
      <c r="L362">
        <f t="shared" si="41"/>
        <v>4.8013263888888886</v>
      </c>
      <c r="M362">
        <f>SUM($L$2:L362) - SUM($N$2:N361)</f>
        <v>126.52778472222144</v>
      </c>
      <c r="N362">
        <f t="shared" si="42"/>
        <v>0</v>
      </c>
    </row>
    <row r="363" spans="1:14" x14ac:dyDescent="0.3">
      <c r="A363" s="1">
        <v>42366</v>
      </c>
      <c r="B363" s="2">
        <v>0.32761574074074074</v>
      </c>
      <c r="C363" s="2">
        <v>0.63839120370370372</v>
      </c>
      <c r="D363" s="3">
        <v>3.9</v>
      </c>
      <c r="E363" s="3">
        <v>87.8</v>
      </c>
      <c r="F363" s="4">
        <f t="shared" si="38"/>
        <v>12</v>
      </c>
      <c r="G363" s="3">
        <f t="shared" si="39"/>
        <v>7.4586111111111117</v>
      </c>
      <c r="H363">
        <v>4.8</v>
      </c>
      <c r="I363">
        <f t="shared" si="36"/>
        <v>0.47706944444444443</v>
      </c>
      <c r="J363">
        <f t="shared" si="37"/>
        <v>4.2750000000000004</v>
      </c>
      <c r="K363">
        <f t="shared" si="40"/>
        <v>9.5520694444444452</v>
      </c>
      <c r="L363">
        <f t="shared" si="41"/>
        <v>4.7760347222222226</v>
      </c>
      <c r="M363">
        <f>SUM($L$2:L363) - SUM($N$2:N362)</f>
        <v>131.30381944444366</v>
      </c>
      <c r="N363">
        <f t="shared" si="42"/>
        <v>0</v>
      </c>
    </row>
    <row r="364" spans="1:14" x14ac:dyDescent="0.3">
      <c r="A364" s="1">
        <v>42367</v>
      </c>
      <c r="B364" s="2">
        <v>0.3276736111111111</v>
      </c>
      <c r="C364" s="2">
        <v>0.63901620370370371</v>
      </c>
      <c r="D364" s="3">
        <v>-3.8</v>
      </c>
      <c r="E364" s="3">
        <v>23.5</v>
      </c>
      <c r="F364" s="4">
        <f t="shared" si="38"/>
        <v>12</v>
      </c>
      <c r="G364" s="3">
        <f t="shared" si="39"/>
        <v>7.4722222222222232</v>
      </c>
      <c r="H364">
        <v>4.8</v>
      </c>
      <c r="I364">
        <f t="shared" si="36"/>
        <v>0.47638888888888886</v>
      </c>
      <c r="J364">
        <f t="shared" si="37"/>
        <v>6.2</v>
      </c>
      <c r="K364">
        <f t="shared" si="40"/>
        <v>11.476388888888888</v>
      </c>
      <c r="L364">
        <f t="shared" si="41"/>
        <v>5.7381944444444439</v>
      </c>
      <c r="M364">
        <f>SUM($L$2:L364) - SUM($N$2:N363)</f>
        <v>137.04201388888805</v>
      </c>
      <c r="N364">
        <f t="shared" si="42"/>
        <v>0</v>
      </c>
    </row>
    <row r="365" spans="1:14" x14ac:dyDescent="0.3">
      <c r="A365" s="1">
        <v>42368</v>
      </c>
      <c r="B365" s="2">
        <v>0.32769675925925928</v>
      </c>
      <c r="C365" s="2">
        <v>0.63968749999999996</v>
      </c>
      <c r="D365" s="3">
        <v>-3.5</v>
      </c>
      <c r="E365" s="3">
        <v>41.8</v>
      </c>
      <c r="F365" s="4">
        <f t="shared" si="38"/>
        <v>12</v>
      </c>
      <c r="G365" s="3">
        <f t="shared" si="39"/>
        <v>7.4877777777777759</v>
      </c>
      <c r="H365">
        <v>4.8</v>
      </c>
      <c r="I365">
        <f t="shared" si="36"/>
        <v>0.47561111111111121</v>
      </c>
      <c r="J365">
        <f t="shared" si="37"/>
        <v>6.125</v>
      </c>
      <c r="K365">
        <f t="shared" si="40"/>
        <v>11.400611111111111</v>
      </c>
      <c r="L365">
        <f t="shared" si="41"/>
        <v>5.7003055555555555</v>
      </c>
      <c r="M365">
        <f>SUM($L$2:L365) - SUM($N$2:N364)</f>
        <v>142.74231944444364</v>
      </c>
      <c r="N365">
        <f t="shared" si="42"/>
        <v>0</v>
      </c>
    </row>
    <row r="366" spans="1:14" x14ac:dyDescent="0.3">
      <c r="A366" s="1">
        <v>42369</v>
      </c>
      <c r="B366" s="2">
        <v>0.32766203703703706</v>
      </c>
      <c r="C366" s="2">
        <v>0.64038194444444441</v>
      </c>
      <c r="D366" s="3">
        <v>-5.6</v>
      </c>
      <c r="E366" s="3">
        <v>0</v>
      </c>
      <c r="F366" s="4">
        <f t="shared" si="38"/>
        <v>12</v>
      </c>
      <c r="G366" s="3">
        <f t="shared" si="39"/>
        <v>7.5052777777777759</v>
      </c>
      <c r="H366">
        <v>4.8</v>
      </c>
      <c r="I366">
        <f t="shared" si="36"/>
        <v>0.47473611111111119</v>
      </c>
      <c r="J366">
        <f t="shared" si="37"/>
        <v>6.65</v>
      </c>
      <c r="K366">
        <f t="shared" si="40"/>
        <v>11.924736111111113</v>
      </c>
      <c r="L366">
        <f t="shared" si="41"/>
        <v>5.9623680555555563</v>
      </c>
      <c r="M366">
        <f>SUM($L$2:L366) - SUM($N$2:N365)</f>
        <v>148.70468749999918</v>
      </c>
      <c r="N366">
        <f t="shared" si="42"/>
        <v>148.69999999999999</v>
      </c>
    </row>
    <row r="367" spans="1:14" x14ac:dyDescent="0.3">
      <c r="A367" s="1">
        <v>42370</v>
      </c>
      <c r="B367" s="2">
        <v>0.3275925925925926</v>
      </c>
      <c r="C367" s="2">
        <v>0.64113425925925926</v>
      </c>
      <c r="D367" s="3">
        <v>-8.8000000000000007</v>
      </c>
      <c r="E367" s="3">
        <v>47.9</v>
      </c>
      <c r="F367" s="4">
        <f t="shared" si="38"/>
        <v>1</v>
      </c>
      <c r="G367" s="3">
        <f t="shared" si="39"/>
        <v>7.5250000000000004</v>
      </c>
      <c r="H367">
        <v>4.8</v>
      </c>
      <c r="I367">
        <f t="shared" si="36"/>
        <v>0.47375</v>
      </c>
      <c r="J367">
        <f t="shared" si="37"/>
        <v>7.45</v>
      </c>
      <c r="K367">
        <f t="shared" si="40"/>
        <v>12.723749999999999</v>
      </c>
      <c r="L367">
        <f t="shared" si="41"/>
        <v>6.3618749999999995</v>
      </c>
      <c r="M367">
        <f>SUM($L$2:L367) - SUM($N$2:N366)</f>
        <v>6.3665624999991905</v>
      </c>
      <c r="N367">
        <f t="shared" si="42"/>
        <v>0</v>
      </c>
    </row>
    <row r="368" spans="1:14" x14ac:dyDescent="0.3">
      <c r="A368" s="1">
        <v>42371</v>
      </c>
      <c r="B368" s="2">
        <v>0.32748842592592592</v>
      </c>
      <c r="C368" s="2">
        <v>0.6419097222222222</v>
      </c>
      <c r="D368" s="3">
        <v>-10.5</v>
      </c>
      <c r="E368" s="3">
        <v>68.099999999999994</v>
      </c>
      <c r="F368" s="4">
        <f t="shared" si="38"/>
        <v>1</v>
      </c>
      <c r="G368" s="3">
        <f t="shared" si="39"/>
        <v>7.5461111111111112</v>
      </c>
      <c r="H368">
        <v>4.8</v>
      </c>
      <c r="I368">
        <f t="shared" si="36"/>
        <v>0.47269444444444447</v>
      </c>
      <c r="J368">
        <f t="shared" si="37"/>
        <v>7.875</v>
      </c>
      <c r="K368">
        <f t="shared" si="40"/>
        <v>13.147694444444443</v>
      </c>
      <c r="L368">
        <f t="shared" si="41"/>
        <v>6.5738472222222217</v>
      </c>
      <c r="M368">
        <f>SUM($L$2:L368) - SUM($N$2:N367)</f>
        <v>12.940409722221375</v>
      </c>
      <c r="N368">
        <f t="shared" si="42"/>
        <v>0</v>
      </c>
    </row>
    <row r="369" spans="1:14" x14ac:dyDescent="0.3">
      <c r="A369" s="1">
        <v>42372</v>
      </c>
      <c r="B369" s="2">
        <v>0.32732638888888888</v>
      </c>
      <c r="C369" s="2">
        <v>0.64271990740740736</v>
      </c>
      <c r="D369" s="3">
        <v>-14.8</v>
      </c>
      <c r="E369" s="3">
        <v>37.1</v>
      </c>
      <c r="F369" s="4">
        <f t="shared" si="38"/>
        <v>1</v>
      </c>
      <c r="G369" s="3">
        <f t="shared" si="39"/>
        <v>7.5694444444444438</v>
      </c>
      <c r="H369">
        <v>4.8</v>
      </c>
      <c r="I369">
        <f t="shared" si="36"/>
        <v>0.47152777777777782</v>
      </c>
      <c r="J369">
        <f t="shared" si="37"/>
        <v>8.9499999999999993</v>
      </c>
      <c r="K369">
        <f t="shared" si="40"/>
        <v>14.221527777777776</v>
      </c>
      <c r="L369">
        <f t="shared" si="41"/>
        <v>7.1107638888888882</v>
      </c>
      <c r="M369">
        <f>SUM($L$2:L369) - SUM($N$2:N368)</f>
        <v>20.051173611110244</v>
      </c>
      <c r="N369">
        <f t="shared" si="42"/>
        <v>0</v>
      </c>
    </row>
    <row r="370" spans="1:14" x14ac:dyDescent="0.3">
      <c r="A370" s="1">
        <v>42373</v>
      </c>
      <c r="B370" s="2">
        <v>0.3271296296296296</v>
      </c>
      <c r="C370" s="2">
        <v>0.64356481481481487</v>
      </c>
      <c r="D370" s="3">
        <v>-13.6</v>
      </c>
      <c r="E370" s="3">
        <v>64.3</v>
      </c>
      <c r="F370" s="4">
        <f t="shared" si="38"/>
        <v>1</v>
      </c>
      <c r="G370" s="3">
        <f t="shared" si="39"/>
        <v>7.5944444444444468</v>
      </c>
      <c r="H370">
        <v>4.8</v>
      </c>
      <c r="I370">
        <f t="shared" si="36"/>
        <v>0.47027777777777768</v>
      </c>
      <c r="J370">
        <f t="shared" si="37"/>
        <v>8.65</v>
      </c>
      <c r="K370">
        <f t="shared" si="40"/>
        <v>13.920277777777777</v>
      </c>
      <c r="L370">
        <f t="shared" si="41"/>
        <v>6.9601388888888884</v>
      </c>
      <c r="M370">
        <f>SUM($L$2:L370) - SUM($N$2:N369)</f>
        <v>27.011312499999121</v>
      </c>
      <c r="N370">
        <f t="shared" si="42"/>
        <v>0</v>
      </c>
    </row>
    <row r="371" spans="1:14" x14ac:dyDescent="0.3">
      <c r="A371" s="1">
        <v>42374</v>
      </c>
      <c r="B371" s="2">
        <v>0.32689814814814816</v>
      </c>
      <c r="C371" s="2">
        <v>0.64444444444444449</v>
      </c>
      <c r="D371" s="3">
        <v>-13.1</v>
      </c>
      <c r="E371" s="3">
        <v>65.900000000000006</v>
      </c>
      <c r="F371" s="4">
        <f t="shared" si="38"/>
        <v>1</v>
      </c>
      <c r="G371" s="3">
        <f t="shared" si="39"/>
        <v>7.6211111111111123</v>
      </c>
      <c r="H371">
        <v>4.8</v>
      </c>
      <c r="I371">
        <f t="shared" si="36"/>
        <v>0.46894444444444439</v>
      </c>
      <c r="J371">
        <f t="shared" si="37"/>
        <v>8.5250000000000004</v>
      </c>
      <c r="K371">
        <f t="shared" si="40"/>
        <v>13.793944444444445</v>
      </c>
      <c r="L371">
        <f t="shared" si="41"/>
        <v>6.8969722222222227</v>
      </c>
      <c r="M371">
        <f>SUM($L$2:L371) - SUM($N$2:N370)</f>
        <v>33.908284722221424</v>
      </c>
      <c r="N371">
        <f t="shared" si="42"/>
        <v>0</v>
      </c>
    </row>
    <row r="372" spans="1:14" x14ac:dyDescent="0.3">
      <c r="A372" s="1">
        <v>42375</v>
      </c>
      <c r="B372" s="2">
        <v>0.3266087962962963</v>
      </c>
      <c r="C372" s="2">
        <v>0.64535879629629633</v>
      </c>
      <c r="D372" s="3">
        <v>-11.2</v>
      </c>
      <c r="E372" s="3">
        <v>89.3</v>
      </c>
      <c r="F372" s="4">
        <f t="shared" si="38"/>
        <v>1</v>
      </c>
      <c r="G372" s="3">
        <f t="shared" si="39"/>
        <v>7.65</v>
      </c>
      <c r="H372">
        <v>4.8</v>
      </c>
      <c r="I372">
        <f t="shared" si="36"/>
        <v>0.46750000000000003</v>
      </c>
      <c r="J372">
        <f t="shared" si="37"/>
        <v>8.0500000000000007</v>
      </c>
      <c r="K372">
        <f t="shared" si="40"/>
        <v>13.317500000000001</v>
      </c>
      <c r="L372">
        <f t="shared" si="41"/>
        <v>6.6587500000000004</v>
      </c>
      <c r="M372">
        <f>SUM($L$2:L372) - SUM($N$2:N371)</f>
        <v>40.567034722221479</v>
      </c>
      <c r="N372">
        <f t="shared" si="42"/>
        <v>0</v>
      </c>
    </row>
    <row r="373" spans="1:14" x14ac:dyDescent="0.3">
      <c r="A373" s="1">
        <v>42376</v>
      </c>
      <c r="B373" s="2">
        <v>0.32628472222222221</v>
      </c>
      <c r="C373" s="2">
        <v>0.6463078703703703</v>
      </c>
      <c r="D373" s="3">
        <v>-12.7</v>
      </c>
      <c r="E373" s="3">
        <v>65.099999999999994</v>
      </c>
      <c r="F373" s="4">
        <f t="shared" si="38"/>
        <v>1</v>
      </c>
      <c r="G373" s="3">
        <f t="shared" si="39"/>
        <v>7.6805555555555536</v>
      </c>
      <c r="H373">
        <v>4.8</v>
      </c>
      <c r="I373">
        <f t="shared" si="36"/>
        <v>0.46597222222222234</v>
      </c>
      <c r="J373">
        <f t="shared" si="37"/>
        <v>8.4250000000000007</v>
      </c>
      <c r="K373">
        <f t="shared" si="40"/>
        <v>13.690972222222223</v>
      </c>
      <c r="L373">
        <f t="shared" si="41"/>
        <v>6.8454861111111116</v>
      </c>
      <c r="M373">
        <f>SUM($L$2:L373) - SUM($N$2:N372)</f>
        <v>47.412520833332565</v>
      </c>
      <c r="N373">
        <f t="shared" si="42"/>
        <v>0</v>
      </c>
    </row>
    <row r="374" spans="1:14" x14ac:dyDescent="0.3">
      <c r="A374" s="1">
        <v>42377</v>
      </c>
      <c r="B374" s="2">
        <v>0.3259259259259259</v>
      </c>
      <c r="C374" s="2">
        <v>0.64728009259259256</v>
      </c>
      <c r="D374" s="3">
        <v>-8.6999999999999993</v>
      </c>
      <c r="E374" s="3">
        <v>93.9</v>
      </c>
      <c r="F374" s="4">
        <f t="shared" si="38"/>
        <v>1</v>
      </c>
      <c r="G374" s="3">
        <f t="shared" si="39"/>
        <v>7.7125000000000004</v>
      </c>
      <c r="H374">
        <v>4.8</v>
      </c>
      <c r="I374">
        <f t="shared" si="36"/>
        <v>0.46437499999999998</v>
      </c>
      <c r="J374">
        <f t="shared" si="37"/>
        <v>7.4249999999999998</v>
      </c>
      <c r="K374">
        <f t="shared" si="40"/>
        <v>12.689374999999998</v>
      </c>
      <c r="L374">
        <f t="shared" si="41"/>
        <v>6.3446874999999991</v>
      </c>
      <c r="M374">
        <f>SUM($L$2:L374) - SUM($N$2:N373)</f>
        <v>53.757208333332528</v>
      </c>
      <c r="N374">
        <f t="shared" si="42"/>
        <v>0</v>
      </c>
    </row>
    <row r="375" spans="1:14" x14ac:dyDescent="0.3">
      <c r="A375" s="1">
        <v>42378</v>
      </c>
      <c r="B375" s="2">
        <v>0.32552083333333331</v>
      </c>
      <c r="C375" s="2">
        <v>0.6482754629629629</v>
      </c>
      <c r="D375" s="3">
        <v>-1.5</v>
      </c>
      <c r="E375" s="3">
        <v>94.2</v>
      </c>
      <c r="F375" s="4">
        <f t="shared" si="38"/>
        <v>1</v>
      </c>
      <c r="G375" s="3">
        <f t="shared" si="39"/>
        <v>7.7461111111111105</v>
      </c>
      <c r="H375">
        <v>4.8</v>
      </c>
      <c r="I375">
        <f t="shared" si="36"/>
        <v>0.46269444444444446</v>
      </c>
      <c r="J375">
        <f t="shared" si="37"/>
        <v>5.625</v>
      </c>
      <c r="K375">
        <f t="shared" si="40"/>
        <v>10.887694444444445</v>
      </c>
      <c r="L375">
        <f t="shared" si="41"/>
        <v>5.4438472222222227</v>
      </c>
      <c r="M375">
        <f>SUM($L$2:L375) - SUM($N$2:N374)</f>
        <v>59.201055555554831</v>
      </c>
      <c r="N375">
        <f t="shared" si="42"/>
        <v>0</v>
      </c>
    </row>
    <row r="376" spans="1:14" x14ac:dyDescent="0.3">
      <c r="A376" s="1">
        <v>42379</v>
      </c>
      <c r="B376" s="2">
        <v>0.32506944444444447</v>
      </c>
      <c r="C376" s="2">
        <v>0.64931712962962962</v>
      </c>
      <c r="D376" s="3">
        <v>-1.1000000000000001</v>
      </c>
      <c r="E376" s="3">
        <v>93.2</v>
      </c>
      <c r="F376" s="4">
        <f t="shared" si="38"/>
        <v>1</v>
      </c>
      <c r="G376" s="3">
        <f t="shared" si="39"/>
        <v>7.7819444444444432</v>
      </c>
      <c r="H376">
        <v>4.8</v>
      </c>
      <c r="I376">
        <f t="shared" si="36"/>
        <v>0.46090277777777783</v>
      </c>
      <c r="J376">
        <f t="shared" si="37"/>
        <v>5.5250000000000004</v>
      </c>
      <c r="K376">
        <f t="shared" si="40"/>
        <v>10.785902777777778</v>
      </c>
      <c r="L376">
        <f t="shared" si="41"/>
        <v>5.3929513888888891</v>
      </c>
      <c r="M376">
        <f>SUM($L$2:L376) - SUM($N$2:N375)</f>
        <v>64.594006944443663</v>
      </c>
      <c r="N376">
        <f t="shared" si="42"/>
        <v>0</v>
      </c>
    </row>
    <row r="377" spans="1:14" x14ac:dyDescent="0.3">
      <c r="A377" s="1">
        <v>42380</v>
      </c>
      <c r="B377" s="2">
        <v>0.32458333333333333</v>
      </c>
      <c r="C377" s="2">
        <v>0.65037037037037038</v>
      </c>
      <c r="D377" s="3">
        <v>-0.4</v>
      </c>
      <c r="E377" s="3">
        <v>93.9</v>
      </c>
      <c r="F377" s="4">
        <f t="shared" si="38"/>
        <v>1</v>
      </c>
      <c r="G377" s="3">
        <f t="shared" si="39"/>
        <v>7.818888888888889</v>
      </c>
      <c r="H377">
        <v>4.8</v>
      </c>
      <c r="I377">
        <f t="shared" si="36"/>
        <v>0.45905555555555555</v>
      </c>
      <c r="J377">
        <f t="shared" si="37"/>
        <v>5.35</v>
      </c>
      <c r="K377">
        <f t="shared" si="40"/>
        <v>10.609055555555555</v>
      </c>
      <c r="L377">
        <f t="shared" si="41"/>
        <v>5.3045277777777775</v>
      </c>
      <c r="M377">
        <f>SUM($L$2:L377) - SUM($N$2:N376)</f>
        <v>69.898534722221484</v>
      </c>
      <c r="N377">
        <f t="shared" si="42"/>
        <v>0</v>
      </c>
    </row>
    <row r="378" spans="1:14" x14ac:dyDescent="0.3">
      <c r="A378" s="1">
        <v>42381</v>
      </c>
      <c r="B378" s="2">
        <v>0.32406249999999998</v>
      </c>
      <c r="C378" s="2">
        <v>0.65144675925925932</v>
      </c>
      <c r="D378" s="3">
        <v>-2.1</v>
      </c>
      <c r="E378" s="3">
        <v>78.7</v>
      </c>
      <c r="F378" s="4">
        <f t="shared" si="38"/>
        <v>1</v>
      </c>
      <c r="G378" s="3">
        <f t="shared" si="39"/>
        <v>7.8572222222222248</v>
      </c>
      <c r="H378">
        <v>4.8</v>
      </c>
      <c r="I378">
        <f t="shared" si="36"/>
        <v>0.45713888888888876</v>
      </c>
      <c r="J378">
        <f t="shared" si="37"/>
        <v>5.7750000000000004</v>
      </c>
      <c r="K378">
        <f t="shared" si="40"/>
        <v>11.032138888888889</v>
      </c>
      <c r="L378">
        <f t="shared" si="41"/>
        <v>5.5160694444444447</v>
      </c>
      <c r="M378">
        <f>SUM($L$2:L378) - SUM($N$2:N377)</f>
        <v>75.414604166665868</v>
      </c>
      <c r="N378">
        <f t="shared" si="42"/>
        <v>0</v>
      </c>
    </row>
    <row r="379" spans="1:14" x14ac:dyDescent="0.3">
      <c r="A379" s="1">
        <v>42382</v>
      </c>
      <c r="B379" s="2">
        <v>0.32350694444444444</v>
      </c>
      <c r="C379" s="2">
        <v>0.65255787037037039</v>
      </c>
      <c r="D379" s="3">
        <v>-1.1000000000000001</v>
      </c>
      <c r="E379" s="3">
        <v>93</v>
      </c>
      <c r="F379" s="4">
        <f t="shared" si="38"/>
        <v>1</v>
      </c>
      <c r="G379" s="3">
        <f t="shared" si="39"/>
        <v>7.8972222222222221</v>
      </c>
      <c r="H379">
        <v>4.8</v>
      </c>
      <c r="I379">
        <f t="shared" si="36"/>
        <v>0.45513888888888893</v>
      </c>
      <c r="J379">
        <f t="shared" si="37"/>
        <v>5.5250000000000004</v>
      </c>
      <c r="K379">
        <f t="shared" si="40"/>
        <v>10.780138888888889</v>
      </c>
      <c r="L379">
        <f t="shared" si="41"/>
        <v>5.3900694444444444</v>
      </c>
      <c r="M379">
        <f>SUM($L$2:L379) - SUM($N$2:N378)</f>
        <v>80.804673611110275</v>
      </c>
      <c r="N379">
        <f t="shared" si="42"/>
        <v>0</v>
      </c>
    </row>
    <row r="380" spans="1:14" x14ac:dyDescent="0.3">
      <c r="A380" s="1">
        <v>42383</v>
      </c>
      <c r="B380" s="2">
        <v>0.32290509259259259</v>
      </c>
      <c r="C380" s="2">
        <v>0.65369212962962964</v>
      </c>
      <c r="D380" s="3">
        <v>-2.8</v>
      </c>
      <c r="E380" s="3">
        <v>86.3</v>
      </c>
      <c r="F380" s="4">
        <f t="shared" si="38"/>
        <v>1</v>
      </c>
      <c r="G380" s="3">
        <f t="shared" si="39"/>
        <v>7.9388888888888891</v>
      </c>
      <c r="H380">
        <v>4.8</v>
      </c>
      <c r="I380">
        <f t="shared" si="36"/>
        <v>0.45305555555555549</v>
      </c>
      <c r="J380">
        <f t="shared" si="37"/>
        <v>5.95</v>
      </c>
      <c r="K380">
        <f t="shared" si="40"/>
        <v>11.203055555555554</v>
      </c>
      <c r="L380">
        <f t="shared" si="41"/>
        <v>5.6015277777777772</v>
      </c>
      <c r="M380">
        <f>SUM($L$2:L380) - SUM($N$2:N379)</f>
        <v>86.406201388888121</v>
      </c>
      <c r="N380">
        <f t="shared" si="42"/>
        <v>0</v>
      </c>
    </row>
    <row r="381" spans="1:14" x14ac:dyDescent="0.3">
      <c r="A381" s="1">
        <v>42384</v>
      </c>
      <c r="B381" s="2">
        <v>0.32226851851851851</v>
      </c>
      <c r="C381" s="2">
        <v>0.65483796296296293</v>
      </c>
      <c r="D381" s="3">
        <v>-1.5</v>
      </c>
      <c r="E381" s="3">
        <v>94.2</v>
      </c>
      <c r="F381" s="4">
        <f t="shared" si="38"/>
        <v>1</v>
      </c>
      <c r="G381" s="3">
        <f t="shared" si="39"/>
        <v>7.9816666666666656</v>
      </c>
      <c r="H381">
        <v>4.8</v>
      </c>
      <c r="I381">
        <f t="shared" si="36"/>
        <v>0.45091666666666674</v>
      </c>
      <c r="J381">
        <f t="shared" si="37"/>
        <v>5.625</v>
      </c>
      <c r="K381">
        <f t="shared" si="40"/>
        <v>10.875916666666667</v>
      </c>
      <c r="L381">
        <f t="shared" si="41"/>
        <v>5.4379583333333334</v>
      </c>
      <c r="M381">
        <f>SUM($L$2:L381) - SUM($N$2:N380)</f>
        <v>91.844159722221548</v>
      </c>
      <c r="N381">
        <f t="shared" si="42"/>
        <v>0</v>
      </c>
    </row>
    <row r="382" spans="1:14" x14ac:dyDescent="0.3">
      <c r="A382" s="1">
        <v>42385</v>
      </c>
      <c r="B382" s="2">
        <v>0.32159722222222226</v>
      </c>
      <c r="C382" s="2">
        <v>0.65601851851851845</v>
      </c>
      <c r="D382" s="3">
        <v>-8.5</v>
      </c>
      <c r="E382" s="3">
        <v>46.3</v>
      </c>
      <c r="F382" s="4">
        <f t="shared" si="38"/>
        <v>1</v>
      </c>
      <c r="G382" s="3">
        <f t="shared" si="39"/>
        <v>8.0261111111111081</v>
      </c>
      <c r="H382">
        <v>4.8</v>
      </c>
      <c r="I382">
        <f t="shared" si="36"/>
        <v>0.44869444444444456</v>
      </c>
      <c r="J382">
        <f t="shared" si="37"/>
        <v>7.375</v>
      </c>
      <c r="K382">
        <f t="shared" si="40"/>
        <v>12.623694444444444</v>
      </c>
      <c r="L382">
        <f t="shared" si="41"/>
        <v>6.3118472222222222</v>
      </c>
      <c r="M382">
        <f>SUM($L$2:L382) - SUM($N$2:N381)</f>
        <v>98.156006944443789</v>
      </c>
      <c r="N382">
        <f t="shared" si="42"/>
        <v>0</v>
      </c>
    </row>
    <row r="383" spans="1:14" x14ac:dyDescent="0.3">
      <c r="A383" s="1">
        <v>42386</v>
      </c>
      <c r="B383" s="2">
        <v>0.32087962962962963</v>
      </c>
      <c r="C383" s="2">
        <v>0.65721064814814811</v>
      </c>
      <c r="D383" s="3">
        <v>-5.4</v>
      </c>
      <c r="E383" s="3">
        <v>79.7</v>
      </c>
      <c r="F383" s="4">
        <f t="shared" si="38"/>
        <v>1</v>
      </c>
      <c r="G383" s="3">
        <f t="shared" si="39"/>
        <v>8.0719444444444441</v>
      </c>
      <c r="H383">
        <v>4.8</v>
      </c>
      <c r="I383">
        <f t="shared" si="36"/>
        <v>0.44640277777777776</v>
      </c>
      <c r="J383">
        <f t="shared" si="37"/>
        <v>6.6</v>
      </c>
      <c r="K383">
        <f t="shared" si="40"/>
        <v>11.846402777777778</v>
      </c>
      <c r="L383">
        <f t="shared" si="41"/>
        <v>5.9232013888888888</v>
      </c>
      <c r="M383">
        <f>SUM($L$2:L383) - SUM($N$2:N382)</f>
        <v>104.07920833333264</v>
      </c>
      <c r="N383">
        <f t="shared" si="42"/>
        <v>0</v>
      </c>
    </row>
    <row r="384" spans="1:14" x14ac:dyDescent="0.3">
      <c r="A384" s="1">
        <v>42387</v>
      </c>
      <c r="B384" s="2">
        <v>0.32013888888888892</v>
      </c>
      <c r="C384" s="2">
        <v>0.65842592592592586</v>
      </c>
      <c r="D384" s="3">
        <v>-6.1</v>
      </c>
      <c r="E384" s="3">
        <v>35.9</v>
      </c>
      <c r="F384" s="4">
        <f t="shared" si="38"/>
        <v>1</v>
      </c>
      <c r="G384" s="3">
        <f t="shared" si="39"/>
        <v>8.1188888888888862</v>
      </c>
      <c r="H384">
        <v>4.8</v>
      </c>
      <c r="I384">
        <f t="shared" si="36"/>
        <v>0.4440555555555557</v>
      </c>
      <c r="J384">
        <f t="shared" si="37"/>
        <v>6.7750000000000004</v>
      </c>
      <c r="K384">
        <f t="shared" si="40"/>
        <v>12.019055555555557</v>
      </c>
      <c r="L384">
        <f t="shared" si="41"/>
        <v>6.0095277777777785</v>
      </c>
      <c r="M384">
        <f>SUM($L$2:L384) - SUM($N$2:N383)</f>
        <v>110.08873611111039</v>
      </c>
      <c r="N384">
        <f t="shared" si="42"/>
        <v>0</v>
      </c>
    </row>
    <row r="385" spans="1:14" x14ac:dyDescent="0.3">
      <c r="A385" s="1">
        <v>42388</v>
      </c>
      <c r="B385" s="2">
        <v>0.31936342592592593</v>
      </c>
      <c r="C385" s="2">
        <v>0.65965277777777775</v>
      </c>
      <c r="D385" s="3">
        <v>-7.3</v>
      </c>
      <c r="E385" s="3">
        <v>85.4</v>
      </c>
      <c r="F385" s="4">
        <f t="shared" si="38"/>
        <v>1</v>
      </c>
      <c r="G385" s="3">
        <f t="shared" si="39"/>
        <v>8.166944444444443</v>
      </c>
      <c r="H385">
        <v>4.8</v>
      </c>
      <c r="I385">
        <f t="shared" si="36"/>
        <v>0.44165277777777784</v>
      </c>
      <c r="J385">
        <f t="shared" si="37"/>
        <v>7.0750000000000002</v>
      </c>
      <c r="K385">
        <f t="shared" si="40"/>
        <v>12.316652777777778</v>
      </c>
      <c r="L385">
        <f t="shared" si="41"/>
        <v>6.1583263888888888</v>
      </c>
      <c r="M385">
        <f>SUM($L$2:L385) - SUM($N$2:N384)</f>
        <v>116.24706249999917</v>
      </c>
      <c r="N385">
        <f t="shared" si="42"/>
        <v>0</v>
      </c>
    </row>
    <row r="386" spans="1:14" x14ac:dyDescent="0.3">
      <c r="A386" s="1">
        <v>42389</v>
      </c>
      <c r="B386" s="2">
        <v>0.31855324074074076</v>
      </c>
      <c r="C386" s="2">
        <v>0.66090277777777773</v>
      </c>
      <c r="D386" s="3">
        <v>-6.6</v>
      </c>
      <c r="E386" s="3">
        <v>90.1</v>
      </c>
      <c r="F386" s="4">
        <f t="shared" si="38"/>
        <v>1</v>
      </c>
      <c r="G386" s="3">
        <f t="shared" si="39"/>
        <v>8.2163888888888863</v>
      </c>
      <c r="H386">
        <v>4.8</v>
      </c>
      <c r="I386">
        <f t="shared" ref="I386:I449" si="43">IF(G386&lt;17,(17-G386) * 50,0) / 1000</f>
        <v>0.43918055555555563</v>
      </c>
      <c r="J386">
        <f t="shared" ref="J386:J449" si="44">IF(D386&lt;21,(21-D386)*250,0) / 1000</f>
        <v>6.9</v>
      </c>
      <c r="K386">
        <f t="shared" si="40"/>
        <v>12.139180555555555</v>
      </c>
      <c r="L386">
        <f t="shared" si="41"/>
        <v>6.0695902777777775</v>
      </c>
      <c r="M386">
        <f>SUM($L$2:L386) - SUM($N$2:N385)</f>
        <v>122.31665277777688</v>
      </c>
      <c r="N386">
        <f t="shared" si="42"/>
        <v>0</v>
      </c>
    </row>
    <row r="387" spans="1:14" x14ac:dyDescent="0.3">
      <c r="A387" s="1">
        <v>42390</v>
      </c>
      <c r="B387" s="2">
        <v>0.31770833333333331</v>
      </c>
      <c r="C387" s="2">
        <v>0.66216435185185185</v>
      </c>
      <c r="D387" s="3">
        <v>-8.1</v>
      </c>
      <c r="E387" s="3">
        <v>83</v>
      </c>
      <c r="F387" s="4">
        <f t="shared" ref="F387:F450" si="45">MONTH(A387)</f>
        <v>1</v>
      </c>
      <c r="G387" s="3">
        <f t="shared" ref="G387:G450" si="46">(C387-B387) * 24</f>
        <v>8.2669444444444444</v>
      </c>
      <c r="H387">
        <v>4.8</v>
      </c>
      <c r="I387">
        <f t="shared" si="43"/>
        <v>0.43665277777777778</v>
      </c>
      <c r="J387">
        <f t="shared" si="44"/>
        <v>7.2750000000000004</v>
      </c>
      <c r="K387">
        <f t="shared" ref="K387:K450" si="47">SUM(H387:J387)</f>
        <v>12.511652777777778</v>
      </c>
      <c r="L387">
        <f t="shared" ref="L387:L450" si="48">K387*0.5</f>
        <v>6.255826388888889</v>
      </c>
      <c r="M387">
        <f>SUM($L$2:L387) - SUM($N$2:N386)</f>
        <v>128.57247916666574</v>
      </c>
      <c r="N387">
        <f t="shared" si="42"/>
        <v>0</v>
      </c>
    </row>
    <row r="388" spans="1:14" x14ac:dyDescent="0.3">
      <c r="A388" s="1">
        <v>42391</v>
      </c>
      <c r="B388" s="2">
        <v>0.3168287037037037</v>
      </c>
      <c r="C388" s="2">
        <v>0.66343750000000001</v>
      </c>
      <c r="D388" s="3">
        <v>-5.9</v>
      </c>
      <c r="E388" s="3">
        <v>83.9</v>
      </c>
      <c r="F388" s="4">
        <f t="shared" si="45"/>
        <v>1</v>
      </c>
      <c r="G388" s="3">
        <f t="shared" si="46"/>
        <v>8.3186111111111121</v>
      </c>
      <c r="H388">
        <v>4.8</v>
      </c>
      <c r="I388">
        <f t="shared" si="43"/>
        <v>0.4340694444444444</v>
      </c>
      <c r="J388">
        <f t="shared" si="44"/>
        <v>6.7249999999999996</v>
      </c>
      <c r="K388">
        <f t="shared" si="47"/>
        <v>11.959069444444443</v>
      </c>
      <c r="L388">
        <f t="shared" si="48"/>
        <v>5.9795347222222217</v>
      </c>
      <c r="M388">
        <f>SUM($L$2:L388) - SUM($N$2:N387)</f>
        <v>134.55201388888804</v>
      </c>
      <c r="N388">
        <f t="shared" si="42"/>
        <v>0</v>
      </c>
    </row>
    <row r="389" spans="1:14" x14ac:dyDescent="0.3">
      <c r="A389" s="1">
        <v>42392</v>
      </c>
      <c r="B389" s="2">
        <v>0.31592592592592594</v>
      </c>
      <c r="C389" s="2">
        <v>0.66473379629629636</v>
      </c>
      <c r="D389" s="3">
        <v>-8.5</v>
      </c>
      <c r="E389" s="3">
        <v>32.5</v>
      </c>
      <c r="F389" s="4">
        <f t="shared" si="45"/>
        <v>1</v>
      </c>
      <c r="G389" s="3">
        <f t="shared" si="46"/>
        <v>8.371388888888891</v>
      </c>
      <c r="H389">
        <v>4.8</v>
      </c>
      <c r="I389">
        <f t="shared" si="43"/>
        <v>0.43143055555555543</v>
      </c>
      <c r="J389">
        <f t="shared" si="44"/>
        <v>7.375</v>
      </c>
      <c r="K389">
        <f t="shared" si="47"/>
        <v>12.606430555555555</v>
      </c>
      <c r="L389">
        <f t="shared" si="48"/>
        <v>6.3032152777777775</v>
      </c>
      <c r="M389">
        <f>SUM($L$2:L389) - SUM($N$2:N388)</f>
        <v>140.85522916666582</v>
      </c>
      <c r="N389">
        <f t="shared" si="42"/>
        <v>0</v>
      </c>
    </row>
    <row r="390" spans="1:14" x14ac:dyDescent="0.3">
      <c r="A390" s="1">
        <v>42393</v>
      </c>
      <c r="B390" s="2">
        <v>0.31498842592592591</v>
      </c>
      <c r="C390" s="2">
        <v>0.6660300925925926</v>
      </c>
      <c r="D390" s="3">
        <v>-5.7</v>
      </c>
      <c r="E390" s="3">
        <v>93</v>
      </c>
      <c r="F390" s="4">
        <f t="shared" si="45"/>
        <v>1</v>
      </c>
      <c r="G390" s="3">
        <f t="shared" si="46"/>
        <v>8.4250000000000007</v>
      </c>
      <c r="H390">
        <v>4.8</v>
      </c>
      <c r="I390">
        <f t="shared" si="43"/>
        <v>0.42874999999999996</v>
      </c>
      <c r="J390">
        <f t="shared" si="44"/>
        <v>6.6749999999999998</v>
      </c>
      <c r="K390">
        <f t="shared" si="47"/>
        <v>11.903749999999999</v>
      </c>
      <c r="L390">
        <f t="shared" si="48"/>
        <v>5.9518749999999994</v>
      </c>
      <c r="M390">
        <f>SUM($L$2:L390) - SUM($N$2:N389)</f>
        <v>146.80710416666579</v>
      </c>
      <c r="N390">
        <f t="shared" si="42"/>
        <v>0</v>
      </c>
    </row>
    <row r="391" spans="1:14" x14ac:dyDescent="0.3">
      <c r="A391" s="1">
        <v>42394</v>
      </c>
      <c r="B391" s="2">
        <v>0.3140162037037037</v>
      </c>
      <c r="C391" s="2">
        <v>0.66734953703703714</v>
      </c>
      <c r="D391" s="3">
        <v>1.1000000000000001</v>
      </c>
      <c r="E391" s="3">
        <v>93.9</v>
      </c>
      <c r="F391" s="4">
        <f t="shared" si="45"/>
        <v>1</v>
      </c>
      <c r="G391" s="3">
        <f t="shared" si="46"/>
        <v>8.4800000000000022</v>
      </c>
      <c r="H391">
        <v>4.8</v>
      </c>
      <c r="I391">
        <f t="shared" si="43"/>
        <v>0.42599999999999988</v>
      </c>
      <c r="J391">
        <f t="shared" si="44"/>
        <v>4.9749999999999996</v>
      </c>
      <c r="K391">
        <f t="shared" si="47"/>
        <v>10.201000000000001</v>
      </c>
      <c r="L391">
        <f t="shared" si="48"/>
        <v>5.1005000000000003</v>
      </c>
      <c r="M391">
        <f>SUM($L$2:L391) - SUM($N$2:N390)</f>
        <v>151.90760416666581</v>
      </c>
      <c r="N391">
        <f t="shared" si="42"/>
        <v>0</v>
      </c>
    </row>
    <row r="392" spans="1:14" x14ac:dyDescent="0.3">
      <c r="A392" s="1">
        <v>42395</v>
      </c>
      <c r="B392" s="2">
        <v>0.31302083333333336</v>
      </c>
      <c r="C392" s="2">
        <v>0.66866898148148157</v>
      </c>
      <c r="D392" s="3">
        <v>2.4</v>
      </c>
      <c r="E392" s="3">
        <v>92.3</v>
      </c>
      <c r="F392" s="4">
        <f t="shared" si="45"/>
        <v>1</v>
      </c>
      <c r="G392" s="3">
        <f t="shared" si="46"/>
        <v>8.5355555555555576</v>
      </c>
      <c r="H392">
        <v>4.8</v>
      </c>
      <c r="I392">
        <f t="shared" si="43"/>
        <v>0.42322222222222211</v>
      </c>
      <c r="J392">
        <f t="shared" si="44"/>
        <v>4.6500000000000004</v>
      </c>
      <c r="K392">
        <f t="shared" si="47"/>
        <v>9.8732222222222212</v>
      </c>
      <c r="L392">
        <f t="shared" si="48"/>
        <v>4.9366111111111106</v>
      </c>
      <c r="M392">
        <f>SUM($L$2:L392) - SUM($N$2:N391)</f>
        <v>156.84421527777681</v>
      </c>
      <c r="N392">
        <f t="shared" si="42"/>
        <v>0</v>
      </c>
    </row>
    <row r="393" spans="1:14" x14ac:dyDescent="0.3">
      <c r="A393" s="1">
        <v>42396</v>
      </c>
      <c r="B393" s="2">
        <v>0.31199074074074074</v>
      </c>
      <c r="C393" s="2">
        <v>0.67001157407407408</v>
      </c>
      <c r="D393" s="3">
        <v>5</v>
      </c>
      <c r="E393" s="3">
        <v>93.1</v>
      </c>
      <c r="F393" s="4">
        <f t="shared" si="45"/>
        <v>1</v>
      </c>
      <c r="G393" s="3">
        <f t="shared" si="46"/>
        <v>8.5925000000000011</v>
      </c>
      <c r="H393">
        <v>4.8</v>
      </c>
      <c r="I393">
        <f t="shared" si="43"/>
        <v>0.42037499999999994</v>
      </c>
      <c r="J393">
        <f t="shared" si="44"/>
        <v>4</v>
      </c>
      <c r="K393">
        <f t="shared" si="47"/>
        <v>9.2203750000000007</v>
      </c>
      <c r="L393">
        <f t="shared" si="48"/>
        <v>4.6101875000000003</v>
      </c>
      <c r="M393">
        <f>SUM($L$2:L393) - SUM($N$2:N392)</f>
        <v>161.45440277777675</v>
      </c>
      <c r="N393">
        <f t="shared" si="42"/>
        <v>0</v>
      </c>
    </row>
    <row r="394" spans="1:14" x14ac:dyDescent="0.3">
      <c r="A394" s="1">
        <v>42397</v>
      </c>
      <c r="B394" s="2">
        <v>0.31093750000000003</v>
      </c>
      <c r="C394" s="2">
        <v>0.6713541666666667</v>
      </c>
      <c r="D394" s="3">
        <v>5.9</v>
      </c>
      <c r="E394" s="3">
        <v>66.099999999999994</v>
      </c>
      <c r="F394" s="4">
        <f t="shared" si="45"/>
        <v>1</v>
      </c>
      <c r="G394" s="3">
        <f t="shared" si="46"/>
        <v>8.65</v>
      </c>
      <c r="H394">
        <v>4.8</v>
      </c>
      <c r="I394">
        <f t="shared" si="43"/>
        <v>0.41749999999999998</v>
      </c>
      <c r="J394">
        <f t="shared" si="44"/>
        <v>3.7749999999999999</v>
      </c>
      <c r="K394">
        <f t="shared" si="47"/>
        <v>8.9924999999999997</v>
      </c>
      <c r="L394">
        <f t="shared" si="48"/>
        <v>4.4962499999999999</v>
      </c>
      <c r="M394">
        <f>SUM($L$2:L394) - SUM($N$2:N393)</f>
        <v>165.95065277777667</v>
      </c>
      <c r="N394">
        <f t="shared" si="42"/>
        <v>0</v>
      </c>
    </row>
    <row r="395" spans="1:14" x14ac:dyDescent="0.3">
      <c r="A395" s="1">
        <v>42398</v>
      </c>
      <c r="B395" s="2">
        <v>0.30986111111111109</v>
      </c>
      <c r="C395" s="2">
        <v>0.67270833333333335</v>
      </c>
      <c r="D395" s="3">
        <v>2.8</v>
      </c>
      <c r="E395" s="3">
        <v>49.5</v>
      </c>
      <c r="F395" s="4">
        <f t="shared" si="45"/>
        <v>1</v>
      </c>
      <c r="G395" s="3">
        <f t="shared" si="46"/>
        <v>8.7083333333333339</v>
      </c>
      <c r="H395">
        <v>4.8</v>
      </c>
      <c r="I395">
        <f t="shared" si="43"/>
        <v>0.4145833333333333</v>
      </c>
      <c r="J395">
        <f t="shared" si="44"/>
        <v>4.55</v>
      </c>
      <c r="K395">
        <f t="shared" si="47"/>
        <v>9.7645833333333343</v>
      </c>
      <c r="L395">
        <f t="shared" si="48"/>
        <v>4.8822916666666671</v>
      </c>
      <c r="M395">
        <f>SUM($L$2:L395) - SUM($N$2:N394)</f>
        <v>170.83294444444323</v>
      </c>
      <c r="N395">
        <f t="shared" si="42"/>
        <v>0</v>
      </c>
    </row>
    <row r="396" spans="1:14" x14ac:dyDescent="0.3">
      <c r="A396" s="1">
        <v>42399</v>
      </c>
      <c r="B396" s="2">
        <v>0.30875000000000002</v>
      </c>
      <c r="C396" s="2">
        <v>0.6740624999999999</v>
      </c>
      <c r="D396" s="3">
        <v>5.9</v>
      </c>
      <c r="E396" s="3">
        <v>93.6</v>
      </c>
      <c r="F396" s="4">
        <f t="shared" si="45"/>
        <v>1</v>
      </c>
      <c r="G396" s="3">
        <f t="shared" si="46"/>
        <v>8.7674999999999965</v>
      </c>
      <c r="H396">
        <v>4.8</v>
      </c>
      <c r="I396">
        <f t="shared" si="43"/>
        <v>0.41162500000000019</v>
      </c>
      <c r="J396">
        <f t="shared" si="44"/>
        <v>3.7749999999999999</v>
      </c>
      <c r="K396">
        <f t="shared" si="47"/>
        <v>8.9866250000000001</v>
      </c>
      <c r="L396">
        <f t="shared" si="48"/>
        <v>4.4933125</v>
      </c>
      <c r="M396">
        <f>SUM($L$2:L396) - SUM($N$2:N395)</f>
        <v>175.32625694444323</v>
      </c>
      <c r="N396">
        <f t="shared" si="42"/>
        <v>0</v>
      </c>
    </row>
    <row r="397" spans="1:14" x14ac:dyDescent="0.3">
      <c r="A397" s="1">
        <v>42400</v>
      </c>
      <c r="B397" s="2">
        <v>0.30761574074074077</v>
      </c>
      <c r="C397" s="2">
        <v>0.6754282407407407</v>
      </c>
      <c r="D397" s="3">
        <v>2.8</v>
      </c>
      <c r="E397" s="3">
        <v>88.1</v>
      </c>
      <c r="F397" s="4">
        <f t="shared" si="45"/>
        <v>1</v>
      </c>
      <c r="G397" s="3">
        <f t="shared" si="46"/>
        <v>8.8274999999999988</v>
      </c>
      <c r="H397">
        <v>4.8</v>
      </c>
      <c r="I397">
        <f t="shared" si="43"/>
        <v>0.40862500000000007</v>
      </c>
      <c r="J397">
        <f t="shared" si="44"/>
        <v>4.55</v>
      </c>
      <c r="K397">
        <f t="shared" si="47"/>
        <v>9.7586249999999986</v>
      </c>
      <c r="L397">
        <f t="shared" si="48"/>
        <v>4.8793124999999993</v>
      </c>
      <c r="M397">
        <f>SUM($L$2:L397) - SUM($N$2:N396)</f>
        <v>180.2055694444432</v>
      </c>
      <c r="N397">
        <f t="shared" si="42"/>
        <v>180.21</v>
      </c>
    </row>
    <row r="398" spans="1:14" x14ac:dyDescent="0.3">
      <c r="A398" s="1">
        <v>42401</v>
      </c>
      <c r="B398" s="2">
        <v>0.30645833333333333</v>
      </c>
      <c r="C398" s="2">
        <v>0.67679398148148151</v>
      </c>
      <c r="D398" s="3">
        <v>2.1</v>
      </c>
      <c r="E398" s="3">
        <v>89</v>
      </c>
      <c r="F398" s="4">
        <f t="shared" si="45"/>
        <v>2</v>
      </c>
      <c r="G398" s="3">
        <f t="shared" si="46"/>
        <v>8.8880555555555567</v>
      </c>
      <c r="H398">
        <v>4.8</v>
      </c>
      <c r="I398">
        <f t="shared" si="43"/>
        <v>0.40559722222222216</v>
      </c>
      <c r="J398">
        <f t="shared" si="44"/>
        <v>4.7249999999999996</v>
      </c>
      <c r="K398">
        <f t="shared" si="47"/>
        <v>9.9305972222222216</v>
      </c>
      <c r="L398">
        <f t="shared" si="48"/>
        <v>4.9652986111111108</v>
      </c>
      <c r="M398">
        <f>SUM($L$2:L398) - SUM($N$2:N397)</f>
        <v>4.9608680555543287</v>
      </c>
      <c r="N398">
        <f t="shared" si="42"/>
        <v>0</v>
      </c>
    </row>
    <row r="399" spans="1:14" x14ac:dyDescent="0.3">
      <c r="A399" s="1">
        <v>42402</v>
      </c>
      <c r="B399" s="2">
        <v>0.30527777777777781</v>
      </c>
      <c r="C399" s="2">
        <v>0.67817129629629624</v>
      </c>
      <c r="D399" s="3">
        <v>6.6</v>
      </c>
      <c r="E399" s="3">
        <v>89.2</v>
      </c>
      <c r="F399" s="4">
        <f t="shared" si="45"/>
        <v>2</v>
      </c>
      <c r="G399" s="3">
        <f t="shared" si="46"/>
        <v>8.9494444444444419</v>
      </c>
      <c r="H399">
        <v>4.8</v>
      </c>
      <c r="I399">
        <f t="shared" si="43"/>
        <v>0.40252777777777787</v>
      </c>
      <c r="J399">
        <f t="shared" si="44"/>
        <v>3.6</v>
      </c>
      <c r="K399">
        <f t="shared" si="47"/>
        <v>8.8025277777777777</v>
      </c>
      <c r="L399">
        <f t="shared" si="48"/>
        <v>4.4012638888888889</v>
      </c>
      <c r="M399">
        <f>SUM($L$2:L399) - SUM($N$2:N398)</f>
        <v>9.3621319444432629</v>
      </c>
      <c r="N399">
        <f t="shared" si="42"/>
        <v>0</v>
      </c>
    </row>
    <row r="400" spans="1:14" x14ac:dyDescent="0.3">
      <c r="A400" s="1">
        <v>42403</v>
      </c>
      <c r="B400" s="2">
        <v>0.30407407407407411</v>
      </c>
      <c r="C400" s="2">
        <v>0.67956018518518524</v>
      </c>
      <c r="D400" s="3">
        <v>5</v>
      </c>
      <c r="E400" s="3">
        <v>81.599999999999994</v>
      </c>
      <c r="F400" s="4">
        <f t="shared" si="45"/>
        <v>2</v>
      </c>
      <c r="G400" s="3">
        <f t="shared" si="46"/>
        <v>9.0116666666666667</v>
      </c>
      <c r="H400">
        <v>4.8</v>
      </c>
      <c r="I400">
        <f t="shared" si="43"/>
        <v>0.3994166666666667</v>
      </c>
      <c r="J400">
        <f t="shared" si="44"/>
        <v>4</v>
      </c>
      <c r="K400">
        <f t="shared" si="47"/>
        <v>9.1994166666666661</v>
      </c>
      <c r="L400">
        <f t="shared" si="48"/>
        <v>4.5997083333333331</v>
      </c>
      <c r="M400">
        <f>SUM($L$2:L400) - SUM($N$2:N399)</f>
        <v>13.961840277776673</v>
      </c>
      <c r="N400">
        <f t="shared" si="42"/>
        <v>0</v>
      </c>
    </row>
    <row r="401" spans="1:14" x14ac:dyDescent="0.3">
      <c r="A401" s="1">
        <v>42404</v>
      </c>
      <c r="B401" s="2">
        <v>0.30284722222222221</v>
      </c>
      <c r="C401" s="2">
        <v>0.68093750000000008</v>
      </c>
      <c r="D401" s="3">
        <v>1.4</v>
      </c>
      <c r="E401" s="3">
        <v>78.599999999999994</v>
      </c>
      <c r="F401" s="4">
        <f t="shared" si="45"/>
        <v>2</v>
      </c>
      <c r="G401" s="3">
        <f t="shared" si="46"/>
        <v>9.0741666666666685</v>
      </c>
      <c r="H401">
        <v>4.8</v>
      </c>
      <c r="I401">
        <f t="shared" si="43"/>
        <v>0.3962916666666666</v>
      </c>
      <c r="J401">
        <f t="shared" si="44"/>
        <v>4.9000000000000004</v>
      </c>
      <c r="K401">
        <f t="shared" si="47"/>
        <v>10.096291666666666</v>
      </c>
      <c r="L401">
        <f t="shared" si="48"/>
        <v>5.0481458333333329</v>
      </c>
      <c r="M401">
        <f>SUM($L$2:L401) - SUM($N$2:N400)</f>
        <v>19.009986111110038</v>
      </c>
      <c r="N401">
        <f t="shared" si="42"/>
        <v>0</v>
      </c>
    </row>
    <row r="402" spans="1:14" x14ac:dyDescent="0.3">
      <c r="A402" s="1">
        <v>42405</v>
      </c>
      <c r="B402" s="2">
        <v>0.30159722222222224</v>
      </c>
      <c r="C402" s="2">
        <v>0.68232638888888886</v>
      </c>
      <c r="D402" s="3">
        <v>0.6</v>
      </c>
      <c r="E402" s="3">
        <v>64.099999999999994</v>
      </c>
      <c r="F402" s="4">
        <f t="shared" si="45"/>
        <v>2</v>
      </c>
      <c r="G402" s="3">
        <f t="shared" si="46"/>
        <v>9.1374999999999993</v>
      </c>
      <c r="H402">
        <v>4.8</v>
      </c>
      <c r="I402">
        <f t="shared" si="43"/>
        <v>0.39312500000000006</v>
      </c>
      <c r="J402">
        <f t="shared" si="44"/>
        <v>5.0999999999999996</v>
      </c>
      <c r="K402">
        <f t="shared" si="47"/>
        <v>10.293125</v>
      </c>
      <c r="L402">
        <f t="shared" si="48"/>
        <v>5.1465624999999999</v>
      </c>
      <c r="M402">
        <f>SUM($L$2:L402) - SUM($N$2:N401)</f>
        <v>24.156548611110111</v>
      </c>
      <c r="N402">
        <f t="shared" si="42"/>
        <v>0</v>
      </c>
    </row>
    <row r="403" spans="1:14" x14ac:dyDescent="0.3">
      <c r="A403" s="1">
        <v>42406</v>
      </c>
      <c r="B403" s="2">
        <v>0.30032407407407408</v>
      </c>
      <c r="C403" s="2">
        <v>0.68371527777777785</v>
      </c>
      <c r="D403" s="3">
        <v>1.7</v>
      </c>
      <c r="E403" s="3">
        <v>93.6</v>
      </c>
      <c r="F403" s="4">
        <f t="shared" si="45"/>
        <v>2</v>
      </c>
      <c r="G403" s="3">
        <f t="shared" si="46"/>
        <v>9.2013888888888911</v>
      </c>
      <c r="H403">
        <v>4.8</v>
      </c>
      <c r="I403">
        <f t="shared" si="43"/>
        <v>0.38993055555555545</v>
      </c>
      <c r="J403">
        <f t="shared" si="44"/>
        <v>4.8250000000000002</v>
      </c>
      <c r="K403">
        <f t="shared" si="47"/>
        <v>10.014930555555555</v>
      </c>
      <c r="L403">
        <f t="shared" si="48"/>
        <v>5.0074652777777775</v>
      </c>
      <c r="M403">
        <f>SUM($L$2:L403) - SUM($N$2:N402)</f>
        <v>29.164013888887894</v>
      </c>
      <c r="N403">
        <f t="shared" si="42"/>
        <v>0</v>
      </c>
    </row>
    <row r="404" spans="1:14" x14ac:dyDescent="0.3">
      <c r="A404" s="1">
        <v>42407</v>
      </c>
      <c r="B404" s="2">
        <v>0.29902777777777778</v>
      </c>
      <c r="C404" s="2">
        <v>0.68510416666666663</v>
      </c>
      <c r="D404" s="3">
        <v>3.3</v>
      </c>
      <c r="E404" s="3">
        <v>15.2</v>
      </c>
      <c r="F404" s="4">
        <f t="shared" si="45"/>
        <v>2</v>
      </c>
      <c r="G404" s="3">
        <f t="shared" si="46"/>
        <v>9.2658333333333331</v>
      </c>
      <c r="H404">
        <v>4.8</v>
      </c>
      <c r="I404">
        <f t="shared" si="43"/>
        <v>0.38670833333333338</v>
      </c>
      <c r="J404">
        <f t="shared" si="44"/>
        <v>4.4249999999999998</v>
      </c>
      <c r="K404">
        <f t="shared" si="47"/>
        <v>9.6117083333333326</v>
      </c>
      <c r="L404">
        <f t="shared" si="48"/>
        <v>4.8058541666666663</v>
      </c>
      <c r="M404">
        <f>SUM($L$2:L404) - SUM($N$2:N403)</f>
        <v>33.969868055554571</v>
      </c>
      <c r="N404">
        <f t="shared" si="42"/>
        <v>0</v>
      </c>
    </row>
    <row r="405" spans="1:14" x14ac:dyDescent="0.3">
      <c r="A405" s="1">
        <v>42408</v>
      </c>
      <c r="B405" s="2">
        <v>0.29771990740740739</v>
      </c>
      <c r="C405" s="2">
        <v>0.68650462962962966</v>
      </c>
      <c r="D405" s="3">
        <v>4.5</v>
      </c>
      <c r="E405" s="3">
        <v>56.6</v>
      </c>
      <c r="F405" s="4">
        <f t="shared" si="45"/>
        <v>2</v>
      </c>
      <c r="G405" s="3">
        <f t="shared" si="46"/>
        <v>9.3308333333333344</v>
      </c>
      <c r="H405">
        <v>4.8</v>
      </c>
      <c r="I405">
        <f t="shared" si="43"/>
        <v>0.38345833333333323</v>
      </c>
      <c r="J405">
        <f t="shared" si="44"/>
        <v>4.125</v>
      </c>
      <c r="K405">
        <f t="shared" si="47"/>
        <v>9.3084583333333342</v>
      </c>
      <c r="L405">
        <f t="shared" si="48"/>
        <v>4.6542291666666671</v>
      </c>
      <c r="M405">
        <f>SUM($L$2:L405) - SUM($N$2:N404)</f>
        <v>38.62409722222128</v>
      </c>
      <c r="N405">
        <f t="shared" si="42"/>
        <v>0</v>
      </c>
    </row>
    <row r="406" spans="1:14" x14ac:dyDescent="0.3">
      <c r="A406" s="1">
        <v>42409</v>
      </c>
      <c r="B406" s="2">
        <v>0.29638888888888887</v>
      </c>
      <c r="C406" s="2">
        <v>0.68789351851851854</v>
      </c>
      <c r="D406" s="3">
        <v>6.2</v>
      </c>
      <c r="E406" s="3">
        <v>78.5</v>
      </c>
      <c r="F406" s="4">
        <f t="shared" si="45"/>
        <v>2</v>
      </c>
      <c r="G406" s="3">
        <f t="shared" si="46"/>
        <v>9.3961111111111126</v>
      </c>
      <c r="H406">
        <v>4.8</v>
      </c>
      <c r="I406">
        <f t="shared" si="43"/>
        <v>0.38019444444444433</v>
      </c>
      <c r="J406">
        <f t="shared" si="44"/>
        <v>3.7</v>
      </c>
      <c r="K406">
        <f t="shared" si="47"/>
        <v>8.8801944444444452</v>
      </c>
      <c r="L406">
        <f t="shared" si="48"/>
        <v>4.4400972222222226</v>
      </c>
      <c r="M406">
        <f>SUM($L$2:L406) - SUM($N$2:N405)</f>
        <v>43.064194444443501</v>
      </c>
      <c r="N406">
        <f t="shared" si="42"/>
        <v>0</v>
      </c>
    </row>
    <row r="407" spans="1:14" x14ac:dyDescent="0.3">
      <c r="A407" s="1">
        <v>42410</v>
      </c>
      <c r="B407" s="2">
        <v>0.29503472222222221</v>
      </c>
      <c r="C407" s="2">
        <v>0.68929398148148147</v>
      </c>
      <c r="D407" s="3">
        <v>5.2</v>
      </c>
      <c r="E407" s="3">
        <v>97.8</v>
      </c>
      <c r="F407" s="4">
        <f t="shared" si="45"/>
        <v>2</v>
      </c>
      <c r="G407" s="3">
        <f t="shared" si="46"/>
        <v>9.4622222222222216</v>
      </c>
      <c r="H407">
        <v>4.8</v>
      </c>
      <c r="I407">
        <f t="shared" si="43"/>
        <v>0.37688888888888894</v>
      </c>
      <c r="J407">
        <f t="shared" si="44"/>
        <v>3.95</v>
      </c>
      <c r="K407">
        <f t="shared" si="47"/>
        <v>9.1268888888888888</v>
      </c>
      <c r="L407">
        <f t="shared" si="48"/>
        <v>4.5634444444444444</v>
      </c>
      <c r="M407">
        <f>SUM($L$2:L407) - SUM($N$2:N406)</f>
        <v>47.627638888887986</v>
      </c>
      <c r="N407">
        <f t="shared" si="42"/>
        <v>0</v>
      </c>
    </row>
    <row r="408" spans="1:14" x14ac:dyDescent="0.3">
      <c r="A408" s="1">
        <v>42411</v>
      </c>
      <c r="B408" s="2">
        <v>0.29366898148148152</v>
      </c>
      <c r="C408" s="2">
        <v>0.69068287037037035</v>
      </c>
      <c r="D408" s="3">
        <v>1.1000000000000001</v>
      </c>
      <c r="E408" s="3">
        <v>95.6</v>
      </c>
      <c r="F408" s="4">
        <f t="shared" si="45"/>
        <v>2</v>
      </c>
      <c r="G408" s="3">
        <f t="shared" si="46"/>
        <v>9.5283333333333324</v>
      </c>
      <c r="H408">
        <v>4.8</v>
      </c>
      <c r="I408">
        <f t="shared" si="43"/>
        <v>0.37358333333333338</v>
      </c>
      <c r="J408">
        <f t="shared" si="44"/>
        <v>4.9749999999999996</v>
      </c>
      <c r="K408">
        <f t="shared" si="47"/>
        <v>10.148583333333333</v>
      </c>
      <c r="L408">
        <f t="shared" si="48"/>
        <v>5.0742916666666664</v>
      </c>
      <c r="M408">
        <f>SUM($L$2:L408) - SUM($N$2:N407)</f>
        <v>52.701930555554554</v>
      </c>
      <c r="N408">
        <f t="shared" si="42"/>
        <v>0</v>
      </c>
    </row>
    <row r="409" spans="1:14" x14ac:dyDescent="0.3">
      <c r="A409" s="1">
        <v>42412</v>
      </c>
      <c r="B409" s="2">
        <v>0.29228009259259258</v>
      </c>
      <c r="C409" s="2">
        <v>0.69207175925925923</v>
      </c>
      <c r="D409" s="3">
        <v>2</v>
      </c>
      <c r="E409" s="3">
        <v>92.5</v>
      </c>
      <c r="F409" s="4">
        <f t="shared" si="45"/>
        <v>2</v>
      </c>
      <c r="G409" s="3">
        <f t="shared" si="46"/>
        <v>9.5949999999999989</v>
      </c>
      <c r="H409">
        <v>4.8</v>
      </c>
      <c r="I409">
        <f t="shared" si="43"/>
        <v>0.37025000000000008</v>
      </c>
      <c r="J409">
        <f t="shared" si="44"/>
        <v>4.75</v>
      </c>
      <c r="K409">
        <f t="shared" si="47"/>
        <v>9.9202499999999993</v>
      </c>
      <c r="L409">
        <f t="shared" si="48"/>
        <v>4.9601249999999997</v>
      </c>
      <c r="M409">
        <f>SUM($L$2:L409) - SUM($N$2:N408)</f>
        <v>57.662055555554616</v>
      </c>
      <c r="N409">
        <f t="shared" si="42"/>
        <v>0</v>
      </c>
    </row>
    <row r="410" spans="1:14" x14ac:dyDescent="0.3">
      <c r="A410" s="1">
        <v>42413</v>
      </c>
      <c r="B410" s="2">
        <v>0.2908796296296296</v>
      </c>
      <c r="C410" s="2">
        <v>0.69347222222222227</v>
      </c>
      <c r="D410" s="3">
        <v>0.9</v>
      </c>
      <c r="E410" s="3">
        <v>93.1</v>
      </c>
      <c r="F410" s="4">
        <f t="shared" si="45"/>
        <v>2</v>
      </c>
      <c r="G410" s="3">
        <f t="shared" si="46"/>
        <v>9.6622222222222245</v>
      </c>
      <c r="H410">
        <v>4.8</v>
      </c>
      <c r="I410">
        <f t="shared" si="43"/>
        <v>0.36688888888888882</v>
      </c>
      <c r="J410">
        <f t="shared" si="44"/>
        <v>5.0250000000000004</v>
      </c>
      <c r="K410">
        <f t="shared" si="47"/>
        <v>10.19188888888889</v>
      </c>
      <c r="L410">
        <f t="shared" si="48"/>
        <v>5.0959444444444451</v>
      </c>
      <c r="M410">
        <f>SUM($L$2:L410) - SUM($N$2:N409)</f>
        <v>62.757999999999129</v>
      </c>
      <c r="N410">
        <f t="shared" si="42"/>
        <v>0</v>
      </c>
    </row>
    <row r="411" spans="1:14" x14ac:dyDescent="0.3">
      <c r="A411" s="1">
        <v>42414</v>
      </c>
      <c r="B411" s="2">
        <v>0.28945601851851849</v>
      </c>
      <c r="C411" s="2">
        <v>0.69486111111111104</v>
      </c>
      <c r="D411" s="3">
        <v>1.6</v>
      </c>
      <c r="E411" s="3">
        <v>89.4</v>
      </c>
      <c r="F411" s="4">
        <f t="shared" si="45"/>
        <v>2</v>
      </c>
      <c r="G411" s="3">
        <f t="shared" si="46"/>
        <v>9.7297222222222217</v>
      </c>
      <c r="H411">
        <v>4.8</v>
      </c>
      <c r="I411">
        <f t="shared" si="43"/>
        <v>0.36351388888888891</v>
      </c>
      <c r="J411">
        <f t="shared" si="44"/>
        <v>4.8499999999999996</v>
      </c>
      <c r="K411">
        <f t="shared" si="47"/>
        <v>10.013513888888887</v>
      </c>
      <c r="L411">
        <f t="shared" si="48"/>
        <v>5.0067569444444437</v>
      </c>
      <c r="M411">
        <f>SUM($L$2:L411) - SUM($N$2:N410)</f>
        <v>67.764756944443661</v>
      </c>
      <c r="N411">
        <f t="shared" si="42"/>
        <v>0</v>
      </c>
    </row>
    <row r="412" spans="1:14" x14ac:dyDescent="0.3">
      <c r="A412" s="1">
        <v>42415</v>
      </c>
      <c r="B412" s="2">
        <v>0.28802083333333334</v>
      </c>
      <c r="C412" s="2">
        <v>0.69625000000000004</v>
      </c>
      <c r="D412" s="3">
        <v>3.4</v>
      </c>
      <c r="E412" s="3">
        <v>78.400000000000006</v>
      </c>
      <c r="F412" s="4">
        <f t="shared" si="45"/>
        <v>2</v>
      </c>
      <c r="G412" s="3">
        <f t="shared" si="46"/>
        <v>9.7975000000000012</v>
      </c>
      <c r="H412">
        <v>4.8</v>
      </c>
      <c r="I412">
        <f t="shared" si="43"/>
        <v>0.36012499999999992</v>
      </c>
      <c r="J412">
        <f t="shared" si="44"/>
        <v>4.4000000000000004</v>
      </c>
      <c r="K412">
        <f t="shared" si="47"/>
        <v>9.5601249999999993</v>
      </c>
      <c r="L412">
        <f t="shared" si="48"/>
        <v>4.7800624999999997</v>
      </c>
      <c r="M412">
        <f>SUM($L$2:L412) - SUM($N$2:N411)</f>
        <v>72.544819444443647</v>
      </c>
      <c r="N412">
        <f t="shared" si="42"/>
        <v>0</v>
      </c>
    </row>
    <row r="413" spans="1:14" x14ac:dyDescent="0.3">
      <c r="A413" s="1">
        <v>42416</v>
      </c>
      <c r="B413" s="2">
        <v>0.28657407407407409</v>
      </c>
      <c r="C413" s="2">
        <v>0.69763888888888881</v>
      </c>
      <c r="D413" s="3">
        <v>1.4</v>
      </c>
      <c r="E413" s="3">
        <v>73.8</v>
      </c>
      <c r="F413" s="4">
        <f t="shared" si="45"/>
        <v>2</v>
      </c>
      <c r="G413" s="3">
        <f t="shared" si="46"/>
        <v>9.8655555555555523</v>
      </c>
      <c r="H413">
        <v>4.8</v>
      </c>
      <c r="I413">
        <f t="shared" si="43"/>
        <v>0.35672222222222238</v>
      </c>
      <c r="J413">
        <f t="shared" si="44"/>
        <v>4.9000000000000004</v>
      </c>
      <c r="K413">
        <f t="shared" si="47"/>
        <v>10.056722222222223</v>
      </c>
      <c r="L413">
        <f t="shared" si="48"/>
        <v>5.0283611111111117</v>
      </c>
      <c r="M413">
        <f>SUM($L$2:L413) - SUM($N$2:N412)</f>
        <v>77.5731805555547</v>
      </c>
      <c r="N413">
        <f t="shared" si="42"/>
        <v>0</v>
      </c>
    </row>
    <row r="414" spans="1:14" x14ac:dyDescent="0.3">
      <c r="A414" s="1">
        <v>42417</v>
      </c>
      <c r="B414" s="2">
        <v>0.28510416666666666</v>
      </c>
      <c r="C414" s="2">
        <v>0.6990277777777778</v>
      </c>
      <c r="D414" s="3">
        <v>-1.3</v>
      </c>
      <c r="E414" s="3">
        <v>21.4</v>
      </c>
      <c r="F414" s="4">
        <f t="shared" si="45"/>
        <v>2</v>
      </c>
      <c r="G414" s="3">
        <f t="shared" si="46"/>
        <v>9.9341666666666679</v>
      </c>
      <c r="H414">
        <v>4.8</v>
      </c>
      <c r="I414">
        <f t="shared" si="43"/>
        <v>0.35329166666666662</v>
      </c>
      <c r="J414">
        <f t="shared" si="44"/>
        <v>5.5750000000000002</v>
      </c>
      <c r="K414">
        <f t="shared" si="47"/>
        <v>10.728291666666667</v>
      </c>
      <c r="L414">
        <f t="shared" si="48"/>
        <v>5.3641458333333336</v>
      </c>
      <c r="M414">
        <f>SUM($L$2:L414) - SUM($N$2:N413)</f>
        <v>82.937326388888096</v>
      </c>
      <c r="N414">
        <f t="shared" si="42"/>
        <v>0</v>
      </c>
    </row>
    <row r="415" spans="1:14" x14ac:dyDescent="0.3">
      <c r="A415" s="1">
        <v>42418</v>
      </c>
      <c r="B415" s="2">
        <v>0.28362268518518519</v>
      </c>
      <c r="C415" s="2">
        <v>0.70040509259259265</v>
      </c>
      <c r="D415" s="3">
        <v>2.6</v>
      </c>
      <c r="E415" s="3">
        <v>92.9</v>
      </c>
      <c r="F415" s="4">
        <f t="shared" si="45"/>
        <v>2</v>
      </c>
      <c r="G415" s="3">
        <f t="shared" si="46"/>
        <v>10.00277777777778</v>
      </c>
      <c r="H415">
        <v>4.8</v>
      </c>
      <c r="I415">
        <f t="shared" si="43"/>
        <v>0.34986111111111096</v>
      </c>
      <c r="J415">
        <f t="shared" si="44"/>
        <v>4.5999999999999996</v>
      </c>
      <c r="K415">
        <f t="shared" si="47"/>
        <v>9.7498611111111106</v>
      </c>
      <c r="L415">
        <f t="shared" si="48"/>
        <v>4.8749305555555553</v>
      </c>
      <c r="M415">
        <f>SUM($L$2:L415) - SUM($N$2:N414)</f>
        <v>87.812256944443561</v>
      </c>
      <c r="N415">
        <f t="shared" si="42"/>
        <v>0</v>
      </c>
    </row>
    <row r="416" spans="1:14" x14ac:dyDescent="0.3">
      <c r="A416" s="1">
        <v>42419</v>
      </c>
      <c r="B416" s="2">
        <v>0.28212962962962962</v>
      </c>
      <c r="C416" s="2">
        <v>0.70179398148148142</v>
      </c>
      <c r="D416" s="3">
        <v>1</v>
      </c>
      <c r="E416" s="3">
        <v>97.4</v>
      </c>
      <c r="F416" s="4">
        <f t="shared" si="45"/>
        <v>2</v>
      </c>
      <c r="G416" s="3">
        <f t="shared" si="46"/>
        <v>10.071944444444444</v>
      </c>
      <c r="H416">
        <v>4.8</v>
      </c>
      <c r="I416">
        <f t="shared" si="43"/>
        <v>0.34640277777777778</v>
      </c>
      <c r="J416">
        <f t="shared" si="44"/>
        <v>5</v>
      </c>
      <c r="K416">
        <f t="shared" si="47"/>
        <v>10.146402777777777</v>
      </c>
      <c r="L416">
        <f t="shared" si="48"/>
        <v>5.0732013888888883</v>
      </c>
      <c r="M416">
        <f>SUM($L$2:L416) - SUM($N$2:N415)</f>
        <v>92.885458333332508</v>
      </c>
      <c r="N416">
        <f t="shared" si="42"/>
        <v>0</v>
      </c>
    </row>
    <row r="417" spans="1:14" x14ac:dyDescent="0.3">
      <c r="A417" s="1">
        <v>42420</v>
      </c>
      <c r="B417" s="2">
        <v>0.28062500000000001</v>
      </c>
      <c r="C417" s="2">
        <v>0.70317129629629627</v>
      </c>
      <c r="D417" s="3">
        <v>0.4</v>
      </c>
      <c r="E417" s="3">
        <v>95</v>
      </c>
      <c r="F417" s="4">
        <f t="shared" si="45"/>
        <v>2</v>
      </c>
      <c r="G417" s="3">
        <f t="shared" si="46"/>
        <v>10.14111111111111</v>
      </c>
      <c r="H417">
        <v>4.8</v>
      </c>
      <c r="I417">
        <f t="shared" si="43"/>
        <v>0.3429444444444445</v>
      </c>
      <c r="J417">
        <f t="shared" si="44"/>
        <v>5.15</v>
      </c>
      <c r="K417">
        <f t="shared" si="47"/>
        <v>10.292944444444444</v>
      </c>
      <c r="L417">
        <f t="shared" si="48"/>
        <v>5.1464722222222221</v>
      </c>
      <c r="M417">
        <f>SUM($L$2:L417) - SUM($N$2:N416)</f>
        <v>98.031930555554709</v>
      </c>
      <c r="N417">
        <f t="shared" ref="N417:N480" si="49">IF(F418&lt;&gt;F417,ROUND(M417,2),0)</f>
        <v>0</v>
      </c>
    </row>
    <row r="418" spans="1:14" x14ac:dyDescent="0.3">
      <c r="A418" s="1">
        <v>42421</v>
      </c>
      <c r="B418" s="2">
        <v>0.27909722222222222</v>
      </c>
      <c r="C418" s="2">
        <v>0.70454861111111111</v>
      </c>
      <c r="D418" s="3">
        <v>2.2000000000000002</v>
      </c>
      <c r="E418" s="3">
        <v>89.2</v>
      </c>
      <c r="F418" s="4">
        <f t="shared" si="45"/>
        <v>2</v>
      </c>
      <c r="G418" s="3">
        <f t="shared" si="46"/>
        <v>10.210833333333333</v>
      </c>
      <c r="H418">
        <v>4.8</v>
      </c>
      <c r="I418">
        <f t="shared" si="43"/>
        <v>0.33945833333333331</v>
      </c>
      <c r="J418">
        <f t="shared" si="44"/>
        <v>4.7</v>
      </c>
      <c r="K418">
        <f t="shared" si="47"/>
        <v>9.839458333333333</v>
      </c>
      <c r="L418">
        <f t="shared" si="48"/>
        <v>4.9197291666666665</v>
      </c>
      <c r="M418">
        <f>SUM($L$2:L418) - SUM($N$2:N417)</f>
        <v>102.95165972222139</v>
      </c>
      <c r="N418">
        <f t="shared" si="49"/>
        <v>0</v>
      </c>
    </row>
    <row r="419" spans="1:14" x14ac:dyDescent="0.3">
      <c r="A419" s="1">
        <v>42422</v>
      </c>
      <c r="B419" s="2">
        <v>0.27756944444444448</v>
      </c>
      <c r="C419" s="2">
        <v>0.70591435185185192</v>
      </c>
      <c r="D419" s="3">
        <v>4.5999999999999996</v>
      </c>
      <c r="E419" s="3">
        <v>93.8</v>
      </c>
      <c r="F419" s="4">
        <f t="shared" si="45"/>
        <v>2</v>
      </c>
      <c r="G419" s="3">
        <f t="shared" si="46"/>
        <v>10.280277777777778</v>
      </c>
      <c r="H419">
        <v>4.8</v>
      </c>
      <c r="I419">
        <f t="shared" si="43"/>
        <v>0.3359861111111111</v>
      </c>
      <c r="J419">
        <f t="shared" si="44"/>
        <v>4.0999999999999996</v>
      </c>
      <c r="K419">
        <f t="shared" si="47"/>
        <v>9.2359861111111101</v>
      </c>
      <c r="L419">
        <f t="shared" si="48"/>
        <v>4.6179930555555551</v>
      </c>
      <c r="M419">
        <f>SUM($L$2:L419) - SUM($N$2:N418)</f>
        <v>107.56965277777704</v>
      </c>
      <c r="N419">
        <f t="shared" si="49"/>
        <v>0</v>
      </c>
    </row>
    <row r="420" spans="1:14" x14ac:dyDescent="0.3">
      <c r="A420" s="1">
        <v>42423</v>
      </c>
      <c r="B420" s="2">
        <v>0.2760185185185185</v>
      </c>
      <c r="C420" s="2">
        <v>0.70729166666666676</v>
      </c>
      <c r="D420" s="3">
        <v>3.3</v>
      </c>
      <c r="E420" s="3">
        <v>78.7</v>
      </c>
      <c r="F420" s="4">
        <f t="shared" si="45"/>
        <v>2</v>
      </c>
      <c r="G420" s="3">
        <f t="shared" si="46"/>
        <v>10.350555555555559</v>
      </c>
      <c r="H420">
        <v>4.8</v>
      </c>
      <c r="I420">
        <f t="shared" si="43"/>
        <v>0.33247222222222206</v>
      </c>
      <c r="J420">
        <f t="shared" si="44"/>
        <v>4.4249999999999998</v>
      </c>
      <c r="K420">
        <f t="shared" si="47"/>
        <v>9.5574722222222217</v>
      </c>
      <c r="L420">
        <f t="shared" si="48"/>
        <v>4.7787361111111109</v>
      </c>
      <c r="M420">
        <f>SUM($L$2:L420) - SUM($N$2:N419)</f>
        <v>112.34838888888817</v>
      </c>
      <c r="N420">
        <f t="shared" si="49"/>
        <v>0</v>
      </c>
    </row>
    <row r="421" spans="1:14" x14ac:dyDescent="0.3">
      <c r="A421" s="1">
        <v>42424</v>
      </c>
      <c r="B421" s="2">
        <v>0.27446759259259262</v>
      </c>
      <c r="C421" s="2">
        <v>0.70865740740740746</v>
      </c>
      <c r="D421" s="3">
        <v>1.8</v>
      </c>
      <c r="E421" s="3">
        <v>87.7</v>
      </c>
      <c r="F421" s="4">
        <f t="shared" si="45"/>
        <v>2</v>
      </c>
      <c r="G421" s="3">
        <f t="shared" si="46"/>
        <v>10.420555555555556</v>
      </c>
      <c r="H421">
        <v>4.8</v>
      </c>
      <c r="I421">
        <f t="shared" si="43"/>
        <v>0.32897222222222222</v>
      </c>
      <c r="J421">
        <f t="shared" si="44"/>
        <v>4.8</v>
      </c>
      <c r="K421">
        <f t="shared" si="47"/>
        <v>9.928972222222221</v>
      </c>
      <c r="L421">
        <f t="shared" si="48"/>
        <v>4.9644861111111105</v>
      </c>
      <c r="M421">
        <f>SUM($L$2:L421) - SUM($N$2:N420)</f>
        <v>117.31287499999917</v>
      </c>
      <c r="N421">
        <f t="shared" si="49"/>
        <v>0</v>
      </c>
    </row>
    <row r="422" spans="1:14" x14ac:dyDescent="0.3">
      <c r="A422" s="1">
        <v>42425</v>
      </c>
      <c r="B422" s="2">
        <v>0.2729050925925926</v>
      </c>
      <c r="C422" s="2">
        <v>0.71001157407407411</v>
      </c>
      <c r="D422" s="3">
        <v>0.1</v>
      </c>
      <c r="E422" s="3">
        <v>69.5</v>
      </c>
      <c r="F422" s="4">
        <f t="shared" si="45"/>
        <v>2</v>
      </c>
      <c r="G422" s="3">
        <f t="shared" si="46"/>
        <v>10.490555555555556</v>
      </c>
      <c r="H422">
        <v>4.8</v>
      </c>
      <c r="I422">
        <f t="shared" si="43"/>
        <v>0.32547222222222222</v>
      </c>
      <c r="J422">
        <f t="shared" si="44"/>
        <v>5.2249999999999996</v>
      </c>
      <c r="K422">
        <f t="shared" si="47"/>
        <v>10.350472222222223</v>
      </c>
      <c r="L422">
        <f t="shared" si="48"/>
        <v>5.1752361111111114</v>
      </c>
      <c r="M422">
        <f>SUM($L$2:L422) - SUM($N$2:N421)</f>
        <v>122.48811111111036</v>
      </c>
      <c r="N422">
        <f t="shared" si="49"/>
        <v>0</v>
      </c>
    </row>
    <row r="423" spans="1:14" x14ac:dyDescent="0.3">
      <c r="A423" s="1">
        <v>42426</v>
      </c>
      <c r="B423" s="2">
        <v>0.27131944444444445</v>
      </c>
      <c r="C423" s="2">
        <v>0.71137731481481481</v>
      </c>
      <c r="D423" s="3">
        <v>-0.6</v>
      </c>
      <c r="E423" s="3">
        <v>67.2</v>
      </c>
      <c r="F423" s="4">
        <f t="shared" si="45"/>
        <v>2</v>
      </c>
      <c r="G423" s="3">
        <f t="shared" si="46"/>
        <v>10.561388888888889</v>
      </c>
      <c r="H423">
        <v>4.8</v>
      </c>
      <c r="I423">
        <f t="shared" si="43"/>
        <v>0.32193055555555555</v>
      </c>
      <c r="J423">
        <f t="shared" si="44"/>
        <v>5.4</v>
      </c>
      <c r="K423">
        <f t="shared" si="47"/>
        <v>10.521930555555556</v>
      </c>
      <c r="L423">
        <f t="shared" si="48"/>
        <v>5.2609652777777782</v>
      </c>
      <c r="M423">
        <f>SUM($L$2:L423) - SUM($N$2:N422)</f>
        <v>127.74907638888817</v>
      </c>
      <c r="N423">
        <f t="shared" si="49"/>
        <v>0</v>
      </c>
    </row>
    <row r="424" spans="1:14" x14ac:dyDescent="0.3">
      <c r="A424" s="1">
        <v>42427</v>
      </c>
      <c r="B424" s="2">
        <v>0.26973379629629629</v>
      </c>
      <c r="C424" s="2">
        <v>0.71273148148148147</v>
      </c>
      <c r="D424" s="3">
        <v>-0.9</v>
      </c>
      <c r="E424" s="3">
        <v>83.9</v>
      </c>
      <c r="F424" s="4">
        <f t="shared" si="45"/>
        <v>2</v>
      </c>
      <c r="G424" s="3">
        <f t="shared" si="46"/>
        <v>10.631944444444445</v>
      </c>
      <c r="H424">
        <v>4.8</v>
      </c>
      <c r="I424">
        <f t="shared" si="43"/>
        <v>0.31840277777777776</v>
      </c>
      <c r="J424">
        <f t="shared" si="44"/>
        <v>5.4749999999999996</v>
      </c>
      <c r="K424">
        <f t="shared" si="47"/>
        <v>10.593402777777778</v>
      </c>
      <c r="L424">
        <f t="shared" si="48"/>
        <v>5.2967013888888888</v>
      </c>
      <c r="M424">
        <f>SUM($L$2:L424) - SUM($N$2:N423)</f>
        <v>133.04577777777695</v>
      </c>
      <c r="N424">
        <f t="shared" si="49"/>
        <v>0</v>
      </c>
    </row>
    <row r="425" spans="1:14" x14ac:dyDescent="0.3">
      <c r="A425" s="1">
        <v>42428</v>
      </c>
      <c r="B425" s="2">
        <v>0.26813657407407404</v>
      </c>
      <c r="C425" s="2">
        <v>0.71408564814814823</v>
      </c>
      <c r="D425" s="3">
        <v>-0.7</v>
      </c>
      <c r="E425" s="3">
        <v>93.5</v>
      </c>
      <c r="F425" s="4">
        <f t="shared" si="45"/>
        <v>2</v>
      </c>
      <c r="G425" s="3">
        <f t="shared" si="46"/>
        <v>10.702777777777781</v>
      </c>
      <c r="H425">
        <v>4.8</v>
      </c>
      <c r="I425">
        <f t="shared" si="43"/>
        <v>0.31486111111111098</v>
      </c>
      <c r="J425">
        <f t="shared" si="44"/>
        <v>5.4249999999999998</v>
      </c>
      <c r="K425">
        <f t="shared" si="47"/>
        <v>10.539861111111112</v>
      </c>
      <c r="L425">
        <f t="shared" si="48"/>
        <v>5.2699305555555558</v>
      </c>
      <c r="M425">
        <f>SUM($L$2:L425) - SUM($N$2:N424)</f>
        <v>138.3157083333324</v>
      </c>
      <c r="N425">
        <f t="shared" si="49"/>
        <v>0</v>
      </c>
    </row>
    <row r="426" spans="1:14" x14ac:dyDescent="0.3">
      <c r="A426" s="1">
        <v>42429</v>
      </c>
      <c r="B426" s="2">
        <v>0.26653935185185185</v>
      </c>
      <c r="C426" s="2">
        <v>0.71543981481481478</v>
      </c>
      <c r="D426" s="3">
        <v>-0.8</v>
      </c>
      <c r="E426" s="3">
        <v>87.4</v>
      </c>
      <c r="F426" s="4">
        <f t="shared" si="45"/>
        <v>2</v>
      </c>
      <c r="G426" s="3">
        <f t="shared" si="46"/>
        <v>10.77361111111111</v>
      </c>
      <c r="H426">
        <v>4.8</v>
      </c>
      <c r="I426">
        <f t="shared" si="43"/>
        <v>0.31131944444444448</v>
      </c>
      <c r="J426">
        <f t="shared" si="44"/>
        <v>5.45</v>
      </c>
      <c r="K426">
        <f t="shared" si="47"/>
        <v>10.561319444444443</v>
      </c>
      <c r="L426">
        <f t="shared" si="48"/>
        <v>5.2806597222222216</v>
      </c>
      <c r="M426">
        <f>SUM($L$2:L426) - SUM($N$2:N425)</f>
        <v>143.59636805555465</v>
      </c>
      <c r="N426">
        <f t="shared" si="49"/>
        <v>143.6</v>
      </c>
    </row>
    <row r="427" spans="1:14" x14ac:dyDescent="0.3">
      <c r="A427" s="1">
        <v>42430</v>
      </c>
      <c r="B427" s="2">
        <v>0.26491898148148146</v>
      </c>
      <c r="C427" s="2">
        <v>0.71678240740740751</v>
      </c>
      <c r="D427" s="3">
        <v>-0.3</v>
      </c>
      <c r="E427" s="3">
        <v>97.7</v>
      </c>
      <c r="F427" s="4">
        <f t="shared" si="45"/>
        <v>3</v>
      </c>
      <c r="G427" s="3">
        <f t="shared" si="46"/>
        <v>10.844722222222225</v>
      </c>
      <c r="H427">
        <v>4.8</v>
      </c>
      <c r="I427">
        <f t="shared" si="43"/>
        <v>0.30776388888888873</v>
      </c>
      <c r="J427">
        <f t="shared" si="44"/>
        <v>5.3250000000000002</v>
      </c>
      <c r="K427">
        <f t="shared" si="47"/>
        <v>10.432763888888889</v>
      </c>
      <c r="L427">
        <f t="shared" si="48"/>
        <v>5.2163819444444446</v>
      </c>
      <c r="M427">
        <f>SUM($L$2:L427) - SUM($N$2:N426)</f>
        <v>5.2127499999992324</v>
      </c>
      <c r="N427">
        <f t="shared" si="49"/>
        <v>0</v>
      </c>
    </row>
    <row r="428" spans="1:14" x14ac:dyDescent="0.3">
      <c r="A428" s="1">
        <v>42431</v>
      </c>
      <c r="B428" s="2">
        <v>0.26329861111111114</v>
      </c>
      <c r="C428" s="2">
        <v>0.71812500000000001</v>
      </c>
      <c r="D428" s="3">
        <v>0.6</v>
      </c>
      <c r="E428" s="3">
        <v>94.7</v>
      </c>
      <c r="F428" s="4">
        <f t="shared" si="45"/>
        <v>3</v>
      </c>
      <c r="G428" s="3">
        <f t="shared" si="46"/>
        <v>10.915833333333333</v>
      </c>
      <c r="H428">
        <v>4.8</v>
      </c>
      <c r="I428">
        <f t="shared" si="43"/>
        <v>0.3042083333333333</v>
      </c>
      <c r="J428">
        <f t="shared" si="44"/>
        <v>5.0999999999999996</v>
      </c>
      <c r="K428">
        <f t="shared" si="47"/>
        <v>10.204208333333334</v>
      </c>
      <c r="L428">
        <f t="shared" si="48"/>
        <v>5.1021041666666669</v>
      </c>
      <c r="M428">
        <f>SUM($L$2:L428) - SUM($N$2:N427)</f>
        <v>10.314854166666009</v>
      </c>
      <c r="N428">
        <f t="shared" si="49"/>
        <v>0</v>
      </c>
    </row>
    <row r="429" spans="1:14" x14ac:dyDescent="0.3">
      <c r="A429" s="1">
        <v>42432</v>
      </c>
      <c r="B429" s="2">
        <v>0.26166666666666666</v>
      </c>
      <c r="C429" s="2">
        <v>0.71946759259259263</v>
      </c>
      <c r="D429" s="3">
        <v>2.7</v>
      </c>
      <c r="E429" s="3">
        <v>95.6</v>
      </c>
      <c r="F429" s="4">
        <f t="shared" si="45"/>
        <v>3</v>
      </c>
      <c r="G429" s="3">
        <f t="shared" si="46"/>
        <v>10.987222222222224</v>
      </c>
      <c r="H429">
        <v>4.8</v>
      </c>
      <c r="I429">
        <f t="shared" si="43"/>
        <v>0.30063888888888879</v>
      </c>
      <c r="J429">
        <f t="shared" si="44"/>
        <v>4.5750000000000002</v>
      </c>
      <c r="K429">
        <f t="shared" si="47"/>
        <v>9.6756388888888889</v>
      </c>
      <c r="L429">
        <f t="shared" si="48"/>
        <v>4.8378194444444444</v>
      </c>
      <c r="M429">
        <f>SUM($L$2:L429) - SUM($N$2:N428)</f>
        <v>15.152673611110458</v>
      </c>
      <c r="N429">
        <f t="shared" si="49"/>
        <v>0</v>
      </c>
    </row>
    <row r="430" spans="1:14" x14ac:dyDescent="0.3">
      <c r="A430" s="1">
        <v>42433</v>
      </c>
      <c r="B430" s="2">
        <v>0.26003472222222224</v>
      </c>
      <c r="C430" s="2">
        <v>0.72079861111111121</v>
      </c>
      <c r="D430" s="3">
        <v>0.9</v>
      </c>
      <c r="E430" s="3">
        <v>92.2</v>
      </c>
      <c r="F430" s="4">
        <f t="shared" si="45"/>
        <v>3</v>
      </c>
      <c r="G430" s="3">
        <f t="shared" si="46"/>
        <v>11.058333333333335</v>
      </c>
      <c r="H430">
        <v>4.8</v>
      </c>
      <c r="I430">
        <f t="shared" si="43"/>
        <v>0.29708333333333325</v>
      </c>
      <c r="J430">
        <f t="shared" si="44"/>
        <v>5.0250000000000004</v>
      </c>
      <c r="K430">
        <f t="shared" si="47"/>
        <v>10.122083333333332</v>
      </c>
      <c r="L430">
        <f t="shared" si="48"/>
        <v>5.0610416666666662</v>
      </c>
      <c r="M430">
        <f>SUM($L$2:L430) - SUM($N$2:N429)</f>
        <v>20.213715277777055</v>
      </c>
      <c r="N430">
        <f t="shared" si="49"/>
        <v>0</v>
      </c>
    </row>
    <row r="431" spans="1:14" x14ac:dyDescent="0.3">
      <c r="A431" s="1">
        <v>42434</v>
      </c>
      <c r="B431" s="2">
        <v>0.25839120370370372</v>
      </c>
      <c r="C431" s="2">
        <v>0.72212962962962957</v>
      </c>
      <c r="D431" s="3">
        <v>0.7</v>
      </c>
      <c r="E431" s="3">
        <v>95.5</v>
      </c>
      <c r="F431" s="4">
        <f t="shared" si="45"/>
        <v>3</v>
      </c>
      <c r="G431" s="3">
        <f t="shared" si="46"/>
        <v>11.12972222222222</v>
      </c>
      <c r="H431">
        <v>4.8</v>
      </c>
      <c r="I431">
        <f t="shared" si="43"/>
        <v>0.29351388888888896</v>
      </c>
      <c r="J431">
        <f t="shared" si="44"/>
        <v>5.0750000000000002</v>
      </c>
      <c r="K431">
        <f t="shared" si="47"/>
        <v>10.168513888888889</v>
      </c>
      <c r="L431">
        <f t="shared" si="48"/>
        <v>5.0842569444444443</v>
      </c>
      <c r="M431">
        <f>SUM($L$2:L431) - SUM($N$2:N430)</f>
        <v>25.29797222222146</v>
      </c>
      <c r="N431">
        <f t="shared" si="49"/>
        <v>0</v>
      </c>
    </row>
    <row r="432" spans="1:14" x14ac:dyDescent="0.3">
      <c r="A432" s="1">
        <v>42435</v>
      </c>
      <c r="B432" s="2">
        <v>0.25674768518518515</v>
      </c>
      <c r="C432" s="2">
        <v>0.72346064814814814</v>
      </c>
      <c r="D432" s="3">
        <v>3.4</v>
      </c>
      <c r="E432" s="3">
        <v>97.4</v>
      </c>
      <c r="F432" s="4">
        <f t="shared" si="45"/>
        <v>3</v>
      </c>
      <c r="G432" s="3">
        <f t="shared" si="46"/>
        <v>11.201111111111112</v>
      </c>
      <c r="H432">
        <v>4.8</v>
      </c>
      <c r="I432">
        <f t="shared" si="43"/>
        <v>0.28994444444444439</v>
      </c>
      <c r="J432">
        <f t="shared" si="44"/>
        <v>4.4000000000000004</v>
      </c>
      <c r="K432">
        <f t="shared" si="47"/>
        <v>9.4899444444444434</v>
      </c>
      <c r="L432">
        <f t="shared" si="48"/>
        <v>4.7449722222222217</v>
      </c>
      <c r="M432">
        <f>SUM($L$2:L432) - SUM($N$2:N431)</f>
        <v>30.042944444443719</v>
      </c>
      <c r="N432">
        <f t="shared" si="49"/>
        <v>0</v>
      </c>
    </row>
    <row r="433" spans="1:14" x14ac:dyDescent="0.3">
      <c r="A433" s="1">
        <v>42436</v>
      </c>
      <c r="B433" s="2">
        <v>0.25508101851851855</v>
      </c>
      <c r="C433" s="2">
        <v>0.72479166666666661</v>
      </c>
      <c r="D433" s="3">
        <v>4.0999999999999996</v>
      </c>
      <c r="E433" s="3">
        <v>81.400000000000006</v>
      </c>
      <c r="F433" s="4">
        <f t="shared" si="45"/>
        <v>3</v>
      </c>
      <c r="G433" s="3">
        <f t="shared" si="46"/>
        <v>11.273055555555553</v>
      </c>
      <c r="H433">
        <v>4.8</v>
      </c>
      <c r="I433">
        <f t="shared" si="43"/>
        <v>0.28634722222222236</v>
      </c>
      <c r="J433">
        <f t="shared" si="44"/>
        <v>4.2249999999999996</v>
      </c>
      <c r="K433">
        <f t="shared" si="47"/>
        <v>9.3113472222222207</v>
      </c>
      <c r="L433">
        <f t="shared" si="48"/>
        <v>4.6556736111111103</v>
      </c>
      <c r="M433">
        <f>SUM($L$2:L433) - SUM($N$2:N432)</f>
        <v>34.698618055554789</v>
      </c>
      <c r="N433">
        <f t="shared" si="49"/>
        <v>0</v>
      </c>
    </row>
    <row r="434" spans="1:14" x14ac:dyDescent="0.3">
      <c r="A434" s="1">
        <v>42437</v>
      </c>
      <c r="B434" s="2">
        <v>0.25342592592592594</v>
      </c>
      <c r="C434" s="2">
        <v>0.72611111111111104</v>
      </c>
      <c r="D434" s="3">
        <v>4</v>
      </c>
      <c r="E434" s="3">
        <v>89.1</v>
      </c>
      <c r="F434" s="4">
        <f t="shared" si="45"/>
        <v>3</v>
      </c>
      <c r="G434" s="3">
        <f t="shared" si="46"/>
        <v>11.344444444444441</v>
      </c>
      <c r="H434">
        <v>4.8</v>
      </c>
      <c r="I434">
        <f t="shared" si="43"/>
        <v>0.28277777777777796</v>
      </c>
      <c r="J434">
        <f t="shared" si="44"/>
        <v>4.25</v>
      </c>
      <c r="K434">
        <f t="shared" si="47"/>
        <v>9.3327777777777783</v>
      </c>
      <c r="L434">
        <f t="shared" si="48"/>
        <v>4.6663888888888891</v>
      </c>
      <c r="M434">
        <f>SUM($L$2:L434) - SUM($N$2:N433)</f>
        <v>39.365006944443621</v>
      </c>
      <c r="N434">
        <f t="shared" si="49"/>
        <v>0</v>
      </c>
    </row>
    <row r="435" spans="1:14" x14ac:dyDescent="0.3">
      <c r="A435" s="1">
        <v>42438</v>
      </c>
      <c r="B435" s="2">
        <v>0.25175925925925929</v>
      </c>
      <c r="C435" s="2">
        <v>0.72743055555555547</v>
      </c>
      <c r="D435" s="3">
        <v>3</v>
      </c>
      <c r="E435" s="3">
        <v>71.3</v>
      </c>
      <c r="F435" s="4">
        <f t="shared" si="45"/>
        <v>3</v>
      </c>
      <c r="G435" s="3">
        <f t="shared" si="46"/>
        <v>11.416111111111109</v>
      </c>
      <c r="H435">
        <v>4.8</v>
      </c>
      <c r="I435">
        <f t="shared" si="43"/>
        <v>0.27919444444444458</v>
      </c>
      <c r="J435">
        <f t="shared" si="44"/>
        <v>4.5</v>
      </c>
      <c r="K435">
        <f t="shared" si="47"/>
        <v>9.5791944444444432</v>
      </c>
      <c r="L435">
        <f t="shared" si="48"/>
        <v>4.7895972222222216</v>
      </c>
      <c r="M435">
        <f>SUM($L$2:L435) - SUM($N$2:N434)</f>
        <v>44.154604166665877</v>
      </c>
      <c r="N435">
        <f t="shared" si="49"/>
        <v>0</v>
      </c>
    </row>
    <row r="436" spans="1:14" x14ac:dyDescent="0.3">
      <c r="A436" s="1">
        <v>42439</v>
      </c>
      <c r="B436" s="2">
        <v>0.25009259259259259</v>
      </c>
      <c r="C436" s="2">
        <v>0.7287499999999999</v>
      </c>
      <c r="D436" s="3">
        <v>3.3</v>
      </c>
      <c r="E436" s="3">
        <v>97.7</v>
      </c>
      <c r="F436" s="4">
        <f t="shared" si="45"/>
        <v>3</v>
      </c>
      <c r="G436" s="3">
        <f t="shared" si="46"/>
        <v>11.487777777777776</v>
      </c>
      <c r="H436">
        <v>4.8</v>
      </c>
      <c r="I436">
        <f t="shared" si="43"/>
        <v>0.2756111111111112</v>
      </c>
      <c r="J436">
        <f t="shared" si="44"/>
        <v>4.4249999999999998</v>
      </c>
      <c r="K436">
        <f t="shared" si="47"/>
        <v>9.5006111111111107</v>
      </c>
      <c r="L436">
        <f t="shared" si="48"/>
        <v>4.7503055555555553</v>
      </c>
      <c r="M436">
        <f>SUM($L$2:L436) - SUM($N$2:N435)</f>
        <v>48.904909722221419</v>
      </c>
      <c r="N436">
        <f t="shared" si="49"/>
        <v>0</v>
      </c>
    </row>
    <row r="437" spans="1:14" x14ac:dyDescent="0.3">
      <c r="A437" s="1">
        <v>42440</v>
      </c>
      <c r="B437" s="2">
        <v>0.24841435185185187</v>
      </c>
      <c r="C437" s="2">
        <v>0.73006944444444455</v>
      </c>
      <c r="D437" s="3">
        <v>2.7</v>
      </c>
      <c r="E437" s="3">
        <v>97.6</v>
      </c>
      <c r="F437" s="4">
        <f t="shared" si="45"/>
        <v>3</v>
      </c>
      <c r="G437" s="3">
        <f t="shared" si="46"/>
        <v>11.559722222222224</v>
      </c>
      <c r="H437">
        <v>4.8</v>
      </c>
      <c r="I437">
        <f t="shared" si="43"/>
        <v>0.27201388888888878</v>
      </c>
      <c r="J437">
        <f t="shared" si="44"/>
        <v>4.5750000000000002</v>
      </c>
      <c r="K437">
        <f t="shared" si="47"/>
        <v>9.647013888888889</v>
      </c>
      <c r="L437">
        <f t="shared" si="48"/>
        <v>4.8235069444444445</v>
      </c>
      <c r="M437">
        <f>SUM($L$2:L437) - SUM($N$2:N436)</f>
        <v>53.728416666665908</v>
      </c>
      <c r="N437">
        <f t="shared" si="49"/>
        <v>0</v>
      </c>
    </row>
    <row r="438" spans="1:14" x14ac:dyDescent="0.3">
      <c r="A438" s="1">
        <v>42441</v>
      </c>
      <c r="B438" s="2">
        <v>0.24673611111111113</v>
      </c>
      <c r="C438" s="2">
        <v>0.73137731481481483</v>
      </c>
      <c r="D438" s="3">
        <v>2.2999999999999998</v>
      </c>
      <c r="E438" s="3">
        <v>97.6</v>
      </c>
      <c r="F438" s="4">
        <f t="shared" si="45"/>
        <v>3</v>
      </c>
      <c r="G438" s="3">
        <f t="shared" si="46"/>
        <v>11.631388888888889</v>
      </c>
      <c r="H438">
        <v>4.8</v>
      </c>
      <c r="I438">
        <f t="shared" si="43"/>
        <v>0.26843055555555556</v>
      </c>
      <c r="J438">
        <f t="shared" si="44"/>
        <v>4.6749999999999998</v>
      </c>
      <c r="K438">
        <f t="shared" si="47"/>
        <v>9.7434305555555554</v>
      </c>
      <c r="L438">
        <f t="shared" si="48"/>
        <v>4.8717152777777777</v>
      </c>
      <c r="M438">
        <f>SUM($L$2:L438) - SUM($N$2:N437)</f>
        <v>58.600131944443774</v>
      </c>
      <c r="N438">
        <f t="shared" si="49"/>
        <v>0</v>
      </c>
    </row>
    <row r="439" spans="1:14" x14ac:dyDescent="0.3">
      <c r="A439" s="1">
        <v>42442</v>
      </c>
      <c r="B439" s="2">
        <v>0.24504629629629629</v>
      </c>
      <c r="C439" s="2">
        <v>0.73268518518518511</v>
      </c>
      <c r="D439" s="3">
        <v>2.7</v>
      </c>
      <c r="E439" s="3">
        <v>29</v>
      </c>
      <c r="F439" s="4">
        <f t="shared" si="45"/>
        <v>3</v>
      </c>
      <c r="G439" s="3">
        <f t="shared" si="46"/>
        <v>11.703333333333333</v>
      </c>
      <c r="H439">
        <v>4.8</v>
      </c>
      <c r="I439">
        <f t="shared" si="43"/>
        <v>0.26483333333333337</v>
      </c>
      <c r="J439">
        <f t="shared" si="44"/>
        <v>4.5750000000000002</v>
      </c>
      <c r="K439">
        <f t="shared" si="47"/>
        <v>9.6398333333333337</v>
      </c>
      <c r="L439">
        <f t="shared" si="48"/>
        <v>4.8199166666666668</v>
      </c>
      <c r="M439">
        <f>SUM($L$2:L439) - SUM($N$2:N438)</f>
        <v>63.42004861111036</v>
      </c>
      <c r="N439">
        <f t="shared" si="49"/>
        <v>0</v>
      </c>
    </row>
    <row r="440" spans="1:14" x14ac:dyDescent="0.3">
      <c r="A440" s="1">
        <v>42443</v>
      </c>
      <c r="B440" s="2">
        <v>0.24335648148148148</v>
      </c>
      <c r="C440" s="2">
        <v>0.73399305555555561</v>
      </c>
      <c r="D440" s="3">
        <v>0.1</v>
      </c>
      <c r="E440" s="3">
        <v>73.3</v>
      </c>
      <c r="F440" s="4">
        <f t="shared" si="45"/>
        <v>3</v>
      </c>
      <c r="G440" s="3">
        <f t="shared" si="46"/>
        <v>11.775277777777779</v>
      </c>
      <c r="H440">
        <v>4.8</v>
      </c>
      <c r="I440">
        <f t="shared" si="43"/>
        <v>0.261236111111111</v>
      </c>
      <c r="J440">
        <f t="shared" si="44"/>
        <v>5.2249999999999996</v>
      </c>
      <c r="K440">
        <f t="shared" si="47"/>
        <v>10.28623611111111</v>
      </c>
      <c r="L440">
        <f t="shared" si="48"/>
        <v>5.1431180555555551</v>
      </c>
      <c r="M440">
        <f>SUM($L$2:L440) - SUM($N$2:N439)</f>
        <v>68.563166666665893</v>
      </c>
      <c r="N440">
        <f t="shared" si="49"/>
        <v>0</v>
      </c>
    </row>
    <row r="441" spans="1:14" x14ac:dyDescent="0.3">
      <c r="A441" s="1">
        <v>42444</v>
      </c>
      <c r="B441" s="2">
        <v>0.24166666666666667</v>
      </c>
      <c r="C441" s="2">
        <v>0.73530092592592589</v>
      </c>
      <c r="D441" s="3">
        <v>1.5</v>
      </c>
      <c r="E441" s="3">
        <v>84.8</v>
      </c>
      <c r="F441" s="4">
        <f t="shared" si="45"/>
        <v>3</v>
      </c>
      <c r="G441" s="3">
        <f t="shared" si="46"/>
        <v>11.847222222222221</v>
      </c>
      <c r="H441">
        <v>4.8</v>
      </c>
      <c r="I441">
        <f t="shared" si="43"/>
        <v>0.25763888888888892</v>
      </c>
      <c r="J441">
        <f t="shared" si="44"/>
        <v>4.875</v>
      </c>
      <c r="K441">
        <f t="shared" si="47"/>
        <v>9.9326388888888886</v>
      </c>
      <c r="L441">
        <f t="shared" si="48"/>
        <v>4.9663194444444443</v>
      </c>
      <c r="M441">
        <f>SUM($L$2:L441) - SUM($N$2:N440)</f>
        <v>73.529486111110373</v>
      </c>
      <c r="N441">
        <f t="shared" si="49"/>
        <v>0</v>
      </c>
    </row>
    <row r="442" spans="1:14" x14ac:dyDescent="0.3">
      <c r="A442" s="1">
        <v>42445</v>
      </c>
      <c r="B442" s="2">
        <v>0.23997685185185183</v>
      </c>
      <c r="C442" s="2">
        <v>0.73659722222222224</v>
      </c>
      <c r="D442" s="3">
        <v>0.5</v>
      </c>
      <c r="E442" s="3">
        <v>38.799999999999997</v>
      </c>
      <c r="F442" s="4">
        <f t="shared" si="45"/>
        <v>3</v>
      </c>
      <c r="G442" s="3">
        <f t="shared" si="46"/>
        <v>11.91888888888889</v>
      </c>
      <c r="H442">
        <v>4.8</v>
      </c>
      <c r="I442">
        <f t="shared" si="43"/>
        <v>0.25405555555555548</v>
      </c>
      <c r="J442">
        <f t="shared" si="44"/>
        <v>5.125</v>
      </c>
      <c r="K442">
        <f t="shared" si="47"/>
        <v>10.179055555555555</v>
      </c>
      <c r="L442">
        <f t="shared" si="48"/>
        <v>5.0895277777777777</v>
      </c>
      <c r="M442">
        <f>SUM($L$2:L442) - SUM($N$2:N441)</f>
        <v>78.619013888888048</v>
      </c>
      <c r="N442">
        <f t="shared" si="49"/>
        <v>0</v>
      </c>
    </row>
    <row r="443" spans="1:14" x14ac:dyDescent="0.3">
      <c r="A443" s="1">
        <v>42446</v>
      </c>
      <c r="B443" s="2">
        <v>0.23827546296296295</v>
      </c>
      <c r="C443" s="2">
        <v>0.73789351851851848</v>
      </c>
      <c r="D443" s="3">
        <v>2.4</v>
      </c>
      <c r="E443" s="3">
        <v>84.9</v>
      </c>
      <c r="F443" s="4">
        <f t="shared" si="45"/>
        <v>3</v>
      </c>
      <c r="G443" s="3">
        <f t="shared" si="46"/>
        <v>11.990833333333331</v>
      </c>
      <c r="H443">
        <v>4.8</v>
      </c>
      <c r="I443">
        <f t="shared" si="43"/>
        <v>0.25045833333333345</v>
      </c>
      <c r="J443">
        <f t="shared" si="44"/>
        <v>4.6500000000000004</v>
      </c>
      <c r="K443">
        <f t="shared" si="47"/>
        <v>9.7004583333333336</v>
      </c>
      <c r="L443">
        <f t="shared" si="48"/>
        <v>4.8502291666666668</v>
      </c>
      <c r="M443">
        <f>SUM($L$2:L443) - SUM($N$2:N442)</f>
        <v>83.469243055554671</v>
      </c>
      <c r="N443">
        <f t="shared" si="49"/>
        <v>0</v>
      </c>
    </row>
    <row r="444" spans="1:14" x14ac:dyDescent="0.3">
      <c r="A444" s="1">
        <v>42447</v>
      </c>
      <c r="B444" s="2">
        <v>0.23658564814814817</v>
      </c>
      <c r="C444" s="2">
        <v>0.73918981481481483</v>
      </c>
      <c r="D444" s="3">
        <v>3.6</v>
      </c>
      <c r="E444" s="3">
        <v>76.7</v>
      </c>
      <c r="F444" s="4">
        <f t="shared" si="45"/>
        <v>3</v>
      </c>
      <c r="G444" s="3">
        <f t="shared" si="46"/>
        <v>12.0625</v>
      </c>
      <c r="H444">
        <v>4.8</v>
      </c>
      <c r="I444">
        <f t="shared" si="43"/>
        <v>0.24687500000000001</v>
      </c>
      <c r="J444">
        <f t="shared" si="44"/>
        <v>4.3499999999999996</v>
      </c>
      <c r="K444">
        <f t="shared" si="47"/>
        <v>9.3968749999999996</v>
      </c>
      <c r="L444">
        <f t="shared" si="48"/>
        <v>4.6984374999999998</v>
      </c>
      <c r="M444">
        <f>SUM($L$2:L444) - SUM($N$2:N443)</f>
        <v>88.167680555554625</v>
      </c>
      <c r="N444">
        <f t="shared" si="49"/>
        <v>0</v>
      </c>
    </row>
    <row r="445" spans="1:14" x14ac:dyDescent="0.3">
      <c r="A445" s="1">
        <v>42448</v>
      </c>
      <c r="B445" s="2">
        <v>0.23488425925925926</v>
      </c>
      <c r="C445" s="2">
        <v>0.74048611111111118</v>
      </c>
      <c r="D445" s="3">
        <v>-1.1000000000000001</v>
      </c>
      <c r="E445" s="3">
        <v>77.099999999999994</v>
      </c>
      <c r="F445" s="4">
        <f t="shared" si="45"/>
        <v>3</v>
      </c>
      <c r="G445" s="3">
        <f t="shared" si="46"/>
        <v>12.134444444444446</v>
      </c>
      <c r="H445">
        <v>4.8</v>
      </c>
      <c r="I445">
        <f t="shared" si="43"/>
        <v>0.2432777777777777</v>
      </c>
      <c r="J445">
        <f t="shared" si="44"/>
        <v>5.5250000000000004</v>
      </c>
      <c r="K445">
        <f t="shared" si="47"/>
        <v>10.568277777777778</v>
      </c>
      <c r="L445">
        <f t="shared" si="48"/>
        <v>5.2841388888888892</v>
      </c>
      <c r="M445">
        <f>SUM($L$2:L445) - SUM($N$2:N444)</f>
        <v>93.451819444443572</v>
      </c>
      <c r="N445">
        <f t="shared" si="49"/>
        <v>0</v>
      </c>
    </row>
    <row r="446" spans="1:14" x14ac:dyDescent="0.3">
      <c r="A446" s="1">
        <v>42449</v>
      </c>
      <c r="B446" s="2">
        <v>0.23318287037037036</v>
      </c>
      <c r="C446" s="2">
        <v>0.74178240740740742</v>
      </c>
      <c r="D446" s="3">
        <v>3.8</v>
      </c>
      <c r="E446" s="3">
        <v>96</v>
      </c>
      <c r="F446" s="4">
        <f t="shared" si="45"/>
        <v>3</v>
      </c>
      <c r="G446" s="3">
        <f t="shared" si="46"/>
        <v>12.20638888888889</v>
      </c>
      <c r="H446">
        <v>4.8</v>
      </c>
      <c r="I446">
        <f t="shared" si="43"/>
        <v>0.23968055555555548</v>
      </c>
      <c r="J446">
        <f t="shared" si="44"/>
        <v>4.3</v>
      </c>
      <c r="K446">
        <f t="shared" si="47"/>
        <v>9.3396805555555549</v>
      </c>
      <c r="L446">
        <f t="shared" si="48"/>
        <v>4.6698402777777774</v>
      </c>
      <c r="M446">
        <f>SUM($L$2:L446) - SUM($N$2:N445)</f>
        <v>98.121659722221239</v>
      </c>
      <c r="N446">
        <f t="shared" si="49"/>
        <v>0</v>
      </c>
    </row>
    <row r="447" spans="1:14" x14ac:dyDescent="0.3">
      <c r="A447" s="1">
        <v>42450</v>
      </c>
      <c r="B447" s="2">
        <v>0.23148148148148148</v>
      </c>
      <c r="C447" s="2">
        <v>0.74307870370370377</v>
      </c>
      <c r="D447" s="3">
        <v>4.9000000000000004</v>
      </c>
      <c r="E447" s="3">
        <v>83.1</v>
      </c>
      <c r="F447" s="4">
        <f t="shared" si="45"/>
        <v>3</v>
      </c>
      <c r="G447" s="3">
        <f t="shared" si="46"/>
        <v>12.278333333333334</v>
      </c>
      <c r="H447">
        <v>4.8</v>
      </c>
      <c r="I447">
        <f t="shared" si="43"/>
        <v>0.23608333333333328</v>
      </c>
      <c r="J447">
        <f t="shared" si="44"/>
        <v>4.0250000000000004</v>
      </c>
      <c r="K447">
        <f t="shared" si="47"/>
        <v>9.0610833333333325</v>
      </c>
      <c r="L447">
        <f t="shared" si="48"/>
        <v>4.5305416666666662</v>
      </c>
      <c r="M447">
        <f>SUM($L$2:L447) - SUM($N$2:N446)</f>
        <v>102.65220138888799</v>
      </c>
      <c r="N447">
        <f t="shared" si="49"/>
        <v>0</v>
      </c>
    </row>
    <row r="448" spans="1:14" x14ac:dyDescent="0.3">
      <c r="A448" s="1">
        <v>42451</v>
      </c>
      <c r="B448" s="2">
        <v>0.22978009259259258</v>
      </c>
      <c r="C448" s="2">
        <v>0.74436342592592597</v>
      </c>
      <c r="D448" s="3">
        <v>2.2000000000000002</v>
      </c>
      <c r="E448" s="3">
        <v>73.400000000000006</v>
      </c>
      <c r="F448" s="4">
        <f t="shared" si="45"/>
        <v>3</v>
      </c>
      <c r="G448" s="3">
        <f t="shared" si="46"/>
        <v>12.350000000000001</v>
      </c>
      <c r="H448">
        <v>4.8</v>
      </c>
      <c r="I448">
        <f t="shared" si="43"/>
        <v>0.23249999999999996</v>
      </c>
      <c r="J448">
        <f t="shared" si="44"/>
        <v>4.7</v>
      </c>
      <c r="K448">
        <f t="shared" si="47"/>
        <v>9.7324999999999999</v>
      </c>
      <c r="L448">
        <f t="shared" si="48"/>
        <v>4.86625</v>
      </c>
      <c r="M448">
        <f>SUM($L$2:L448) - SUM($N$2:N447)</f>
        <v>107.51845138888802</v>
      </c>
      <c r="N448">
        <f t="shared" si="49"/>
        <v>0</v>
      </c>
    </row>
    <row r="449" spans="1:14" x14ac:dyDescent="0.3">
      <c r="A449" s="1">
        <v>42452</v>
      </c>
      <c r="B449" s="2">
        <v>0.22807870370370373</v>
      </c>
      <c r="C449" s="2">
        <v>0.74565972222222221</v>
      </c>
      <c r="D449" s="3">
        <v>1.1000000000000001</v>
      </c>
      <c r="E449" s="3">
        <v>36</v>
      </c>
      <c r="F449" s="4">
        <f t="shared" si="45"/>
        <v>3</v>
      </c>
      <c r="G449" s="3">
        <f t="shared" si="46"/>
        <v>12.421944444444442</v>
      </c>
      <c r="H449">
        <v>4.8</v>
      </c>
      <c r="I449">
        <f t="shared" si="43"/>
        <v>0.22890277777777787</v>
      </c>
      <c r="J449">
        <f t="shared" si="44"/>
        <v>4.9749999999999996</v>
      </c>
      <c r="K449">
        <f t="shared" si="47"/>
        <v>10.003902777777778</v>
      </c>
      <c r="L449">
        <f t="shared" si="48"/>
        <v>5.0019513888888891</v>
      </c>
      <c r="M449">
        <f>SUM($L$2:L449) - SUM($N$2:N448)</f>
        <v>112.52040277777701</v>
      </c>
      <c r="N449">
        <f t="shared" si="49"/>
        <v>0</v>
      </c>
    </row>
    <row r="450" spans="1:14" x14ac:dyDescent="0.3">
      <c r="A450" s="1">
        <v>42453</v>
      </c>
      <c r="B450" s="2">
        <v>0.22637731481481482</v>
      </c>
      <c r="C450" s="2">
        <v>0.74694444444444441</v>
      </c>
      <c r="D450" s="3">
        <v>0.6</v>
      </c>
      <c r="E450" s="3">
        <v>7.7</v>
      </c>
      <c r="F450" s="4">
        <f t="shared" si="45"/>
        <v>3</v>
      </c>
      <c r="G450" s="3">
        <f t="shared" si="46"/>
        <v>12.493611111111111</v>
      </c>
      <c r="H450">
        <v>4.8</v>
      </c>
      <c r="I450">
        <f t="shared" ref="I450:I513" si="50">IF(G450&lt;17,(17-G450) * 50,0) / 1000</f>
        <v>0.22531944444444446</v>
      </c>
      <c r="J450">
        <f t="shared" ref="J450:J513" si="51">IF(D450&lt;21,(21-D450)*250,0) / 1000</f>
        <v>5.0999999999999996</v>
      </c>
      <c r="K450">
        <f t="shared" si="47"/>
        <v>10.125319444444443</v>
      </c>
      <c r="L450">
        <f t="shared" si="48"/>
        <v>5.0626597222222216</v>
      </c>
      <c r="M450">
        <f>SUM($L$2:L450) - SUM($N$2:N449)</f>
        <v>117.58306249999919</v>
      </c>
      <c r="N450">
        <f t="shared" si="49"/>
        <v>0</v>
      </c>
    </row>
    <row r="451" spans="1:14" x14ac:dyDescent="0.3">
      <c r="A451" s="1">
        <v>42454</v>
      </c>
      <c r="B451" s="2">
        <v>0.22467592592592592</v>
      </c>
      <c r="C451" s="2">
        <v>0.74822916666666661</v>
      </c>
      <c r="D451" s="3">
        <v>3.4</v>
      </c>
      <c r="E451" s="3">
        <v>79.5</v>
      </c>
      <c r="F451" s="4">
        <f t="shared" ref="F451:F514" si="52">MONTH(A451)</f>
        <v>3</v>
      </c>
      <c r="G451" s="3">
        <f t="shared" ref="G451:G514" si="53">(C451-B451) * 24</f>
        <v>12.565277777777776</v>
      </c>
      <c r="H451">
        <v>4.8</v>
      </c>
      <c r="I451">
        <f t="shared" si="50"/>
        <v>0.22173611111111116</v>
      </c>
      <c r="J451">
        <f t="shared" si="51"/>
        <v>4.4000000000000004</v>
      </c>
      <c r="K451">
        <f t="shared" ref="K451:K514" si="54">SUM(H451:J451)</f>
        <v>9.4217361111111124</v>
      </c>
      <c r="L451">
        <f t="shared" ref="L451:L514" si="55">K451*0.5</f>
        <v>4.7108680555555562</v>
      </c>
      <c r="M451">
        <f>SUM($L$2:L451) - SUM($N$2:N450)</f>
        <v>122.29393055555465</v>
      </c>
      <c r="N451">
        <f t="shared" si="49"/>
        <v>0</v>
      </c>
    </row>
    <row r="452" spans="1:14" x14ac:dyDescent="0.3">
      <c r="A452" s="1">
        <v>42455</v>
      </c>
      <c r="B452" s="2">
        <v>0.22297453703703704</v>
      </c>
      <c r="C452" s="2">
        <v>0.74951388888888892</v>
      </c>
      <c r="D452" s="3">
        <v>4</v>
      </c>
      <c r="E452" s="3">
        <v>92.8</v>
      </c>
      <c r="F452" s="4">
        <f t="shared" si="52"/>
        <v>3</v>
      </c>
      <c r="G452" s="3">
        <f t="shared" si="53"/>
        <v>12.636944444444445</v>
      </c>
      <c r="H452">
        <v>4.8</v>
      </c>
      <c r="I452">
        <f t="shared" si="50"/>
        <v>0.21815277777777772</v>
      </c>
      <c r="J452">
        <f t="shared" si="51"/>
        <v>4.25</v>
      </c>
      <c r="K452">
        <f t="shared" si="54"/>
        <v>9.2681527777777788</v>
      </c>
      <c r="L452">
        <f t="shared" si="55"/>
        <v>4.6340763888888894</v>
      </c>
      <c r="M452">
        <f>SUM($L$2:L452) - SUM($N$2:N451)</f>
        <v>126.9280069444435</v>
      </c>
      <c r="N452">
        <f t="shared" si="49"/>
        <v>0</v>
      </c>
    </row>
    <row r="453" spans="1:14" x14ac:dyDescent="0.3">
      <c r="A453" s="1">
        <v>42456</v>
      </c>
      <c r="B453" s="2">
        <v>0.26293981481481482</v>
      </c>
      <c r="C453" s="2">
        <v>0.79246527777777775</v>
      </c>
      <c r="D453" s="3">
        <v>4</v>
      </c>
      <c r="E453" s="3">
        <v>21.4</v>
      </c>
      <c r="F453" s="4">
        <f t="shared" si="52"/>
        <v>3</v>
      </c>
      <c r="G453" s="3">
        <f t="shared" si="53"/>
        <v>12.708611111111109</v>
      </c>
      <c r="H453">
        <v>4.8</v>
      </c>
      <c r="I453">
        <f t="shared" si="50"/>
        <v>0.21456944444444453</v>
      </c>
      <c r="J453">
        <f t="shared" si="51"/>
        <v>4.25</v>
      </c>
      <c r="K453">
        <f t="shared" si="54"/>
        <v>9.2645694444444437</v>
      </c>
      <c r="L453">
        <f t="shared" si="55"/>
        <v>4.6322847222222219</v>
      </c>
      <c r="M453">
        <f>SUM($L$2:L453) - SUM($N$2:N452)</f>
        <v>131.56029166666576</v>
      </c>
      <c r="N453">
        <f t="shared" si="49"/>
        <v>0</v>
      </c>
    </row>
    <row r="454" spans="1:14" x14ac:dyDescent="0.3">
      <c r="A454" s="1">
        <v>42457</v>
      </c>
      <c r="B454" s="2">
        <v>0.26123842592592594</v>
      </c>
      <c r="C454" s="2">
        <v>0.79375000000000007</v>
      </c>
      <c r="D454" s="3">
        <v>6.6</v>
      </c>
      <c r="E454" s="3">
        <v>5.3</v>
      </c>
      <c r="F454" s="4">
        <f t="shared" si="52"/>
        <v>3</v>
      </c>
      <c r="G454" s="3">
        <f t="shared" si="53"/>
        <v>12.78027777777778</v>
      </c>
      <c r="H454">
        <v>4.8</v>
      </c>
      <c r="I454">
        <f t="shared" si="50"/>
        <v>0.21098611111111101</v>
      </c>
      <c r="J454">
        <f t="shared" si="51"/>
        <v>3.6</v>
      </c>
      <c r="K454">
        <f t="shared" si="54"/>
        <v>8.6109861111111101</v>
      </c>
      <c r="L454">
        <f t="shared" si="55"/>
        <v>4.3054930555555551</v>
      </c>
      <c r="M454">
        <f>SUM($L$2:L454) - SUM($N$2:N453)</f>
        <v>135.86578472222141</v>
      </c>
      <c r="N454">
        <f t="shared" si="49"/>
        <v>0</v>
      </c>
    </row>
    <row r="455" spans="1:14" x14ac:dyDescent="0.3">
      <c r="A455" s="1">
        <v>42458</v>
      </c>
      <c r="B455" s="2">
        <v>0.25953703703703707</v>
      </c>
      <c r="C455" s="2">
        <v>0.79503472222222227</v>
      </c>
      <c r="D455" s="3">
        <v>6.4</v>
      </c>
      <c r="E455" s="3">
        <v>76.2</v>
      </c>
      <c r="F455" s="4">
        <f t="shared" si="52"/>
        <v>3</v>
      </c>
      <c r="G455" s="3">
        <f t="shared" si="53"/>
        <v>12.851944444444444</v>
      </c>
      <c r="H455">
        <v>4.8</v>
      </c>
      <c r="I455">
        <f t="shared" si="50"/>
        <v>0.20740277777777782</v>
      </c>
      <c r="J455">
        <f t="shared" si="51"/>
        <v>3.65</v>
      </c>
      <c r="K455">
        <f t="shared" si="54"/>
        <v>8.6574027777777776</v>
      </c>
      <c r="L455">
        <f t="shared" si="55"/>
        <v>4.3287013888888888</v>
      </c>
      <c r="M455">
        <f>SUM($L$2:L455) - SUM($N$2:N454)</f>
        <v>140.19448611111034</v>
      </c>
      <c r="N455">
        <f t="shared" si="49"/>
        <v>0</v>
      </c>
    </row>
    <row r="456" spans="1:14" x14ac:dyDescent="0.3">
      <c r="A456" s="1">
        <v>42459</v>
      </c>
      <c r="B456" s="2">
        <v>0.25784722222222223</v>
      </c>
      <c r="C456" s="2">
        <v>0.79631944444444447</v>
      </c>
      <c r="D456" s="3">
        <v>5.9</v>
      </c>
      <c r="E456" s="3">
        <v>91.4</v>
      </c>
      <c r="F456" s="4">
        <f t="shared" si="52"/>
        <v>3</v>
      </c>
      <c r="G456" s="3">
        <f t="shared" si="53"/>
        <v>12.923333333333334</v>
      </c>
      <c r="H456">
        <v>4.8</v>
      </c>
      <c r="I456">
        <f t="shared" si="50"/>
        <v>0.20383333333333331</v>
      </c>
      <c r="J456">
        <f t="shared" si="51"/>
        <v>3.7749999999999999</v>
      </c>
      <c r="K456">
        <f t="shared" si="54"/>
        <v>8.778833333333333</v>
      </c>
      <c r="L456">
        <f t="shared" si="55"/>
        <v>4.3894166666666665</v>
      </c>
      <c r="M456">
        <f>SUM($L$2:L456) - SUM($N$2:N455)</f>
        <v>144.58390277777698</v>
      </c>
      <c r="N456">
        <f t="shared" si="49"/>
        <v>0</v>
      </c>
    </row>
    <row r="457" spans="1:14" x14ac:dyDescent="0.3">
      <c r="A457" s="1">
        <v>42460</v>
      </c>
      <c r="B457" s="2">
        <v>0.25615740740740739</v>
      </c>
      <c r="C457" s="2">
        <v>0.79760416666666656</v>
      </c>
      <c r="D457" s="3">
        <v>5.6</v>
      </c>
      <c r="E457" s="3">
        <v>64.5</v>
      </c>
      <c r="F457" s="4">
        <f t="shared" si="52"/>
        <v>3</v>
      </c>
      <c r="G457" s="3">
        <f t="shared" si="53"/>
        <v>12.994722222222219</v>
      </c>
      <c r="H457">
        <v>4.8</v>
      </c>
      <c r="I457">
        <f t="shared" si="50"/>
        <v>0.20026388888888905</v>
      </c>
      <c r="J457">
        <f t="shared" si="51"/>
        <v>3.85</v>
      </c>
      <c r="K457">
        <f t="shared" si="54"/>
        <v>8.8502638888888896</v>
      </c>
      <c r="L457">
        <f t="shared" si="55"/>
        <v>4.4251319444444448</v>
      </c>
      <c r="M457">
        <f>SUM($L$2:L457) - SUM($N$2:N456)</f>
        <v>149.00903472222149</v>
      </c>
      <c r="N457">
        <f t="shared" si="49"/>
        <v>149.01</v>
      </c>
    </row>
    <row r="458" spans="1:14" x14ac:dyDescent="0.3">
      <c r="A458" s="1">
        <v>42461</v>
      </c>
      <c r="B458" s="2">
        <v>0.25446759259259261</v>
      </c>
      <c r="C458" s="2">
        <v>0.79888888888888887</v>
      </c>
      <c r="D458" s="3">
        <v>3.9</v>
      </c>
      <c r="E458" s="3">
        <v>85.8</v>
      </c>
      <c r="F458" s="4">
        <f t="shared" si="52"/>
        <v>4</v>
      </c>
      <c r="G458" s="3">
        <f t="shared" si="53"/>
        <v>13.066111111111109</v>
      </c>
      <c r="H458">
        <v>4.8</v>
      </c>
      <c r="I458">
        <f t="shared" si="50"/>
        <v>0.19669444444444453</v>
      </c>
      <c r="J458">
        <f t="shared" si="51"/>
        <v>4.2750000000000004</v>
      </c>
      <c r="K458">
        <f t="shared" si="54"/>
        <v>9.2716944444444458</v>
      </c>
      <c r="L458">
        <f t="shared" si="55"/>
        <v>4.6358472222222229</v>
      </c>
      <c r="M458">
        <f>SUM($L$2:L458) - SUM($N$2:N457)</f>
        <v>4.634881944443805</v>
      </c>
      <c r="N458">
        <f t="shared" si="49"/>
        <v>0</v>
      </c>
    </row>
    <row r="459" spans="1:14" x14ac:dyDescent="0.3">
      <c r="A459" s="1">
        <v>42462</v>
      </c>
      <c r="B459" s="2">
        <v>0.25277777777777777</v>
      </c>
      <c r="C459" s="2">
        <v>0.80016203703703714</v>
      </c>
      <c r="D459" s="3">
        <v>5.7</v>
      </c>
      <c r="E459" s="3">
        <v>47.3</v>
      </c>
      <c r="F459" s="4">
        <f t="shared" si="52"/>
        <v>4</v>
      </c>
      <c r="G459" s="3">
        <f t="shared" si="53"/>
        <v>13.137222222222224</v>
      </c>
      <c r="H459">
        <v>4.8</v>
      </c>
      <c r="I459">
        <f t="shared" si="50"/>
        <v>0.1931388888888888</v>
      </c>
      <c r="J459">
        <f t="shared" si="51"/>
        <v>3.8250000000000002</v>
      </c>
      <c r="K459">
        <f t="shared" si="54"/>
        <v>8.818138888888889</v>
      </c>
      <c r="L459">
        <f t="shared" si="55"/>
        <v>4.4090694444444445</v>
      </c>
      <c r="M459">
        <f>SUM($L$2:L459) - SUM($N$2:N458)</f>
        <v>9.0439513888882175</v>
      </c>
      <c r="N459">
        <f t="shared" si="49"/>
        <v>0</v>
      </c>
    </row>
    <row r="460" spans="1:14" x14ac:dyDescent="0.3">
      <c r="A460" s="1">
        <v>42463</v>
      </c>
      <c r="B460" s="2">
        <v>0.25108796296296293</v>
      </c>
      <c r="C460" s="2">
        <v>0.80144675925925923</v>
      </c>
      <c r="D460" s="3">
        <v>7.8</v>
      </c>
      <c r="E460" s="3">
        <v>63.9</v>
      </c>
      <c r="F460" s="4">
        <f t="shared" si="52"/>
        <v>4</v>
      </c>
      <c r="G460" s="3">
        <f t="shared" si="53"/>
        <v>13.208611111111113</v>
      </c>
      <c r="H460">
        <v>4.8</v>
      </c>
      <c r="I460">
        <f t="shared" si="50"/>
        <v>0.18956944444444437</v>
      </c>
      <c r="J460">
        <f t="shared" si="51"/>
        <v>3.3</v>
      </c>
      <c r="K460">
        <f t="shared" si="54"/>
        <v>8.2895694444444441</v>
      </c>
      <c r="L460">
        <f t="shared" si="55"/>
        <v>4.1447847222222221</v>
      </c>
      <c r="M460">
        <f>SUM($L$2:L460) - SUM($N$2:N459)</f>
        <v>13.188736111110529</v>
      </c>
      <c r="N460">
        <f t="shared" si="49"/>
        <v>0</v>
      </c>
    </row>
    <row r="461" spans="1:14" x14ac:dyDescent="0.3">
      <c r="A461" s="1">
        <v>42464</v>
      </c>
      <c r="B461" s="2">
        <v>0.24940972222222224</v>
      </c>
      <c r="C461" s="2">
        <v>0.80273148148148143</v>
      </c>
      <c r="D461" s="3">
        <v>10.4</v>
      </c>
      <c r="E461" s="3">
        <v>53.9</v>
      </c>
      <c r="F461" s="4">
        <f t="shared" si="52"/>
        <v>4</v>
      </c>
      <c r="G461" s="3">
        <f t="shared" si="53"/>
        <v>13.279722222222221</v>
      </c>
      <c r="H461">
        <v>4.8</v>
      </c>
      <c r="I461">
        <f t="shared" si="50"/>
        <v>0.18601388888888898</v>
      </c>
      <c r="J461">
        <f t="shared" si="51"/>
        <v>2.65</v>
      </c>
      <c r="K461">
        <f t="shared" si="54"/>
        <v>7.636013888888888</v>
      </c>
      <c r="L461">
        <f t="shared" si="55"/>
        <v>3.818006944444444</v>
      </c>
      <c r="M461">
        <f>SUM($L$2:L461) - SUM($N$2:N460)</f>
        <v>17.006743055555035</v>
      </c>
      <c r="N461">
        <f t="shared" si="49"/>
        <v>0</v>
      </c>
    </row>
    <row r="462" spans="1:14" x14ac:dyDescent="0.3">
      <c r="A462" s="1">
        <v>42465</v>
      </c>
      <c r="B462" s="2">
        <v>0.24774305555555554</v>
      </c>
      <c r="C462" s="2">
        <v>0.8040046296296296</v>
      </c>
      <c r="D462" s="3">
        <v>12.9</v>
      </c>
      <c r="E462" s="3">
        <v>57.5</v>
      </c>
      <c r="F462" s="4">
        <f t="shared" si="52"/>
        <v>4</v>
      </c>
      <c r="G462" s="3">
        <f t="shared" si="53"/>
        <v>13.350277777777777</v>
      </c>
      <c r="H462">
        <v>4.8</v>
      </c>
      <c r="I462">
        <f t="shared" si="50"/>
        <v>0.18248611111111118</v>
      </c>
      <c r="J462">
        <f t="shared" si="51"/>
        <v>2.0249999999999999</v>
      </c>
      <c r="K462">
        <f t="shared" si="54"/>
        <v>7.0074861111111115</v>
      </c>
      <c r="L462">
        <f t="shared" si="55"/>
        <v>3.5037430555555558</v>
      </c>
      <c r="M462">
        <f>SUM($L$2:L462) - SUM($N$2:N461)</f>
        <v>20.510486111110595</v>
      </c>
      <c r="N462">
        <f t="shared" si="49"/>
        <v>0</v>
      </c>
    </row>
    <row r="463" spans="1:14" x14ac:dyDescent="0.3">
      <c r="A463" s="1">
        <v>42466</v>
      </c>
      <c r="B463" s="2">
        <v>0.24606481481481482</v>
      </c>
      <c r="C463" s="2">
        <v>0.8052893518518518</v>
      </c>
      <c r="D463" s="3">
        <v>9.6999999999999993</v>
      </c>
      <c r="E463" s="3">
        <v>53.7</v>
      </c>
      <c r="F463" s="4">
        <f t="shared" si="52"/>
        <v>4</v>
      </c>
      <c r="G463" s="3">
        <f t="shared" si="53"/>
        <v>13.421388888888888</v>
      </c>
      <c r="H463">
        <v>4.8</v>
      </c>
      <c r="I463">
        <f t="shared" si="50"/>
        <v>0.17893055555555559</v>
      </c>
      <c r="J463">
        <f t="shared" si="51"/>
        <v>2.8250000000000002</v>
      </c>
      <c r="K463">
        <f t="shared" si="54"/>
        <v>7.8039305555555556</v>
      </c>
      <c r="L463">
        <f t="shared" si="55"/>
        <v>3.9019652777777778</v>
      </c>
      <c r="M463">
        <f>SUM($L$2:L463) - SUM($N$2:N462)</f>
        <v>24.412451388888485</v>
      </c>
      <c r="N463">
        <f t="shared" si="49"/>
        <v>0</v>
      </c>
    </row>
    <row r="464" spans="1:14" x14ac:dyDescent="0.3">
      <c r="A464" s="1">
        <v>42467</v>
      </c>
      <c r="B464" s="2">
        <v>0.24439814814814817</v>
      </c>
      <c r="C464" s="2">
        <v>0.806574074074074</v>
      </c>
      <c r="D464" s="3">
        <v>10.6</v>
      </c>
      <c r="E464" s="3">
        <v>43.6</v>
      </c>
      <c r="F464" s="4">
        <f t="shared" si="52"/>
        <v>4</v>
      </c>
      <c r="G464" s="3">
        <f t="shared" si="53"/>
        <v>13.492222222222219</v>
      </c>
      <c r="H464">
        <v>4.8</v>
      </c>
      <c r="I464">
        <f t="shared" si="50"/>
        <v>0.17538888888888904</v>
      </c>
      <c r="J464">
        <f t="shared" si="51"/>
        <v>2.6</v>
      </c>
      <c r="K464">
        <f t="shared" si="54"/>
        <v>7.5753888888888881</v>
      </c>
      <c r="L464">
        <f t="shared" si="55"/>
        <v>3.787694444444444</v>
      </c>
      <c r="M464">
        <f>SUM($L$2:L464) - SUM($N$2:N463)</f>
        <v>28.200145833332954</v>
      </c>
      <c r="N464">
        <f t="shared" si="49"/>
        <v>0</v>
      </c>
    </row>
    <row r="465" spans="1:14" x14ac:dyDescent="0.3">
      <c r="A465" s="1">
        <v>42468</v>
      </c>
      <c r="B465" s="2">
        <v>0.24274305555555556</v>
      </c>
      <c r="C465" s="2">
        <v>0.80784722222222216</v>
      </c>
      <c r="D465" s="3">
        <v>9.8000000000000007</v>
      </c>
      <c r="E465" s="3">
        <v>71.8</v>
      </c>
      <c r="F465" s="4">
        <f t="shared" si="52"/>
        <v>4</v>
      </c>
      <c r="G465" s="3">
        <f t="shared" si="53"/>
        <v>13.5625</v>
      </c>
      <c r="H465">
        <v>4.8</v>
      </c>
      <c r="I465">
        <f t="shared" si="50"/>
        <v>0.171875</v>
      </c>
      <c r="J465">
        <f t="shared" si="51"/>
        <v>2.8</v>
      </c>
      <c r="K465">
        <f t="shared" si="54"/>
        <v>7.7718749999999996</v>
      </c>
      <c r="L465">
        <f t="shared" si="55"/>
        <v>3.8859374999999998</v>
      </c>
      <c r="M465">
        <f>SUM($L$2:L465) - SUM($N$2:N464)</f>
        <v>32.086083333332908</v>
      </c>
      <c r="N465">
        <f t="shared" si="49"/>
        <v>0</v>
      </c>
    </row>
    <row r="466" spans="1:14" x14ac:dyDescent="0.3">
      <c r="A466" s="1">
        <v>42469</v>
      </c>
      <c r="B466" s="2">
        <v>0.24108796296296298</v>
      </c>
      <c r="C466" s="2">
        <v>0.80913194444444436</v>
      </c>
      <c r="D466" s="3">
        <v>8.9</v>
      </c>
      <c r="E466" s="3">
        <v>93.5</v>
      </c>
      <c r="F466" s="4">
        <f t="shared" si="52"/>
        <v>4</v>
      </c>
      <c r="G466" s="3">
        <f t="shared" si="53"/>
        <v>13.633055555555554</v>
      </c>
      <c r="H466">
        <v>4.8</v>
      </c>
      <c r="I466">
        <f t="shared" si="50"/>
        <v>0.16834722222222229</v>
      </c>
      <c r="J466">
        <f t="shared" si="51"/>
        <v>3.0249999999999999</v>
      </c>
      <c r="K466">
        <f t="shared" si="54"/>
        <v>7.9933472222222228</v>
      </c>
      <c r="L466">
        <f t="shared" si="55"/>
        <v>3.9966736111111114</v>
      </c>
      <c r="M466">
        <f>SUM($L$2:L466) - SUM($N$2:N465)</f>
        <v>36.0827569444441</v>
      </c>
      <c r="N466">
        <f t="shared" si="49"/>
        <v>0</v>
      </c>
    </row>
    <row r="467" spans="1:14" x14ac:dyDescent="0.3">
      <c r="A467" s="1">
        <v>42470</v>
      </c>
      <c r="B467" s="2">
        <v>0.23943287037037039</v>
      </c>
      <c r="C467" s="2">
        <v>0.81041666666666667</v>
      </c>
      <c r="D467" s="3">
        <v>9.1999999999999993</v>
      </c>
      <c r="E467" s="3">
        <v>93.9</v>
      </c>
      <c r="F467" s="4">
        <f t="shared" si="52"/>
        <v>4</v>
      </c>
      <c r="G467" s="3">
        <f t="shared" si="53"/>
        <v>13.70361111111111</v>
      </c>
      <c r="H467">
        <v>4.8</v>
      </c>
      <c r="I467">
        <f t="shared" si="50"/>
        <v>0.16481944444444449</v>
      </c>
      <c r="J467">
        <f t="shared" si="51"/>
        <v>2.95</v>
      </c>
      <c r="K467">
        <f t="shared" si="54"/>
        <v>7.9148194444444444</v>
      </c>
      <c r="L467">
        <f t="shared" si="55"/>
        <v>3.9574097222222222</v>
      </c>
      <c r="M467">
        <f>SUM($L$2:L467) - SUM($N$2:N466)</f>
        <v>40.040166666666209</v>
      </c>
      <c r="N467">
        <f t="shared" si="49"/>
        <v>0</v>
      </c>
    </row>
    <row r="468" spans="1:14" x14ac:dyDescent="0.3">
      <c r="A468" s="1">
        <v>42471</v>
      </c>
      <c r="B468" s="2">
        <v>0.23778935185185182</v>
      </c>
      <c r="C468" s="2">
        <v>0.81170138888888888</v>
      </c>
      <c r="D468" s="3">
        <v>9.6</v>
      </c>
      <c r="E468" s="3">
        <v>87.3</v>
      </c>
      <c r="F468" s="4">
        <f t="shared" si="52"/>
        <v>4</v>
      </c>
      <c r="G468" s="3">
        <f t="shared" si="53"/>
        <v>13.773888888888891</v>
      </c>
      <c r="H468">
        <v>4.8</v>
      </c>
      <c r="I468">
        <f t="shared" si="50"/>
        <v>0.16130555555555545</v>
      </c>
      <c r="J468">
        <f t="shared" si="51"/>
        <v>2.85</v>
      </c>
      <c r="K468">
        <f t="shared" si="54"/>
        <v>7.8113055555555562</v>
      </c>
      <c r="L468">
        <f t="shared" si="55"/>
        <v>3.9056527777777781</v>
      </c>
      <c r="M468">
        <f>SUM($L$2:L468) - SUM($N$2:N467)</f>
        <v>43.945819444443941</v>
      </c>
      <c r="N468">
        <f t="shared" si="49"/>
        <v>0</v>
      </c>
    </row>
    <row r="469" spans="1:14" x14ac:dyDescent="0.3">
      <c r="A469" s="1">
        <v>42472</v>
      </c>
      <c r="B469" s="2">
        <v>0.2361574074074074</v>
      </c>
      <c r="C469" s="2">
        <v>0.81297453703703704</v>
      </c>
      <c r="D469" s="3">
        <v>10.3</v>
      </c>
      <c r="E469" s="3">
        <v>92.5</v>
      </c>
      <c r="F469" s="4">
        <f t="shared" si="52"/>
        <v>4</v>
      </c>
      <c r="G469" s="3">
        <f t="shared" si="53"/>
        <v>13.843611111111111</v>
      </c>
      <c r="H469">
        <v>4.8</v>
      </c>
      <c r="I469">
        <f t="shared" si="50"/>
        <v>0.15781944444444446</v>
      </c>
      <c r="J469">
        <f t="shared" si="51"/>
        <v>2.6749999999999998</v>
      </c>
      <c r="K469">
        <f t="shared" si="54"/>
        <v>7.6328194444444444</v>
      </c>
      <c r="L469">
        <f t="shared" si="55"/>
        <v>3.8164097222222222</v>
      </c>
      <c r="M469">
        <f>SUM($L$2:L469) - SUM($N$2:N468)</f>
        <v>47.762229166666202</v>
      </c>
      <c r="N469">
        <f t="shared" si="49"/>
        <v>0</v>
      </c>
    </row>
    <row r="470" spans="1:14" x14ac:dyDescent="0.3">
      <c r="A470" s="1">
        <v>42473</v>
      </c>
      <c r="B470" s="2">
        <v>0.23452546296296295</v>
      </c>
      <c r="C470" s="2">
        <v>0.81425925925925924</v>
      </c>
      <c r="D470" s="3">
        <v>10.4</v>
      </c>
      <c r="E470" s="3">
        <v>92.2</v>
      </c>
      <c r="F470" s="4">
        <f t="shared" si="52"/>
        <v>4</v>
      </c>
      <c r="G470" s="3">
        <f t="shared" si="53"/>
        <v>13.913611111111111</v>
      </c>
      <c r="H470">
        <v>4.8</v>
      </c>
      <c r="I470">
        <f t="shared" si="50"/>
        <v>0.15431944444444445</v>
      </c>
      <c r="J470">
        <f t="shared" si="51"/>
        <v>2.65</v>
      </c>
      <c r="K470">
        <f t="shared" si="54"/>
        <v>7.6043194444444442</v>
      </c>
      <c r="L470">
        <f t="shared" si="55"/>
        <v>3.8021597222222221</v>
      </c>
      <c r="M470">
        <f>SUM($L$2:L470) - SUM($N$2:N469)</f>
        <v>51.564388888888516</v>
      </c>
      <c r="N470">
        <f t="shared" si="49"/>
        <v>0</v>
      </c>
    </row>
    <row r="471" spans="1:14" x14ac:dyDescent="0.3">
      <c r="A471" s="1">
        <v>42474</v>
      </c>
      <c r="B471" s="2">
        <v>0.23290509259259259</v>
      </c>
      <c r="C471" s="2">
        <v>0.81554398148148144</v>
      </c>
      <c r="D471" s="3">
        <v>8.6999999999999993</v>
      </c>
      <c r="E471" s="3">
        <v>73.7</v>
      </c>
      <c r="F471" s="4">
        <f t="shared" si="52"/>
        <v>4</v>
      </c>
      <c r="G471" s="3">
        <f t="shared" si="53"/>
        <v>13.983333333333331</v>
      </c>
      <c r="H471">
        <v>4.8</v>
      </c>
      <c r="I471">
        <f t="shared" si="50"/>
        <v>0.15083333333333346</v>
      </c>
      <c r="J471">
        <f t="shared" si="51"/>
        <v>3.0750000000000002</v>
      </c>
      <c r="K471">
        <f t="shared" si="54"/>
        <v>8.0258333333333347</v>
      </c>
      <c r="L471">
        <f t="shared" si="55"/>
        <v>4.0129166666666674</v>
      </c>
      <c r="M471">
        <f>SUM($L$2:L471) - SUM($N$2:N470)</f>
        <v>55.577305555555085</v>
      </c>
      <c r="N471">
        <f t="shared" si="49"/>
        <v>0</v>
      </c>
    </row>
    <row r="472" spans="1:14" x14ac:dyDescent="0.3">
      <c r="A472" s="1">
        <v>42475</v>
      </c>
      <c r="B472" s="2">
        <v>0.23129629629629631</v>
      </c>
      <c r="C472" s="2">
        <v>0.8168171296296296</v>
      </c>
      <c r="D472" s="3">
        <v>6.9</v>
      </c>
      <c r="E472" s="3">
        <v>45</v>
      </c>
      <c r="F472" s="4">
        <f t="shared" si="52"/>
        <v>4</v>
      </c>
      <c r="G472" s="3">
        <f t="shared" si="53"/>
        <v>14.052499999999998</v>
      </c>
      <c r="H472">
        <v>4.8</v>
      </c>
      <c r="I472">
        <f t="shared" si="50"/>
        <v>0.14737500000000009</v>
      </c>
      <c r="J472">
        <f t="shared" si="51"/>
        <v>3.5249999999999999</v>
      </c>
      <c r="K472">
        <f t="shared" si="54"/>
        <v>8.4723749999999995</v>
      </c>
      <c r="L472">
        <f t="shared" si="55"/>
        <v>4.2361874999999998</v>
      </c>
      <c r="M472">
        <f>SUM($L$2:L472) - SUM($N$2:N471)</f>
        <v>59.813493055555</v>
      </c>
      <c r="N472">
        <f t="shared" si="49"/>
        <v>0</v>
      </c>
    </row>
    <row r="473" spans="1:14" x14ac:dyDescent="0.3">
      <c r="A473" s="1">
        <v>42476</v>
      </c>
      <c r="B473" s="2">
        <v>0.22968750000000002</v>
      </c>
      <c r="C473" s="2">
        <v>0.8181018518518518</v>
      </c>
      <c r="D473" s="3">
        <v>11.2</v>
      </c>
      <c r="E473" s="3">
        <v>79.2</v>
      </c>
      <c r="F473" s="4">
        <f t="shared" si="52"/>
        <v>4</v>
      </c>
      <c r="G473" s="3">
        <f t="shared" si="53"/>
        <v>14.121944444444441</v>
      </c>
      <c r="H473">
        <v>4.8</v>
      </c>
      <c r="I473">
        <f t="shared" si="50"/>
        <v>0.14390277777777793</v>
      </c>
      <c r="J473">
        <f t="shared" si="51"/>
        <v>2.4500000000000002</v>
      </c>
      <c r="K473">
        <f t="shared" si="54"/>
        <v>7.3939027777777779</v>
      </c>
      <c r="L473">
        <f t="shared" si="55"/>
        <v>3.696951388888889</v>
      </c>
      <c r="M473">
        <f>SUM($L$2:L473) - SUM($N$2:N472)</f>
        <v>63.51044444444392</v>
      </c>
      <c r="N473">
        <f t="shared" si="49"/>
        <v>0</v>
      </c>
    </row>
    <row r="474" spans="1:14" x14ac:dyDescent="0.3">
      <c r="A474" s="1">
        <v>42477</v>
      </c>
      <c r="B474" s="2">
        <v>0.22809027777777779</v>
      </c>
      <c r="C474" s="2">
        <v>0.81938657407407411</v>
      </c>
      <c r="D474" s="3">
        <v>9.6</v>
      </c>
      <c r="E474" s="3">
        <v>85.3</v>
      </c>
      <c r="F474" s="4">
        <f t="shared" si="52"/>
        <v>4</v>
      </c>
      <c r="G474" s="3">
        <f t="shared" si="53"/>
        <v>14.191111111111113</v>
      </c>
      <c r="H474">
        <v>4.8</v>
      </c>
      <c r="I474">
        <f t="shared" si="50"/>
        <v>0.14044444444444437</v>
      </c>
      <c r="J474">
        <f t="shared" si="51"/>
        <v>2.85</v>
      </c>
      <c r="K474">
        <f t="shared" si="54"/>
        <v>7.7904444444444447</v>
      </c>
      <c r="L474">
        <f t="shared" si="55"/>
        <v>3.8952222222222224</v>
      </c>
      <c r="M474">
        <f>SUM($L$2:L474) - SUM($N$2:N473)</f>
        <v>67.405666666666093</v>
      </c>
      <c r="N474">
        <f t="shared" si="49"/>
        <v>0</v>
      </c>
    </row>
    <row r="475" spans="1:14" x14ac:dyDescent="0.3">
      <c r="A475" s="1">
        <v>42478</v>
      </c>
      <c r="B475" s="2">
        <v>0.22650462962962961</v>
      </c>
      <c r="C475" s="2">
        <v>0.82065972222222217</v>
      </c>
      <c r="D475" s="3">
        <v>8.3000000000000007</v>
      </c>
      <c r="E475" s="3">
        <v>76.2</v>
      </c>
      <c r="F475" s="4">
        <f t="shared" si="52"/>
        <v>4</v>
      </c>
      <c r="G475" s="3">
        <f t="shared" si="53"/>
        <v>14.259722222222223</v>
      </c>
      <c r="H475">
        <v>4.8</v>
      </c>
      <c r="I475">
        <f t="shared" si="50"/>
        <v>0.13701388888888885</v>
      </c>
      <c r="J475">
        <f t="shared" si="51"/>
        <v>3.1749999999999998</v>
      </c>
      <c r="K475">
        <f t="shared" si="54"/>
        <v>8.1120138888888889</v>
      </c>
      <c r="L475">
        <f t="shared" si="55"/>
        <v>4.0560069444444444</v>
      </c>
      <c r="M475">
        <f>SUM($L$2:L475) - SUM($N$2:N474)</f>
        <v>71.461673611110427</v>
      </c>
      <c r="N475">
        <f t="shared" si="49"/>
        <v>0</v>
      </c>
    </row>
    <row r="476" spans="1:14" x14ac:dyDescent="0.3">
      <c r="A476" s="1">
        <v>42479</v>
      </c>
      <c r="B476" s="2">
        <v>0.22493055555555555</v>
      </c>
      <c r="C476" s="2">
        <v>0.82194444444444448</v>
      </c>
      <c r="D476" s="3">
        <v>7.5</v>
      </c>
      <c r="E476" s="3">
        <v>81.3</v>
      </c>
      <c r="F476" s="4">
        <f t="shared" si="52"/>
        <v>4</v>
      </c>
      <c r="G476" s="3">
        <f t="shared" si="53"/>
        <v>14.328333333333335</v>
      </c>
      <c r="H476">
        <v>4.8</v>
      </c>
      <c r="I476">
        <f t="shared" si="50"/>
        <v>0.13358333333333325</v>
      </c>
      <c r="J476">
        <f t="shared" si="51"/>
        <v>3.375</v>
      </c>
      <c r="K476">
        <f t="shared" si="54"/>
        <v>8.308583333333333</v>
      </c>
      <c r="L476">
        <f t="shared" si="55"/>
        <v>4.1542916666666665</v>
      </c>
      <c r="M476">
        <f>SUM($L$2:L476) - SUM($N$2:N475)</f>
        <v>75.61596527777715</v>
      </c>
      <c r="N476">
        <f t="shared" si="49"/>
        <v>0</v>
      </c>
    </row>
    <row r="477" spans="1:14" x14ac:dyDescent="0.3">
      <c r="A477" s="1">
        <v>42480</v>
      </c>
      <c r="B477" s="2">
        <v>0.22335648148148149</v>
      </c>
      <c r="C477" s="2">
        <v>0.82321759259259253</v>
      </c>
      <c r="D477" s="3">
        <v>6.7</v>
      </c>
      <c r="E477" s="3">
        <v>46.2</v>
      </c>
      <c r="F477" s="4">
        <f t="shared" si="52"/>
        <v>4</v>
      </c>
      <c r="G477" s="3">
        <f t="shared" si="53"/>
        <v>14.396666666666665</v>
      </c>
      <c r="H477">
        <v>4.8</v>
      </c>
      <c r="I477">
        <f t="shared" si="50"/>
        <v>0.13016666666666676</v>
      </c>
      <c r="J477">
        <f t="shared" si="51"/>
        <v>3.5750000000000002</v>
      </c>
      <c r="K477">
        <f t="shared" si="54"/>
        <v>8.5051666666666677</v>
      </c>
      <c r="L477">
        <f t="shared" si="55"/>
        <v>4.2525833333333338</v>
      </c>
      <c r="M477">
        <f>SUM($L$2:L477) - SUM($N$2:N476)</f>
        <v>79.868548611110555</v>
      </c>
      <c r="N477">
        <f t="shared" si="49"/>
        <v>0</v>
      </c>
    </row>
    <row r="478" spans="1:14" x14ac:dyDescent="0.3">
      <c r="A478" s="1">
        <v>42481</v>
      </c>
      <c r="B478" s="2">
        <v>0.22180555555555556</v>
      </c>
      <c r="C478" s="2">
        <v>0.82450231481481484</v>
      </c>
      <c r="D478" s="3">
        <v>7.7</v>
      </c>
      <c r="E478" s="3">
        <v>27.7</v>
      </c>
      <c r="F478" s="4">
        <f t="shared" si="52"/>
        <v>4</v>
      </c>
      <c r="G478" s="3">
        <f t="shared" si="53"/>
        <v>14.464722222222221</v>
      </c>
      <c r="H478">
        <v>4.8</v>
      </c>
      <c r="I478">
        <f t="shared" si="50"/>
        <v>0.12676388888888895</v>
      </c>
      <c r="J478">
        <f t="shared" si="51"/>
        <v>3.3250000000000002</v>
      </c>
      <c r="K478">
        <f t="shared" si="54"/>
        <v>8.2517638888888882</v>
      </c>
      <c r="L478">
        <f t="shared" si="55"/>
        <v>4.1258819444444441</v>
      </c>
      <c r="M478">
        <f>SUM($L$2:L478) - SUM($N$2:N477)</f>
        <v>83.994430555555027</v>
      </c>
      <c r="N478">
        <f t="shared" si="49"/>
        <v>0</v>
      </c>
    </row>
    <row r="479" spans="1:14" x14ac:dyDescent="0.3">
      <c r="A479" s="1">
        <v>42482</v>
      </c>
      <c r="B479" s="2">
        <v>0.22025462962962963</v>
      </c>
      <c r="C479" s="2">
        <v>0.82577546296296289</v>
      </c>
      <c r="D479" s="3">
        <v>6.8</v>
      </c>
      <c r="E479" s="3">
        <v>64.2</v>
      </c>
      <c r="F479" s="4">
        <f t="shared" si="52"/>
        <v>4</v>
      </c>
      <c r="G479" s="3">
        <f t="shared" si="53"/>
        <v>14.532499999999999</v>
      </c>
      <c r="H479">
        <v>4.8</v>
      </c>
      <c r="I479">
        <f t="shared" si="50"/>
        <v>0.12337500000000005</v>
      </c>
      <c r="J479">
        <f t="shared" si="51"/>
        <v>3.55</v>
      </c>
      <c r="K479">
        <f t="shared" si="54"/>
        <v>8.4733750000000008</v>
      </c>
      <c r="L479">
        <f t="shared" si="55"/>
        <v>4.2366875000000004</v>
      </c>
      <c r="M479">
        <f>SUM($L$2:L479) - SUM($N$2:N478)</f>
        <v>88.231118055555044</v>
      </c>
      <c r="N479">
        <f t="shared" si="49"/>
        <v>0</v>
      </c>
    </row>
    <row r="480" spans="1:14" x14ac:dyDescent="0.3">
      <c r="A480" s="1">
        <v>42483</v>
      </c>
      <c r="B480" s="2">
        <v>0.21872685185185184</v>
      </c>
      <c r="C480" s="2">
        <v>0.82704861111111105</v>
      </c>
      <c r="D480" s="3">
        <v>6.3</v>
      </c>
      <c r="E480" s="3">
        <v>59</v>
      </c>
      <c r="F480" s="4">
        <f t="shared" si="52"/>
        <v>4</v>
      </c>
      <c r="G480" s="3">
        <f t="shared" si="53"/>
        <v>14.599722222222223</v>
      </c>
      <c r="H480">
        <v>4.8</v>
      </c>
      <c r="I480">
        <f t="shared" si="50"/>
        <v>0.12001388888888885</v>
      </c>
      <c r="J480">
        <f t="shared" si="51"/>
        <v>3.6749999999999998</v>
      </c>
      <c r="K480">
        <f t="shared" si="54"/>
        <v>8.5950138888888894</v>
      </c>
      <c r="L480">
        <f t="shared" si="55"/>
        <v>4.2975069444444447</v>
      </c>
      <c r="M480">
        <f>SUM($L$2:L480) - SUM($N$2:N479)</f>
        <v>92.528624999999465</v>
      </c>
      <c r="N480">
        <f t="shared" si="49"/>
        <v>0</v>
      </c>
    </row>
    <row r="481" spans="1:14" x14ac:dyDescent="0.3">
      <c r="A481" s="1">
        <v>42484</v>
      </c>
      <c r="B481" s="2">
        <v>0.2171990740740741</v>
      </c>
      <c r="C481" s="2">
        <v>0.82833333333333325</v>
      </c>
      <c r="D481" s="3">
        <v>5.6</v>
      </c>
      <c r="E481" s="3">
        <v>74.3</v>
      </c>
      <c r="F481" s="4">
        <f t="shared" si="52"/>
        <v>4</v>
      </c>
      <c r="G481" s="3">
        <f t="shared" si="53"/>
        <v>14.667222222222218</v>
      </c>
      <c r="H481">
        <v>4.8</v>
      </c>
      <c r="I481">
        <f t="shared" si="50"/>
        <v>0.11663888888888908</v>
      </c>
      <c r="J481">
        <f t="shared" si="51"/>
        <v>3.85</v>
      </c>
      <c r="K481">
        <f t="shared" si="54"/>
        <v>8.7666388888888882</v>
      </c>
      <c r="L481">
        <f t="shared" si="55"/>
        <v>4.3833194444444441</v>
      </c>
      <c r="M481">
        <f>SUM($L$2:L481) - SUM($N$2:N480)</f>
        <v>96.911944444443861</v>
      </c>
      <c r="N481">
        <f t="shared" ref="N481:N544" si="56">IF(F482&lt;&gt;F481,ROUND(M481,2),0)</f>
        <v>0</v>
      </c>
    </row>
    <row r="482" spans="1:14" x14ac:dyDescent="0.3">
      <c r="A482" s="1">
        <v>42485</v>
      </c>
      <c r="B482" s="2">
        <v>0.21569444444444444</v>
      </c>
      <c r="C482" s="2">
        <v>0.82960648148148142</v>
      </c>
      <c r="D482" s="3">
        <v>4.5999999999999996</v>
      </c>
      <c r="E482" s="3">
        <v>80</v>
      </c>
      <c r="F482" s="4">
        <f t="shared" si="52"/>
        <v>4</v>
      </c>
      <c r="G482" s="3">
        <f t="shared" si="53"/>
        <v>14.733888888888888</v>
      </c>
      <c r="H482">
        <v>4.8</v>
      </c>
      <c r="I482">
        <f t="shared" si="50"/>
        <v>0.1133055555555556</v>
      </c>
      <c r="J482">
        <f t="shared" si="51"/>
        <v>4.0999999999999996</v>
      </c>
      <c r="K482">
        <f t="shared" si="54"/>
        <v>9.0133055555555543</v>
      </c>
      <c r="L482">
        <f t="shared" si="55"/>
        <v>4.5066527777777772</v>
      </c>
      <c r="M482">
        <f>SUM($L$2:L482) - SUM($N$2:N481)</f>
        <v>101.41859722222171</v>
      </c>
      <c r="N482">
        <f t="shared" si="56"/>
        <v>0</v>
      </c>
    </row>
    <row r="483" spans="1:14" x14ac:dyDescent="0.3">
      <c r="A483" s="1">
        <v>42486</v>
      </c>
      <c r="B483" s="2">
        <v>0.21418981481481481</v>
      </c>
      <c r="C483" s="2">
        <v>0.83086805555555554</v>
      </c>
      <c r="D483" s="3">
        <v>6.3</v>
      </c>
      <c r="E483" s="3">
        <v>51.7</v>
      </c>
      <c r="F483" s="4">
        <f t="shared" si="52"/>
        <v>4</v>
      </c>
      <c r="G483" s="3">
        <f t="shared" si="53"/>
        <v>14.800277777777778</v>
      </c>
      <c r="H483">
        <v>4.8</v>
      </c>
      <c r="I483">
        <f t="shared" si="50"/>
        <v>0.10998611111111112</v>
      </c>
      <c r="J483">
        <f t="shared" si="51"/>
        <v>3.6749999999999998</v>
      </c>
      <c r="K483">
        <f t="shared" si="54"/>
        <v>8.5849861111111103</v>
      </c>
      <c r="L483">
        <f t="shared" si="55"/>
        <v>4.2924930555555552</v>
      </c>
      <c r="M483">
        <f>SUM($L$2:L483) - SUM($N$2:N482)</f>
        <v>105.7110902777772</v>
      </c>
      <c r="N483">
        <f t="shared" si="56"/>
        <v>0</v>
      </c>
    </row>
    <row r="484" spans="1:14" x14ac:dyDescent="0.3">
      <c r="A484" s="1">
        <v>42487</v>
      </c>
      <c r="B484" s="2">
        <v>0.21270833333333336</v>
      </c>
      <c r="C484" s="2">
        <v>0.8321412037037037</v>
      </c>
      <c r="D484" s="3">
        <v>6</v>
      </c>
      <c r="E484" s="3">
        <v>86.9</v>
      </c>
      <c r="F484" s="4">
        <f t="shared" si="52"/>
        <v>4</v>
      </c>
      <c r="G484" s="3">
        <f t="shared" si="53"/>
        <v>14.866388888888888</v>
      </c>
      <c r="H484">
        <v>4.8</v>
      </c>
      <c r="I484">
        <f t="shared" si="50"/>
        <v>0.10668055555555557</v>
      </c>
      <c r="J484">
        <f t="shared" si="51"/>
        <v>3.75</v>
      </c>
      <c r="K484">
        <f t="shared" si="54"/>
        <v>8.656680555555555</v>
      </c>
      <c r="L484">
        <f t="shared" si="55"/>
        <v>4.3283402777777775</v>
      </c>
      <c r="M484">
        <f>SUM($L$2:L484) - SUM($N$2:N483)</f>
        <v>110.0394305555551</v>
      </c>
      <c r="N484">
        <f t="shared" si="56"/>
        <v>0</v>
      </c>
    </row>
    <row r="485" spans="1:14" x14ac:dyDescent="0.3">
      <c r="A485" s="1">
        <v>42488</v>
      </c>
      <c r="B485" s="2">
        <v>0.21123842592592593</v>
      </c>
      <c r="C485" s="2">
        <v>0.83341435185185186</v>
      </c>
      <c r="D485" s="3">
        <v>5.9</v>
      </c>
      <c r="E485" s="3">
        <v>71.8</v>
      </c>
      <c r="F485" s="4">
        <f t="shared" si="52"/>
        <v>4</v>
      </c>
      <c r="G485" s="3">
        <f t="shared" si="53"/>
        <v>14.932222222222222</v>
      </c>
      <c r="H485">
        <v>4.8</v>
      </c>
      <c r="I485">
        <f t="shared" si="50"/>
        <v>0.10338888888888889</v>
      </c>
      <c r="J485">
        <f t="shared" si="51"/>
        <v>3.7749999999999999</v>
      </c>
      <c r="K485">
        <f t="shared" si="54"/>
        <v>8.6783888888888878</v>
      </c>
      <c r="L485">
        <f t="shared" si="55"/>
        <v>4.3391944444444439</v>
      </c>
      <c r="M485">
        <f>SUM($L$2:L485) - SUM($N$2:N484)</f>
        <v>114.37862499999937</v>
      </c>
      <c r="N485">
        <f t="shared" si="56"/>
        <v>0</v>
      </c>
    </row>
    <row r="486" spans="1:14" x14ac:dyDescent="0.3">
      <c r="A486" s="1">
        <v>42489</v>
      </c>
      <c r="B486" s="2">
        <v>0.20979166666666668</v>
      </c>
      <c r="C486" s="2">
        <v>0.83467592592592599</v>
      </c>
      <c r="D486" s="3">
        <v>7.3</v>
      </c>
      <c r="E486" s="3">
        <v>41.8</v>
      </c>
      <c r="F486" s="4">
        <f t="shared" si="52"/>
        <v>4</v>
      </c>
      <c r="G486" s="3">
        <f t="shared" si="53"/>
        <v>14.997222222222224</v>
      </c>
      <c r="H486">
        <v>4.8</v>
      </c>
      <c r="I486">
        <f t="shared" si="50"/>
        <v>0.10013888888888883</v>
      </c>
      <c r="J486">
        <f t="shared" si="51"/>
        <v>3.4249999999999998</v>
      </c>
      <c r="K486">
        <f t="shared" si="54"/>
        <v>8.3251388888888886</v>
      </c>
      <c r="L486">
        <f t="shared" si="55"/>
        <v>4.1625694444444443</v>
      </c>
      <c r="M486">
        <f>SUM($L$2:L486) - SUM($N$2:N485)</f>
        <v>118.54119444444405</v>
      </c>
      <c r="N486">
        <f t="shared" si="56"/>
        <v>0</v>
      </c>
    </row>
    <row r="487" spans="1:14" x14ac:dyDescent="0.3">
      <c r="A487" s="1">
        <v>42490</v>
      </c>
      <c r="B487" s="2">
        <v>0.20834490740740741</v>
      </c>
      <c r="C487" s="2">
        <v>0.8359375</v>
      </c>
      <c r="D487" s="3">
        <v>7.8</v>
      </c>
      <c r="E487" s="3">
        <v>47.4</v>
      </c>
      <c r="F487" s="4">
        <f t="shared" si="52"/>
        <v>4</v>
      </c>
      <c r="G487" s="3">
        <f t="shared" si="53"/>
        <v>15.062222222222221</v>
      </c>
      <c r="H487">
        <v>4.8</v>
      </c>
      <c r="I487">
        <f t="shared" si="50"/>
        <v>9.6888888888888941E-2</v>
      </c>
      <c r="J487">
        <f t="shared" si="51"/>
        <v>3.3</v>
      </c>
      <c r="K487">
        <f t="shared" si="54"/>
        <v>8.1968888888888891</v>
      </c>
      <c r="L487">
        <f t="shared" si="55"/>
        <v>4.0984444444444446</v>
      </c>
      <c r="M487">
        <f>SUM($L$2:L487) - SUM($N$2:N486)</f>
        <v>122.63963888888838</v>
      </c>
      <c r="N487">
        <f t="shared" si="56"/>
        <v>122.64</v>
      </c>
    </row>
    <row r="488" spans="1:14" x14ac:dyDescent="0.3">
      <c r="A488" s="1">
        <v>42491</v>
      </c>
      <c r="B488" s="2">
        <v>0.2069212962962963</v>
      </c>
      <c r="C488" s="2">
        <v>0.83718750000000008</v>
      </c>
      <c r="D488" s="3">
        <v>9.5</v>
      </c>
      <c r="E488" s="3">
        <v>81.7</v>
      </c>
      <c r="F488" s="4">
        <f t="shared" si="52"/>
        <v>5</v>
      </c>
      <c r="G488" s="3">
        <f t="shared" si="53"/>
        <v>15.12638888888889</v>
      </c>
      <c r="H488">
        <v>4.8</v>
      </c>
      <c r="I488">
        <f t="shared" si="50"/>
        <v>9.3680555555555503E-2</v>
      </c>
      <c r="J488">
        <f t="shared" si="51"/>
        <v>2.875</v>
      </c>
      <c r="K488">
        <f t="shared" si="54"/>
        <v>7.7686805555555551</v>
      </c>
      <c r="L488">
        <f t="shared" si="55"/>
        <v>3.8843402777777776</v>
      </c>
      <c r="M488">
        <f>SUM($L$2:L488) - SUM($N$2:N487)</f>
        <v>3.8839791666664496</v>
      </c>
      <c r="N488">
        <f t="shared" si="56"/>
        <v>0</v>
      </c>
    </row>
    <row r="489" spans="1:14" x14ac:dyDescent="0.3">
      <c r="A489" s="1">
        <v>42492</v>
      </c>
      <c r="B489" s="2">
        <v>0.20550925925925925</v>
      </c>
      <c r="C489" s="2">
        <v>0.8384490740740741</v>
      </c>
      <c r="D489" s="3">
        <v>12.1</v>
      </c>
      <c r="E489" s="3">
        <v>61</v>
      </c>
      <c r="F489" s="4">
        <f t="shared" si="52"/>
        <v>5</v>
      </c>
      <c r="G489" s="3">
        <f t="shared" si="53"/>
        <v>15.190555555555557</v>
      </c>
      <c r="H489">
        <v>4.8</v>
      </c>
      <c r="I489">
        <f t="shared" si="50"/>
        <v>9.0472222222222162E-2</v>
      </c>
      <c r="J489">
        <f t="shared" si="51"/>
        <v>2.2250000000000001</v>
      </c>
      <c r="K489">
        <f t="shared" si="54"/>
        <v>7.1154722222222215</v>
      </c>
      <c r="L489">
        <f t="shared" si="55"/>
        <v>3.5577361111111108</v>
      </c>
      <c r="M489">
        <f>SUM($L$2:L489) - SUM($N$2:N488)</f>
        <v>7.4417152777773481</v>
      </c>
      <c r="N489">
        <f t="shared" si="56"/>
        <v>0</v>
      </c>
    </row>
    <row r="490" spans="1:14" x14ac:dyDescent="0.3">
      <c r="A490" s="1">
        <v>42493</v>
      </c>
      <c r="B490" s="2">
        <v>0.20412037037037037</v>
      </c>
      <c r="C490" s="2">
        <v>0.83968750000000003</v>
      </c>
      <c r="D490" s="3">
        <v>13.4</v>
      </c>
      <c r="E490" s="3">
        <v>38.4</v>
      </c>
      <c r="F490" s="4">
        <f t="shared" si="52"/>
        <v>5</v>
      </c>
      <c r="G490" s="3">
        <f t="shared" si="53"/>
        <v>15.253611111111113</v>
      </c>
      <c r="H490">
        <v>4.8</v>
      </c>
      <c r="I490">
        <f t="shared" si="50"/>
        <v>8.7319444444444366E-2</v>
      </c>
      <c r="J490">
        <f t="shared" si="51"/>
        <v>1.9</v>
      </c>
      <c r="K490">
        <f t="shared" si="54"/>
        <v>6.787319444444444</v>
      </c>
      <c r="L490">
        <f t="shared" si="55"/>
        <v>3.393659722222222</v>
      </c>
      <c r="M490">
        <f>SUM($L$2:L490) - SUM($N$2:N489)</f>
        <v>10.835374999999658</v>
      </c>
      <c r="N490">
        <f t="shared" si="56"/>
        <v>0</v>
      </c>
    </row>
    <row r="491" spans="1:14" x14ac:dyDescent="0.3">
      <c r="A491" s="1">
        <v>42494</v>
      </c>
      <c r="B491" s="2">
        <v>0.20274305555555558</v>
      </c>
      <c r="C491" s="2">
        <v>0.8409375</v>
      </c>
      <c r="D491" s="3">
        <v>13.9</v>
      </c>
      <c r="E491" s="3">
        <v>14.6</v>
      </c>
      <c r="F491" s="4">
        <f t="shared" si="52"/>
        <v>5</v>
      </c>
      <c r="G491" s="3">
        <f t="shared" si="53"/>
        <v>15.316666666666666</v>
      </c>
      <c r="H491">
        <v>4.8</v>
      </c>
      <c r="I491">
        <f t="shared" si="50"/>
        <v>8.4166666666666681E-2</v>
      </c>
      <c r="J491">
        <f t="shared" si="51"/>
        <v>1.7749999999999999</v>
      </c>
      <c r="K491">
        <f t="shared" si="54"/>
        <v>6.6591666666666658</v>
      </c>
      <c r="L491">
        <f t="shared" si="55"/>
        <v>3.3295833333333329</v>
      </c>
      <c r="M491">
        <f>SUM($L$2:L491) - SUM($N$2:N490)</f>
        <v>14.164958333332834</v>
      </c>
      <c r="N491">
        <f t="shared" si="56"/>
        <v>0</v>
      </c>
    </row>
    <row r="492" spans="1:14" x14ac:dyDescent="0.3">
      <c r="A492" s="1">
        <v>42495</v>
      </c>
      <c r="B492" s="2">
        <v>0.20138888888888887</v>
      </c>
      <c r="C492" s="2">
        <v>0.84217592592592594</v>
      </c>
      <c r="D492" s="3">
        <v>14</v>
      </c>
      <c r="E492" s="3">
        <v>16.8</v>
      </c>
      <c r="F492" s="4">
        <f t="shared" si="52"/>
        <v>5</v>
      </c>
      <c r="G492" s="3">
        <f t="shared" si="53"/>
        <v>15.378888888888891</v>
      </c>
      <c r="H492">
        <v>4.8</v>
      </c>
      <c r="I492">
        <f t="shared" si="50"/>
        <v>8.1055555555555422E-2</v>
      </c>
      <c r="J492">
        <f t="shared" si="51"/>
        <v>1.75</v>
      </c>
      <c r="K492">
        <f t="shared" si="54"/>
        <v>6.6310555555555553</v>
      </c>
      <c r="L492">
        <f t="shared" si="55"/>
        <v>3.3155277777777776</v>
      </c>
      <c r="M492">
        <f>SUM($L$2:L492) - SUM($N$2:N491)</f>
        <v>17.480486111110622</v>
      </c>
      <c r="N492">
        <f t="shared" si="56"/>
        <v>0</v>
      </c>
    </row>
    <row r="493" spans="1:14" x14ac:dyDescent="0.3">
      <c r="A493" s="1">
        <v>42496</v>
      </c>
      <c r="B493" s="2">
        <v>0.20004629629629631</v>
      </c>
      <c r="C493" s="2">
        <v>0.84341435185185187</v>
      </c>
      <c r="D493" s="3">
        <v>14.6</v>
      </c>
      <c r="E493" s="3">
        <v>14.5</v>
      </c>
      <c r="F493" s="4">
        <f t="shared" si="52"/>
        <v>5</v>
      </c>
      <c r="G493" s="3">
        <f t="shared" si="53"/>
        <v>15.440833333333334</v>
      </c>
      <c r="H493">
        <v>4.8</v>
      </c>
      <c r="I493">
        <f t="shared" si="50"/>
        <v>7.795833333333331E-2</v>
      </c>
      <c r="J493">
        <f t="shared" si="51"/>
        <v>1.6</v>
      </c>
      <c r="K493">
        <f t="shared" si="54"/>
        <v>6.4779583333333335</v>
      </c>
      <c r="L493">
        <f t="shared" si="55"/>
        <v>3.2389791666666667</v>
      </c>
      <c r="M493">
        <f>SUM($L$2:L493) - SUM($N$2:N492)</f>
        <v>20.71946527777709</v>
      </c>
      <c r="N493">
        <f t="shared" si="56"/>
        <v>0</v>
      </c>
    </row>
    <row r="494" spans="1:14" x14ac:dyDescent="0.3">
      <c r="A494" s="1">
        <v>42497</v>
      </c>
      <c r="B494" s="2">
        <v>0.19872685185185182</v>
      </c>
      <c r="C494" s="2">
        <v>0.84464120370370377</v>
      </c>
      <c r="D494" s="3">
        <v>15.6</v>
      </c>
      <c r="E494" s="3">
        <v>12.3</v>
      </c>
      <c r="F494" s="4">
        <f t="shared" si="52"/>
        <v>5</v>
      </c>
      <c r="G494" s="3">
        <f t="shared" si="53"/>
        <v>15.501944444444447</v>
      </c>
      <c r="H494">
        <v>4.8</v>
      </c>
      <c r="I494">
        <f t="shared" si="50"/>
        <v>7.4902777777777624E-2</v>
      </c>
      <c r="J494">
        <f t="shared" si="51"/>
        <v>1.35</v>
      </c>
      <c r="K494">
        <f t="shared" si="54"/>
        <v>6.2249027777777783</v>
      </c>
      <c r="L494">
        <f t="shared" si="55"/>
        <v>3.1124513888888892</v>
      </c>
      <c r="M494">
        <f>SUM($L$2:L494) - SUM($N$2:N493)</f>
        <v>23.831916666666075</v>
      </c>
      <c r="N494">
        <f t="shared" si="56"/>
        <v>0</v>
      </c>
    </row>
    <row r="495" spans="1:14" x14ac:dyDescent="0.3">
      <c r="A495" s="1">
        <v>42498</v>
      </c>
      <c r="B495" s="2">
        <v>0.19741898148148149</v>
      </c>
      <c r="C495" s="2">
        <v>0.8458564814814814</v>
      </c>
      <c r="D495" s="3">
        <v>17.2</v>
      </c>
      <c r="E495" s="3">
        <v>23</v>
      </c>
      <c r="F495" s="4">
        <f t="shared" si="52"/>
        <v>5</v>
      </c>
      <c r="G495" s="3">
        <f t="shared" si="53"/>
        <v>15.562499999999996</v>
      </c>
      <c r="H495">
        <v>4.8</v>
      </c>
      <c r="I495">
        <f t="shared" si="50"/>
        <v>7.1875000000000175E-2</v>
      </c>
      <c r="J495">
        <f t="shared" si="51"/>
        <v>0.95000000000000018</v>
      </c>
      <c r="K495">
        <f t="shared" si="54"/>
        <v>5.8218750000000004</v>
      </c>
      <c r="L495">
        <f t="shared" si="55"/>
        <v>2.9109375000000002</v>
      </c>
      <c r="M495">
        <f>SUM($L$2:L495) - SUM($N$2:N494)</f>
        <v>26.742854166665893</v>
      </c>
      <c r="N495">
        <f t="shared" si="56"/>
        <v>0</v>
      </c>
    </row>
    <row r="496" spans="1:14" x14ac:dyDescent="0.3">
      <c r="A496" s="1">
        <v>42499</v>
      </c>
      <c r="B496" s="2">
        <v>0.19614583333333332</v>
      </c>
      <c r="C496" s="2">
        <v>0.84707175925925926</v>
      </c>
      <c r="D496" s="3">
        <v>16.899999999999999</v>
      </c>
      <c r="E496" s="3">
        <v>24.2</v>
      </c>
      <c r="F496" s="4">
        <f t="shared" si="52"/>
        <v>5</v>
      </c>
      <c r="G496" s="3">
        <f t="shared" si="53"/>
        <v>15.622222222222222</v>
      </c>
      <c r="H496">
        <v>4.8</v>
      </c>
      <c r="I496">
        <f t="shared" si="50"/>
        <v>6.8888888888888916E-2</v>
      </c>
      <c r="J496">
        <f t="shared" si="51"/>
        <v>1.0250000000000004</v>
      </c>
      <c r="K496">
        <f t="shared" si="54"/>
        <v>5.8938888888888892</v>
      </c>
      <c r="L496">
        <f t="shared" si="55"/>
        <v>2.9469444444444446</v>
      </c>
      <c r="M496">
        <f>SUM($L$2:L496) - SUM($N$2:N495)</f>
        <v>29.689798611110291</v>
      </c>
      <c r="N496">
        <f t="shared" si="56"/>
        <v>0</v>
      </c>
    </row>
    <row r="497" spans="1:14" x14ac:dyDescent="0.3">
      <c r="A497" s="1">
        <v>42500</v>
      </c>
      <c r="B497" s="2">
        <v>0.19488425925925926</v>
      </c>
      <c r="C497" s="2">
        <v>0.84827546296296286</v>
      </c>
      <c r="D497" s="3">
        <v>17.2</v>
      </c>
      <c r="E497" s="3">
        <v>16.8</v>
      </c>
      <c r="F497" s="4">
        <f t="shared" si="52"/>
        <v>5</v>
      </c>
      <c r="G497" s="3">
        <f t="shared" si="53"/>
        <v>15.681388888888886</v>
      </c>
      <c r="H497">
        <v>4.8</v>
      </c>
      <c r="I497">
        <f t="shared" si="50"/>
        <v>6.5930555555555687E-2</v>
      </c>
      <c r="J497">
        <f t="shared" si="51"/>
        <v>0.95000000000000018</v>
      </c>
      <c r="K497">
        <f t="shared" si="54"/>
        <v>5.815930555555556</v>
      </c>
      <c r="L497">
        <f t="shared" si="55"/>
        <v>2.907965277777778</v>
      </c>
      <c r="M497">
        <f>SUM($L$2:L497) - SUM($N$2:N496)</f>
        <v>32.597763888888039</v>
      </c>
      <c r="N497">
        <f t="shared" si="56"/>
        <v>0</v>
      </c>
    </row>
    <row r="498" spans="1:14" x14ac:dyDescent="0.3">
      <c r="A498" s="1">
        <v>42501</v>
      </c>
      <c r="B498" s="2">
        <v>0.19364583333333332</v>
      </c>
      <c r="C498" s="2">
        <v>0.84946759259259252</v>
      </c>
      <c r="D498" s="3">
        <v>16.7</v>
      </c>
      <c r="E498" s="3">
        <v>51</v>
      </c>
      <c r="F498" s="4">
        <f t="shared" si="52"/>
        <v>5</v>
      </c>
      <c r="G498" s="3">
        <f t="shared" si="53"/>
        <v>15.739722222222222</v>
      </c>
      <c r="H498">
        <v>4.8</v>
      </c>
      <c r="I498">
        <f t="shared" si="50"/>
        <v>6.3013888888888925E-2</v>
      </c>
      <c r="J498">
        <f t="shared" si="51"/>
        <v>1.0750000000000002</v>
      </c>
      <c r="K498">
        <f t="shared" si="54"/>
        <v>5.9380138888888885</v>
      </c>
      <c r="L498">
        <f t="shared" si="55"/>
        <v>2.9690069444444442</v>
      </c>
      <c r="M498">
        <f>SUM($L$2:L498) - SUM($N$2:N497)</f>
        <v>35.566770833332612</v>
      </c>
      <c r="N498">
        <f t="shared" si="56"/>
        <v>0</v>
      </c>
    </row>
    <row r="499" spans="1:14" x14ac:dyDescent="0.3">
      <c r="A499" s="1">
        <v>42502</v>
      </c>
      <c r="B499" s="2">
        <v>0.19243055555555555</v>
      </c>
      <c r="C499" s="2">
        <v>0.85065972222222219</v>
      </c>
      <c r="D499" s="3">
        <v>16.2</v>
      </c>
      <c r="E499" s="3">
        <v>56.2</v>
      </c>
      <c r="F499" s="4">
        <f t="shared" si="52"/>
        <v>5</v>
      </c>
      <c r="G499" s="3">
        <f t="shared" si="53"/>
        <v>15.797499999999999</v>
      </c>
      <c r="H499">
        <v>4.8</v>
      </c>
      <c r="I499">
        <f t="shared" si="50"/>
        <v>6.0125000000000026E-2</v>
      </c>
      <c r="J499">
        <f t="shared" si="51"/>
        <v>1.2000000000000002</v>
      </c>
      <c r="K499">
        <f t="shared" si="54"/>
        <v>6.0601250000000002</v>
      </c>
      <c r="L499">
        <f t="shared" si="55"/>
        <v>3.0300625000000001</v>
      </c>
      <c r="M499">
        <f>SUM($L$2:L499) - SUM($N$2:N498)</f>
        <v>38.596833333332597</v>
      </c>
      <c r="N499">
        <f t="shared" si="56"/>
        <v>0</v>
      </c>
    </row>
    <row r="500" spans="1:14" x14ac:dyDescent="0.3">
      <c r="A500" s="1">
        <v>42503</v>
      </c>
      <c r="B500" s="2">
        <v>0.19122685185185184</v>
      </c>
      <c r="C500" s="2">
        <v>0.85182870370370367</v>
      </c>
      <c r="D500" s="3">
        <v>16.399999999999999</v>
      </c>
      <c r="E500" s="3">
        <v>78.400000000000006</v>
      </c>
      <c r="F500" s="4">
        <f t="shared" si="52"/>
        <v>5</v>
      </c>
      <c r="G500" s="3">
        <f t="shared" si="53"/>
        <v>15.854444444444443</v>
      </c>
      <c r="H500">
        <v>4.8</v>
      </c>
      <c r="I500">
        <f t="shared" si="50"/>
        <v>5.7277777777777851E-2</v>
      </c>
      <c r="J500">
        <f t="shared" si="51"/>
        <v>1.1500000000000004</v>
      </c>
      <c r="K500">
        <f t="shared" si="54"/>
        <v>6.0072777777777784</v>
      </c>
      <c r="L500">
        <f t="shared" si="55"/>
        <v>3.0036388888888892</v>
      </c>
      <c r="M500">
        <f>SUM($L$2:L500) - SUM($N$2:N499)</f>
        <v>41.60047222222147</v>
      </c>
      <c r="N500">
        <f t="shared" si="56"/>
        <v>0</v>
      </c>
    </row>
    <row r="501" spans="1:14" x14ac:dyDescent="0.3">
      <c r="A501" s="1">
        <v>42504</v>
      </c>
      <c r="B501" s="2">
        <v>0.19005787037037036</v>
      </c>
      <c r="C501" s="2">
        <v>0.85299768518518515</v>
      </c>
      <c r="D501" s="3">
        <v>13.4</v>
      </c>
      <c r="E501" s="3">
        <v>89.1</v>
      </c>
      <c r="F501" s="4">
        <f t="shared" si="52"/>
        <v>5</v>
      </c>
      <c r="G501" s="3">
        <f t="shared" si="53"/>
        <v>15.910555555555554</v>
      </c>
      <c r="H501">
        <v>4.8</v>
      </c>
      <c r="I501">
        <f t="shared" si="50"/>
        <v>5.4472222222222297E-2</v>
      </c>
      <c r="J501">
        <f t="shared" si="51"/>
        <v>1.9</v>
      </c>
      <c r="K501">
        <f t="shared" si="54"/>
        <v>6.7544722222222227</v>
      </c>
      <c r="L501">
        <f t="shared" si="55"/>
        <v>3.3772361111111113</v>
      </c>
      <c r="M501">
        <f>SUM($L$2:L501) - SUM($N$2:N500)</f>
        <v>44.97770833333243</v>
      </c>
      <c r="N501">
        <f t="shared" si="56"/>
        <v>0</v>
      </c>
    </row>
    <row r="502" spans="1:14" x14ac:dyDescent="0.3">
      <c r="A502" s="1">
        <v>42505</v>
      </c>
      <c r="B502" s="2">
        <v>0.18891203703703704</v>
      </c>
      <c r="C502" s="2">
        <v>0.85415509259259259</v>
      </c>
      <c r="D502" s="3">
        <v>9.6</v>
      </c>
      <c r="E502" s="3">
        <v>56.7</v>
      </c>
      <c r="F502" s="4">
        <f t="shared" si="52"/>
        <v>5</v>
      </c>
      <c r="G502" s="3">
        <f t="shared" si="53"/>
        <v>15.965833333333332</v>
      </c>
      <c r="H502">
        <v>4.8</v>
      </c>
      <c r="I502">
        <f t="shared" si="50"/>
        <v>5.1708333333333377E-2</v>
      </c>
      <c r="J502">
        <f t="shared" si="51"/>
        <v>2.85</v>
      </c>
      <c r="K502">
        <f t="shared" si="54"/>
        <v>7.7017083333333325</v>
      </c>
      <c r="L502">
        <f t="shared" si="55"/>
        <v>3.8508541666666662</v>
      </c>
      <c r="M502">
        <f>SUM($L$2:L502) - SUM($N$2:N501)</f>
        <v>48.828562499998952</v>
      </c>
      <c r="N502">
        <f t="shared" si="56"/>
        <v>0</v>
      </c>
    </row>
    <row r="503" spans="1:14" x14ac:dyDescent="0.3">
      <c r="A503" s="1">
        <v>42506</v>
      </c>
      <c r="B503" s="2">
        <v>0.18778935185185186</v>
      </c>
      <c r="C503" s="2">
        <v>0.85528935185185195</v>
      </c>
      <c r="D503" s="3">
        <v>7</v>
      </c>
      <c r="E503" s="3">
        <v>67.400000000000006</v>
      </c>
      <c r="F503" s="4">
        <f t="shared" si="52"/>
        <v>5</v>
      </c>
      <c r="G503" s="3">
        <f t="shared" si="53"/>
        <v>16.020000000000003</v>
      </c>
      <c r="H503">
        <v>4.8</v>
      </c>
      <c r="I503">
        <f t="shared" si="50"/>
        <v>4.8999999999999842E-2</v>
      </c>
      <c r="J503">
        <f t="shared" si="51"/>
        <v>3.5</v>
      </c>
      <c r="K503">
        <f t="shared" si="54"/>
        <v>8.3490000000000002</v>
      </c>
      <c r="L503">
        <f t="shared" si="55"/>
        <v>4.1745000000000001</v>
      </c>
      <c r="M503">
        <f>SUM($L$2:L503) - SUM($N$2:N502)</f>
        <v>53.003062499999032</v>
      </c>
      <c r="N503">
        <f t="shared" si="56"/>
        <v>0</v>
      </c>
    </row>
    <row r="504" spans="1:14" x14ac:dyDescent="0.3">
      <c r="A504" s="1">
        <v>42507</v>
      </c>
      <c r="B504" s="2">
        <v>0.18668981481481481</v>
      </c>
      <c r="C504" s="2">
        <v>0.85642361111111109</v>
      </c>
      <c r="D504" s="3">
        <v>7.5</v>
      </c>
      <c r="E504" s="3">
        <v>81.5</v>
      </c>
      <c r="F504" s="4">
        <f t="shared" si="52"/>
        <v>5</v>
      </c>
      <c r="G504" s="3">
        <f t="shared" si="53"/>
        <v>16.073611111111109</v>
      </c>
      <c r="H504">
        <v>4.8</v>
      </c>
      <c r="I504">
        <f t="shared" si="50"/>
        <v>4.6319444444444538E-2</v>
      </c>
      <c r="J504">
        <f t="shared" si="51"/>
        <v>3.375</v>
      </c>
      <c r="K504">
        <f t="shared" si="54"/>
        <v>8.2213194444444433</v>
      </c>
      <c r="L504">
        <f t="shared" si="55"/>
        <v>4.1106597222222216</v>
      </c>
      <c r="M504">
        <f>SUM($L$2:L504) - SUM($N$2:N503)</f>
        <v>57.11372222222144</v>
      </c>
      <c r="N504">
        <f t="shared" si="56"/>
        <v>0</v>
      </c>
    </row>
    <row r="505" spans="1:14" x14ac:dyDescent="0.3">
      <c r="A505" s="1">
        <v>42508</v>
      </c>
      <c r="B505" s="2">
        <v>0.18562500000000001</v>
      </c>
      <c r="C505" s="2">
        <v>0.85753472222222227</v>
      </c>
      <c r="D505" s="3">
        <v>8.9</v>
      </c>
      <c r="E505" s="3">
        <v>61.6</v>
      </c>
      <c r="F505" s="4">
        <f t="shared" si="52"/>
        <v>5</v>
      </c>
      <c r="G505" s="3">
        <f t="shared" si="53"/>
        <v>16.125833333333333</v>
      </c>
      <c r="H505">
        <v>4.8</v>
      </c>
      <c r="I505">
        <f t="shared" si="50"/>
        <v>4.370833333333337E-2</v>
      </c>
      <c r="J505">
        <f t="shared" si="51"/>
        <v>3.0249999999999999</v>
      </c>
      <c r="K505">
        <f t="shared" si="54"/>
        <v>7.8687083333333323</v>
      </c>
      <c r="L505">
        <f t="shared" si="55"/>
        <v>3.9343541666666662</v>
      </c>
      <c r="M505">
        <f>SUM($L$2:L505) - SUM($N$2:N504)</f>
        <v>61.048076388888148</v>
      </c>
      <c r="N505">
        <f t="shared" si="56"/>
        <v>0</v>
      </c>
    </row>
    <row r="506" spans="1:14" x14ac:dyDescent="0.3">
      <c r="A506" s="1">
        <v>42509</v>
      </c>
      <c r="B506" s="2">
        <v>0.18458333333333332</v>
      </c>
      <c r="C506" s="2">
        <v>0.85864583333333344</v>
      </c>
      <c r="D506" s="3">
        <v>11.6</v>
      </c>
      <c r="E506" s="3">
        <v>25.8</v>
      </c>
      <c r="F506" s="4">
        <f t="shared" si="52"/>
        <v>5</v>
      </c>
      <c r="G506" s="3">
        <f t="shared" si="53"/>
        <v>16.177500000000002</v>
      </c>
      <c r="H506">
        <v>4.8</v>
      </c>
      <c r="I506">
        <f t="shared" si="50"/>
        <v>4.1124999999999898E-2</v>
      </c>
      <c r="J506">
        <f t="shared" si="51"/>
        <v>2.35</v>
      </c>
      <c r="K506">
        <f t="shared" si="54"/>
        <v>7.1911249999999995</v>
      </c>
      <c r="L506">
        <f t="shared" si="55"/>
        <v>3.5955624999999998</v>
      </c>
      <c r="M506">
        <f>SUM($L$2:L506) - SUM($N$2:N505)</f>
        <v>64.64363888888829</v>
      </c>
      <c r="N506">
        <f t="shared" si="56"/>
        <v>0</v>
      </c>
    </row>
    <row r="507" spans="1:14" x14ac:dyDescent="0.3">
      <c r="A507" s="1">
        <v>42510</v>
      </c>
      <c r="B507" s="2">
        <v>0.18356481481481482</v>
      </c>
      <c r="C507" s="2">
        <v>0.85972222222222217</v>
      </c>
      <c r="D507" s="3">
        <v>13.9</v>
      </c>
      <c r="E507" s="3">
        <v>27</v>
      </c>
      <c r="F507" s="4">
        <f t="shared" si="52"/>
        <v>5</v>
      </c>
      <c r="G507" s="3">
        <f t="shared" si="53"/>
        <v>16.227777777777778</v>
      </c>
      <c r="H507">
        <v>4.8</v>
      </c>
      <c r="I507">
        <f t="shared" si="50"/>
        <v>3.861111111111111E-2</v>
      </c>
      <c r="J507">
        <f t="shared" si="51"/>
        <v>1.7749999999999999</v>
      </c>
      <c r="K507">
        <f t="shared" si="54"/>
        <v>6.6136111111111102</v>
      </c>
      <c r="L507">
        <f t="shared" si="55"/>
        <v>3.3068055555555551</v>
      </c>
      <c r="M507">
        <f>SUM($L$2:L507) - SUM($N$2:N506)</f>
        <v>67.950444444443747</v>
      </c>
      <c r="N507">
        <f t="shared" si="56"/>
        <v>0</v>
      </c>
    </row>
    <row r="508" spans="1:14" x14ac:dyDescent="0.3">
      <c r="A508" s="1">
        <v>42511</v>
      </c>
      <c r="B508" s="2">
        <v>0.18256944444444445</v>
      </c>
      <c r="C508" s="2">
        <v>0.86079861111111111</v>
      </c>
      <c r="D508" s="3">
        <v>14.3</v>
      </c>
      <c r="E508" s="3">
        <v>39.6</v>
      </c>
      <c r="F508" s="4">
        <f t="shared" si="52"/>
        <v>5</v>
      </c>
      <c r="G508" s="3">
        <f t="shared" si="53"/>
        <v>16.2775</v>
      </c>
      <c r="H508">
        <v>4.8</v>
      </c>
      <c r="I508">
        <f t="shared" si="50"/>
        <v>3.6125000000000004E-2</v>
      </c>
      <c r="J508">
        <f t="shared" si="51"/>
        <v>1.6749999999999998</v>
      </c>
      <c r="K508">
        <f t="shared" si="54"/>
        <v>6.5111249999999998</v>
      </c>
      <c r="L508">
        <f t="shared" si="55"/>
        <v>3.2555624999999999</v>
      </c>
      <c r="M508">
        <f>SUM($L$2:L508) - SUM($N$2:N507)</f>
        <v>71.206006944443743</v>
      </c>
      <c r="N508">
        <f t="shared" si="56"/>
        <v>0</v>
      </c>
    </row>
    <row r="509" spans="1:14" x14ac:dyDescent="0.3">
      <c r="A509" s="1">
        <v>42512</v>
      </c>
      <c r="B509" s="2">
        <v>0.18160879629629631</v>
      </c>
      <c r="C509" s="2">
        <v>0.86185185185185187</v>
      </c>
      <c r="D509" s="3">
        <v>16.7</v>
      </c>
      <c r="E509" s="3">
        <v>35.799999999999997</v>
      </c>
      <c r="F509" s="4">
        <f t="shared" si="52"/>
        <v>5</v>
      </c>
      <c r="G509" s="3">
        <f t="shared" si="53"/>
        <v>16.325833333333332</v>
      </c>
      <c r="H509">
        <v>4.8</v>
      </c>
      <c r="I509">
        <f t="shared" si="50"/>
        <v>3.370833333333341E-2</v>
      </c>
      <c r="J509">
        <f t="shared" si="51"/>
        <v>1.0750000000000002</v>
      </c>
      <c r="K509">
        <f t="shared" si="54"/>
        <v>5.9087083333333332</v>
      </c>
      <c r="L509">
        <f t="shared" si="55"/>
        <v>2.9543541666666666</v>
      </c>
      <c r="M509">
        <f>SUM($L$2:L509) - SUM($N$2:N508)</f>
        <v>74.160361111110433</v>
      </c>
      <c r="N509">
        <f t="shared" si="56"/>
        <v>0</v>
      </c>
    </row>
    <row r="510" spans="1:14" x14ac:dyDescent="0.3">
      <c r="A510" s="1">
        <v>42513</v>
      </c>
      <c r="B510" s="2">
        <v>0.18068287037037037</v>
      </c>
      <c r="C510" s="2">
        <v>0.86288194444444455</v>
      </c>
      <c r="D510" s="3">
        <v>18.899999999999999</v>
      </c>
      <c r="E510" s="3">
        <v>30</v>
      </c>
      <c r="F510" s="4">
        <f t="shared" si="52"/>
        <v>5</v>
      </c>
      <c r="G510" s="3">
        <f t="shared" si="53"/>
        <v>16.372777777777781</v>
      </c>
      <c r="H510">
        <v>4.8</v>
      </c>
      <c r="I510">
        <f t="shared" si="50"/>
        <v>3.1361111111110951E-2</v>
      </c>
      <c r="J510">
        <f t="shared" si="51"/>
        <v>0.52500000000000036</v>
      </c>
      <c r="K510">
        <f t="shared" si="54"/>
        <v>5.3563611111111111</v>
      </c>
      <c r="L510">
        <f t="shared" si="55"/>
        <v>2.6781805555555556</v>
      </c>
      <c r="M510">
        <f>SUM($L$2:L510) - SUM($N$2:N509)</f>
        <v>76.83854166666606</v>
      </c>
      <c r="N510">
        <f t="shared" si="56"/>
        <v>0</v>
      </c>
    </row>
    <row r="511" spans="1:14" x14ac:dyDescent="0.3">
      <c r="A511" s="1">
        <v>42514</v>
      </c>
      <c r="B511" s="2">
        <v>0.17978009259259262</v>
      </c>
      <c r="C511" s="2">
        <v>0.86390046296296286</v>
      </c>
      <c r="D511" s="3">
        <v>18.600000000000001</v>
      </c>
      <c r="E511" s="3">
        <v>4.3</v>
      </c>
      <c r="F511" s="4">
        <f t="shared" si="52"/>
        <v>5</v>
      </c>
      <c r="G511" s="3">
        <f t="shared" si="53"/>
        <v>16.418888888888887</v>
      </c>
      <c r="H511">
        <v>4.8</v>
      </c>
      <c r="I511">
        <f t="shared" si="50"/>
        <v>2.9055555555555657E-2</v>
      </c>
      <c r="J511">
        <f t="shared" si="51"/>
        <v>0.59999999999999964</v>
      </c>
      <c r="K511">
        <f t="shared" si="54"/>
        <v>5.4290555555555553</v>
      </c>
      <c r="L511">
        <f t="shared" si="55"/>
        <v>2.7145277777777777</v>
      </c>
      <c r="M511">
        <f>SUM($L$2:L511) - SUM($N$2:N510)</f>
        <v>79.553069444443736</v>
      </c>
      <c r="N511">
        <f t="shared" si="56"/>
        <v>0</v>
      </c>
    </row>
    <row r="512" spans="1:14" x14ac:dyDescent="0.3">
      <c r="A512" s="1">
        <v>42515</v>
      </c>
      <c r="B512" s="2">
        <v>0.17891203703703704</v>
      </c>
      <c r="C512" s="2">
        <v>0.86489583333333331</v>
      </c>
      <c r="D512" s="3">
        <v>17.8</v>
      </c>
      <c r="E512" s="3">
        <v>48</v>
      </c>
      <c r="F512" s="4">
        <f t="shared" si="52"/>
        <v>5</v>
      </c>
      <c r="G512" s="3">
        <f t="shared" si="53"/>
        <v>16.46361111111111</v>
      </c>
      <c r="H512">
        <v>4.8</v>
      </c>
      <c r="I512">
        <f t="shared" si="50"/>
        <v>2.6819444444444507E-2</v>
      </c>
      <c r="J512">
        <f t="shared" si="51"/>
        <v>0.79999999999999982</v>
      </c>
      <c r="K512">
        <f t="shared" si="54"/>
        <v>5.6268194444444442</v>
      </c>
      <c r="L512">
        <f t="shared" si="55"/>
        <v>2.8134097222222221</v>
      </c>
      <c r="M512">
        <f>SUM($L$2:L512) - SUM($N$2:N511)</f>
        <v>82.366479166666068</v>
      </c>
      <c r="N512">
        <f t="shared" si="56"/>
        <v>0</v>
      </c>
    </row>
    <row r="513" spans="1:14" x14ac:dyDescent="0.3">
      <c r="A513" s="1">
        <v>42516</v>
      </c>
      <c r="B513" s="2">
        <v>0.17806712962962964</v>
      </c>
      <c r="C513" s="2">
        <v>0.86586805555555557</v>
      </c>
      <c r="D513" s="3">
        <v>14</v>
      </c>
      <c r="E513" s="3">
        <v>46.1</v>
      </c>
      <c r="F513" s="4">
        <f t="shared" si="52"/>
        <v>5</v>
      </c>
      <c r="G513" s="3">
        <f t="shared" si="53"/>
        <v>16.507222222222222</v>
      </c>
      <c r="H513">
        <v>4.8</v>
      </c>
      <c r="I513">
        <f t="shared" si="50"/>
        <v>2.4638888888888922E-2</v>
      </c>
      <c r="J513">
        <f t="shared" si="51"/>
        <v>1.75</v>
      </c>
      <c r="K513">
        <f t="shared" si="54"/>
        <v>6.5746388888888889</v>
      </c>
      <c r="L513">
        <f t="shared" si="55"/>
        <v>3.2873194444444445</v>
      </c>
      <c r="M513">
        <f>SUM($L$2:L513) - SUM($N$2:N512)</f>
        <v>85.653798611110687</v>
      </c>
      <c r="N513">
        <f t="shared" si="56"/>
        <v>0</v>
      </c>
    </row>
    <row r="514" spans="1:14" x14ac:dyDescent="0.3">
      <c r="A514" s="1">
        <v>42517</v>
      </c>
      <c r="B514" s="2">
        <v>0.17725694444444443</v>
      </c>
      <c r="C514" s="2">
        <v>0.86681712962962953</v>
      </c>
      <c r="D514" s="3">
        <v>15.1</v>
      </c>
      <c r="E514" s="3">
        <v>55.8</v>
      </c>
      <c r="F514" s="4">
        <f t="shared" si="52"/>
        <v>5</v>
      </c>
      <c r="G514" s="3">
        <f t="shared" si="53"/>
        <v>16.549444444444443</v>
      </c>
      <c r="H514">
        <v>4.8</v>
      </c>
      <c r="I514">
        <f t="shared" ref="I514:I577" si="57">IF(G514&lt;17,(17-G514) * 50,0) / 1000</f>
        <v>2.2527777777777834E-2</v>
      </c>
      <c r="J514">
        <f t="shared" ref="J514:J577" si="58">IF(D514&lt;21,(21-D514)*250,0) / 1000</f>
        <v>1.4750000000000001</v>
      </c>
      <c r="K514">
        <f t="shared" si="54"/>
        <v>6.2975277777777769</v>
      </c>
      <c r="L514">
        <f t="shared" si="55"/>
        <v>3.1487638888888885</v>
      </c>
      <c r="M514">
        <f>SUM($L$2:L514) - SUM($N$2:N513)</f>
        <v>88.802562499999567</v>
      </c>
      <c r="N514">
        <f t="shared" si="56"/>
        <v>0</v>
      </c>
    </row>
    <row r="515" spans="1:14" x14ac:dyDescent="0.3">
      <c r="A515" s="1">
        <v>42518</v>
      </c>
      <c r="B515" s="2">
        <v>0.17648148148148149</v>
      </c>
      <c r="C515" s="2">
        <v>0.86775462962962957</v>
      </c>
      <c r="D515" s="3">
        <v>19</v>
      </c>
      <c r="E515" s="3">
        <v>70.900000000000006</v>
      </c>
      <c r="F515" s="4">
        <f t="shared" ref="F515:F578" si="59">MONTH(A515)</f>
        <v>5</v>
      </c>
      <c r="G515" s="3">
        <f t="shared" ref="G515:G578" si="60">(C515-B515) * 24</f>
        <v>16.590555555555554</v>
      </c>
      <c r="H515">
        <v>4.8</v>
      </c>
      <c r="I515">
        <f t="shared" si="57"/>
        <v>2.0472222222222315E-2</v>
      </c>
      <c r="J515">
        <f t="shared" si="58"/>
        <v>0.5</v>
      </c>
      <c r="K515">
        <f t="shared" ref="K515:K578" si="61">SUM(H515:J515)</f>
        <v>5.3204722222222225</v>
      </c>
      <c r="L515">
        <f t="shared" ref="L515:L578" si="62">K515*0.5</f>
        <v>2.6602361111111112</v>
      </c>
      <c r="M515">
        <f>SUM($L$2:L515) - SUM($N$2:N514)</f>
        <v>91.462798611110884</v>
      </c>
      <c r="N515">
        <f t="shared" si="56"/>
        <v>0</v>
      </c>
    </row>
    <row r="516" spans="1:14" x14ac:dyDescent="0.3">
      <c r="A516" s="1">
        <v>42519</v>
      </c>
      <c r="B516" s="2">
        <v>0.17574074074074075</v>
      </c>
      <c r="C516" s="2">
        <v>0.86865740740740749</v>
      </c>
      <c r="D516" s="3">
        <v>21.1</v>
      </c>
      <c r="E516" s="3">
        <v>35.6</v>
      </c>
      <c r="F516" s="4">
        <f t="shared" si="59"/>
        <v>5</v>
      </c>
      <c r="G516" s="3">
        <f t="shared" si="60"/>
        <v>16.630000000000003</v>
      </c>
      <c r="H516">
        <v>4.8</v>
      </c>
      <c r="I516">
        <f t="shared" si="57"/>
        <v>1.8499999999999871E-2</v>
      </c>
      <c r="J516">
        <f t="shared" si="58"/>
        <v>0</v>
      </c>
      <c r="K516">
        <f t="shared" si="61"/>
        <v>4.8184999999999993</v>
      </c>
      <c r="L516">
        <f t="shared" si="62"/>
        <v>2.4092499999999997</v>
      </c>
      <c r="M516">
        <f>SUM($L$2:L516) - SUM($N$2:N515)</f>
        <v>93.87204861111104</v>
      </c>
      <c r="N516">
        <f t="shared" si="56"/>
        <v>0</v>
      </c>
    </row>
    <row r="517" spans="1:14" x14ac:dyDescent="0.3">
      <c r="A517" s="1">
        <v>42520</v>
      </c>
      <c r="B517" s="2">
        <v>0.17503472222222224</v>
      </c>
      <c r="C517" s="2">
        <v>0.86953703703703711</v>
      </c>
      <c r="D517" s="3">
        <v>21.5</v>
      </c>
      <c r="E517" s="3">
        <v>36.9</v>
      </c>
      <c r="F517" s="4">
        <f t="shared" si="59"/>
        <v>5</v>
      </c>
      <c r="G517" s="3">
        <f t="shared" si="60"/>
        <v>16.668055555555554</v>
      </c>
      <c r="H517">
        <v>4.8</v>
      </c>
      <c r="I517">
        <f t="shared" si="57"/>
        <v>1.6597222222222284E-2</v>
      </c>
      <c r="J517">
        <f t="shared" si="58"/>
        <v>0</v>
      </c>
      <c r="K517">
        <f t="shared" si="61"/>
        <v>4.8165972222222218</v>
      </c>
      <c r="L517">
        <f t="shared" si="62"/>
        <v>2.4082986111111109</v>
      </c>
      <c r="M517">
        <f>SUM($L$2:L517) - SUM($N$2:N516)</f>
        <v>96.28034722222219</v>
      </c>
      <c r="N517">
        <f t="shared" si="56"/>
        <v>0</v>
      </c>
    </row>
    <row r="518" spans="1:14" x14ac:dyDescent="0.3">
      <c r="A518" s="1">
        <v>42521</v>
      </c>
      <c r="B518" s="2">
        <v>0.17436342592592591</v>
      </c>
      <c r="C518" s="2">
        <v>0.87039351851851843</v>
      </c>
      <c r="D518" s="3">
        <v>20.5</v>
      </c>
      <c r="E518" s="3">
        <v>64.7</v>
      </c>
      <c r="F518" s="4">
        <f t="shared" si="59"/>
        <v>5</v>
      </c>
      <c r="G518" s="3">
        <f t="shared" si="60"/>
        <v>16.70472222222222</v>
      </c>
      <c r="H518">
        <v>4.8</v>
      </c>
      <c r="I518">
        <f t="shared" si="57"/>
        <v>1.4763888888889021E-2</v>
      </c>
      <c r="J518">
        <f t="shared" si="58"/>
        <v>0.125</v>
      </c>
      <c r="K518">
        <f t="shared" si="61"/>
        <v>4.9397638888888888</v>
      </c>
      <c r="L518">
        <f t="shared" si="62"/>
        <v>2.4698819444444444</v>
      </c>
      <c r="M518">
        <f>SUM($L$2:L518) - SUM($N$2:N517)</f>
        <v>98.750229166666486</v>
      </c>
      <c r="N518">
        <f t="shared" si="56"/>
        <v>98.75</v>
      </c>
    </row>
    <row r="519" spans="1:14" x14ac:dyDescent="0.3">
      <c r="A519" s="1">
        <v>42522</v>
      </c>
      <c r="B519" s="2">
        <v>0.17372685185185185</v>
      </c>
      <c r="C519" s="2">
        <v>0.87122685185185189</v>
      </c>
      <c r="D519" s="3">
        <v>20.399999999999999</v>
      </c>
      <c r="E519" s="3">
        <v>52.7</v>
      </c>
      <c r="F519" s="4">
        <f t="shared" si="59"/>
        <v>6</v>
      </c>
      <c r="G519" s="3">
        <f t="shared" si="60"/>
        <v>16.740000000000002</v>
      </c>
      <c r="H519">
        <v>4.8</v>
      </c>
      <c r="I519">
        <f t="shared" si="57"/>
        <v>1.2999999999999901E-2</v>
      </c>
      <c r="J519">
        <f t="shared" si="58"/>
        <v>0.15000000000000033</v>
      </c>
      <c r="K519">
        <f t="shared" si="61"/>
        <v>4.9630000000000001</v>
      </c>
      <c r="L519">
        <f t="shared" si="62"/>
        <v>2.4815</v>
      </c>
      <c r="M519">
        <f>SUM($L$2:L519) - SUM($N$2:N518)</f>
        <v>2.481729166666355</v>
      </c>
      <c r="N519">
        <f t="shared" si="56"/>
        <v>0</v>
      </c>
    </row>
    <row r="520" spans="1:14" x14ac:dyDescent="0.3">
      <c r="A520" s="1">
        <v>42523</v>
      </c>
      <c r="B520" s="2">
        <v>0.173125</v>
      </c>
      <c r="C520" s="2">
        <v>0.87202546296296291</v>
      </c>
      <c r="D520" s="3">
        <v>20.9</v>
      </c>
      <c r="E520" s="3">
        <v>45.3</v>
      </c>
      <c r="F520" s="4">
        <f t="shared" si="59"/>
        <v>6</v>
      </c>
      <c r="G520" s="3">
        <f t="shared" si="60"/>
        <v>16.773611111111109</v>
      </c>
      <c r="H520">
        <v>4.8</v>
      </c>
      <c r="I520">
        <f t="shared" si="57"/>
        <v>1.1319444444444571E-2</v>
      </c>
      <c r="J520">
        <f t="shared" si="58"/>
        <v>2.5000000000000355E-2</v>
      </c>
      <c r="K520">
        <f t="shared" si="61"/>
        <v>4.8363194444444444</v>
      </c>
      <c r="L520">
        <f t="shared" si="62"/>
        <v>2.4181597222222222</v>
      </c>
      <c r="M520">
        <f>SUM($L$2:L520) - SUM($N$2:N519)</f>
        <v>4.899888888888654</v>
      </c>
      <c r="N520">
        <f t="shared" si="56"/>
        <v>0</v>
      </c>
    </row>
    <row r="521" spans="1:14" x14ac:dyDescent="0.3">
      <c r="A521" s="1">
        <v>42524</v>
      </c>
      <c r="B521" s="2">
        <v>0.17255787037037038</v>
      </c>
      <c r="C521" s="2">
        <v>0.87280092592592595</v>
      </c>
      <c r="D521" s="3">
        <v>20.3</v>
      </c>
      <c r="E521" s="3">
        <v>31.4</v>
      </c>
      <c r="F521" s="4">
        <f t="shared" si="59"/>
        <v>6</v>
      </c>
      <c r="G521" s="3">
        <f t="shared" si="60"/>
        <v>16.805833333333332</v>
      </c>
      <c r="H521">
        <v>4.8</v>
      </c>
      <c r="I521">
        <f t="shared" si="57"/>
        <v>9.7083333333333847E-3</v>
      </c>
      <c r="J521">
        <f t="shared" si="58"/>
        <v>0.17499999999999982</v>
      </c>
      <c r="K521">
        <f t="shared" si="61"/>
        <v>4.9847083333333329</v>
      </c>
      <c r="L521">
        <f t="shared" si="62"/>
        <v>2.4923541666666664</v>
      </c>
      <c r="M521">
        <f>SUM($L$2:L521) - SUM($N$2:N520)</f>
        <v>7.3922430555553547</v>
      </c>
      <c r="N521">
        <f t="shared" si="56"/>
        <v>0</v>
      </c>
    </row>
    <row r="522" spans="1:14" x14ac:dyDescent="0.3">
      <c r="A522" s="1">
        <v>42525</v>
      </c>
      <c r="B522" s="2">
        <v>0.17202546296296295</v>
      </c>
      <c r="C522" s="2">
        <v>0.87355324074074081</v>
      </c>
      <c r="D522" s="3">
        <v>20.3</v>
      </c>
      <c r="E522" s="3">
        <v>29.8</v>
      </c>
      <c r="F522" s="4">
        <f t="shared" si="59"/>
        <v>6</v>
      </c>
      <c r="G522" s="3">
        <f t="shared" si="60"/>
        <v>16.83666666666667</v>
      </c>
      <c r="H522">
        <v>4.8</v>
      </c>
      <c r="I522">
        <f t="shared" si="57"/>
        <v>8.1666666666665218E-3</v>
      </c>
      <c r="J522">
        <f t="shared" si="58"/>
        <v>0.17499999999999982</v>
      </c>
      <c r="K522">
        <f t="shared" si="61"/>
        <v>4.9831666666666665</v>
      </c>
      <c r="L522">
        <f t="shared" si="62"/>
        <v>2.4915833333333333</v>
      </c>
      <c r="M522">
        <f>SUM($L$2:L522) - SUM($N$2:N521)</f>
        <v>9.8838263888887923</v>
      </c>
      <c r="N522">
        <f t="shared" si="56"/>
        <v>0</v>
      </c>
    </row>
    <row r="523" spans="1:14" x14ac:dyDescent="0.3">
      <c r="A523" s="1">
        <v>42526</v>
      </c>
      <c r="B523" s="2">
        <v>0.17153935185185185</v>
      </c>
      <c r="C523" s="2">
        <v>0.87425925925925929</v>
      </c>
      <c r="D523" s="3">
        <v>14.9</v>
      </c>
      <c r="E523" s="3">
        <v>16.600000000000001</v>
      </c>
      <c r="F523" s="4">
        <f t="shared" si="59"/>
        <v>6</v>
      </c>
      <c r="G523" s="3">
        <f t="shared" si="60"/>
        <v>16.865277777777777</v>
      </c>
      <c r="H523">
        <v>4.8</v>
      </c>
      <c r="I523">
        <f t="shared" si="57"/>
        <v>6.7361111111111423E-3</v>
      </c>
      <c r="J523">
        <f t="shared" si="58"/>
        <v>1.5249999999999999</v>
      </c>
      <c r="K523">
        <f t="shared" si="61"/>
        <v>6.3317361111111108</v>
      </c>
      <c r="L523">
        <f t="shared" si="62"/>
        <v>3.1658680555555554</v>
      </c>
      <c r="M523">
        <f>SUM($L$2:L523) - SUM($N$2:N522)</f>
        <v>13.049694444444413</v>
      </c>
      <c r="N523">
        <f t="shared" si="56"/>
        <v>0</v>
      </c>
    </row>
    <row r="524" spans="1:14" x14ac:dyDescent="0.3">
      <c r="A524" s="1">
        <v>42527</v>
      </c>
      <c r="B524" s="2">
        <v>0.17107638888888888</v>
      </c>
      <c r="C524" s="2">
        <v>0.87494212962962958</v>
      </c>
      <c r="D524" s="3">
        <v>12.3</v>
      </c>
      <c r="E524" s="3">
        <v>27.5</v>
      </c>
      <c r="F524" s="4">
        <f t="shared" si="59"/>
        <v>6</v>
      </c>
      <c r="G524" s="3">
        <f t="shared" si="60"/>
        <v>16.892777777777777</v>
      </c>
      <c r="H524">
        <v>4.8</v>
      </c>
      <c r="I524">
        <f t="shared" si="57"/>
        <v>5.3611111111111498E-3</v>
      </c>
      <c r="J524">
        <f t="shared" si="58"/>
        <v>2.1749999999999998</v>
      </c>
      <c r="K524">
        <f t="shared" si="61"/>
        <v>6.9803611111111108</v>
      </c>
      <c r="L524">
        <f t="shared" si="62"/>
        <v>3.4901805555555554</v>
      </c>
      <c r="M524">
        <f>SUM($L$2:L524) - SUM($N$2:N523)</f>
        <v>16.539874999999938</v>
      </c>
      <c r="N524">
        <f t="shared" si="56"/>
        <v>0</v>
      </c>
    </row>
    <row r="525" spans="1:14" x14ac:dyDescent="0.3">
      <c r="A525" s="1">
        <v>42528</v>
      </c>
      <c r="B525" s="2">
        <v>0.17065972222222223</v>
      </c>
      <c r="C525" s="2">
        <v>0.8756018518518518</v>
      </c>
      <c r="D525" s="3">
        <v>13.5</v>
      </c>
      <c r="E525" s="3">
        <v>8.1</v>
      </c>
      <c r="F525" s="4">
        <f t="shared" si="59"/>
        <v>6</v>
      </c>
      <c r="G525" s="3">
        <f t="shared" si="60"/>
        <v>16.918611111111108</v>
      </c>
      <c r="H525">
        <v>4.8</v>
      </c>
      <c r="I525">
        <f t="shared" si="57"/>
        <v>4.0694444444445924E-3</v>
      </c>
      <c r="J525">
        <f t="shared" si="58"/>
        <v>1.875</v>
      </c>
      <c r="K525">
        <f t="shared" si="61"/>
        <v>6.6790694444444441</v>
      </c>
      <c r="L525">
        <f t="shared" si="62"/>
        <v>3.339534722222222</v>
      </c>
      <c r="M525">
        <f>SUM($L$2:L525) - SUM($N$2:N524)</f>
        <v>19.879409722222135</v>
      </c>
      <c r="N525">
        <f t="shared" si="56"/>
        <v>0</v>
      </c>
    </row>
    <row r="526" spans="1:14" x14ac:dyDescent="0.3">
      <c r="A526" s="1">
        <v>42529</v>
      </c>
      <c r="B526" s="2">
        <v>0.17028935185185187</v>
      </c>
      <c r="C526" s="2">
        <v>0.87621527777777775</v>
      </c>
      <c r="D526" s="3">
        <v>16.8</v>
      </c>
      <c r="E526" s="3">
        <v>27.9</v>
      </c>
      <c r="F526" s="4">
        <f t="shared" si="59"/>
        <v>6</v>
      </c>
      <c r="G526" s="3">
        <f t="shared" si="60"/>
        <v>16.94222222222222</v>
      </c>
      <c r="H526">
        <v>4.8</v>
      </c>
      <c r="I526">
        <f t="shared" si="57"/>
        <v>2.888888888888985E-3</v>
      </c>
      <c r="J526">
        <f t="shared" si="58"/>
        <v>1.0499999999999998</v>
      </c>
      <c r="K526">
        <f t="shared" si="61"/>
        <v>5.8528888888888888</v>
      </c>
      <c r="L526">
        <f t="shared" si="62"/>
        <v>2.9264444444444444</v>
      </c>
      <c r="M526">
        <f>SUM($L$2:L526) - SUM($N$2:N525)</f>
        <v>22.80585416666645</v>
      </c>
      <c r="N526">
        <f t="shared" si="56"/>
        <v>0</v>
      </c>
    </row>
    <row r="527" spans="1:14" x14ac:dyDescent="0.3">
      <c r="A527" s="1">
        <v>42530</v>
      </c>
      <c r="B527" s="2">
        <v>0.16994212962962962</v>
      </c>
      <c r="C527" s="2">
        <v>0.8768055555555555</v>
      </c>
      <c r="D527" s="3">
        <v>13.9</v>
      </c>
      <c r="E527" s="3">
        <v>46.1</v>
      </c>
      <c r="F527" s="4">
        <f t="shared" si="59"/>
        <v>6</v>
      </c>
      <c r="G527" s="3">
        <f t="shared" si="60"/>
        <v>16.964722222222221</v>
      </c>
      <c r="H527">
        <v>4.8</v>
      </c>
      <c r="I527">
        <f t="shared" si="57"/>
        <v>1.7638888888889426E-3</v>
      </c>
      <c r="J527">
        <f t="shared" si="58"/>
        <v>1.7749999999999999</v>
      </c>
      <c r="K527">
        <f t="shared" si="61"/>
        <v>6.5767638888888893</v>
      </c>
      <c r="L527">
        <f t="shared" si="62"/>
        <v>3.2883819444444446</v>
      </c>
      <c r="M527">
        <f>SUM($L$2:L527) - SUM($N$2:N526)</f>
        <v>26.094236111111059</v>
      </c>
      <c r="N527">
        <f t="shared" si="56"/>
        <v>0</v>
      </c>
    </row>
    <row r="528" spans="1:14" x14ac:dyDescent="0.3">
      <c r="A528" s="1">
        <v>42531</v>
      </c>
      <c r="B528" s="2">
        <v>0.1696412037037037</v>
      </c>
      <c r="C528" s="2">
        <v>0.87736111111111115</v>
      </c>
      <c r="D528" s="3">
        <v>12.3</v>
      </c>
      <c r="E528" s="3">
        <v>59.6</v>
      </c>
      <c r="F528" s="4">
        <f t="shared" si="59"/>
        <v>6</v>
      </c>
      <c r="G528" s="3">
        <f t="shared" si="60"/>
        <v>16.985277777777778</v>
      </c>
      <c r="H528">
        <v>4.8</v>
      </c>
      <c r="I528">
        <f t="shared" si="57"/>
        <v>7.36111111111093E-4</v>
      </c>
      <c r="J528">
        <f t="shared" si="58"/>
        <v>2.1749999999999998</v>
      </c>
      <c r="K528">
        <f t="shared" si="61"/>
        <v>6.9757361111111109</v>
      </c>
      <c r="L528">
        <f t="shared" si="62"/>
        <v>3.4878680555555555</v>
      </c>
      <c r="M528">
        <f>SUM($L$2:L528) - SUM($N$2:N527)</f>
        <v>29.582104166666795</v>
      </c>
      <c r="N528">
        <f t="shared" si="56"/>
        <v>0</v>
      </c>
    </row>
    <row r="529" spans="1:14" x14ac:dyDescent="0.3">
      <c r="A529" s="1">
        <v>42532</v>
      </c>
      <c r="B529" s="2">
        <v>0.16938657407407409</v>
      </c>
      <c r="C529" s="2">
        <v>0.87787037037037041</v>
      </c>
      <c r="D529" s="3">
        <v>10.8</v>
      </c>
      <c r="E529" s="3">
        <v>39.5</v>
      </c>
      <c r="F529" s="4">
        <f t="shared" si="59"/>
        <v>6</v>
      </c>
      <c r="G529" s="3">
        <f t="shared" si="60"/>
        <v>17.003611111111113</v>
      </c>
      <c r="H529">
        <v>4.8</v>
      </c>
      <c r="I529">
        <f t="shared" si="57"/>
        <v>0</v>
      </c>
      <c r="J529">
        <f t="shared" si="58"/>
        <v>2.5499999999999998</v>
      </c>
      <c r="K529">
        <f t="shared" si="61"/>
        <v>7.35</v>
      </c>
      <c r="L529">
        <f t="shared" si="62"/>
        <v>3.6749999999999998</v>
      </c>
      <c r="M529">
        <f>SUM($L$2:L529) - SUM($N$2:N528)</f>
        <v>33.257104166666977</v>
      </c>
      <c r="N529">
        <f t="shared" si="56"/>
        <v>0</v>
      </c>
    </row>
    <row r="530" spans="1:14" x14ac:dyDescent="0.3">
      <c r="A530" s="1">
        <v>42533</v>
      </c>
      <c r="B530" s="2">
        <v>0.16916666666666666</v>
      </c>
      <c r="C530" s="2">
        <v>0.87835648148148149</v>
      </c>
      <c r="D530" s="3">
        <v>12</v>
      </c>
      <c r="E530" s="3">
        <v>28.7</v>
      </c>
      <c r="F530" s="4">
        <f t="shared" si="59"/>
        <v>6</v>
      </c>
      <c r="G530" s="3">
        <f t="shared" si="60"/>
        <v>17.020555555555553</v>
      </c>
      <c r="H530">
        <v>4.8</v>
      </c>
      <c r="I530">
        <f t="shared" si="57"/>
        <v>0</v>
      </c>
      <c r="J530">
        <f t="shared" si="58"/>
        <v>2.25</v>
      </c>
      <c r="K530">
        <f t="shared" si="61"/>
        <v>7.05</v>
      </c>
      <c r="L530">
        <f t="shared" si="62"/>
        <v>3.5249999999999999</v>
      </c>
      <c r="M530">
        <f>SUM($L$2:L530) - SUM($N$2:N529)</f>
        <v>36.782104166667068</v>
      </c>
      <c r="N530">
        <f t="shared" si="56"/>
        <v>0</v>
      </c>
    </row>
    <row r="531" spans="1:14" x14ac:dyDescent="0.3">
      <c r="A531" s="1">
        <v>42534</v>
      </c>
      <c r="B531" s="2">
        <v>0.16898148148148148</v>
      </c>
      <c r="C531" s="2">
        <v>0.87880787037037045</v>
      </c>
      <c r="D531" s="3">
        <v>14.7</v>
      </c>
      <c r="E531" s="3">
        <v>40.299999999999997</v>
      </c>
      <c r="F531" s="4">
        <f t="shared" si="59"/>
        <v>6</v>
      </c>
      <c r="G531" s="3">
        <f t="shared" si="60"/>
        <v>17.035833333333336</v>
      </c>
      <c r="H531">
        <v>4.8</v>
      </c>
      <c r="I531">
        <f t="shared" si="57"/>
        <v>0</v>
      </c>
      <c r="J531">
        <f t="shared" si="58"/>
        <v>1.5750000000000002</v>
      </c>
      <c r="K531">
        <f t="shared" si="61"/>
        <v>6.375</v>
      </c>
      <c r="L531">
        <f t="shared" si="62"/>
        <v>3.1875</v>
      </c>
      <c r="M531">
        <f>SUM($L$2:L531) - SUM($N$2:N530)</f>
        <v>39.969604166667068</v>
      </c>
      <c r="N531">
        <f t="shared" si="56"/>
        <v>0</v>
      </c>
    </row>
    <row r="532" spans="1:14" x14ac:dyDescent="0.3">
      <c r="A532" s="1">
        <v>42535</v>
      </c>
      <c r="B532" s="2">
        <v>0.1688425925925926</v>
      </c>
      <c r="C532" s="2">
        <v>0.87921296296296303</v>
      </c>
      <c r="D532" s="3">
        <v>17.5</v>
      </c>
      <c r="E532" s="3">
        <v>63.9</v>
      </c>
      <c r="F532" s="4">
        <f t="shared" si="59"/>
        <v>6</v>
      </c>
      <c r="G532" s="3">
        <f t="shared" si="60"/>
        <v>17.048888888888889</v>
      </c>
      <c r="H532">
        <v>4.8</v>
      </c>
      <c r="I532">
        <f t="shared" si="57"/>
        <v>0</v>
      </c>
      <c r="J532">
        <f t="shared" si="58"/>
        <v>0.875</v>
      </c>
      <c r="K532">
        <f t="shared" si="61"/>
        <v>5.6749999999999998</v>
      </c>
      <c r="L532">
        <f t="shared" si="62"/>
        <v>2.8374999999999999</v>
      </c>
      <c r="M532">
        <f>SUM($L$2:L532) - SUM($N$2:N531)</f>
        <v>42.807104166667159</v>
      </c>
      <c r="N532">
        <f t="shared" si="56"/>
        <v>0</v>
      </c>
    </row>
    <row r="533" spans="1:14" x14ac:dyDescent="0.3">
      <c r="A533" s="1">
        <v>42536</v>
      </c>
      <c r="B533" s="2">
        <v>0.16873842592592592</v>
      </c>
      <c r="C533" s="2">
        <v>0.87958333333333327</v>
      </c>
      <c r="D533" s="3">
        <v>15.9</v>
      </c>
      <c r="E533" s="3">
        <v>72.8</v>
      </c>
      <c r="F533" s="4">
        <f t="shared" si="59"/>
        <v>6</v>
      </c>
      <c r="G533" s="3">
        <f t="shared" si="60"/>
        <v>17.060277777777777</v>
      </c>
      <c r="H533">
        <v>4.8</v>
      </c>
      <c r="I533">
        <f t="shared" si="57"/>
        <v>0</v>
      </c>
      <c r="J533">
        <f t="shared" si="58"/>
        <v>1.2749999999999999</v>
      </c>
      <c r="K533">
        <f t="shared" si="61"/>
        <v>6.0749999999999993</v>
      </c>
      <c r="L533">
        <f t="shared" si="62"/>
        <v>3.0374999999999996</v>
      </c>
      <c r="M533">
        <f>SUM($L$2:L533) - SUM($N$2:N532)</f>
        <v>45.844604166667068</v>
      </c>
      <c r="N533">
        <f t="shared" si="56"/>
        <v>0</v>
      </c>
    </row>
    <row r="534" spans="1:14" x14ac:dyDescent="0.3">
      <c r="A534" s="1">
        <v>42537</v>
      </c>
      <c r="B534" s="2">
        <v>0.16866898148148149</v>
      </c>
      <c r="C534" s="2">
        <v>0.87991898148148151</v>
      </c>
      <c r="D534" s="3">
        <v>18.100000000000001</v>
      </c>
      <c r="E534" s="3">
        <v>50.3</v>
      </c>
      <c r="F534" s="4">
        <f t="shared" si="59"/>
        <v>6</v>
      </c>
      <c r="G534" s="3">
        <f t="shared" si="60"/>
        <v>17.07</v>
      </c>
      <c r="H534">
        <v>4.8</v>
      </c>
      <c r="I534">
        <f t="shared" si="57"/>
        <v>0</v>
      </c>
      <c r="J534">
        <f t="shared" si="58"/>
        <v>0.72499999999999964</v>
      </c>
      <c r="K534">
        <f t="shared" si="61"/>
        <v>5.5249999999999995</v>
      </c>
      <c r="L534">
        <f t="shared" si="62"/>
        <v>2.7624999999999997</v>
      </c>
      <c r="M534">
        <f>SUM($L$2:L534) - SUM($N$2:N533)</f>
        <v>48.607104166666886</v>
      </c>
      <c r="N534">
        <f t="shared" si="56"/>
        <v>0</v>
      </c>
    </row>
    <row r="535" spans="1:14" x14ac:dyDescent="0.3">
      <c r="A535" s="1">
        <v>42538</v>
      </c>
      <c r="B535" s="2">
        <v>0.16865740740740742</v>
      </c>
      <c r="C535" s="2">
        <v>0.88020833333333337</v>
      </c>
      <c r="D535" s="3">
        <v>19.399999999999999</v>
      </c>
      <c r="E535" s="3">
        <v>67</v>
      </c>
      <c r="F535" s="4">
        <f t="shared" si="59"/>
        <v>6</v>
      </c>
      <c r="G535" s="3">
        <f t="shared" si="60"/>
        <v>17.077222222222222</v>
      </c>
      <c r="H535">
        <v>4.8</v>
      </c>
      <c r="I535">
        <f t="shared" si="57"/>
        <v>0</v>
      </c>
      <c r="J535">
        <f t="shared" si="58"/>
        <v>0.40000000000000036</v>
      </c>
      <c r="K535">
        <f t="shared" si="61"/>
        <v>5.2</v>
      </c>
      <c r="L535">
        <f t="shared" si="62"/>
        <v>2.6</v>
      </c>
      <c r="M535">
        <f>SUM($L$2:L535) - SUM($N$2:N534)</f>
        <v>51.207104166666795</v>
      </c>
      <c r="N535">
        <f t="shared" si="56"/>
        <v>0</v>
      </c>
    </row>
    <row r="536" spans="1:14" x14ac:dyDescent="0.3">
      <c r="A536" s="1">
        <v>42539</v>
      </c>
      <c r="B536" s="2">
        <v>0.16866898148148149</v>
      </c>
      <c r="C536" s="2">
        <v>0.88046296296296289</v>
      </c>
      <c r="D536" s="3">
        <v>17.399999999999999</v>
      </c>
      <c r="E536" s="3">
        <v>57.3</v>
      </c>
      <c r="F536" s="4">
        <f t="shared" si="59"/>
        <v>6</v>
      </c>
      <c r="G536" s="3">
        <f t="shared" si="60"/>
        <v>17.083055555555553</v>
      </c>
      <c r="H536">
        <v>4.8</v>
      </c>
      <c r="I536">
        <f t="shared" si="57"/>
        <v>0</v>
      </c>
      <c r="J536">
        <f t="shared" si="58"/>
        <v>0.90000000000000036</v>
      </c>
      <c r="K536">
        <f t="shared" si="61"/>
        <v>5.7</v>
      </c>
      <c r="L536">
        <f t="shared" si="62"/>
        <v>2.85</v>
      </c>
      <c r="M536">
        <f>SUM($L$2:L536) - SUM($N$2:N535)</f>
        <v>54.057104166666704</v>
      </c>
      <c r="N536">
        <f t="shared" si="56"/>
        <v>0</v>
      </c>
    </row>
    <row r="537" spans="1:14" x14ac:dyDescent="0.3">
      <c r="A537" s="1">
        <v>42540</v>
      </c>
      <c r="B537" s="2">
        <v>0.16872685185185185</v>
      </c>
      <c r="C537" s="2">
        <v>0.8806828703703703</v>
      </c>
      <c r="D537" s="3">
        <v>19.7</v>
      </c>
      <c r="E537" s="3">
        <v>30.6</v>
      </c>
      <c r="F537" s="4">
        <f t="shared" si="59"/>
        <v>6</v>
      </c>
      <c r="G537" s="3">
        <f t="shared" si="60"/>
        <v>17.086944444444441</v>
      </c>
      <c r="H537">
        <v>4.8</v>
      </c>
      <c r="I537">
        <f t="shared" si="57"/>
        <v>0</v>
      </c>
      <c r="J537">
        <f t="shared" si="58"/>
        <v>0.32500000000000018</v>
      </c>
      <c r="K537">
        <f t="shared" si="61"/>
        <v>5.125</v>
      </c>
      <c r="L537">
        <f t="shared" si="62"/>
        <v>2.5625</v>
      </c>
      <c r="M537">
        <f>SUM($L$2:L537) - SUM($N$2:N536)</f>
        <v>56.619604166666704</v>
      </c>
      <c r="N537">
        <f t="shared" si="56"/>
        <v>0</v>
      </c>
    </row>
    <row r="538" spans="1:14" x14ac:dyDescent="0.3">
      <c r="A538" s="1">
        <v>42541</v>
      </c>
      <c r="B538" s="2">
        <v>0.16883101851851853</v>
      </c>
      <c r="C538" s="2">
        <v>0.88085648148148143</v>
      </c>
      <c r="D538" s="3">
        <v>16.3</v>
      </c>
      <c r="E538" s="3">
        <v>74.3</v>
      </c>
      <c r="F538" s="4">
        <f t="shared" si="59"/>
        <v>6</v>
      </c>
      <c r="G538" s="3">
        <f t="shared" si="60"/>
        <v>17.08861111111111</v>
      </c>
      <c r="H538">
        <v>4.8</v>
      </c>
      <c r="I538">
        <f t="shared" si="57"/>
        <v>0</v>
      </c>
      <c r="J538">
        <f t="shared" si="58"/>
        <v>1.1749999999999998</v>
      </c>
      <c r="K538">
        <f t="shared" si="61"/>
        <v>5.9749999999999996</v>
      </c>
      <c r="L538">
        <f t="shared" si="62"/>
        <v>2.9874999999999998</v>
      </c>
      <c r="M538">
        <f>SUM($L$2:L538) - SUM($N$2:N537)</f>
        <v>59.607104166666886</v>
      </c>
      <c r="N538">
        <f t="shared" si="56"/>
        <v>0</v>
      </c>
    </row>
    <row r="539" spans="1:14" x14ac:dyDescent="0.3">
      <c r="A539" s="1">
        <v>42542</v>
      </c>
      <c r="B539" s="2">
        <v>0.16895833333333332</v>
      </c>
      <c r="C539" s="2">
        <v>0.88099537037037035</v>
      </c>
      <c r="D539" s="3">
        <v>17.100000000000001</v>
      </c>
      <c r="E539" s="3">
        <v>81.7</v>
      </c>
      <c r="F539" s="4">
        <f t="shared" si="59"/>
        <v>6</v>
      </c>
      <c r="G539" s="3">
        <f t="shared" si="60"/>
        <v>17.088888888888889</v>
      </c>
      <c r="H539">
        <v>4.8</v>
      </c>
      <c r="I539">
        <f t="shared" si="57"/>
        <v>0</v>
      </c>
      <c r="J539">
        <f t="shared" si="58"/>
        <v>0.97499999999999964</v>
      </c>
      <c r="K539">
        <f t="shared" si="61"/>
        <v>5.7749999999999995</v>
      </c>
      <c r="L539">
        <f t="shared" si="62"/>
        <v>2.8874999999999997</v>
      </c>
      <c r="M539">
        <f>SUM($L$2:L539) - SUM($N$2:N538)</f>
        <v>62.494604166666704</v>
      </c>
      <c r="N539">
        <f t="shared" si="56"/>
        <v>0</v>
      </c>
    </row>
    <row r="540" spans="1:14" x14ac:dyDescent="0.3">
      <c r="A540" s="1">
        <v>42543</v>
      </c>
      <c r="B540" s="2">
        <v>0.16914351851851853</v>
      </c>
      <c r="C540" s="2">
        <v>0.88108796296296299</v>
      </c>
      <c r="D540" s="3">
        <v>19.100000000000001</v>
      </c>
      <c r="E540" s="3">
        <v>31.8</v>
      </c>
      <c r="F540" s="4">
        <f t="shared" si="59"/>
        <v>6</v>
      </c>
      <c r="G540" s="3">
        <f t="shared" si="60"/>
        <v>17.086666666666666</v>
      </c>
      <c r="H540">
        <v>4.8</v>
      </c>
      <c r="I540">
        <f t="shared" si="57"/>
        <v>0</v>
      </c>
      <c r="J540">
        <f t="shared" si="58"/>
        <v>0.47499999999999964</v>
      </c>
      <c r="K540">
        <f t="shared" si="61"/>
        <v>5.2749999999999995</v>
      </c>
      <c r="L540">
        <f t="shared" si="62"/>
        <v>2.6374999999999997</v>
      </c>
      <c r="M540">
        <f>SUM($L$2:L540) - SUM($N$2:N539)</f>
        <v>65.132104166666522</v>
      </c>
      <c r="N540">
        <f t="shared" si="56"/>
        <v>0</v>
      </c>
    </row>
    <row r="541" spans="1:14" x14ac:dyDescent="0.3">
      <c r="A541" s="1">
        <v>42544</v>
      </c>
      <c r="B541" s="2">
        <v>0.16935185185185186</v>
      </c>
      <c r="C541" s="2">
        <v>0.88114583333333341</v>
      </c>
      <c r="D541" s="3">
        <v>21.4</v>
      </c>
      <c r="E541" s="3">
        <v>20.5</v>
      </c>
      <c r="F541" s="4">
        <f t="shared" si="59"/>
        <v>6</v>
      </c>
      <c r="G541" s="3">
        <f t="shared" si="60"/>
        <v>17.083055555555557</v>
      </c>
      <c r="H541">
        <v>4.8</v>
      </c>
      <c r="I541">
        <f t="shared" si="57"/>
        <v>0</v>
      </c>
      <c r="J541">
        <f t="shared" si="58"/>
        <v>0</v>
      </c>
      <c r="K541">
        <f t="shared" si="61"/>
        <v>4.8</v>
      </c>
      <c r="L541">
        <f t="shared" si="62"/>
        <v>2.4</v>
      </c>
      <c r="M541">
        <f>SUM($L$2:L541) - SUM($N$2:N540)</f>
        <v>67.532104166666613</v>
      </c>
      <c r="N541">
        <f t="shared" si="56"/>
        <v>0</v>
      </c>
    </row>
    <row r="542" spans="1:14" x14ac:dyDescent="0.3">
      <c r="A542" s="1">
        <v>42545</v>
      </c>
      <c r="B542" s="2">
        <v>0.1696064814814815</v>
      </c>
      <c r="C542" s="2">
        <v>0.88115740740740733</v>
      </c>
      <c r="D542" s="3">
        <v>23.7</v>
      </c>
      <c r="E542" s="3">
        <v>7</v>
      </c>
      <c r="F542" s="4">
        <f t="shared" si="59"/>
        <v>6</v>
      </c>
      <c r="G542" s="3">
        <f t="shared" si="60"/>
        <v>17.077222222222218</v>
      </c>
      <c r="H542">
        <v>4.8</v>
      </c>
      <c r="I542">
        <f t="shared" si="57"/>
        <v>0</v>
      </c>
      <c r="J542">
        <f t="shared" si="58"/>
        <v>0</v>
      </c>
      <c r="K542">
        <f t="shared" si="61"/>
        <v>4.8</v>
      </c>
      <c r="L542">
        <f t="shared" si="62"/>
        <v>2.4</v>
      </c>
      <c r="M542">
        <f>SUM($L$2:L542) - SUM($N$2:N541)</f>
        <v>69.932104166666704</v>
      </c>
      <c r="N542">
        <f t="shared" si="56"/>
        <v>0</v>
      </c>
    </row>
    <row r="543" spans="1:14" x14ac:dyDescent="0.3">
      <c r="A543" s="1">
        <v>42546</v>
      </c>
      <c r="B543" s="2">
        <v>0.16989583333333333</v>
      </c>
      <c r="C543" s="2">
        <v>0.88113425925925926</v>
      </c>
      <c r="D543" s="3">
        <v>26.2</v>
      </c>
      <c r="E543" s="3">
        <v>22.1</v>
      </c>
      <c r="F543" s="4">
        <f t="shared" si="59"/>
        <v>6</v>
      </c>
      <c r="G543" s="3">
        <f t="shared" si="60"/>
        <v>17.069722222222222</v>
      </c>
      <c r="H543">
        <v>4.8</v>
      </c>
      <c r="I543">
        <f t="shared" si="57"/>
        <v>0</v>
      </c>
      <c r="J543">
        <f t="shared" si="58"/>
        <v>0</v>
      </c>
      <c r="K543">
        <f t="shared" si="61"/>
        <v>4.8</v>
      </c>
      <c r="L543">
        <f t="shared" si="62"/>
        <v>2.4</v>
      </c>
      <c r="M543">
        <f>SUM($L$2:L543) - SUM($N$2:N542)</f>
        <v>72.332104166666795</v>
      </c>
      <c r="N543">
        <f t="shared" si="56"/>
        <v>0</v>
      </c>
    </row>
    <row r="544" spans="1:14" x14ac:dyDescent="0.3">
      <c r="A544" s="1">
        <v>42547</v>
      </c>
      <c r="B544" s="2">
        <v>0.17023148148148148</v>
      </c>
      <c r="C544" s="2">
        <v>0.88106481481481491</v>
      </c>
      <c r="D544" s="3">
        <v>24.2</v>
      </c>
      <c r="E544" s="3">
        <v>41.8</v>
      </c>
      <c r="F544" s="4">
        <f t="shared" si="59"/>
        <v>6</v>
      </c>
      <c r="G544" s="3">
        <f t="shared" si="60"/>
        <v>17.060000000000002</v>
      </c>
      <c r="H544">
        <v>4.8</v>
      </c>
      <c r="I544">
        <f t="shared" si="57"/>
        <v>0</v>
      </c>
      <c r="J544">
        <f t="shared" si="58"/>
        <v>0</v>
      </c>
      <c r="K544">
        <f t="shared" si="61"/>
        <v>4.8</v>
      </c>
      <c r="L544">
        <f t="shared" si="62"/>
        <v>2.4</v>
      </c>
      <c r="M544">
        <f>SUM($L$2:L544) - SUM($N$2:N543)</f>
        <v>74.732104166666886</v>
      </c>
      <c r="N544">
        <f t="shared" si="56"/>
        <v>0</v>
      </c>
    </row>
    <row r="545" spans="1:14" x14ac:dyDescent="0.3">
      <c r="A545" s="1">
        <v>42548</v>
      </c>
      <c r="B545" s="2">
        <v>0.17060185185185184</v>
      </c>
      <c r="C545" s="2">
        <v>0.88096064814814812</v>
      </c>
      <c r="D545" s="3">
        <v>18.600000000000001</v>
      </c>
      <c r="E545" s="3">
        <v>63.1</v>
      </c>
      <c r="F545" s="4">
        <f t="shared" si="59"/>
        <v>6</v>
      </c>
      <c r="G545" s="3">
        <f t="shared" si="60"/>
        <v>17.048611111111111</v>
      </c>
      <c r="H545">
        <v>4.8</v>
      </c>
      <c r="I545">
        <f t="shared" si="57"/>
        <v>0</v>
      </c>
      <c r="J545">
        <f t="shared" si="58"/>
        <v>0.59999999999999964</v>
      </c>
      <c r="K545">
        <f t="shared" si="61"/>
        <v>5.3999999999999995</v>
      </c>
      <c r="L545">
        <f t="shared" si="62"/>
        <v>2.6999999999999997</v>
      </c>
      <c r="M545">
        <f>SUM($L$2:L545) - SUM($N$2:N544)</f>
        <v>77.432104166666704</v>
      </c>
      <c r="N545">
        <f t="shared" ref="N545:N608" si="63">IF(F546&lt;&gt;F545,ROUND(M545,2),0)</f>
        <v>0</v>
      </c>
    </row>
    <row r="546" spans="1:14" x14ac:dyDescent="0.3">
      <c r="A546" s="1">
        <v>42549</v>
      </c>
      <c r="B546" s="2">
        <v>0.17099537037037038</v>
      </c>
      <c r="C546" s="2">
        <v>0.88082175925925921</v>
      </c>
      <c r="D546" s="3">
        <v>17.899999999999999</v>
      </c>
      <c r="E546" s="3">
        <v>75.099999999999994</v>
      </c>
      <c r="F546" s="4">
        <f t="shared" si="59"/>
        <v>6</v>
      </c>
      <c r="G546" s="3">
        <f t="shared" si="60"/>
        <v>17.035833333333333</v>
      </c>
      <c r="H546">
        <v>4.8</v>
      </c>
      <c r="I546">
        <f t="shared" si="57"/>
        <v>0</v>
      </c>
      <c r="J546">
        <f t="shared" si="58"/>
        <v>0.77500000000000036</v>
      </c>
      <c r="K546">
        <f t="shared" si="61"/>
        <v>5.5750000000000002</v>
      </c>
      <c r="L546">
        <f t="shared" si="62"/>
        <v>2.7875000000000001</v>
      </c>
      <c r="M546">
        <f>SUM($L$2:L546) - SUM($N$2:N545)</f>
        <v>80.219604166666613</v>
      </c>
      <c r="N546">
        <f t="shared" si="63"/>
        <v>0</v>
      </c>
    </row>
    <row r="547" spans="1:14" x14ac:dyDescent="0.3">
      <c r="A547" s="1">
        <v>42550</v>
      </c>
      <c r="B547" s="2">
        <v>0.17143518518518519</v>
      </c>
      <c r="C547" s="2">
        <v>0.8806250000000001</v>
      </c>
      <c r="D547" s="3">
        <v>20.399999999999999</v>
      </c>
      <c r="E547" s="3">
        <v>51.5</v>
      </c>
      <c r="F547" s="4">
        <f t="shared" si="59"/>
        <v>6</v>
      </c>
      <c r="G547" s="3">
        <f t="shared" si="60"/>
        <v>17.020555555555557</v>
      </c>
      <c r="H547">
        <v>4.8</v>
      </c>
      <c r="I547">
        <f t="shared" si="57"/>
        <v>0</v>
      </c>
      <c r="J547">
        <f t="shared" si="58"/>
        <v>0.15000000000000033</v>
      </c>
      <c r="K547">
        <f t="shared" si="61"/>
        <v>4.95</v>
      </c>
      <c r="L547">
        <f t="shared" si="62"/>
        <v>2.4750000000000001</v>
      </c>
      <c r="M547">
        <f>SUM($L$2:L547) - SUM($N$2:N546)</f>
        <v>82.694604166666522</v>
      </c>
      <c r="N547">
        <f t="shared" si="63"/>
        <v>0</v>
      </c>
    </row>
    <row r="548" spans="1:14" x14ac:dyDescent="0.3">
      <c r="A548" s="1">
        <v>42551</v>
      </c>
      <c r="B548" s="2">
        <v>0.17190972222222223</v>
      </c>
      <c r="C548" s="2">
        <v>0.8804050925925927</v>
      </c>
      <c r="D548" s="3">
        <v>22.5</v>
      </c>
      <c r="E548" s="3">
        <v>42.2</v>
      </c>
      <c r="F548" s="4">
        <f t="shared" si="59"/>
        <v>6</v>
      </c>
      <c r="G548" s="3">
        <f t="shared" si="60"/>
        <v>17.003888888888891</v>
      </c>
      <c r="H548">
        <v>4.8</v>
      </c>
      <c r="I548">
        <f t="shared" si="57"/>
        <v>0</v>
      </c>
      <c r="J548">
        <f t="shared" si="58"/>
        <v>0</v>
      </c>
      <c r="K548">
        <f t="shared" si="61"/>
        <v>4.8</v>
      </c>
      <c r="L548">
        <f t="shared" si="62"/>
        <v>2.4</v>
      </c>
      <c r="M548">
        <f>SUM($L$2:L548) - SUM($N$2:N547)</f>
        <v>85.094604166666613</v>
      </c>
      <c r="N548">
        <f t="shared" si="63"/>
        <v>85.09</v>
      </c>
    </row>
    <row r="549" spans="1:14" x14ac:dyDescent="0.3">
      <c r="A549" s="1">
        <v>42552</v>
      </c>
      <c r="B549" s="2">
        <v>0.17241898148148149</v>
      </c>
      <c r="C549" s="2">
        <v>0.88013888888888892</v>
      </c>
      <c r="D549" s="3">
        <v>22</v>
      </c>
      <c r="E549" s="3">
        <v>65.099999999999994</v>
      </c>
      <c r="F549" s="4">
        <f t="shared" si="59"/>
        <v>7</v>
      </c>
      <c r="G549" s="3">
        <f t="shared" si="60"/>
        <v>16.985277777777778</v>
      </c>
      <c r="H549">
        <v>4.8</v>
      </c>
      <c r="I549">
        <f t="shared" si="57"/>
        <v>7.36111111111093E-4</v>
      </c>
      <c r="J549">
        <f t="shared" si="58"/>
        <v>0</v>
      </c>
      <c r="K549">
        <f t="shared" si="61"/>
        <v>4.8007361111111111</v>
      </c>
      <c r="L549">
        <f t="shared" si="62"/>
        <v>2.4003680555555555</v>
      </c>
      <c r="M549">
        <f>SUM($L$2:L549) - SUM($N$2:N548)</f>
        <v>2.4049722222221135</v>
      </c>
      <c r="N549">
        <f t="shared" si="63"/>
        <v>0</v>
      </c>
    </row>
    <row r="550" spans="1:14" x14ac:dyDescent="0.3">
      <c r="A550" s="1">
        <v>42553</v>
      </c>
      <c r="B550" s="2">
        <v>0.17296296296296296</v>
      </c>
      <c r="C550" s="2">
        <v>0.87982638888888898</v>
      </c>
      <c r="D550" s="3">
        <v>24.4</v>
      </c>
      <c r="E550" s="3">
        <v>34.1</v>
      </c>
      <c r="F550" s="4">
        <f t="shared" si="59"/>
        <v>7</v>
      </c>
      <c r="G550" s="3">
        <f t="shared" si="60"/>
        <v>16.964722222222225</v>
      </c>
      <c r="H550">
        <v>4.8</v>
      </c>
      <c r="I550">
        <f t="shared" si="57"/>
        <v>1.763888888888765E-3</v>
      </c>
      <c r="J550">
        <f t="shared" si="58"/>
        <v>0</v>
      </c>
      <c r="K550">
        <f t="shared" si="61"/>
        <v>4.8017638888888889</v>
      </c>
      <c r="L550">
        <f t="shared" si="62"/>
        <v>2.4008819444444445</v>
      </c>
      <c r="M550">
        <f>SUM($L$2:L550) - SUM($N$2:N549)</f>
        <v>4.8058541666664496</v>
      </c>
      <c r="N550">
        <f t="shared" si="63"/>
        <v>0</v>
      </c>
    </row>
    <row r="551" spans="1:14" x14ac:dyDescent="0.3">
      <c r="A551" s="1">
        <v>42554</v>
      </c>
      <c r="B551" s="2">
        <v>0.17354166666666668</v>
      </c>
      <c r="C551" s="2">
        <v>0.8794791666666667</v>
      </c>
      <c r="D551" s="3">
        <v>16.899999999999999</v>
      </c>
      <c r="E551" s="3">
        <v>75.900000000000006</v>
      </c>
      <c r="F551" s="4">
        <f t="shared" si="59"/>
        <v>7</v>
      </c>
      <c r="G551" s="3">
        <f t="shared" si="60"/>
        <v>16.942499999999999</v>
      </c>
      <c r="H551">
        <v>4.8</v>
      </c>
      <c r="I551">
        <f t="shared" si="57"/>
        <v>2.8750000000000498E-3</v>
      </c>
      <c r="J551">
        <f t="shared" si="58"/>
        <v>1.0250000000000004</v>
      </c>
      <c r="K551">
        <f t="shared" si="61"/>
        <v>5.8278750000000006</v>
      </c>
      <c r="L551">
        <f t="shared" si="62"/>
        <v>2.9139375000000003</v>
      </c>
      <c r="M551">
        <f>SUM($L$2:L551) - SUM($N$2:N550)</f>
        <v>7.7197916666664241</v>
      </c>
      <c r="N551">
        <f t="shared" si="63"/>
        <v>0</v>
      </c>
    </row>
    <row r="552" spans="1:14" x14ac:dyDescent="0.3">
      <c r="A552" s="1">
        <v>42555</v>
      </c>
      <c r="B552" s="2">
        <v>0.17415509259259257</v>
      </c>
      <c r="C552" s="2">
        <v>0.8790972222222222</v>
      </c>
      <c r="D552" s="3">
        <v>14.8</v>
      </c>
      <c r="E552" s="3">
        <v>32.9</v>
      </c>
      <c r="F552" s="4">
        <f t="shared" si="59"/>
        <v>7</v>
      </c>
      <c r="G552" s="3">
        <f t="shared" si="60"/>
        <v>16.918611111111112</v>
      </c>
      <c r="H552">
        <v>4.8</v>
      </c>
      <c r="I552">
        <f t="shared" si="57"/>
        <v>4.0694444444444146E-3</v>
      </c>
      <c r="J552">
        <f t="shared" si="58"/>
        <v>1.5499999999999998</v>
      </c>
      <c r="K552">
        <f t="shared" si="61"/>
        <v>6.3540694444444439</v>
      </c>
      <c r="L552">
        <f t="shared" si="62"/>
        <v>3.1770347222222219</v>
      </c>
      <c r="M552">
        <f>SUM($L$2:L552) - SUM($N$2:N551)</f>
        <v>10.896826388888712</v>
      </c>
      <c r="N552">
        <f t="shared" si="63"/>
        <v>0</v>
      </c>
    </row>
    <row r="553" spans="1:14" x14ac:dyDescent="0.3">
      <c r="A553" s="1">
        <v>42556</v>
      </c>
      <c r="B553" s="2">
        <v>0.17479166666666668</v>
      </c>
      <c r="C553" s="2">
        <v>0.87866898148148154</v>
      </c>
      <c r="D553" s="3">
        <v>16.8</v>
      </c>
      <c r="E553" s="3">
        <v>26.3</v>
      </c>
      <c r="F553" s="4">
        <f t="shared" si="59"/>
        <v>7</v>
      </c>
      <c r="G553" s="3">
        <f t="shared" si="60"/>
        <v>16.893055555555556</v>
      </c>
      <c r="H553">
        <v>4.8</v>
      </c>
      <c r="I553">
        <f t="shared" si="57"/>
        <v>5.3472222222222142E-3</v>
      </c>
      <c r="J553">
        <f t="shared" si="58"/>
        <v>1.0499999999999998</v>
      </c>
      <c r="K553">
        <f t="shared" si="61"/>
        <v>5.855347222222222</v>
      </c>
      <c r="L553">
        <f t="shared" si="62"/>
        <v>2.927673611111111</v>
      </c>
      <c r="M553">
        <f>SUM($L$2:L553) - SUM($N$2:N552)</f>
        <v>13.824499999999716</v>
      </c>
      <c r="N553">
        <f t="shared" si="63"/>
        <v>0</v>
      </c>
    </row>
    <row r="554" spans="1:14" x14ac:dyDescent="0.3">
      <c r="A554" s="1">
        <v>42557</v>
      </c>
      <c r="B554" s="2">
        <v>0.17546296296296296</v>
      </c>
      <c r="C554" s="2">
        <v>0.87820601851851843</v>
      </c>
      <c r="D554" s="3">
        <v>15.3</v>
      </c>
      <c r="E554" s="3">
        <v>79</v>
      </c>
      <c r="F554" s="4">
        <f t="shared" si="59"/>
        <v>7</v>
      </c>
      <c r="G554" s="3">
        <f t="shared" si="60"/>
        <v>16.865833333333331</v>
      </c>
      <c r="H554">
        <v>4.8</v>
      </c>
      <c r="I554">
        <f t="shared" si="57"/>
        <v>6.7083333333334497E-3</v>
      </c>
      <c r="J554">
        <f t="shared" si="58"/>
        <v>1.4249999999999998</v>
      </c>
      <c r="K554">
        <f t="shared" si="61"/>
        <v>6.2317083333333327</v>
      </c>
      <c r="L554">
        <f t="shared" si="62"/>
        <v>3.1158541666666664</v>
      </c>
      <c r="M554">
        <f>SUM($L$2:L554) - SUM($N$2:N553)</f>
        <v>16.940354166666566</v>
      </c>
      <c r="N554">
        <f t="shared" si="63"/>
        <v>0</v>
      </c>
    </row>
    <row r="555" spans="1:14" x14ac:dyDescent="0.3">
      <c r="A555" s="1">
        <v>42558</v>
      </c>
      <c r="B555" s="2">
        <v>0.1761574074074074</v>
      </c>
      <c r="C555" s="2">
        <v>0.87770833333333342</v>
      </c>
      <c r="D555" s="3">
        <v>14.9</v>
      </c>
      <c r="E555" s="3">
        <v>65.099999999999994</v>
      </c>
      <c r="F555" s="4">
        <f t="shared" si="59"/>
        <v>7</v>
      </c>
      <c r="G555" s="3">
        <f t="shared" si="60"/>
        <v>16.837222222222223</v>
      </c>
      <c r="H555">
        <v>4.8</v>
      </c>
      <c r="I555">
        <f t="shared" si="57"/>
        <v>8.1388888888888292E-3</v>
      </c>
      <c r="J555">
        <f t="shared" si="58"/>
        <v>1.5249999999999999</v>
      </c>
      <c r="K555">
        <f t="shared" si="61"/>
        <v>6.3331388888888878</v>
      </c>
      <c r="L555">
        <f t="shared" si="62"/>
        <v>3.1665694444444439</v>
      </c>
      <c r="M555">
        <f>SUM($L$2:L555) - SUM($N$2:N554)</f>
        <v>20.106923611111142</v>
      </c>
      <c r="N555">
        <f t="shared" si="63"/>
        <v>0</v>
      </c>
    </row>
    <row r="556" spans="1:14" x14ac:dyDescent="0.3">
      <c r="A556" s="1">
        <v>42559</v>
      </c>
      <c r="B556" s="2">
        <v>0.17688657407407407</v>
      </c>
      <c r="C556" s="2">
        <v>0.87716435185185182</v>
      </c>
      <c r="D556" s="3">
        <v>16.100000000000001</v>
      </c>
      <c r="E556" s="3">
        <v>62</v>
      </c>
      <c r="F556" s="4">
        <f t="shared" si="59"/>
        <v>7</v>
      </c>
      <c r="G556" s="3">
        <f t="shared" si="60"/>
        <v>16.806666666666665</v>
      </c>
      <c r="H556">
        <v>4.8</v>
      </c>
      <c r="I556">
        <f t="shared" si="57"/>
        <v>9.6666666666667574E-3</v>
      </c>
      <c r="J556">
        <f t="shared" si="58"/>
        <v>1.2249999999999996</v>
      </c>
      <c r="K556">
        <f t="shared" si="61"/>
        <v>6.0346666666666664</v>
      </c>
      <c r="L556">
        <f t="shared" si="62"/>
        <v>3.0173333333333332</v>
      </c>
      <c r="M556">
        <f>SUM($L$2:L556) - SUM($N$2:N555)</f>
        <v>23.124256944444369</v>
      </c>
      <c r="N556">
        <f t="shared" si="63"/>
        <v>0</v>
      </c>
    </row>
    <row r="557" spans="1:14" x14ac:dyDescent="0.3">
      <c r="A557" s="1">
        <v>42560</v>
      </c>
      <c r="B557" s="2">
        <v>0.17765046296296297</v>
      </c>
      <c r="C557" s="2">
        <v>0.87659722222222225</v>
      </c>
      <c r="D557" s="3">
        <v>17</v>
      </c>
      <c r="E557" s="3">
        <v>82.5</v>
      </c>
      <c r="F557" s="4">
        <f t="shared" si="59"/>
        <v>7</v>
      </c>
      <c r="G557" s="3">
        <f t="shared" si="60"/>
        <v>16.774722222222223</v>
      </c>
      <c r="H557">
        <v>4.8</v>
      </c>
      <c r="I557">
        <f t="shared" si="57"/>
        <v>1.1263888888888829E-2</v>
      </c>
      <c r="J557">
        <f t="shared" si="58"/>
        <v>1</v>
      </c>
      <c r="K557">
        <f t="shared" si="61"/>
        <v>5.811263888888889</v>
      </c>
      <c r="L557">
        <f t="shared" si="62"/>
        <v>2.9056319444444445</v>
      </c>
      <c r="M557">
        <f>SUM($L$2:L557) - SUM($N$2:N556)</f>
        <v>26.029888888888763</v>
      </c>
      <c r="N557">
        <f t="shared" si="63"/>
        <v>0</v>
      </c>
    </row>
    <row r="558" spans="1:14" x14ac:dyDescent="0.3">
      <c r="A558" s="1">
        <v>42561</v>
      </c>
      <c r="B558" s="2">
        <v>0.1784375</v>
      </c>
      <c r="C558" s="2">
        <v>0.8759837962962963</v>
      </c>
      <c r="D558" s="3">
        <v>17.5</v>
      </c>
      <c r="E558" s="3">
        <v>56.5</v>
      </c>
      <c r="F558" s="4">
        <f t="shared" si="59"/>
        <v>7</v>
      </c>
      <c r="G558" s="3">
        <f t="shared" si="60"/>
        <v>16.74111111111111</v>
      </c>
      <c r="H558">
        <v>4.8</v>
      </c>
      <c r="I558">
        <f t="shared" si="57"/>
        <v>1.2944444444444514E-2</v>
      </c>
      <c r="J558">
        <f t="shared" si="58"/>
        <v>0.875</v>
      </c>
      <c r="K558">
        <f t="shared" si="61"/>
        <v>5.6879444444444447</v>
      </c>
      <c r="L558">
        <f t="shared" si="62"/>
        <v>2.8439722222222223</v>
      </c>
      <c r="M558">
        <f>SUM($L$2:L558) - SUM($N$2:N557)</f>
        <v>28.873861111111182</v>
      </c>
      <c r="N558">
        <f t="shared" si="63"/>
        <v>0</v>
      </c>
    </row>
    <row r="559" spans="1:14" x14ac:dyDescent="0.3">
      <c r="A559" s="1">
        <v>42562</v>
      </c>
      <c r="B559" s="2">
        <v>0.17924768518518519</v>
      </c>
      <c r="C559" s="2">
        <v>0.87533564814814813</v>
      </c>
      <c r="D559" s="3">
        <v>21.2</v>
      </c>
      <c r="E559" s="3">
        <v>74.400000000000006</v>
      </c>
      <c r="F559" s="4">
        <f t="shared" si="59"/>
        <v>7</v>
      </c>
      <c r="G559" s="3">
        <f t="shared" si="60"/>
        <v>16.70611111111111</v>
      </c>
      <c r="H559">
        <v>4.8</v>
      </c>
      <c r="I559">
        <f t="shared" si="57"/>
        <v>1.469444444444452E-2</v>
      </c>
      <c r="J559">
        <f t="shared" si="58"/>
        <v>0</v>
      </c>
      <c r="K559">
        <f t="shared" si="61"/>
        <v>4.8146944444444442</v>
      </c>
      <c r="L559">
        <f t="shared" si="62"/>
        <v>2.4073472222222221</v>
      </c>
      <c r="M559">
        <f>SUM($L$2:L559) - SUM($N$2:N558)</f>
        <v>31.281208333333325</v>
      </c>
      <c r="N559">
        <f t="shared" si="63"/>
        <v>0</v>
      </c>
    </row>
    <row r="560" spans="1:14" x14ac:dyDescent="0.3">
      <c r="A560" s="1">
        <v>42563</v>
      </c>
      <c r="B560" s="2">
        <v>0.18008101851851852</v>
      </c>
      <c r="C560" s="2">
        <v>0.87465277777777783</v>
      </c>
      <c r="D560" s="3">
        <v>19.5</v>
      </c>
      <c r="E560" s="3">
        <v>81.7</v>
      </c>
      <c r="F560" s="4">
        <f t="shared" si="59"/>
        <v>7</v>
      </c>
      <c r="G560" s="3">
        <f t="shared" si="60"/>
        <v>16.669722222222223</v>
      </c>
      <c r="H560">
        <v>4.8</v>
      </c>
      <c r="I560">
        <f t="shared" si="57"/>
        <v>1.6513888888888849E-2</v>
      </c>
      <c r="J560">
        <f t="shared" si="58"/>
        <v>0.375</v>
      </c>
      <c r="K560">
        <f t="shared" si="61"/>
        <v>5.1915138888888883</v>
      </c>
      <c r="L560">
        <f t="shared" si="62"/>
        <v>2.5957569444444442</v>
      </c>
      <c r="M560">
        <f>SUM($L$2:L560) - SUM($N$2:N559)</f>
        <v>33.876965277777799</v>
      </c>
      <c r="N560">
        <f t="shared" si="63"/>
        <v>0</v>
      </c>
    </row>
    <row r="561" spans="1:14" x14ac:dyDescent="0.3">
      <c r="A561" s="1">
        <v>42564</v>
      </c>
      <c r="B561" s="2">
        <v>0.1809490740740741</v>
      </c>
      <c r="C561" s="2">
        <v>0.8739351851851852</v>
      </c>
      <c r="D561" s="3">
        <v>18.3</v>
      </c>
      <c r="E561" s="3">
        <v>81.3</v>
      </c>
      <c r="F561" s="4">
        <f t="shared" si="59"/>
        <v>7</v>
      </c>
      <c r="G561" s="3">
        <f t="shared" si="60"/>
        <v>16.631666666666668</v>
      </c>
      <c r="H561">
        <v>4.8</v>
      </c>
      <c r="I561">
        <f t="shared" si="57"/>
        <v>1.8416666666666616E-2</v>
      </c>
      <c r="J561">
        <f t="shared" si="58"/>
        <v>0.67499999999999982</v>
      </c>
      <c r="K561">
        <f t="shared" si="61"/>
        <v>5.4934166666666666</v>
      </c>
      <c r="L561">
        <f t="shared" si="62"/>
        <v>2.7467083333333333</v>
      </c>
      <c r="M561">
        <f>SUM($L$2:L561) - SUM($N$2:N560)</f>
        <v>36.623673611110917</v>
      </c>
      <c r="N561">
        <f t="shared" si="63"/>
        <v>0</v>
      </c>
    </row>
    <row r="562" spans="1:14" x14ac:dyDescent="0.3">
      <c r="A562" s="1">
        <v>42565</v>
      </c>
      <c r="B562" s="2">
        <v>0.18182870370370371</v>
      </c>
      <c r="C562" s="2">
        <v>0.87318287037037035</v>
      </c>
      <c r="D562" s="3">
        <v>16.7</v>
      </c>
      <c r="E562" s="3">
        <v>90.2</v>
      </c>
      <c r="F562" s="4">
        <f t="shared" si="59"/>
        <v>7</v>
      </c>
      <c r="G562" s="3">
        <f t="shared" si="60"/>
        <v>16.592499999999998</v>
      </c>
      <c r="H562">
        <v>4.8</v>
      </c>
      <c r="I562">
        <f t="shared" si="57"/>
        <v>2.0375000000000122E-2</v>
      </c>
      <c r="J562">
        <f t="shared" si="58"/>
        <v>1.0750000000000002</v>
      </c>
      <c r="K562">
        <f t="shared" si="61"/>
        <v>5.8953750000000005</v>
      </c>
      <c r="L562">
        <f t="shared" si="62"/>
        <v>2.9476875000000002</v>
      </c>
      <c r="M562">
        <f>SUM($L$2:L562) - SUM($N$2:N561)</f>
        <v>39.571361111110946</v>
      </c>
      <c r="N562">
        <f t="shared" si="63"/>
        <v>0</v>
      </c>
    </row>
    <row r="563" spans="1:14" x14ac:dyDescent="0.3">
      <c r="A563" s="1">
        <v>42566</v>
      </c>
      <c r="B563" s="2">
        <v>0.18273148148148147</v>
      </c>
      <c r="C563" s="2">
        <v>0.87239583333333337</v>
      </c>
      <c r="D563" s="3">
        <v>15.5</v>
      </c>
      <c r="E563" s="3">
        <v>81.3</v>
      </c>
      <c r="F563" s="4">
        <f t="shared" si="59"/>
        <v>7</v>
      </c>
      <c r="G563" s="3">
        <f t="shared" si="60"/>
        <v>16.551944444444445</v>
      </c>
      <c r="H563">
        <v>4.8</v>
      </c>
      <c r="I563">
        <f t="shared" si="57"/>
        <v>2.2402777777777771E-2</v>
      </c>
      <c r="J563">
        <f t="shared" si="58"/>
        <v>1.375</v>
      </c>
      <c r="K563">
        <f t="shared" si="61"/>
        <v>6.1974027777777776</v>
      </c>
      <c r="L563">
        <f t="shared" si="62"/>
        <v>3.0987013888888888</v>
      </c>
      <c r="M563">
        <f>SUM($L$2:L563) - SUM($N$2:N562)</f>
        <v>42.670062499999858</v>
      </c>
      <c r="N563">
        <f t="shared" si="63"/>
        <v>0</v>
      </c>
    </row>
    <row r="564" spans="1:14" x14ac:dyDescent="0.3">
      <c r="A564" s="1">
        <v>42567</v>
      </c>
      <c r="B564" s="2">
        <v>0.18366898148148147</v>
      </c>
      <c r="C564" s="2">
        <v>0.8715856481481481</v>
      </c>
      <c r="D564" s="3">
        <v>17</v>
      </c>
      <c r="E564" s="3">
        <v>63.5</v>
      </c>
      <c r="F564" s="4">
        <f t="shared" si="59"/>
        <v>7</v>
      </c>
      <c r="G564" s="3">
        <f t="shared" si="60"/>
        <v>16.509999999999998</v>
      </c>
      <c r="H564">
        <v>4.8</v>
      </c>
      <c r="I564">
        <f t="shared" si="57"/>
        <v>2.4500000000000098E-2</v>
      </c>
      <c r="J564">
        <f t="shared" si="58"/>
        <v>1</v>
      </c>
      <c r="K564">
        <f t="shared" si="61"/>
        <v>5.8244999999999996</v>
      </c>
      <c r="L564">
        <f t="shared" si="62"/>
        <v>2.9122499999999998</v>
      </c>
      <c r="M564">
        <f>SUM($L$2:L564) - SUM($N$2:N563)</f>
        <v>45.582312499999716</v>
      </c>
      <c r="N564">
        <f t="shared" si="63"/>
        <v>0</v>
      </c>
    </row>
    <row r="565" spans="1:14" x14ac:dyDescent="0.3">
      <c r="A565" s="1">
        <v>42568</v>
      </c>
      <c r="B565" s="2">
        <v>0.18461805555555555</v>
      </c>
      <c r="C565" s="2">
        <v>0.87072916666666667</v>
      </c>
      <c r="D565" s="3">
        <v>18.2</v>
      </c>
      <c r="E565" s="3">
        <v>80.2</v>
      </c>
      <c r="F565" s="4">
        <f t="shared" si="59"/>
        <v>7</v>
      </c>
      <c r="G565" s="3">
        <f t="shared" si="60"/>
        <v>16.466666666666669</v>
      </c>
      <c r="H565">
        <v>4.8</v>
      </c>
      <c r="I565">
        <f t="shared" si="57"/>
        <v>2.6666666666666571E-2</v>
      </c>
      <c r="J565">
        <f t="shared" si="58"/>
        <v>0.70000000000000018</v>
      </c>
      <c r="K565">
        <f t="shared" si="61"/>
        <v>5.5266666666666664</v>
      </c>
      <c r="L565">
        <f t="shared" si="62"/>
        <v>2.7633333333333332</v>
      </c>
      <c r="M565">
        <f>SUM($L$2:L565) - SUM($N$2:N564)</f>
        <v>48.345645833333037</v>
      </c>
      <c r="N565">
        <f t="shared" si="63"/>
        <v>0</v>
      </c>
    </row>
    <row r="566" spans="1:14" x14ac:dyDescent="0.3">
      <c r="A566" s="1">
        <v>42569</v>
      </c>
      <c r="B566" s="2">
        <v>0.18557870370370369</v>
      </c>
      <c r="C566" s="2">
        <v>0.86984953703703705</v>
      </c>
      <c r="D566" s="3">
        <v>16.3</v>
      </c>
      <c r="E566" s="3">
        <v>73.2</v>
      </c>
      <c r="F566" s="4">
        <f t="shared" si="59"/>
        <v>7</v>
      </c>
      <c r="G566" s="3">
        <f t="shared" si="60"/>
        <v>16.422499999999999</v>
      </c>
      <c r="H566">
        <v>4.8</v>
      </c>
      <c r="I566">
        <f t="shared" si="57"/>
        <v>2.8875000000000029E-2</v>
      </c>
      <c r="J566">
        <f t="shared" si="58"/>
        <v>1.1749999999999998</v>
      </c>
      <c r="K566">
        <f t="shared" si="61"/>
        <v>6.0038749999999999</v>
      </c>
      <c r="L566">
        <f t="shared" si="62"/>
        <v>3.0019374999999999</v>
      </c>
      <c r="M566">
        <f>SUM($L$2:L566) - SUM($N$2:N565)</f>
        <v>51.347583333333205</v>
      </c>
      <c r="N566">
        <f t="shared" si="63"/>
        <v>0</v>
      </c>
    </row>
    <row r="567" spans="1:14" x14ac:dyDescent="0.3">
      <c r="A567" s="1">
        <v>42570</v>
      </c>
      <c r="B567" s="2">
        <v>0.18657407407407409</v>
      </c>
      <c r="C567" s="2">
        <v>0.86894675925925924</v>
      </c>
      <c r="D567" s="3">
        <v>17.100000000000001</v>
      </c>
      <c r="E567" s="3">
        <v>42.2</v>
      </c>
      <c r="F567" s="4">
        <f t="shared" si="59"/>
        <v>7</v>
      </c>
      <c r="G567" s="3">
        <f t="shared" si="60"/>
        <v>16.376944444444444</v>
      </c>
      <c r="H567">
        <v>4.8</v>
      </c>
      <c r="I567">
        <f t="shared" si="57"/>
        <v>3.1152777777777807E-2</v>
      </c>
      <c r="J567">
        <f t="shared" si="58"/>
        <v>0.97499999999999964</v>
      </c>
      <c r="K567">
        <f t="shared" si="61"/>
        <v>5.8061527777777773</v>
      </c>
      <c r="L567">
        <f t="shared" si="62"/>
        <v>2.9030763888888886</v>
      </c>
      <c r="M567">
        <f>SUM($L$2:L567) - SUM($N$2:N566)</f>
        <v>54.250659722222281</v>
      </c>
      <c r="N567">
        <f t="shared" si="63"/>
        <v>0</v>
      </c>
    </row>
    <row r="568" spans="1:14" x14ac:dyDescent="0.3">
      <c r="A568" s="1">
        <v>42571</v>
      </c>
      <c r="B568" s="2">
        <v>0.18758101851851852</v>
      </c>
      <c r="C568" s="2">
        <v>0.86799768518518527</v>
      </c>
      <c r="D568" s="3">
        <v>17.3</v>
      </c>
      <c r="E568" s="3">
        <v>35.6</v>
      </c>
      <c r="F568" s="4">
        <f t="shared" si="59"/>
        <v>7</v>
      </c>
      <c r="G568" s="3">
        <f t="shared" si="60"/>
        <v>16.330000000000002</v>
      </c>
      <c r="H568">
        <v>4.8</v>
      </c>
      <c r="I568">
        <f t="shared" si="57"/>
        <v>3.3499999999999905E-2</v>
      </c>
      <c r="J568">
        <f t="shared" si="58"/>
        <v>0.92499999999999982</v>
      </c>
      <c r="K568">
        <f t="shared" si="61"/>
        <v>5.7584999999999997</v>
      </c>
      <c r="L568">
        <f t="shared" si="62"/>
        <v>2.8792499999999999</v>
      </c>
      <c r="M568">
        <f>SUM($L$2:L568) - SUM($N$2:N567)</f>
        <v>57.129909722222237</v>
      </c>
      <c r="N568">
        <f t="shared" si="63"/>
        <v>0</v>
      </c>
    </row>
    <row r="569" spans="1:14" x14ac:dyDescent="0.3">
      <c r="A569" s="1">
        <v>42572</v>
      </c>
      <c r="B569" s="2">
        <v>0.18859953703703702</v>
      </c>
      <c r="C569" s="2">
        <v>0.86702546296296301</v>
      </c>
      <c r="D569" s="3">
        <v>17.7</v>
      </c>
      <c r="E569" s="3">
        <v>32.1</v>
      </c>
      <c r="F569" s="4">
        <f t="shared" si="59"/>
        <v>7</v>
      </c>
      <c r="G569" s="3">
        <f t="shared" si="60"/>
        <v>16.282222222222224</v>
      </c>
      <c r="H569">
        <v>4.8</v>
      </c>
      <c r="I569">
        <f t="shared" si="57"/>
        <v>3.5888888888888817E-2</v>
      </c>
      <c r="J569">
        <f t="shared" si="58"/>
        <v>0.82500000000000018</v>
      </c>
      <c r="K569">
        <f t="shared" si="61"/>
        <v>5.6608888888888886</v>
      </c>
      <c r="L569">
        <f t="shared" si="62"/>
        <v>2.8304444444444443</v>
      </c>
      <c r="M569">
        <f>SUM($L$2:L569) - SUM($N$2:N568)</f>
        <v>59.960354166666548</v>
      </c>
      <c r="N569">
        <f t="shared" si="63"/>
        <v>0</v>
      </c>
    </row>
    <row r="570" spans="1:14" x14ac:dyDescent="0.3">
      <c r="A570" s="1">
        <v>42573</v>
      </c>
      <c r="B570" s="2">
        <v>0.18964120370370371</v>
      </c>
      <c r="C570" s="2">
        <v>0.86603009259259256</v>
      </c>
      <c r="D570" s="3">
        <v>17.399999999999999</v>
      </c>
      <c r="E570" s="3">
        <v>89.1</v>
      </c>
      <c r="F570" s="4">
        <f t="shared" si="59"/>
        <v>7</v>
      </c>
      <c r="G570" s="3">
        <f t="shared" si="60"/>
        <v>16.233333333333331</v>
      </c>
      <c r="H570">
        <v>4.8</v>
      </c>
      <c r="I570">
        <f t="shared" si="57"/>
        <v>3.8333333333333462E-2</v>
      </c>
      <c r="J570">
        <f t="shared" si="58"/>
        <v>0.90000000000000036</v>
      </c>
      <c r="K570">
        <f t="shared" si="61"/>
        <v>5.7383333333333333</v>
      </c>
      <c r="L570">
        <f t="shared" si="62"/>
        <v>2.8691666666666666</v>
      </c>
      <c r="M570">
        <f>SUM($L$2:L570) - SUM($N$2:N569)</f>
        <v>62.82952083333339</v>
      </c>
      <c r="N570">
        <f t="shared" si="63"/>
        <v>0</v>
      </c>
    </row>
    <row r="571" spans="1:14" x14ac:dyDescent="0.3">
      <c r="A571" s="1">
        <v>42574</v>
      </c>
      <c r="B571" s="2">
        <v>0.19069444444444442</v>
      </c>
      <c r="C571" s="2">
        <v>0.8650000000000001</v>
      </c>
      <c r="D571" s="3">
        <v>19.399999999999999</v>
      </c>
      <c r="E571" s="3">
        <v>71.2</v>
      </c>
      <c r="F571" s="4">
        <f t="shared" si="59"/>
        <v>7</v>
      </c>
      <c r="G571" s="3">
        <f t="shared" si="60"/>
        <v>16.183333333333337</v>
      </c>
      <c r="H571">
        <v>4.8</v>
      </c>
      <c r="I571">
        <f t="shared" si="57"/>
        <v>4.0833333333333145E-2</v>
      </c>
      <c r="J571">
        <f t="shared" si="58"/>
        <v>0.40000000000000036</v>
      </c>
      <c r="K571">
        <f t="shared" si="61"/>
        <v>5.2408333333333337</v>
      </c>
      <c r="L571">
        <f t="shared" si="62"/>
        <v>2.6204166666666668</v>
      </c>
      <c r="M571">
        <f>SUM($L$2:L571) - SUM($N$2:N570)</f>
        <v>65.449937500000033</v>
      </c>
      <c r="N571">
        <f t="shared" si="63"/>
        <v>0</v>
      </c>
    </row>
    <row r="572" spans="1:14" x14ac:dyDescent="0.3">
      <c r="A572" s="1">
        <v>42575</v>
      </c>
      <c r="B572" s="2">
        <v>0.19175925925925927</v>
      </c>
      <c r="C572" s="2">
        <v>0.86394675925925923</v>
      </c>
      <c r="D572" s="3">
        <v>19.899999999999999</v>
      </c>
      <c r="E572" s="3">
        <v>53</v>
      </c>
      <c r="F572" s="4">
        <f t="shared" si="59"/>
        <v>7</v>
      </c>
      <c r="G572" s="3">
        <f t="shared" si="60"/>
        <v>16.1325</v>
      </c>
      <c r="H572">
        <v>4.8</v>
      </c>
      <c r="I572">
        <f t="shared" si="57"/>
        <v>4.3374999999999983E-2</v>
      </c>
      <c r="J572">
        <f t="shared" si="58"/>
        <v>0.27500000000000036</v>
      </c>
      <c r="K572">
        <f t="shared" si="61"/>
        <v>5.1183750000000003</v>
      </c>
      <c r="L572">
        <f t="shared" si="62"/>
        <v>2.5591875000000002</v>
      </c>
      <c r="M572">
        <f>SUM($L$2:L572) - SUM($N$2:N571)</f>
        <v>68.00912500000004</v>
      </c>
      <c r="N572">
        <f t="shared" si="63"/>
        <v>0</v>
      </c>
    </row>
    <row r="573" spans="1:14" x14ac:dyDescent="0.3">
      <c r="A573" s="1">
        <v>42576</v>
      </c>
      <c r="B573" s="2">
        <v>0.19284722222222225</v>
      </c>
      <c r="C573" s="2">
        <v>0.8628703703703704</v>
      </c>
      <c r="D573" s="3">
        <v>22.2</v>
      </c>
      <c r="E573" s="3">
        <v>65.099999999999994</v>
      </c>
      <c r="F573" s="4">
        <f t="shared" si="59"/>
        <v>7</v>
      </c>
      <c r="G573" s="3">
        <f t="shared" si="60"/>
        <v>16.080555555555556</v>
      </c>
      <c r="H573">
        <v>4.8</v>
      </c>
      <c r="I573">
        <f t="shared" si="57"/>
        <v>4.5972222222222213E-2</v>
      </c>
      <c r="J573">
        <f t="shared" si="58"/>
        <v>0</v>
      </c>
      <c r="K573">
        <f t="shared" si="61"/>
        <v>4.8459722222222217</v>
      </c>
      <c r="L573">
        <f t="shared" si="62"/>
        <v>2.4229861111111108</v>
      </c>
      <c r="M573">
        <f>SUM($L$2:L573) - SUM($N$2:N572)</f>
        <v>70.432111111111226</v>
      </c>
      <c r="N573">
        <f t="shared" si="63"/>
        <v>0</v>
      </c>
    </row>
    <row r="574" spans="1:14" x14ac:dyDescent="0.3">
      <c r="A574" s="1">
        <v>42577</v>
      </c>
      <c r="B574" s="2">
        <v>0.19393518518518518</v>
      </c>
      <c r="C574" s="2">
        <v>0.86175925925925922</v>
      </c>
      <c r="D574" s="3">
        <v>23.1</v>
      </c>
      <c r="E574" s="3">
        <v>50.3</v>
      </c>
      <c r="F574" s="4">
        <f t="shared" si="59"/>
        <v>7</v>
      </c>
      <c r="G574" s="3">
        <f t="shared" si="60"/>
        <v>16.027777777777779</v>
      </c>
      <c r="H574">
        <v>4.8</v>
      </c>
      <c r="I574">
        <f t="shared" si="57"/>
        <v>4.861111111111107E-2</v>
      </c>
      <c r="J574">
        <f t="shared" si="58"/>
        <v>0</v>
      </c>
      <c r="K574">
        <f t="shared" si="61"/>
        <v>4.8486111111111105</v>
      </c>
      <c r="L574">
        <f t="shared" si="62"/>
        <v>2.4243055555555553</v>
      </c>
      <c r="M574">
        <f>SUM($L$2:L574) - SUM($N$2:N573)</f>
        <v>72.856416666666973</v>
      </c>
      <c r="N574">
        <f t="shared" si="63"/>
        <v>0</v>
      </c>
    </row>
    <row r="575" spans="1:14" x14ac:dyDescent="0.3">
      <c r="A575" s="1">
        <v>42578</v>
      </c>
      <c r="B575" s="2">
        <v>0.1950462962962963</v>
      </c>
      <c r="C575" s="2">
        <v>0.86062500000000008</v>
      </c>
      <c r="D575" s="3">
        <v>21.1</v>
      </c>
      <c r="E575" s="3">
        <v>46.9</v>
      </c>
      <c r="F575" s="4">
        <f t="shared" si="59"/>
        <v>7</v>
      </c>
      <c r="G575" s="3">
        <f t="shared" si="60"/>
        <v>15.97388888888889</v>
      </c>
      <c r="H575">
        <v>4.8</v>
      </c>
      <c r="I575">
        <f t="shared" si="57"/>
        <v>5.1305555555555493E-2</v>
      </c>
      <c r="J575">
        <f t="shared" si="58"/>
        <v>0</v>
      </c>
      <c r="K575">
        <f t="shared" si="61"/>
        <v>4.8513055555555553</v>
      </c>
      <c r="L575">
        <f t="shared" si="62"/>
        <v>2.4256527777777777</v>
      </c>
      <c r="M575">
        <f>SUM($L$2:L575) - SUM($N$2:N574)</f>
        <v>75.282069444444915</v>
      </c>
      <c r="N575">
        <f t="shared" si="63"/>
        <v>0</v>
      </c>
    </row>
    <row r="576" spans="1:14" x14ac:dyDescent="0.3">
      <c r="A576" s="1">
        <v>42579</v>
      </c>
      <c r="B576" s="2">
        <v>0.19615740740740742</v>
      </c>
      <c r="C576" s="2">
        <v>0.85946759259259264</v>
      </c>
      <c r="D576" s="3">
        <v>21.2</v>
      </c>
      <c r="E576" s="3">
        <v>77.099999999999994</v>
      </c>
      <c r="F576" s="4">
        <f t="shared" si="59"/>
        <v>7</v>
      </c>
      <c r="G576" s="3">
        <f t="shared" si="60"/>
        <v>15.919444444444446</v>
      </c>
      <c r="H576">
        <v>4.8</v>
      </c>
      <c r="I576">
        <f t="shared" si="57"/>
        <v>5.4027777777777702E-2</v>
      </c>
      <c r="J576">
        <f t="shared" si="58"/>
        <v>0</v>
      </c>
      <c r="K576">
        <f t="shared" si="61"/>
        <v>4.8540277777777776</v>
      </c>
      <c r="L576">
        <f t="shared" si="62"/>
        <v>2.4270138888888888</v>
      </c>
      <c r="M576">
        <f>SUM($L$2:L576) - SUM($N$2:N575)</f>
        <v>77.709083333333638</v>
      </c>
      <c r="N576">
        <f t="shared" si="63"/>
        <v>0</v>
      </c>
    </row>
    <row r="577" spans="1:14" x14ac:dyDescent="0.3">
      <c r="A577" s="1">
        <v>42580</v>
      </c>
      <c r="B577" s="2">
        <v>0.19729166666666667</v>
      </c>
      <c r="C577" s="2">
        <v>0.85828703703703713</v>
      </c>
      <c r="D577" s="3">
        <v>18.899999999999999</v>
      </c>
      <c r="E577" s="3">
        <v>79</v>
      </c>
      <c r="F577" s="4">
        <f t="shared" si="59"/>
        <v>7</v>
      </c>
      <c r="G577" s="3">
        <f t="shared" si="60"/>
        <v>15.863888888888891</v>
      </c>
      <c r="H577">
        <v>4.8</v>
      </c>
      <c r="I577">
        <f t="shared" si="57"/>
        <v>5.6805555555555463E-2</v>
      </c>
      <c r="J577">
        <f t="shared" si="58"/>
        <v>0.52500000000000036</v>
      </c>
      <c r="K577">
        <f t="shared" si="61"/>
        <v>5.3818055555555553</v>
      </c>
      <c r="L577">
        <f t="shared" si="62"/>
        <v>2.6909027777777776</v>
      </c>
      <c r="M577">
        <f>SUM($L$2:L577) - SUM($N$2:N576)</f>
        <v>80.399986111111502</v>
      </c>
      <c r="N577">
        <f t="shared" si="63"/>
        <v>0</v>
      </c>
    </row>
    <row r="578" spans="1:14" x14ac:dyDescent="0.3">
      <c r="A578" s="1">
        <v>42581</v>
      </c>
      <c r="B578" s="2">
        <v>0.19842592592592592</v>
      </c>
      <c r="C578" s="2">
        <v>0.85708333333333331</v>
      </c>
      <c r="D578" s="3">
        <v>19.399999999999999</v>
      </c>
      <c r="E578" s="3">
        <v>73.599999999999994</v>
      </c>
      <c r="F578" s="4">
        <f t="shared" si="59"/>
        <v>7</v>
      </c>
      <c r="G578" s="3">
        <f t="shared" si="60"/>
        <v>15.807777777777778</v>
      </c>
      <c r="H578">
        <v>4.8</v>
      </c>
      <c r="I578">
        <f t="shared" ref="I578:I641" si="64">IF(G578&lt;17,(17-G578) * 50,0) / 1000</f>
        <v>5.9611111111111101E-2</v>
      </c>
      <c r="J578">
        <f t="shared" ref="J578:J641" si="65">IF(D578&lt;21,(21-D578)*250,0) / 1000</f>
        <v>0.40000000000000036</v>
      </c>
      <c r="K578">
        <f t="shared" si="61"/>
        <v>5.259611111111111</v>
      </c>
      <c r="L578">
        <f t="shared" si="62"/>
        <v>2.6298055555555555</v>
      </c>
      <c r="M578">
        <f>SUM($L$2:L578) - SUM($N$2:N577)</f>
        <v>83.029791666667279</v>
      </c>
      <c r="N578">
        <f t="shared" si="63"/>
        <v>0</v>
      </c>
    </row>
    <row r="579" spans="1:14" x14ac:dyDescent="0.3">
      <c r="A579" s="1">
        <v>42582</v>
      </c>
      <c r="B579" s="2">
        <v>0.19957175925925927</v>
      </c>
      <c r="C579" s="2">
        <v>0.85585648148148152</v>
      </c>
      <c r="D579" s="3">
        <v>21.2</v>
      </c>
      <c r="E579" s="3">
        <v>56.9</v>
      </c>
      <c r="F579" s="4">
        <f t="shared" ref="F579:F642" si="66">MONTH(A579)</f>
        <v>7</v>
      </c>
      <c r="G579" s="3">
        <f t="shared" ref="G579:G642" si="67">(C579-B579) * 24</f>
        <v>15.750833333333333</v>
      </c>
      <c r="H579">
        <v>4.8</v>
      </c>
      <c r="I579">
        <f t="shared" si="64"/>
        <v>6.2458333333333373E-2</v>
      </c>
      <c r="J579">
        <f t="shared" si="65"/>
        <v>0</v>
      </c>
      <c r="K579">
        <f t="shared" ref="K579:K642" si="68">SUM(H579:J579)</f>
        <v>4.8624583333333335</v>
      </c>
      <c r="L579">
        <f t="shared" ref="L579:L642" si="69">K579*0.5</f>
        <v>2.4312291666666668</v>
      </c>
      <c r="M579">
        <f>SUM($L$2:L579) - SUM($N$2:N578)</f>
        <v>85.461020833333805</v>
      </c>
      <c r="N579">
        <f t="shared" si="63"/>
        <v>85.46</v>
      </c>
    </row>
    <row r="580" spans="1:14" x14ac:dyDescent="0.3">
      <c r="A580" s="1">
        <v>42583</v>
      </c>
      <c r="B580" s="2">
        <v>0.20072916666666665</v>
      </c>
      <c r="C580" s="2">
        <v>0.85460648148148144</v>
      </c>
      <c r="D580" s="3">
        <v>18.5</v>
      </c>
      <c r="E580" s="3">
        <v>84.8</v>
      </c>
      <c r="F580" s="4">
        <f t="shared" si="66"/>
        <v>8</v>
      </c>
      <c r="G580" s="3">
        <f t="shared" si="67"/>
        <v>15.693055555555556</v>
      </c>
      <c r="H580">
        <v>4.8</v>
      </c>
      <c r="I580">
        <f t="shared" si="64"/>
        <v>6.5347222222222168E-2</v>
      </c>
      <c r="J580">
        <f t="shared" si="65"/>
        <v>0.625</v>
      </c>
      <c r="K580">
        <f t="shared" si="68"/>
        <v>5.4903472222222218</v>
      </c>
      <c r="L580">
        <f t="shared" si="69"/>
        <v>2.7451736111111109</v>
      </c>
      <c r="M580">
        <f>SUM($L$2:L580) - SUM($N$2:N579)</f>
        <v>2.7461944444448818</v>
      </c>
      <c r="N580">
        <f t="shared" si="63"/>
        <v>0</v>
      </c>
    </row>
    <row r="581" spans="1:14" x14ac:dyDescent="0.3">
      <c r="A581" s="1">
        <v>42584</v>
      </c>
      <c r="B581" s="2">
        <v>0.20189814814814813</v>
      </c>
      <c r="C581" s="2">
        <v>0.85333333333333339</v>
      </c>
      <c r="D581" s="3">
        <v>17.899999999999999</v>
      </c>
      <c r="E581" s="3">
        <v>63.9</v>
      </c>
      <c r="F581" s="4">
        <f t="shared" si="66"/>
        <v>8</v>
      </c>
      <c r="G581" s="3">
        <f t="shared" si="67"/>
        <v>15.634444444444448</v>
      </c>
      <c r="H581">
        <v>4.8</v>
      </c>
      <c r="I581">
        <f t="shared" si="64"/>
        <v>6.8277777777777618E-2</v>
      </c>
      <c r="J581">
        <f t="shared" si="65"/>
        <v>0.77500000000000036</v>
      </c>
      <c r="K581">
        <f t="shared" si="68"/>
        <v>5.6432777777777776</v>
      </c>
      <c r="L581">
        <f t="shared" si="69"/>
        <v>2.8216388888888888</v>
      </c>
      <c r="M581">
        <f>SUM($L$2:L581) - SUM($N$2:N580)</f>
        <v>5.5678333333339651</v>
      </c>
      <c r="N581">
        <f t="shared" si="63"/>
        <v>0</v>
      </c>
    </row>
    <row r="582" spans="1:14" x14ac:dyDescent="0.3">
      <c r="A582" s="1">
        <v>42585</v>
      </c>
      <c r="B582" s="2">
        <v>0.20306712962962961</v>
      </c>
      <c r="C582" s="2">
        <v>0.85204861111111108</v>
      </c>
      <c r="D582" s="3">
        <v>16.600000000000001</v>
      </c>
      <c r="E582" s="3">
        <v>73.599999999999994</v>
      </c>
      <c r="F582" s="4">
        <f t="shared" si="66"/>
        <v>8</v>
      </c>
      <c r="G582" s="3">
        <f t="shared" si="67"/>
        <v>15.575555555555557</v>
      </c>
      <c r="H582">
        <v>4.8</v>
      </c>
      <c r="I582">
        <f t="shared" si="64"/>
        <v>7.1222222222222173E-2</v>
      </c>
      <c r="J582">
        <f t="shared" si="65"/>
        <v>1.0999999999999996</v>
      </c>
      <c r="K582">
        <f t="shared" si="68"/>
        <v>5.971222222222222</v>
      </c>
      <c r="L582">
        <f t="shared" si="69"/>
        <v>2.985611111111111</v>
      </c>
      <c r="M582">
        <f>SUM($L$2:L582) - SUM($N$2:N581)</f>
        <v>8.5534444444451765</v>
      </c>
      <c r="N582">
        <f t="shared" si="63"/>
        <v>0</v>
      </c>
    </row>
    <row r="583" spans="1:14" x14ac:dyDescent="0.3">
      <c r="A583" s="1">
        <v>42586</v>
      </c>
      <c r="B583" s="2">
        <v>0.20424768518518518</v>
      </c>
      <c r="C583" s="2">
        <v>0.85072916666666665</v>
      </c>
      <c r="D583" s="3">
        <v>20.6</v>
      </c>
      <c r="E583" s="3">
        <v>70.099999999999994</v>
      </c>
      <c r="F583" s="4">
        <f t="shared" si="66"/>
        <v>8</v>
      </c>
      <c r="G583" s="3">
        <f t="shared" si="67"/>
        <v>15.515555555555554</v>
      </c>
      <c r="H583">
        <v>4.8</v>
      </c>
      <c r="I583">
        <f t="shared" si="64"/>
        <v>7.4222222222222287E-2</v>
      </c>
      <c r="J583">
        <f t="shared" si="65"/>
        <v>9.9999999999999645E-2</v>
      </c>
      <c r="K583">
        <f t="shared" si="68"/>
        <v>4.9742222222222221</v>
      </c>
      <c r="L583">
        <f t="shared" si="69"/>
        <v>2.4871111111111111</v>
      </c>
      <c r="M583">
        <f>SUM($L$2:L583) - SUM($N$2:N582)</f>
        <v>11.040555555556239</v>
      </c>
      <c r="N583">
        <f t="shared" si="63"/>
        <v>0</v>
      </c>
    </row>
    <row r="584" spans="1:14" x14ac:dyDescent="0.3">
      <c r="A584" s="1">
        <v>42587</v>
      </c>
      <c r="B584" s="2">
        <v>0.20542824074074073</v>
      </c>
      <c r="C584" s="2">
        <v>0.84939814814814818</v>
      </c>
      <c r="D584" s="3">
        <v>22.8</v>
      </c>
      <c r="E584" s="3">
        <v>56.1</v>
      </c>
      <c r="F584" s="4">
        <f t="shared" si="66"/>
        <v>8</v>
      </c>
      <c r="G584" s="3">
        <f t="shared" si="67"/>
        <v>15.455277777777779</v>
      </c>
      <c r="H584">
        <v>4.8</v>
      </c>
      <c r="I584">
        <f t="shared" si="64"/>
        <v>7.7236111111111061E-2</v>
      </c>
      <c r="J584">
        <f t="shared" si="65"/>
        <v>0</v>
      </c>
      <c r="K584">
        <f t="shared" si="68"/>
        <v>4.8772361111111113</v>
      </c>
      <c r="L584">
        <f t="shared" si="69"/>
        <v>2.4386180555555557</v>
      </c>
      <c r="M584">
        <f>SUM($L$2:L584) - SUM($N$2:N583)</f>
        <v>13.479173611111946</v>
      </c>
      <c r="N584">
        <f t="shared" si="63"/>
        <v>0</v>
      </c>
    </row>
    <row r="585" spans="1:14" x14ac:dyDescent="0.3">
      <c r="A585" s="1">
        <v>42588</v>
      </c>
      <c r="B585" s="2">
        <v>0.20662037037037037</v>
      </c>
      <c r="C585" s="2">
        <v>0.84805555555555545</v>
      </c>
      <c r="D585" s="3">
        <v>17.399999999999999</v>
      </c>
      <c r="E585" s="3">
        <v>87.9</v>
      </c>
      <c r="F585" s="4">
        <f t="shared" si="66"/>
        <v>8</v>
      </c>
      <c r="G585" s="3">
        <f t="shared" si="67"/>
        <v>15.394444444444442</v>
      </c>
      <c r="H585">
        <v>4.8</v>
      </c>
      <c r="I585">
        <f t="shared" si="64"/>
        <v>8.0277777777777878E-2</v>
      </c>
      <c r="J585">
        <f t="shared" si="65"/>
        <v>0.90000000000000036</v>
      </c>
      <c r="K585">
        <f t="shared" si="68"/>
        <v>5.7802777777777781</v>
      </c>
      <c r="L585">
        <f t="shared" si="69"/>
        <v>2.890138888888889</v>
      </c>
      <c r="M585">
        <f>SUM($L$2:L585) - SUM($N$2:N584)</f>
        <v>16.369312500000888</v>
      </c>
      <c r="N585">
        <f t="shared" si="63"/>
        <v>0</v>
      </c>
    </row>
    <row r="586" spans="1:14" x14ac:dyDescent="0.3">
      <c r="A586" s="1">
        <v>42589</v>
      </c>
      <c r="B586" s="2">
        <v>0.20781249999999998</v>
      </c>
      <c r="C586" s="2">
        <v>0.84668981481481476</v>
      </c>
      <c r="D586" s="3">
        <v>16.100000000000001</v>
      </c>
      <c r="E586" s="3">
        <v>44.5</v>
      </c>
      <c r="F586" s="4">
        <f t="shared" si="66"/>
        <v>8</v>
      </c>
      <c r="G586" s="3">
        <f t="shared" si="67"/>
        <v>15.333055555555555</v>
      </c>
      <c r="H586">
        <v>4.8</v>
      </c>
      <c r="I586">
        <f t="shared" si="64"/>
        <v>8.3347222222222239E-2</v>
      </c>
      <c r="J586">
        <f t="shared" si="65"/>
        <v>1.2249999999999996</v>
      </c>
      <c r="K586">
        <f t="shared" si="68"/>
        <v>6.1083472222222213</v>
      </c>
      <c r="L586">
        <f t="shared" si="69"/>
        <v>3.0541736111111106</v>
      </c>
      <c r="M586">
        <f>SUM($L$2:L586) - SUM($N$2:N585)</f>
        <v>19.423486111112197</v>
      </c>
      <c r="N586">
        <f t="shared" si="63"/>
        <v>0</v>
      </c>
    </row>
    <row r="587" spans="1:14" x14ac:dyDescent="0.3">
      <c r="A587" s="1">
        <v>42590</v>
      </c>
      <c r="B587" s="2">
        <v>0.20900462962962962</v>
      </c>
      <c r="C587" s="2">
        <v>0.84530092592592598</v>
      </c>
      <c r="D587" s="3">
        <v>19.899999999999999</v>
      </c>
      <c r="E587" s="3">
        <v>55.8</v>
      </c>
      <c r="F587" s="4">
        <f t="shared" si="66"/>
        <v>8</v>
      </c>
      <c r="G587" s="3">
        <f t="shared" si="67"/>
        <v>15.271111111111113</v>
      </c>
      <c r="H587">
        <v>4.8</v>
      </c>
      <c r="I587">
        <f t="shared" si="64"/>
        <v>8.6444444444444365E-2</v>
      </c>
      <c r="J587">
        <f t="shared" si="65"/>
        <v>0.27500000000000036</v>
      </c>
      <c r="K587">
        <f t="shared" si="68"/>
        <v>5.1614444444444443</v>
      </c>
      <c r="L587">
        <f t="shared" si="69"/>
        <v>2.5807222222222221</v>
      </c>
      <c r="M587">
        <f>SUM($L$2:L587) - SUM($N$2:N586)</f>
        <v>22.004208333334645</v>
      </c>
      <c r="N587">
        <f t="shared" si="63"/>
        <v>0</v>
      </c>
    </row>
    <row r="588" spans="1:14" x14ac:dyDescent="0.3">
      <c r="A588" s="1">
        <v>42591</v>
      </c>
      <c r="B588" s="2">
        <v>0.21020833333333333</v>
      </c>
      <c r="C588" s="2">
        <v>0.84390046296296306</v>
      </c>
      <c r="D588" s="3">
        <v>17.600000000000001</v>
      </c>
      <c r="E588" s="3">
        <v>85.2</v>
      </c>
      <c r="F588" s="4">
        <f t="shared" si="66"/>
        <v>8</v>
      </c>
      <c r="G588" s="3">
        <f t="shared" si="67"/>
        <v>15.208611111111114</v>
      </c>
      <c r="H588">
        <v>4.8</v>
      </c>
      <c r="I588">
        <f t="shared" si="64"/>
        <v>8.9569444444444285E-2</v>
      </c>
      <c r="J588">
        <f t="shared" si="65"/>
        <v>0.84999999999999964</v>
      </c>
      <c r="K588">
        <f t="shared" si="68"/>
        <v>5.7395694444444434</v>
      </c>
      <c r="L588">
        <f t="shared" si="69"/>
        <v>2.8697847222222217</v>
      </c>
      <c r="M588">
        <f>SUM($L$2:L588) - SUM($N$2:N587)</f>
        <v>24.873993055557094</v>
      </c>
      <c r="N588">
        <f t="shared" si="63"/>
        <v>0</v>
      </c>
    </row>
    <row r="589" spans="1:14" x14ac:dyDescent="0.3">
      <c r="A589" s="1">
        <v>42592</v>
      </c>
      <c r="B589" s="2">
        <v>0.2114236111111111</v>
      </c>
      <c r="C589" s="2">
        <v>0.84247685185185184</v>
      </c>
      <c r="D589" s="3">
        <v>13.7</v>
      </c>
      <c r="E589" s="3">
        <v>88.7</v>
      </c>
      <c r="F589" s="4">
        <f t="shared" si="66"/>
        <v>8</v>
      </c>
      <c r="G589" s="3">
        <f t="shared" si="67"/>
        <v>15.145277777777778</v>
      </c>
      <c r="H589">
        <v>4.8</v>
      </c>
      <c r="I589">
        <f t="shared" si="64"/>
        <v>9.2736111111111089E-2</v>
      </c>
      <c r="J589">
        <f t="shared" si="65"/>
        <v>1.8250000000000002</v>
      </c>
      <c r="K589">
        <f t="shared" si="68"/>
        <v>6.7177361111111109</v>
      </c>
      <c r="L589">
        <f t="shared" si="69"/>
        <v>3.3588680555555555</v>
      </c>
      <c r="M589">
        <f>SUM($L$2:L589) - SUM($N$2:N588)</f>
        <v>28.23286111111247</v>
      </c>
      <c r="N589">
        <f t="shared" si="63"/>
        <v>0</v>
      </c>
    </row>
    <row r="590" spans="1:14" x14ac:dyDescent="0.3">
      <c r="A590" s="1">
        <v>42593</v>
      </c>
      <c r="B590" s="2">
        <v>0.21262731481481481</v>
      </c>
      <c r="C590" s="2">
        <v>0.84104166666666658</v>
      </c>
      <c r="D590" s="3">
        <v>14.1</v>
      </c>
      <c r="E590" s="3">
        <v>50.3</v>
      </c>
      <c r="F590" s="4">
        <f t="shared" si="66"/>
        <v>8</v>
      </c>
      <c r="G590" s="3">
        <f t="shared" si="67"/>
        <v>15.081944444444442</v>
      </c>
      <c r="H590">
        <v>4.8</v>
      </c>
      <c r="I590">
        <f t="shared" si="64"/>
        <v>9.5902777777777878E-2</v>
      </c>
      <c r="J590">
        <f t="shared" si="65"/>
        <v>1.7250000000000001</v>
      </c>
      <c r="K590">
        <f t="shared" si="68"/>
        <v>6.6209027777777774</v>
      </c>
      <c r="L590">
        <f t="shared" si="69"/>
        <v>3.3104513888888887</v>
      </c>
      <c r="M590">
        <f>SUM($L$2:L590) - SUM($N$2:N589)</f>
        <v>31.543312500001321</v>
      </c>
      <c r="N590">
        <f t="shared" si="63"/>
        <v>0</v>
      </c>
    </row>
    <row r="591" spans="1:14" x14ac:dyDescent="0.3">
      <c r="A591" s="1">
        <v>42594</v>
      </c>
      <c r="B591" s="2">
        <v>0.21384259259259261</v>
      </c>
      <c r="C591" s="2">
        <v>0.83958333333333324</v>
      </c>
      <c r="D591" s="3">
        <v>14.3</v>
      </c>
      <c r="E591" s="3">
        <v>32.1</v>
      </c>
      <c r="F591" s="4">
        <f t="shared" si="66"/>
        <v>8</v>
      </c>
      <c r="G591" s="3">
        <f t="shared" si="67"/>
        <v>15.017777777777773</v>
      </c>
      <c r="H591">
        <v>4.8</v>
      </c>
      <c r="I591">
        <f t="shared" si="64"/>
        <v>9.911111111111133E-2</v>
      </c>
      <c r="J591">
        <f t="shared" si="65"/>
        <v>1.6749999999999998</v>
      </c>
      <c r="K591">
        <f t="shared" si="68"/>
        <v>6.5741111111111108</v>
      </c>
      <c r="L591">
        <f t="shared" si="69"/>
        <v>3.2870555555555554</v>
      </c>
      <c r="M591">
        <f>SUM($L$2:L591) - SUM($N$2:N590)</f>
        <v>34.830368055556846</v>
      </c>
      <c r="N591">
        <f t="shared" si="63"/>
        <v>0</v>
      </c>
    </row>
    <row r="592" spans="1:14" x14ac:dyDescent="0.3">
      <c r="A592" s="1">
        <v>42595</v>
      </c>
      <c r="B592" s="2">
        <v>0.21505787037037039</v>
      </c>
      <c r="C592" s="2">
        <v>0.8381249999999999</v>
      </c>
      <c r="D592" s="3">
        <v>16.2</v>
      </c>
      <c r="E592" s="3">
        <v>70.099999999999994</v>
      </c>
      <c r="F592" s="4">
        <f t="shared" si="66"/>
        <v>8</v>
      </c>
      <c r="G592" s="3">
        <f t="shared" si="67"/>
        <v>14.953611111111108</v>
      </c>
      <c r="H592">
        <v>4.8</v>
      </c>
      <c r="I592">
        <f t="shared" si="64"/>
        <v>0.10231944444444459</v>
      </c>
      <c r="J592">
        <f t="shared" si="65"/>
        <v>1.2000000000000002</v>
      </c>
      <c r="K592">
        <f t="shared" si="68"/>
        <v>6.1023194444444444</v>
      </c>
      <c r="L592">
        <f t="shared" si="69"/>
        <v>3.0511597222222222</v>
      </c>
      <c r="M592">
        <f>SUM($L$2:L592) - SUM($N$2:N591)</f>
        <v>37.881527777778956</v>
      </c>
      <c r="N592">
        <f t="shared" si="63"/>
        <v>0</v>
      </c>
    </row>
    <row r="593" spans="1:14" x14ac:dyDescent="0.3">
      <c r="A593" s="1">
        <v>42596</v>
      </c>
      <c r="B593" s="2">
        <v>0.21627314814814813</v>
      </c>
      <c r="C593" s="2">
        <v>0.83664351851851848</v>
      </c>
      <c r="D593" s="3">
        <v>17.2</v>
      </c>
      <c r="E593" s="3">
        <v>55</v>
      </c>
      <c r="F593" s="4">
        <f t="shared" si="66"/>
        <v>8</v>
      </c>
      <c r="G593" s="3">
        <f t="shared" si="67"/>
        <v>14.888888888888889</v>
      </c>
      <c r="H593">
        <v>4.8</v>
      </c>
      <c r="I593">
        <f t="shared" si="64"/>
        <v>0.10555555555555554</v>
      </c>
      <c r="J593">
        <f t="shared" si="65"/>
        <v>0.95000000000000018</v>
      </c>
      <c r="K593">
        <f t="shared" si="68"/>
        <v>5.8555555555555552</v>
      </c>
      <c r="L593">
        <f t="shared" si="69"/>
        <v>2.9277777777777776</v>
      </c>
      <c r="M593">
        <f>SUM($L$2:L593) - SUM($N$2:N592)</f>
        <v>40.809305555556875</v>
      </c>
      <c r="N593">
        <f t="shared" si="63"/>
        <v>0</v>
      </c>
    </row>
    <row r="594" spans="1:14" x14ac:dyDescent="0.3">
      <c r="A594" s="1">
        <v>42597</v>
      </c>
      <c r="B594" s="2">
        <v>0.2175</v>
      </c>
      <c r="C594" s="2">
        <v>0.83515046296296302</v>
      </c>
      <c r="D594" s="3">
        <v>15.1</v>
      </c>
      <c r="E594" s="3">
        <v>38.700000000000003</v>
      </c>
      <c r="F594" s="4">
        <f t="shared" si="66"/>
        <v>8</v>
      </c>
      <c r="G594" s="3">
        <f t="shared" si="67"/>
        <v>14.823611111111113</v>
      </c>
      <c r="H594">
        <v>4.8</v>
      </c>
      <c r="I594">
        <f t="shared" si="64"/>
        <v>0.10881944444444436</v>
      </c>
      <c r="J594">
        <f t="shared" si="65"/>
        <v>1.4750000000000001</v>
      </c>
      <c r="K594">
        <f t="shared" si="68"/>
        <v>6.3838194444444447</v>
      </c>
      <c r="L594">
        <f t="shared" si="69"/>
        <v>3.1919097222222224</v>
      </c>
      <c r="M594">
        <f>SUM($L$2:L594) - SUM($N$2:N593)</f>
        <v>44.001215277779011</v>
      </c>
      <c r="N594">
        <f t="shared" si="63"/>
        <v>0</v>
      </c>
    </row>
    <row r="595" spans="1:14" x14ac:dyDescent="0.3">
      <c r="A595" s="1">
        <v>42598</v>
      </c>
      <c r="B595" s="2">
        <v>0.21871527777777777</v>
      </c>
      <c r="C595" s="2">
        <v>0.83363425925925927</v>
      </c>
      <c r="D595" s="3">
        <v>14.6</v>
      </c>
      <c r="E595" s="3">
        <v>66.599999999999994</v>
      </c>
      <c r="F595" s="4">
        <f t="shared" si="66"/>
        <v>8</v>
      </c>
      <c r="G595" s="3">
        <f t="shared" si="67"/>
        <v>14.758055555555556</v>
      </c>
      <c r="H595">
        <v>4.8</v>
      </c>
      <c r="I595">
        <f t="shared" si="64"/>
        <v>0.1120972222222222</v>
      </c>
      <c r="J595">
        <f t="shared" si="65"/>
        <v>1.6</v>
      </c>
      <c r="K595">
        <f t="shared" si="68"/>
        <v>6.5120972222222218</v>
      </c>
      <c r="L595">
        <f t="shared" si="69"/>
        <v>3.2560486111111109</v>
      </c>
      <c r="M595">
        <f>SUM($L$2:L595) - SUM($N$2:N594)</f>
        <v>47.257263888890066</v>
      </c>
      <c r="N595">
        <f t="shared" si="63"/>
        <v>0</v>
      </c>
    </row>
    <row r="596" spans="1:14" x14ac:dyDescent="0.3">
      <c r="A596" s="1">
        <v>42599</v>
      </c>
      <c r="B596" s="2">
        <v>0.21994212962962964</v>
      </c>
      <c r="C596" s="2">
        <v>0.83211805555555562</v>
      </c>
      <c r="D596" s="3">
        <v>12.9</v>
      </c>
      <c r="E596" s="3">
        <v>64.7</v>
      </c>
      <c r="F596" s="4">
        <f t="shared" si="66"/>
        <v>8</v>
      </c>
      <c r="G596" s="3">
        <f t="shared" si="67"/>
        <v>14.692222222222224</v>
      </c>
      <c r="H596">
        <v>4.8</v>
      </c>
      <c r="I596">
        <f t="shared" si="64"/>
        <v>0.1153888888888888</v>
      </c>
      <c r="J596">
        <f t="shared" si="65"/>
        <v>2.0249999999999999</v>
      </c>
      <c r="K596">
        <f t="shared" si="68"/>
        <v>6.9403888888888883</v>
      </c>
      <c r="L596">
        <f t="shared" si="69"/>
        <v>3.4701944444444441</v>
      </c>
      <c r="M596">
        <f>SUM($L$2:L596) - SUM($N$2:N595)</f>
        <v>50.727458333334653</v>
      </c>
      <c r="N596">
        <f t="shared" si="63"/>
        <v>0</v>
      </c>
    </row>
    <row r="597" spans="1:14" x14ac:dyDescent="0.3">
      <c r="A597" s="1">
        <v>42600</v>
      </c>
      <c r="B597" s="2">
        <v>0.22115740740740741</v>
      </c>
      <c r="C597" s="2">
        <v>0.83059027777777772</v>
      </c>
      <c r="D597" s="3">
        <v>14.4</v>
      </c>
      <c r="E597" s="3">
        <v>89.1</v>
      </c>
      <c r="F597" s="4">
        <f t="shared" si="66"/>
        <v>8</v>
      </c>
      <c r="G597" s="3">
        <f t="shared" si="67"/>
        <v>14.626388888888886</v>
      </c>
      <c r="H597">
        <v>4.8</v>
      </c>
      <c r="I597">
        <f t="shared" si="64"/>
        <v>0.11868055555555569</v>
      </c>
      <c r="J597">
        <f t="shared" si="65"/>
        <v>1.65</v>
      </c>
      <c r="K597">
        <f t="shared" si="68"/>
        <v>6.5686805555555559</v>
      </c>
      <c r="L597">
        <f t="shared" si="69"/>
        <v>3.2843402777777779</v>
      </c>
      <c r="M597">
        <f>SUM($L$2:L597) - SUM($N$2:N596)</f>
        <v>54.011798611112226</v>
      </c>
      <c r="N597">
        <f t="shared" si="63"/>
        <v>0</v>
      </c>
    </row>
    <row r="598" spans="1:14" x14ac:dyDescent="0.3">
      <c r="A598" s="1">
        <v>42601</v>
      </c>
      <c r="B598" s="2">
        <v>0.22238425925925928</v>
      </c>
      <c r="C598" s="2">
        <v>0.82903935185185185</v>
      </c>
      <c r="D598" s="3">
        <v>17</v>
      </c>
      <c r="E598" s="3">
        <v>49.6</v>
      </c>
      <c r="F598" s="4">
        <f t="shared" si="66"/>
        <v>8</v>
      </c>
      <c r="G598" s="3">
        <f t="shared" si="67"/>
        <v>14.55972222222222</v>
      </c>
      <c r="H598">
        <v>4.8</v>
      </c>
      <c r="I598">
        <f t="shared" si="64"/>
        <v>0.122013888888889</v>
      </c>
      <c r="J598">
        <f t="shared" si="65"/>
        <v>1</v>
      </c>
      <c r="K598">
        <f t="shared" si="68"/>
        <v>5.9220138888888885</v>
      </c>
      <c r="L598">
        <f t="shared" si="69"/>
        <v>2.9610069444444442</v>
      </c>
      <c r="M598">
        <f>SUM($L$2:L598) - SUM($N$2:N597)</f>
        <v>56.972805555556533</v>
      </c>
      <c r="N598">
        <f t="shared" si="63"/>
        <v>0</v>
      </c>
    </row>
    <row r="599" spans="1:14" x14ac:dyDescent="0.3">
      <c r="A599" s="1">
        <v>42602</v>
      </c>
      <c r="B599" s="2">
        <v>0.22361111111111109</v>
      </c>
      <c r="C599" s="2">
        <v>0.82748842592592586</v>
      </c>
      <c r="D599" s="3">
        <v>19.5</v>
      </c>
      <c r="E599" s="3">
        <v>39.9</v>
      </c>
      <c r="F599" s="4">
        <f t="shared" si="66"/>
        <v>8</v>
      </c>
      <c r="G599" s="3">
        <f t="shared" si="67"/>
        <v>14.493055555555554</v>
      </c>
      <c r="H599">
        <v>4.8</v>
      </c>
      <c r="I599">
        <f t="shared" si="64"/>
        <v>0.1253472222222223</v>
      </c>
      <c r="J599">
        <f t="shared" si="65"/>
        <v>0.375</v>
      </c>
      <c r="K599">
        <f t="shared" si="68"/>
        <v>5.3003472222222223</v>
      </c>
      <c r="L599">
        <f t="shared" si="69"/>
        <v>2.6501736111111112</v>
      </c>
      <c r="M599">
        <f>SUM($L$2:L599) - SUM($N$2:N598)</f>
        <v>59.622979166667847</v>
      </c>
      <c r="N599">
        <f t="shared" si="63"/>
        <v>0</v>
      </c>
    </row>
    <row r="600" spans="1:14" x14ac:dyDescent="0.3">
      <c r="A600" s="1">
        <v>42603</v>
      </c>
      <c r="B600" s="2">
        <v>0.22483796296296296</v>
      </c>
      <c r="C600" s="2">
        <v>0.8259143518518518</v>
      </c>
      <c r="D600" s="3">
        <v>20.7</v>
      </c>
      <c r="E600" s="3">
        <v>80.5</v>
      </c>
      <c r="F600" s="4">
        <f t="shared" si="66"/>
        <v>8</v>
      </c>
      <c r="G600" s="3">
        <f t="shared" si="67"/>
        <v>14.425833333333332</v>
      </c>
      <c r="H600">
        <v>4.8</v>
      </c>
      <c r="I600">
        <f t="shared" si="64"/>
        <v>0.12870833333333342</v>
      </c>
      <c r="J600">
        <f t="shared" si="65"/>
        <v>7.5000000000000164E-2</v>
      </c>
      <c r="K600">
        <f t="shared" si="68"/>
        <v>5.003708333333333</v>
      </c>
      <c r="L600">
        <f t="shared" si="69"/>
        <v>2.5018541666666665</v>
      </c>
      <c r="M600">
        <f>SUM($L$2:L600) - SUM($N$2:N599)</f>
        <v>62.124833333334664</v>
      </c>
      <c r="N600">
        <f t="shared" si="63"/>
        <v>0</v>
      </c>
    </row>
    <row r="601" spans="1:14" x14ac:dyDescent="0.3">
      <c r="A601" s="1">
        <v>42604</v>
      </c>
      <c r="B601" s="2">
        <v>0.2260648148148148</v>
      </c>
      <c r="C601" s="2">
        <v>0.82434027777777785</v>
      </c>
      <c r="D601" s="3">
        <v>17.3</v>
      </c>
      <c r="E601" s="3">
        <v>92.9</v>
      </c>
      <c r="F601" s="4">
        <f t="shared" si="66"/>
        <v>8</v>
      </c>
      <c r="G601" s="3">
        <f t="shared" si="67"/>
        <v>14.358611111111113</v>
      </c>
      <c r="H601">
        <v>4.8</v>
      </c>
      <c r="I601">
        <f t="shared" si="64"/>
        <v>0.13206944444444435</v>
      </c>
      <c r="J601">
        <f t="shared" si="65"/>
        <v>0.92499999999999982</v>
      </c>
      <c r="K601">
        <f t="shared" si="68"/>
        <v>5.857069444444444</v>
      </c>
      <c r="L601">
        <f t="shared" si="69"/>
        <v>2.928534722222222</v>
      </c>
      <c r="M601">
        <f>SUM($L$2:L601) - SUM($N$2:N600)</f>
        <v>65.053368055556803</v>
      </c>
      <c r="N601">
        <f t="shared" si="63"/>
        <v>0</v>
      </c>
    </row>
    <row r="602" spans="1:14" x14ac:dyDescent="0.3">
      <c r="A602" s="1">
        <v>42605</v>
      </c>
      <c r="B602" s="2">
        <v>0.22729166666666667</v>
      </c>
      <c r="C602" s="2">
        <v>0.82275462962962964</v>
      </c>
      <c r="D602" s="3">
        <v>17.2</v>
      </c>
      <c r="E602" s="3">
        <v>60</v>
      </c>
      <c r="F602" s="4">
        <f t="shared" si="66"/>
        <v>8</v>
      </c>
      <c r="G602" s="3">
        <f t="shared" si="67"/>
        <v>14.29111111111111</v>
      </c>
      <c r="H602">
        <v>4.8</v>
      </c>
      <c r="I602">
        <f t="shared" si="64"/>
        <v>0.13544444444444448</v>
      </c>
      <c r="J602">
        <f t="shared" si="65"/>
        <v>0.95000000000000018</v>
      </c>
      <c r="K602">
        <f t="shared" si="68"/>
        <v>5.8854444444444445</v>
      </c>
      <c r="L602">
        <f t="shared" si="69"/>
        <v>2.9427222222222222</v>
      </c>
      <c r="M602">
        <f>SUM($L$2:L602) - SUM($N$2:N601)</f>
        <v>67.996090277778876</v>
      </c>
      <c r="N602">
        <f t="shared" si="63"/>
        <v>0</v>
      </c>
    </row>
    <row r="603" spans="1:14" x14ac:dyDescent="0.3">
      <c r="A603" s="1">
        <v>42606</v>
      </c>
      <c r="B603" s="2">
        <v>0.22851851851851854</v>
      </c>
      <c r="C603" s="2">
        <v>0.82115740740740739</v>
      </c>
      <c r="D603" s="3">
        <v>17.7</v>
      </c>
      <c r="E603" s="3">
        <v>62</v>
      </c>
      <c r="F603" s="4">
        <f t="shared" si="66"/>
        <v>8</v>
      </c>
      <c r="G603" s="3">
        <f t="shared" si="67"/>
        <v>14.223333333333333</v>
      </c>
      <c r="H603">
        <v>4.8</v>
      </c>
      <c r="I603">
        <f t="shared" si="64"/>
        <v>0.13883333333333336</v>
      </c>
      <c r="J603">
        <f t="shared" si="65"/>
        <v>0.82500000000000018</v>
      </c>
      <c r="K603">
        <f t="shared" si="68"/>
        <v>5.7638333333333334</v>
      </c>
      <c r="L603">
        <f t="shared" si="69"/>
        <v>2.8819166666666667</v>
      </c>
      <c r="M603">
        <f>SUM($L$2:L603) - SUM($N$2:N602)</f>
        <v>70.878006944445588</v>
      </c>
      <c r="N603">
        <f t="shared" si="63"/>
        <v>0</v>
      </c>
    </row>
    <row r="604" spans="1:14" x14ac:dyDescent="0.3">
      <c r="A604" s="1">
        <v>42607</v>
      </c>
      <c r="B604" s="2">
        <v>0.22974537037037038</v>
      </c>
      <c r="C604" s="2">
        <v>0.8195486111111111</v>
      </c>
      <c r="D604" s="3">
        <v>18.100000000000001</v>
      </c>
      <c r="E604" s="3">
        <v>9.6999999999999993</v>
      </c>
      <c r="F604" s="4">
        <f t="shared" si="66"/>
        <v>8</v>
      </c>
      <c r="G604" s="3">
        <f t="shared" si="67"/>
        <v>14.155277777777778</v>
      </c>
      <c r="H604">
        <v>4.8</v>
      </c>
      <c r="I604">
        <f t="shared" si="64"/>
        <v>0.14223611111111109</v>
      </c>
      <c r="J604">
        <f t="shared" si="65"/>
        <v>0.72499999999999964</v>
      </c>
      <c r="K604">
        <f t="shared" si="68"/>
        <v>5.6672361111111105</v>
      </c>
      <c r="L604">
        <f t="shared" si="69"/>
        <v>2.8336180555555552</v>
      </c>
      <c r="M604">
        <f>SUM($L$2:L604) - SUM($N$2:N603)</f>
        <v>73.711625000001277</v>
      </c>
      <c r="N604">
        <f t="shared" si="63"/>
        <v>0</v>
      </c>
    </row>
    <row r="605" spans="1:14" x14ac:dyDescent="0.3">
      <c r="A605" s="1">
        <v>42608</v>
      </c>
      <c r="B605" s="2">
        <v>0.23096064814814818</v>
      </c>
      <c r="C605" s="2">
        <v>0.81792824074074078</v>
      </c>
      <c r="D605" s="3">
        <v>20.3</v>
      </c>
      <c r="E605" s="3">
        <v>0.8</v>
      </c>
      <c r="F605" s="4">
        <f t="shared" si="66"/>
        <v>8</v>
      </c>
      <c r="G605" s="3">
        <f t="shared" si="67"/>
        <v>14.087222222222222</v>
      </c>
      <c r="H605">
        <v>4.8</v>
      </c>
      <c r="I605">
        <f t="shared" si="64"/>
        <v>0.1456388888888889</v>
      </c>
      <c r="J605">
        <f t="shared" si="65"/>
        <v>0.17499999999999982</v>
      </c>
      <c r="K605">
        <f t="shared" si="68"/>
        <v>5.1206388888888883</v>
      </c>
      <c r="L605">
        <f t="shared" si="69"/>
        <v>2.5603194444444441</v>
      </c>
      <c r="M605">
        <f>SUM($L$2:L605) - SUM($N$2:N604)</f>
        <v>76.27194444444558</v>
      </c>
      <c r="N605">
        <f t="shared" si="63"/>
        <v>0</v>
      </c>
    </row>
    <row r="606" spans="1:14" x14ac:dyDescent="0.3">
      <c r="A606" s="1">
        <v>42609</v>
      </c>
      <c r="B606" s="2">
        <v>0.23218749999999999</v>
      </c>
      <c r="C606" s="2">
        <v>0.81630787037037045</v>
      </c>
      <c r="D606" s="3">
        <v>21.9</v>
      </c>
      <c r="E606" s="3">
        <v>1.2</v>
      </c>
      <c r="F606" s="4">
        <f t="shared" si="66"/>
        <v>8</v>
      </c>
      <c r="G606" s="3">
        <f t="shared" si="67"/>
        <v>14.018888888888892</v>
      </c>
      <c r="H606">
        <v>4.8</v>
      </c>
      <c r="I606">
        <f t="shared" si="64"/>
        <v>0.14905555555555541</v>
      </c>
      <c r="J606">
        <f t="shared" si="65"/>
        <v>0</v>
      </c>
      <c r="K606">
        <f t="shared" si="68"/>
        <v>4.9490555555555549</v>
      </c>
      <c r="L606">
        <f t="shared" si="69"/>
        <v>2.4745277777777774</v>
      </c>
      <c r="M606">
        <f>SUM($L$2:L606) - SUM($N$2:N605)</f>
        <v>78.746472222223474</v>
      </c>
      <c r="N606">
        <f t="shared" si="63"/>
        <v>0</v>
      </c>
    </row>
    <row r="607" spans="1:14" x14ac:dyDescent="0.3">
      <c r="A607" s="1">
        <v>42610</v>
      </c>
      <c r="B607" s="2">
        <v>0.23341435185185186</v>
      </c>
      <c r="C607" s="2">
        <v>0.81467592592592597</v>
      </c>
      <c r="D607" s="3">
        <v>21.1</v>
      </c>
      <c r="E607" s="3">
        <v>3.5</v>
      </c>
      <c r="F607" s="4">
        <f t="shared" si="66"/>
        <v>8</v>
      </c>
      <c r="G607" s="3">
        <f t="shared" si="67"/>
        <v>13.950277777777778</v>
      </c>
      <c r="H607">
        <v>4.8</v>
      </c>
      <c r="I607">
        <f t="shared" si="64"/>
        <v>0.15248611111111107</v>
      </c>
      <c r="J607">
        <f t="shared" si="65"/>
        <v>0</v>
      </c>
      <c r="K607">
        <f t="shared" si="68"/>
        <v>4.9524861111111109</v>
      </c>
      <c r="L607">
        <f t="shared" si="69"/>
        <v>2.4762430555555555</v>
      </c>
      <c r="M607">
        <f>SUM($L$2:L607) - SUM($N$2:N606)</f>
        <v>81.222715277779116</v>
      </c>
      <c r="N607">
        <f t="shared" si="63"/>
        <v>0</v>
      </c>
    </row>
    <row r="608" spans="1:14" x14ac:dyDescent="0.3">
      <c r="A608" s="1">
        <v>42611</v>
      </c>
      <c r="B608" s="2">
        <v>0.2346412037037037</v>
      </c>
      <c r="C608" s="2">
        <v>0.81303240740740745</v>
      </c>
      <c r="D608" s="3">
        <v>21.4</v>
      </c>
      <c r="E608" s="3">
        <v>40.299999999999997</v>
      </c>
      <c r="F608" s="4">
        <f t="shared" si="66"/>
        <v>8</v>
      </c>
      <c r="G608" s="3">
        <f t="shared" si="67"/>
        <v>13.881388888888891</v>
      </c>
      <c r="H608">
        <v>4.8</v>
      </c>
      <c r="I608">
        <f t="shared" si="64"/>
        <v>0.15593055555555546</v>
      </c>
      <c r="J608">
        <f t="shared" si="65"/>
        <v>0</v>
      </c>
      <c r="K608">
        <f t="shared" si="68"/>
        <v>4.9559305555555557</v>
      </c>
      <c r="L608">
        <f t="shared" si="69"/>
        <v>2.4779652777777779</v>
      </c>
      <c r="M608">
        <f>SUM($L$2:L608) - SUM($N$2:N607)</f>
        <v>83.700680555557028</v>
      </c>
      <c r="N608">
        <f t="shared" si="63"/>
        <v>0</v>
      </c>
    </row>
    <row r="609" spans="1:14" x14ac:dyDescent="0.3">
      <c r="A609" s="1">
        <v>42612</v>
      </c>
      <c r="B609" s="2">
        <v>0.23586805555555557</v>
      </c>
      <c r="C609" s="2">
        <v>0.81138888888888883</v>
      </c>
      <c r="D609" s="3">
        <v>16</v>
      </c>
      <c r="E609" s="3">
        <v>37.6</v>
      </c>
      <c r="F609" s="4">
        <f t="shared" si="66"/>
        <v>8</v>
      </c>
      <c r="G609" s="3">
        <f t="shared" si="67"/>
        <v>13.812499999999998</v>
      </c>
      <c r="H609">
        <v>4.8</v>
      </c>
      <c r="I609">
        <f t="shared" si="64"/>
        <v>0.15937500000000007</v>
      </c>
      <c r="J609">
        <f t="shared" si="65"/>
        <v>1.25</v>
      </c>
      <c r="K609">
        <f t="shared" si="68"/>
        <v>6.2093749999999996</v>
      </c>
      <c r="L609">
        <f t="shared" si="69"/>
        <v>3.1046874999999998</v>
      </c>
      <c r="M609">
        <f>SUM($L$2:L609) - SUM($N$2:N608)</f>
        <v>86.80536805555721</v>
      </c>
      <c r="N609">
        <f t="shared" ref="N609:N672" si="70">IF(F610&lt;&gt;F609,ROUND(M609,2),0)</f>
        <v>0</v>
      </c>
    </row>
    <row r="610" spans="1:14" x14ac:dyDescent="0.3">
      <c r="A610" s="1">
        <v>42613</v>
      </c>
      <c r="B610" s="2">
        <v>0.23709490740740743</v>
      </c>
      <c r="C610" s="2">
        <v>0.80973379629629638</v>
      </c>
      <c r="D610" s="3">
        <v>15.5</v>
      </c>
      <c r="E610" s="3">
        <v>58.9</v>
      </c>
      <c r="F610" s="4">
        <f t="shared" si="66"/>
        <v>8</v>
      </c>
      <c r="G610" s="3">
        <f t="shared" si="67"/>
        <v>13.743333333333334</v>
      </c>
      <c r="H610">
        <v>4.8</v>
      </c>
      <c r="I610">
        <f t="shared" si="64"/>
        <v>0.16283333333333327</v>
      </c>
      <c r="J610">
        <f t="shared" si="65"/>
        <v>1.375</v>
      </c>
      <c r="K610">
        <f t="shared" si="68"/>
        <v>6.3378333333333332</v>
      </c>
      <c r="L610">
        <f t="shared" si="69"/>
        <v>3.1689166666666666</v>
      </c>
      <c r="M610">
        <f>SUM($L$2:L610) - SUM($N$2:N609)</f>
        <v>89.974284722223729</v>
      </c>
      <c r="N610">
        <f t="shared" si="70"/>
        <v>89.97</v>
      </c>
    </row>
    <row r="611" spans="1:14" x14ac:dyDescent="0.3">
      <c r="A611" s="1">
        <v>42614</v>
      </c>
      <c r="B611" s="2">
        <v>0.23832175925925925</v>
      </c>
      <c r="C611" s="2">
        <v>0.80806712962962957</v>
      </c>
      <c r="D611" s="3">
        <v>18.2</v>
      </c>
      <c r="E611" s="3">
        <v>15.5</v>
      </c>
      <c r="F611" s="4">
        <f t="shared" si="66"/>
        <v>9</v>
      </c>
      <c r="G611" s="3">
        <f t="shared" si="67"/>
        <v>13.673888888888888</v>
      </c>
      <c r="H611">
        <v>4.8</v>
      </c>
      <c r="I611">
        <f t="shared" si="64"/>
        <v>0.16630555555555562</v>
      </c>
      <c r="J611">
        <f t="shared" si="65"/>
        <v>0.70000000000000018</v>
      </c>
      <c r="K611">
        <f t="shared" si="68"/>
        <v>5.6663055555555557</v>
      </c>
      <c r="L611">
        <f t="shared" si="69"/>
        <v>2.8331527777777779</v>
      </c>
      <c r="M611">
        <f>SUM($L$2:L611) - SUM($N$2:N610)</f>
        <v>2.8374375000016698</v>
      </c>
      <c r="N611">
        <f t="shared" si="70"/>
        <v>0</v>
      </c>
    </row>
    <row r="612" spans="1:14" x14ac:dyDescent="0.3">
      <c r="A612" s="1">
        <v>42615</v>
      </c>
      <c r="B612" s="2">
        <v>0.23953703703703702</v>
      </c>
      <c r="C612" s="2">
        <v>0.80640046296296297</v>
      </c>
      <c r="D612" s="3">
        <v>16.600000000000001</v>
      </c>
      <c r="E612" s="3">
        <v>30.6</v>
      </c>
      <c r="F612" s="4">
        <f t="shared" si="66"/>
        <v>9</v>
      </c>
      <c r="G612" s="3">
        <f t="shared" si="67"/>
        <v>13.604722222222223</v>
      </c>
      <c r="H612">
        <v>4.8</v>
      </c>
      <c r="I612">
        <f t="shared" si="64"/>
        <v>0.16976388888888883</v>
      </c>
      <c r="J612">
        <f t="shared" si="65"/>
        <v>1.0999999999999996</v>
      </c>
      <c r="K612">
        <f t="shared" si="68"/>
        <v>6.0697638888888878</v>
      </c>
      <c r="L612">
        <f t="shared" si="69"/>
        <v>3.0348819444444439</v>
      </c>
      <c r="M612">
        <f>SUM($L$2:L612) - SUM($N$2:N611)</f>
        <v>5.8723194444460205</v>
      </c>
      <c r="N612">
        <f t="shared" si="70"/>
        <v>0</v>
      </c>
    </row>
    <row r="613" spans="1:14" x14ac:dyDescent="0.3">
      <c r="A613" s="1">
        <v>42616</v>
      </c>
      <c r="B613" s="2">
        <v>0.24076388888888889</v>
      </c>
      <c r="C613" s="2">
        <v>0.80473379629629627</v>
      </c>
      <c r="D613" s="3">
        <v>17.2</v>
      </c>
      <c r="E613" s="3">
        <v>60</v>
      </c>
      <c r="F613" s="4">
        <f t="shared" si="66"/>
        <v>9</v>
      </c>
      <c r="G613" s="3">
        <f t="shared" si="67"/>
        <v>13.535277777777777</v>
      </c>
      <c r="H613">
        <v>4.8</v>
      </c>
      <c r="I613">
        <f t="shared" si="64"/>
        <v>0.17323611111111115</v>
      </c>
      <c r="J613">
        <f t="shared" si="65"/>
        <v>0.95000000000000018</v>
      </c>
      <c r="K613">
        <f t="shared" si="68"/>
        <v>5.9232361111111116</v>
      </c>
      <c r="L613">
        <f t="shared" si="69"/>
        <v>2.9616180555555558</v>
      </c>
      <c r="M613">
        <f>SUM($L$2:L613) - SUM($N$2:N612)</f>
        <v>8.8339375000014115</v>
      </c>
      <c r="N613">
        <f t="shared" si="70"/>
        <v>0</v>
      </c>
    </row>
    <row r="614" spans="1:14" x14ac:dyDescent="0.3">
      <c r="A614" s="1">
        <v>42617</v>
      </c>
      <c r="B614" s="2">
        <v>0.24199074074074076</v>
      </c>
      <c r="C614" s="2">
        <v>0.80305555555555552</v>
      </c>
      <c r="D614" s="3">
        <v>15.7</v>
      </c>
      <c r="E614" s="3">
        <v>91</v>
      </c>
      <c r="F614" s="4">
        <f t="shared" si="66"/>
        <v>9</v>
      </c>
      <c r="G614" s="3">
        <f t="shared" si="67"/>
        <v>13.465555555555554</v>
      </c>
      <c r="H614">
        <v>4.8</v>
      </c>
      <c r="I614">
        <f t="shared" si="64"/>
        <v>0.17672222222222231</v>
      </c>
      <c r="J614">
        <f t="shared" si="65"/>
        <v>1.3250000000000002</v>
      </c>
      <c r="K614">
        <f t="shared" si="68"/>
        <v>6.3017222222222227</v>
      </c>
      <c r="L614">
        <f t="shared" si="69"/>
        <v>3.1508611111111113</v>
      </c>
      <c r="M614">
        <f>SUM($L$2:L614) - SUM($N$2:N613)</f>
        <v>11.984798611112637</v>
      </c>
      <c r="N614">
        <f t="shared" si="70"/>
        <v>0</v>
      </c>
    </row>
    <row r="615" spans="1:14" x14ac:dyDescent="0.3">
      <c r="A615" s="1">
        <v>42618</v>
      </c>
      <c r="B615" s="2">
        <v>0.24320601851851853</v>
      </c>
      <c r="C615" s="2">
        <v>0.80136574074074074</v>
      </c>
      <c r="D615" s="3">
        <v>15.3</v>
      </c>
      <c r="E615" s="3">
        <v>72.8</v>
      </c>
      <c r="F615" s="4">
        <f t="shared" si="66"/>
        <v>9</v>
      </c>
      <c r="G615" s="3">
        <f t="shared" si="67"/>
        <v>13.395833333333332</v>
      </c>
      <c r="H615">
        <v>4.8</v>
      </c>
      <c r="I615">
        <f t="shared" si="64"/>
        <v>0.18020833333333339</v>
      </c>
      <c r="J615">
        <f t="shared" si="65"/>
        <v>1.4249999999999998</v>
      </c>
      <c r="K615">
        <f t="shared" si="68"/>
        <v>6.4052083333333334</v>
      </c>
      <c r="L615">
        <f t="shared" si="69"/>
        <v>3.2026041666666667</v>
      </c>
      <c r="M615">
        <f>SUM($L$2:L615) - SUM($N$2:N614)</f>
        <v>15.187402777779425</v>
      </c>
      <c r="N615">
        <f t="shared" si="70"/>
        <v>0</v>
      </c>
    </row>
    <row r="616" spans="1:14" x14ac:dyDescent="0.3">
      <c r="A616" s="1">
        <v>42619</v>
      </c>
      <c r="B616" s="2">
        <v>0.24443287037037034</v>
      </c>
      <c r="C616" s="2">
        <v>0.79967592592592596</v>
      </c>
      <c r="D616" s="3">
        <v>15.5</v>
      </c>
      <c r="E616" s="3">
        <v>27.9</v>
      </c>
      <c r="F616" s="4">
        <f t="shared" si="66"/>
        <v>9</v>
      </c>
      <c r="G616" s="3">
        <f t="shared" si="67"/>
        <v>13.325833333333335</v>
      </c>
      <c r="H616">
        <v>4.8</v>
      </c>
      <c r="I616">
        <f t="shared" si="64"/>
        <v>0.18370833333333322</v>
      </c>
      <c r="J616">
        <f t="shared" si="65"/>
        <v>1.375</v>
      </c>
      <c r="K616">
        <f t="shared" si="68"/>
        <v>6.3587083333333334</v>
      </c>
      <c r="L616">
        <f t="shared" si="69"/>
        <v>3.1793541666666667</v>
      </c>
      <c r="M616">
        <f>SUM($L$2:L616) - SUM($N$2:N615)</f>
        <v>18.366756944446024</v>
      </c>
      <c r="N616">
        <f t="shared" si="70"/>
        <v>0</v>
      </c>
    </row>
    <row r="617" spans="1:14" x14ac:dyDescent="0.3">
      <c r="A617" s="1">
        <v>42620</v>
      </c>
      <c r="B617" s="2">
        <v>0.24564814814814814</v>
      </c>
      <c r="C617" s="2">
        <v>0.79798611111111117</v>
      </c>
      <c r="D617" s="3">
        <v>16.5</v>
      </c>
      <c r="E617" s="3">
        <v>23.6</v>
      </c>
      <c r="F617" s="4">
        <f t="shared" si="66"/>
        <v>9</v>
      </c>
      <c r="G617" s="3">
        <f t="shared" si="67"/>
        <v>13.256111111111112</v>
      </c>
      <c r="H617">
        <v>4.8</v>
      </c>
      <c r="I617">
        <f t="shared" si="64"/>
        <v>0.18719444444444441</v>
      </c>
      <c r="J617">
        <f t="shared" si="65"/>
        <v>1.125</v>
      </c>
      <c r="K617">
        <f t="shared" si="68"/>
        <v>6.1121944444444445</v>
      </c>
      <c r="L617">
        <f t="shared" si="69"/>
        <v>3.0560972222222222</v>
      </c>
      <c r="M617">
        <f>SUM($L$2:L617) - SUM($N$2:N616)</f>
        <v>21.422854166668458</v>
      </c>
      <c r="N617">
        <f t="shared" si="70"/>
        <v>0</v>
      </c>
    </row>
    <row r="618" spans="1:14" x14ac:dyDescent="0.3">
      <c r="A618" s="1">
        <v>42621</v>
      </c>
      <c r="B618" s="2">
        <v>0.24687499999999998</v>
      </c>
      <c r="C618" s="2">
        <v>0.79629629629629628</v>
      </c>
      <c r="D618" s="3">
        <v>17.399999999999999</v>
      </c>
      <c r="E618" s="3">
        <v>8.9</v>
      </c>
      <c r="F618" s="4">
        <f t="shared" si="66"/>
        <v>9</v>
      </c>
      <c r="G618" s="3">
        <f t="shared" si="67"/>
        <v>13.186111111111112</v>
      </c>
      <c r="H618">
        <v>4.8</v>
      </c>
      <c r="I618">
        <f t="shared" si="64"/>
        <v>0.19069444444444439</v>
      </c>
      <c r="J618">
        <f t="shared" si="65"/>
        <v>0.90000000000000036</v>
      </c>
      <c r="K618">
        <f t="shared" si="68"/>
        <v>5.8906944444444447</v>
      </c>
      <c r="L618">
        <f t="shared" si="69"/>
        <v>2.9453472222222223</v>
      </c>
      <c r="M618">
        <f>SUM($L$2:L618) - SUM($N$2:N617)</f>
        <v>24.368201388890611</v>
      </c>
      <c r="N618">
        <f t="shared" si="70"/>
        <v>0</v>
      </c>
    </row>
    <row r="619" spans="1:14" x14ac:dyDescent="0.3">
      <c r="A619" s="1">
        <v>42622</v>
      </c>
      <c r="B619" s="2">
        <v>0.24810185185185185</v>
      </c>
      <c r="C619" s="2">
        <v>0.79459490740740746</v>
      </c>
      <c r="D619" s="3">
        <v>18.899999999999999</v>
      </c>
      <c r="E619" s="3">
        <v>1.9</v>
      </c>
      <c r="F619" s="4">
        <f t="shared" si="66"/>
        <v>9</v>
      </c>
      <c r="G619" s="3">
        <f t="shared" si="67"/>
        <v>13.115833333333335</v>
      </c>
      <c r="H619">
        <v>4.8</v>
      </c>
      <c r="I619">
        <f t="shared" si="64"/>
        <v>0.19420833333333326</v>
      </c>
      <c r="J619">
        <f t="shared" si="65"/>
        <v>0.52500000000000036</v>
      </c>
      <c r="K619">
        <f t="shared" si="68"/>
        <v>5.5192083333333333</v>
      </c>
      <c r="L619">
        <f t="shared" si="69"/>
        <v>2.7596041666666666</v>
      </c>
      <c r="M619">
        <f>SUM($L$2:L619) - SUM($N$2:N618)</f>
        <v>27.127805555557188</v>
      </c>
      <c r="N619">
        <f t="shared" si="70"/>
        <v>0</v>
      </c>
    </row>
    <row r="620" spans="1:14" x14ac:dyDescent="0.3">
      <c r="A620" s="1">
        <v>42623</v>
      </c>
      <c r="B620" s="2">
        <v>0.24931712962962962</v>
      </c>
      <c r="C620" s="2">
        <v>0.79289351851851853</v>
      </c>
      <c r="D620" s="3">
        <v>20.7</v>
      </c>
      <c r="E620" s="3">
        <v>22.1</v>
      </c>
      <c r="F620" s="4">
        <f t="shared" si="66"/>
        <v>9</v>
      </c>
      <c r="G620" s="3">
        <f t="shared" si="67"/>
        <v>13.045833333333334</v>
      </c>
      <c r="H620">
        <v>4.8</v>
      </c>
      <c r="I620">
        <f t="shared" si="64"/>
        <v>0.19770833333333329</v>
      </c>
      <c r="J620">
        <f t="shared" si="65"/>
        <v>7.5000000000000164E-2</v>
      </c>
      <c r="K620">
        <f t="shared" si="68"/>
        <v>5.0727083333333329</v>
      </c>
      <c r="L620">
        <f t="shared" si="69"/>
        <v>2.5363541666666665</v>
      </c>
      <c r="M620">
        <f>SUM($L$2:L620) - SUM($N$2:N619)</f>
        <v>29.664159722223758</v>
      </c>
      <c r="N620">
        <f t="shared" si="70"/>
        <v>0</v>
      </c>
    </row>
    <row r="621" spans="1:14" x14ac:dyDescent="0.3">
      <c r="A621" s="1">
        <v>42624</v>
      </c>
      <c r="B621" s="2">
        <v>0.25054398148148149</v>
      </c>
      <c r="C621" s="2">
        <v>0.79118055555555555</v>
      </c>
      <c r="D621" s="3">
        <v>20</v>
      </c>
      <c r="E621" s="3">
        <v>21.7</v>
      </c>
      <c r="F621" s="4">
        <f t="shared" si="66"/>
        <v>9</v>
      </c>
      <c r="G621" s="3">
        <f t="shared" si="67"/>
        <v>12.975277777777777</v>
      </c>
      <c r="H621">
        <v>4.8</v>
      </c>
      <c r="I621">
        <f t="shared" si="64"/>
        <v>0.20123611111111117</v>
      </c>
      <c r="J621">
        <f t="shared" si="65"/>
        <v>0.25</v>
      </c>
      <c r="K621">
        <f t="shared" si="68"/>
        <v>5.251236111111111</v>
      </c>
      <c r="L621">
        <f t="shared" si="69"/>
        <v>2.6256180555555555</v>
      </c>
      <c r="M621">
        <f>SUM($L$2:L621) - SUM($N$2:N620)</f>
        <v>32.289777777779364</v>
      </c>
      <c r="N621">
        <f t="shared" si="70"/>
        <v>0</v>
      </c>
    </row>
    <row r="622" spans="1:14" x14ac:dyDescent="0.3">
      <c r="A622" s="1">
        <v>42625</v>
      </c>
      <c r="B622" s="2">
        <v>0.25177083333333333</v>
      </c>
      <c r="C622" s="2">
        <v>0.78947916666666673</v>
      </c>
      <c r="D622" s="3">
        <v>19.2</v>
      </c>
      <c r="E622" s="3">
        <v>10.8</v>
      </c>
      <c r="F622" s="4">
        <f t="shared" si="66"/>
        <v>9</v>
      </c>
      <c r="G622" s="3">
        <f t="shared" si="67"/>
        <v>12.905000000000003</v>
      </c>
      <c r="H622">
        <v>4.8</v>
      </c>
      <c r="I622">
        <f t="shared" si="64"/>
        <v>0.20474999999999985</v>
      </c>
      <c r="J622">
        <f t="shared" si="65"/>
        <v>0.45000000000000018</v>
      </c>
      <c r="K622">
        <f t="shared" si="68"/>
        <v>5.4547499999999998</v>
      </c>
      <c r="L622">
        <f t="shared" si="69"/>
        <v>2.7273749999999999</v>
      </c>
      <c r="M622">
        <f>SUM($L$2:L622) - SUM($N$2:N621)</f>
        <v>35.017152777779302</v>
      </c>
      <c r="N622">
        <f t="shared" si="70"/>
        <v>0</v>
      </c>
    </row>
    <row r="623" spans="1:14" x14ac:dyDescent="0.3">
      <c r="A623" s="1">
        <v>42626</v>
      </c>
      <c r="B623" s="2">
        <v>0.25298611111111108</v>
      </c>
      <c r="C623" s="2">
        <v>0.78776620370370365</v>
      </c>
      <c r="D623" s="3">
        <v>18.7</v>
      </c>
      <c r="E623" s="3">
        <v>10.8</v>
      </c>
      <c r="F623" s="4">
        <f t="shared" si="66"/>
        <v>9</v>
      </c>
      <c r="G623" s="3">
        <f t="shared" si="67"/>
        <v>12.83472222222222</v>
      </c>
      <c r="H623">
        <v>4.8</v>
      </c>
      <c r="I623">
        <f t="shared" si="64"/>
        <v>0.20826388888888897</v>
      </c>
      <c r="J623">
        <f t="shared" si="65"/>
        <v>0.57500000000000018</v>
      </c>
      <c r="K623">
        <f t="shared" si="68"/>
        <v>5.5832638888888892</v>
      </c>
      <c r="L623">
        <f t="shared" si="69"/>
        <v>2.7916319444444446</v>
      </c>
      <c r="M623">
        <f>SUM($L$2:L623) - SUM($N$2:N622)</f>
        <v>37.808784722223663</v>
      </c>
      <c r="N623">
        <f t="shared" si="70"/>
        <v>0</v>
      </c>
    </row>
    <row r="624" spans="1:14" x14ac:dyDescent="0.3">
      <c r="A624" s="1">
        <v>42627</v>
      </c>
      <c r="B624" s="2">
        <v>0.25421296296296297</v>
      </c>
      <c r="C624" s="2">
        <v>0.78605324074074068</v>
      </c>
      <c r="D624" s="3">
        <v>15.2</v>
      </c>
      <c r="E624" s="3">
        <v>19.8</v>
      </c>
      <c r="F624" s="4">
        <f t="shared" si="66"/>
        <v>9</v>
      </c>
      <c r="G624" s="3">
        <f t="shared" si="67"/>
        <v>12.764166666666666</v>
      </c>
      <c r="H624">
        <v>4.8</v>
      </c>
      <c r="I624">
        <f t="shared" si="64"/>
        <v>0.21179166666666668</v>
      </c>
      <c r="J624">
        <f t="shared" si="65"/>
        <v>1.4500000000000002</v>
      </c>
      <c r="K624">
        <f t="shared" si="68"/>
        <v>6.4617916666666666</v>
      </c>
      <c r="L624">
        <f t="shared" si="69"/>
        <v>3.2308958333333333</v>
      </c>
      <c r="M624">
        <f>SUM($L$2:L624) - SUM($N$2:N623)</f>
        <v>41.03968055555697</v>
      </c>
      <c r="N624">
        <f t="shared" si="70"/>
        <v>0</v>
      </c>
    </row>
    <row r="625" spans="1:14" x14ac:dyDescent="0.3">
      <c r="A625" s="1">
        <v>42628</v>
      </c>
      <c r="B625" s="2">
        <v>0.25543981481481481</v>
      </c>
      <c r="C625" s="2">
        <v>0.78434027777777782</v>
      </c>
      <c r="D625" s="3">
        <v>14.5</v>
      </c>
      <c r="E625" s="3">
        <v>1.9</v>
      </c>
      <c r="F625" s="4">
        <f t="shared" si="66"/>
        <v>9</v>
      </c>
      <c r="G625" s="3">
        <f t="shared" si="67"/>
        <v>12.693611111111112</v>
      </c>
      <c r="H625">
        <v>4.8</v>
      </c>
      <c r="I625">
        <f t="shared" si="64"/>
        <v>0.2153194444444444</v>
      </c>
      <c r="J625">
        <f t="shared" si="65"/>
        <v>1.625</v>
      </c>
      <c r="K625">
        <f t="shared" si="68"/>
        <v>6.6403194444444438</v>
      </c>
      <c r="L625">
        <f t="shared" si="69"/>
        <v>3.3201597222222219</v>
      </c>
      <c r="M625">
        <f>SUM($L$2:L625) - SUM($N$2:N624)</f>
        <v>44.359840277779313</v>
      </c>
      <c r="N625">
        <f t="shared" si="70"/>
        <v>0</v>
      </c>
    </row>
    <row r="626" spans="1:14" x14ac:dyDescent="0.3">
      <c r="A626" s="1">
        <v>42629</v>
      </c>
      <c r="B626" s="2">
        <v>0.25665509259259262</v>
      </c>
      <c r="C626" s="2">
        <v>0.7826157407407407</v>
      </c>
      <c r="D626" s="3">
        <v>14.9</v>
      </c>
      <c r="E626" s="3">
        <v>5</v>
      </c>
      <c r="F626" s="4">
        <f t="shared" si="66"/>
        <v>9</v>
      </c>
      <c r="G626" s="3">
        <f t="shared" si="67"/>
        <v>12.623055555555553</v>
      </c>
      <c r="H626">
        <v>4.8</v>
      </c>
      <c r="I626">
        <f t="shared" si="64"/>
        <v>0.21884722222222236</v>
      </c>
      <c r="J626">
        <f t="shared" si="65"/>
        <v>1.5249999999999999</v>
      </c>
      <c r="K626">
        <f t="shared" si="68"/>
        <v>6.5438472222222224</v>
      </c>
      <c r="L626">
        <f t="shared" si="69"/>
        <v>3.2719236111111112</v>
      </c>
      <c r="M626">
        <f>SUM($L$2:L626) - SUM($N$2:N625)</f>
        <v>47.631763888890418</v>
      </c>
      <c r="N626">
        <f t="shared" si="70"/>
        <v>0</v>
      </c>
    </row>
    <row r="627" spans="1:14" x14ac:dyDescent="0.3">
      <c r="A627" s="1">
        <v>42630</v>
      </c>
      <c r="B627" s="2">
        <v>0.25788194444444446</v>
      </c>
      <c r="C627" s="2">
        <v>0.78090277777777783</v>
      </c>
      <c r="D627" s="3">
        <v>14</v>
      </c>
      <c r="E627" s="3">
        <v>33.700000000000003</v>
      </c>
      <c r="F627" s="4">
        <f t="shared" si="66"/>
        <v>9</v>
      </c>
      <c r="G627" s="3">
        <f t="shared" si="67"/>
        <v>12.552500000000002</v>
      </c>
      <c r="H627">
        <v>4.8</v>
      </c>
      <c r="I627">
        <f t="shared" si="64"/>
        <v>0.22237499999999988</v>
      </c>
      <c r="J627">
        <f t="shared" si="65"/>
        <v>1.75</v>
      </c>
      <c r="K627">
        <f t="shared" si="68"/>
        <v>6.7723749999999994</v>
      </c>
      <c r="L627">
        <f t="shared" si="69"/>
        <v>3.3861874999999997</v>
      </c>
      <c r="M627">
        <f>SUM($L$2:L627) - SUM($N$2:N626)</f>
        <v>51.017951388890197</v>
      </c>
      <c r="N627">
        <f t="shared" si="70"/>
        <v>0</v>
      </c>
    </row>
    <row r="628" spans="1:14" x14ac:dyDescent="0.3">
      <c r="A628" s="1">
        <v>42631</v>
      </c>
      <c r="B628" s="2">
        <v>0.2591087962962963</v>
      </c>
      <c r="C628" s="2">
        <v>0.77918981481481486</v>
      </c>
      <c r="D628" s="3">
        <v>11.5</v>
      </c>
      <c r="E628" s="3">
        <v>22.8</v>
      </c>
      <c r="F628" s="4">
        <f t="shared" si="66"/>
        <v>9</v>
      </c>
      <c r="G628" s="3">
        <f t="shared" si="67"/>
        <v>12.481944444444444</v>
      </c>
      <c r="H628">
        <v>4.8</v>
      </c>
      <c r="I628">
        <f t="shared" si="64"/>
        <v>0.22590277777777776</v>
      </c>
      <c r="J628">
        <f t="shared" si="65"/>
        <v>2.375</v>
      </c>
      <c r="K628">
        <f t="shared" si="68"/>
        <v>7.4009027777777776</v>
      </c>
      <c r="L628">
        <f t="shared" si="69"/>
        <v>3.7004513888888888</v>
      </c>
      <c r="M628">
        <f>SUM($L$2:L628) - SUM($N$2:N627)</f>
        <v>54.71840277777892</v>
      </c>
      <c r="N628">
        <f t="shared" si="70"/>
        <v>0</v>
      </c>
    </row>
    <row r="629" spans="1:14" x14ac:dyDescent="0.3">
      <c r="A629" s="1">
        <v>42632</v>
      </c>
      <c r="B629" s="2">
        <v>0.26033564814814814</v>
      </c>
      <c r="C629" s="2">
        <v>0.77746527777777785</v>
      </c>
      <c r="D629" s="3">
        <v>10.3</v>
      </c>
      <c r="E629" s="3">
        <v>65.099999999999994</v>
      </c>
      <c r="F629" s="4">
        <f t="shared" si="66"/>
        <v>9</v>
      </c>
      <c r="G629" s="3">
        <f t="shared" si="67"/>
        <v>12.411111111111113</v>
      </c>
      <c r="H629">
        <v>4.8</v>
      </c>
      <c r="I629">
        <f t="shared" si="64"/>
        <v>0.22944444444444434</v>
      </c>
      <c r="J629">
        <f t="shared" si="65"/>
        <v>2.6749999999999998</v>
      </c>
      <c r="K629">
        <f t="shared" si="68"/>
        <v>7.7044444444444435</v>
      </c>
      <c r="L629">
        <f t="shared" si="69"/>
        <v>3.8522222222222218</v>
      </c>
      <c r="M629">
        <f>SUM($L$2:L629) - SUM($N$2:N628)</f>
        <v>58.570625000001201</v>
      </c>
      <c r="N629">
        <f t="shared" si="70"/>
        <v>0</v>
      </c>
    </row>
    <row r="630" spans="1:14" x14ac:dyDescent="0.3">
      <c r="A630" s="1">
        <v>42633</v>
      </c>
      <c r="B630" s="2">
        <v>0.26156249999999998</v>
      </c>
      <c r="C630" s="2">
        <v>0.77575231481481488</v>
      </c>
      <c r="D630" s="3">
        <v>10.4</v>
      </c>
      <c r="E630" s="3">
        <v>73.2</v>
      </c>
      <c r="F630" s="4">
        <f t="shared" si="66"/>
        <v>9</v>
      </c>
      <c r="G630" s="3">
        <f t="shared" si="67"/>
        <v>12.340555555555559</v>
      </c>
      <c r="H630">
        <v>4.8</v>
      </c>
      <c r="I630">
        <f t="shared" si="64"/>
        <v>0.23297222222222205</v>
      </c>
      <c r="J630">
        <f t="shared" si="65"/>
        <v>2.65</v>
      </c>
      <c r="K630">
        <f t="shared" si="68"/>
        <v>7.6829722222222223</v>
      </c>
      <c r="L630">
        <f t="shared" si="69"/>
        <v>3.8414861111111112</v>
      </c>
      <c r="M630">
        <f>SUM($L$2:L630) - SUM($N$2:N629)</f>
        <v>62.412111111112154</v>
      </c>
      <c r="N630">
        <f t="shared" si="70"/>
        <v>0</v>
      </c>
    </row>
    <row r="631" spans="1:14" x14ac:dyDescent="0.3">
      <c r="A631" s="1">
        <v>42634</v>
      </c>
      <c r="B631" s="2">
        <v>0.26280092592592591</v>
      </c>
      <c r="C631" s="2">
        <v>0.77402777777777787</v>
      </c>
      <c r="D631" s="3">
        <v>10.1</v>
      </c>
      <c r="E631" s="3">
        <v>54.2</v>
      </c>
      <c r="F631" s="4">
        <f t="shared" si="66"/>
        <v>9</v>
      </c>
      <c r="G631" s="3">
        <f t="shared" si="67"/>
        <v>12.269444444444446</v>
      </c>
      <c r="H631">
        <v>4.8</v>
      </c>
      <c r="I631">
        <f t="shared" si="64"/>
        <v>0.23652777777777773</v>
      </c>
      <c r="J631">
        <f t="shared" si="65"/>
        <v>2.7250000000000001</v>
      </c>
      <c r="K631">
        <f t="shared" si="68"/>
        <v>7.7615277777777774</v>
      </c>
      <c r="L631">
        <f t="shared" si="69"/>
        <v>3.8807638888888887</v>
      </c>
      <c r="M631">
        <f>SUM($L$2:L631) - SUM($N$2:N630)</f>
        <v>66.292875000001004</v>
      </c>
      <c r="N631">
        <f t="shared" si="70"/>
        <v>0</v>
      </c>
    </row>
    <row r="632" spans="1:14" x14ac:dyDescent="0.3">
      <c r="A632" s="1">
        <v>42635</v>
      </c>
      <c r="B632" s="2">
        <v>0.26402777777777781</v>
      </c>
      <c r="C632" s="2">
        <v>0.77231481481481479</v>
      </c>
      <c r="D632" s="3">
        <v>11</v>
      </c>
      <c r="E632" s="3">
        <v>59.6</v>
      </c>
      <c r="F632" s="4">
        <f t="shared" si="66"/>
        <v>9</v>
      </c>
      <c r="G632" s="3">
        <f t="shared" si="67"/>
        <v>12.198888888888886</v>
      </c>
      <c r="H632">
        <v>4.8</v>
      </c>
      <c r="I632">
        <f t="shared" si="64"/>
        <v>0.24005555555555569</v>
      </c>
      <c r="J632">
        <f t="shared" si="65"/>
        <v>2.5</v>
      </c>
      <c r="K632">
        <f t="shared" si="68"/>
        <v>7.540055555555556</v>
      </c>
      <c r="L632">
        <f t="shared" si="69"/>
        <v>3.770027777777778</v>
      </c>
      <c r="M632">
        <f>SUM($L$2:L632) - SUM($N$2:N631)</f>
        <v>70.062902777778618</v>
      </c>
      <c r="N632">
        <f t="shared" si="70"/>
        <v>0</v>
      </c>
    </row>
    <row r="633" spans="1:14" x14ac:dyDescent="0.3">
      <c r="A633" s="1">
        <v>42636</v>
      </c>
      <c r="B633" s="2">
        <v>0.26526620370370374</v>
      </c>
      <c r="C633" s="2">
        <v>0.77060185185185182</v>
      </c>
      <c r="D633" s="3">
        <v>11.6</v>
      </c>
      <c r="E633" s="3">
        <v>78.2</v>
      </c>
      <c r="F633" s="4">
        <f t="shared" si="66"/>
        <v>9</v>
      </c>
      <c r="G633" s="3">
        <f t="shared" si="67"/>
        <v>12.128055555555555</v>
      </c>
      <c r="H633">
        <v>4.8</v>
      </c>
      <c r="I633">
        <f t="shared" si="64"/>
        <v>0.24359722222222221</v>
      </c>
      <c r="J633">
        <f t="shared" si="65"/>
        <v>2.35</v>
      </c>
      <c r="K633">
        <f t="shared" si="68"/>
        <v>7.3935972222222226</v>
      </c>
      <c r="L633">
        <f t="shared" si="69"/>
        <v>3.6967986111111113</v>
      </c>
      <c r="M633">
        <f>SUM($L$2:L633) - SUM($N$2:N632)</f>
        <v>73.75970138888988</v>
      </c>
      <c r="N633">
        <f t="shared" si="70"/>
        <v>0</v>
      </c>
    </row>
    <row r="634" spans="1:14" x14ac:dyDescent="0.3">
      <c r="A634" s="1">
        <v>42637</v>
      </c>
      <c r="B634" s="2">
        <v>0.26649305555555552</v>
      </c>
      <c r="C634" s="2">
        <v>0.76888888888888884</v>
      </c>
      <c r="D634" s="3">
        <v>13.1</v>
      </c>
      <c r="E634" s="3">
        <v>61.6</v>
      </c>
      <c r="F634" s="4">
        <f t="shared" si="66"/>
        <v>9</v>
      </c>
      <c r="G634" s="3">
        <f t="shared" si="67"/>
        <v>12.057500000000001</v>
      </c>
      <c r="H634">
        <v>4.8</v>
      </c>
      <c r="I634">
        <f t="shared" si="64"/>
        <v>0.24712499999999996</v>
      </c>
      <c r="J634">
        <f t="shared" si="65"/>
        <v>1.9750000000000001</v>
      </c>
      <c r="K634">
        <f t="shared" si="68"/>
        <v>7.0221249999999991</v>
      </c>
      <c r="L634">
        <f t="shared" si="69"/>
        <v>3.5110624999999995</v>
      </c>
      <c r="M634">
        <f>SUM($L$2:L634) - SUM($N$2:N633)</f>
        <v>77.270763888890087</v>
      </c>
      <c r="N634">
        <f t="shared" si="70"/>
        <v>0</v>
      </c>
    </row>
    <row r="635" spans="1:14" x14ac:dyDescent="0.3">
      <c r="A635" s="1">
        <v>42638</v>
      </c>
      <c r="B635" s="2">
        <v>0.26773148148148146</v>
      </c>
      <c r="C635" s="2">
        <v>0.76717592592592598</v>
      </c>
      <c r="D635" s="3">
        <v>12.1</v>
      </c>
      <c r="E635" s="3">
        <v>33</v>
      </c>
      <c r="F635" s="4">
        <f t="shared" si="66"/>
        <v>9</v>
      </c>
      <c r="G635" s="3">
        <f t="shared" si="67"/>
        <v>11.986666666666668</v>
      </c>
      <c r="H635">
        <v>4.8</v>
      </c>
      <c r="I635">
        <f t="shared" si="64"/>
        <v>0.25066666666666659</v>
      </c>
      <c r="J635">
        <f t="shared" si="65"/>
        <v>2.2250000000000001</v>
      </c>
      <c r="K635">
        <f t="shared" si="68"/>
        <v>7.2756666666666661</v>
      </c>
      <c r="L635">
        <f t="shared" si="69"/>
        <v>3.637833333333333</v>
      </c>
      <c r="M635">
        <f>SUM($L$2:L635) - SUM($N$2:N634)</f>
        <v>80.908597222223307</v>
      </c>
      <c r="N635">
        <f t="shared" si="70"/>
        <v>0</v>
      </c>
    </row>
    <row r="636" spans="1:14" x14ac:dyDescent="0.3">
      <c r="A636" s="1">
        <v>42639</v>
      </c>
      <c r="B636" s="2">
        <v>0.26896990740740739</v>
      </c>
      <c r="C636" s="2">
        <v>0.76546296296296301</v>
      </c>
      <c r="D636" s="3">
        <v>9.8000000000000007</v>
      </c>
      <c r="E636" s="3">
        <v>31</v>
      </c>
      <c r="F636" s="4">
        <f t="shared" si="66"/>
        <v>9</v>
      </c>
      <c r="G636" s="3">
        <f t="shared" si="67"/>
        <v>11.915833333333335</v>
      </c>
      <c r="H636">
        <v>4.8</v>
      </c>
      <c r="I636">
        <f t="shared" si="64"/>
        <v>0.2542083333333332</v>
      </c>
      <c r="J636">
        <f t="shared" si="65"/>
        <v>2.8</v>
      </c>
      <c r="K636">
        <f t="shared" si="68"/>
        <v>7.8542083333333332</v>
      </c>
      <c r="L636">
        <f t="shared" si="69"/>
        <v>3.9271041666666666</v>
      </c>
      <c r="M636">
        <f>SUM($L$2:L636) - SUM($N$2:N635)</f>
        <v>84.835701388889902</v>
      </c>
      <c r="N636">
        <f t="shared" si="70"/>
        <v>0</v>
      </c>
    </row>
    <row r="637" spans="1:14" x14ac:dyDescent="0.3">
      <c r="A637" s="1">
        <v>42640</v>
      </c>
      <c r="B637" s="2">
        <v>0.27020833333333333</v>
      </c>
      <c r="C637" s="2">
        <v>0.76374999999999993</v>
      </c>
      <c r="D637" s="3">
        <v>8.5</v>
      </c>
      <c r="E637" s="3">
        <v>33.299999999999997</v>
      </c>
      <c r="F637" s="4">
        <f t="shared" si="66"/>
        <v>9</v>
      </c>
      <c r="G637" s="3">
        <f t="shared" si="67"/>
        <v>11.844999999999999</v>
      </c>
      <c r="H637">
        <v>4.8</v>
      </c>
      <c r="I637">
        <f t="shared" si="64"/>
        <v>0.25775000000000003</v>
      </c>
      <c r="J637">
        <f t="shared" si="65"/>
        <v>3.125</v>
      </c>
      <c r="K637">
        <f t="shared" si="68"/>
        <v>8.1827499999999986</v>
      </c>
      <c r="L637">
        <f t="shared" si="69"/>
        <v>4.0913749999999993</v>
      </c>
      <c r="M637">
        <f>SUM($L$2:L637) - SUM($N$2:N636)</f>
        <v>88.927076388889873</v>
      </c>
      <c r="N637">
        <f t="shared" si="70"/>
        <v>0</v>
      </c>
    </row>
    <row r="638" spans="1:14" x14ac:dyDescent="0.3">
      <c r="A638" s="1">
        <v>42641</v>
      </c>
      <c r="B638" s="2">
        <v>0.2714583333333333</v>
      </c>
      <c r="C638" s="2">
        <v>0.76204861111111111</v>
      </c>
      <c r="D638" s="3">
        <v>9.6</v>
      </c>
      <c r="E638" s="3">
        <v>63.9</v>
      </c>
      <c r="F638" s="4">
        <f t="shared" si="66"/>
        <v>9</v>
      </c>
      <c r="G638" s="3">
        <f t="shared" si="67"/>
        <v>11.774166666666668</v>
      </c>
      <c r="H638">
        <v>4.8</v>
      </c>
      <c r="I638">
        <f t="shared" si="64"/>
        <v>0.26129166666666664</v>
      </c>
      <c r="J638">
        <f t="shared" si="65"/>
        <v>2.85</v>
      </c>
      <c r="K638">
        <f t="shared" si="68"/>
        <v>7.9112916666666671</v>
      </c>
      <c r="L638">
        <f t="shared" si="69"/>
        <v>3.9556458333333335</v>
      </c>
      <c r="M638">
        <f>SUM($L$2:L638) - SUM($N$2:N637)</f>
        <v>92.882722222223038</v>
      </c>
      <c r="N638">
        <f t="shared" si="70"/>
        <v>0</v>
      </c>
    </row>
    <row r="639" spans="1:14" x14ac:dyDescent="0.3">
      <c r="A639" s="1">
        <v>42642</v>
      </c>
      <c r="B639" s="2">
        <v>0.27269675925925924</v>
      </c>
      <c r="C639" s="2">
        <v>0.76033564814814814</v>
      </c>
      <c r="D639" s="3">
        <v>16.100000000000001</v>
      </c>
      <c r="E639" s="3">
        <v>70.3</v>
      </c>
      <c r="F639" s="4">
        <f t="shared" si="66"/>
        <v>9</v>
      </c>
      <c r="G639" s="3">
        <f t="shared" si="67"/>
        <v>11.703333333333333</v>
      </c>
      <c r="H639">
        <v>4.8</v>
      </c>
      <c r="I639">
        <f t="shared" si="64"/>
        <v>0.26483333333333337</v>
      </c>
      <c r="J639">
        <f t="shared" si="65"/>
        <v>1.2249999999999996</v>
      </c>
      <c r="K639">
        <f t="shared" si="68"/>
        <v>6.2898333333333332</v>
      </c>
      <c r="L639">
        <f t="shared" si="69"/>
        <v>3.1449166666666666</v>
      </c>
      <c r="M639">
        <f>SUM($L$2:L639) - SUM($N$2:N638)</f>
        <v>96.027638888889669</v>
      </c>
      <c r="N639">
        <f t="shared" si="70"/>
        <v>0</v>
      </c>
    </row>
    <row r="640" spans="1:14" x14ac:dyDescent="0.3">
      <c r="A640" s="1">
        <v>42643</v>
      </c>
      <c r="B640" s="2">
        <v>0.27394675925925926</v>
      </c>
      <c r="C640" s="2">
        <v>0.75864583333333335</v>
      </c>
      <c r="D640" s="3">
        <v>16.3</v>
      </c>
      <c r="E640" s="3">
        <v>65.099999999999994</v>
      </c>
      <c r="F640" s="4">
        <f t="shared" si="66"/>
        <v>9</v>
      </c>
      <c r="G640" s="3">
        <f t="shared" si="67"/>
        <v>11.632777777777779</v>
      </c>
      <c r="H640">
        <v>4.8</v>
      </c>
      <c r="I640">
        <f t="shared" si="64"/>
        <v>0.26836111111111105</v>
      </c>
      <c r="J640">
        <f t="shared" si="65"/>
        <v>1.1749999999999998</v>
      </c>
      <c r="K640">
        <f t="shared" si="68"/>
        <v>6.2433611111111107</v>
      </c>
      <c r="L640">
        <f t="shared" si="69"/>
        <v>3.1216805555555553</v>
      </c>
      <c r="M640">
        <f>SUM($L$2:L640) - SUM($N$2:N639)</f>
        <v>99.149319444445155</v>
      </c>
      <c r="N640">
        <f t="shared" si="70"/>
        <v>99.15</v>
      </c>
    </row>
    <row r="641" spans="1:14" x14ac:dyDescent="0.3">
      <c r="A641" s="1">
        <v>42644</v>
      </c>
      <c r="B641" s="2">
        <v>0.27519675925925924</v>
      </c>
      <c r="C641" s="2">
        <v>0.75694444444444453</v>
      </c>
      <c r="D641" s="3">
        <v>13.8</v>
      </c>
      <c r="E641" s="3">
        <v>66.2</v>
      </c>
      <c r="F641" s="4">
        <f t="shared" si="66"/>
        <v>10</v>
      </c>
      <c r="G641" s="3">
        <f t="shared" si="67"/>
        <v>11.561944444444446</v>
      </c>
      <c r="H641">
        <v>4.8</v>
      </c>
      <c r="I641">
        <f t="shared" si="64"/>
        <v>0.27190277777777772</v>
      </c>
      <c r="J641">
        <f t="shared" si="65"/>
        <v>1.7999999999999998</v>
      </c>
      <c r="K641">
        <f t="shared" si="68"/>
        <v>6.8719027777777777</v>
      </c>
      <c r="L641">
        <f t="shared" si="69"/>
        <v>3.4359513888888888</v>
      </c>
      <c r="M641">
        <f>SUM($L$2:L641) - SUM($N$2:N640)</f>
        <v>3.4352708333340161</v>
      </c>
      <c r="N641">
        <f t="shared" si="70"/>
        <v>0</v>
      </c>
    </row>
    <row r="642" spans="1:14" x14ac:dyDescent="0.3">
      <c r="A642" s="1">
        <v>42645</v>
      </c>
      <c r="B642" s="2">
        <v>0.27645833333333331</v>
      </c>
      <c r="C642" s="2">
        <v>0.75525462962962964</v>
      </c>
      <c r="D642" s="3">
        <v>15.6</v>
      </c>
      <c r="E642" s="3">
        <v>74.7</v>
      </c>
      <c r="F642" s="4">
        <f t="shared" si="66"/>
        <v>10</v>
      </c>
      <c r="G642" s="3">
        <f t="shared" si="67"/>
        <v>11.491111111111111</v>
      </c>
      <c r="H642">
        <v>4.8</v>
      </c>
      <c r="I642">
        <f t="shared" ref="I642:I705" si="71">IF(G642&lt;17,(17-G642) * 50,0) / 1000</f>
        <v>0.27544444444444438</v>
      </c>
      <c r="J642">
        <f t="shared" ref="J642:J705" si="72">IF(D642&lt;21,(21-D642)*250,0) / 1000</f>
        <v>1.35</v>
      </c>
      <c r="K642">
        <f t="shared" si="68"/>
        <v>6.4254444444444445</v>
      </c>
      <c r="L642">
        <f t="shared" si="69"/>
        <v>3.2127222222222223</v>
      </c>
      <c r="M642">
        <f>SUM($L$2:L642) - SUM($N$2:N641)</f>
        <v>6.6479930555560713</v>
      </c>
      <c r="N642">
        <f t="shared" si="70"/>
        <v>0</v>
      </c>
    </row>
    <row r="643" spans="1:14" x14ac:dyDescent="0.3">
      <c r="A643" s="1">
        <v>42646</v>
      </c>
      <c r="B643" s="2">
        <v>0.27770833333333333</v>
      </c>
      <c r="C643" s="2">
        <v>0.75356481481481474</v>
      </c>
      <c r="D643" s="3">
        <v>13.2</v>
      </c>
      <c r="E643" s="3">
        <v>82.1</v>
      </c>
      <c r="F643" s="4">
        <f t="shared" ref="F643:F706" si="73">MONTH(A643)</f>
        <v>10</v>
      </c>
      <c r="G643" s="3">
        <f t="shared" ref="G643:G706" si="74">(C643-B643) * 24</f>
        <v>11.420555555555554</v>
      </c>
      <c r="H643">
        <v>4.8</v>
      </c>
      <c r="I643">
        <f t="shared" si="71"/>
        <v>0.27897222222222229</v>
      </c>
      <c r="J643">
        <f t="shared" si="72"/>
        <v>1.9500000000000002</v>
      </c>
      <c r="K643">
        <f t="shared" ref="K643:K706" si="75">SUM(H643:J643)</f>
        <v>7.0289722222222224</v>
      </c>
      <c r="L643">
        <f t="shared" ref="L643:L706" si="76">K643*0.5</f>
        <v>3.5144861111111112</v>
      </c>
      <c r="M643">
        <f>SUM($L$2:L643) - SUM($N$2:N642)</f>
        <v>10.162479166667254</v>
      </c>
      <c r="N643">
        <f t="shared" si="70"/>
        <v>0</v>
      </c>
    </row>
    <row r="644" spans="1:14" x14ac:dyDescent="0.3">
      <c r="A644" s="1">
        <v>42647</v>
      </c>
      <c r="B644" s="2">
        <v>0.2789699074074074</v>
      </c>
      <c r="C644" s="2">
        <v>0.751886574074074</v>
      </c>
      <c r="D644" s="3">
        <v>9.1999999999999993</v>
      </c>
      <c r="E644" s="3">
        <v>44.9</v>
      </c>
      <c r="F644" s="4">
        <f t="shared" si="73"/>
        <v>10</v>
      </c>
      <c r="G644" s="3">
        <f t="shared" si="74"/>
        <v>11.349999999999998</v>
      </c>
      <c r="H644">
        <v>4.8</v>
      </c>
      <c r="I644">
        <f t="shared" si="71"/>
        <v>0.28250000000000014</v>
      </c>
      <c r="J644">
        <f t="shared" si="72"/>
        <v>2.95</v>
      </c>
      <c r="K644">
        <f t="shared" si="75"/>
        <v>8.0324999999999989</v>
      </c>
      <c r="L644">
        <f t="shared" si="76"/>
        <v>4.0162499999999994</v>
      </c>
      <c r="M644">
        <f>SUM($L$2:L644) - SUM($N$2:N643)</f>
        <v>14.178729166667381</v>
      </c>
      <c r="N644">
        <f t="shared" si="70"/>
        <v>0</v>
      </c>
    </row>
    <row r="645" spans="1:14" x14ac:dyDescent="0.3">
      <c r="A645" s="1">
        <v>42648</v>
      </c>
      <c r="B645" s="2">
        <v>0.28023148148148147</v>
      </c>
      <c r="C645" s="2">
        <v>0.75020833333333325</v>
      </c>
      <c r="D645" s="3">
        <v>6.5</v>
      </c>
      <c r="E645" s="3">
        <v>92.9</v>
      </c>
      <c r="F645" s="4">
        <f t="shared" si="73"/>
        <v>10</v>
      </c>
      <c r="G645" s="3">
        <f t="shared" si="74"/>
        <v>11.279444444444444</v>
      </c>
      <c r="H645">
        <v>4.8</v>
      </c>
      <c r="I645">
        <f t="shared" si="71"/>
        <v>0.28602777777777783</v>
      </c>
      <c r="J645">
        <f t="shared" si="72"/>
        <v>3.625</v>
      </c>
      <c r="K645">
        <f t="shared" si="75"/>
        <v>8.7110277777777778</v>
      </c>
      <c r="L645">
        <f t="shared" si="76"/>
        <v>4.3555138888888889</v>
      </c>
      <c r="M645">
        <f>SUM($L$2:L645) - SUM($N$2:N644)</f>
        <v>18.53424305555609</v>
      </c>
      <c r="N645">
        <f t="shared" si="70"/>
        <v>0</v>
      </c>
    </row>
    <row r="646" spans="1:14" x14ac:dyDescent="0.3">
      <c r="A646" s="1">
        <v>42649</v>
      </c>
      <c r="B646" s="2">
        <v>0.28149305555555554</v>
      </c>
      <c r="C646" s="2">
        <v>0.74853009259259251</v>
      </c>
      <c r="D646" s="3">
        <v>7.5</v>
      </c>
      <c r="E646" s="3">
        <v>92.5</v>
      </c>
      <c r="F646" s="4">
        <f t="shared" si="73"/>
        <v>10</v>
      </c>
      <c r="G646" s="3">
        <f t="shared" si="74"/>
        <v>11.208888888888888</v>
      </c>
      <c r="H646">
        <v>4.8</v>
      </c>
      <c r="I646">
        <f t="shared" si="71"/>
        <v>0.28955555555555562</v>
      </c>
      <c r="J646">
        <f t="shared" si="72"/>
        <v>3.375</v>
      </c>
      <c r="K646">
        <f t="shared" si="75"/>
        <v>8.4645555555555561</v>
      </c>
      <c r="L646">
        <f t="shared" si="76"/>
        <v>4.232277777777778</v>
      </c>
      <c r="M646">
        <f>SUM($L$2:L646) - SUM($N$2:N645)</f>
        <v>22.766520833333743</v>
      </c>
      <c r="N646">
        <f t="shared" si="70"/>
        <v>0</v>
      </c>
    </row>
    <row r="647" spans="1:14" x14ac:dyDescent="0.3">
      <c r="A647" s="1">
        <v>42650</v>
      </c>
      <c r="B647" s="2">
        <v>0.2827662037037037</v>
      </c>
      <c r="C647" s="2">
        <v>0.74686342592592592</v>
      </c>
      <c r="D647" s="3">
        <v>5.0999999999999996</v>
      </c>
      <c r="E647" s="3">
        <v>85.2</v>
      </c>
      <c r="F647" s="4">
        <f t="shared" si="73"/>
        <v>10</v>
      </c>
      <c r="G647" s="3">
        <f t="shared" si="74"/>
        <v>11.138333333333334</v>
      </c>
      <c r="H647">
        <v>4.8</v>
      </c>
      <c r="I647">
        <f t="shared" si="71"/>
        <v>0.29308333333333331</v>
      </c>
      <c r="J647">
        <f t="shared" si="72"/>
        <v>3.9750000000000001</v>
      </c>
      <c r="K647">
        <f t="shared" si="75"/>
        <v>9.0680833333333339</v>
      </c>
      <c r="L647">
        <f t="shared" si="76"/>
        <v>4.534041666666667</v>
      </c>
      <c r="M647">
        <f>SUM($L$2:L647) - SUM($N$2:N646)</f>
        <v>27.300562500000524</v>
      </c>
      <c r="N647">
        <f t="shared" si="70"/>
        <v>0</v>
      </c>
    </row>
    <row r="648" spans="1:14" x14ac:dyDescent="0.3">
      <c r="A648" s="1">
        <v>42651</v>
      </c>
      <c r="B648" s="2">
        <v>0.28403935185185186</v>
      </c>
      <c r="C648" s="2">
        <v>0.74520833333333336</v>
      </c>
      <c r="D648" s="3">
        <v>6.9</v>
      </c>
      <c r="E648" s="3">
        <v>92.9</v>
      </c>
      <c r="F648" s="4">
        <f t="shared" si="73"/>
        <v>10</v>
      </c>
      <c r="G648" s="3">
        <f t="shared" si="74"/>
        <v>11.068055555555556</v>
      </c>
      <c r="H648">
        <v>4.8</v>
      </c>
      <c r="I648">
        <f t="shared" si="71"/>
        <v>0.29659722222222218</v>
      </c>
      <c r="J648">
        <f t="shared" si="72"/>
        <v>3.5249999999999999</v>
      </c>
      <c r="K648">
        <f t="shared" si="75"/>
        <v>8.6215972222222224</v>
      </c>
      <c r="L648">
        <f t="shared" si="76"/>
        <v>4.3107986111111112</v>
      </c>
      <c r="M648">
        <f>SUM($L$2:L648) - SUM($N$2:N647)</f>
        <v>31.611361111111819</v>
      </c>
      <c r="N648">
        <f t="shared" si="70"/>
        <v>0</v>
      </c>
    </row>
    <row r="649" spans="1:14" x14ac:dyDescent="0.3">
      <c r="A649" s="1">
        <v>42652</v>
      </c>
      <c r="B649" s="2">
        <v>0.28531250000000002</v>
      </c>
      <c r="C649" s="2">
        <v>0.7435532407407407</v>
      </c>
      <c r="D649" s="3">
        <v>6.7</v>
      </c>
      <c r="E649" s="3">
        <v>85.2</v>
      </c>
      <c r="F649" s="4">
        <f t="shared" si="73"/>
        <v>10</v>
      </c>
      <c r="G649" s="3">
        <f t="shared" si="74"/>
        <v>10.997777777777776</v>
      </c>
      <c r="H649">
        <v>4.8</v>
      </c>
      <c r="I649">
        <f t="shared" si="71"/>
        <v>0.30011111111111122</v>
      </c>
      <c r="J649">
        <f t="shared" si="72"/>
        <v>3.5750000000000002</v>
      </c>
      <c r="K649">
        <f t="shared" si="75"/>
        <v>8.6751111111111108</v>
      </c>
      <c r="L649">
        <f t="shared" si="76"/>
        <v>4.3375555555555554</v>
      </c>
      <c r="M649">
        <f>SUM($L$2:L649) - SUM($N$2:N648)</f>
        <v>35.948916666667174</v>
      </c>
      <c r="N649">
        <f t="shared" si="70"/>
        <v>0</v>
      </c>
    </row>
    <row r="650" spans="1:14" x14ac:dyDescent="0.3">
      <c r="A650" s="1">
        <v>42653</v>
      </c>
      <c r="B650" s="2">
        <v>0.28659722222222223</v>
      </c>
      <c r="C650" s="2">
        <v>0.74189814814814825</v>
      </c>
      <c r="D650" s="3">
        <v>6.8</v>
      </c>
      <c r="E650" s="3">
        <v>92.9</v>
      </c>
      <c r="F650" s="4">
        <f t="shared" si="73"/>
        <v>10</v>
      </c>
      <c r="G650" s="3">
        <f t="shared" si="74"/>
        <v>10.927222222222225</v>
      </c>
      <c r="H650">
        <v>4.8</v>
      </c>
      <c r="I650">
        <f t="shared" si="71"/>
        <v>0.30363888888888874</v>
      </c>
      <c r="J650">
        <f t="shared" si="72"/>
        <v>3.55</v>
      </c>
      <c r="K650">
        <f t="shared" si="75"/>
        <v>8.6536388888888887</v>
      </c>
      <c r="L650">
        <f t="shared" si="76"/>
        <v>4.3268194444444443</v>
      </c>
      <c r="M650">
        <f>SUM($L$2:L650) - SUM($N$2:N649)</f>
        <v>40.275736111111655</v>
      </c>
      <c r="N650">
        <f t="shared" si="70"/>
        <v>0</v>
      </c>
    </row>
    <row r="651" spans="1:14" x14ac:dyDescent="0.3">
      <c r="A651" s="1">
        <v>42654</v>
      </c>
      <c r="B651" s="2">
        <v>0.28788194444444443</v>
      </c>
      <c r="C651" s="2">
        <v>0.74026620370370377</v>
      </c>
      <c r="D651" s="3">
        <v>5.6</v>
      </c>
      <c r="E651" s="3">
        <v>92.9</v>
      </c>
      <c r="F651" s="4">
        <f t="shared" si="73"/>
        <v>10</v>
      </c>
      <c r="G651" s="3">
        <f t="shared" si="74"/>
        <v>10.857222222222225</v>
      </c>
      <c r="H651">
        <v>4.8</v>
      </c>
      <c r="I651">
        <f t="shared" si="71"/>
        <v>0.30713888888888874</v>
      </c>
      <c r="J651">
        <f t="shared" si="72"/>
        <v>3.85</v>
      </c>
      <c r="K651">
        <f t="shared" si="75"/>
        <v>8.9571388888888883</v>
      </c>
      <c r="L651">
        <f t="shared" si="76"/>
        <v>4.4785694444444442</v>
      </c>
      <c r="M651">
        <f>SUM($L$2:L651) - SUM($N$2:N650)</f>
        <v>44.75430555555613</v>
      </c>
      <c r="N651">
        <f t="shared" si="70"/>
        <v>0</v>
      </c>
    </row>
    <row r="652" spans="1:14" x14ac:dyDescent="0.3">
      <c r="A652" s="1">
        <v>42655</v>
      </c>
      <c r="B652" s="2">
        <v>0.28916666666666663</v>
      </c>
      <c r="C652" s="2">
        <v>0.7386342592592593</v>
      </c>
      <c r="D652" s="3">
        <v>6.3</v>
      </c>
      <c r="E652" s="3">
        <v>92.9</v>
      </c>
      <c r="F652" s="4">
        <f t="shared" si="73"/>
        <v>10</v>
      </c>
      <c r="G652" s="3">
        <f t="shared" si="74"/>
        <v>10.787222222222224</v>
      </c>
      <c r="H652">
        <v>4.8</v>
      </c>
      <c r="I652">
        <f t="shared" si="71"/>
        <v>0.3106388888888888</v>
      </c>
      <c r="J652">
        <f t="shared" si="72"/>
        <v>3.6749999999999998</v>
      </c>
      <c r="K652">
        <f t="shared" si="75"/>
        <v>8.7856388888888883</v>
      </c>
      <c r="L652">
        <f t="shared" si="76"/>
        <v>4.3928194444444442</v>
      </c>
      <c r="M652">
        <f>SUM($L$2:L652) - SUM($N$2:N651)</f>
        <v>49.147125000000415</v>
      </c>
      <c r="N652">
        <f t="shared" si="70"/>
        <v>0</v>
      </c>
    </row>
    <row r="653" spans="1:14" x14ac:dyDescent="0.3">
      <c r="A653" s="1">
        <v>42656</v>
      </c>
      <c r="B653" s="2">
        <v>0.29045138888888888</v>
      </c>
      <c r="C653" s="2">
        <v>0.73700231481481471</v>
      </c>
      <c r="D653" s="3">
        <v>4.5999999999999996</v>
      </c>
      <c r="E653" s="3">
        <v>59.2</v>
      </c>
      <c r="F653" s="4">
        <f t="shared" si="73"/>
        <v>10</v>
      </c>
      <c r="G653" s="3">
        <f t="shared" si="74"/>
        <v>10.717222222222219</v>
      </c>
      <c r="H653">
        <v>4.8</v>
      </c>
      <c r="I653">
        <f t="shared" si="71"/>
        <v>0.31413888888888902</v>
      </c>
      <c r="J653">
        <f t="shared" si="72"/>
        <v>4.0999999999999996</v>
      </c>
      <c r="K653">
        <f t="shared" si="75"/>
        <v>9.2141388888888898</v>
      </c>
      <c r="L653">
        <f t="shared" si="76"/>
        <v>4.6070694444444449</v>
      </c>
      <c r="M653">
        <f>SUM($L$2:L653) - SUM($N$2:N652)</f>
        <v>53.754194444444693</v>
      </c>
      <c r="N653">
        <f t="shared" si="70"/>
        <v>0</v>
      </c>
    </row>
    <row r="654" spans="1:14" x14ac:dyDescent="0.3">
      <c r="A654" s="1">
        <v>42657</v>
      </c>
      <c r="B654" s="2">
        <v>0.29174768518518518</v>
      </c>
      <c r="C654" s="2">
        <v>0.73539351851851853</v>
      </c>
      <c r="D654" s="3">
        <v>3.6</v>
      </c>
      <c r="E654" s="3">
        <v>49.2</v>
      </c>
      <c r="F654" s="4">
        <f t="shared" si="73"/>
        <v>10</v>
      </c>
      <c r="G654" s="3">
        <f t="shared" si="74"/>
        <v>10.647500000000001</v>
      </c>
      <c r="H654">
        <v>4.8</v>
      </c>
      <c r="I654">
        <f t="shared" si="71"/>
        <v>0.31762499999999994</v>
      </c>
      <c r="J654">
        <f t="shared" si="72"/>
        <v>4.3499999999999996</v>
      </c>
      <c r="K654">
        <f t="shared" si="75"/>
        <v>9.4676249999999982</v>
      </c>
      <c r="L654">
        <f t="shared" si="76"/>
        <v>4.7338124999999991</v>
      </c>
      <c r="M654">
        <f>SUM($L$2:L654) - SUM($N$2:N653)</f>
        <v>58.488006944444805</v>
      </c>
      <c r="N654">
        <f t="shared" si="70"/>
        <v>0</v>
      </c>
    </row>
    <row r="655" spans="1:14" x14ac:dyDescent="0.3">
      <c r="A655" s="1">
        <v>42658</v>
      </c>
      <c r="B655" s="2">
        <v>0.29304398148148147</v>
      </c>
      <c r="C655" s="2">
        <v>0.73378472222222213</v>
      </c>
      <c r="D655" s="3">
        <v>0.7</v>
      </c>
      <c r="E655" s="3">
        <v>90.6</v>
      </c>
      <c r="F655" s="4">
        <f t="shared" si="73"/>
        <v>10</v>
      </c>
      <c r="G655" s="3">
        <f t="shared" si="74"/>
        <v>10.577777777777776</v>
      </c>
      <c r="H655">
        <v>4.8</v>
      </c>
      <c r="I655">
        <f t="shared" si="71"/>
        <v>0.32111111111111118</v>
      </c>
      <c r="J655">
        <f t="shared" si="72"/>
        <v>5.0750000000000002</v>
      </c>
      <c r="K655">
        <f t="shared" si="75"/>
        <v>10.196111111111112</v>
      </c>
      <c r="L655">
        <f t="shared" si="76"/>
        <v>5.0980555555555558</v>
      </c>
      <c r="M655">
        <f>SUM($L$2:L655) - SUM($N$2:N654)</f>
        <v>63.58606250000048</v>
      </c>
      <c r="N655">
        <f t="shared" si="70"/>
        <v>0</v>
      </c>
    </row>
    <row r="656" spans="1:14" x14ac:dyDescent="0.3">
      <c r="A656" s="1">
        <v>42659</v>
      </c>
      <c r="B656" s="2">
        <v>0.29435185185185186</v>
      </c>
      <c r="C656" s="2">
        <v>0.7321875000000001</v>
      </c>
      <c r="D656" s="3">
        <v>3.7</v>
      </c>
      <c r="E656" s="3">
        <v>10.8</v>
      </c>
      <c r="F656" s="4">
        <f t="shared" si="73"/>
        <v>10</v>
      </c>
      <c r="G656" s="3">
        <f t="shared" si="74"/>
        <v>10.508055555555558</v>
      </c>
      <c r="H656">
        <v>4.8</v>
      </c>
      <c r="I656">
        <f t="shared" si="71"/>
        <v>0.32459722222222209</v>
      </c>
      <c r="J656">
        <f t="shared" si="72"/>
        <v>4.3250000000000002</v>
      </c>
      <c r="K656">
        <f t="shared" si="75"/>
        <v>9.4495972222222218</v>
      </c>
      <c r="L656">
        <f t="shared" si="76"/>
        <v>4.7247986111111109</v>
      </c>
      <c r="M656">
        <f>SUM($L$2:L656) - SUM($N$2:N655)</f>
        <v>68.310861111111535</v>
      </c>
      <c r="N656">
        <f t="shared" si="70"/>
        <v>0</v>
      </c>
    </row>
    <row r="657" spans="1:14" x14ac:dyDescent="0.3">
      <c r="A657" s="1">
        <v>42660</v>
      </c>
      <c r="B657" s="2">
        <v>0.29564814814814816</v>
      </c>
      <c r="C657" s="2">
        <v>0.73060185185185189</v>
      </c>
      <c r="D657" s="3">
        <v>4.5999999999999996</v>
      </c>
      <c r="E657" s="3">
        <v>4.3</v>
      </c>
      <c r="F657" s="4">
        <f t="shared" si="73"/>
        <v>10</v>
      </c>
      <c r="G657" s="3">
        <f t="shared" si="74"/>
        <v>10.43888888888889</v>
      </c>
      <c r="H657">
        <v>4.8</v>
      </c>
      <c r="I657">
        <f t="shared" si="71"/>
        <v>0.32805555555555549</v>
      </c>
      <c r="J657">
        <f t="shared" si="72"/>
        <v>4.0999999999999996</v>
      </c>
      <c r="K657">
        <f t="shared" si="75"/>
        <v>9.2280555555555548</v>
      </c>
      <c r="L657">
        <f t="shared" si="76"/>
        <v>4.6140277777777774</v>
      </c>
      <c r="M657">
        <f>SUM($L$2:L657) - SUM($N$2:N656)</f>
        <v>72.9248888888892</v>
      </c>
      <c r="N657">
        <f t="shared" si="70"/>
        <v>0</v>
      </c>
    </row>
    <row r="658" spans="1:14" x14ac:dyDescent="0.3">
      <c r="A658" s="1">
        <v>42661</v>
      </c>
      <c r="B658" s="2">
        <v>0.29696759259259259</v>
      </c>
      <c r="C658" s="2">
        <v>0.72902777777777772</v>
      </c>
      <c r="D658" s="3">
        <v>4.5</v>
      </c>
      <c r="E658" s="3">
        <v>67.400000000000006</v>
      </c>
      <c r="F658" s="4">
        <f t="shared" si="73"/>
        <v>10</v>
      </c>
      <c r="G658" s="3">
        <f t="shared" si="74"/>
        <v>10.369444444444444</v>
      </c>
      <c r="H658">
        <v>4.8</v>
      </c>
      <c r="I658">
        <f t="shared" si="71"/>
        <v>0.33152777777777781</v>
      </c>
      <c r="J658">
        <f t="shared" si="72"/>
        <v>4.125</v>
      </c>
      <c r="K658">
        <f t="shared" si="75"/>
        <v>9.2565277777777766</v>
      </c>
      <c r="L658">
        <f t="shared" si="76"/>
        <v>4.6282638888888883</v>
      </c>
      <c r="M658">
        <f>SUM($L$2:L658) - SUM($N$2:N657)</f>
        <v>77.553152777777996</v>
      </c>
      <c r="N658">
        <f t="shared" si="70"/>
        <v>0</v>
      </c>
    </row>
    <row r="659" spans="1:14" x14ac:dyDescent="0.3">
      <c r="A659" s="1">
        <v>42662</v>
      </c>
      <c r="B659" s="2">
        <v>0.29827546296296298</v>
      </c>
      <c r="C659" s="2">
        <v>0.72746527777777781</v>
      </c>
      <c r="D659" s="3">
        <v>6.2</v>
      </c>
      <c r="E659" s="3">
        <v>92.9</v>
      </c>
      <c r="F659" s="4">
        <f t="shared" si="73"/>
        <v>10</v>
      </c>
      <c r="G659" s="3">
        <f t="shared" si="74"/>
        <v>10.300555555555556</v>
      </c>
      <c r="H659">
        <v>4.8</v>
      </c>
      <c r="I659">
        <f t="shared" si="71"/>
        <v>0.33497222222222217</v>
      </c>
      <c r="J659">
        <f t="shared" si="72"/>
        <v>3.7</v>
      </c>
      <c r="K659">
        <f t="shared" si="75"/>
        <v>8.8349722222222233</v>
      </c>
      <c r="L659">
        <f t="shared" si="76"/>
        <v>4.4174861111111117</v>
      </c>
      <c r="M659">
        <f>SUM($L$2:L659) - SUM($N$2:N658)</f>
        <v>81.970638888888971</v>
      </c>
      <c r="N659">
        <f t="shared" si="70"/>
        <v>0</v>
      </c>
    </row>
    <row r="660" spans="1:14" x14ac:dyDescent="0.3">
      <c r="A660" s="1">
        <v>42663</v>
      </c>
      <c r="B660" s="2">
        <v>0.29959490740740741</v>
      </c>
      <c r="C660" s="2">
        <v>0.72591435185185194</v>
      </c>
      <c r="D660" s="3">
        <v>6.5</v>
      </c>
      <c r="E660" s="3">
        <v>92.9</v>
      </c>
      <c r="F660" s="4">
        <f t="shared" si="73"/>
        <v>10</v>
      </c>
      <c r="G660" s="3">
        <f t="shared" si="74"/>
        <v>10.231666666666669</v>
      </c>
      <c r="H660">
        <v>4.8</v>
      </c>
      <c r="I660">
        <f t="shared" si="71"/>
        <v>0.33841666666666653</v>
      </c>
      <c r="J660">
        <f t="shared" si="72"/>
        <v>3.625</v>
      </c>
      <c r="K660">
        <f t="shared" si="75"/>
        <v>8.7634166666666662</v>
      </c>
      <c r="L660">
        <f t="shared" si="76"/>
        <v>4.3817083333333331</v>
      </c>
      <c r="M660">
        <f>SUM($L$2:L660) - SUM($N$2:N659)</f>
        <v>86.352347222222306</v>
      </c>
      <c r="N660">
        <f t="shared" si="70"/>
        <v>0</v>
      </c>
    </row>
    <row r="661" spans="1:14" x14ac:dyDescent="0.3">
      <c r="A661" s="1">
        <v>42664</v>
      </c>
      <c r="B661" s="2">
        <v>0.30091435185185184</v>
      </c>
      <c r="C661" s="2">
        <v>0.7243750000000001</v>
      </c>
      <c r="D661" s="3">
        <v>3.9</v>
      </c>
      <c r="E661" s="3">
        <v>92.9</v>
      </c>
      <c r="F661" s="4">
        <f t="shared" si="73"/>
        <v>10</v>
      </c>
      <c r="G661" s="3">
        <f t="shared" si="74"/>
        <v>10.163055555555559</v>
      </c>
      <c r="H661">
        <v>4.8</v>
      </c>
      <c r="I661">
        <f t="shared" si="71"/>
        <v>0.34184722222222208</v>
      </c>
      <c r="J661">
        <f t="shared" si="72"/>
        <v>4.2750000000000004</v>
      </c>
      <c r="K661">
        <f t="shared" si="75"/>
        <v>9.4168472222222235</v>
      </c>
      <c r="L661">
        <f t="shared" si="76"/>
        <v>4.7084236111111117</v>
      </c>
      <c r="M661">
        <f>SUM($L$2:L661) - SUM($N$2:N660)</f>
        <v>91.060770833333208</v>
      </c>
      <c r="N661">
        <f t="shared" si="70"/>
        <v>0</v>
      </c>
    </row>
    <row r="662" spans="1:14" x14ac:dyDescent="0.3">
      <c r="A662" s="1">
        <v>42665</v>
      </c>
      <c r="B662" s="2">
        <v>0.30223379629629626</v>
      </c>
      <c r="C662" s="2">
        <v>0.7228472222222222</v>
      </c>
      <c r="D662" s="3">
        <v>3.4</v>
      </c>
      <c r="E662" s="3">
        <v>92.9</v>
      </c>
      <c r="F662" s="4">
        <f t="shared" si="73"/>
        <v>10</v>
      </c>
      <c r="G662" s="3">
        <f t="shared" si="74"/>
        <v>10.094722222222222</v>
      </c>
      <c r="H662">
        <v>4.8</v>
      </c>
      <c r="I662">
        <f t="shared" si="71"/>
        <v>0.34526388888888893</v>
      </c>
      <c r="J662">
        <f t="shared" si="72"/>
        <v>4.4000000000000004</v>
      </c>
      <c r="K662">
        <f t="shared" si="75"/>
        <v>9.5452638888888899</v>
      </c>
      <c r="L662">
        <f t="shared" si="76"/>
        <v>4.7726319444444449</v>
      </c>
      <c r="M662">
        <f>SUM($L$2:L662) - SUM($N$2:N661)</f>
        <v>95.833402777777792</v>
      </c>
      <c r="N662">
        <f t="shared" si="70"/>
        <v>0</v>
      </c>
    </row>
    <row r="663" spans="1:14" x14ac:dyDescent="0.3">
      <c r="A663" s="1">
        <v>42666</v>
      </c>
      <c r="B663" s="2">
        <v>0.30356481481481484</v>
      </c>
      <c r="C663" s="2">
        <v>0.72133101851851855</v>
      </c>
      <c r="D663" s="3">
        <v>6.3</v>
      </c>
      <c r="E663" s="3">
        <v>87.9</v>
      </c>
      <c r="F663" s="4">
        <f t="shared" si="73"/>
        <v>10</v>
      </c>
      <c r="G663" s="3">
        <f t="shared" si="74"/>
        <v>10.026388888888889</v>
      </c>
      <c r="H663">
        <v>4.8</v>
      </c>
      <c r="I663">
        <f t="shared" si="71"/>
        <v>0.34868055555555555</v>
      </c>
      <c r="J663">
        <f t="shared" si="72"/>
        <v>3.6749999999999998</v>
      </c>
      <c r="K663">
        <f t="shared" si="75"/>
        <v>8.8236805555555549</v>
      </c>
      <c r="L663">
        <f t="shared" si="76"/>
        <v>4.4118402777777774</v>
      </c>
      <c r="M663">
        <f>SUM($L$2:L663) - SUM($N$2:N662)</f>
        <v>100.24524305555542</v>
      </c>
      <c r="N663">
        <f t="shared" si="70"/>
        <v>0</v>
      </c>
    </row>
    <row r="664" spans="1:14" x14ac:dyDescent="0.3">
      <c r="A664" s="1">
        <v>42667</v>
      </c>
      <c r="B664" s="2">
        <v>0.30488425925925927</v>
      </c>
      <c r="C664" s="2">
        <v>0.71982638888888895</v>
      </c>
      <c r="D664" s="3">
        <v>5.9</v>
      </c>
      <c r="E664" s="3">
        <v>92.9</v>
      </c>
      <c r="F664" s="4">
        <f t="shared" si="73"/>
        <v>10</v>
      </c>
      <c r="G664" s="3">
        <f t="shared" si="74"/>
        <v>9.9586111111111126</v>
      </c>
      <c r="H664">
        <v>4.8</v>
      </c>
      <c r="I664">
        <f t="shared" si="71"/>
        <v>0.35206944444444432</v>
      </c>
      <c r="J664">
        <f t="shared" si="72"/>
        <v>3.7749999999999999</v>
      </c>
      <c r="K664">
        <f t="shared" si="75"/>
        <v>8.9270694444444434</v>
      </c>
      <c r="L664">
        <f t="shared" si="76"/>
        <v>4.4635347222222217</v>
      </c>
      <c r="M664">
        <f>SUM($L$2:L664) - SUM($N$2:N663)</f>
        <v>104.70877777777787</v>
      </c>
      <c r="N664">
        <f t="shared" si="70"/>
        <v>0</v>
      </c>
    </row>
    <row r="665" spans="1:14" x14ac:dyDescent="0.3">
      <c r="A665" s="1">
        <v>42668</v>
      </c>
      <c r="B665" s="2">
        <v>0.30622685185185183</v>
      </c>
      <c r="C665" s="2">
        <v>0.71833333333333327</v>
      </c>
      <c r="D665" s="3">
        <v>6.7</v>
      </c>
      <c r="E665" s="3">
        <v>91.4</v>
      </c>
      <c r="F665" s="4">
        <f t="shared" si="73"/>
        <v>10</v>
      </c>
      <c r="G665" s="3">
        <f t="shared" si="74"/>
        <v>9.8905555555555544</v>
      </c>
      <c r="H665">
        <v>4.8</v>
      </c>
      <c r="I665">
        <f t="shared" si="71"/>
        <v>0.3554722222222223</v>
      </c>
      <c r="J665">
        <f t="shared" si="72"/>
        <v>3.5750000000000002</v>
      </c>
      <c r="K665">
        <f t="shared" si="75"/>
        <v>8.7304722222222217</v>
      </c>
      <c r="L665">
        <f t="shared" si="76"/>
        <v>4.3652361111111109</v>
      </c>
      <c r="M665">
        <f>SUM($L$2:L665) - SUM($N$2:N664)</f>
        <v>109.07401388888911</v>
      </c>
      <c r="N665">
        <f t="shared" si="70"/>
        <v>0</v>
      </c>
    </row>
    <row r="666" spans="1:14" x14ac:dyDescent="0.3">
      <c r="A666" s="1">
        <v>42669</v>
      </c>
      <c r="B666" s="2">
        <v>0.30755787037037036</v>
      </c>
      <c r="C666" s="2">
        <v>0.716863425925926</v>
      </c>
      <c r="D666" s="3">
        <v>5.0999999999999996</v>
      </c>
      <c r="E666" s="3">
        <v>60.8</v>
      </c>
      <c r="F666" s="4">
        <f t="shared" si="73"/>
        <v>10</v>
      </c>
      <c r="G666" s="3">
        <f t="shared" si="74"/>
        <v>9.8233333333333359</v>
      </c>
      <c r="H666">
        <v>4.8</v>
      </c>
      <c r="I666">
        <f t="shared" si="71"/>
        <v>0.35883333333333323</v>
      </c>
      <c r="J666">
        <f t="shared" si="72"/>
        <v>3.9750000000000001</v>
      </c>
      <c r="K666">
        <f t="shared" si="75"/>
        <v>9.1338333333333335</v>
      </c>
      <c r="L666">
        <f t="shared" si="76"/>
        <v>4.5669166666666667</v>
      </c>
      <c r="M666">
        <f>SUM($L$2:L666) - SUM($N$2:N665)</f>
        <v>113.64093055555577</v>
      </c>
      <c r="N666">
        <f t="shared" si="70"/>
        <v>0</v>
      </c>
    </row>
    <row r="667" spans="1:14" x14ac:dyDescent="0.3">
      <c r="A667" s="1">
        <v>42670</v>
      </c>
      <c r="B667" s="2">
        <v>0.30888888888888888</v>
      </c>
      <c r="C667" s="2">
        <v>0.71540509259259266</v>
      </c>
      <c r="D667" s="3">
        <v>4.2</v>
      </c>
      <c r="E667" s="3">
        <v>53.8</v>
      </c>
      <c r="F667" s="4">
        <f t="shared" si="73"/>
        <v>10</v>
      </c>
      <c r="G667" s="3">
        <f t="shared" si="74"/>
        <v>9.7563888888888908</v>
      </c>
      <c r="H667">
        <v>4.8</v>
      </c>
      <c r="I667">
        <f t="shared" si="71"/>
        <v>0.36218055555555551</v>
      </c>
      <c r="J667">
        <f t="shared" si="72"/>
        <v>4.2</v>
      </c>
      <c r="K667">
        <f t="shared" si="75"/>
        <v>9.3621805555555557</v>
      </c>
      <c r="L667">
        <f t="shared" si="76"/>
        <v>4.6810902777777779</v>
      </c>
      <c r="M667">
        <f>SUM($L$2:L667) - SUM($N$2:N666)</f>
        <v>118.32202083333368</v>
      </c>
      <c r="N667">
        <f t="shared" si="70"/>
        <v>0</v>
      </c>
    </row>
    <row r="668" spans="1:14" x14ac:dyDescent="0.3">
      <c r="A668" s="1">
        <v>42671</v>
      </c>
      <c r="B668" s="2">
        <v>0.3102314814814815</v>
      </c>
      <c r="C668" s="2">
        <v>0.71395833333333336</v>
      </c>
      <c r="D668" s="3">
        <v>7.3</v>
      </c>
      <c r="E668" s="3">
        <v>92.5</v>
      </c>
      <c r="F668" s="4">
        <f t="shared" si="73"/>
        <v>10</v>
      </c>
      <c r="G668" s="3">
        <f t="shared" si="74"/>
        <v>9.6894444444444439</v>
      </c>
      <c r="H668">
        <v>4.8</v>
      </c>
      <c r="I668">
        <f t="shared" si="71"/>
        <v>0.36552777777777784</v>
      </c>
      <c r="J668">
        <f t="shared" si="72"/>
        <v>3.4249999999999998</v>
      </c>
      <c r="K668">
        <f t="shared" si="75"/>
        <v>8.5905277777777762</v>
      </c>
      <c r="L668">
        <f t="shared" si="76"/>
        <v>4.2952638888888881</v>
      </c>
      <c r="M668">
        <f>SUM($L$2:L668) - SUM($N$2:N667)</f>
        <v>122.61728472222239</v>
      </c>
      <c r="N668">
        <f t="shared" si="70"/>
        <v>0</v>
      </c>
    </row>
    <row r="669" spans="1:14" x14ac:dyDescent="0.3">
      <c r="A669" s="1">
        <v>42672</v>
      </c>
      <c r="B669" s="2">
        <v>0.31157407407407406</v>
      </c>
      <c r="C669" s="2">
        <v>0.71253472222222225</v>
      </c>
      <c r="D669" s="3">
        <v>7.1</v>
      </c>
      <c r="E669" s="3">
        <v>57.7</v>
      </c>
      <c r="F669" s="4">
        <f t="shared" si="73"/>
        <v>10</v>
      </c>
      <c r="G669" s="3">
        <f t="shared" si="74"/>
        <v>9.6230555555555561</v>
      </c>
      <c r="H669">
        <v>4.8</v>
      </c>
      <c r="I669">
        <f t="shared" si="71"/>
        <v>0.36884722222222216</v>
      </c>
      <c r="J669">
        <f t="shared" si="72"/>
        <v>3.4750000000000001</v>
      </c>
      <c r="K669">
        <f t="shared" si="75"/>
        <v>8.643847222222222</v>
      </c>
      <c r="L669">
        <f t="shared" si="76"/>
        <v>4.321923611111111</v>
      </c>
      <c r="M669">
        <f>SUM($L$2:L669) - SUM($N$2:N668)</f>
        <v>126.93920833333368</v>
      </c>
      <c r="N669">
        <f t="shared" si="70"/>
        <v>0</v>
      </c>
    </row>
    <row r="670" spans="1:14" x14ac:dyDescent="0.3">
      <c r="A670" s="1">
        <v>42673</v>
      </c>
      <c r="B670" s="2">
        <v>0.27124999999999999</v>
      </c>
      <c r="C670" s="2">
        <v>0.66945601851851855</v>
      </c>
      <c r="D670" s="3">
        <v>5.6</v>
      </c>
      <c r="E670" s="3">
        <v>58.1</v>
      </c>
      <c r="F670" s="4">
        <f t="shared" si="73"/>
        <v>10</v>
      </c>
      <c r="G670" s="3">
        <f t="shared" si="74"/>
        <v>9.5569444444444454</v>
      </c>
      <c r="H670">
        <v>4.8</v>
      </c>
      <c r="I670">
        <f t="shared" si="71"/>
        <v>0.37215277777777772</v>
      </c>
      <c r="J670">
        <f t="shared" si="72"/>
        <v>3.85</v>
      </c>
      <c r="K670">
        <f t="shared" si="75"/>
        <v>9.0221527777777784</v>
      </c>
      <c r="L670">
        <f t="shared" si="76"/>
        <v>4.5110763888888892</v>
      </c>
      <c r="M670">
        <f>SUM($L$2:L670) - SUM($N$2:N669)</f>
        <v>131.45028472222248</v>
      </c>
      <c r="N670">
        <f t="shared" si="70"/>
        <v>0</v>
      </c>
    </row>
    <row r="671" spans="1:14" x14ac:dyDescent="0.3">
      <c r="A671" s="1">
        <v>42674</v>
      </c>
      <c r="B671" s="2">
        <v>0.27259259259259255</v>
      </c>
      <c r="C671" s="2">
        <v>0.66806712962962955</v>
      </c>
      <c r="D671" s="3">
        <v>5.0999999999999996</v>
      </c>
      <c r="E671" s="3">
        <v>74.7</v>
      </c>
      <c r="F671" s="4">
        <f t="shared" si="73"/>
        <v>10</v>
      </c>
      <c r="G671" s="3">
        <f t="shared" si="74"/>
        <v>9.4913888888888884</v>
      </c>
      <c r="H671">
        <v>4.8</v>
      </c>
      <c r="I671">
        <f t="shared" si="71"/>
        <v>0.3754305555555556</v>
      </c>
      <c r="J671">
        <f t="shared" si="72"/>
        <v>3.9750000000000001</v>
      </c>
      <c r="K671">
        <f t="shared" si="75"/>
        <v>9.1504305555555554</v>
      </c>
      <c r="L671">
        <f t="shared" si="76"/>
        <v>4.5752152777777777</v>
      </c>
      <c r="M671">
        <f>SUM($L$2:L671) - SUM($N$2:N670)</f>
        <v>136.02550000000019</v>
      </c>
      <c r="N671">
        <f t="shared" si="70"/>
        <v>136.03</v>
      </c>
    </row>
    <row r="672" spans="1:14" x14ac:dyDescent="0.3">
      <c r="A672" s="1">
        <v>42675</v>
      </c>
      <c r="B672" s="2">
        <v>0.27393518518518517</v>
      </c>
      <c r="C672" s="2">
        <v>0.66668981481481471</v>
      </c>
      <c r="D672" s="3">
        <v>2.8</v>
      </c>
      <c r="E672" s="3">
        <v>81.7</v>
      </c>
      <c r="F672" s="4">
        <f t="shared" si="73"/>
        <v>11</v>
      </c>
      <c r="G672" s="3">
        <f t="shared" si="74"/>
        <v>9.4261111111111084</v>
      </c>
      <c r="H672">
        <v>4.8</v>
      </c>
      <c r="I672">
        <f t="shared" si="71"/>
        <v>0.37869444444444456</v>
      </c>
      <c r="J672">
        <f t="shared" si="72"/>
        <v>4.55</v>
      </c>
      <c r="K672">
        <f t="shared" si="75"/>
        <v>9.728694444444443</v>
      </c>
      <c r="L672">
        <f t="shared" si="76"/>
        <v>4.8643472222222215</v>
      </c>
      <c r="M672">
        <f>SUM($L$2:L672) - SUM($N$2:N671)</f>
        <v>4.8598472222220153</v>
      </c>
      <c r="N672">
        <f t="shared" si="70"/>
        <v>0</v>
      </c>
    </row>
    <row r="673" spans="1:14" x14ac:dyDescent="0.3">
      <c r="A673" s="1">
        <v>42676</v>
      </c>
      <c r="B673" s="2">
        <v>0.27528935185185183</v>
      </c>
      <c r="C673" s="2">
        <v>0.66533564814814816</v>
      </c>
      <c r="D673" s="3">
        <v>5.0999999999999996</v>
      </c>
      <c r="E673" s="3">
        <v>80.5</v>
      </c>
      <c r="F673" s="4">
        <f t="shared" si="73"/>
        <v>11</v>
      </c>
      <c r="G673" s="3">
        <f t="shared" si="74"/>
        <v>9.3611111111111125</v>
      </c>
      <c r="H673">
        <v>4.8</v>
      </c>
      <c r="I673">
        <f t="shared" si="71"/>
        <v>0.38194444444444442</v>
      </c>
      <c r="J673">
        <f t="shared" si="72"/>
        <v>3.9750000000000001</v>
      </c>
      <c r="K673">
        <f t="shared" si="75"/>
        <v>9.156944444444445</v>
      </c>
      <c r="L673">
        <f t="shared" si="76"/>
        <v>4.5784722222222225</v>
      </c>
      <c r="M673">
        <f>SUM($L$2:L673) - SUM($N$2:N672)</f>
        <v>9.4383194444444598</v>
      </c>
      <c r="N673">
        <f t="shared" ref="N673:N732" si="77">IF(F674&lt;&gt;F673,ROUND(M673,2),0)</f>
        <v>0</v>
      </c>
    </row>
    <row r="674" spans="1:14" x14ac:dyDescent="0.3">
      <c r="A674" s="1">
        <v>42677</v>
      </c>
      <c r="B674" s="2">
        <v>0.27663194444444444</v>
      </c>
      <c r="C674" s="2">
        <v>0.66399305555555554</v>
      </c>
      <c r="D674" s="3">
        <v>3</v>
      </c>
      <c r="E674" s="3">
        <v>89.8</v>
      </c>
      <c r="F674" s="4">
        <f t="shared" si="73"/>
        <v>11</v>
      </c>
      <c r="G674" s="3">
        <f t="shared" si="74"/>
        <v>9.2966666666666669</v>
      </c>
      <c r="H674">
        <v>4.8</v>
      </c>
      <c r="I674">
        <f t="shared" si="71"/>
        <v>0.3851666666666666</v>
      </c>
      <c r="J674">
        <f t="shared" si="72"/>
        <v>4.5</v>
      </c>
      <c r="K674">
        <f t="shared" si="75"/>
        <v>9.6851666666666674</v>
      </c>
      <c r="L674">
        <f t="shared" si="76"/>
        <v>4.8425833333333337</v>
      </c>
      <c r="M674">
        <f>SUM($L$2:L674) - SUM($N$2:N673)</f>
        <v>14.28090277777801</v>
      </c>
      <c r="N674">
        <f t="shared" si="77"/>
        <v>0</v>
      </c>
    </row>
    <row r="675" spans="1:14" x14ac:dyDescent="0.3">
      <c r="A675" s="1">
        <v>42678</v>
      </c>
      <c r="B675" s="2">
        <v>0.27797453703703706</v>
      </c>
      <c r="C675" s="2">
        <v>0.66267361111111112</v>
      </c>
      <c r="D675" s="3">
        <v>2.1</v>
      </c>
      <c r="E675" s="3">
        <v>85.6</v>
      </c>
      <c r="F675" s="4">
        <f t="shared" si="73"/>
        <v>11</v>
      </c>
      <c r="G675" s="3">
        <f t="shared" si="74"/>
        <v>9.2327777777777769</v>
      </c>
      <c r="H675">
        <v>4.8</v>
      </c>
      <c r="I675">
        <f t="shared" si="71"/>
        <v>0.38836111111111116</v>
      </c>
      <c r="J675">
        <f t="shared" si="72"/>
        <v>4.7249999999999996</v>
      </c>
      <c r="K675">
        <f t="shared" si="75"/>
        <v>9.9133611111111115</v>
      </c>
      <c r="L675">
        <f t="shared" si="76"/>
        <v>4.9566805555555558</v>
      </c>
      <c r="M675">
        <f>SUM($L$2:L675) - SUM($N$2:N674)</f>
        <v>19.237583333333532</v>
      </c>
      <c r="N675">
        <f t="shared" si="77"/>
        <v>0</v>
      </c>
    </row>
    <row r="676" spans="1:14" x14ac:dyDescent="0.3">
      <c r="A676" s="1">
        <v>42679</v>
      </c>
      <c r="B676" s="2">
        <v>0.27932870370370372</v>
      </c>
      <c r="C676" s="2">
        <v>0.66137731481481488</v>
      </c>
      <c r="D676" s="3">
        <v>3.5</v>
      </c>
      <c r="E676" s="3">
        <v>89.1</v>
      </c>
      <c r="F676" s="4">
        <f t="shared" si="73"/>
        <v>11</v>
      </c>
      <c r="G676" s="3">
        <f t="shared" si="74"/>
        <v>9.1691666666666674</v>
      </c>
      <c r="H676">
        <v>4.8</v>
      </c>
      <c r="I676">
        <f t="shared" si="71"/>
        <v>0.39154166666666662</v>
      </c>
      <c r="J676">
        <f t="shared" si="72"/>
        <v>4.375</v>
      </c>
      <c r="K676">
        <f t="shared" si="75"/>
        <v>9.5665416666666658</v>
      </c>
      <c r="L676">
        <f t="shared" si="76"/>
        <v>4.7832708333333329</v>
      </c>
      <c r="M676">
        <f>SUM($L$2:L676) - SUM($N$2:N675)</f>
        <v>24.02085416666705</v>
      </c>
      <c r="N676">
        <f t="shared" si="77"/>
        <v>0</v>
      </c>
    </row>
    <row r="677" spans="1:14" x14ac:dyDescent="0.3">
      <c r="A677" s="1">
        <v>42680</v>
      </c>
      <c r="B677" s="2">
        <v>0.28067129629629628</v>
      </c>
      <c r="C677" s="2">
        <v>0.6601041666666666</v>
      </c>
      <c r="D677" s="3">
        <v>4.4000000000000004</v>
      </c>
      <c r="E677" s="3">
        <v>91.4</v>
      </c>
      <c r="F677" s="4">
        <f t="shared" si="73"/>
        <v>11</v>
      </c>
      <c r="G677" s="3">
        <f t="shared" si="74"/>
        <v>9.1063888888888869</v>
      </c>
      <c r="H677">
        <v>4.8</v>
      </c>
      <c r="I677">
        <f t="shared" si="71"/>
        <v>0.39468055555555565</v>
      </c>
      <c r="J677">
        <f t="shared" si="72"/>
        <v>4.1500000000000004</v>
      </c>
      <c r="K677">
        <f t="shared" si="75"/>
        <v>9.3446805555555557</v>
      </c>
      <c r="L677">
        <f t="shared" si="76"/>
        <v>4.6723402777777778</v>
      </c>
      <c r="M677">
        <f>SUM($L$2:L677) - SUM($N$2:N676)</f>
        <v>28.693194444444998</v>
      </c>
      <c r="N677">
        <f t="shared" si="77"/>
        <v>0</v>
      </c>
    </row>
    <row r="678" spans="1:14" x14ac:dyDescent="0.3">
      <c r="A678" s="1">
        <v>42681</v>
      </c>
      <c r="B678" s="2">
        <v>0.2820138888888889</v>
      </c>
      <c r="C678" s="2">
        <v>0.65884259259259259</v>
      </c>
      <c r="D678" s="3">
        <v>3.4</v>
      </c>
      <c r="E678" s="3">
        <v>91</v>
      </c>
      <c r="F678" s="4">
        <f t="shared" si="73"/>
        <v>11</v>
      </c>
      <c r="G678" s="3">
        <f t="shared" si="74"/>
        <v>9.0438888888888886</v>
      </c>
      <c r="H678">
        <v>4.8</v>
      </c>
      <c r="I678">
        <f t="shared" si="71"/>
        <v>0.39780555555555552</v>
      </c>
      <c r="J678">
        <f t="shared" si="72"/>
        <v>4.4000000000000004</v>
      </c>
      <c r="K678">
        <f t="shared" si="75"/>
        <v>9.5978055555555564</v>
      </c>
      <c r="L678">
        <f t="shared" si="76"/>
        <v>4.7989027777777782</v>
      </c>
      <c r="M678">
        <f>SUM($L$2:L678) - SUM($N$2:N677)</f>
        <v>33.492097222222583</v>
      </c>
      <c r="N678">
        <f t="shared" si="77"/>
        <v>0</v>
      </c>
    </row>
    <row r="679" spans="1:14" x14ac:dyDescent="0.3">
      <c r="A679" s="1">
        <v>42682</v>
      </c>
      <c r="B679" s="2">
        <v>0.28334490740740742</v>
      </c>
      <c r="C679" s="2">
        <v>0.6576157407407407</v>
      </c>
      <c r="D679" s="3">
        <v>0.9</v>
      </c>
      <c r="E679" s="3">
        <v>41.4</v>
      </c>
      <c r="F679" s="4">
        <f t="shared" si="73"/>
        <v>11</v>
      </c>
      <c r="G679" s="3">
        <f t="shared" si="74"/>
        <v>8.9824999999999982</v>
      </c>
      <c r="H679">
        <v>4.8</v>
      </c>
      <c r="I679">
        <f t="shared" si="71"/>
        <v>0.40087500000000009</v>
      </c>
      <c r="J679">
        <f t="shared" si="72"/>
        <v>5.0250000000000004</v>
      </c>
      <c r="K679">
        <f t="shared" si="75"/>
        <v>10.225875</v>
      </c>
      <c r="L679">
        <f t="shared" si="76"/>
        <v>5.1129375000000001</v>
      </c>
      <c r="M679">
        <f>SUM($L$2:L679) - SUM($N$2:N678)</f>
        <v>38.605034722222626</v>
      </c>
      <c r="N679">
        <f t="shared" si="77"/>
        <v>0</v>
      </c>
    </row>
    <row r="680" spans="1:14" x14ac:dyDescent="0.3">
      <c r="A680" s="1">
        <v>42683</v>
      </c>
      <c r="B680" s="2">
        <v>0.28468749999999998</v>
      </c>
      <c r="C680" s="2">
        <v>0.65640046296296295</v>
      </c>
      <c r="D680" s="3">
        <v>-0.6</v>
      </c>
      <c r="E680" s="3">
        <v>75.900000000000006</v>
      </c>
      <c r="F680" s="4">
        <f t="shared" si="73"/>
        <v>11</v>
      </c>
      <c r="G680" s="3">
        <f t="shared" si="74"/>
        <v>8.9211111111111112</v>
      </c>
      <c r="H680">
        <v>4.8</v>
      </c>
      <c r="I680">
        <f t="shared" si="71"/>
        <v>0.40394444444444444</v>
      </c>
      <c r="J680">
        <f t="shared" si="72"/>
        <v>5.4</v>
      </c>
      <c r="K680">
        <f t="shared" si="75"/>
        <v>10.603944444444444</v>
      </c>
      <c r="L680">
        <f t="shared" si="76"/>
        <v>5.3019722222222221</v>
      </c>
      <c r="M680">
        <f>SUM($L$2:L680) - SUM($N$2:N679)</f>
        <v>43.907006944444674</v>
      </c>
      <c r="N680">
        <f t="shared" si="77"/>
        <v>0</v>
      </c>
    </row>
    <row r="681" spans="1:14" x14ac:dyDescent="0.3">
      <c r="A681" s="1">
        <v>42684</v>
      </c>
      <c r="B681" s="2">
        <v>0.28601851851851851</v>
      </c>
      <c r="C681" s="2">
        <v>0.65521990740740743</v>
      </c>
      <c r="D681" s="3">
        <v>-0.3</v>
      </c>
      <c r="E681" s="3">
        <v>92.9</v>
      </c>
      <c r="F681" s="4">
        <f t="shared" si="73"/>
        <v>11</v>
      </c>
      <c r="G681" s="3">
        <f t="shared" si="74"/>
        <v>8.8608333333333338</v>
      </c>
      <c r="H681">
        <v>4.8</v>
      </c>
      <c r="I681">
        <f t="shared" si="71"/>
        <v>0.40695833333333331</v>
      </c>
      <c r="J681">
        <f t="shared" si="72"/>
        <v>5.3250000000000002</v>
      </c>
      <c r="K681">
        <f t="shared" si="75"/>
        <v>10.531958333333332</v>
      </c>
      <c r="L681">
        <f t="shared" si="76"/>
        <v>5.265979166666666</v>
      </c>
      <c r="M681">
        <f>SUM($L$2:L681) - SUM($N$2:N680)</f>
        <v>49.172986111111186</v>
      </c>
      <c r="N681">
        <f t="shared" si="77"/>
        <v>0</v>
      </c>
    </row>
    <row r="682" spans="1:14" x14ac:dyDescent="0.3">
      <c r="A682" s="1">
        <v>42685</v>
      </c>
      <c r="B682" s="2">
        <v>0.28734953703703703</v>
      </c>
      <c r="C682" s="2">
        <v>0.65405092592592595</v>
      </c>
      <c r="D682" s="3">
        <v>-0.9</v>
      </c>
      <c r="E682" s="3">
        <v>92.2</v>
      </c>
      <c r="F682" s="4">
        <f t="shared" si="73"/>
        <v>11</v>
      </c>
      <c r="G682" s="3">
        <f t="shared" si="74"/>
        <v>8.8008333333333333</v>
      </c>
      <c r="H682">
        <v>4.8</v>
      </c>
      <c r="I682">
        <f t="shared" si="71"/>
        <v>0.40995833333333331</v>
      </c>
      <c r="J682">
        <f t="shared" si="72"/>
        <v>5.4749999999999996</v>
      </c>
      <c r="K682">
        <f t="shared" si="75"/>
        <v>10.684958333333332</v>
      </c>
      <c r="L682">
        <f t="shared" si="76"/>
        <v>5.3424791666666662</v>
      </c>
      <c r="M682">
        <f>SUM($L$2:L682) - SUM($N$2:N681)</f>
        <v>54.515465277777821</v>
      </c>
      <c r="N682">
        <f t="shared" si="77"/>
        <v>0</v>
      </c>
    </row>
    <row r="683" spans="1:14" x14ac:dyDescent="0.3">
      <c r="A683" s="1">
        <v>42686</v>
      </c>
      <c r="B683" s="2">
        <v>0.28866898148148151</v>
      </c>
      <c r="C683" s="2">
        <v>0.6529166666666667</v>
      </c>
      <c r="D683" s="3">
        <v>-1.5</v>
      </c>
      <c r="E683" s="3">
        <v>57.7</v>
      </c>
      <c r="F683" s="4">
        <f t="shared" si="73"/>
        <v>11</v>
      </c>
      <c r="G683" s="3">
        <f t="shared" si="74"/>
        <v>8.7419444444444441</v>
      </c>
      <c r="H683">
        <v>4.8</v>
      </c>
      <c r="I683">
        <f t="shared" si="71"/>
        <v>0.41290277777777779</v>
      </c>
      <c r="J683">
        <f t="shared" si="72"/>
        <v>5.625</v>
      </c>
      <c r="K683">
        <f t="shared" si="75"/>
        <v>10.837902777777778</v>
      </c>
      <c r="L683">
        <f t="shared" si="76"/>
        <v>5.4189513888888889</v>
      </c>
      <c r="M683">
        <f>SUM($L$2:L683) - SUM($N$2:N682)</f>
        <v>59.934416666666493</v>
      </c>
      <c r="N683">
        <f t="shared" si="77"/>
        <v>0</v>
      </c>
    </row>
    <row r="684" spans="1:14" x14ac:dyDescent="0.3">
      <c r="A684" s="1">
        <v>42687</v>
      </c>
      <c r="B684" s="2">
        <v>0.28998842592592594</v>
      </c>
      <c r="C684" s="2">
        <v>0.65180555555555553</v>
      </c>
      <c r="D684" s="3">
        <v>1</v>
      </c>
      <c r="E684" s="3">
        <v>90.2</v>
      </c>
      <c r="F684" s="4">
        <f t="shared" si="73"/>
        <v>11</v>
      </c>
      <c r="G684" s="3">
        <f t="shared" si="74"/>
        <v>8.6836111111111105</v>
      </c>
      <c r="H684">
        <v>4.8</v>
      </c>
      <c r="I684">
        <f t="shared" si="71"/>
        <v>0.41581944444444446</v>
      </c>
      <c r="J684">
        <f t="shared" si="72"/>
        <v>5</v>
      </c>
      <c r="K684">
        <f t="shared" si="75"/>
        <v>10.215819444444445</v>
      </c>
      <c r="L684">
        <f t="shared" si="76"/>
        <v>5.1079097222222227</v>
      </c>
      <c r="M684">
        <f>SUM($L$2:L684) - SUM($N$2:N683)</f>
        <v>65.042326388888796</v>
      </c>
      <c r="N684">
        <f t="shared" si="77"/>
        <v>0</v>
      </c>
    </row>
    <row r="685" spans="1:14" x14ac:dyDescent="0.3">
      <c r="A685" s="1">
        <v>42688</v>
      </c>
      <c r="B685" s="2">
        <v>0.29129629629629633</v>
      </c>
      <c r="C685" s="2">
        <v>0.65071759259259265</v>
      </c>
      <c r="D685" s="3">
        <v>1.1000000000000001</v>
      </c>
      <c r="E685" s="3">
        <v>75.5</v>
      </c>
      <c r="F685" s="4">
        <f t="shared" si="73"/>
        <v>11</v>
      </c>
      <c r="G685" s="3">
        <f t="shared" si="74"/>
        <v>8.6261111111111113</v>
      </c>
      <c r="H685">
        <v>4.8</v>
      </c>
      <c r="I685">
        <f t="shared" si="71"/>
        <v>0.41869444444444448</v>
      </c>
      <c r="J685">
        <f t="shared" si="72"/>
        <v>4.9749999999999996</v>
      </c>
      <c r="K685">
        <f t="shared" si="75"/>
        <v>10.193694444444443</v>
      </c>
      <c r="L685">
        <f t="shared" si="76"/>
        <v>5.0968472222222214</v>
      </c>
      <c r="M685">
        <f>SUM($L$2:L685) - SUM($N$2:N684)</f>
        <v>70.139173611110891</v>
      </c>
      <c r="N685">
        <f t="shared" si="77"/>
        <v>0</v>
      </c>
    </row>
    <row r="686" spans="1:14" x14ac:dyDescent="0.3">
      <c r="A686" s="1">
        <v>42689</v>
      </c>
      <c r="B686" s="2">
        <v>0.29260416666666667</v>
      </c>
      <c r="C686" s="2">
        <v>0.64966435185185178</v>
      </c>
      <c r="D686" s="3">
        <v>0.2</v>
      </c>
      <c r="E686" s="3">
        <v>82.5</v>
      </c>
      <c r="F686" s="4">
        <f t="shared" si="73"/>
        <v>11</v>
      </c>
      <c r="G686" s="3">
        <f t="shared" si="74"/>
        <v>8.5694444444444429</v>
      </c>
      <c r="H686">
        <v>4.8</v>
      </c>
      <c r="I686">
        <f t="shared" si="71"/>
        <v>0.42152777777777783</v>
      </c>
      <c r="J686">
        <f t="shared" si="72"/>
        <v>5.2</v>
      </c>
      <c r="K686">
        <f t="shared" si="75"/>
        <v>10.421527777777778</v>
      </c>
      <c r="L686">
        <f t="shared" si="76"/>
        <v>5.2107638888888888</v>
      </c>
      <c r="M686">
        <f>SUM($L$2:L686) - SUM($N$2:N685)</f>
        <v>75.349937499999669</v>
      </c>
      <c r="N686">
        <f t="shared" si="77"/>
        <v>0</v>
      </c>
    </row>
    <row r="687" spans="1:14" x14ac:dyDescent="0.3">
      <c r="A687" s="1">
        <v>42690</v>
      </c>
      <c r="B687" s="2">
        <v>0.29390046296296296</v>
      </c>
      <c r="C687" s="2">
        <v>0.64863425925925922</v>
      </c>
      <c r="D687" s="3">
        <v>2.4</v>
      </c>
      <c r="E687" s="3">
        <v>92.5</v>
      </c>
      <c r="F687" s="4">
        <f t="shared" si="73"/>
        <v>11</v>
      </c>
      <c r="G687" s="3">
        <f t="shared" si="74"/>
        <v>8.5136111111111106</v>
      </c>
      <c r="H687">
        <v>4.8</v>
      </c>
      <c r="I687">
        <f t="shared" si="71"/>
        <v>0.42431944444444447</v>
      </c>
      <c r="J687">
        <f t="shared" si="72"/>
        <v>4.6500000000000004</v>
      </c>
      <c r="K687">
        <f t="shared" si="75"/>
        <v>9.8743194444444455</v>
      </c>
      <c r="L687">
        <f t="shared" si="76"/>
        <v>4.9371597222222228</v>
      </c>
      <c r="M687">
        <f>SUM($L$2:L687) - SUM($N$2:N686)</f>
        <v>80.287097222221746</v>
      </c>
      <c r="N687">
        <f t="shared" si="77"/>
        <v>0</v>
      </c>
    </row>
    <row r="688" spans="1:14" x14ac:dyDescent="0.3">
      <c r="A688" s="1">
        <v>42691</v>
      </c>
      <c r="B688" s="2">
        <v>0.29518518518518516</v>
      </c>
      <c r="C688" s="2">
        <v>0.64763888888888888</v>
      </c>
      <c r="D688" s="3">
        <v>5.9</v>
      </c>
      <c r="E688" s="3">
        <v>93.1</v>
      </c>
      <c r="F688" s="4">
        <f t="shared" si="73"/>
        <v>11</v>
      </c>
      <c r="G688" s="3">
        <f t="shared" si="74"/>
        <v>8.4588888888888896</v>
      </c>
      <c r="H688">
        <v>4.8</v>
      </c>
      <c r="I688">
        <f t="shared" si="71"/>
        <v>0.42705555555555552</v>
      </c>
      <c r="J688">
        <f t="shared" si="72"/>
        <v>3.7749999999999999</v>
      </c>
      <c r="K688">
        <f t="shared" si="75"/>
        <v>9.0020555555555557</v>
      </c>
      <c r="L688">
        <f t="shared" si="76"/>
        <v>4.5010277777777778</v>
      </c>
      <c r="M688">
        <f>SUM($L$2:L688) - SUM($N$2:N687)</f>
        <v>84.788124999999582</v>
      </c>
      <c r="N688">
        <f t="shared" si="77"/>
        <v>0</v>
      </c>
    </row>
    <row r="689" spans="1:14" x14ac:dyDescent="0.3">
      <c r="A689" s="1">
        <v>42692</v>
      </c>
      <c r="B689" s="2">
        <v>0.29645833333333332</v>
      </c>
      <c r="C689" s="2">
        <v>0.64666666666666661</v>
      </c>
      <c r="D689" s="3">
        <v>7.1</v>
      </c>
      <c r="E689" s="3">
        <v>87.5</v>
      </c>
      <c r="F689" s="4">
        <f t="shared" si="73"/>
        <v>11</v>
      </c>
      <c r="G689" s="3">
        <f t="shared" si="74"/>
        <v>8.4049999999999994</v>
      </c>
      <c r="H689">
        <v>4.8</v>
      </c>
      <c r="I689">
        <f t="shared" si="71"/>
        <v>0.42975000000000008</v>
      </c>
      <c r="J689">
        <f t="shared" si="72"/>
        <v>3.4750000000000001</v>
      </c>
      <c r="K689">
        <f t="shared" si="75"/>
        <v>8.7047500000000007</v>
      </c>
      <c r="L689">
        <f t="shared" si="76"/>
        <v>4.3523750000000003</v>
      </c>
      <c r="M689">
        <f>SUM($L$2:L689) - SUM($N$2:N688)</f>
        <v>89.14049999999952</v>
      </c>
      <c r="N689">
        <f t="shared" si="77"/>
        <v>0</v>
      </c>
    </row>
    <row r="690" spans="1:14" x14ac:dyDescent="0.3">
      <c r="A690" s="1">
        <v>42693</v>
      </c>
      <c r="B690" s="2">
        <v>0.29773148148148149</v>
      </c>
      <c r="C690" s="2">
        <v>0.64571759259259254</v>
      </c>
      <c r="D690" s="3">
        <v>7.1</v>
      </c>
      <c r="E690" s="3">
        <v>89.1</v>
      </c>
      <c r="F690" s="4">
        <f t="shared" si="73"/>
        <v>11</v>
      </c>
      <c r="G690" s="3">
        <f t="shared" si="74"/>
        <v>8.3516666666666648</v>
      </c>
      <c r="H690">
        <v>4.8</v>
      </c>
      <c r="I690">
        <f t="shared" si="71"/>
        <v>0.43241666666666673</v>
      </c>
      <c r="J690">
        <f t="shared" si="72"/>
        <v>3.4750000000000001</v>
      </c>
      <c r="K690">
        <f t="shared" si="75"/>
        <v>8.707416666666667</v>
      </c>
      <c r="L690">
        <f t="shared" si="76"/>
        <v>4.3537083333333335</v>
      </c>
      <c r="M690">
        <f>SUM($L$2:L690) - SUM($N$2:N689)</f>
        <v>93.494208333333063</v>
      </c>
      <c r="N690">
        <f t="shared" si="77"/>
        <v>0</v>
      </c>
    </row>
    <row r="691" spans="1:14" x14ac:dyDescent="0.3">
      <c r="A691" s="1">
        <v>42694</v>
      </c>
      <c r="B691" s="2">
        <v>0.29898148148148146</v>
      </c>
      <c r="C691" s="2">
        <v>0.64481481481481484</v>
      </c>
      <c r="D691" s="3">
        <v>6.7</v>
      </c>
      <c r="E691" s="3">
        <v>83.2</v>
      </c>
      <c r="F691" s="4">
        <f t="shared" si="73"/>
        <v>11</v>
      </c>
      <c r="G691" s="3">
        <f t="shared" si="74"/>
        <v>8.3000000000000007</v>
      </c>
      <c r="H691">
        <v>4.8</v>
      </c>
      <c r="I691">
        <f t="shared" si="71"/>
        <v>0.43499999999999994</v>
      </c>
      <c r="J691">
        <f t="shared" si="72"/>
        <v>3.5750000000000002</v>
      </c>
      <c r="K691">
        <f t="shared" si="75"/>
        <v>8.8099999999999987</v>
      </c>
      <c r="L691">
        <f t="shared" si="76"/>
        <v>4.4049999999999994</v>
      </c>
      <c r="M691">
        <f>SUM($L$2:L691) - SUM($N$2:N690)</f>
        <v>97.899208333333263</v>
      </c>
      <c r="N691">
        <f t="shared" si="77"/>
        <v>0</v>
      </c>
    </row>
    <row r="692" spans="1:14" x14ac:dyDescent="0.3">
      <c r="A692" s="1">
        <v>42695</v>
      </c>
      <c r="B692" s="2">
        <v>0.30023148148148149</v>
      </c>
      <c r="C692" s="2">
        <v>0.64393518518518522</v>
      </c>
      <c r="D692" s="3">
        <v>7.4</v>
      </c>
      <c r="E692" s="3">
        <v>45.7</v>
      </c>
      <c r="F692" s="4">
        <f t="shared" si="73"/>
        <v>11</v>
      </c>
      <c r="G692" s="3">
        <f t="shared" si="74"/>
        <v>8.2488888888888887</v>
      </c>
      <c r="H692">
        <v>4.8</v>
      </c>
      <c r="I692">
        <f t="shared" si="71"/>
        <v>0.43755555555555553</v>
      </c>
      <c r="J692">
        <f t="shared" si="72"/>
        <v>3.4</v>
      </c>
      <c r="K692">
        <f t="shared" si="75"/>
        <v>8.6375555555555561</v>
      </c>
      <c r="L692">
        <f t="shared" si="76"/>
        <v>4.318777777777778</v>
      </c>
      <c r="M692">
        <f>SUM($L$2:L692) - SUM($N$2:N691)</f>
        <v>102.21798611111126</v>
      </c>
      <c r="N692">
        <f t="shared" si="77"/>
        <v>0</v>
      </c>
    </row>
    <row r="693" spans="1:14" x14ac:dyDescent="0.3">
      <c r="A693" s="1">
        <v>42696</v>
      </c>
      <c r="B693" s="2">
        <v>0.30145833333333333</v>
      </c>
      <c r="C693" s="2">
        <v>0.64309027777777772</v>
      </c>
      <c r="D693" s="3">
        <v>3.8</v>
      </c>
      <c r="E693" s="3">
        <v>75.099999999999994</v>
      </c>
      <c r="F693" s="4">
        <f t="shared" si="73"/>
        <v>11</v>
      </c>
      <c r="G693" s="3">
        <f t="shared" si="74"/>
        <v>8.1991666666666649</v>
      </c>
      <c r="H693">
        <v>4.8</v>
      </c>
      <c r="I693">
        <f t="shared" si="71"/>
        <v>0.44004166666666672</v>
      </c>
      <c r="J693">
        <f t="shared" si="72"/>
        <v>4.3</v>
      </c>
      <c r="K693">
        <f t="shared" si="75"/>
        <v>9.5400416666666672</v>
      </c>
      <c r="L693">
        <f t="shared" si="76"/>
        <v>4.7700208333333336</v>
      </c>
      <c r="M693">
        <f>SUM($L$2:L693) - SUM($N$2:N692)</f>
        <v>106.98800694444481</v>
      </c>
      <c r="N693">
        <f t="shared" si="77"/>
        <v>0</v>
      </c>
    </row>
    <row r="694" spans="1:14" x14ac:dyDescent="0.3">
      <c r="A694" s="1">
        <v>42697</v>
      </c>
      <c r="B694" s="2">
        <v>0.30266203703703703</v>
      </c>
      <c r="C694" s="2">
        <v>0.64226851851851852</v>
      </c>
      <c r="D694" s="3">
        <v>3.2</v>
      </c>
      <c r="E694" s="3">
        <v>88.5</v>
      </c>
      <c r="F694" s="4">
        <f t="shared" si="73"/>
        <v>11</v>
      </c>
      <c r="G694" s="3">
        <f t="shared" si="74"/>
        <v>8.150555555555556</v>
      </c>
      <c r="H694">
        <v>4.8</v>
      </c>
      <c r="I694">
        <f t="shared" si="71"/>
        <v>0.44247222222222216</v>
      </c>
      <c r="J694">
        <f t="shared" si="72"/>
        <v>4.45</v>
      </c>
      <c r="K694">
        <f t="shared" si="75"/>
        <v>9.6924722222222215</v>
      </c>
      <c r="L694">
        <f t="shared" si="76"/>
        <v>4.8462361111111107</v>
      </c>
      <c r="M694">
        <f>SUM($L$2:L694) - SUM($N$2:N693)</f>
        <v>111.83424305555582</v>
      </c>
      <c r="N694">
        <f t="shared" si="77"/>
        <v>0</v>
      </c>
    </row>
    <row r="695" spans="1:14" x14ac:dyDescent="0.3">
      <c r="A695" s="1">
        <v>42698</v>
      </c>
      <c r="B695" s="2">
        <v>0.30386574074074074</v>
      </c>
      <c r="C695" s="2">
        <v>0.64149305555555558</v>
      </c>
      <c r="D695" s="3">
        <v>3.1</v>
      </c>
      <c r="E695" s="3">
        <v>63.9</v>
      </c>
      <c r="F695" s="4">
        <f t="shared" si="73"/>
        <v>11</v>
      </c>
      <c r="G695" s="3">
        <f t="shared" si="74"/>
        <v>8.1030555555555566</v>
      </c>
      <c r="H695">
        <v>4.8</v>
      </c>
      <c r="I695">
        <f t="shared" si="71"/>
        <v>0.44484722222222217</v>
      </c>
      <c r="J695">
        <f t="shared" si="72"/>
        <v>4.4749999999999996</v>
      </c>
      <c r="K695">
        <f t="shared" si="75"/>
        <v>9.7198472222222208</v>
      </c>
      <c r="L695">
        <f t="shared" si="76"/>
        <v>4.8599236111111104</v>
      </c>
      <c r="M695">
        <f>SUM($L$2:L695) - SUM($N$2:N694)</f>
        <v>116.69416666666712</v>
      </c>
      <c r="N695">
        <f t="shared" si="77"/>
        <v>0</v>
      </c>
    </row>
    <row r="696" spans="1:14" x14ac:dyDescent="0.3">
      <c r="A696" s="1">
        <v>42699</v>
      </c>
      <c r="B696" s="2">
        <v>0.30504629629629626</v>
      </c>
      <c r="C696" s="2">
        <v>0.64075231481481476</v>
      </c>
      <c r="D696" s="3">
        <v>1.8</v>
      </c>
      <c r="E696" s="3">
        <v>75.400000000000006</v>
      </c>
      <c r="F696" s="4">
        <f t="shared" si="73"/>
        <v>11</v>
      </c>
      <c r="G696" s="3">
        <f t="shared" si="74"/>
        <v>8.0569444444444436</v>
      </c>
      <c r="H696">
        <v>4.8</v>
      </c>
      <c r="I696">
        <f t="shared" si="71"/>
        <v>0.44715277777777784</v>
      </c>
      <c r="J696">
        <f t="shared" si="72"/>
        <v>4.8</v>
      </c>
      <c r="K696">
        <f t="shared" si="75"/>
        <v>10.047152777777779</v>
      </c>
      <c r="L696">
        <f t="shared" si="76"/>
        <v>5.0235763888888894</v>
      </c>
      <c r="M696">
        <f>SUM($L$2:L696) - SUM($N$2:N695)</f>
        <v>121.71774305555618</v>
      </c>
      <c r="N696">
        <f t="shared" si="77"/>
        <v>0</v>
      </c>
    </row>
    <row r="697" spans="1:14" x14ac:dyDescent="0.3">
      <c r="A697" s="1">
        <v>42700</v>
      </c>
      <c r="B697" s="2">
        <v>0.3062037037037037</v>
      </c>
      <c r="C697" s="2">
        <v>0.64003472222222224</v>
      </c>
      <c r="D697" s="3">
        <v>2.5</v>
      </c>
      <c r="E697" s="3">
        <v>88.3</v>
      </c>
      <c r="F697" s="4">
        <f t="shared" si="73"/>
        <v>11</v>
      </c>
      <c r="G697" s="3">
        <f t="shared" si="74"/>
        <v>8.0119444444444454</v>
      </c>
      <c r="H697">
        <v>4.8</v>
      </c>
      <c r="I697">
        <f t="shared" si="71"/>
        <v>0.44940277777777771</v>
      </c>
      <c r="J697">
        <f t="shared" si="72"/>
        <v>4.625</v>
      </c>
      <c r="K697">
        <f t="shared" si="75"/>
        <v>9.8744027777777781</v>
      </c>
      <c r="L697">
        <f t="shared" si="76"/>
        <v>4.937201388888889</v>
      </c>
      <c r="M697">
        <f>SUM($L$2:L697) - SUM($N$2:N696)</f>
        <v>126.65494444444494</v>
      </c>
      <c r="N697">
        <f t="shared" si="77"/>
        <v>0</v>
      </c>
    </row>
    <row r="698" spans="1:14" x14ac:dyDescent="0.3">
      <c r="A698" s="1">
        <v>42701</v>
      </c>
      <c r="B698" s="2">
        <v>0.30734953703703705</v>
      </c>
      <c r="C698" s="2">
        <v>0.63936342592592588</v>
      </c>
      <c r="D698" s="3">
        <v>2.4</v>
      </c>
      <c r="E698" s="3">
        <v>87.5</v>
      </c>
      <c r="F698" s="4">
        <f t="shared" si="73"/>
        <v>11</v>
      </c>
      <c r="G698" s="3">
        <f t="shared" si="74"/>
        <v>7.9683333333333319</v>
      </c>
      <c r="H698">
        <v>4.8</v>
      </c>
      <c r="I698">
        <f t="shared" si="71"/>
        <v>0.45158333333333345</v>
      </c>
      <c r="J698">
        <f t="shared" si="72"/>
        <v>4.6500000000000004</v>
      </c>
      <c r="K698">
        <f t="shared" si="75"/>
        <v>9.9015833333333347</v>
      </c>
      <c r="L698">
        <f t="shared" si="76"/>
        <v>4.9507916666666674</v>
      </c>
      <c r="M698">
        <f>SUM($L$2:L698) - SUM($N$2:N697)</f>
        <v>131.60573611111158</v>
      </c>
      <c r="N698">
        <f t="shared" si="77"/>
        <v>0</v>
      </c>
    </row>
    <row r="699" spans="1:14" x14ac:dyDescent="0.3">
      <c r="A699" s="1">
        <v>42702</v>
      </c>
      <c r="B699" s="2">
        <v>0.3084722222222222</v>
      </c>
      <c r="C699" s="2">
        <v>0.63872685185185185</v>
      </c>
      <c r="D699" s="3">
        <v>-2.2999999999999998</v>
      </c>
      <c r="E699" s="3">
        <v>84.1</v>
      </c>
      <c r="F699" s="4">
        <f t="shared" si="73"/>
        <v>11</v>
      </c>
      <c r="G699" s="3">
        <f t="shared" si="74"/>
        <v>7.926111111111112</v>
      </c>
      <c r="H699">
        <v>4.8</v>
      </c>
      <c r="I699">
        <f t="shared" si="71"/>
        <v>0.4536944444444444</v>
      </c>
      <c r="J699">
        <f t="shared" si="72"/>
        <v>5.8250000000000002</v>
      </c>
      <c r="K699">
        <f t="shared" si="75"/>
        <v>11.078694444444444</v>
      </c>
      <c r="L699">
        <f t="shared" si="76"/>
        <v>5.5393472222222222</v>
      </c>
      <c r="M699">
        <f>SUM($L$2:L699) - SUM($N$2:N698)</f>
        <v>137.14508333333379</v>
      </c>
      <c r="N699">
        <f t="shared" si="77"/>
        <v>0</v>
      </c>
    </row>
    <row r="700" spans="1:14" x14ac:dyDescent="0.3">
      <c r="A700" s="1">
        <v>42703</v>
      </c>
      <c r="B700" s="2">
        <v>0.30957175925925923</v>
      </c>
      <c r="C700" s="2">
        <v>0.63812499999999994</v>
      </c>
      <c r="D700" s="3">
        <v>-0.8</v>
      </c>
      <c r="E700" s="3">
        <v>49.6</v>
      </c>
      <c r="F700" s="4">
        <f t="shared" si="73"/>
        <v>11</v>
      </c>
      <c r="G700" s="3">
        <f t="shared" si="74"/>
        <v>7.8852777777777767</v>
      </c>
      <c r="H700">
        <v>4.8</v>
      </c>
      <c r="I700">
        <f t="shared" si="71"/>
        <v>0.45573611111111112</v>
      </c>
      <c r="J700">
        <f t="shared" si="72"/>
        <v>5.45</v>
      </c>
      <c r="K700">
        <f t="shared" si="75"/>
        <v>10.705736111111111</v>
      </c>
      <c r="L700">
        <f t="shared" si="76"/>
        <v>5.3528680555555557</v>
      </c>
      <c r="M700">
        <f>SUM($L$2:L700) - SUM($N$2:N699)</f>
        <v>142.49795138888931</v>
      </c>
      <c r="N700">
        <f t="shared" si="77"/>
        <v>0</v>
      </c>
    </row>
    <row r="701" spans="1:14" x14ac:dyDescent="0.3">
      <c r="A701" s="1">
        <v>42704</v>
      </c>
      <c r="B701" s="2">
        <v>0.31065972222222221</v>
      </c>
      <c r="C701" s="2">
        <v>0.63756944444444441</v>
      </c>
      <c r="D701" s="3">
        <v>0.8</v>
      </c>
      <c r="E701" s="3">
        <v>92.6</v>
      </c>
      <c r="F701" s="4">
        <f t="shared" si="73"/>
        <v>11</v>
      </c>
      <c r="G701" s="3">
        <f t="shared" si="74"/>
        <v>7.8458333333333332</v>
      </c>
      <c r="H701">
        <v>4.8</v>
      </c>
      <c r="I701">
        <f t="shared" si="71"/>
        <v>0.45770833333333333</v>
      </c>
      <c r="J701">
        <f t="shared" si="72"/>
        <v>5.05</v>
      </c>
      <c r="K701">
        <f t="shared" si="75"/>
        <v>10.307708333333334</v>
      </c>
      <c r="L701">
        <f t="shared" si="76"/>
        <v>5.1538541666666671</v>
      </c>
      <c r="M701">
        <f>SUM($L$2:L701) - SUM($N$2:N700)</f>
        <v>147.65180555555617</v>
      </c>
      <c r="N701">
        <f t="shared" si="77"/>
        <v>147.65</v>
      </c>
    </row>
    <row r="702" spans="1:14" x14ac:dyDescent="0.3">
      <c r="A702" s="1">
        <v>42705</v>
      </c>
      <c r="B702" s="2">
        <v>0.31171296296296297</v>
      </c>
      <c r="C702" s="2">
        <v>0.63704861111111111</v>
      </c>
      <c r="D702" s="3">
        <v>1.1000000000000001</v>
      </c>
      <c r="E702" s="3">
        <v>69.7</v>
      </c>
      <c r="F702" s="4">
        <f t="shared" si="73"/>
        <v>12</v>
      </c>
      <c r="G702" s="3">
        <f t="shared" si="74"/>
        <v>7.8080555555555549</v>
      </c>
      <c r="H702">
        <v>4.8</v>
      </c>
      <c r="I702">
        <f t="shared" si="71"/>
        <v>0.45959722222222227</v>
      </c>
      <c r="J702">
        <f t="shared" si="72"/>
        <v>4.9749999999999996</v>
      </c>
      <c r="K702">
        <f t="shared" si="75"/>
        <v>10.234597222222222</v>
      </c>
      <c r="L702">
        <f t="shared" si="76"/>
        <v>5.117298611111111</v>
      </c>
      <c r="M702">
        <f>SUM($L$2:L702) - SUM($N$2:N701)</f>
        <v>5.1191041666670571</v>
      </c>
      <c r="N702">
        <f t="shared" si="77"/>
        <v>0</v>
      </c>
    </row>
    <row r="703" spans="1:14" x14ac:dyDescent="0.3">
      <c r="A703" s="1">
        <v>42706</v>
      </c>
      <c r="B703" s="2">
        <v>0.31274305555555554</v>
      </c>
      <c r="C703" s="2">
        <v>0.63656250000000003</v>
      </c>
      <c r="D703" s="3">
        <v>0.3</v>
      </c>
      <c r="E703" s="3">
        <v>91.4</v>
      </c>
      <c r="F703" s="4">
        <f t="shared" si="73"/>
        <v>12</v>
      </c>
      <c r="G703" s="3">
        <f t="shared" si="74"/>
        <v>7.7716666666666683</v>
      </c>
      <c r="H703">
        <v>4.8</v>
      </c>
      <c r="I703">
        <f t="shared" si="71"/>
        <v>0.46141666666666659</v>
      </c>
      <c r="J703">
        <f t="shared" si="72"/>
        <v>5.1749999999999998</v>
      </c>
      <c r="K703">
        <f t="shared" si="75"/>
        <v>10.436416666666666</v>
      </c>
      <c r="L703">
        <f t="shared" si="76"/>
        <v>5.2182083333333331</v>
      </c>
      <c r="M703">
        <f>SUM($L$2:L703) - SUM($N$2:N702)</f>
        <v>10.33731250000028</v>
      </c>
      <c r="N703">
        <f t="shared" si="77"/>
        <v>0</v>
      </c>
    </row>
    <row r="704" spans="1:14" x14ac:dyDescent="0.3">
      <c r="A704" s="1">
        <v>42707</v>
      </c>
      <c r="B704" s="2">
        <v>0.31375000000000003</v>
      </c>
      <c r="C704" s="2">
        <v>0.63611111111111118</v>
      </c>
      <c r="D704" s="3">
        <v>-0.3</v>
      </c>
      <c r="E704" s="3">
        <v>72.400000000000006</v>
      </c>
      <c r="F704" s="4">
        <f t="shared" si="73"/>
        <v>12</v>
      </c>
      <c r="G704" s="3">
        <f t="shared" si="74"/>
        <v>7.7366666666666681</v>
      </c>
      <c r="H704">
        <v>4.8</v>
      </c>
      <c r="I704">
        <f t="shared" si="71"/>
        <v>0.46316666666666656</v>
      </c>
      <c r="J704">
        <f t="shared" si="72"/>
        <v>5.3250000000000002</v>
      </c>
      <c r="K704">
        <f t="shared" si="75"/>
        <v>10.588166666666666</v>
      </c>
      <c r="L704">
        <f t="shared" si="76"/>
        <v>5.294083333333333</v>
      </c>
      <c r="M704">
        <f>SUM($L$2:L704) - SUM($N$2:N703)</f>
        <v>15.631395833333499</v>
      </c>
      <c r="N704">
        <f t="shared" si="77"/>
        <v>0</v>
      </c>
    </row>
    <row r="705" spans="1:14" x14ac:dyDescent="0.3">
      <c r="A705" s="1">
        <v>42708</v>
      </c>
      <c r="B705" s="2">
        <v>0.31473379629629633</v>
      </c>
      <c r="C705" s="2">
        <v>0.63570601851851849</v>
      </c>
      <c r="D705" s="3">
        <v>-2.6</v>
      </c>
      <c r="E705" s="3">
        <v>66.2</v>
      </c>
      <c r="F705" s="4">
        <f t="shared" si="73"/>
        <v>12</v>
      </c>
      <c r="G705" s="3">
        <f t="shared" si="74"/>
        <v>7.7033333333333314</v>
      </c>
      <c r="H705">
        <v>4.8</v>
      </c>
      <c r="I705">
        <f t="shared" si="71"/>
        <v>0.46483333333333343</v>
      </c>
      <c r="J705">
        <f t="shared" si="72"/>
        <v>5.9</v>
      </c>
      <c r="K705">
        <f t="shared" si="75"/>
        <v>11.164833333333334</v>
      </c>
      <c r="L705">
        <f t="shared" si="76"/>
        <v>5.582416666666667</v>
      </c>
      <c r="M705">
        <f>SUM($L$2:L705) - SUM($N$2:N704)</f>
        <v>21.213812500000131</v>
      </c>
      <c r="N705">
        <f t="shared" si="77"/>
        <v>0</v>
      </c>
    </row>
    <row r="706" spans="1:14" x14ac:dyDescent="0.3">
      <c r="A706" s="1">
        <v>42709</v>
      </c>
      <c r="B706" s="2">
        <v>0.31568287037037041</v>
      </c>
      <c r="C706" s="2">
        <v>0.63534722222222217</v>
      </c>
      <c r="D706" s="3">
        <v>0.7</v>
      </c>
      <c r="E706" s="3">
        <v>90.1</v>
      </c>
      <c r="F706" s="4">
        <f t="shared" si="73"/>
        <v>12</v>
      </c>
      <c r="G706" s="3">
        <f t="shared" si="74"/>
        <v>7.671944444444442</v>
      </c>
      <c r="H706">
        <v>4.8</v>
      </c>
      <c r="I706">
        <f t="shared" ref="I706:I732" si="78">IF(G706&lt;17,(17-G706) * 50,0) / 1000</f>
        <v>0.46640277777777789</v>
      </c>
      <c r="J706">
        <f t="shared" ref="J706:J732" si="79">IF(D706&lt;21,(21-D706)*250,0) / 1000</f>
        <v>5.0750000000000002</v>
      </c>
      <c r="K706">
        <f t="shared" si="75"/>
        <v>10.341402777777777</v>
      </c>
      <c r="L706">
        <f t="shared" si="76"/>
        <v>5.1707013888888884</v>
      </c>
      <c r="M706">
        <f>SUM($L$2:L706) - SUM($N$2:N705)</f>
        <v>26.38451388888916</v>
      </c>
      <c r="N706">
        <f t="shared" si="77"/>
        <v>0</v>
      </c>
    </row>
    <row r="707" spans="1:14" x14ac:dyDescent="0.3">
      <c r="A707" s="1">
        <v>42710</v>
      </c>
      <c r="B707" s="2">
        <v>0.31659722222222225</v>
      </c>
      <c r="C707" s="2">
        <v>0.6350231481481482</v>
      </c>
      <c r="D707" s="3">
        <v>1.3</v>
      </c>
      <c r="E707" s="3">
        <v>63.1</v>
      </c>
      <c r="F707" s="4">
        <f t="shared" ref="F707:F732" si="80">MONTH(A707)</f>
        <v>12</v>
      </c>
      <c r="G707" s="3">
        <f t="shared" ref="G707:G732" si="81">(C707-B707) * 24</f>
        <v>7.6422222222222231</v>
      </c>
      <c r="H707">
        <v>4.8</v>
      </c>
      <c r="I707">
        <f t="shared" si="78"/>
        <v>0.46788888888888885</v>
      </c>
      <c r="J707">
        <f t="shared" si="79"/>
        <v>4.9249999999999998</v>
      </c>
      <c r="K707">
        <f t="shared" ref="K707:K732" si="82">SUM(H707:J707)</f>
        <v>10.192888888888888</v>
      </c>
      <c r="L707">
        <f t="shared" ref="L707:L732" si="83">K707*0.5</f>
        <v>5.0964444444444439</v>
      </c>
      <c r="M707">
        <f>SUM($L$2:L707) - SUM($N$2:N706)</f>
        <v>31.480958333333547</v>
      </c>
      <c r="N707">
        <f t="shared" si="77"/>
        <v>0</v>
      </c>
    </row>
    <row r="708" spans="1:14" x14ac:dyDescent="0.3">
      <c r="A708" s="1">
        <v>42711</v>
      </c>
      <c r="B708" s="2">
        <v>0.31748842592592591</v>
      </c>
      <c r="C708" s="2">
        <v>0.63474537037037038</v>
      </c>
      <c r="D708" s="3">
        <v>-2.5</v>
      </c>
      <c r="E708" s="3">
        <v>49.6</v>
      </c>
      <c r="F708" s="4">
        <f t="shared" si="80"/>
        <v>12</v>
      </c>
      <c r="G708" s="3">
        <f t="shared" si="81"/>
        <v>7.6141666666666676</v>
      </c>
      <c r="H708">
        <v>4.8</v>
      </c>
      <c r="I708">
        <f t="shared" si="78"/>
        <v>0.46929166666666661</v>
      </c>
      <c r="J708">
        <f t="shared" si="79"/>
        <v>5.875</v>
      </c>
      <c r="K708">
        <f t="shared" si="82"/>
        <v>11.144291666666668</v>
      </c>
      <c r="L708">
        <f t="shared" si="83"/>
        <v>5.5721458333333338</v>
      </c>
      <c r="M708">
        <f>SUM($L$2:L708) - SUM($N$2:N707)</f>
        <v>37.053104166666799</v>
      </c>
      <c r="N708">
        <f t="shared" si="77"/>
        <v>0</v>
      </c>
    </row>
    <row r="709" spans="1:14" x14ac:dyDescent="0.3">
      <c r="A709" s="1">
        <v>42712</v>
      </c>
      <c r="B709" s="2">
        <v>0.31835648148148149</v>
      </c>
      <c r="C709" s="2">
        <v>0.63451388888888893</v>
      </c>
      <c r="D709" s="3">
        <v>4.5999999999999996</v>
      </c>
      <c r="E709" s="3">
        <v>91.8</v>
      </c>
      <c r="F709" s="4">
        <f t="shared" si="80"/>
        <v>12</v>
      </c>
      <c r="G709" s="3">
        <f t="shared" si="81"/>
        <v>7.5877777777777791</v>
      </c>
      <c r="H709">
        <v>4.8</v>
      </c>
      <c r="I709">
        <f t="shared" si="78"/>
        <v>0.47061111111111104</v>
      </c>
      <c r="J709">
        <f t="shared" si="79"/>
        <v>4.0999999999999996</v>
      </c>
      <c r="K709">
        <f t="shared" si="82"/>
        <v>9.3706111111111099</v>
      </c>
      <c r="L709">
        <f t="shared" si="83"/>
        <v>4.6853055555555549</v>
      </c>
      <c r="M709">
        <f>SUM($L$2:L709) - SUM($N$2:N708)</f>
        <v>41.738409722222514</v>
      </c>
      <c r="N709">
        <f t="shared" si="77"/>
        <v>0</v>
      </c>
    </row>
    <row r="710" spans="1:14" x14ac:dyDescent="0.3">
      <c r="A710" s="1">
        <v>42713</v>
      </c>
      <c r="B710" s="2">
        <v>0.31917824074074075</v>
      </c>
      <c r="C710" s="2">
        <v>0.63431712962962961</v>
      </c>
      <c r="D710" s="3">
        <v>7.7</v>
      </c>
      <c r="E710" s="3">
        <v>92.5</v>
      </c>
      <c r="F710" s="4">
        <f t="shared" si="80"/>
        <v>12</v>
      </c>
      <c r="G710" s="3">
        <f t="shared" si="81"/>
        <v>7.5633333333333326</v>
      </c>
      <c r="H710">
        <v>4.8</v>
      </c>
      <c r="I710">
        <f t="shared" si="78"/>
        <v>0.47183333333333338</v>
      </c>
      <c r="J710">
        <f t="shared" si="79"/>
        <v>3.3250000000000002</v>
      </c>
      <c r="K710">
        <f t="shared" si="82"/>
        <v>8.5968333333333327</v>
      </c>
      <c r="L710">
        <f t="shared" si="83"/>
        <v>4.2984166666666663</v>
      </c>
      <c r="M710">
        <f>SUM($L$2:L710) - SUM($N$2:N709)</f>
        <v>46.03682638888904</v>
      </c>
      <c r="N710">
        <f t="shared" si="77"/>
        <v>0</v>
      </c>
    </row>
    <row r="711" spans="1:14" x14ac:dyDescent="0.3">
      <c r="A711" s="1">
        <v>42714</v>
      </c>
      <c r="B711" s="2">
        <v>0.31997685185185182</v>
      </c>
      <c r="C711" s="2">
        <v>0.63416666666666666</v>
      </c>
      <c r="D711" s="3">
        <v>7.6</v>
      </c>
      <c r="E711" s="3">
        <v>92.9</v>
      </c>
      <c r="F711" s="4">
        <f t="shared" si="80"/>
        <v>12</v>
      </c>
      <c r="G711" s="3">
        <f t="shared" si="81"/>
        <v>7.5405555555555566</v>
      </c>
      <c r="H711">
        <v>4.8</v>
      </c>
      <c r="I711">
        <f t="shared" si="78"/>
        <v>0.47297222222222218</v>
      </c>
      <c r="J711">
        <f t="shared" si="79"/>
        <v>3.35</v>
      </c>
      <c r="K711">
        <f t="shared" si="82"/>
        <v>8.6229722222222218</v>
      </c>
      <c r="L711">
        <f t="shared" si="83"/>
        <v>4.3114861111111109</v>
      </c>
      <c r="M711">
        <f>SUM($L$2:L711) - SUM($N$2:N710)</f>
        <v>50.348312500000247</v>
      </c>
      <c r="N711">
        <f t="shared" si="77"/>
        <v>0</v>
      </c>
    </row>
    <row r="712" spans="1:14" x14ac:dyDescent="0.3">
      <c r="A712" s="1">
        <v>42715</v>
      </c>
      <c r="B712" s="2">
        <v>0.32072916666666668</v>
      </c>
      <c r="C712" s="2">
        <v>0.63405092592592593</v>
      </c>
      <c r="D712" s="3">
        <v>5.9</v>
      </c>
      <c r="E712" s="3">
        <v>92.9</v>
      </c>
      <c r="F712" s="4">
        <f t="shared" si="80"/>
        <v>12</v>
      </c>
      <c r="G712" s="3">
        <f t="shared" si="81"/>
        <v>7.5197222222222226</v>
      </c>
      <c r="H712">
        <v>4.8</v>
      </c>
      <c r="I712">
        <f t="shared" si="78"/>
        <v>0.47401388888888885</v>
      </c>
      <c r="J712">
        <f t="shared" si="79"/>
        <v>3.7749999999999999</v>
      </c>
      <c r="K712">
        <f t="shared" si="82"/>
        <v>9.0490138888888882</v>
      </c>
      <c r="L712">
        <f t="shared" si="83"/>
        <v>4.5245069444444441</v>
      </c>
      <c r="M712">
        <f>SUM($L$2:L712) - SUM($N$2:N711)</f>
        <v>54.872819444444758</v>
      </c>
      <c r="N712">
        <f t="shared" si="77"/>
        <v>0</v>
      </c>
    </row>
    <row r="713" spans="1:14" x14ac:dyDescent="0.3">
      <c r="A713" s="1">
        <v>42716</v>
      </c>
      <c r="B713" s="2">
        <v>0.32145833333333335</v>
      </c>
      <c r="C713" s="2">
        <v>0.63399305555555552</v>
      </c>
      <c r="D713" s="3">
        <v>-3.7</v>
      </c>
      <c r="E713" s="3">
        <v>52.7</v>
      </c>
      <c r="F713" s="4">
        <f t="shared" si="80"/>
        <v>12</v>
      </c>
      <c r="G713" s="3">
        <f t="shared" si="81"/>
        <v>7.5008333333333326</v>
      </c>
      <c r="H713">
        <v>4.8</v>
      </c>
      <c r="I713">
        <f t="shared" si="78"/>
        <v>0.47495833333333337</v>
      </c>
      <c r="J713">
        <f t="shared" si="79"/>
        <v>6.1749999999999998</v>
      </c>
      <c r="K713">
        <f t="shared" si="82"/>
        <v>11.449958333333333</v>
      </c>
      <c r="L713">
        <f t="shared" si="83"/>
        <v>5.7249791666666665</v>
      </c>
      <c r="M713">
        <f>SUM($L$2:L713) - SUM($N$2:N712)</f>
        <v>60.597798611111557</v>
      </c>
      <c r="N713">
        <f t="shared" si="77"/>
        <v>0</v>
      </c>
    </row>
    <row r="714" spans="1:14" x14ac:dyDescent="0.3">
      <c r="A714" s="1">
        <v>42717</v>
      </c>
      <c r="B714" s="2">
        <v>0.32215277777777779</v>
      </c>
      <c r="C714" s="2">
        <v>0.63396990740740744</v>
      </c>
      <c r="D714" s="3">
        <v>-3.8</v>
      </c>
      <c r="E714" s="3">
        <v>59.6</v>
      </c>
      <c r="F714" s="4">
        <f t="shared" si="80"/>
        <v>12</v>
      </c>
      <c r="G714" s="3">
        <f t="shared" si="81"/>
        <v>7.4836111111111112</v>
      </c>
      <c r="H714">
        <v>4.8</v>
      </c>
      <c r="I714">
        <f t="shared" si="78"/>
        <v>0.47581944444444446</v>
      </c>
      <c r="J714">
        <f t="shared" si="79"/>
        <v>6.2</v>
      </c>
      <c r="K714">
        <f t="shared" si="82"/>
        <v>11.475819444444443</v>
      </c>
      <c r="L714">
        <f t="shared" si="83"/>
        <v>5.7379097222222217</v>
      </c>
      <c r="M714">
        <f>SUM($L$2:L714) - SUM($N$2:N713)</f>
        <v>66.335708333333969</v>
      </c>
      <c r="N714">
        <f t="shared" si="77"/>
        <v>0</v>
      </c>
    </row>
    <row r="715" spans="1:14" x14ac:dyDescent="0.3">
      <c r="A715" s="1">
        <v>42718</v>
      </c>
      <c r="B715" s="2">
        <v>0.32280092592592591</v>
      </c>
      <c r="C715" s="2">
        <v>0.63399305555555552</v>
      </c>
      <c r="D715" s="3">
        <v>0.8</v>
      </c>
      <c r="E715" s="3">
        <v>91.4</v>
      </c>
      <c r="F715" s="4">
        <f t="shared" si="80"/>
        <v>12</v>
      </c>
      <c r="G715" s="3">
        <f t="shared" si="81"/>
        <v>7.4686111111111106</v>
      </c>
      <c r="H715">
        <v>4.8</v>
      </c>
      <c r="I715">
        <f t="shared" si="78"/>
        <v>0.47656944444444443</v>
      </c>
      <c r="J715">
        <f t="shared" si="79"/>
        <v>5.05</v>
      </c>
      <c r="K715">
        <f t="shared" si="82"/>
        <v>10.326569444444445</v>
      </c>
      <c r="L715">
        <f t="shared" si="83"/>
        <v>5.1632847222222225</v>
      </c>
      <c r="M715">
        <f>SUM($L$2:L715) - SUM($N$2:N714)</f>
        <v>71.498993055556184</v>
      </c>
      <c r="N715">
        <f t="shared" si="77"/>
        <v>0</v>
      </c>
    </row>
    <row r="716" spans="1:14" x14ac:dyDescent="0.3">
      <c r="A716" s="1">
        <v>42719</v>
      </c>
      <c r="B716" s="2">
        <v>0.32341435185185186</v>
      </c>
      <c r="C716" s="2">
        <v>0.63406249999999997</v>
      </c>
      <c r="D716" s="3">
        <v>-0.2</v>
      </c>
      <c r="E716" s="3">
        <v>75.5</v>
      </c>
      <c r="F716" s="4">
        <f t="shared" si="80"/>
        <v>12</v>
      </c>
      <c r="G716" s="3">
        <f t="shared" si="81"/>
        <v>7.4555555555555548</v>
      </c>
      <c r="H716">
        <v>4.8</v>
      </c>
      <c r="I716">
        <f t="shared" si="78"/>
        <v>0.47722222222222221</v>
      </c>
      <c r="J716">
        <f t="shared" si="79"/>
        <v>5.3</v>
      </c>
      <c r="K716">
        <f t="shared" si="82"/>
        <v>10.577222222222222</v>
      </c>
      <c r="L716">
        <f t="shared" si="83"/>
        <v>5.2886111111111109</v>
      </c>
      <c r="M716">
        <f>SUM($L$2:L716) - SUM($N$2:N715)</f>
        <v>76.787604166667279</v>
      </c>
      <c r="N716">
        <f t="shared" si="77"/>
        <v>0</v>
      </c>
    </row>
    <row r="717" spans="1:14" x14ac:dyDescent="0.3">
      <c r="A717" s="1">
        <v>42720</v>
      </c>
      <c r="B717" s="2">
        <v>0.32399305555555552</v>
      </c>
      <c r="C717" s="2">
        <v>0.63416666666666666</v>
      </c>
      <c r="D717" s="3">
        <v>-1.3</v>
      </c>
      <c r="E717" s="3">
        <v>89.4</v>
      </c>
      <c r="F717" s="4">
        <f t="shared" si="80"/>
        <v>12</v>
      </c>
      <c r="G717" s="3">
        <f t="shared" si="81"/>
        <v>7.4441666666666677</v>
      </c>
      <c r="H717">
        <v>4.8</v>
      </c>
      <c r="I717">
        <f t="shared" si="78"/>
        <v>0.47779166666666661</v>
      </c>
      <c r="J717">
        <f t="shared" si="79"/>
        <v>5.5750000000000002</v>
      </c>
      <c r="K717">
        <f t="shared" si="82"/>
        <v>10.852791666666667</v>
      </c>
      <c r="L717">
        <f t="shared" si="83"/>
        <v>5.4263958333333333</v>
      </c>
      <c r="M717">
        <f>SUM($L$2:L717) - SUM($N$2:N716)</f>
        <v>82.214000000000397</v>
      </c>
      <c r="N717">
        <f t="shared" si="77"/>
        <v>0</v>
      </c>
    </row>
    <row r="718" spans="1:14" x14ac:dyDescent="0.3">
      <c r="A718" s="1">
        <v>42721</v>
      </c>
      <c r="B718" s="2">
        <v>0.32452546296296297</v>
      </c>
      <c r="C718" s="2">
        <v>0.63432870370370364</v>
      </c>
      <c r="D718" s="3">
        <v>-1.5</v>
      </c>
      <c r="E718" s="3">
        <v>92.9</v>
      </c>
      <c r="F718" s="4">
        <f t="shared" si="80"/>
        <v>12</v>
      </c>
      <c r="G718" s="3">
        <f t="shared" si="81"/>
        <v>7.4352777777777757</v>
      </c>
      <c r="H718">
        <v>4.8</v>
      </c>
      <c r="I718">
        <f t="shared" si="78"/>
        <v>0.4782361111111112</v>
      </c>
      <c r="J718">
        <f t="shared" si="79"/>
        <v>5.625</v>
      </c>
      <c r="K718">
        <f t="shared" si="82"/>
        <v>10.903236111111111</v>
      </c>
      <c r="L718">
        <f t="shared" si="83"/>
        <v>5.4516180555555556</v>
      </c>
      <c r="M718">
        <f>SUM($L$2:L718) - SUM($N$2:N717)</f>
        <v>87.665618055556024</v>
      </c>
      <c r="N718">
        <f t="shared" si="77"/>
        <v>0</v>
      </c>
    </row>
    <row r="719" spans="1:14" x14ac:dyDescent="0.3">
      <c r="A719" s="1">
        <v>42722</v>
      </c>
      <c r="B719" s="2">
        <v>0.32502314814814814</v>
      </c>
      <c r="C719" s="2">
        <v>0.63452546296296297</v>
      </c>
      <c r="D719" s="3">
        <v>-1</v>
      </c>
      <c r="E719" s="3">
        <v>92.9</v>
      </c>
      <c r="F719" s="4">
        <f t="shared" si="80"/>
        <v>12</v>
      </c>
      <c r="G719" s="3">
        <f t="shared" si="81"/>
        <v>7.4280555555555559</v>
      </c>
      <c r="H719">
        <v>4.8</v>
      </c>
      <c r="I719">
        <f t="shared" si="78"/>
        <v>0.47859722222222223</v>
      </c>
      <c r="J719">
        <f t="shared" si="79"/>
        <v>5.5</v>
      </c>
      <c r="K719">
        <f t="shared" si="82"/>
        <v>10.778597222222222</v>
      </c>
      <c r="L719">
        <f t="shared" si="83"/>
        <v>5.3892986111111112</v>
      </c>
      <c r="M719">
        <f>SUM($L$2:L719) - SUM($N$2:N718)</f>
        <v>93.054916666666941</v>
      </c>
      <c r="N719">
        <f t="shared" si="77"/>
        <v>0</v>
      </c>
    </row>
    <row r="720" spans="1:14" x14ac:dyDescent="0.3">
      <c r="A720" s="1">
        <v>42723</v>
      </c>
      <c r="B720" s="2">
        <v>0.32547453703703705</v>
      </c>
      <c r="C720" s="2">
        <v>0.63476851851851845</v>
      </c>
      <c r="D720" s="3">
        <v>1.5</v>
      </c>
      <c r="E720" s="3">
        <v>92.9</v>
      </c>
      <c r="F720" s="4">
        <f t="shared" si="80"/>
        <v>12</v>
      </c>
      <c r="G720" s="3">
        <f t="shared" si="81"/>
        <v>7.4230555555555533</v>
      </c>
      <c r="H720">
        <v>4.8</v>
      </c>
      <c r="I720">
        <f t="shared" si="78"/>
        <v>0.47884722222222237</v>
      </c>
      <c r="J720">
        <f t="shared" si="79"/>
        <v>4.875</v>
      </c>
      <c r="K720">
        <f t="shared" si="82"/>
        <v>10.153847222222222</v>
      </c>
      <c r="L720">
        <f t="shared" si="83"/>
        <v>5.0769236111111109</v>
      </c>
      <c r="M720">
        <f>SUM($L$2:L720) - SUM($N$2:N719)</f>
        <v>98.131840277777883</v>
      </c>
      <c r="N720">
        <f t="shared" si="77"/>
        <v>0</v>
      </c>
    </row>
    <row r="721" spans="1:14" x14ac:dyDescent="0.3">
      <c r="A721" s="1">
        <v>42724</v>
      </c>
      <c r="B721" s="2">
        <v>0.32589120370370367</v>
      </c>
      <c r="C721" s="2">
        <v>0.63505787037037031</v>
      </c>
      <c r="D721" s="3">
        <v>2.7</v>
      </c>
      <c r="E721" s="3">
        <v>69.7</v>
      </c>
      <c r="F721" s="4">
        <f t="shared" si="80"/>
        <v>12</v>
      </c>
      <c r="G721" s="3">
        <f t="shared" si="81"/>
        <v>7.42</v>
      </c>
      <c r="H721">
        <v>4.8</v>
      </c>
      <c r="I721">
        <f t="shared" si="78"/>
        <v>0.47899999999999998</v>
      </c>
      <c r="J721">
        <f t="shared" si="79"/>
        <v>4.5750000000000002</v>
      </c>
      <c r="K721">
        <f t="shared" si="82"/>
        <v>9.8539999999999992</v>
      </c>
      <c r="L721">
        <f t="shared" si="83"/>
        <v>4.9269999999999996</v>
      </c>
      <c r="M721">
        <f>SUM($L$2:L721) - SUM($N$2:N720)</f>
        <v>103.05884027777802</v>
      </c>
      <c r="N721">
        <f t="shared" si="77"/>
        <v>0</v>
      </c>
    </row>
    <row r="722" spans="1:14" x14ac:dyDescent="0.3">
      <c r="A722" s="1">
        <v>42725</v>
      </c>
      <c r="B722" s="2">
        <v>0.32626157407407408</v>
      </c>
      <c r="C722" s="2">
        <v>0.63538194444444451</v>
      </c>
      <c r="D722" s="3">
        <v>0.7</v>
      </c>
      <c r="E722" s="3">
        <v>92.9</v>
      </c>
      <c r="F722" s="4">
        <f t="shared" si="80"/>
        <v>12</v>
      </c>
      <c r="G722" s="3">
        <f t="shared" si="81"/>
        <v>7.4188888888888904</v>
      </c>
      <c r="H722">
        <v>4.8</v>
      </c>
      <c r="I722">
        <f t="shared" si="78"/>
        <v>0.47905555555555551</v>
      </c>
      <c r="J722">
        <f t="shared" si="79"/>
        <v>5.0750000000000002</v>
      </c>
      <c r="K722">
        <f t="shared" si="82"/>
        <v>10.354055555555554</v>
      </c>
      <c r="L722">
        <f t="shared" si="83"/>
        <v>5.1770277777777771</v>
      </c>
      <c r="M722">
        <f>SUM($L$2:L722) - SUM($N$2:N721)</f>
        <v>108.23586805555578</v>
      </c>
      <c r="N722">
        <f t="shared" si="77"/>
        <v>0</v>
      </c>
    </row>
    <row r="723" spans="1:14" x14ac:dyDescent="0.3">
      <c r="A723" s="1">
        <v>42726</v>
      </c>
      <c r="B723" s="2">
        <v>0.32658564814814817</v>
      </c>
      <c r="C723" s="2">
        <v>0.63575231481481487</v>
      </c>
      <c r="D723" s="3">
        <v>-0.4</v>
      </c>
      <c r="E723" s="3">
        <v>62.7</v>
      </c>
      <c r="F723" s="4">
        <f t="shared" si="80"/>
        <v>12</v>
      </c>
      <c r="G723" s="3">
        <f t="shared" si="81"/>
        <v>7.4200000000000008</v>
      </c>
      <c r="H723">
        <v>4.8</v>
      </c>
      <c r="I723">
        <f t="shared" si="78"/>
        <v>0.47899999999999987</v>
      </c>
      <c r="J723">
        <f t="shared" si="79"/>
        <v>5.35</v>
      </c>
      <c r="K723">
        <f t="shared" si="82"/>
        <v>10.629</v>
      </c>
      <c r="L723">
        <f t="shared" si="83"/>
        <v>5.3144999999999998</v>
      </c>
      <c r="M723">
        <f>SUM($L$2:L723) - SUM($N$2:N722)</f>
        <v>113.55036805555574</v>
      </c>
      <c r="N723">
        <f t="shared" si="77"/>
        <v>0</v>
      </c>
    </row>
    <row r="724" spans="1:14" x14ac:dyDescent="0.3">
      <c r="A724" s="1">
        <v>42727</v>
      </c>
      <c r="B724" s="2">
        <v>0.32687499999999997</v>
      </c>
      <c r="C724" s="2">
        <v>0.63616898148148149</v>
      </c>
      <c r="D724" s="3">
        <v>1</v>
      </c>
      <c r="E724" s="3">
        <v>92.5</v>
      </c>
      <c r="F724" s="4">
        <f t="shared" si="80"/>
        <v>12</v>
      </c>
      <c r="G724" s="3">
        <f t="shared" si="81"/>
        <v>7.4230555555555569</v>
      </c>
      <c r="H724">
        <v>4.8</v>
      </c>
      <c r="I724">
        <f t="shared" si="78"/>
        <v>0.47884722222222215</v>
      </c>
      <c r="J724">
        <f t="shared" si="79"/>
        <v>5</v>
      </c>
      <c r="K724">
        <f t="shared" si="82"/>
        <v>10.278847222222222</v>
      </c>
      <c r="L724">
        <f t="shared" si="83"/>
        <v>5.1394236111111109</v>
      </c>
      <c r="M724">
        <f>SUM($L$2:L724) - SUM($N$2:N723)</f>
        <v>118.68979166666668</v>
      </c>
      <c r="N724">
        <f t="shared" si="77"/>
        <v>0</v>
      </c>
    </row>
    <row r="725" spans="1:14" x14ac:dyDescent="0.3">
      <c r="A725" s="1">
        <v>42728</v>
      </c>
      <c r="B725" s="2">
        <v>0.32711805555555556</v>
      </c>
      <c r="C725" s="2">
        <v>0.63663194444444449</v>
      </c>
      <c r="D725" s="3">
        <v>1.3</v>
      </c>
      <c r="E725" s="3">
        <v>92.9</v>
      </c>
      <c r="F725" s="4">
        <f t="shared" si="80"/>
        <v>12</v>
      </c>
      <c r="G725" s="3">
        <f t="shared" si="81"/>
        <v>7.4283333333333346</v>
      </c>
      <c r="H725">
        <v>4.8</v>
      </c>
      <c r="I725">
        <f t="shared" si="78"/>
        <v>0.47858333333333325</v>
      </c>
      <c r="J725">
        <f t="shared" si="79"/>
        <v>4.9249999999999998</v>
      </c>
      <c r="K725">
        <f t="shared" si="82"/>
        <v>10.203583333333333</v>
      </c>
      <c r="L725">
        <f t="shared" si="83"/>
        <v>5.1017916666666663</v>
      </c>
      <c r="M725">
        <f>SUM($L$2:L725) - SUM($N$2:N724)</f>
        <v>123.79158333333316</v>
      </c>
      <c r="N725">
        <f t="shared" si="77"/>
        <v>0</v>
      </c>
    </row>
    <row r="726" spans="1:14" x14ac:dyDescent="0.3">
      <c r="A726" s="1">
        <v>42729</v>
      </c>
      <c r="B726" s="2">
        <v>0.32732638888888888</v>
      </c>
      <c r="C726" s="2">
        <v>0.6371296296296296</v>
      </c>
      <c r="D726" s="3">
        <v>2.7</v>
      </c>
      <c r="E726" s="3">
        <v>76.7</v>
      </c>
      <c r="F726" s="4">
        <f t="shared" si="80"/>
        <v>12</v>
      </c>
      <c r="G726" s="3">
        <f t="shared" si="81"/>
        <v>7.4352777777777774</v>
      </c>
      <c r="H726">
        <v>4.8</v>
      </c>
      <c r="I726">
        <f t="shared" si="78"/>
        <v>0.47823611111111114</v>
      </c>
      <c r="J726">
        <f t="shared" si="79"/>
        <v>4.5750000000000002</v>
      </c>
      <c r="K726">
        <f t="shared" si="82"/>
        <v>9.8532361111111122</v>
      </c>
      <c r="L726">
        <f t="shared" si="83"/>
        <v>4.9266180555555561</v>
      </c>
      <c r="M726">
        <f>SUM($L$2:L726) - SUM($N$2:N725)</f>
        <v>128.7182013888887</v>
      </c>
      <c r="N726">
        <f t="shared" si="77"/>
        <v>0</v>
      </c>
    </row>
    <row r="727" spans="1:14" x14ac:dyDescent="0.3">
      <c r="A727" s="1">
        <v>42730</v>
      </c>
      <c r="B727" s="2">
        <v>0.32747685185185188</v>
      </c>
      <c r="C727" s="2">
        <v>0.63766203703703705</v>
      </c>
      <c r="D727" s="3">
        <v>6.8</v>
      </c>
      <c r="E727" s="3">
        <v>89.4</v>
      </c>
      <c r="F727" s="4">
        <f t="shared" si="80"/>
        <v>12</v>
      </c>
      <c r="G727" s="3">
        <f t="shared" si="81"/>
        <v>7.4444444444444446</v>
      </c>
      <c r="H727">
        <v>4.8</v>
      </c>
      <c r="I727">
        <f t="shared" si="78"/>
        <v>0.47777777777777775</v>
      </c>
      <c r="J727">
        <f t="shared" si="79"/>
        <v>3.55</v>
      </c>
      <c r="K727">
        <f t="shared" si="82"/>
        <v>8.8277777777777775</v>
      </c>
      <c r="L727">
        <f t="shared" si="83"/>
        <v>4.4138888888888888</v>
      </c>
      <c r="M727">
        <f>SUM($L$2:L727) - SUM($N$2:N726)</f>
        <v>133.13209027777748</v>
      </c>
      <c r="N727">
        <f t="shared" si="77"/>
        <v>0</v>
      </c>
    </row>
    <row r="728" spans="1:14" x14ac:dyDescent="0.3">
      <c r="A728" s="1">
        <v>42731</v>
      </c>
      <c r="B728" s="2">
        <v>0.3275925925925926</v>
      </c>
      <c r="C728" s="2">
        <v>0.63824074074074078</v>
      </c>
      <c r="D728" s="3">
        <v>2.9</v>
      </c>
      <c r="E728" s="3">
        <v>82.9</v>
      </c>
      <c r="F728" s="4">
        <f t="shared" si="80"/>
        <v>12</v>
      </c>
      <c r="G728" s="3">
        <f t="shared" si="81"/>
        <v>7.4555555555555557</v>
      </c>
      <c r="H728">
        <v>4.8</v>
      </c>
      <c r="I728">
        <f t="shared" si="78"/>
        <v>0.47722222222222221</v>
      </c>
      <c r="J728">
        <f t="shared" si="79"/>
        <v>4.5250000000000004</v>
      </c>
      <c r="K728">
        <f t="shared" si="82"/>
        <v>9.8022222222222233</v>
      </c>
      <c r="L728">
        <f t="shared" si="83"/>
        <v>4.9011111111111116</v>
      </c>
      <c r="M728">
        <f>SUM($L$2:L728) - SUM($N$2:N727)</f>
        <v>138.03320138888876</v>
      </c>
      <c r="N728">
        <f t="shared" si="77"/>
        <v>0</v>
      </c>
    </row>
    <row r="729" spans="1:14" x14ac:dyDescent="0.3">
      <c r="A729" s="1">
        <v>42732</v>
      </c>
      <c r="B729" s="2">
        <v>0.3276736111111111</v>
      </c>
      <c r="C729" s="2">
        <v>0.63886574074074076</v>
      </c>
      <c r="D729" s="3">
        <v>1</v>
      </c>
      <c r="E729" s="3">
        <v>71.599999999999994</v>
      </c>
      <c r="F729" s="4">
        <f t="shared" si="80"/>
        <v>12</v>
      </c>
      <c r="G729" s="3">
        <f t="shared" si="81"/>
        <v>7.4686111111111124</v>
      </c>
      <c r="H729">
        <v>4.8</v>
      </c>
      <c r="I729">
        <f t="shared" si="78"/>
        <v>0.47656944444444438</v>
      </c>
      <c r="J729">
        <f t="shared" si="79"/>
        <v>5</v>
      </c>
      <c r="K729">
        <f t="shared" si="82"/>
        <v>10.276569444444444</v>
      </c>
      <c r="L729">
        <f t="shared" si="83"/>
        <v>5.1382847222222221</v>
      </c>
      <c r="M729">
        <f>SUM($L$2:L729) - SUM($N$2:N728)</f>
        <v>143.17148611111088</v>
      </c>
      <c r="N729">
        <f t="shared" si="77"/>
        <v>0</v>
      </c>
    </row>
    <row r="730" spans="1:14" x14ac:dyDescent="0.3">
      <c r="A730" s="1">
        <v>42733</v>
      </c>
      <c r="B730" s="2">
        <v>0.32769675925925928</v>
      </c>
      <c r="C730" s="2">
        <v>0.63952546296296298</v>
      </c>
      <c r="D730" s="3">
        <v>0.1</v>
      </c>
      <c r="E730" s="3">
        <v>57.3</v>
      </c>
      <c r="F730" s="4">
        <f t="shared" si="80"/>
        <v>12</v>
      </c>
      <c r="G730" s="3">
        <f t="shared" si="81"/>
        <v>7.4838888888888881</v>
      </c>
      <c r="H730">
        <v>4.8</v>
      </c>
      <c r="I730">
        <f t="shared" si="78"/>
        <v>0.47580555555555559</v>
      </c>
      <c r="J730">
        <f t="shared" si="79"/>
        <v>5.2249999999999996</v>
      </c>
      <c r="K730">
        <f t="shared" si="82"/>
        <v>10.500805555555555</v>
      </c>
      <c r="L730">
        <f t="shared" si="83"/>
        <v>5.2504027777777775</v>
      </c>
      <c r="M730">
        <f>SUM($L$2:L730) - SUM($N$2:N729)</f>
        <v>148.42188888888859</v>
      </c>
      <c r="N730">
        <f t="shared" si="77"/>
        <v>0</v>
      </c>
    </row>
    <row r="731" spans="1:14" x14ac:dyDescent="0.3">
      <c r="A731" s="1">
        <v>42734</v>
      </c>
      <c r="B731" s="2">
        <v>0.32768518518518519</v>
      </c>
      <c r="C731" s="2">
        <v>0.64021990740740742</v>
      </c>
      <c r="D731" s="3">
        <v>0.8</v>
      </c>
      <c r="E731" s="3">
        <v>63.5</v>
      </c>
      <c r="F731" s="4">
        <f t="shared" si="80"/>
        <v>12</v>
      </c>
      <c r="G731" s="3">
        <f t="shared" si="81"/>
        <v>7.5008333333333335</v>
      </c>
      <c r="H731">
        <v>4.8</v>
      </c>
      <c r="I731">
        <f t="shared" si="78"/>
        <v>0.47495833333333337</v>
      </c>
      <c r="J731">
        <f t="shared" si="79"/>
        <v>5.05</v>
      </c>
      <c r="K731">
        <f t="shared" si="82"/>
        <v>10.324958333333333</v>
      </c>
      <c r="L731">
        <f t="shared" si="83"/>
        <v>5.1624791666666665</v>
      </c>
      <c r="M731">
        <f>SUM($L$2:L731) - SUM($N$2:N730)</f>
        <v>153.58436805555539</v>
      </c>
      <c r="N731">
        <f t="shared" si="77"/>
        <v>0</v>
      </c>
    </row>
    <row r="732" spans="1:14" x14ac:dyDescent="0.3">
      <c r="A732" s="1">
        <v>42735</v>
      </c>
      <c r="B732" s="2">
        <v>0.32762731481481483</v>
      </c>
      <c r="C732" s="2">
        <v>0.64094907407407409</v>
      </c>
      <c r="D732" s="3">
        <v>-0.4</v>
      </c>
      <c r="E732" s="3">
        <v>72.8</v>
      </c>
      <c r="F732" s="4">
        <f t="shared" si="80"/>
        <v>12</v>
      </c>
      <c r="G732" s="3">
        <f t="shared" si="81"/>
        <v>7.5197222222222226</v>
      </c>
      <c r="H732">
        <v>4.8</v>
      </c>
      <c r="I732">
        <f t="shared" si="78"/>
        <v>0.47401388888888885</v>
      </c>
      <c r="J732">
        <f t="shared" si="79"/>
        <v>5.35</v>
      </c>
      <c r="K732">
        <f t="shared" si="82"/>
        <v>10.624013888888889</v>
      </c>
      <c r="L732">
        <f t="shared" si="83"/>
        <v>5.3120069444444447</v>
      </c>
      <c r="M732">
        <f>SUM($L$2:L732) - SUM($N$2:N731)</f>
        <v>158.89637499999981</v>
      </c>
      <c r="N732">
        <f t="shared" si="77"/>
        <v>158.9</v>
      </c>
    </row>
    <row r="733" spans="1:14" x14ac:dyDescent="0.3">
      <c r="N733">
        <f>SUM(N2:N732)</f>
        <v>2961.7200000000003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733"/>
  <sheetViews>
    <sheetView topLeftCell="B1" workbookViewId="0">
      <selection activeCell="H366" sqref="H366"/>
    </sheetView>
  </sheetViews>
  <sheetFormatPr defaultRowHeight="14.4" x14ac:dyDescent="0.3"/>
  <cols>
    <col min="1" max="1" width="10.109375" bestFit="1" customWidth="1"/>
    <col min="3" max="3" width="12.109375" bestFit="1" customWidth="1"/>
  </cols>
  <sheetData>
    <row r="1" spans="1:2" x14ac:dyDescent="0.3">
      <c r="A1" t="s">
        <v>0</v>
      </c>
      <c r="B1" t="s">
        <v>36</v>
      </c>
    </row>
    <row r="2" spans="1:2" ht="15" hidden="1" customHeight="1" x14ac:dyDescent="0.3">
      <c r="A2" s="1">
        <v>42005</v>
      </c>
      <c r="B2">
        <v>0</v>
      </c>
    </row>
    <row r="3" spans="1:2" ht="15" hidden="1" customHeight="1" x14ac:dyDescent="0.3">
      <c r="A3" s="1">
        <v>42006</v>
      </c>
      <c r="B3">
        <v>0</v>
      </c>
    </row>
    <row r="4" spans="1:2" ht="15" hidden="1" customHeight="1" x14ac:dyDescent="0.3">
      <c r="A4" s="1">
        <v>42007</v>
      </c>
      <c r="B4">
        <v>0</v>
      </c>
    </row>
    <row r="5" spans="1:2" ht="15" hidden="1" customHeight="1" x14ac:dyDescent="0.3">
      <c r="A5" s="1">
        <v>42008</v>
      </c>
      <c r="B5">
        <v>0</v>
      </c>
    </row>
    <row r="6" spans="1:2" ht="15" hidden="1" customHeight="1" x14ac:dyDescent="0.3">
      <c r="A6" s="1">
        <v>42009</v>
      </c>
      <c r="B6">
        <v>0</v>
      </c>
    </row>
    <row r="7" spans="1:2" ht="15" hidden="1" customHeight="1" x14ac:dyDescent="0.3">
      <c r="A7" s="1">
        <v>42010</v>
      </c>
      <c r="B7">
        <v>0</v>
      </c>
    </row>
    <row r="8" spans="1:2" ht="15" hidden="1" customHeight="1" x14ac:dyDescent="0.3">
      <c r="A8" s="1">
        <v>42011</v>
      </c>
      <c r="B8">
        <v>0</v>
      </c>
    </row>
    <row r="9" spans="1:2" ht="15" hidden="1" customHeight="1" x14ac:dyDescent="0.3">
      <c r="A9" s="1">
        <v>42012</v>
      </c>
      <c r="B9">
        <v>0</v>
      </c>
    </row>
    <row r="10" spans="1:2" ht="15" hidden="1" customHeight="1" x14ac:dyDescent="0.3">
      <c r="A10" s="1">
        <v>42013</v>
      </c>
      <c r="B10">
        <v>0</v>
      </c>
    </row>
    <row r="11" spans="1:2" ht="15" hidden="1" customHeight="1" x14ac:dyDescent="0.3">
      <c r="A11" s="1">
        <v>42014</v>
      </c>
      <c r="B11">
        <v>0</v>
      </c>
    </row>
    <row r="12" spans="1:2" ht="15" hidden="1" customHeight="1" x14ac:dyDescent="0.3">
      <c r="A12" s="1">
        <v>42015</v>
      </c>
      <c r="B12">
        <v>0</v>
      </c>
    </row>
    <row r="13" spans="1:2" ht="15" hidden="1" customHeight="1" x14ac:dyDescent="0.3">
      <c r="A13" s="1">
        <v>42016</v>
      </c>
      <c r="B13">
        <v>0</v>
      </c>
    </row>
    <row r="14" spans="1:2" ht="15" hidden="1" customHeight="1" x14ac:dyDescent="0.3">
      <c r="A14" s="1">
        <v>42017</v>
      </c>
      <c r="B14">
        <v>0</v>
      </c>
    </row>
    <row r="15" spans="1:2" ht="15" hidden="1" customHeight="1" x14ac:dyDescent="0.3">
      <c r="A15" s="1">
        <v>42018</v>
      </c>
      <c r="B15">
        <v>0</v>
      </c>
    </row>
    <row r="16" spans="1:2" ht="15" hidden="1" customHeight="1" x14ac:dyDescent="0.3">
      <c r="A16" s="1">
        <v>42019</v>
      </c>
      <c r="B16">
        <v>0</v>
      </c>
    </row>
    <row r="17" spans="1:2" ht="15" hidden="1" customHeight="1" x14ac:dyDescent="0.3">
      <c r="A17" s="1">
        <v>42020</v>
      </c>
      <c r="B17">
        <v>0</v>
      </c>
    </row>
    <row r="18" spans="1:2" ht="15" hidden="1" customHeight="1" x14ac:dyDescent="0.3">
      <c r="A18" s="1">
        <v>42021</v>
      </c>
      <c r="B18">
        <v>0</v>
      </c>
    </row>
    <row r="19" spans="1:2" ht="15" hidden="1" customHeight="1" x14ac:dyDescent="0.3">
      <c r="A19" s="1">
        <v>42022</v>
      </c>
      <c r="B19">
        <v>0</v>
      </c>
    </row>
    <row r="20" spans="1:2" ht="15" hidden="1" customHeight="1" x14ac:dyDescent="0.3">
      <c r="A20" s="1">
        <v>42023</v>
      </c>
      <c r="B20">
        <v>0</v>
      </c>
    </row>
    <row r="21" spans="1:2" ht="15" hidden="1" customHeight="1" x14ac:dyDescent="0.3">
      <c r="A21" s="1">
        <v>42024</v>
      </c>
      <c r="B21">
        <v>0</v>
      </c>
    </row>
    <row r="22" spans="1:2" ht="15" hidden="1" customHeight="1" x14ac:dyDescent="0.3">
      <c r="A22" s="1">
        <v>42025</v>
      </c>
      <c r="B22">
        <v>0</v>
      </c>
    </row>
    <row r="23" spans="1:2" ht="15" hidden="1" customHeight="1" x14ac:dyDescent="0.3">
      <c r="A23" s="1">
        <v>42026</v>
      </c>
      <c r="B23">
        <v>0</v>
      </c>
    </row>
    <row r="24" spans="1:2" ht="15" hidden="1" customHeight="1" x14ac:dyDescent="0.3">
      <c r="A24" s="1">
        <v>42027</v>
      </c>
      <c r="B24">
        <v>0</v>
      </c>
    </row>
    <row r="25" spans="1:2" ht="15" hidden="1" customHeight="1" x14ac:dyDescent="0.3">
      <c r="A25" s="1">
        <v>42028</v>
      </c>
      <c r="B25">
        <v>0</v>
      </c>
    </row>
    <row r="26" spans="1:2" ht="15" hidden="1" customHeight="1" x14ac:dyDescent="0.3">
      <c r="A26" s="1">
        <v>42029</v>
      </c>
      <c r="B26">
        <v>0</v>
      </c>
    </row>
    <row r="27" spans="1:2" ht="15" hidden="1" customHeight="1" x14ac:dyDescent="0.3">
      <c r="A27" s="1">
        <v>42030</v>
      </c>
      <c r="B27">
        <v>0</v>
      </c>
    </row>
    <row r="28" spans="1:2" ht="15" hidden="1" customHeight="1" x14ac:dyDescent="0.3">
      <c r="A28" s="1">
        <v>42031</v>
      </c>
      <c r="B28">
        <v>0</v>
      </c>
    </row>
    <row r="29" spans="1:2" ht="15" hidden="1" customHeight="1" x14ac:dyDescent="0.3">
      <c r="A29" s="1">
        <v>42032</v>
      </c>
      <c r="B29">
        <v>0</v>
      </c>
    </row>
    <row r="30" spans="1:2" ht="15" hidden="1" customHeight="1" x14ac:dyDescent="0.3">
      <c r="A30" s="1">
        <v>42033</v>
      </c>
      <c r="B30">
        <v>0</v>
      </c>
    </row>
    <row r="31" spans="1:2" ht="15" hidden="1" customHeight="1" x14ac:dyDescent="0.3">
      <c r="A31" s="1">
        <v>42034</v>
      </c>
      <c r="B31">
        <v>0</v>
      </c>
    </row>
    <row r="32" spans="1:2" x14ac:dyDescent="0.3">
      <c r="A32" s="1">
        <v>42035</v>
      </c>
      <c r="B32">
        <v>95.02</v>
      </c>
    </row>
    <row r="33" spans="1:2" ht="15" hidden="1" customHeight="1" x14ac:dyDescent="0.3">
      <c r="A33" s="1">
        <v>42036</v>
      </c>
      <c r="B33">
        <v>0</v>
      </c>
    </row>
    <row r="34" spans="1:2" ht="15" hidden="1" customHeight="1" x14ac:dyDescent="0.3">
      <c r="A34" s="1">
        <v>42037</v>
      </c>
      <c r="B34">
        <v>0</v>
      </c>
    </row>
    <row r="35" spans="1:2" ht="15" hidden="1" customHeight="1" x14ac:dyDescent="0.3">
      <c r="A35" s="1">
        <v>42038</v>
      </c>
      <c r="B35">
        <v>0</v>
      </c>
    </row>
    <row r="36" spans="1:2" ht="15" hidden="1" customHeight="1" x14ac:dyDescent="0.3">
      <c r="A36" s="1">
        <v>42039</v>
      </c>
      <c r="B36">
        <v>0</v>
      </c>
    </row>
    <row r="37" spans="1:2" ht="15" hidden="1" customHeight="1" x14ac:dyDescent="0.3">
      <c r="A37" s="1">
        <v>42040</v>
      </c>
      <c r="B37">
        <v>0</v>
      </c>
    </row>
    <row r="38" spans="1:2" ht="15" hidden="1" customHeight="1" x14ac:dyDescent="0.3">
      <c r="A38" s="1">
        <v>42041</v>
      </c>
      <c r="B38">
        <v>0</v>
      </c>
    </row>
    <row r="39" spans="1:2" ht="15" hidden="1" customHeight="1" x14ac:dyDescent="0.3">
      <c r="A39" s="1">
        <v>42042</v>
      </c>
      <c r="B39">
        <v>0</v>
      </c>
    </row>
    <row r="40" spans="1:2" ht="15" hidden="1" customHeight="1" x14ac:dyDescent="0.3">
      <c r="A40" s="1">
        <v>42043</v>
      </c>
      <c r="B40">
        <v>0</v>
      </c>
    </row>
    <row r="41" spans="1:2" ht="15" hidden="1" customHeight="1" x14ac:dyDescent="0.3">
      <c r="A41" s="1">
        <v>42044</v>
      </c>
      <c r="B41">
        <v>0</v>
      </c>
    </row>
    <row r="42" spans="1:2" ht="15" hidden="1" customHeight="1" x14ac:dyDescent="0.3">
      <c r="A42" s="1">
        <v>42045</v>
      </c>
      <c r="B42">
        <v>0</v>
      </c>
    </row>
    <row r="43" spans="1:2" ht="15" hidden="1" customHeight="1" x14ac:dyDescent="0.3">
      <c r="A43" s="1">
        <v>42046</v>
      </c>
      <c r="B43">
        <v>0</v>
      </c>
    </row>
    <row r="44" spans="1:2" ht="15" hidden="1" customHeight="1" x14ac:dyDescent="0.3">
      <c r="A44" s="1">
        <v>42047</v>
      </c>
      <c r="B44">
        <v>0</v>
      </c>
    </row>
    <row r="45" spans="1:2" ht="15" hidden="1" customHeight="1" x14ac:dyDescent="0.3">
      <c r="A45" s="1">
        <v>42048</v>
      </c>
      <c r="B45">
        <v>0</v>
      </c>
    </row>
    <row r="46" spans="1:2" ht="15" hidden="1" customHeight="1" x14ac:dyDescent="0.3">
      <c r="A46" s="1">
        <v>42049</v>
      </c>
      <c r="B46">
        <v>0</v>
      </c>
    </row>
    <row r="47" spans="1:2" ht="15" hidden="1" customHeight="1" x14ac:dyDescent="0.3">
      <c r="A47" s="1">
        <v>42050</v>
      </c>
      <c r="B47">
        <v>0</v>
      </c>
    </row>
    <row r="48" spans="1:2" ht="15" hidden="1" customHeight="1" x14ac:dyDescent="0.3">
      <c r="A48" s="1">
        <v>42051</v>
      </c>
      <c r="B48">
        <v>0</v>
      </c>
    </row>
    <row r="49" spans="1:2" ht="15" hidden="1" customHeight="1" x14ac:dyDescent="0.3">
      <c r="A49" s="1">
        <v>42052</v>
      </c>
      <c r="B49">
        <v>0</v>
      </c>
    </row>
    <row r="50" spans="1:2" ht="15" hidden="1" customHeight="1" x14ac:dyDescent="0.3">
      <c r="A50" s="1">
        <v>42053</v>
      </c>
      <c r="B50">
        <v>0</v>
      </c>
    </row>
    <row r="51" spans="1:2" ht="15" hidden="1" customHeight="1" x14ac:dyDescent="0.3">
      <c r="A51" s="1">
        <v>42054</v>
      </c>
      <c r="B51">
        <v>0</v>
      </c>
    </row>
    <row r="52" spans="1:2" ht="15" hidden="1" customHeight="1" x14ac:dyDescent="0.3">
      <c r="A52" s="1">
        <v>42055</v>
      </c>
      <c r="B52">
        <v>0</v>
      </c>
    </row>
    <row r="53" spans="1:2" ht="15" hidden="1" customHeight="1" x14ac:dyDescent="0.3">
      <c r="A53" s="1">
        <v>42056</v>
      </c>
      <c r="B53">
        <v>0</v>
      </c>
    </row>
    <row r="54" spans="1:2" ht="15" hidden="1" customHeight="1" x14ac:dyDescent="0.3">
      <c r="A54" s="1">
        <v>42057</v>
      </c>
      <c r="B54">
        <v>0</v>
      </c>
    </row>
    <row r="55" spans="1:2" ht="15" hidden="1" customHeight="1" x14ac:dyDescent="0.3">
      <c r="A55" s="1">
        <v>42058</v>
      </c>
      <c r="B55">
        <v>0</v>
      </c>
    </row>
    <row r="56" spans="1:2" ht="15" hidden="1" customHeight="1" x14ac:dyDescent="0.3">
      <c r="A56" s="1">
        <v>42059</v>
      </c>
      <c r="B56">
        <v>0</v>
      </c>
    </row>
    <row r="57" spans="1:2" ht="15" hidden="1" customHeight="1" x14ac:dyDescent="0.3">
      <c r="A57" s="1">
        <v>42060</v>
      </c>
      <c r="B57">
        <v>0</v>
      </c>
    </row>
    <row r="58" spans="1:2" ht="15" hidden="1" customHeight="1" x14ac:dyDescent="0.3">
      <c r="A58" s="1">
        <v>42061</v>
      </c>
      <c r="B58">
        <v>0</v>
      </c>
    </row>
    <row r="59" spans="1:2" ht="15" hidden="1" customHeight="1" x14ac:dyDescent="0.3">
      <c r="A59" s="1">
        <v>42062</v>
      </c>
      <c r="B59">
        <v>0</v>
      </c>
    </row>
    <row r="60" spans="1:2" x14ac:dyDescent="0.3">
      <c r="A60" s="1">
        <v>42063</v>
      </c>
      <c r="B60">
        <v>32.14</v>
      </c>
    </row>
    <row r="61" spans="1:2" ht="15" hidden="1" customHeight="1" x14ac:dyDescent="0.3">
      <c r="A61" s="1">
        <v>42064</v>
      </c>
      <c r="B61">
        <v>0</v>
      </c>
    </row>
    <row r="62" spans="1:2" ht="15" hidden="1" customHeight="1" x14ac:dyDescent="0.3">
      <c r="A62" s="1">
        <v>42065</v>
      </c>
      <c r="B62">
        <v>0</v>
      </c>
    </row>
    <row r="63" spans="1:2" ht="15" hidden="1" customHeight="1" x14ac:dyDescent="0.3">
      <c r="A63" s="1">
        <v>42066</v>
      </c>
      <c r="B63">
        <v>0</v>
      </c>
    </row>
    <row r="64" spans="1:2" ht="15" hidden="1" customHeight="1" x14ac:dyDescent="0.3">
      <c r="A64" s="1">
        <v>42067</v>
      </c>
      <c r="B64">
        <v>0</v>
      </c>
    </row>
    <row r="65" spans="1:2" ht="15" hidden="1" customHeight="1" x14ac:dyDescent="0.3">
      <c r="A65" s="1">
        <v>42068</v>
      </c>
      <c r="B65">
        <v>0</v>
      </c>
    </row>
    <row r="66" spans="1:2" ht="15" hidden="1" customHeight="1" x14ac:dyDescent="0.3">
      <c r="A66" s="1">
        <v>42069</v>
      </c>
      <c r="B66">
        <v>0</v>
      </c>
    </row>
    <row r="67" spans="1:2" ht="15" hidden="1" customHeight="1" x14ac:dyDescent="0.3">
      <c r="A67" s="1">
        <v>42070</v>
      </c>
      <c r="B67">
        <v>0</v>
      </c>
    </row>
    <row r="68" spans="1:2" ht="15" hidden="1" customHeight="1" x14ac:dyDescent="0.3">
      <c r="A68" s="1">
        <v>42071</v>
      </c>
      <c r="B68">
        <v>0</v>
      </c>
    </row>
    <row r="69" spans="1:2" ht="15" hidden="1" customHeight="1" x14ac:dyDescent="0.3">
      <c r="A69" s="1">
        <v>42072</v>
      </c>
      <c r="B69">
        <v>0</v>
      </c>
    </row>
    <row r="70" spans="1:2" ht="15" hidden="1" customHeight="1" x14ac:dyDescent="0.3">
      <c r="A70" s="1">
        <v>42073</v>
      </c>
      <c r="B70">
        <v>0</v>
      </c>
    </row>
    <row r="71" spans="1:2" ht="15" hidden="1" customHeight="1" x14ac:dyDescent="0.3">
      <c r="A71" s="1">
        <v>42074</v>
      </c>
      <c r="B71">
        <v>0</v>
      </c>
    </row>
    <row r="72" spans="1:2" ht="15" hidden="1" customHeight="1" x14ac:dyDescent="0.3">
      <c r="A72" s="1">
        <v>42075</v>
      </c>
      <c r="B72">
        <v>0</v>
      </c>
    </row>
    <row r="73" spans="1:2" ht="15" hidden="1" customHeight="1" x14ac:dyDescent="0.3">
      <c r="A73" s="1">
        <v>42076</v>
      </c>
      <c r="B73">
        <v>0</v>
      </c>
    </row>
    <row r="74" spans="1:2" ht="15" hidden="1" customHeight="1" x14ac:dyDescent="0.3">
      <c r="A74" s="1">
        <v>42077</v>
      </c>
      <c r="B74">
        <v>0</v>
      </c>
    </row>
    <row r="75" spans="1:2" ht="15" hidden="1" customHeight="1" x14ac:dyDescent="0.3">
      <c r="A75" s="1">
        <v>42078</v>
      </c>
      <c r="B75">
        <v>0</v>
      </c>
    </row>
    <row r="76" spans="1:2" ht="15" hidden="1" customHeight="1" x14ac:dyDescent="0.3">
      <c r="A76" s="1">
        <v>42079</v>
      </c>
      <c r="B76">
        <v>0</v>
      </c>
    </row>
    <row r="77" spans="1:2" ht="15" hidden="1" customHeight="1" x14ac:dyDescent="0.3">
      <c r="A77" s="1">
        <v>42080</v>
      </c>
      <c r="B77">
        <v>0</v>
      </c>
    </row>
    <row r="78" spans="1:2" ht="15" hidden="1" customHeight="1" x14ac:dyDescent="0.3">
      <c r="A78" s="1">
        <v>42081</v>
      </c>
      <c r="B78">
        <v>0</v>
      </c>
    </row>
    <row r="79" spans="1:2" ht="15" hidden="1" customHeight="1" x14ac:dyDescent="0.3">
      <c r="A79" s="1">
        <v>42082</v>
      </c>
      <c r="B79">
        <v>0</v>
      </c>
    </row>
    <row r="80" spans="1:2" ht="15" hidden="1" customHeight="1" x14ac:dyDescent="0.3">
      <c r="A80" s="1">
        <v>42083</v>
      </c>
      <c r="B80">
        <v>0</v>
      </c>
    </row>
    <row r="81" spans="1:2" ht="15" hidden="1" customHeight="1" x14ac:dyDescent="0.3">
      <c r="A81" s="1">
        <v>42084</v>
      </c>
      <c r="B81">
        <v>0</v>
      </c>
    </row>
    <row r="82" spans="1:2" ht="15" hidden="1" customHeight="1" x14ac:dyDescent="0.3">
      <c r="A82" s="1">
        <v>42085</v>
      </c>
      <c r="B82">
        <v>0</v>
      </c>
    </row>
    <row r="83" spans="1:2" ht="15" hidden="1" customHeight="1" x14ac:dyDescent="0.3">
      <c r="A83" s="1">
        <v>42086</v>
      </c>
      <c r="B83">
        <v>0</v>
      </c>
    </row>
    <row r="84" spans="1:2" ht="15" hidden="1" customHeight="1" x14ac:dyDescent="0.3">
      <c r="A84" s="1">
        <v>42087</v>
      </c>
      <c r="B84">
        <v>0</v>
      </c>
    </row>
    <row r="85" spans="1:2" ht="15" hidden="1" customHeight="1" x14ac:dyDescent="0.3">
      <c r="A85" s="1">
        <v>42088</v>
      </c>
      <c r="B85">
        <v>0</v>
      </c>
    </row>
    <row r="86" spans="1:2" ht="15" hidden="1" customHeight="1" x14ac:dyDescent="0.3">
      <c r="A86" s="1">
        <v>42089</v>
      </c>
      <c r="B86">
        <v>0</v>
      </c>
    </row>
    <row r="87" spans="1:2" ht="15" hidden="1" customHeight="1" x14ac:dyDescent="0.3">
      <c r="A87" s="1">
        <v>42090</v>
      </c>
      <c r="B87">
        <v>0</v>
      </c>
    </row>
    <row r="88" spans="1:2" ht="15" hidden="1" customHeight="1" x14ac:dyDescent="0.3">
      <c r="A88" s="1">
        <v>42091</v>
      </c>
      <c r="B88">
        <v>0</v>
      </c>
    </row>
    <row r="89" spans="1:2" ht="15" hidden="1" customHeight="1" x14ac:dyDescent="0.3">
      <c r="A89" s="1">
        <v>42092</v>
      </c>
      <c r="B89">
        <v>0</v>
      </c>
    </row>
    <row r="90" spans="1:2" ht="15" hidden="1" customHeight="1" x14ac:dyDescent="0.3">
      <c r="A90" s="1">
        <v>42093</v>
      </c>
      <c r="B90">
        <v>0</v>
      </c>
    </row>
    <row r="91" spans="1:2" x14ac:dyDescent="0.3">
      <c r="A91" s="1">
        <v>42094</v>
      </c>
      <c r="B91">
        <v>-29.23</v>
      </c>
    </row>
    <row r="92" spans="1:2" ht="15" hidden="1" customHeight="1" x14ac:dyDescent="0.3">
      <c r="A92" s="1">
        <v>42095</v>
      </c>
      <c r="B92">
        <v>0</v>
      </c>
    </row>
    <row r="93" spans="1:2" ht="15" hidden="1" customHeight="1" x14ac:dyDescent="0.3">
      <c r="A93" s="1">
        <v>42096</v>
      </c>
      <c r="B93">
        <v>0</v>
      </c>
    </row>
    <row r="94" spans="1:2" ht="15" hidden="1" customHeight="1" x14ac:dyDescent="0.3">
      <c r="A94" s="1">
        <v>42097</v>
      </c>
      <c r="B94">
        <v>0</v>
      </c>
    </row>
    <row r="95" spans="1:2" ht="15" hidden="1" customHeight="1" x14ac:dyDescent="0.3">
      <c r="A95" s="1">
        <v>42098</v>
      </c>
      <c r="B95">
        <v>0</v>
      </c>
    </row>
    <row r="96" spans="1:2" ht="15" hidden="1" customHeight="1" x14ac:dyDescent="0.3">
      <c r="A96" s="1">
        <v>42099</v>
      </c>
      <c r="B96">
        <v>0</v>
      </c>
    </row>
    <row r="97" spans="1:2" ht="15" hidden="1" customHeight="1" x14ac:dyDescent="0.3">
      <c r="A97" s="1">
        <v>42100</v>
      </c>
      <c r="B97">
        <v>0</v>
      </c>
    </row>
    <row r="98" spans="1:2" ht="15" hidden="1" customHeight="1" x14ac:dyDescent="0.3">
      <c r="A98" s="1">
        <v>42101</v>
      </c>
      <c r="B98">
        <v>0</v>
      </c>
    </row>
    <row r="99" spans="1:2" ht="15" hidden="1" customHeight="1" x14ac:dyDescent="0.3">
      <c r="A99" s="1">
        <v>42102</v>
      </c>
      <c r="B99">
        <v>0</v>
      </c>
    </row>
    <row r="100" spans="1:2" ht="15" hidden="1" customHeight="1" x14ac:dyDescent="0.3">
      <c r="A100" s="1">
        <v>42103</v>
      </c>
      <c r="B100">
        <v>0</v>
      </c>
    </row>
    <row r="101" spans="1:2" ht="15" hidden="1" customHeight="1" x14ac:dyDescent="0.3">
      <c r="A101" s="1">
        <v>42104</v>
      </c>
      <c r="B101">
        <v>0</v>
      </c>
    </row>
    <row r="102" spans="1:2" ht="15" hidden="1" customHeight="1" x14ac:dyDescent="0.3">
      <c r="A102" s="1">
        <v>42105</v>
      </c>
      <c r="B102">
        <v>0</v>
      </c>
    </row>
    <row r="103" spans="1:2" ht="15" hidden="1" customHeight="1" x14ac:dyDescent="0.3">
      <c r="A103" s="1">
        <v>42106</v>
      </c>
      <c r="B103">
        <v>0</v>
      </c>
    </row>
    <row r="104" spans="1:2" ht="15" hidden="1" customHeight="1" x14ac:dyDescent="0.3">
      <c r="A104" s="1">
        <v>42107</v>
      </c>
      <c r="B104">
        <v>0</v>
      </c>
    </row>
    <row r="105" spans="1:2" ht="15" hidden="1" customHeight="1" x14ac:dyDescent="0.3">
      <c r="A105" s="1">
        <v>42108</v>
      </c>
      <c r="B105">
        <v>0</v>
      </c>
    </row>
    <row r="106" spans="1:2" ht="15" hidden="1" customHeight="1" x14ac:dyDescent="0.3">
      <c r="A106" s="1">
        <v>42109</v>
      </c>
      <c r="B106">
        <v>0</v>
      </c>
    </row>
    <row r="107" spans="1:2" ht="15" hidden="1" customHeight="1" x14ac:dyDescent="0.3">
      <c r="A107" s="1">
        <v>42110</v>
      </c>
      <c r="B107">
        <v>0</v>
      </c>
    </row>
    <row r="108" spans="1:2" ht="15" hidden="1" customHeight="1" x14ac:dyDescent="0.3">
      <c r="A108" s="1">
        <v>42111</v>
      </c>
      <c r="B108">
        <v>0</v>
      </c>
    </row>
    <row r="109" spans="1:2" ht="15" hidden="1" customHeight="1" x14ac:dyDescent="0.3">
      <c r="A109" s="1">
        <v>42112</v>
      </c>
      <c r="B109">
        <v>0</v>
      </c>
    </row>
    <row r="110" spans="1:2" ht="15" hidden="1" customHeight="1" x14ac:dyDescent="0.3">
      <c r="A110" s="1">
        <v>42113</v>
      </c>
      <c r="B110">
        <v>0</v>
      </c>
    </row>
    <row r="111" spans="1:2" ht="15" hidden="1" customHeight="1" x14ac:dyDescent="0.3">
      <c r="A111" s="1">
        <v>42114</v>
      </c>
      <c r="B111">
        <v>0</v>
      </c>
    </row>
    <row r="112" spans="1:2" ht="15" hidden="1" customHeight="1" x14ac:dyDescent="0.3">
      <c r="A112" s="1">
        <v>42115</v>
      </c>
      <c r="B112">
        <v>0</v>
      </c>
    </row>
    <row r="113" spans="1:2" ht="15" hidden="1" customHeight="1" x14ac:dyDescent="0.3">
      <c r="A113" s="1">
        <v>42116</v>
      </c>
      <c r="B113">
        <v>0</v>
      </c>
    </row>
    <row r="114" spans="1:2" ht="15" hidden="1" customHeight="1" x14ac:dyDescent="0.3">
      <c r="A114" s="1">
        <v>42117</v>
      </c>
      <c r="B114">
        <v>0</v>
      </c>
    </row>
    <row r="115" spans="1:2" ht="15" hidden="1" customHeight="1" x14ac:dyDescent="0.3">
      <c r="A115" s="1">
        <v>42118</v>
      </c>
      <c r="B115">
        <v>0</v>
      </c>
    </row>
    <row r="116" spans="1:2" ht="15" hidden="1" customHeight="1" x14ac:dyDescent="0.3">
      <c r="A116" s="1">
        <v>42119</v>
      </c>
      <c r="B116">
        <v>0</v>
      </c>
    </row>
    <row r="117" spans="1:2" ht="15" hidden="1" customHeight="1" x14ac:dyDescent="0.3">
      <c r="A117" s="1">
        <v>42120</v>
      </c>
      <c r="B117">
        <v>0</v>
      </c>
    </row>
    <row r="118" spans="1:2" ht="15" hidden="1" customHeight="1" x14ac:dyDescent="0.3">
      <c r="A118" s="1">
        <v>42121</v>
      </c>
      <c r="B118">
        <v>0</v>
      </c>
    </row>
    <row r="119" spans="1:2" ht="15" hidden="1" customHeight="1" x14ac:dyDescent="0.3">
      <c r="A119" s="1">
        <v>42122</v>
      </c>
      <c r="B119">
        <v>0</v>
      </c>
    </row>
    <row r="120" spans="1:2" ht="15" hidden="1" customHeight="1" x14ac:dyDescent="0.3">
      <c r="A120" s="1">
        <v>42123</v>
      </c>
      <c r="B120">
        <v>0</v>
      </c>
    </row>
    <row r="121" spans="1:2" x14ac:dyDescent="0.3">
      <c r="A121" s="1">
        <v>42124</v>
      </c>
      <c r="B121">
        <v>-84.62</v>
      </c>
    </row>
    <row r="122" spans="1:2" ht="15" hidden="1" customHeight="1" x14ac:dyDescent="0.3">
      <c r="A122" s="1">
        <v>42125</v>
      </c>
      <c r="B122">
        <v>0</v>
      </c>
    </row>
    <row r="123" spans="1:2" ht="15" hidden="1" customHeight="1" x14ac:dyDescent="0.3">
      <c r="A123" s="1">
        <v>42126</v>
      </c>
      <c r="B123">
        <v>0</v>
      </c>
    </row>
    <row r="124" spans="1:2" ht="15" hidden="1" customHeight="1" x14ac:dyDescent="0.3">
      <c r="A124" s="1">
        <v>42127</v>
      </c>
      <c r="B124">
        <v>0</v>
      </c>
    </row>
    <row r="125" spans="1:2" ht="15" hidden="1" customHeight="1" x14ac:dyDescent="0.3">
      <c r="A125" s="1">
        <v>42128</v>
      </c>
      <c r="B125">
        <v>0</v>
      </c>
    </row>
    <row r="126" spans="1:2" ht="15" hidden="1" customHeight="1" x14ac:dyDescent="0.3">
      <c r="A126" s="1">
        <v>42129</v>
      </c>
      <c r="B126">
        <v>0</v>
      </c>
    </row>
    <row r="127" spans="1:2" ht="15" hidden="1" customHeight="1" x14ac:dyDescent="0.3">
      <c r="A127" s="1">
        <v>42130</v>
      </c>
      <c r="B127">
        <v>0</v>
      </c>
    </row>
    <row r="128" spans="1:2" ht="15" hidden="1" customHeight="1" x14ac:dyDescent="0.3">
      <c r="A128" s="1">
        <v>42131</v>
      </c>
      <c r="B128">
        <v>0</v>
      </c>
    </row>
    <row r="129" spans="1:2" ht="15" hidden="1" customHeight="1" x14ac:dyDescent="0.3">
      <c r="A129" s="1">
        <v>42132</v>
      </c>
      <c r="B129">
        <v>0</v>
      </c>
    </row>
    <row r="130" spans="1:2" ht="15" hidden="1" customHeight="1" x14ac:dyDescent="0.3">
      <c r="A130" s="1">
        <v>42133</v>
      </c>
      <c r="B130">
        <v>0</v>
      </c>
    </row>
    <row r="131" spans="1:2" ht="15" hidden="1" customHeight="1" x14ac:dyDescent="0.3">
      <c r="A131" s="1">
        <v>42134</v>
      </c>
      <c r="B131">
        <v>0</v>
      </c>
    </row>
    <row r="132" spans="1:2" ht="15" hidden="1" customHeight="1" x14ac:dyDescent="0.3">
      <c r="A132" s="1">
        <v>42135</v>
      </c>
      <c r="B132">
        <v>0</v>
      </c>
    </row>
    <row r="133" spans="1:2" ht="15" hidden="1" customHeight="1" x14ac:dyDescent="0.3">
      <c r="A133" s="1">
        <v>42136</v>
      </c>
      <c r="B133">
        <v>0</v>
      </c>
    </row>
    <row r="134" spans="1:2" ht="15" hidden="1" customHeight="1" x14ac:dyDescent="0.3">
      <c r="A134" s="1">
        <v>42137</v>
      </c>
      <c r="B134">
        <v>0</v>
      </c>
    </row>
    <row r="135" spans="1:2" ht="15" hidden="1" customHeight="1" x14ac:dyDescent="0.3">
      <c r="A135" s="1">
        <v>42138</v>
      </c>
      <c r="B135">
        <v>0</v>
      </c>
    </row>
    <row r="136" spans="1:2" ht="15" hidden="1" customHeight="1" x14ac:dyDescent="0.3">
      <c r="A136" s="1">
        <v>42139</v>
      </c>
      <c r="B136">
        <v>0</v>
      </c>
    </row>
    <row r="137" spans="1:2" ht="15" hidden="1" customHeight="1" x14ac:dyDescent="0.3">
      <c r="A137" s="1">
        <v>42140</v>
      </c>
      <c r="B137">
        <v>0</v>
      </c>
    </row>
    <row r="138" spans="1:2" ht="15" hidden="1" customHeight="1" x14ac:dyDescent="0.3">
      <c r="A138" s="1">
        <v>42141</v>
      </c>
      <c r="B138">
        <v>0</v>
      </c>
    </row>
    <row r="139" spans="1:2" ht="15" hidden="1" customHeight="1" x14ac:dyDescent="0.3">
      <c r="A139" s="1">
        <v>42142</v>
      </c>
      <c r="B139">
        <v>0</v>
      </c>
    </row>
    <row r="140" spans="1:2" ht="15" hidden="1" customHeight="1" x14ac:dyDescent="0.3">
      <c r="A140" s="1">
        <v>42143</v>
      </c>
      <c r="B140">
        <v>0</v>
      </c>
    </row>
    <row r="141" spans="1:2" ht="15" hidden="1" customHeight="1" x14ac:dyDescent="0.3">
      <c r="A141" s="1">
        <v>42144</v>
      </c>
      <c r="B141">
        <v>0</v>
      </c>
    </row>
    <row r="142" spans="1:2" ht="15" hidden="1" customHeight="1" x14ac:dyDescent="0.3">
      <c r="A142" s="1">
        <v>42145</v>
      </c>
      <c r="B142">
        <v>0</v>
      </c>
    </row>
    <row r="143" spans="1:2" ht="15" hidden="1" customHeight="1" x14ac:dyDescent="0.3">
      <c r="A143" s="1">
        <v>42146</v>
      </c>
      <c r="B143">
        <v>0</v>
      </c>
    </row>
    <row r="144" spans="1:2" ht="15" hidden="1" customHeight="1" x14ac:dyDescent="0.3">
      <c r="A144" s="1">
        <v>42147</v>
      </c>
      <c r="B144">
        <v>0</v>
      </c>
    </row>
    <row r="145" spans="1:2" ht="15" hidden="1" customHeight="1" x14ac:dyDescent="0.3">
      <c r="A145" s="1">
        <v>42148</v>
      </c>
      <c r="B145">
        <v>0</v>
      </c>
    </row>
    <row r="146" spans="1:2" ht="15" hidden="1" customHeight="1" x14ac:dyDescent="0.3">
      <c r="A146" s="1">
        <v>42149</v>
      </c>
      <c r="B146">
        <v>0</v>
      </c>
    </row>
    <row r="147" spans="1:2" ht="15" hidden="1" customHeight="1" x14ac:dyDescent="0.3">
      <c r="A147" s="1">
        <v>42150</v>
      </c>
      <c r="B147">
        <v>0</v>
      </c>
    </row>
    <row r="148" spans="1:2" ht="15" hidden="1" customHeight="1" x14ac:dyDescent="0.3">
      <c r="A148" s="1">
        <v>42151</v>
      </c>
      <c r="B148">
        <v>0</v>
      </c>
    </row>
    <row r="149" spans="1:2" ht="15" hidden="1" customHeight="1" x14ac:dyDescent="0.3">
      <c r="A149" s="1">
        <v>42152</v>
      </c>
      <c r="B149">
        <v>0</v>
      </c>
    </row>
    <row r="150" spans="1:2" ht="15" hidden="1" customHeight="1" x14ac:dyDescent="0.3">
      <c r="A150" s="1">
        <v>42153</v>
      </c>
      <c r="B150">
        <v>0</v>
      </c>
    </row>
    <row r="151" spans="1:2" ht="15" hidden="1" customHeight="1" x14ac:dyDescent="0.3">
      <c r="A151" s="1">
        <v>42154</v>
      </c>
      <c r="B151">
        <v>0</v>
      </c>
    </row>
    <row r="152" spans="1:2" x14ac:dyDescent="0.3">
      <c r="A152" s="1">
        <v>42155</v>
      </c>
      <c r="B152">
        <v>-118.11</v>
      </c>
    </row>
    <row r="153" spans="1:2" ht="15" hidden="1" customHeight="1" x14ac:dyDescent="0.3">
      <c r="A153" s="1">
        <v>42156</v>
      </c>
      <c r="B153">
        <v>0</v>
      </c>
    </row>
    <row r="154" spans="1:2" ht="15" hidden="1" customHeight="1" x14ac:dyDescent="0.3">
      <c r="A154" s="1">
        <v>42157</v>
      </c>
      <c r="B154">
        <v>0</v>
      </c>
    </row>
    <row r="155" spans="1:2" ht="15" hidden="1" customHeight="1" x14ac:dyDescent="0.3">
      <c r="A155" s="1">
        <v>42158</v>
      </c>
      <c r="B155">
        <v>0</v>
      </c>
    </row>
    <row r="156" spans="1:2" ht="15" hidden="1" customHeight="1" x14ac:dyDescent="0.3">
      <c r="A156" s="1">
        <v>42159</v>
      </c>
      <c r="B156">
        <v>0</v>
      </c>
    </row>
    <row r="157" spans="1:2" ht="15" hidden="1" customHeight="1" x14ac:dyDescent="0.3">
      <c r="A157" s="1">
        <v>42160</v>
      </c>
      <c r="B157">
        <v>0</v>
      </c>
    </row>
    <row r="158" spans="1:2" ht="15" hidden="1" customHeight="1" x14ac:dyDescent="0.3">
      <c r="A158" s="1">
        <v>42161</v>
      </c>
      <c r="B158">
        <v>0</v>
      </c>
    </row>
    <row r="159" spans="1:2" ht="15" hidden="1" customHeight="1" x14ac:dyDescent="0.3">
      <c r="A159" s="1">
        <v>42162</v>
      </c>
      <c r="B159">
        <v>0</v>
      </c>
    </row>
    <row r="160" spans="1:2" ht="15" hidden="1" customHeight="1" x14ac:dyDescent="0.3">
      <c r="A160" s="1">
        <v>42163</v>
      </c>
      <c r="B160">
        <v>0</v>
      </c>
    </row>
    <row r="161" spans="1:2" ht="15" hidden="1" customHeight="1" x14ac:dyDescent="0.3">
      <c r="A161" s="1">
        <v>42164</v>
      </c>
      <c r="B161">
        <v>0</v>
      </c>
    </row>
    <row r="162" spans="1:2" ht="15" hidden="1" customHeight="1" x14ac:dyDescent="0.3">
      <c r="A162" s="1">
        <v>42165</v>
      </c>
      <c r="B162">
        <v>0</v>
      </c>
    </row>
    <row r="163" spans="1:2" ht="15" hidden="1" customHeight="1" x14ac:dyDescent="0.3">
      <c r="A163" s="1">
        <v>42166</v>
      </c>
      <c r="B163">
        <v>0</v>
      </c>
    </row>
    <row r="164" spans="1:2" ht="15" hidden="1" customHeight="1" x14ac:dyDescent="0.3">
      <c r="A164" s="1">
        <v>42167</v>
      </c>
      <c r="B164">
        <v>0</v>
      </c>
    </row>
    <row r="165" spans="1:2" ht="15" hidden="1" customHeight="1" x14ac:dyDescent="0.3">
      <c r="A165" s="1">
        <v>42168</v>
      </c>
      <c r="B165">
        <v>0</v>
      </c>
    </row>
    <row r="166" spans="1:2" ht="15" hidden="1" customHeight="1" x14ac:dyDescent="0.3">
      <c r="A166" s="1">
        <v>42169</v>
      </c>
      <c r="B166">
        <v>0</v>
      </c>
    </row>
    <row r="167" spans="1:2" ht="15" hidden="1" customHeight="1" x14ac:dyDescent="0.3">
      <c r="A167" s="1">
        <v>42170</v>
      </c>
      <c r="B167">
        <v>0</v>
      </c>
    </row>
    <row r="168" spans="1:2" ht="15" hidden="1" customHeight="1" x14ac:dyDescent="0.3">
      <c r="A168" s="1">
        <v>42171</v>
      </c>
      <c r="B168">
        <v>0</v>
      </c>
    </row>
    <row r="169" spans="1:2" ht="15" hidden="1" customHeight="1" x14ac:dyDescent="0.3">
      <c r="A169" s="1">
        <v>42172</v>
      </c>
      <c r="B169">
        <v>0</v>
      </c>
    </row>
    <row r="170" spans="1:2" ht="15" hidden="1" customHeight="1" x14ac:dyDescent="0.3">
      <c r="A170" s="1">
        <v>42173</v>
      </c>
      <c r="B170">
        <v>0</v>
      </c>
    </row>
    <row r="171" spans="1:2" ht="15" hidden="1" customHeight="1" x14ac:dyDescent="0.3">
      <c r="A171" s="1">
        <v>42174</v>
      </c>
      <c r="B171">
        <v>0</v>
      </c>
    </row>
    <row r="172" spans="1:2" ht="15" hidden="1" customHeight="1" x14ac:dyDescent="0.3">
      <c r="A172" s="1">
        <v>42175</v>
      </c>
      <c r="B172">
        <v>0</v>
      </c>
    </row>
    <row r="173" spans="1:2" ht="15" hidden="1" customHeight="1" x14ac:dyDescent="0.3">
      <c r="A173" s="1">
        <v>42176</v>
      </c>
      <c r="B173">
        <v>0</v>
      </c>
    </row>
    <row r="174" spans="1:2" ht="15" hidden="1" customHeight="1" x14ac:dyDescent="0.3">
      <c r="A174" s="1">
        <v>42177</v>
      </c>
      <c r="B174">
        <v>0</v>
      </c>
    </row>
    <row r="175" spans="1:2" ht="15" hidden="1" customHeight="1" x14ac:dyDescent="0.3">
      <c r="A175" s="1">
        <v>42178</v>
      </c>
      <c r="B175">
        <v>0</v>
      </c>
    </row>
    <row r="176" spans="1:2" ht="15" hidden="1" customHeight="1" x14ac:dyDescent="0.3">
      <c r="A176" s="1">
        <v>42179</v>
      </c>
      <c r="B176">
        <v>0</v>
      </c>
    </row>
    <row r="177" spans="1:2" ht="15" hidden="1" customHeight="1" x14ac:dyDescent="0.3">
      <c r="A177" s="1">
        <v>42180</v>
      </c>
      <c r="B177">
        <v>0</v>
      </c>
    </row>
    <row r="178" spans="1:2" ht="15" hidden="1" customHeight="1" x14ac:dyDescent="0.3">
      <c r="A178" s="1">
        <v>42181</v>
      </c>
      <c r="B178">
        <v>0</v>
      </c>
    </row>
    <row r="179" spans="1:2" ht="15" hidden="1" customHeight="1" x14ac:dyDescent="0.3">
      <c r="A179" s="1">
        <v>42182</v>
      </c>
      <c r="B179">
        <v>0</v>
      </c>
    </row>
    <row r="180" spans="1:2" ht="15" hidden="1" customHeight="1" x14ac:dyDescent="0.3">
      <c r="A180" s="1">
        <v>42183</v>
      </c>
      <c r="B180">
        <v>0</v>
      </c>
    </row>
    <row r="181" spans="1:2" ht="15" hidden="1" customHeight="1" x14ac:dyDescent="0.3">
      <c r="A181" s="1">
        <v>42184</v>
      </c>
      <c r="B181">
        <v>0</v>
      </c>
    </row>
    <row r="182" spans="1:2" x14ac:dyDescent="0.3">
      <c r="A182" s="1">
        <v>42185</v>
      </c>
      <c r="B182">
        <v>-189.01</v>
      </c>
    </row>
    <row r="183" spans="1:2" ht="15" hidden="1" customHeight="1" x14ac:dyDescent="0.3">
      <c r="A183" s="1">
        <v>42186</v>
      </c>
      <c r="B183">
        <v>0</v>
      </c>
    </row>
    <row r="184" spans="1:2" ht="15" hidden="1" customHeight="1" x14ac:dyDescent="0.3">
      <c r="A184" s="1">
        <v>42187</v>
      </c>
      <c r="B184">
        <v>0</v>
      </c>
    </row>
    <row r="185" spans="1:2" ht="15" hidden="1" customHeight="1" x14ac:dyDescent="0.3">
      <c r="A185" s="1">
        <v>42188</v>
      </c>
      <c r="B185">
        <v>0</v>
      </c>
    </row>
    <row r="186" spans="1:2" ht="15" hidden="1" customHeight="1" x14ac:dyDescent="0.3">
      <c r="A186" s="1">
        <v>42189</v>
      </c>
      <c r="B186">
        <v>0</v>
      </c>
    </row>
    <row r="187" spans="1:2" ht="15" hidden="1" customHeight="1" x14ac:dyDescent="0.3">
      <c r="A187" s="1">
        <v>42190</v>
      </c>
      <c r="B187">
        <v>0</v>
      </c>
    </row>
    <row r="188" spans="1:2" ht="15" hidden="1" customHeight="1" x14ac:dyDescent="0.3">
      <c r="A188" s="1">
        <v>42191</v>
      </c>
      <c r="B188">
        <v>0</v>
      </c>
    </row>
    <row r="189" spans="1:2" ht="15" hidden="1" customHeight="1" x14ac:dyDescent="0.3">
      <c r="A189" s="1">
        <v>42192</v>
      </c>
      <c r="B189">
        <v>0</v>
      </c>
    </row>
    <row r="190" spans="1:2" ht="15" hidden="1" customHeight="1" x14ac:dyDescent="0.3">
      <c r="A190" s="1">
        <v>42193</v>
      </c>
      <c r="B190">
        <v>0</v>
      </c>
    </row>
    <row r="191" spans="1:2" ht="15" hidden="1" customHeight="1" x14ac:dyDescent="0.3">
      <c r="A191" s="1">
        <v>42194</v>
      </c>
      <c r="B191">
        <v>0</v>
      </c>
    </row>
    <row r="192" spans="1:2" ht="15" hidden="1" customHeight="1" x14ac:dyDescent="0.3">
      <c r="A192" s="1">
        <v>42195</v>
      </c>
      <c r="B192">
        <v>0</v>
      </c>
    </row>
    <row r="193" spans="1:2" ht="15" hidden="1" customHeight="1" x14ac:dyDescent="0.3">
      <c r="A193" s="1">
        <v>42196</v>
      </c>
      <c r="B193">
        <v>0</v>
      </c>
    </row>
    <row r="194" spans="1:2" ht="15" hidden="1" customHeight="1" x14ac:dyDescent="0.3">
      <c r="A194" s="1">
        <v>42197</v>
      </c>
      <c r="B194">
        <v>0</v>
      </c>
    </row>
    <row r="195" spans="1:2" ht="15" hidden="1" customHeight="1" x14ac:dyDescent="0.3">
      <c r="A195" s="1">
        <v>42198</v>
      </c>
      <c r="B195">
        <v>0</v>
      </c>
    </row>
    <row r="196" spans="1:2" ht="15" hidden="1" customHeight="1" x14ac:dyDescent="0.3">
      <c r="A196" s="1">
        <v>42199</v>
      </c>
      <c r="B196">
        <v>0</v>
      </c>
    </row>
    <row r="197" spans="1:2" ht="15" hidden="1" customHeight="1" x14ac:dyDescent="0.3">
      <c r="A197" s="1">
        <v>42200</v>
      </c>
      <c r="B197">
        <v>0</v>
      </c>
    </row>
    <row r="198" spans="1:2" ht="15" hidden="1" customHeight="1" x14ac:dyDescent="0.3">
      <c r="A198" s="1">
        <v>42201</v>
      </c>
      <c r="B198">
        <v>0</v>
      </c>
    </row>
    <row r="199" spans="1:2" ht="15" hidden="1" customHeight="1" x14ac:dyDescent="0.3">
      <c r="A199" s="1">
        <v>42202</v>
      </c>
      <c r="B199">
        <v>0</v>
      </c>
    </row>
    <row r="200" spans="1:2" ht="15" hidden="1" customHeight="1" x14ac:dyDescent="0.3">
      <c r="A200" s="1">
        <v>42203</v>
      </c>
      <c r="B200">
        <v>0</v>
      </c>
    </row>
    <row r="201" spans="1:2" ht="15" hidden="1" customHeight="1" x14ac:dyDescent="0.3">
      <c r="A201" s="1">
        <v>42204</v>
      </c>
      <c r="B201">
        <v>0</v>
      </c>
    </row>
    <row r="202" spans="1:2" ht="15" hidden="1" customHeight="1" x14ac:dyDescent="0.3">
      <c r="A202" s="1">
        <v>42205</v>
      </c>
      <c r="B202">
        <v>0</v>
      </c>
    </row>
    <row r="203" spans="1:2" ht="15" hidden="1" customHeight="1" x14ac:dyDescent="0.3">
      <c r="A203" s="1">
        <v>42206</v>
      </c>
      <c r="B203">
        <v>0</v>
      </c>
    </row>
    <row r="204" spans="1:2" ht="15" hidden="1" customHeight="1" x14ac:dyDescent="0.3">
      <c r="A204" s="1">
        <v>42207</v>
      </c>
      <c r="B204">
        <v>0</v>
      </c>
    </row>
    <row r="205" spans="1:2" ht="15" hidden="1" customHeight="1" x14ac:dyDescent="0.3">
      <c r="A205" s="1">
        <v>42208</v>
      </c>
      <c r="B205">
        <v>0</v>
      </c>
    </row>
    <row r="206" spans="1:2" ht="15" hidden="1" customHeight="1" x14ac:dyDescent="0.3">
      <c r="A206" s="1">
        <v>42209</v>
      </c>
      <c r="B206">
        <v>0</v>
      </c>
    </row>
    <row r="207" spans="1:2" ht="15" hidden="1" customHeight="1" x14ac:dyDescent="0.3">
      <c r="A207" s="1">
        <v>42210</v>
      </c>
      <c r="B207">
        <v>0</v>
      </c>
    </row>
    <row r="208" spans="1:2" ht="15" hidden="1" customHeight="1" x14ac:dyDescent="0.3">
      <c r="A208" s="1">
        <v>42211</v>
      </c>
      <c r="B208">
        <v>0</v>
      </c>
    </row>
    <row r="209" spans="1:2" ht="15" hidden="1" customHeight="1" x14ac:dyDescent="0.3">
      <c r="A209" s="1">
        <v>42212</v>
      </c>
      <c r="B209">
        <v>0</v>
      </c>
    </row>
    <row r="210" spans="1:2" ht="15" hidden="1" customHeight="1" x14ac:dyDescent="0.3">
      <c r="A210" s="1">
        <v>42213</v>
      </c>
      <c r="B210">
        <v>0</v>
      </c>
    </row>
    <row r="211" spans="1:2" ht="15" hidden="1" customHeight="1" x14ac:dyDescent="0.3">
      <c r="A211" s="1">
        <v>42214</v>
      </c>
      <c r="B211">
        <v>0</v>
      </c>
    </row>
    <row r="212" spans="1:2" ht="15" hidden="1" customHeight="1" x14ac:dyDescent="0.3">
      <c r="A212" s="1">
        <v>42215</v>
      </c>
      <c r="B212">
        <v>0</v>
      </c>
    </row>
    <row r="213" spans="1:2" x14ac:dyDescent="0.3">
      <c r="A213" s="1">
        <v>42216</v>
      </c>
      <c r="B213">
        <v>-197.79</v>
      </c>
    </row>
    <row r="214" spans="1:2" ht="15" hidden="1" customHeight="1" x14ac:dyDescent="0.3">
      <c r="A214" s="1">
        <v>42217</v>
      </c>
      <c r="B214">
        <v>0</v>
      </c>
    </row>
    <row r="215" spans="1:2" ht="15" hidden="1" customHeight="1" x14ac:dyDescent="0.3">
      <c r="A215" s="1">
        <v>42218</v>
      </c>
      <c r="B215">
        <v>0</v>
      </c>
    </row>
    <row r="216" spans="1:2" ht="15" hidden="1" customHeight="1" x14ac:dyDescent="0.3">
      <c r="A216" s="1">
        <v>42219</v>
      </c>
      <c r="B216">
        <v>0</v>
      </c>
    </row>
    <row r="217" spans="1:2" ht="15" hidden="1" customHeight="1" x14ac:dyDescent="0.3">
      <c r="A217" s="1">
        <v>42220</v>
      </c>
      <c r="B217">
        <v>0</v>
      </c>
    </row>
    <row r="218" spans="1:2" ht="15" hidden="1" customHeight="1" x14ac:dyDescent="0.3">
      <c r="A218" s="1">
        <v>42221</v>
      </c>
      <c r="B218">
        <v>0</v>
      </c>
    </row>
    <row r="219" spans="1:2" ht="15" hidden="1" customHeight="1" x14ac:dyDescent="0.3">
      <c r="A219" s="1">
        <v>42222</v>
      </c>
      <c r="B219">
        <v>0</v>
      </c>
    </row>
    <row r="220" spans="1:2" ht="15" hidden="1" customHeight="1" x14ac:dyDescent="0.3">
      <c r="A220" s="1">
        <v>42223</v>
      </c>
      <c r="B220">
        <v>0</v>
      </c>
    </row>
    <row r="221" spans="1:2" ht="15" hidden="1" customHeight="1" x14ac:dyDescent="0.3">
      <c r="A221" s="1">
        <v>42224</v>
      </c>
      <c r="B221">
        <v>0</v>
      </c>
    </row>
    <row r="222" spans="1:2" ht="15" hidden="1" customHeight="1" x14ac:dyDescent="0.3">
      <c r="A222" s="1">
        <v>42225</v>
      </c>
      <c r="B222">
        <v>0</v>
      </c>
    </row>
    <row r="223" spans="1:2" ht="15" hidden="1" customHeight="1" x14ac:dyDescent="0.3">
      <c r="A223" s="1">
        <v>42226</v>
      </c>
      <c r="B223">
        <v>0</v>
      </c>
    </row>
    <row r="224" spans="1:2" ht="15" hidden="1" customHeight="1" x14ac:dyDescent="0.3">
      <c r="A224" s="1">
        <v>42227</v>
      </c>
      <c r="B224">
        <v>0</v>
      </c>
    </row>
    <row r="225" spans="1:2" ht="15" hidden="1" customHeight="1" x14ac:dyDescent="0.3">
      <c r="A225" s="1">
        <v>42228</v>
      </c>
      <c r="B225">
        <v>0</v>
      </c>
    </row>
    <row r="226" spans="1:2" ht="15" hidden="1" customHeight="1" x14ac:dyDescent="0.3">
      <c r="A226" s="1">
        <v>42229</v>
      </c>
      <c r="B226">
        <v>0</v>
      </c>
    </row>
    <row r="227" spans="1:2" ht="15" hidden="1" customHeight="1" x14ac:dyDescent="0.3">
      <c r="A227" s="1">
        <v>42230</v>
      </c>
      <c r="B227">
        <v>0</v>
      </c>
    </row>
    <row r="228" spans="1:2" ht="15" hidden="1" customHeight="1" x14ac:dyDescent="0.3">
      <c r="A228" s="1">
        <v>42231</v>
      </c>
      <c r="B228">
        <v>0</v>
      </c>
    </row>
    <row r="229" spans="1:2" ht="15" hidden="1" customHeight="1" x14ac:dyDescent="0.3">
      <c r="A229" s="1">
        <v>42232</v>
      </c>
      <c r="B229">
        <v>0</v>
      </c>
    </row>
    <row r="230" spans="1:2" ht="15" hidden="1" customHeight="1" x14ac:dyDescent="0.3">
      <c r="A230" s="1">
        <v>42233</v>
      </c>
      <c r="B230">
        <v>0</v>
      </c>
    </row>
    <row r="231" spans="1:2" ht="15" hidden="1" customHeight="1" x14ac:dyDescent="0.3">
      <c r="A231" s="1">
        <v>42234</v>
      </c>
      <c r="B231">
        <v>0</v>
      </c>
    </row>
    <row r="232" spans="1:2" ht="15" hidden="1" customHeight="1" x14ac:dyDescent="0.3">
      <c r="A232" s="1">
        <v>42235</v>
      </c>
      <c r="B232">
        <v>0</v>
      </c>
    </row>
    <row r="233" spans="1:2" ht="15" hidden="1" customHeight="1" x14ac:dyDescent="0.3">
      <c r="A233" s="1">
        <v>42236</v>
      </c>
      <c r="B233">
        <v>0</v>
      </c>
    </row>
    <row r="234" spans="1:2" ht="15" hidden="1" customHeight="1" x14ac:dyDescent="0.3">
      <c r="A234" s="1">
        <v>42237</v>
      </c>
      <c r="B234">
        <v>0</v>
      </c>
    </row>
    <row r="235" spans="1:2" ht="15" hidden="1" customHeight="1" x14ac:dyDescent="0.3">
      <c r="A235" s="1">
        <v>42238</v>
      </c>
      <c r="B235">
        <v>0</v>
      </c>
    </row>
    <row r="236" spans="1:2" ht="15" hidden="1" customHeight="1" x14ac:dyDescent="0.3">
      <c r="A236" s="1">
        <v>42239</v>
      </c>
      <c r="B236">
        <v>0</v>
      </c>
    </row>
    <row r="237" spans="1:2" ht="15" hidden="1" customHeight="1" x14ac:dyDescent="0.3">
      <c r="A237" s="1">
        <v>42240</v>
      </c>
      <c r="B237">
        <v>0</v>
      </c>
    </row>
    <row r="238" spans="1:2" ht="15" hidden="1" customHeight="1" x14ac:dyDescent="0.3">
      <c r="A238" s="1">
        <v>42241</v>
      </c>
      <c r="B238">
        <v>0</v>
      </c>
    </row>
    <row r="239" spans="1:2" ht="15" hidden="1" customHeight="1" x14ac:dyDescent="0.3">
      <c r="A239" s="1">
        <v>42242</v>
      </c>
      <c r="B239">
        <v>0</v>
      </c>
    </row>
    <row r="240" spans="1:2" ht="15" hidden="1" customHeight="1" x14ac:dyDescent="0.3">
      <c r="A240" s="1">
        <v>42243</v>
      </c>
      <c r="B240">
        <v>0</v>
      </c>
    </row>
    <row r="241" spans="1:2" ht="15" hidden="1" customHeight="1" x14ac:dyDescent="0.3">
      <c r="A241" s="1">
        <v>42244</v>
      </c>
      <c r="B241">
        <v>0</v>
      </c>
    </row>
    <row r="242" spans="1:2" ht="15" hidden="1" customHeight="1" x14ac:dyDescent="0.3">
      <c r="A242" s="1">
        <v>42245</v>
      </c>
      <c r="B242">
        <v>0</v>
      </c>
    </row>
    <row r="243" spans="1:2" ht="15" hidden="1" customHeight="1" x14ac:dyDescent="0.3">
      <c r="A243" s="1">
        <v>42246</v>
      </c>
      <c r="B243">
        <v>0</v>
      </c>
    </row>
    <row r="244" spans="1:2" x14ac:dyDescent="0.3">
      <c r="A244" s="1">
        <v>42247</v>
      </c>
      <c r="B244">
        <v>-256.47000000000003</v>
      </c>
    </row>
    <row r="245" spans="1:2" ht="15" hidden="1" customHeight="1" x14ac:dyDescent="0.3">
      <c r="A245" s="1">
        <v>42248</v>
      </c>
      <c r="B245">
        <v>0</v>
      </c>
    </row>
    <row r="246" spans="1:2" ht="15" hidden="1" customHeight="1" x14ac:dyDescent="0.3">
      <c r="A246" s="1">
        <v>42249</v>
      </c>
      <c r="B246">
        <v>0</v>
      </c>
    </row>
    <row r="247" spans="1:2" ht="15" hidden="1" customHeight="1" x14ac:dyDescent="0.3">
      <c r="A247" s="1">
        <v>42250</v>
      </c>
      <c r="B247">
        <v>0</v>
      </c>
    </row>
    <row r="248" spans="1:2" ht="15" hidden="1" customHeight="1" x14ac:dyDescent="0.3">
      <c r="A248" s="1">
        <v>42251</v>
      </c>
      <c r="B248">
        <v>0</v>
      </c>
    </row>
    <row r="249" spans="1:2" ht="15" hidden="1" customHeight="1" x14ac:dyDescent="0.3">
      <c r="A249" s="1">
        <v>42252</v>
      </c>
      <c r="B249">
        <v>0</v>
      </c>
    </row>
    <row r="250" spans="1:2" ht="15" hidden="1" customHeight="1" x14ac:dyDescent="0.3">
      <c r="A250" s="1">
        <v>42253</v>
      </c>
      <c r="B250">
        <v>0</v>
      </c>
    </row>
    <row r="251" spans="1:2" ht="15" hidden="1" customHeight="1" x14ac:dyDescent="0.3">
      <c r="A251" s="1">
        <v>42254</v>
      </c>
      <c r="B251">
        <v>0</v>
      </c>
    </row>
    <row r="252" spans="1:2" ht="15" hidden="1" customHeight="1" x14ac:dyDescent="0.3">
      <c r="A252" s="1">
        <v>42255</v>
      </c>
      <c r="B252">
        <v>0</v>
      </c>
    </row>
    <row r="253" spans="1:2" ht="15" hidden="1" customHeight="1" x14ac:dyDescent="0.3">
      <c r="A253" s="1">
        <v>42256</v>
      </c>
      <c r="B253">
        <v>0</v>
      </c>
    </row>
    <row r="254" spans="1:2" ht="15" hidden="1" customHeight="1" x14ac:dyDescent="0.3">
      <c r="A254" s="1">
        <v>42257</v>
      </c>
      <c r="B254">
        <v>0</v>
      </c>
    </row>
    <row r="255" spans="1:2" ht="15" hidden="1" customHeight="1" x14ac:dyDescent="0.3">
      <c r="A255" s="1">
        <v>42258</v>
      </c>
      <c r="B255">
        <v>0</v>
      </c>
    </row>
    <row r="256" spans="1:2" ht="15" hidden="1" customHeight="1" x14ac:dyDescent="0.3">
      <c r="A256" s="1">
        <v>42259</v>
      </c>
      <c r="B256">
        <v>0</v>
      </c>
    </row>
    <row r="257" spans="1:2" ht="15" hidden="1" customHeight="1" x14ac:dyDescent="0.3">
      <c r="A257" s="1">
        <v>42260</v>
      </c>
      <c r="B257">
        <v>0</v>
      </c>
    </row>
    <row r="258" spans="1:2" ht="15" hidden="1" customHeight="1" x14ac:dyDescent="0.3">
      <c r="A258" s="1">
        <v>42261</v>
      </c>
      <c r="B258">
        <v>0</v>
      </c>
    </row>
    <row r="259" spans="1:2" ht="15" hidden="1" customHeight="1" x14ac:dyDescent="0.3">
      <c r="A259" s="1">
        <v>42262</v>
      </c>
      <c r="B259">
        <v>0</v>
      </c>
    </row>
    <row r="260" spans="1:2" ht="15" hidden="1" customHeight="1" x14ac:dyDescent="0.3">
      <c r="A260" s="1">
        <v>42263</v>
      </c>
      <c r="B260">
        <v>0</v>
      </c>
    </row>
    <row r="261" spans="1:2" ht="15" hidden="1" customHeight="1" x14ac:dyDescent="0.3">
      <c r="A261" s="1">
        <v>42264</v>
      </c>
      <c r="B261">
        <v>0</v>
      </c>
    </row>
    <row r="262" spans="1:2" ht="15" hidden="1" customHeight="1" x14ac:dyDescent="0.3">
      <c r="A262" s="1">
        <v>42265</v>
      </c>
      <c r="B262">
        <v>0</v>
      </c>
    </row>
    <row r="263" spans="1:2" ht="15" hidden="1" customHeight="1" x14ac:dyDescent="0.3">
      <c r="A263" s="1">
        <v>42266</v>
      </c>
      <c r="B263">
        <v>0</v>
      </c>
    </row>
    <row r="264" spans="1:2" ht="15" hidden="1" customHeight="1" x14ac:dyDescent="0.3">
      <c r="A264" s="1">
        <v>42267</v>
      </c>
      <c r="B264">
        <v>0</v>
      </c>
    </row>
    <row r="265" spans="1:2" ht="15" hidden="1" customHeight="1" x14ac:dyDescent="0.3">
      <c r="A265" s="1">
        <v>42268</v>
      </c>
      <c r="B265">
        <v>0</v>
      </c>
    </row>
    <row r="266" spans="1:2" ht="15" hidden="1" customHeight="1" x14ac:dyDescent="0.3">
      <c r="A266" s="1">
        <v>42269</v>
      </c>
      <c r="B266">
        <v>0</v>
      </c>
    </row>
    <row r="267" spans="1:2" ht="15" hidden="1" customHeight="1" x14ac:dyDescent="0.3">
      <c r="A267" s="1">
        <v>42270</v>
      </c>
      <c r="B267">
        <v>0</v>
      </c>
    </row>
    <row r="268" spans="1:2" ht="15" hidden="1" customHeight="1" x14ac:dyDescent="0.3">
      <c r="A268" s="1">
        <v>42271</v>
      </c>
      <c r="B268">
        <v>0</v>
      </c>
    </row>
    <row r="269" spans="1:2" ht="15" hidden="1" customHeight="1" x14ac:dyDescent="0.3">
      <c r="A269" s="1">
        <v>42272</v>
      </c>
      <c r="B269">
        <v>0</v>
      </c>
    </row>
    <row r="270" spans="1:2" ht="15" hidden="1" customHeight="1" x14ac:dyDescent="0.3">
      <c r="A270" s="1">
        <v>42273</v>
      </c>
      <c r="B270">
        <v>0</v>
      </c>
    </row>
    <row r="271" spans="1:2" ht="15" hidden="1" customHeight="1" x14ac:dyDescent="0.3">
      <c r="A271" s="1">
        <v>42274</v>
      </c>
      <c r="B271">
        <v>0</v>
      </c>
    </row>
    <row r="272" spans="1:2" ht="15" hidden="1" customHeight="1" x14ac:dyDescent="0.3">
      <c r="A272" s="1">
        <v>42275</v>
      </c>
      <c r="B272">
        <v>0</v>
      </c>
    </row>
    <row r="273" spans="1:2" ht="15" hidden="1" customHeight="1" x14ac:dyDescent="0.3">
      <c r="A273" s="1">
        <v>42276</v>
      </c>
      <c r="B273">
        <v>0</v>
      </c>
    </row>
    <row r="274" spans="1:2" x14ac:dyDescent="0.3">
      <c r="A274" s="1">
        <v>42277</v>
      </c>
      <c r="B274">
        <v>-71.599999999999994</v>
      </c>
    </row>
    <row r="275" spans="1:2" ht="15" hidden="1" customHeight="1" x14ac:dyDescent="0.3">
      <c r="A275" s="1">
        <v>42278</v>
      </c>
      <c r="B275">
        <v>0</v>
      </c>
    </row>
    <row r="276" spans="1:2" ht="15" hidden="1" customHeight="1" x14ac:dyDescent="0.3">
      <c r="A276" s="1">
        <v>42279</v>
      </c>
      <c r="B276">
        <v>0</v>
      </c>
    </row>
    <row r="277" spans="1:2" ht="15" hidden="1" customHeight="1" x14ac:dyDescent="0.3">
      <c r="A277" s="1">
        <v>42280</v>
      </c>
      <c r="B277">
        <v>0</v>
      </c>
    </row>
    <row r="278" spans="1:2" ht="15" hidden="1" customHeight="1" x14ac:dyDescent="0.3">
      <c r="A278" s="1">
        <v>42281</v>
      </c>
      <c r="B278">
        <v>0</v>
      </c>
    </row>
    <row r="279" spans="1:2" ht="15" hidden="1" customHeight="1" x14ac:dyDescent="0.3">
      <c r="A279" s="1">
        <v>42282</v>
      </c>
      <c r="B279">
        <v>0</v>
      </c>
    </row>
    <row r="280" spans="1:2" ht="15" hidden="1" customHeight="1" x14ac:dyDescent="0.3">
      <c r="A280" s="1">
        <v>42283</v>
      </c>
      <c r="B280">
        <v>0</v>
      </c>
    </row>
    <row r="281" spans="1:2" ht="15" hidden="1" customHeight="1" x14ac:dyDescent="0.3">
      <c r="A281" s="1">
        <v>42284</v>
      </c>
      <c r="B281">
        <v>0</v>
      </c>
    </row>
    <row r="282" spans="1:2" ht="15" hidden="1" customHeight="1" x14ac:dyDescent="0.3">
      <c r="A282" s="1">
        <v>42285</v>
      </c>
      <c r="B282">
        <v>0</v>
      </c>
    </row>
    <row r="283" spans="1:2" ht="15" hidden="1" customHeight="1" x14ac:dyDescent="0.3">
      <c r="A283" s="1">
        <v>42286</v>
      </c>
      <c r="B283">
        <v>0</v>
      </c>
    </row>
    <row r="284" spans="1:2" ht="15" hidden="1" customHeight="1" x14ac:dyDescent="0.3">
      <c r="A284" s="1">
        <v>42287</v>
      </c>
      <c r="B284">
        <v>0</v>
      </c>
    </row>
    <row r="285" spans="1:2" ht="15" hidden="1" customHeight="1" x14ac:dyDescent="0.3">
      <c r="A285" s="1">
        <v>42288</v>
      </c>
      <c r="B285">
        <v>0</v>
      </c>
    </row>
    <row r="286" spans="1:2" ht="15" hidden="1" customHeight="1" x14ac:dyDescent="0.3">
      <c r="A286" s="1">
        <v>42289</v>
      </c>
      <c r="B286">
        <v>0</v>
      </c>
    </row>
    <row r="287" spans="1:2" ht="15" hidden="1" customHeight="1" x14ac:dyDescent="0.3">
      <c r="A287" s="1">
        <v>42290</v>
      </c>
      <c r="B287">
        <v>0</v>
      </c>
    </row>
    <row r="288" spans="1:2" ht="15" hidden="1" customHeight="1" x14ac:dyDescent="0.3">
      <c r="A288" s="1">
        <v>42291</v>
      </c>
      <c r="B288">
        <v>0</v>
      </c>
    </row>
    <row r="289" spans="1:2" ht="15" hidden="1" customHeight="1" x14ac:dyDescent="0.3">
      <c r="A289" s="1">
        <v>42292</v>
      </c>
      <c r="B289">
        <v>0</v>
      </c>
    </row>
    <row r="290" spans="1:2" ht="15" hidden="1" customHeight="1" x14ac:dyDescent="0.3">
      <c r="A290" s="1">
        <v>42293</v>
      </c>
      <c r="B290">
        <v>0</v>
      </c>
    </row>
    <row r="291" spans="1:2" ht="15" hidden="1" customHeight="1" x14ac:dyDescent="0.3">
      <c r="A291" s="1">
        <v>42294</v>
      </c>
      <c r="B291">
        <v>0</v>
      </c>
    </row>
    <row r="292" spans="1:2" ht="15" hidden="1" customHeight="1" x14ac:dyDescent="0.3">
      <c r="A292" s="1">
        <v>42295</v>
      </c>
      <c r="B292">
        <v>0</v>
      </c>
    </row>
    <row r="293" spans="1:2" ht="15" hidden="1" customHeight="1" x14ac:dyDescent="0.3">
      <c r="A293" s="1">
        <v>42296</v>
      </c>
      <c r="B293">
        <v>0</v>
      </c>
    </row>
    <row r="294" spans="1:2" ht="15" hidden="1" customHeight="1" x14ac:dyDescent="0.3">
      <c r="A294" s="1">
        <v>42297</v>
      </c>
      <c r="B294">
        <v>0</v>
      </c>
    </row>
    <row r="295" spans="1:2" ht="15" hidden="1" customHeight="1" x14ac:dyDescent="0.3">
      <c r="A295" s="1">
        <v>42298</v>
      </c>
      <c r="B295">
        <v>0</v>
      </c>
    </row>
    <row r="296" spans="1:2" ht="15" hidden="1" customHeight="1" x14ac:dyDescent="0.3">
      <c r="A296" s="1">
        <v>42299</v>
      </c>
      <c r="B296">
        <v>0</v>
      </c>
    </row>
    <row r="297" spans="1:2" ht="15" hidden="1" customHeight="1" x14ac:dyDescent="0.3">
      <c r="A297" s="1">
        <v>42300</v>
      </c>
      <c r="B297">
        <v>0</v>
      </c>
    </row>
    <row r="298" spans="1:2" ht="15" hidden="1" customHeight="1" x14ac:dyDescent="0.3">
      <c r="A298" s="1">
        <v>42301</v>
      </c>
      <c r="B298">
        <v>0</v>
      </c>
    </row>
    <row r="299" spans="1:2" ht="15" hidden="1" customHeight="1" x14ac:dyDescent="0.3">
      <c r="A299" s="1">
        <v>42302</v>
      </c>
      <c r="B299">
        <v>0</v>
      </c>
    </row>
    <row r="300" spans="1:2" ht="15" hidden="1" customHeight="1" x14ac:dyDescent="0.3">
      <c r="A300" s="1">
        <v>42303</v>
      </c>
      <c r="B300">
        <v>0</v>
      </c>
    </row>
    <row r="301" spans="1:2" ht="15" hidden="1" customHeight="1" x14ac:dyDescent="0.3">
      <c r="A301" s="1">
        <v>42304</v>
      </c>
      <c r="B301">
        <v>0</v>
      </c>
    </row>
    <row r="302" spans="1:2" ht="15" hidden="1" customHeight="1" x14ac:dyDescent="0.3">
      <c r="A302" s="1">
        <v>42305</v>
      </c>
      <c r="B302">
        <v>0</v>
      </c>
    </row>
    <row r="303" spans="1:2" ht="15" hidden="1" customHeight="1" x14ac:dyDescent="0.3">
      <c r="A303" s="1">
        <v>42306</v>
      </c>
      <c r="B303">
        <v>0</v>
      </c>
    </row>
    <row r="304" spans="1:2" ht="15" hidden="1" customHeight="1" x14ac:dyDescent="0.3">
      <c r="A304" s="1">
        <v>42307</v>
      </c>
      <c r="B304">
        <v>0</v>
      </c>
    </row>
    <row r="305" spans="1:2" x14ac:dyDescent="0.3">
      <c r="A305" s="1">
        <v>42308</v>
      </c>
      <c r="B305">
        <v>-23.86</v>
      </c>
    </row>
    <row r="306" spans="1:2" ht="15" hidden="1" customHeight="1" x14ac:dyDescent="0.3">
      <c r="A306" s="1">
        <v>42309</v>
      </c>
      <c r="B306">
        <v>0</v>
      </c>
    </row>
    <row r="307" spans="1:2" ht="15" hidden="1" customHeight="1" x14ac:dyDescent="0.3">
      <c r="A307" s="1">
        <v>42310</v>
      </c>
      <c r="B307">
        <v>0</v>
      </c>
    </row>
    <row r="308" spans="1:2" ht="15" hidden="1" customHeight="1" x14ac:dyDescent="0.3">
      <c r="A308" s="1">
        <v>42311</v>
      </c>
      <c r="B308">
        <v>0</v>
      </c>
    </row>
    <row r="309" spans="1:2" ht="15" hidden="1" customHeight="1" x14ac:dyDescent="0.3">
      <c r="A309" s="1">
        <v>42312</v>
      </c>
      <c r="B309">
        <v>0</v>
      </c>
    </row>
    <row r="310" spans="1:2" ht="15" hidden="1" customHeight="1" x14ac:dyDescent="0.3">
      <c r="A310" s="1">
        <v>42313</v>
      </c>
      <c r="B310">
        <v>0</v>
      </c>
    </row>
    <row r="311" spans="1:2" ht="15" hidden="1" customHeight="1" x14ac:dyDescent="0.3">
      <c r="A311" s="1">
        <v>42314</v>
      </c>
      <c r="B311">
        <v>0</v>
      </c>
    </row>
    <row r="312" spans="1:2" ht="15" hidden="1" customHeight="1" x14ac:dyDescent="0.3">
      <c r="A312" s="1">
        <v>42315</v>
      </c>
      <c r="B312">
        <v>0</v>
      </c>
    </row>
    <row r="313" spans="1:2" ht="15" hidden="1" customHeight="1" x14ac:dyDescent="0.3">
      <c r="A313" s="1">
        <v>42316</v>
      </c>
      <c r="B313">
        <v>0</v>
      </c>
    </row>
    <row r="314" spans="1:2" ht="15" hidden="1" customHeight="1" x14ac:dyDescent="0.3">
      <c r="A314" s="1">
        <v>42317</v>
      </c>
      <c r="B314">
        <v>0</v>
      </c>
    </row>
    <row r="315" spans="1:2" ht="15" hidden="1" customHeight="1" x14ac:dyDescent="0.3">
      <c r="A315" s="1">
        <v>42318</v>
      </c>
      <c r="B315">
        <v>0</v>
      </c>
    </row>
    <row r="316" spans="1:2" ht="15" hidden="1" customHeight="1" x14ac:dyDescent="0.3">
      <c r="A316" s="1">
        <v>42319</v>
      </c>
      <c r="B316">
        <v>0</v>
      </c>
    </row>
    <row r="317" spans="1:2" ht="15" hidden="1" customHeight="1" x14ac:dyDescent="0.3">
      <c r="A317" s="1">
        <v>42320</v>
      </c>
      <c r="B317">
        <v>0</v>
      </c>
    </row>
    <row r="318" spans="1:2" ht="15" hidden="1" customHeight="1" x14ac:dyDescent="0.3">
      <c r="A318" s="1">
        <v>42321</v>
      </c>
      <c r="B318">
        <v>0</v>
      </c>
    </row>
    <row r="319" spans="1:2" ht="15" hidden="1" customHeight="1" x14ac:dyDescent="0.3">
      <c r="A319" s="1">
        <v>42322</v>
      </c>
      <c r="B319">
        <v>0</v>
      </c>
    </row>
    <row r="320" spans="1:2" ht="15" hidden="1" customHeight="1" x14ac:dyDescent="0.3">
      <c r="A320" s="1">
        <v>42323</v>
      </c>
      <c r="B320">
        <v>0</v>
      </c>
    </row>
    <row r="321" spans="1:2" ht="15" hidden="1" customHeight="1" x14ac:dyDescent="0.3">
      <c r="A321" s="1">
        <v>42324</v>
      </c>
      <c r="B321">
        <v>0</v>
      </c>
    </row>
    <row r="322" spans="1:2" ht="15" hidden="1" customHeight="1" x14ac:dyDescent="0.3">
      <c r="A322" s="1">
        <v>42325</v>
      </c>
      <c r="B322">
        <v>0</v>
      </c>
    </row>
    <row r="323" spans="1:2" ht="15" hidden="1" customHeight="1" x14ac:dyDescent="0.3">
      <c r="A323" s="1">
        <v>42326</v>
      </c>
      <c r="B323">
        <v>0</v>
      </c>
    </row>
    <row r="324" spans="1:2" ht="15" hidden="1" customHeight="1" x14ac:dyDescent="0.3">
      <c r="A324" s="1">
        <v>42327</v>
      </c>
      <c r="B324">
        <v>0</v>
      </c>
    </row>
    <row r="325" spans="1:2" ht="15" hidden="1" customHeight="1" x14ac:dyDescent="0.3">
      <c r="A325" s="1">
        <v>42328</v>
      </c>
      <c r="B325">
        <v>0</v>
      </c>
    </row>
    <row r="326" spans="1:2" ht="15" hidden="1" customHeight="1" x14ac:dyDescent="0.3">
      <c r="A326" s="1">
        <v>42329</v>
      </c>
      <c r="B326">
        <v>0</v>
      </c>
    </row>
    <row r="327" spans="1:2" ht="15" hidden="1" customHeight="1" x14ac:dyDescent="0.3">
      <c r="A327" s="1">
        <v>42330</v>
      </c>
      <c r="B327">
        <v>0</v>
      </c>
    </row>
    <row r="328" spans="1:2" ht="15" hidden="1" customHeight="1" x14ac:dyDescent="0.3">
      <c r="A328" s="1">
        <v>42331</v>
      </c>
      <c r="B328">
        <v>0</v>
      </c>
    </row>
    <row r="329" spans="1:2" ht="15" hidden="1" customHeight="1" x14ac:dyDescent="0.3">
      <c r="A329" s="1">
        <v>42332</v>
      </c>
      <c r="B329">
        <v>0</v>
      </c>
    </row>
    <row r="330" spans="1:2" ht="15" hidden="1" customHeight="1" x14ac:dyDescent="0.3">
      <c r="A330" s="1">
        <v>42333</v>
      </c>
      <c r="B330">
        <v>0</v>
      </c>
    </row>
    <row r="331" spans="1:2" ht="15" hidden="1" customHeight="1" x14ac:dyDescent="0.3">
      <c r="A331" s="1">
        <v>42334</v>
      </c>
      <c r="B331">
        <v>0</v>
      </c>
    </row>
    <row r="332" spans="1:2" ht="15" hidden="1" customHeight="1" x14ac:dyDescent="0.3">
      <c r="A332" s="1">
        <v>42335</v>
      </c>
      <c r="B332">
        <v>0</v>
      </c>
    </row>
    <row r="333" spans="1:2" ht="15" hidden="1" customHeight="1" x14ac:dyDescent="0.3">
      <c r="A333" s="1">
        <v>42336</v>
      </c>
      <c r="B333">
        <v>0</v>
      </c>
    </row>
    <row r="334" spans="1:2" ht="15" hidden="1" customHeight="1" x14ac:dyDescent="0.3">
      <c r="A334" s="1">
        <v>42337</v>
      </c>
      <c r="B334">
        <v>0</v>
      </c>
    </row>
    <row r="335" spans="1:2" x14ac:dyDescent="0.3">
      <c r="A335" s="1">
        <v>42338</v>
      </c>
      <c r="B335">
        <v>89.88</v>
      </c>
    </row>
    <row r="336" spans="1:2" ht="15" hidden="1" customHeight="1" x14ac:dyDescent="0.3">
      <c r="A336" s="1">
        <v>42339</v>
      </c>
      <c r="B336">
        <v>0</v>
      </c>
    </row>
    <row r="337" spans="1:2" ht="15" hidden="1" customHeight="1" x14ac:dyDescent="0.3">
      <c r="A337" s="1">
        <v>42340</v>
      </c>
      <c r="B337">
        <v>0</v>
      </c>
    </row>
    <row r="338" spans="1:2" ht="15" hidden="1" customHeight="1" x14ac:dyDescent="0.3">
      <c r="A338" s="1">
        <v>42341</v>
      </c>
      <c r="B338">
        <v>0</v>
      </c>
    </row>
    <row r="339" spans="1:2" ht="15" hidden="1" customHeight="1" x14ac:dyDescent="0.3">
      <c r="A339" s="1">
        <v>42342</v>
      </c>
      <c r="B339">
        <v>0</v>
      </c>
    </row>
    <row r="340" spans="1:2" ht="15" hidden="1" customHeight="1" x14ac:dyDescent="0.3">
      <c r="A340" s="1">
        <v>42343</v>
      </c>
      <c r="B340">
        <v>0</v>
      </c>
    </row>
    <row r="341" spans="1:2" ht="15" hidden="1" customHeight="1" x14ac:dyDescent="0.3">
      <c r="A341" s="1">
        <v>42344</v>
      </c>
      <c r="B341">
        <v>0</v>
      </c>
    </row>
    <row r="342" spans="1:2" ht="15" hidden="1" customHeight="1" x14ac:dyDescent="0.3">
      <c r="A342" s="1">
        <v>42345</v>
      </c>
      <c r="B342">
        <v>0</v>
      </c>
    </row>
    <row r="343" spans="1:2" ht="15" hidden="1" customHeight="1" x14ac:dyDescent="0.3">
      <c r="A343" s="1">
        <v>42346</v>
      </c>
      <c r="B343">
        <v>0</v>
      </c>
    </row>
    <row r="344" spans="1:2" ht="15" hidden="1" customHeight="1" x14ac:dyDescent="0.3">
      <c r="A344" s="1">
        <v>42347</v>
      </c>
      <c r="B344">
        <v>0</v>
      </c>
    </row>
    <row r="345" spans="1:2" ht="15" hidden="1" customHeight="1" x14ac:dyDescent="0.3">
      <c r="A345" s="1">
        <v>42348</v>
      </c>
      <c r="B345">
        <v>0</v>
      </c>
    </row>
    <row r="346" spans="1:2" ht="15" hidden="1" customHeight="1" x14ac:dyDescent="0.3">
      <c r="A346" s="1">
        <v>42349</v>
      </c>
      <c r="B346">
        <v>0</v>
      </c>
    </row>
    <row r="347" spans="1:2" ht="15" hidden="1" customHeight="1" x14ac:dyDescent="0.3">
      <c r="A347" s="1">
        <v>42350</v>
      </c>
      <c r="B347">
        <v>0</v>
      </c>
    </row>
    <row r="348" spans="1:2" ht="15" hidden="1" customHeight="1" x14ac:dyDescent="0.3">
      <c r="A348" s="1">
        <v>42351</v>
      </c>
      <c r="B348">
        <v>0</v>
      </c>
    </row>
    <row r="349" spans="1:2" ht="15" hidden="1" customHeight="1" x14ac:dyDescent="0.3">
      <c r="A349" s="1">
        <v>42352</v>
      </c>
      <c r="B349">
        <v>0</v>
      </c>
    </row>
    <row r="350" spans="1:2" ht="15" hidden="1" customHeight="1" x14ac:dyDescent="0.3">
      <c r="A350" s="1">
        <v>42353</v>
      </c>
      <c r="B350">
        <v>0</v>
      </c>
    </row>
    <row r="351" spans="1:2" ht="15" hidden="1" customHeight="1" x14ac:dyDescent="0.3">
      <c r="A351" s="1">
        <v>42354</v>
      </c>
      <c r="B351">
        <v>0</v>
      </c>
    </row>
    <row r="352" spans="1:2" ht="15" hidden="1" customHeight="1" x14ac:dyDescent="0.3">
      <c r="A352" s="1">
        <v>42355</v>
      </c>
      <c r="B352">
        <v>0</v>
      </c>
    </row>
    <row r="353" spans="1:2" ht="15" hidden="1" customHeight="1" x14ac:dyDescent="0.3">
      <c r="A353" s="1">
        <v>42356</v>
      </c>
      <c r="B353">
        <v>0</v>
      </c>
    </row>
    <row r="354" spans="1:2" ht="15" hidden="1" customHeight="1" x14ac:dyDescent="0.3">
      <c r="A354" s="1">
        <v>42357</v>
      </c>
      <c r="B354">
        <v>0</v>
      </c>
    </row>
    <row r="355" spans="1:2" ht="15" hidden="1" customHeight="1" x14ac:dyDescent="0.3">
      <c r="A355" s="1">
        <v>42358</v>
      </c>
      <c r="B355">
        <v>0</v>
      </c>
    </row>
    <row r="356" spans="1:2" ht="15" hidden="1" customHeight="1" x14ac:dyDescent="0.3">
      <c r="A356" s="1">
        <v>42359</v>
      </c>
      <c r="B356">
        <v>0</v>
      </c>
    </row>
    <row r="357" spans="1:2" ht="15" hidden="1" customHeight="1" x14ac:dyDescent="0.3">
      <c r="A357" s="1">
        <v>42360</v>
      </c>
      <c r="B357">
        <v>0</v>
      </c>
    </row>
    <row r="358" spans="1:2" ht="15" hidden="1" customHeight="1" x14ac:dyDescent="0.3">
      <c r="A358" s="1">
        <v>42361</v>
      </c>
      <c r="B358">
        <v>0</v>
      </c>
    </row>
    <row r="359" spans="1:2" ht="15" hidden="1" customHeight="1" x14ac:dyDescent="0.3">
      <c r="A359" s="1">
        <v>42362</v>
      </c>
      <c r="B359">
        <v>0</v>
      </c>
    </row>
    <row r="360" spans="1:2" ht="15" hidden="1" customHeight="1" x14ac:dyDescent="0.3">
      <c r="A360" s="1">
        <v>42363</v>
      </c>
      <c r="B360">
        <v>0</v>
      </c>
    </row>
    <row r="361" spans="1:2" ht="15" hidden="1" customHeight="1" x14ac:dyDescent="0.3">
      <c r="A361" s="1">
        <v>42364</v>
      </c>
      <c r="B361">
        <v>0</v>
      </c>
    </row>
    <row r="362" spans="1:2" ht="15" hidden="1" customHeight="1" x14ac:dyDescent="0.3">
      <c r="A362" s="1">
        <v>42365</v>
      </c>
      <c r="B362">
        <v>0</v>
      </c>
    </row>
    <row r="363" spans="1:2" ht="15" hidden="1" customHeight="1" x14ac:dyDescent="0.3">
      <c r="A363" s="1">
        <v>42366</v>
      </c>
      <c r="B363">
        <v>0</v>
      </c>
    </row>
    <row r="364" spans="1:2" ht="15" hidden="1" customHeight="1" x14ac:dyDescent="0.3">
      <c r="A364" s="1">
        <v>42367</v>
      </c>
      <c r="B364">
        <v>0</v>
      </c>
    </row>
    <row r="365" spans="1:2" ht="15" hidden="1" customHeight="1" x14ac:dyDescent="0.3">
      <c r="A365" s="1">
        <v>42368</v>
      </c>
      <c r="B365">
        <v>0</v>
      </c>
    </row>
    <row r="366" spans="1:2" x14ac:dyDescent="0.3">
      <c r="A366" s="1">
        <v>42369</v>
      </c>
      <c r="B366">
        <v>64.39</v>
      </c>
    </row>
    <row r="367" spans="1:2" ht="15" hidden="1" customHeight="1" x14ac:dyDescent="0.3">
      <c r="A367" s="1">
        <v>42370</v>
      </c>
      <c r="B367">
        <v>0</v>
      </c>
    </row>
    <row r="368" spans="1:2" ht="15" hidden="1" customHeight="1" x14ac:dyDescent="0.3">
      <c r="A368" s="1">
        <v>42371</v>
      </c>
      <c r="B368">
        <v>0</v>
      </c>
    </row>
    <row r="369" spans="1:2" ht="15" hidden="1" customHeight="1" x14ac:dyDescent="0.3">
      <c r="A369" s="1">
        <v>42372</v>
      </c>
      <c r="B369">
        <v>0</v>
      </c>
    </row>
    <row r="370" spans="1:2" ht="15" hidden="1" customHeight="1" x14ac:dyDescent="0.3">
      <c r="A370" s="1">
        <v>42373</v>
      </c>
      <c r="B370">
        <v>0</v>
      </c>
    </row>
    <row r="371" spans="1:2" ht="15" hidden="1" customHeight="1" x14ac:dyDescent="0.3">
      <c r="A371" s="1">
        <v>42374</v>
      </c>
      <c r="B371">
        <v>0</v>
      </c>
    </row>
    <row r="372" spans="1:2" ht="15" hidden="1" customHeight="1" x14ac:dyDescent="0.3">
      <c r="A372" s="1">
        <v>42375</v>
      </c>
      <c r="B372">
        <v>0</v>
      </c>
    </row>
    <row r="373" spans="1:2" ht="15" hidden="1" customHeight="1" x14ac:dyDescent="0.3">
      <c r="A373" s="1">
        <v>42376</v>
      </c>
      <c r="B373">
        <v>0</v>
      </c>
    </row>
    <row r="374" spans="1:2" ht="15" hidden="1" customHeight="1" x14ac:dyDescent="0.3">
      <c r="A374" s="1">
        <v>42377</v>
      </c>
      <c r="B374">
        <v>0</v>
      </c>
    </row>
    <row r="375" spans="1:2" ht="15" hidden="1" customHeight="1" x14ac:dyDescent="0.3">
      <c r="A375" s="1">
        <v>42378</v>
      </c>
      <c r="B375">
        <v>0</v>
      </c>
    </row>
    <row r="376" spans="1:2" ht="15" hidden="1" customHeight="1" x14ac:dyDescent="0.3">
      <c r="A376" s="1">
        <v>42379</v>
      </c>
      <c r="B376">
        <v>0</v>
      </c>
    </row>
    <row r="377" spans="1:2" ht="15" hidden="1" customHeight="1" x14ac:dyDescent="0.3">
      <c r="A377" s="1">
        <v>42380</v>
      </c>
      <c r="B377">
        <v>0</v>
      </c>
    </row>
    <row r="378" spans="1:2" ht="15" hidden="1" customHeight="1" x14ac:dyDescent="0.3">
      <c r="A378" s="1">
        <v>42381</v>
      </c>
      <c r="B378">
        <v>0</v>
      </c>
    </row>
    <row r="379" spans="1:2" ht="15" hidden="1" customHeight="1" x14ac:dyDescent="0.3">
      <c r="A379" s="1">
        <v>42382</v>
      </c>
      <c r="B379">
        <v>0</v>
      </c>
    </row>
    <row r="380" spans="1:2" ht="15" hidden="1" customHeight="1" x14ac:dyDescent="0.3">
      <c r="A380" s="1">
        <v>42383</v>
      </c>
      <c r="B380">
        <v>0</v>
      </c>
    </row>
    <row r="381" spans="1:2" ht="15" hidden="1" customHeight="1" x14ac:dyDescent="0.3">
      <c r="A381" s="1">
        <v>42384</v>
      </c>
      <c r="B381">
        <v>0</v>
      </c>
    </row>
    <row r="382" spans="1:2" ht="15" hidden="1" customHeight="1" x14ac:dyDescent="0.3">
      <c r="A382" s="1">
        <v>42385</v>
      </c>
      <c r="B382">
        <v>0</v>
      </c>
    </row>
    <row r="383" spans="1:2" ht="15" hidden="1" customHeight="1" x14ac:dyDescent="0.3">
      <c r="A383" s="1">
        <v>42386</v>
      </c>
      <c r="B383">
        <v>0</v>
      </c>
    </row>
    <row r="384" spans="1:2" ht="15" hidden="1" customHeight="1" x14ac:dyDescent="0.3">
      <c r="A384" s="1">
        <v>42387</v>
      </c>
      <c r="B384">
        <v>0</v>
      </c>
    </row>
    <row r="385" spans="1:2" ht="15" hidden="1" customHeight="1" x14ac:dyDescent="0.3">
      <c r="A385" s="1">
        <v>42388</v>
      </c>
      <c r="B385">
        <v>0</v>
      </c>
    </row>
    <row r="386" spans="1:2" ht="15" hidden="1" customHeight="1" x14ac:dyDescent="0.3">
      <c r="A386" s="1">
        <v>42389</v>
      </c>
      <c r="B386">
        <v>0</v>
      </c>
    </row>
    <row r="387" spans="1:2" ht="15" hidden="1" customHeight="1" x14ac:dyDescent="0.3">
      <c r="A387" s="1">
        <v>42390</v>
      </c>
      <c r="B387">
        <v>0</v>
      </c>
    </row>
    <row r="388" spans="1:2" ht="15" hidden="1" customHeight="1" x14ac:dyDescent="0.3">
      <c r="A388" s="1">
        <v>42391</v>
      </c>
      <c r="B388">
        <v>0</v>
      </c>
    </row>
    <row r="389" spans="1:2" ht="15" hidden="1" customHeight="1" x14ac:dyDescent="0.3">
      <c r="A389" s="1">
        <v>42392</v>
      </c>
      <c r="B389">
        <v>0</v>
      </c>
    </row>
    <row r="390" spans="1:2" ht="15" hidden="1" customHeight="1" x14ac:dyDescent="0.3">
      <c r="A390" s="1">
        <v>42393</v>
      </c>
      <c r="B390">
        <v>0</v>
      </c>
    </row>
    <row r="391" spans="1:2" ht="15" hidden="1" customHeight="1" x14ac:dyDescent="0.3">
      <c r="A391" s="1">
        <v>42394</v>
      </c>
      <c r="B391">
        <v>0</v>
      </c>
    </row>
    <row r="392" spans="1:2" ht="15" hidden="1" customHeight="1" x14ac:dyDescent="0.3">
      <c r="A392" s="1">
        <v>42395</v>
      </c>
      <c r="B392">
        <v>0</v>
      </c>
    </row>
    <row r="393" spans="1:2" ht="15" hidden="1" customHeight="1" x14ac:dyDescent="0.3">
      <c r="A393" s="1">
        <v>42396</v>
      </c>
      <c r="B393">
        <v>0</v>
      </c>
    </row>
    <row r="394" spans="1:2" ht="15" hidden="1" customHeight="1" x14ac:dyDescent="0.3">
      <c r="A394" s="1">
        <v>42397</v>
      </c>
      <c r="B394">
        <v>0</v>
      </c>
    </row>
    <row r="395" spans="1:2" ht="15" hidden="1" customHeight="1" x14ac:dyDescent="0.3">
      <c r="A395" s="1">
        <v>42398</v>
      </c>
      <c r="B395">
        <v>0</v>
      </c>
    </row>
    <row r="396" spans="1:2" ht="15" hidden="1" customHeight="1" x14ac:dyDescent="0.3">
      <c r="A396" s="1">
        <v>42399</v>
      </c>
      <c r="B396">
        <v>0</v>
      </c>
    </row>
    <row r="397" spans="1:2" x14ac:dyDescent="0.3">
      <c r="A397" s="1">
        <v>42400</v>
      </c>
      <c r="B397">
        <v>108.26</v>
      </c>
    </row>
    <row r="398" spans="1:2" ht="15" hidden="1" customHeight="1" x14ac:dyDescent="0.3">
      <c r="A398" s="1">
        <v>42401</v>
      </c>
      <c r="B398">
        <v>0</v>
      </c>
    </row>
    <row r="399" spans="1:2" ht="15" hidden="1" customHeight="1" x14ac:dyDescent="0.3">
      <c r="A399" s="1">
        <v>42402</v>
      </c>
      <c r="B399">
        <v>0</v>
      </c>
    </row>
    <row r="400" spans="1:2" ht="15" hidden="1" customHeight="1" x14ac:dyDescent="0.3">
      <c r="A400" s="1">
        <v>42403</v>
      </c>
      <c r="B400">
        <v>0</v>
      </c>
    </row>
    <row r="401" spans="1:2" ht="15" hidden="1" customHeight="1" x14ac:dyDescent="0.3">
      <c r="A401" s="1">
        <v>42404</v>
      </c>
      <c r="B401">
        <v>0</v>
      </c>
    </row>
    <row r="402" spans="1:2" ht="15" hidden="1" customHeight="1" x14ac:dyDescent="0.3">
      <c r="A402" s="1">
        <v>42405</v>
      </c>
      <c r="B402">
        <v>0</v>
      </c>
    </row>
    <row r="403" spans="1:2" ht="15" hidden="1" customHeight="1" x14ac:dyDescent="0.3">
      <c r="A403" s="1">
        <v>42406</v>
      </c>
      <c r="B403">
        <v>0</v>
      </c>
    </row>
    <row r="404" spans="1:2" ht="15" hidden="1" customHeight="1" x14ac:dyDescent="0.3">
      <c r="A404" s="1">
        <v>42407</v>
      </c>
      <c r="B404">
        <v>0</v>
      </c>
    </row>
    <row r="405" spans="1:2" ht="15" hidden="1" customHeight="1" x14ac:dyDescent="0.3">
      <c r="A405" s="1">
        <v>42408</v>
      </c>
      <c r="B405">
        <v>0</v>
      </c>
    </row>
    <row r="406" spans="1:2" ht="15" hidden="1" customHeight="1" x14ac:dyDescent="0.3">
      <c r="A406" s="1">
        <v>42409</v>
      </c>
      <c r="B406">
        <v>0</v>
      </c>
    </row>
    <row r="407" spans="1:2" ht="15" hidden="1" customHeight="1" x14ac:dyDescent="0.3">
      <c r="A407" s="1">
        <v>42410</v>
      </c>
      <c r="B407">
        <v>0</v>
      </c>
    </row>
    <row r="408" spans="1:2" ht="15" hidden="1" customHeight="1" x14ac:dyDescent="0.3">
      <c r="A408" s="1">
        <v>42411</v>
      </c>
      <c r="B408">
        <v>0</v>
      </c>
    </row>
    <row r="409" spans="1:2" ht="15" hidden="1" customHeight="1" x14ac:dyDescent="0.3">
      <c r="A409" s="1">
        <v>42412</v>
      </c>
      <c r="B409">
        <v>0</v>
      </c>
    </row>
    <row r="410" spans="1:2" ht="15" hidden="1" customHeight="1" x14ac:dyDescent="0.3">
      <c r="A410" s="1">
        <v>42413</v>
      </c>
      <c r="B410">
        <v>0</v>
      </c>
    </row>
    <row r="411" spans="1:2" ht="15" hidden="1" customHeight="1" x14ac:dyDescent="0.3">
      <c r="A411" s="1">
        <v>42414</v>
      </c>
      <c r="B411">
        <v>0</v>
      </c>
    </row>
    <row r="412" spans="1:2" ht="15" hidden="1" customHeight="1" x14ac:dyDescent="0.3">
      <c r="A412" s="1">
        <v>42415</v>
      </c>
      <c r="B412">
        <v>0</v>
      </c>
    </row>
    <row r="413" spans="1:2" ht="15" hidden="1" customHeight="1" x14ac:dyDescent="0.3">
      <c r="A413" s="1">
        <v>42416</v>
      </c>
      <c r="B413">
        <v>0</v>
      </c>
    </row>
    <row r="414" spans="1:2" ht="15" hidden="1" customHeight="1" x14ac:dyDescent="0.3">
      <c r="A414" s="1">
        <v>42417</v>
      </c>
      <c r="B414">
        <v>0</v>
      </c>
    </row>
    <row r="415" spans="1:2" ht="15" hidden="1" customHeight="1" x14ac:dyDescent="0.3">
      <c r="A415" s="1">
        <v>42418</v>
      </c>
      <c r="B415">
        <v>0</v>
      </c>
    </row>
    <row r="416" spans="1:2" ht="15" hidden="1" customHeight="1" x14ac:dyDescent="0.3">
      <c r="A416" s="1">
        <v>42419</v>
      </c>
      <c r="B416">
        <v>0</v>
      </c>
    </row>
    <row r="417" spans="1:2" ht="15" hidden="1" customHeight="1" x14ac:dyDescent="0.3">
      <c r="A417" s="1">
        <v>42420</v>
      </c>
      <c r="B417">
        <v>0</v>
      </c>
    </row>
    <row r="418" spans="1:2" ht="15" hidden="1" customHeight="1" x14ac:dyDescent="0.3">
      <c r="A418" s="1">
        <v>42421</v>
      </c>
      <c r="B418">
        <v>0</v>
      </c>
    </row>
    <row r="419" spans="1:2" ht="15" hidden="1" customHeight="1" x14ac:dyDescent="0.3">
      <c r="A419" s="1">
        <v>42422</v>
      </c>
      <c r="B419">
        <v>0</v>
      </c>
    </row>
    <row r="420" spans="1:2" ht="15" hidden="1" customHeight="1" x14ac:dyDescent="0.3">
      <c r="A420" s="1">
        <v>42423</v>
      </c>
      <c r="B420">
        <v>0</v>
      </c>
    </row>
    <row r="421" spans="1:2" ht="15" hidden="1" customHeight="1" x14ac:dyDescent="0.3">
      <c r="A421" s="1">
        <v>42424</v>
      </c>
      <c r="B421">
        <v>0</v>
      </c>
    </row>
    <row r="422" spans="1:2" ht="15" hidden="1" customHeight="1" x14ac:dyDescent="0.3">
      <c r="A422" s="1">
        <v>42425</v>
      </c>
      <c r="B422">
        <v>0</v>
      </c>
    </row>
    <row r="423" spans="1:2" ht="15" hidden="1" customHeight="1" x14ac:dyDescent="0.3">
      <c r="A423" s="1">
        <v>42426</v>
      </c>
      <c r="B423">
        <v>0</v>
      </c>
    </row>
    <row r="424" spans="1:2" ht="15" hidden="1" customHeight="1" x14ac:dyDescent="0.3">
      <c r="A424" s="1">
        <v>42427</v>
      </c>
      <c r="B424">
        <v>0</v>
      </c>
    </row>
    <row r="425" spans="1:2" ht="15" hidden="1" customHeight="1" x14ac:dyDescent="0.3">
      <c r="A425" s="1">
        <v>42428</v>
      </c>
      <c r="B425">
        <v>0</v>
      </c>
    </row>
    <row r="426" spans="1:2" x14ac:dyDescent="0.3">
      <c r="A426" s="1">
        <v>42429</v>
      </c>
      <c r="B426">
        <v>68.41</v>
      </c>
    </row>
    <row r="427" spans="1:2" ht="15" hidden="1" customHeight="1" x14ac:dyDescent="0.3">
      <c r="A427" s="1">
        <v>42430</v>
      </c>
      <c r="B427">
        <v>0</v>
      </c>
    </row>
    <row r="428" spans="1:2" ht="15" hidden="1" customHeight="1" x14ac:dyDescent="0.3">
      <c r="A428" s="1">
        <v>42431</v>
      </c>
      <c r="B428">
        <v>0</v>
      </c>
    </row>
    <row r="429" spans="1:2" ht="15" hidden="1" customHeight="1" x14ac:dyDescent="0.3">
      <c r="A429" s="1">
        <v>42432</v>
      </c>
      <c r="B429">
        <v>0</v>
      </c>
    </row>
    <row r="430" spans="1:2" ht="15" hidden="1" customHeight="1" x14ac:dyDescent="0.3">
      <c r="A430" s="1">
        <v>42433</v>
      </c>
      <c r="B430">
        <v>0</v>
      </c>
    </row>
    <row r="431" spans="1:2" ht="15" hidden="1" customHeight="1" x14ac:dyDescent="0.3">
      <c r="A431" s="1">
        <v>42434</v>
      </c>
      <c r="B431">
        <v>0</v>
      </c>
    </row>
    <row r="432" spans="1:2" ht="15" hidden="1" customHeight="1" x14ac:dyDescent="0.3">
      <c r="A432" s="1">
        <v>42435</v>
      </c>
      <c r="B432">
        <v>0</v>
      </c>
    </row>
    <row r="433" spans="1:2" ht="15" hidden="1" customHeight="1" x14ac:dyDescent="0.3">
      <c r="A433" s="1">
        <v>42436</v>
      </c>
      <c r="B433">
        <v>0</v>
      </c>
    </row>
    <row r="434" spans="1:2" ht="15" hidden="1" customHeight="1" x14ac:dyDescent="0.3">
      <c r="A434" s="1">
        <v>42437</v>
      </c>
      <c r="B434">
        <v>0</v>
      </c>
    </row>
    <row r="435" spans="1:2" ht="15" hidden="1" customHeight="1" x14ac:dyDescent="0.3">
      <c r="A435" s="1">
        <v>42438</v>
      </c>
      <c r="B435">
        <v>0</v>
      </c>
    </row>
    <row r="436" spans="1:2" ht="15" hidden="1" customHeight="1" x14ac:dyDescent="0.3">
      <c r="A436" s="1">
        <v>42439</v>
      </c>
      <c r="B436">
        <v>0</v>
      </c>
    </row>
    <row r="437" spans="1:2" ht="15" hidden="1" customHeight="1" x14ac:dyDescent="0.3">
      <c r="A437" s="1">
        <v>42440</v>
      </c>
      <c r="B437">
        <v>0</v>
      </c>
    </row>
    <row r="438" spans="1:2" ht="15" hidden="1" customHeight="1" x14ac:dyDescent="0.3">
      <c r="A438" s="1">
        <v>42441</v>
      </c>
      <c r="B438">
        <v>0</v>
      </c>
    </row>
    <row r="439" spans="1:2" ht="15" hidden="1" customHeight="1" x14ac:dyDescent="0.3">
      <c r="A439" s="1">
        <v>42442</v>
      </c>
      <c r="B439">
        <v>0</v>
      </c>
    </row>
    <row r="440" spans="1:2" ht="15" hidden="1" customHeight="1" x14ac:dyDescent="0.3">
      <c r="A440" s="1">
        <v>42443</v>
      </c>
      <c r="B440">
        <v>0</v>
      </c>
    </row>
    <row r="441" spans="1:2" ht="15" hidden="1" customHeight="1" x14ac:dyDescent="0.3">
      <c r="A441" s="1">
        <v>42444</v>
      </c>
      <c r="B441">
        <v>0</v>
      </c>
    </row>
    <row r="442" spans="1:2" ht="15" hidden="1" customHeight="1" x14ac:dyDescent="0.3">
      <c r="A442" s="1">
        <v>42445</v>
      </c>
      <c r="B442">
        <v>0</v>
      </c>
    </row>
    <row r="443" spans="1:2" ht="15" hidden="1" customHeight="1" x14ac:dyDescent="0.3">
      <c r="A443" s="1">
        <v>42446</v>
      </c>
      <c r="B443">
        <v>0</v>
      </c>
    </row>
    <row r="444" spans="1:2" ht="15" hidden="1" customHeight="1" x14ac:dyDescent="0.3">
      <c r="A444" s="1">
        <v>42447</v>
      </c>
      <c r="B444">
        <v>0</v>
      </c>
    </row>
    <row r="445" spans="1:2" ht="15" hidden="1" customHeight="1" x14ac:dyDescent="0.3">
      <c r="A445" s="1">
        <v>42448</v>
      </c>
      <c r="B445">
        <v>0</v>
      </c>
    </row>
    <row r="446" spans="1:2" ht="15" hidden="1" customHeight="1" x14ac:dyDescent="0.3">
      <c r="A446" s="1">
        <v>42449</v>
      </c>
      <c r="B446">
        <v>0</v>
      </c>
    </row>
    <row r="447" spans="1:2" ht="15" hidden="1" customHeight="1" x14ac:dyDescent="0.3">
      <c r="A447" s="1">
        <v>42450</v>
      </c>
      <c r="B447">
        <v>0</v>
      </c>
    </row>
    <row r="448" spans="1:2" ht="15" hidden="1" customHeight="1" x14ac:dyDescent="0.3">
      <c r="A448" s="1">
        <v>42451</v>
      </c>
      <c r="B448">
        <v>0</v>
      </c>
    </row>
    <row r="449" spans="1:2" ht="15" hidden="1" customHeight="1" x14ac:dyDescent="0.3">
      <c r="A449" s="1">
        <v>42452</v>
      </c>
      <c r="B449">
        <v>0</v>
      </c>
    </row>
    <row r="450" spans="1:2" ht="15" hidden="1" customHeight="1" x14ac:dyDescent="0.3">
      <c r="A450" s="1">
        <v>42453</v>
      </c>
      <c r="B450">
        <v>0</v>
      </c>
    </row>
    <row r="451" spans="1:2" ht="15" hidden="1" customHeight="1" x14ac:dyDescent="0.3">
      <c r="A451" s="1">
        <v>42454</v>
      </c>
      <c r="B451">
        <v>0</v>
      </c>
    </row>
    <row r="452" spans="1:2" ht="15" hidden="1" customHeight="1" x14ac:dyDescent="0.3">
      <c r="A452" s="1">
        <v>42455</v>
      </c>
      <c r="B452">
        <v>0</v>
      </c>
    </row>
    <row r="453" spans="1:2" ht="15" hidden="1" customHeight="1" x14ac:dyDescent="0.3">
      <c r="A453" s="1">
        <v>42456</v>
      </c>
      <c r="B453">
        <v>0</v>
      </c>
    </row>
    <row r="454" spans="1:2" ht="15" hidden="1" customHeight="1" x14ac:dyDescent="0.3">
      <c r="A454" s="1">
        <v>42457</v>
      </c>
      <c r="B454">
        <v>0</v>
      </c>
    </row>
    <row r="455" spans="1:2" ht="15" hidden="1" customHeight="1" x14ac:dyDescent="0.3">
      <c r="A455" s="1">
        <v>42458</v>
      </c>
      <c r="B455">
        <v>0</v>
      </c>
    </row>
    <row r="456" spans="1:2" ht="15" hidden="1" customHeight="1" x14ac:dyDescent="0.3">
      <c r="A456" s="1">
        <v>42459</v>
      </c>
      <c r="B456">
        <v>0</v>
      </c>
    </row>
    <row r="457" spans="1:2" x14ac:dyDescent="0.3">
      <c r="A457" s="1">
        <v>42460</v>
      </c>
      <c r="B457">
        <v>24.38</v>
      </c>
    </row>
    <row r="458" spans="1:2" ht="15" hidden="1" customHeight="1" x14ac:dyDescent="0.3">
      <c r="A458" s="1">
        <v>42461</v>
      </c>
      <c r="B458">
        <v>0</v>
      </c>
    </row>
    <row r="459" spans="1:2" ht="15" hidden="1" customHeight="1" x14ac:dyDescent="0.3">
      <c r="A459" s="1">
        <v>42462</v>
      </c>
      <c r="B459">
        <v>0</v>
      </c>
    </row>
    <row r="460" spans="1:2" ht="15" hidden="1" customHeight="1" x14ac:dyDescent="0.3">
      <c r="A460" s="1">
        <v>42463</v>
      </c>
      <c r="B460">
        <v>0</v>
      </c>
    </row>
    <row r="461" spans="1:2" ht="15" hidden="1" customHeight="1" x14ac:dyDescent="0.3">
      <c r="A461" s="1">
        <v>42464</v>
      </c>
      <c r="B461">
        <v>0</v>
      </c>
    </row>
    <row r="462" spans="1:2" ht="15" hidden="1" customHeight="1" x14ac:dyDescent="0.3">
      <c r="A462" s="1">
        <v>42465</v>
      </c>
      <c r="B462">
        <v>0</v>
      </c>
    </row>
    <row r="463" spans="1:2" ht="15" hidden="1" customHeight="1" x14ac:dyDescent="0.3">
      <c r="A463" s="1">
        <v>42466</v>
      </c>
      <c r="B463">
        <v>0</v>
      </c>
    </row>
    <row r="464" spans="1:2" ht="15" hidden="1" customHeight="1" x14ac:dyDescent="0.3">
      <c r="A464" s="1">
        <v>42467</v>
      </c>
      <c r="B464">
        <v>0</v>
      </c>
    </row>
    <row r="465" spans="1:2" ht="15" hidden="1" customHeight="1" x14ac:dyDescent="0.3">
      <c r="A465" s="1">
        <v>42468</v>
      </c>
      <c r="B465">
        <v>0</v>
      </c>
    </row>
    <row r="466" spans="1:2" ht="15" hidden="1" customHeight="1" x14ac:dyDescent="0.3">
      <c r="A466" s="1">
        <v>42469</v>
      </c>
      <c r="B466">
        <v>0</v>
      </c>
    </row>
    <row r="467" spans="1:2" ht="15" hidden="1" customHeight="1" x14ac:dyDescent="0.3">
      <c r="A467" s="1">
        <v>42470</v>
      </c>
      <c r="B467">
        <v>0</v>
      </c>
    </row>
    <row r="468" spans="1:2" ht="15" hidden="1" customHeight="1" x14ac:dyDescent="0.3">
      <c r="A468" s="1">
        <v>42471</v>
      </c>
      <c r="B468">
        <v>0</v>
      </c>
    </row>
    <row r="469" spans="1:2" ht="15" hidden="1" customHeight="1" x14ac:dyDescent="0.3">
      <c r="A469" s="1">
        <v>42472</v>
      </c>
      <c r="B469">
        <v>0</v>
      </c>
    </row>
    <row r="470" spans="1:2" ht="15" hidden="1" customHeight="1" x14ac:dyDescent="0.3">
      <c r="A470" s="1">
        <v>42473</v>
      </c>
      <c r="B470">
        <v>0</v>
      </c>
    </row>
    <row r="471" spans="1:2" ht="15" hidden="1" customHeight="1" x14ac:dyDescent="0.3">
      <c r="A471" s="1">
        <v>42474</v>
      </c>
      <c r="B471">
        <v>0</v>
      </c>
    </row>
    <row r="472" spans="1:2" ht="15" hidden="1" customHeight="1" x14ac:dyDescent="0.3">
      <c r="A472" s="1">
        <v>42475</v>
      </c>
      <c r="B472">
        <v>0</v>
      </c>
    </row>
    <row r="473" spans="1:2" ht="15" hidden="1" customHeight="1" x14ac:dyDescent="0.3">
      <c r="A473" s="1">
        <v>42476</v>
      </c>
      <c r="B473">
        <v>0</v>
      </c>
    </row>
    <row r="474" spans="1:2" ht="15" hidden="1" customHeight="1" x14ac:dyDescent="0.3">
      <c r="A474" s="1">
        <v>42477</v>
      </c>
      <c r="B474">
        <v>0</v>
      </c>
    </row>
    <row r="475" spans="1:2" ht="15" hidden="1" customHeight="1" x14ac:dyDescent="0.3">
      <c r="A475" s="1">
        <v>42478</v>
      </c>
      <c r="B475">
        <v>0</v>
      </c>
    </row>
    <row r="476" spans="1:2" ht="15" hidden="1" customHeight="1" x14ac:dyDescent="0.3">
      <c r="A476" s="1">
        <v>42479</v>
      </c>
      <c r="B476">
        <v>0</v>
      </c>
    </row>
    <row r="477" spans="1:2" ht="15" hidden="1" customHeight="1" x14ac:dyDescent="0.3">
      <c r="A477" s="1">
        <v>42480</v>
      </c>
      <c r="B477">
        <v>0</v>
      </c>
    </row>
    <row r="478" spans="1:2" ht="15" hidden="1" customHeight="1" x14ac:dyDescent="0.3">
      <c r="A478" s="1">
        <v>42481</v>
      </c>
      <c r="B478">
        <v>0</v>
      </c>
    </row>
    <row r="479" spans="1:2" ht="15" hidden="1" customHeight="1" x14ac:dyDescent="0.3">
      <c r="A479" s="1">
        <v>42482</v>
      </c>
      <c r="B479">
        <v>0</v>
      </c>
    </row>
    <row r="480" spans="1:2" ht="15" hidden="1" customHeight="1" x14ac:dyDescent="0.3">
      <c r="A480" s="1">
        <v>42483</v>
      </c>
      <c r="B480">
        <v>0</v>
      </c>
    </row>
    <row r="481" spans="1:2" ht="15" hidden="1" customHeight="1" x14ac:dyDescent="0.3">
      <c r="A481" s="1">
        <v>42484</v>
      </c>
      <c r="B481">
        <v>0</v>
      </c>
    </row>
    <row r="482" spans="1:2" ht="15" hidden="1" customHeight="1" x14ac:dyDescent="0.3">
      <c r="A482" s="1">
        <v>42485</v>
      </c>
      <c r="B482">
        <v>0</v>
      </c>
    </row>
    <row r="483" spans="1:2" ht="15" hidden="1" customHeight="1" x14ac:dyDescent="0.3">
      <c r="A483" s="1">
        <v>42486</v>
      </c>
      <c r="B483">
        <v>0</v>
      </c>
    </row>
    <row r="484" spans="1:2" ht="15" hidden="1" customHeight="1" x14ac:dyDescent="0.3">
      <c r="A484" s="1">
        <v>42487</v>
      </c>
      <c r="B484">
        <v>0</v>
      </c>
    </row>
    <row r="485" spans="1:2" ht="15" hidden="1" customHeight="1" x14ac:dyDescent="0.3">
      <c r="A485" s="1">
        <v>42488</v>
      </c>
      <c r="B485">
        <v>0</v>
      </c>
    </row>
    <row r="486" spans="1:2" ht="15" hidden="1" customHeight="1" x14ac:dyDescent="0.3">
      <c r="A486" s="1">
        <v>42489</v>
      </c>
      <c r="B486">
        <v>0</v>
      </c>
    </row>
    <row r="487" spans="1:2" x14ac:dyDescent="0.3">
      <c r="A487" s="1">
        <v>42490</v>
      </c>
      <c r="B487">
        <v>-54.88</v>
      </c>
    </row>
    <row r="488" spans="1:2" ht="15" hidden="1" customHeight="1" x14ac:dyDescent="0.3">
      <c r="A488" s="1">
        <v>42491</v>
      </c>
      <c r="B488">
        <v>0</v>
      </c>
    </row>
    <row r="489" spans="1:2" ht="15" hidden="1" customHeight="1" x14ac:dyDescent="0.3">
      <c r="A489" s="1">
        <v>42492</v>
      </c>
      <c r="B489">
        <v>0</v>
      </c>
    </row>
    <row r="490" spans="1:2" ht="15" hidden="1" customHeight="1" x14ac:dyDescent="0.3">
      <c r="A490" s="1">
        <v>42493</v>
      </c>
      <c r="B490">
        <v>0</v>
      </c>
    </row>
    <row r="491" spans="1:2" ht="15" hidden="1" customHeight="1" x14ac:dyDescent="0.3">
      <c r="A491" s="1">
        <v>42494</v>
      </c>
      <c r="B491">
        <v>0</v>
      </c>
    </row>
    <row r="492" spans="1:2" ht="15" hidden="1" customHeight="1" x14ac:dyDescent="0.3">
      <c r="A492" s="1">
        <v>42495</v>
      </c>
      <c r="B492">
        <v>0</v>
      </c>
    </row>
    <row r="493" spans="1:2" ht="15" hidden="1" customHeight="1" x14ac:dyDescent="0.3">
      <c r="A493" s="1">
        <v>42496</v>
      </c>
      <c r="B493">
        <v>0</v>
      </c>
    </row>
    <row r="494" spans="1:2" ht="15" hidden="1" customHeight="1" x14ac:dyDescent="0.3">
      <c r="A494" s="1">
        <v>42497</v>
      </c>
      <c r="B494">
        <v>0</v>
      </c>
    </row>
    <row r="495" spans="1:2" ht="15" hidden="1" customHeight="1" x14ac:dyDescent="0.3">
      <c r="A495" s="1">
        <v>42498</v>
      </c>
      <c r="B495">
        <v>0</v>
      </c>
    </row>
    <row r="496" spans="1:2" ht="15" hidden="1" customHeight="1" x14ac:dyDescent="0.3">
      <c r="A496" s="1">
        <v>42499</v>
      </c>
      <c r="B496">
        <v>0</v>
      </c>
    </row>
    <row r="497" spans="1:2" ht="15" hidden="1" customHeight="1" x14ac:dyDescent="0.3">
      <c r="A497" s="1">
        <v>42500</v>
      </c>
      <c r="B497">
        <v>0</v>
      </c>
    </row>
    <row r="498" spans="1:2" ht="15" hidden="1" customHeight="1" x14ac:dyDescent="0.3">
      <c r="A498" s="1">
        <v>42501</v>
      </c>
      <c r="B498">
        <v>0</v>
      </c>
    </row>
    <row r="499" spans="1:2" ht="15" hidden="1" customHeight="1" x14ac:dyDescent="0.3">
      <c r="A499" s="1">
        <v>42502</v>
      </c>
      <c r="B499">
        <v>0</v>
      </c>
    </row>
    <row r="500" spans="1:2" ht="15" hidden="1" customHeight="1" x14ac:dyDescent="0.3">
      <c r="A500" s="1">
        <v>42503</v>
      </c>
      <c r="B500">
        <v>0</v>
      </c>
    </row>
    <row r="501" spans="1:2" ht="15" hidden="1" customHeight="1" x14ac:dyDescent="0.3">
      <c r="A501" s="1">
        <v>42504</v>
      </c>
      <c r="B501">
        <v>0</v>
      </c>
    </row>
    <row r="502" spans="1:2" ht="15" hidden="1" customHeight="1" x14ac:dyDescent="0.3">
      <c r="A502" s="1">
        <v>42505</v>
      </c>
      <c r="B502">
        <v>0</v>
      </c>
    </row>
    <row r="503" spans="1:2" ht="15" hidden="1" customHeight="1" x14ac:dyDescent="0.3">
      <c r="A503" s="1">
        <v>42506</v>
      </c>
      <c r="B503">
        <v>0</v>
      </c>
    </row>
    <row r="504" spans="1:2" ht="15" hidden="1" customHeight="1" x14ac:dyDescent="0.3">
      <c r="A504" s="1">
        <v>42507</v>
      </c>
      <c r="B504">
        <v>0</v>
      </c>
    </row>
    <row r="505" spans="1:2" ht="15" hidden="1" customHeight="1" x14ac:dyDescent="0.3">
      <c r="A505" s="1">
        <v>42508</v>
      </c>
      <c r="B505">
        <v>0</v>
      </c>
    </row>
    <row r="506" spans="1:2" ht="15" hidden="1" customHeight="1" x14ac:dyDescent="0.3">
      <c r="A506" s="1">
        <v>42509</v>
      </c>
      <c r="B506">
        <v>0</v>
      </c>
    </row>
    <row r="507" spans="1:2" ht="15" hidden="1" customHeight="1" x14ac:dyDescent="0.3">
      <c r="A507" s="1">
        <v>42510</v>
      </c>
      <c r="B507">
        <v>0</v>
      </c>
    </row>
    <row r="508" spans="1:2" ht="15" hidden="1" customHeight="1" x14ac:dyDescent="0.3">
      <c r="A508" s="1">
        <v>42511</v>
      </c>
      <c r="B508">
        <v>0</v>
      </c>
    </row>
    <row r="509" spans="1:2" ht="15" hidden="1" customHeight="1" x14ac:dyDescent="0.3">
      <c r="A509" s="1">
        <v>42512</v>
      </c>
      <c r="B509">
        <v>0</v>
      </c>
    </row>
    <row r="510" spans="1:2" ht="15" hidden="1" customHeight="1" x14ac:dyDescent="0.3">
      <c r="A510" s="1">
        <v>42513</v>
      </c>
      <c r="B510">
        <v>0</v>
      </c>
    </row>
    <row r="511" spans="1:2" ht="15" hidden="1" customHeight="1" x14ac:dyDescent="0.3">
      <c r="A511" s="1">
        <v>42514</v>
      </c>
      <c r="B511">
        <v>0</v>
      </c>
    </row>
    <row r="512" spans="1:2" ht="15" hidden="1" customHeight="1" x14ac:dyDescent="0.3">
      <c r="A512" s="1">
        <v>42515</v>
      </c>
      <c r="B512">
        <v>0</v>
      </c>
    </row>
    <row r="513" spans="1:2" ht="15" hidden="1" customHeight="1" x14ac:dyDescent="0.3">
      <c r="A513" s="1">
        <v>42516</v>
      </c>
      <c r="B513">
        <v>0</v>
      </c>
    </row>
    <row r="514" spans="1:2" ht="15" hidden="1" customHeight="1" x14ac:dyDescent="0.3">
      <c r="A514" s="1">
        <v>42517</v>
      </c>
      <c r="B514">
        <v>0</v>
      </c>
    </row>
    <row r="515" spans="1:2" ht="15" hidden="1" customHeight="1" x14ac:dyDescent="0.3">
      <c r="A515" s="1">
        <v>42518</v>
      </c>
      <c r="B515">
        <v>0</v>
      </c>
    </row>
    <row r="516" spans="1:2" ht="15" hidden="1" customHeight="1" x14ac:dyDescent="0.3">
      <c r="A516" s="1">
        <v>42519</v>
      </c>
      <c r="B516">
        <v>0</v>
      </c>
    </row>
    <row r="517" spans="1:2" ht="15" hidden="1" customHeight="1" x14ac:dyDescent="0.3">
      <c r="A517" s="1">
        <v>42520</v>
      </c>
      <c r="B517">
        <v>0</v>
      </c>
    </row>
    <row r="518" spans="1:2" x14ac:dyDescent="0.3">
      <c r="A518" s="1">
        <v>42521</v>
      </c>
      <c r="B518">
        <v>-209.61</v>
      </c>
    </row>
    <row r="519" spans="1:2" ht="15" hidden="1" customHeight="1" x14ac:dyDescent="0.3">
      <c r="A519" s="1">
        <v>42522</v>
      </c>
      <c r="B519">
        <v>0</v>
      </c>
    </row>
    <row r="520" spans="1:2" ht="15" hidden="1" customHeight="1" x14ac:dyDescent="0.3">
      <c r="A520" s="1">
        <v>42523</v>
      </c>
      <c r="B520">
        <v>0</v>
      </c>
    </row>
    <row r="521" spans="1:2" ht="15" hidden="1" customHeight="1" x14ac:dyDescent="0.3">
      <c r="A521" s="1">
        <v>42524</v>
      </c>
      <c r="B521">
        <v>0</v>
      </c>
    </row>
    <row r="522" spans="1:2" ht="15" hidden="1" customHeight="1" x14ac:dyDescent="0.3">
      <c r="A522" s="1">
        <v>42525</v>
      </c>
      <c r="B522">
        <v>0</v>
      </c>
    </row>
    <row r="523" spans="1:2" ht="15" hidden="1" customHeight="1" x14ac:dyDescent="0.3">
      <c r="A523" s="1">
        <v>42526</v>
      </c>
      <c r="B523">
        <v>0</v>
      </c>
    </row>
    <row r="524" spans="1:2" ht="15" hidden="1" customHeight="1" x14ac:dyDescent="0.3">
      <c r="A524" s="1">
        <v>42527</v>
      </c>
      <c r="B524">
        <v>0</v>
      </c>
    </row>
    <row r="525" spans="1:2" ht="15" hidden="1" customHeight="1" x14ac:dyDescent="0.3">
      <c r="A525" s="1">
        <v>42528</v>
      </c>
      <c r="B525">
        <v>0</v>
      </c>
    </row>
    <row r="526" spans="1:2" ht="15" hidden="1" customHeight="1" x14ac:dyDescent="0.3">
      <c r="A526" s="1">
        <v>42529</v>
      </c>
      <c r="B526">
        <v>0</v>
      </c>
    </row>
    <row r="527" spans="1:2" ht="15" hidden="1" customHeight="1" x14ac:dyDescent="0.3">
      <c r="A527" s="1">
        <v>42530</v>
      </c>
      <c r="B527">
        <v>0</v>
      </c>
    </row>
    <row r="528" spans="1:2" ht="15" hidden="1" customHeight="1" x14ac:dyDescent="0.3">
      <c r="A528" s="1">
        <v>42531</v>
      </c>
      <c r="B528">
        <v>0</v>
      </c>
    </row>
    <row r="529" spans="1:2" ht="15" hidden="1" customHeight="1" x14ac:dyDescent="0.3">
      <c r="A529" s="1">
        <v>42532</v>
      </c>
      <c r="B529">
        <v>0</v>
      </c>
    </row>
    <row r="530" spans="1:2" ht="15" hidden="1" customHeight="1" x14ac:dyDescent="0.3">
      <c r="A530" s="1">
        <v>42533</v>
      </c>
      <c r="B530">
        <v>0</v>
      </c>
    </row>
    <row r="531" spans="1:2" ht="15" hidden="1" customHeight="1" x14ac:dyDescent="0.3">
      <c r="A531" s="1">
        <v>42534</v>
      </c>
      <c r="B531">
        <v>0</v>
      </c>
    </row>
    <row r="532" spans="1:2" ht="15" hidden="1" customHeight="1" x14ac:dyDescent="0.3">
      <c r="A532" s="1">
        <v>42535</v>
      </c>
      <c r="B532">
        <v>0</v>
      </c>
    </row>
    <row r="533" spans="1:2" ht="15" hidden="1" customHeight="1" x14ac:dyDescent="0.3">
      <c r="A533" s="1">
        <v>42536</v>
      </c>
      <c r="B533">
        <v>0</v>
      </c>
    </row>
    <row r="534" spans="1:2" ht="15" hidden="1" customHeight="1" x14ac:dyDescent="0.3">
      <c r="A534" s="1">
        <v>42537</v>
      </c>
      <c r="B534">
        <v>0</v>
      </c>
    </row>
    <row r="535" spans="1:2" ht="15" hidden="1" customHeight="1" x14ac:dyDescent="0.3">
      <c r="A535" s="1">
        <v>42538</v>
      </c>
      <c r="B535">
        <v>0</v>
      </c>
    </row>
    <row r="536" spans="1:2" ht="15" hidden="1" customHeight="1" x14ac:dyDescent="0.3">
      <c r="A536" s="1">
        <v>42539</v>
      </c>
      <c r="B536">
        <v>0</v>
      </c>
    </row>
    <row r="537" spans="1:2" ht="15" hidden="1" customHeight="1" x14ac:dyDescent="0.3">
      <c r="A537" s="1">
        <v>42540</v>
      </c>
      <c r="B537">
        <v>0</v>
      </c>
    </row>
    <row r="538" spans="1:2" ht="15" hidden="1" customHeight="1" x14ac:dyDescent="0.3">
      <c r="A538" s="1">
        <v>42541</v>
      </c>
      <c r="B538">
        <v>0</v>
      </c>
    </row>
    <row r="539" spans="1:2" ht="15" hidden="1" customHeight="1" x14ac:dyDescent="0.3">
      <c r="A539" s="1">
        <v>42542</v>
      </c>
      <c r="B539">
        <v>0</v>
      </c>
    </row>
    <row r="540" spans="1:2" ht="15" hidden="1" customHeight="1" x14ac:dyDescent="0.3">
      <c r="A540" s="1">
        <v>42543</v>
      </c>
      <c r="B540">
        <v>0</v>
      </c>
    </row>
    <row r="541" spans="1:2" ht="15" hidden="1" customHeight="1" x14ac:dyDescent="0.3">
      <c r="A541" s="1">
        <v>42544</v>
      </c>
      <c r="B541">
        <v>0</v>
      </c>
    </row>
    <row r="542" spans="1:2" ht="15" hidden="1" customHeight="1" x14ac:dyDescent="0.3">
      <c r="A542" s="1">
        <v>42545</v>
      </c>
      <c r="B542">
        <v>0</v>
      </c>
    </row>
    <row r="543" spans="1:2" ht="15" hidden="1" customHeight="1" x14ac:dyDescent="0.3">
      <c r="A543" s="1">
        <v>42546</v>
      </c>
      <c r="B543">
        <v>0</v>
      </c>
    </row>
    <row r="544" spans="1:2" ht="15" hidden="1" customHeight="1" x14ac:dyDescent="0.3">
      <c r="A544" s="1">
        <v>42547</v>
      </c>
      <c r="B544">
        <v>0</v>
      </c>
    </row>
    <row r="545" spans="1:2" ht="15" hidden="1" customHeight="1" x14ac:dyDescent="0.3">
      <c r="A545" s="1">
        <v>42548</v>
      </c>
      <c r="B545">
        <v>0</v>
      </c>
    </row>
    <row r="546" spans="1:2" ht="15" hidden="1" customHeight="1" x14ac:dyDescent="0.3">
      <c r="A546" s="1">
        <v>42549</v>
      </c>
      <c r="B546">
        <v>0</v>
      </c>
    </row>
    <row r="547" spans="1:2" ht="15" hidden="1" customHeight="1" x14ac:dyDescent="0.3">
      <c r="A547" s="1">
        <v>42550</v>
      </c>
      <c r="B547">
        <v>0</v>
      </c>
    </row>
    <row r="548" spans="1:2" x14ac:dyDescent="0.3">
      <c r="A548" s="1">
        <v>42551</v>
      </c>
      <c r="B548">
        <v>-253.62</v>
      </c>
    </row>
    <row r="549" spans="1:2" ht="15" hidden="1" customHeight="1" x14ac:dyDescent="0.3">
      <c r="A549" s="1">
        <v>42552</v>
      </c>
      <c r="B549">
        <v>0</v>
      </c>
    </row>
    <row r="550" spans="1:2" ht="15" hidden="1" customHeight="1" x14ac:dyDescent="0.3">
      <c r="A550" s="1">
        <v>42553</v>
      </c>
      <c r="B550">
        <v>0</v>
      </c>
    </row>
    <row r="551" spans="1:2" ht="15" hidden="1" customHeight="1" x14ac:dyDescent="0.3">
      <c r="A551" s="1">
        <v>42554</v>
      </c>
      <c r="B551">
        <v>0</v>
      </c>
    </row>
    <row r="552" spans="1:2" ht="15" hidden="1" customHeight="1" x14ac:dyDescent="0.3">
      <c r="A552" s="1">
        <v>42555</v>
      </c>
      <c r="B552">
        <v>0</v>
      </c>
    </row>
    <row r="553" spans="1:2" ht="15" hidden="1" customHeight="1" x14ac:dyDescent="0.3">
      <c r="A553" s="1">
        <v>42556</v>
      </c>
      <c r="B553">
        <v>0</v>
      </c>
    </row>
    <row r="554" spans="1:2" ht="15" hidden="1" customHeight="1" x14ac:dyDescent="0.3">
      <c r="A554" s="1">
        <v>42557</v>
      </c>
      <c r="B554">
        <v>0</v>
      </c>
    </row>
    <row r="555" spans="1:2" ht="15" hidden="1" customHeight="1" x14ac:dyDescent="0.3">
      <c r="A555" s="1">
        <v>42558</v>
      </c>
      <c r="B555">
        <v>0</v>
      </c>
    </row>
    <row r="556" spans="1:2" ht="15" hidden="1" customHeight="1" x14ac:dyDescent="0.3">
      <c r="A556" s="1">
        <v>42559</v>
      </c>
      <c r="B556">
        <v>0</v>
      </c>
    </row>
    <row r="557" spans="1:2" ht="15" hidden="1" customHeight="1" x14ac:dyDescent="0.3">
      <c r="A557" s="1">
        <v>42560</v>
      </c>
      <c r="B557">
        <v>0</v>
      </c>
    </row>
    <row r="558" spans="1:2" ht="15" hidden="1" customHeight="1" x14ac:dyDescent="0.3">
      <c r="A558" s="1">
        <v>42561</v>
      </c>
      <c r="B558">
        <v>0</v>
      </c>
    </row>
    <row r="559" spans="1:2" ht="15" hidden="1" customHeight="1" x14ac:dyDescent="0.3">
      <c r="A559" s="1">
        <v>42562</v>
      </c>
      <c r="B559">
        <v>0</v>
      </c>
    </row>
    <row r="560" spans="1:2" ht="15" hidden="1" customHeight="1" x14ac:dyDescent="0.3">
      <c r="A560" s="1">
        <v>42563</v>
      </c>
      <c r="B560">
        <v>0</v>
      </c>
    </row>
    <row r="561" spans="1:2" ht="15" hidden="1" customHeight="1" x14ac:dyDescent="0.3">
      <c r="A561" s="1">
        <v>42564</v>
      </c>
      <c r="B561">
        <v>0</v>
      </c>
    </row>
    <row r="562" spans="1:2" ht="15" hidden="1" customHeight="1" x14ac:dyDescent="0.3">
      <c r="A562" s="1">
        <v>42565</v>
      </c>
      <c r="B562">
        <v>0</v>
      </c>
    </row>
    <row r="563" spans="1:2" ht="15" hidden="1" customHeight="1" x14ac:dyDescent="0.3">
      <c r="A563" s="1">
        <v>42566</v>
      </c>
      <c r="B563">
        <v>0</v>
      </c>
    </row>
    <row r="564" spans="1:2" ht="15" hidden="1" customHeight="1" x14ac:dyDescent="0.3">
      <c r="A564" s="1">
        <v>42567</v>
      </c>
      <c r="B564">
        <v>0</v>
      </c>
    </row>
    <row r="565" spans="1:2" ht="15" hidden="1" customHeight="1" x14ac:dyDescent="0.3">
      <c r="A565" s="1">
        <v>42568</v>
      </c>
      <c r="B565">
        <v>0</v>
      </c>
    </row>
    <row r="566" spans="1:2" ht="15" hidden="1" customHeight="1" x14ac:dyDescent="0.3">
      <c r="A566" s="1">
        <v>42569</v>
      </c>
      <c r="B566">
        <v>0</v>
      </c>
    </row>
    <row r="567" spans="1:2" ht="15" hidden="1" customHeight="1" x14ac:dyDescent="0.3">
      <c r="A567" s="1">
        <v>42570</v>
      </c>
      <c r="B567">
        <v>0</v>
      </c>
    </row>
    <row r="568" spans="1:2" ht="15" hidden="1" customHeight="1" x14ac:dyDescent="0.3">
      <c r="A568" s="1">
        <v>42571</v>
      </c>
      <c r="B568">
        <v>0</v>
      </c>
    </row>
    <row r="569" spans="1:2" ht="15" hidden="1" customHeight="1" x14ac:dyDescent="0.3">
      <c r="A569" s="1">
        <v>42572</v>
      </c>
      <c r="B569">
        <v>0</v>
      </c>
    </row>
    <row r="570" spans="1:2" ht="15" hidden="1" customHeight="1" x14ac:dyDescent="0.3">
      <c r="A570" s="1">
        <v>42573</v>
      </c>
      <c r="B570">
        <v>0</v>
      </c>
    </row>
    <row r="571" spans="1:2" ht="15" hidden="1" customHeight="1" x14ac:dyDescent="0.3">
      <c r="A571" s="1">
        <v>42574</v>
      </c>
      <c r="B571">
        <v>0</v>
      </c>
    </row>
    <row r="572" spans="1:2" ht="15" hidden="1" customHeight="1" x14ac:dyDescent="0.3">
      <c r="A572" s="1">
        <v>42575</v>
      </c>
      <c r="B572">
        <v>0</v>
      </c>
    </row>
    <row r="573" spans="1:2" ht="15" hidden="1" customHeight="1" x14ac:dyDescent="0.3">
      <c r="A573" s="1">
        <v>42576</v>
      </c>
      <c r="B573">
        <v>0</v>
      </c>
    </row>
    <row r="574" spans="1:2" ht="15" hidden="1" customHeight="1" x14ac:dyDescent="0.3">
      <c r="A574" s="1">
        <v>42577</v>
      </c>
      <c r="B574">
        <v>0</v>
      </c>
    </row>
    <row r="575" spans="1:2" ht="15" hidden="1" customHeight="1" x14ac:dyDescent="0.3">
      <c r="A575" s="1">
        <v>42578</v>
      </c>
      <c r="B575">
        <v>0</v>
      </c>
    </row>
    <row r="576" spans="1:2" ht="15" hidden="1" customHeight="1" x14ac:dyDescent="0.3">
      <c r="A576" s="1">
        <v>42579</v>
      </c>
      <c r="B576">
        <v>0</v>
      </c>
    </row>
    <row r="577" spans="1:2" ht="15" hidden="1" customHeight="1" x14ac:dyDescent="0.3">
      <c r="A577" s="1">
        <v>42580</v>
      </c>
      <c r="B577">
        <v>0</v>
      </c>
    </row>
    <row r="578" spans="1:2" ht="15" hidden="1" customHeight="1" x14ac:dyDescent="0.3">
      <c r="A578" s="1">
        <v>42581</v>
      </c>
      <c r="B578">
        <v>0</v>
      </c>
    </row>
    <row r="579" spans="1:2" x14ac:dyDescent="0.3">
      <c r="A579" s="1">
        <v>42582</v>
      </c>
      <c r="B579">
        <v>-150.72999999999999</v>
      </c>
    </row>
    <row r="580" spans="1:2" ht="15" hidden="1" customHeight="1" x14ac:dyDescent="0.3">
      <c r="A580" s="1">
        <v>42583</v>
      </c>
      <c r="B580">
        <v>0</v>
      </c>
    </row>
    <row r="581" spans="1:2" ht="15" hidden="1" customHeight="1" x14ac:dyDescent="0.3">
      <c r="A581" s="1">
        <v>42584</v>
      </c>
      <c r="B581">
        <v>0</v>
      </c>
    </row>
    <row r="582" spans="1:2" ht="15" hidden="1" customHeight="1" x14ac:dyDescent="0.3">
      <c r="A582" s="1">
        <v>42585</v>
      </c>
      <c r="B582">
        <v>0</v>
      </c>
    </row>
    <row r="583" spans="1:2" ht="15" hidden="1" customHeight="1" x14ac:dyDescent="0.3">
      <c r="A583" s="1">
        <v>42586</v>
      </c>
      <c r="B583">
        <v>0</v>
      </c>
    </row>
    <row r="584" spans="1:2" ht="15" hidden="1" customHeight="1" x14ac:dyDescent="0.3">
      <c r="A584" s="1">
        <v>42587</v>
      </c>
      <c r="B584">
        <v>0</v>
      </c>
    </row>
    <row r="585" spans="1:2" ht="15" hidden="1" customHeight="1" x14ac:dyDescent="0.3">
      <c r="A585" s="1">
        <v>42588</v>
      </c>
      <c r="B585">
        <v>0</v>
      </c>
    </row>
    <row r="586" spans="1:2" ht="15" hidden="1" customHeight="1" x14ac:dyDescent="0.3">
      <c r="A586" s="1">
        <v>42589</v>
      </c>
      <c r="B586">
        <v>0</v>
      </c>
    </row>
    <row r="587" spans="1:2" ht="15" hidden="1" customHeight="1" x14ac:dyDescent="0.3">
      <c r="A587" s="1">
        <v>42590</v>
      </c>
      <c r="B587">
        <v>0</v>
      </c>
    </row>
    <row r="588" spans="1:2" ht="15" hidden="1" customHeight="1" x14ac:dyDescent="0.3">
      <c r="A588" s="1">
        <v>42591</v>
      </c>
      <c r="B588">
        <v>0</v>
      </c>
    </row>
    <row r="589" spans="1:2" ht="15" hidden="1" customHeight="1" x14ac:dyDescent="0.3">
      <c r="A589" s="1">
        <v>42592</v>
      </c>
      <c r="B589">
        <v>0</v>
      </c>
    </row>
    <row r="590" spans="1:2" ht="15" hidden="1" customHeight="1" x14ac:dyDescent="0.3">
      <c r="A590" s="1">
        <v>42593</v>
      </c>
      <c r="B590">
        <v>0</v>
      </c>
    </row>
    <row r="591" spans="1:2" ht="15" hidden="1" customHeight="1" x14ac:dyDescent="0.3">
      <c r="A591" s="1">
        <v>42594</v>
      </c>
      <c r="B591">
        <v>0</v>
      </c>
    </row>
    <row r="592" spans="1:2" ht="15" hidden="1" customHeight="1" x14ac:dyDescent="0.3">
      <c r="A592" s="1">
        <v>42595</v>
      </c>
      <c r="B592">
        <v>0</v>
      </c>
    </row>
    <row r="593" spans="1:2" ht="15" hidden="1" customHeight="1" x14ac:dyDescent="0.3">
      <c r="A593" s="1">
        <v>42596</v>
      </c>
      <c r="B593">
        <v>0</v>
      </c>
    </row>
    <row r="594" spans="1:2" ht="15" hidden="1" customHeight="1" x14ac:dyDescent="0.3">
      <c r="A594" s="1">
        <v>42597</v>
      </c>
      <c r="B594">
        <v>0</v>
      </c>
    </row>
    <row r="595" spans="1:2" ht="15" hidden="1" customHeight="1" x14ac:dyDescent="0.3">
      <c r="A595" s="1">
        <v>42598</v>
      </c>
      <c r="B595">
        <v>0</v>
      </c>
    </row>
    <row r="596" spans="1:2" ht="15" hidden="1" customHeight="1" x14ac:dyDescent="0.3">
      <c r="A596" s="1">
        <v>42599</v>
      </c>
      <c r="B596">
        <v>0</v>
      </c>
    </row>
    <row r="597" spans="1:2" ht="15" hidden="1" customHeight="1" x14ac:dyDescent="0.3">
      <c r="A597" s="1">
        <v>42600</v>
      </c>
      <c r="B597">
        <v>0</v>
      </c>
    </row>
    <row r="598" spans="1:2" ht="15" hidden="1" customHeight="1" x14ac:dyDescent="0.3">
      <c r="A598" s="1">
        <v>42601</v>
      </c>
      <c r="B598">
        <v>0</v>
      </c>
    </row>
    <row r="599" spans="1:2" ht="15" hidden="1" customHeight="1" x14ac:dyDescent="0.3">
      <c r="A599" s="1">
        <v>42602</v>
      </c>
      <c r="B599">
        <v>0</v>
      </c>
    </row>
    <row r="600" spans="1:2" ht="15" hidden="1" customHeight="1" x14ac:dyDescent="0.3">
      <c r="A600" s="1">
        <v>42603</v>
      </c>
      <c r="B600">
        <v>0</v>
      </c>
    </row>
    <row r="601" spans="1:2" ht="15" hidden="1" customHeight="1" x14ac:dyDescent="0.3">
      <c r="A601" s="1">
        <v>42604</v>
      </c>
      <c r="B601">
        <v>0</v>
      </c>
    </row>
    <row r="602" spans="1:2" ht="15" hidden="1" customHeight="1" x14ac:dyDescent="0.3">
      <c r="A602" s="1">
        <v>42605</v>
      </c>
      <c r="B602">
        <v>0</v>
      </c>
    </row>
    <row r="603" spans="1:2" ht="15" hidden="1" customHeight="1" x14ac:dyDescent="0.3">
      <c r="A603" s="1">
        <v>42606</v>
      </c>
      <c r="B603">
        <v>0</v>
      </c>
    </row>
    <row r="604" spans="1:2" ht="15" hidden="1" customHeight="1" x14ac:dyDescent="0.3">
      <c r="A604" s="1">
        <v>42607</v>
      </c>
      <c r="B604">
        <v>0</v>
      </c>
    </row>
    <row r="605" spans="1:2" ht="15" hidden="1" customHeight="1" x14ac:dyDescent="0.3">
      <c r="A605" s="1">
        <v>42608</v>
      </c>
      <c r="B605">
        <v>0</v>
      </c>
    </row>
    <row r="606" spans="1:2" ht="15" hidden="1" customHeight="1" x14ac:dyDescent="0.3">
      <c r="A606" s="1">
        <v>42609</v>
      </c>
      <c r="B606">
        <v>0</v>
      </c>
    </row>
    <row r="607" spans="1:2" ht="15" hidden="1" customHeight="1" x14ac:dyDescent="0.3">
      <c r="A607" s="1">
        <v>42610</v>
      </c>
      <c r="B607">
        <v>0</v>
      </c>
    </row>
    <row r="608" spans="1:2" ht="15" hidden="1" customHeight="1" x14ac:dyDescent="0.3">
      <c r="A608" s="1">
        <v>42611</v>
      </c>
      <c r="B608">
        <v>0</v>
      </c>
    </row>
    <row r="609" spans="1:2" ht="15" hidden="1" customHeight="1" x14ac:dyDescent="0.3">
      <c r="A609" s="1">
        <v>42612</v>
      </c>
      <c r="B609">
        <v>0</v>
      </c>
    </row>
    <row r="610" spans="1:2" x14ac:dyDescent="0.3">
      <c r="A610" s="1">
        <v>42613</v>
      </c>
      <c r="B610">
        <v>-145.37</v>
      </c>
    </row>
    <row r="611" spans="1:2" ht="15" hidden="1" customHeight="1" x14ac:dyDescent="0.3">
      <c r="A611" s="1">
        <v>42614</v>
      </c>
      <c r="B611">
        <v>0</v>
      </c>
    </row>
    <row r="612" spans="1:2" ht="15" hidden="1" customHeight="1" x14ac:dyDescent="0.3">
      <c r="A612" s="1">
        <v>42615</v>
      </c>
      <c r="B612">
        <v>0</v>
      </c>
    </row>
    <row r="613" spans="1:2" ht="15" hidden="1" customHeight="1" x14ac:dyDescent="0.3">
      <c r="A613" s="1">
        <v>42616</v>
      </c>
      <c r="B613">
        <v>0</v>
      </c>
    </row>
    <row r="614" spans="1:2" ht="15" hidden="1" customHeight="1" x14ac:dyDescent="0.3">
      <c r="A614" s="1">
        <v>42617</v>
      </c>
      <c r="B614">
        <v>0</v>
      </c>
    </row>
    <row r="615" spans="1:2" ht="15" hidden="1" customHeight="1" x14ac:dyDescent="0.3">
      <c r="A615" s="1">
        <v>42618</v>
      </c>
      <c r="B615">
        <v>0</v>
      </c>
    </row>
    <row r="616" spans="1:2" ht="15" hidden="1" customHeight="1" x14ac:dyDescent="0.3">
      <c r="A616" s="1">
        <v>42619</v>
      </c>
      <c r="B616">
        <v>0</v>
      </c>
    </row>
    <row r="617" spans="1:2" ht="15" hidden="1" customHeight="1" x14ac:dyDescent="0.3">
      <c r="A617" s="1">
        <v>42620</v>
      </c>
      <c r="B617">
        <v>0</v>
      </c>
    </row>
    <row r="618" spans="1:2" ht="15" hidden="1" customHeight="1" x14ac:dyDescent="0.3">
      <c r="A618" s="1">
        <v>42621</v>
      </c>
      <c r="B618">
        <v>0</v>
      </c>
    </row>
    <row r="619" spans="1:2" ht="15" hidden="1" customHeight="1" x14ac:dyDescent="0.3">
      <c r="A619" s="1">
        <v>42622</v>
      </c>
      <c r="B619">
        <v>0</v>
      </c>
    </row>
    <row r="620" spans="1:2" ht="15" hidden="1" customHeight="1" x14ac:dyDescent="0.3">
      <c r="A620" s="1">
        <v>42623</v>
      </c>
      <c r="B620">
        <v>0</v>
      </c>
    </row>
    <row r="621" spans="1:2" ht="15" hidden="1" customHeight="1" x14ac:dyDescent="0.3">
      <c r="A621" s="1">
        <v>42624</v>
      </c>
      <c r="B621">
        <v>0</v>
      </c>
    </row>
    <row r="622" spans="1:2" ht="15" hidden="1" customHeight="1" x14ac:dyDescent="0.3">
      <c r="A622" s="1">
        <v>42625</v>
      </c>
      <c r="B622">
        <v>0</v>
      </c>
    </row>
    <row r="623" spans="1:2" ht="15" hidden="1" customHeight="1" x14ac:dyDescent="0.3">
      <c r="A623" s="1">
        <v>42626</v>
      </c>
      <c r="B623">
        <v>0</v>
      </c>
    </row>
    <row r="624" spans="1:2" ht="15" hidden="1" customHeight="1" x14ac:dyDescent="0.3">
      <c r="A624" s="1">
        <v>42627</v>
      </c>
      <c r="B624">
        <v>0</v>
      </c>
    </row>
    <row r="625" spans="1:2" ht="15" hidden="1" customHeight="1" x14ac:dyDescent="0.3">
      <c r="A625" s="1">
        <v>42628</v>
      </c>
      <c r="B625">
        <v>0</v>
      </c>
    </row>
    <row r="626" spans="1:2" ht="15" hidden="1" customHeight="1" x14ac:dyDescent="0.3">
      <c r="A626" s="1">
        <v>42629</v>
      </c>
      <c r="B626">
        <v>0</v>
      </c>
    </row>
    <row r="627" spans="1:2" ht="15" hidden="1" customHeight="1" x14ac:dyDescent="0.3">
      <c r="A627" s="1">
        <v>42630</v>
      </c>
      <c r="B627">
        <v>0</v>
      </c>
    </row>
    <row r="628" spans="1:2" ht="15" hidden="1" customHeight="1" x14ac:dyDescent="0.3">
      <c r="A628" s="1">
        <v>42631</v>
      </c>
      <c r="B628">
        <v>0</v>
      </c>
    </row>
    <row r="629" spans="1:2" ht="15" hidden="1" customHeight="1" x14ac:dyDescent="0.3">
      <c r="A629" s="1">
        <v>42632</v>
      </c>
      <c r="B629">
        <v>0</v>
      </c>
    </row>
    <row r="630" spans="1:2" ht="15" hidden="1" customHeight="1" x14ac:dyDescent="0.3">
      <c r="A630" s="1">
        <v>42633</v>
      </c>
      <c r="B630">
        <v>0</v>
      </c>
    </row>
    <row r="631" spans="1:2" ht="15" hidden="1" customHeight="1" x14ac:dyDescent="0.3">
      <c r="A631" s="1">
        <v>42634</v>
      </c>
      <c r="B631">
        <v>0</v>
      </c>
    </row>
    <row r="632" spans="1:2" ht="15" hidden="1" customHeight="1" x14ac:dyDescent="0.3">
      <c r="A632" s="1">
        <v>42635</v>
      </c>
      <c r="B632">
        <v>0</v>
      </c>
    </row>
    <row r="633" spans="1:2" ht="15" hidden="1" customHeight="1" x14ac:dyDescent="0.3">
      <c r="A633" s="1">
        <v>42636</v>
      </c>
      <c r="B633">
        <v>0</v>
      </c>
    </row>
    <row r="634" spans="1:2" ht="15" hidden="1" customHeight="1" x14ac:dyDescent="0.3">
      <c r="A634" s="1">
        <v>42637</v>
      </c>
      <c r="B634">
        <v>0</v>
      </c>
    </row>
    <row r="635" spans="1:2" ht="15" hidden="1" customHeight="1" x14ac:dyDescent="0.3">
      <c r="A635" s="1">
        <v>42638</v>
      </c>
      <c r="B635">
        <v>0</v>
      </c>
    </row>
    <row r="636" spans="1:2" ht="15" hidden="1" customHeight="1" x14ac:dyDescent="0.3">
      <c r="A636" s="1">
        <v>42639</v>
      </c>
      <c r="B636">
        <v>0</v>
      </c>
    </row>
    <row r="637" spans="1:2" ht="15" hidden="1" customHeight="1" x14ac:dyDescent="0.3">
      <c r="A637" s="1">
        <v>42640</v>
      </c>
      <c r="B637">
        <v>0</v>
      </c>
    </row>
    <row r="638" spans="1:2" ht="15" hidden="1" customHeight="1" x14ac:dyDescent="0.3">
      <c r="A638" s="1">
        <v>42641</v>
      </c>
      <c r="B638">
        <v>0</v>
      </c>
    </row>
    <row r="639" spans="1:2" ht="15" hidden="1" customHeight="1" x14ac:dyDescent="0.3">
      <c r="A639" s="1">
        <v>42642</v>
      </c>
      <c r="B639">
        <v>0</v>
      </c>
    </row>
    <row r="640" spans="1:2" x14ac:dyDescent="0.3">
      <c r="A640" s="1">
        <v>42643</v>
      </c>
      <c r="B640">
        <v>-146.47</v>
      </c>
    </row>
    <row r="641" spans="1:2" ht="15" hidden="1" customHeight="1" x14ac:dyDescent="0.3">
      <c r="A641" s="1">
        <v>42644</v>
      </c>
      <c r="B641">
        <v>0</v>
      </c>
    </row>
    <row r="642" spans="1:2" ht="15" hidden="1" customHeight="1" x14ac:dyDescent="0.3">
      <c r="A642" s="1">
        <v>42645</v>
      </c>
      <c r="B642">
        <v>0</v>
      </c>
    </row>
    <row r="643" spans="1:2" ht="15" hidden="1" customHeight="1" x14ac:dyDescent="0.3">
      <c r="A643" s="1">
        <v>42646</v>
      </c>
      <c r="B643">
        <v>0</v>
      </c>
    </row>
    <row r="644" spans="1:2" ht="15" hidden="1" customHeight="1" x14ac:dyDescent="0.3">
      <c r="A644" s="1">
        <v>42647</v>
      </c>
      <c r="B644">
        <v>0</v>
      </c>
    </row>
    <row r="645" spans="1:2" ht="15" hidden="1" customHeight="1" x14ac:dyDescent="0.3">
      <c r="A645" s="1">
        <v>42648</v>
      </c>
      <c r="B645">
        <v>0</v>
      </c>
    </row>
    <row r="646" spans="1:2" ht="15" hidden="1" customHeight="1" x14ac:dyDescent="0.3">
      <c r="A646" s="1">
        <v>42649</v>
      </c>
      <c r="B646">
        <v>0</v>
      </c>
    </row>
    <row r="647" spans="1:2" ht="15" hidden="1" customHeight="1" x14ac:dyDescent="0.3">
      <c r="A647" s="1">
        <v>42650</v>
      </c>
      <c r="B647">
        <v>0</v>
      </c>
    </row>
    <row r="648" spans="1:2" ht="15" hidden="1" customHeight="1" x14ac:dyDescent="0.3">
      <c r="A648" s="1">
        <v>42651</v>
      </c>
      <c r="B648">
        <v>0</v>
      </c>
    </row>
    <row r="649" spans="1:2" ht="15" hidden="1" customHeight="1" x14ac:dyDescent="0.3">
      <c r="A649" s="1">
        <v>42652</v>
      </c>
      <c r="B649">
        <v>0</v>
      </c>
    </row>
    <row r="650" spans="1:2" ht="15" hidden="1" customHeight="1" x14ac:dyDescent="0.3">
      <c r="A650" s="1">
        <v>42653</v>
      </c>
      <c r="B650">
        <v>0</v>
      </c>
    </row>
    <row r="651" spans="1:2" ht="15" hidden="1" customHeight="1" x14ac:dyDescent="0.3">
      <c r="A651" s="1">
        <v>42654</v>
      </c>
      <c r="B651">
        <v>0</v>
      </c>
    </row>
    <row r="652" spans="1:2" ht="15" hidden="1" customHeight="1" x14ac:dyDescent="0.3">
      <c r="A652" s="1">
        <v>42655</v>
      </c>
      <c r="B652">
        <v>0</v>
      </c>
    </row>
    <row r="653" spans="1:2" ht="15" hidden="1" customHeight="1" x14ac:dyDescent="0.3">
      <c r="A653" s="1">
        <v>42656</v>
      </c>
      <c r="B653">
        <v>0</v>
      </c>
    </row>
    <row r="654" spans="1:2" ht="15" hidden="1" customHeight="1" x14ac:dyDescent="0.3">
      <c r="A654" s="1">
        <v>42657</v>
      </c>
      <c r="B654">
        <v>0</v>
      </c>
    </row>
    <row r="655" spans="1:2" ht="15" hidden="1" customHeight="1" x14ac:dyDescent="0.3">
      <c r="A655" s="1">
        <v>42658</v>
      </c>
      <c r="B655">
        <v>0</v>
      </c>
    </row>
    <row r="656" spans="1:2" ht="15" hidden="1" customHeight="1" x14ac:dyDescent="0.3">
      <c r="A656" s="1">
        <v>42659</v>
      </c>
      <c r="B656">
        <v>0</v>
      </c>
    </row>
    <row r="657" spans="1:2" ht="15" hidden="1" customHeight="1" x14ac:dyDescent="0.3">
      <c r="A657" s="1">
        <v>42660</v>
      </c>
      <c r="B657">
        <v>0</v>
      </c>
    </row>
    <row r="658" spans="1:2" ht="15" hidden="1" customHeight="1" x14ac:dyDescent="0.3">
      <c r="A658" s="1">
        <v>42661</v>
      </c>
      <c r="B658">
        <v>0</v>
      </c>
    </row>
    <row r="659" spans="1:2" ht="15" hidden="1" customHeight="1" x14ac:dyDescent="0.3">
      <c r="A659" s="1">
        <v>42662</v>
      </c>
      <c r="B659">
        <v>0</v>
      </c>
    </row>
    <row r="660" spans="1:2" ht="15" hidden="1" customHeight="1" x14ac:dyDescent="0.3">
      <c r="A660" s="1">
        <v>42663</v>
      </c>
      <c r="B660">
        <v>0</v>
      </c>
    </row>
    <row r="661" spans="1:2" ht="15" hidden="1" customHeight="1" x14ac:dyDescent="0.3">
      <c r="A661" s="1">
        <v>42664</v>
      </c>
      <c r="B661">
        <v>0</v>
      </c>
    </row>
    <row r="662" spans="1:2" ht="15" hidden="1" customHeight="1" x14ac:dyDescent="0.3">
      <c r="A662" s="1">
        <v>42665</v>
      </c>
      <c r="B662">
        <v>0</v>
      </c>
    </row>
    <row r="663" spans="1:2" ht="15" hidden="1" customHeight="1" x14ac:dyDescent="0.3">
      <c r="A663" s="1">
        <v>42666</v>
      </c>
      <c r="B663">
        <v>0</v>
      </c>
    </row>
    <row r="664" spans="1:2" ht="15" hidden="1" customHeight="1" x14ac:dyDescent="0.3">
      <c r="A664" s="1">
        <v>42667</v>
      </c>
      <c r="B664">
        <v>0</v>
      </c>
    </row>
    <row r="665" spans="1:2" ht="15" hidden="1" customHeight="1" x14ac:dyDescent="0.3">
      <c r="A665" s="1">
        <v>42668</v>
      </c>
      <c r="B665">
        <v>0</v>
      </c>
    </row>
    <row r="666" spans="1:2" ht="15" hidden="1" customHeight="1" x14ac:dyDescent="0.3">
      <c r="A666" s="1">
        <v>42669</v>
      </c>
      <c r="B666">
        <v>0</v>
      </c>
    </row>
    <row r="667" spans="1:2" ht="15" hidden="1" customHeight="1" x14ac:dyDescent="0.3">
      <c r="A667" s="1">
        <v>42670</v>
      </c>
      <c r="B667">
        <v>0</v>
      </c>
    </row>
    <row r="668" spans="1:2" ht="15" hidden="1" customHeight="1" x14ac:dyDescent="0.3">
      <c r="A668" s="1">
        <v>42671</v>
      </c>
      <c r="B668">
        <v>0</v>
      </c>
    </row>
    <row r="669" spans="1:2" ht="15" hidden="1" customHeight="1" x14ac:dyDescent="0.3">
      <c r="A669" s="1">
        <v>42672</v>
      </c>
      <c r="B669">
        <v>0</v>
      </c>
    </row>
    <row r="670" spans="1:2" ht="15" hidden="1" customHeight="1" x14ac:dyDescent="0.3">
      <c r="A670" s="1">
        <v>42673</v>
      </c>
      <c r="B670">
        <v>0</v>
      </c>
    </row>
    <row r="671" spans="1:2" x14ac:dyDescent="0.3">
      <c r="A671" s="1">
        <v>42674</v>
      </c>
      <c r="B671">
        <v>26.67</v>
      </c>
    </row>
    <row r="672" spans="1:2" ht="15" hidden="1" customHeight="1" x14ac:dyDescent="0.3">
      <c r="A672" s="1">
        <v>42675</v>
      </c>
      <c r="B672">
        <v>0</v>
      </c>
    </row>
    <row r="673" spans="1:2" ht="15" hidden="1" customHeight="1" x14ac:dyDescent="0.3">
      <c r="A673" s="1">
        <v>42676</v>
      </c>
      <c r="B673">
        <v>0</v>
      </c>
    </row>
    <row r="674" spans="1:2" ht="15" hidden="1" customHeight="1" x14ac:dyDescent="0.3">
      <c r="A674" s="1">
        <v>42677</v>
      </c>
      <c r="B674">
        <v>0</v>
      </c>
    </row>
    <row r="675" spans="1:2" ht="15" hidden="1" customHeight="1" x14ac:dyDescent="0.3">
      <c r="A675" s="1">
        <v>42678</v>
      </c>
      <c r="B675">
        <v>0</v>
      </c>
    </row>
    <row r="676" spans="1:2" ht="15" hidden="1" customHeight="1" x14ac:dyDescent="0.3">
      <c r="A676" s="1">
        <v>42679</v>
      </c>
      <c r="B676">
        <v>0</v>
      </c>
    </row>
    <row r="677" spans="1:2" ht="15" hidden="1" customHeight="1" x14ac:dyDescent="0.3">
      <c r="A677" s="1">
        <v>42680</v>
      </c>
      <c r="B677">
        <v>0</v>
      </c>
    </row>
    <row r="678" spans="1:2" ht="15" hidden="1" customHeight="1" x14ac:dyDescent="0.3">
      <c r="A678" s="1">
        <v>42681</v>
      </c>
      <c r="B678">
        <v>0</v>
      </c>
    </row>
    <row r="679" spans="1:2" ht="15" hidden="1" customHeight="1" x14ac:dyDescent="0.3">
      <c r="A679" s="1">
        <v>42682</v>
      </c>
      <c r="B679">
        <v>0</v>
      </c>
    </row>
    <row r="680" spans="1:2" ht="15" hidden="1" customHeight="1" x14ac:dyDescent="0.3">
      <c r="A680" s="1">
        <v>42683</v>
      </c>
      <c r="B680">
        <v>0</v>
      </c>
    </row>
    <row r="681" spans="1:2" ht="15" hidden="1" customHeight="1" x14ac:dyDescent="0.3">
      <c r="A681" s="1">
        <v>42684</v>
      </c>
      <c r="B681">
        <v>0</v>
      </c>
    </row>
    <row r="682" spans="1:2" ht="15" hidden="1" customHeight="1" x14ac:dyDescent="0.3">
      <c r="A682" s="1">
        <v>42685</v>
      </c>
      <c r="B682">
        <v>0</v>
      </c>
    </row>
    <row r="683" spans="1:2" ht="15" hidden="1" customHeight="1" x14ac:dyDescent="0.3">
      <c r="A683" s="1">
        <v>42686</v>
      </c>
      <c r="B683">
        <v>0</v>
      </c>
    </row>
    <row r="684" spans="1:2" ht="15" hidden="1" customHeight="1" x14ac:dyDescent="0.3">
      <c r="A684" s="1">
        <v>42687</v>
      </c>
      <c r="B684">
        <v>0</v>
      </c>
    </row>
    <row r="685" spans="1:2" ht="15" hidden="1" customHeight="1" x14ac:dyDescent="0.3">
      <c r="A685" s="1">
        <v>42688</v>
      </c>
      <c r="B685">
        <v>0</v>
      </c>
    </row>
    <row r="686" spans="1:2" ht="15" hidden="1" customHeight="1" x14ac:dyDescent="0.3">
      <c r="A686" s="1">
        <v>42689</v>
      </c>
      <c r="B686">
        <v>0</v>
      </c>
    </row>
    <row r="687" spans="1:2" ht="15" hidden="1" customHeight="1" x14ac:dyDescent="0.3">
      <c r="A687" s="1">
        <v>42690</v>
      </c>
      <c r="B687">
        <v>0</v>
      </c>
    </row>
    <row r="688" spans="1:2" ht="15" hidden="1" customHeight="1" x14ac:dyDescent="0.3">
      <c r="A688" s="1">
        <v>42691</v>
      </c>
      <c r="B688">
        <v>0</v>
      </c>
    </row>
    <row r="689" spans="1:2" ht="15" hidden="1" customHeight="1" x14ac:dyDescent="0.3">
      <c r="A689" s="1">
        <v>42692</v>
      </c>
      <c r="B689">
        <v>0</v>
      </c>
    </row>
    <row r="690" spans="1:2" ht="15" hidden="1" customHeight="1" x14ac:dyDescent="0.3">
      <c r="A690" s="1">
        <v>42693</v>
      </c>
      <c r="B690">
        <v>0</v>
      </c>
    </row>
    <row r="691" spans="1:2" ht="15" hidden="1" customHeight="1" x14ac:dyDescent="0.3">
      <c r="A691" s="1">
        <v>42694</v>
      </c>
      <c r="B691">
        <v>0</v>
      </c>
    </row>
    <row r="692" spans="1:2" ht="15" hidden="1" customHeight="1" x14ac:dyDescent="0.3">
      <c r="A692" s="1">
        <v>42695</v>
      </c>
      <c r="B692">
        <v>0</v>
      </c>
    </row>
    <row r="693" spans="1:2" ht="15" hidden="1" customHeight="1" x14ac:dyDescent="0.3">
      <c r="A693" s="1">
        <v>42696</v>
      </c>
      <c r="B693">
        <v>0</v>
      </c>
    </row>
    <row r="694" spans="1:2" ht="15" hidden="1" customHeight="1" x14ac:dyDescent="0.3">
      <c r="A694" s="1">
        <v>42697</v>
      </c>
      <c r="B694">
        <v>0</v>
      </c>
    </row>
    <row r="695" spans="1:2" ht="15" hidden="1" customHeight="1" x14ac:dyDescent="0.3">
      <c r="A695" s="1">
        <v>42698</v>
      </c>
      <c r="B695">
        <v>0</v>
      </c>
    </row>
    <row r="696" spans="1:2" ht="15" hidden="1" customHeight="1" x14ac:dyDescent="0.3">
      <c r="A696" s="1">
        <v>42699</v>
      </c>
      <c r="B696">
        <v>0</v>
      </c>
    </row>
    <row r="697" spans="1:2" ht="15" hidden="1" customHeight="1" x14ac:dyDescent="0.3">
      <c r="A697" s="1">
        <v>42700</v>
      </c>
      <c r="B697">
        <v>0</v>
      </c>
    </row>
    <row r="698" spans="1:2" ht="15" hidden="1" customHeight="1" x14ac:dyDescent="0.3">
      <c r="A698" s="1">
        <v>42701</v>
      </c>
      <c r="B698">
        <v>0</v>
      </c>
    </row>
    <row r="699" spans="1:2" ht="15" hidden="1" customHeight="1" x14ac:dyDescent="0.3">
      <c r="A699" s="1">
        <v>42702</v>
      </c>
      <c r="B699">
        <v>0</v>
      </c>
    </row>
    <row r="700" spans="1:2" ht="15" hidden="1" customHeight="1" x14ac:dyDescent="0.3">
      <c r="A700" s="1">
        <v>42703</v>
      </c>
      <c r="B700">
        <v>0</v>
      </c>
    </row>
    <row r="701" spans="1:2" x14ac:dyDescent="0.3">
      <c r="A701" s="1">
        <v>42704</v>
      </c>
      <c r="B701">
        <v>76.2</v>
      </c>
    </row>
    <row r="702" spans="1:2" ht="15" hidden="1" customHeight="1" x14ac:dyDescent="0.3">
      <c r="A702" s="1">
        <v>42705</v>
      </c>
      <c r="B702">
        <v>0</v>
      </c>
    </row>
    <row r="703" spans="1:2" ht="15" hidden="1" customHeight="1" x14ac:dyDescent="0.3">
      <c r="A703" s="1">
        <v>42706</v>
      </c>
      <c r="B703">
        <v>0</v>
      </c>
    </row>
    <row r="704" spans="1:2" ht="15" hidden="1" customHeight="1" x14ac:dyDescent="0.3">
      <c r="A704" s="1">
        <v>42707</v>
      </c>
      <c r="B704">
        <v>0</v>
      </c>
    </row>
    <row r="705" spans="1:2" ht="15" hidden="1" customHeight="1" x14ac:dyDescent="0.3">
      <c r="A705" s="1">
        <v>42708</v>
      </c>
      <c r="B705">
        <v>0</v>
      </c>
    </row>
    <row r="706" spans="1:2" ht="15" hidden="1" customHeight="1" x14ac:dyDescent="0.3">
      <c r="A706" s="1">
        <v>42709</v>
      </c>
      <c r="B706">
        <v>0</v>
      </c>
    </row>
    <row r="707" spans="1:2" ht="15" hidden="1" customHeight="1" x14ac:dyDescent="0.3">
      <c r="A707" s="1">
        <v>42710</v>
      </c>
      <c r="B707">
        <v>0</v>
      </c>
    </row>
    <row r="708" spans="1:2" ht="15" hidden="1" customHeight="1" x14ac:dyDescent="0.3">
      <c r="A708" s="1">
        <v>42711</v>
      </c>
      <c r="B708">
        <v>0</v>
      </c>
    </row>
    <row r="709" spans="1:2" ht="15" hidden="1" customHeight="1" x14ac:dyDescent="0.3">
      <c r="A709" s="1">
        <v>42712</v>
      </c>
      <c r="B709">
        <v>0</v>
      </c>
    </row>
    <row r="710" spans="1:2" ht="15" hidden="1" customHeight="1" x14ac:dyDescent="0.3">
      <c r="A710" s="1">
        <v>42713</v>
      </c>
      <c r="B710">
        <v>0</v>
      </c>
    </row>
    <row r="711" spans="1:2" ht="15" hidden="1" customHeight="1" x14ac:dyDescent="0.3">
      <c r="A711" s="1">
        <v>42714</v>
      </c>
      <c r="B711">
        <v>0</v>
      </c>
    </row>
    <row r="712" spans="1:2" ht="15" hidden="1" customHeight="1" x14ac:dyDescent="0.3">
      <c r="A712" s="1">
        <v>42715</v>
      </c>
      <c r="B712">
        <v>0</v>
      </c>
    </row>
    <row r="713" spans="1:2" ht="15" hidden="1" customHeight="1" x14ac:dyDescent="0.3">
      <c r="A713" s="1">
        <v>42716</v>
      </c>
      <c r="B713">
        <v>0</v>
      </c>
    </row>
    <row r="714" spans="1:2" ht="15" hidden="1" customHeight="1" x14ac:dyDescent="0.3">
      <c r="A714" s="1">
        <v>42717</v>
      </c>
      <c r="B714">
        <v>0</v>
      </c>
    </row>
    <row r="715" spans="1:2" ht="15" hidden="1" customHeight="1" x14ac:dyDescent="0.3">
      <c r="A715" s="1">
        <v>42718</v>
      </c>
      <c r="B715">
        <v>0</v>
      </c>
    </row>
    <row r="716" spans="1:2" ht="15" hidden="1" customHeight="1" x14ac:dyDescent="0.3">
      <c r="A716" s="1">
        <v>42719</v>
      </c>
      <c r="B716">
        <v>0</v>
      </c>
    </row>
    <row r="717" spans="1:2" ht="15" hidden="1" customHeight="1" x14ac:dyDescent="0.3">
      <c r="A717" s="1">
        <v>42720</v>
      </c>
      <c r="B717">
        <v>0</v>
      </c>
    </row>
    <row r="718" spans="1:2" ht="15" hidden="1" customHeight="1" x14ac:dyDescent="0.3">
      <c r="A718" s="1">
        <v>42721</v>
      </c>
      <c r="B718">
        <v>0</v>
      </c>
    </row>
    <row r="719" spans="1:2" ht="15" hidden="1" customHeight="1" x14ac:dyDescent="0.3">
      <c r="A719" s="1">
        <v>42722</v>
      </c>
      <c r="B719">
        <v>0</v>
      </c>
    </row>
    <row r="720" spans="1:2" ht="15" hidden="1" customHeight="1" x14ac:dyDescent="0.3">
      <c r="A720" s="1">
        <v>42723</v>
      </c>
      <c r="B720">
        <v>0</v>
      </c>
    </row>
    <row r="721" spans="1:2" ht="15" hidden="1" customHeight="1" x14ac:dyDescent="0.3">
      <c r="A721" s="1">
        <v>42724</v>
      </c>
      <c r="B721">
        <v>0</v>
      </c>
    </row>
    <row r="722" spans="1:2" ht="15" hidden="1" customHeight="1" x14ac:dyDescent="0.3">
      <c r="A722" s="1">
        <v>42725</v>
      </c>
      <c r="B722">
        <v>0</v>
      </c>
    </row>
    <row r="723" spans="1:2" ht="15" hidden="1" customHeight="1" x14ac:dyDescent="0.3">
      <c r="A723" s="1">
        <v>42726</v>
      </c>
      <c r="B723">
        <v>0</v>
      </c>
    </row>
    <row r="724" spans="1:2" ht="15" hidden="1" customHeight="1" x14ac:dyDescent="0.3">
      <c r="A724" s="1">
        <v>42727</v>
      </c>
      <c r="B724">
        <v>0</v>
      </c>
    </row>
    <row r="725" spans="1:2" ht="15" hidden="1" customHeight="1" x14ac:dyDescent="0.3">
      <c r="A725" s="1">
        <v>42728</v>
      </c>
      <c r="B725">
        <v>0</v>
      </c>
    </row>
    <row r="726" spans="1:2" ht="15" hidden="1" customHeight="1" x14ac:dyDescent="0.3">
      <c r="A726" s="1">
        <v>42729</v>
      </c>
      <c r="B726">
        <v>0</v>
      </c>
    </row>
    <row r="727" spans="1:2" ht="15" hidden="1" customHeight="1" x14ac:dyDescent="0.3">
      <c r="A727" s="1">
        <v>42730</v>
      </c>
      <c r="B727">
        <v>0</v>
      </c>
    </row>
    <row r="728" spans="1:2" ht="15" hidden="1" customHeight="1" x14ac:dyDescent="0.3">
      <c r="A728" s="1">
        <v>42731</v>
      </c>
      <c r="B728">
        <v>0</v>
      </c>
    </row>
    <row r="729" spans="1:2" ht="15" hidden="1" customHeight="1" x14ac:dyDescent="0.3">
      <c r="A729" s="1">
        <v>42732</v>
      </c>
      <c r="B729">
        <v>0</v>
      </c>
    </row>
    <row r="730" spans="1:2" ht="15" hidden="1" customHeight="1" x14ac:dyDescent="0.3">
      <c r="A730" s="1">
        <v>42733</v>
      </c>
      <c r="B730">
        <v>0</v>
      </c>
    </row>
    <row r="731" spans="1:2" ht="15" hidden="1" customHeight="1" x14ac:dyDescent="0.3">
      <c r="A731" s="1">
        <v>42734</v>
      </c>
      <c r="B731">
        <v>0</v>
      </c>
    </row>
    <row r="732" spans="1:2" x14ac:dyDescent="0.3">
      <c r="A732" s="1">
        <v>42735</v>
      </c>
      <c r="B732">
        <v>97.17</v>
      </c>
    </row>
    <row r="733" spans="1:2" x14ac:dyDescent="0.3">
      <c r="B733">
        <f>SUBTOTAL(9,B2:B732)</f>
        <v>-1248.8499999999999</v>
      </c>
    </row>
  </sheetData>
  <autoFilter ref="A1:B732" xr:uid="{00000000-0009-0000-0000-000004000000}">
    <filterColumn colId="1">
      <filters>
        <filter val="108,26"/>
        <filter val="-118,11"/>
        <filter val="-145,37"/>
        <filter val="-146,47"/>
        <filter val="-150,73"/>
        <filter val="-189,01"/>
        <filter val="-197,79"/>
        <filter val="-209,61"/>
        <filter val="-23,86"/>
        <filter val="24,38"/>
        <filter val="-253,62"/>
        <filter val="-256,47"/>
        <filter val="26,67"/>
        <filter val="-29,23"/>
        <filter val="32,14"/>
        <filter val="-54,88"/>
        <filter val="64,39"/>
        <filter val="68,41"/>
        <filter val="-71,6"/>
        <filter val="76,2"/>
        <filter val="-84,62"/>
        <filter val="89,88"/>
        <filter val="95,02"/>
        <filter val="97,1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732"/>
  <sheetViews>
    <sheetView topLeftCell="G1" workbookViewId="0">
      <selection activeCell="T1" sqref="T1:T1048576"/>
    </sheetView>
  </sheetViews>
  <sheetFormatPr defaultRowHeight="14.4" x14ac:dyDescent="0.3"/>
  <cols>
    <col min="1" max="1" width="10.109375" bestFit="1" customWidth="1"/>
    <col min="2" max="3" width="8.109375" bestFit="1" customWidth="1"/>
    <col min="4" max="4" width="27.33203125" style="3" bestFit="1" customWidth="1"/>
    <col min="5" max="5" width="20.6640625" style="3" bestFit="1" customWidth="1"/>
    <col min="6" max="6" width="20.6640625" style="3" customWidth="1"/>
    <col min="8" max="8" width="12.109375" bestFit="1" customWidth="1"/>
    <col min="9" max="9" width="13.88671875" bestFit="1" customWidth="1"/>
    <col min="12" max="12" width="21" bestFit="1" customWidth="1"/>
    <col min="13" max="13" width="14" bestFit="1" customWidth="1"/>
    <col min="15" max="15" width="11.5546875" bestFit="1" customWidth="1"/>
    <col min="22" max="22" width="12.109375" bestFit="1" customWidth="1"/>
  </cols>
  <sheetData>
    <row r="1" spans="1:22" x14ac:dyDescent="0.3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11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29</v>
      </c>
      <c r="M1" t="s">
        <v>30</v>
      </c>
      <c r="N1" t="s">
        <v>31</v>
      </c>
      <c r="O1" t="s">
        <v>33</v>
      </c>
      <c r="P1" t="s">
        <v>32</v>
      </c>
      <c r="Q1" t="s">
        <v>34</v>
      </c>
      <c r="R1" t="s">
        <v>35</v>
      </c>
      <c r="S1" t="s">
        <v>37</v>
      </c>
      <c r="T1" t="s">
        <v>36</v>
      </c>
      <c r="V1" t="s">
        <v>5</v>
      </c>
    </row>
    <row r="2" spans="1:22" x14ac:dyDescent="0.3">
      <c r="A2" s="1">
        <v>42005</v>
      </c>
      <c r="B2" s="2">
        <v>0.32758101851851851</v>
      </c>
      <c r="C2" s="2">
        <v>0.64131944444444444</v>
      </c>
      <c r="D2" s="3">
        <v>1.9</v>
      </c>
      <c r="E2" s="3">
        <v>92.9</v>
      </c>
      <c r="F2" s="4">
        <f>MONTH(A2)</f>
        <v>1</v>
      </c>
      <c r="G2">
        <v>20</v>
      </c>
      <c r="H2" s="3">
        <f>(C2-B2) * 24</f>
        <v>7.5297222222222224</v>
      </c>
      <c r="I2" s="4">
        <v>500</v>
      </c>
      <c r="J2">
        <f>1-(E2/100)</f>
        <v>7.0999999999999952E-2</v>
      </c>
      <c r="K2">
        <f>PRODUCT(G2:J2) * $V$2 / 1000</f>
        <v>1.3365256944444435</v>
      </c>
      <c r="L2">
        <v>4.8</v>
      </c>
      <c r="M2">
        <f>IF(H2&lt;17,(17-H2) * 50,0) / 1000</f>
        <v>0.47351388888888885</v>
      </c>
      <c r="N2">
        <f>IF(D2&lt;21,(21-D2)*250,0) / 1000</f>
        <v>4.7750000000000004</v>
      </c>
      <c r="O2">
        <f>SUM(L2:N2)</f>
        <v>10.048513888888889</v>
      </c>
      <c r="P2">
        <f>K2-O2</f>
        <v>-8.7119881944444462</v>
      </c>
      <c r="Q2">
        <f>IF(P2&lt;0,ABS(P2) * 0.5,0)</f>
        <v>4.3559940972222231</v>
      </c>
      <c r="R2">
        <f>IF(P2&gt;0,P2*0.2,0)</f>
        <v>0</v>
      </c>
      <c r="S2">
        <f>SUM($R$2:R2) -SUM($Q$2:Q2) + SUM($T1:T$2)</f>
        <v>-4.3559940972222231</v>
      </c>
      <c r="T2">
        <f>-IF(F3&lt;&gt;F2,ROUND(S2,2),0)</f>
        <v>0</v>
      </c>
      <c r="V2">
        <v>0.25</v>
      </c>
    </row>
    <row r="3" spans="1:22" x14ac:dyDescent="0.3">
      <c r="A3" s="1">
        <v>42006</v>
      </c>
      <c r="B3" s="2">
        <v>0.32746527777777779</v>
      </c>
      <c r="C3" s="2">
        <v>0.64210648148148153</v>
      </c>
      <c r="D3" s="3">
        <v>3.2</v>
      </c>
      <c r="E3" s="3">
        <v>90.6</v>
      </c>
      <c r="F3" s="4">
        <f t="shared" ref="F3:F66" si="0">MONTH(A3)</f>
        <v>1</v>
      </c>
      <c r="G3">
        <v>20</v>
      </c>
      <c r="H3" s="3">
        <f t="shared" ref="H3:H66" si="1">(C3-B3) * 24</f>
        <v>7.5513888888888898</v>
      </c>
      <c r="I3">
        <f>IF(F3&gt;F2,IF(F3=7,I2,IF(F3&lt;7,I2+100,I2-100)),I2)</f>
        <v>500</v>
      </c>
      <c r="J3">
        <f t="shared" ref="J3:J66" si="2">1-(E3/100)</f>
        <v>9.4000000000000083E-2</v>
      </c>
      <c r="K3">
        <f t="shared" ref="K3:K66" si="3">PRODUCT(G3:J3) * $V$2 / 1000</f>
        <v>1.7745763888888908</v>
      </c>
      <c r="L3">
        <v>4.8</v>
      </c>
      <c r="M3">
        <f t="shared" ref="M3:M66" si="4">IF(H3&lt;17,(17-H3) * 50,0) / 1000</f>
        <v>0.47243055555555546</v>
      </c>
      <c r="N3">
        <f t="shared" ref="N3:N66" si="5">IF(D3&lt;21,(21-D3)*250,0) / 1000</f>
        <v>4.45</v>
      </c>
      <c r="O3">
        <f t="shared" ref="O3:O66" si="6">SUM(L3:N3)</f>
        <v>9.7224305555555546</v>
      </c>
      <c r="P3">
        <f t="shared" ref="P3:P66" si="7">K3-O3</f>
        <v>-7.947854166666664</v>
      </c>
      <c r="Q3">
        <f t="shared" ref="Q3:Q66" si="8">IF(P3&lt;0,ABS(P3) * 0.5,0)</f>
        <v>3.973927083333332</v>
      </c>
      <c r="R3">
        <f t="shared" ref="R3:R66" si="9">IF(P3&gt;0,P3*0.2,0)</f>
        <v>0</v>
      </c>
      <c r="S3">
        <f>SUM($R$2:R3) -SUM($Q$2:Q3) + SUM($T$2:T2)</f>
        <v>-8.3299211805555551</v>
      </c>
      <c r="T3">
        <f t="shared" ref="T3:T66" si="10">-IF(F4&lt;&gt;F3,ROUND(S3,2),0)</f>
        <v>0</v>
      </c>
    </row>
    <row r="4" spans="1:22" x14ac:dyDescent="0.3">
      <c r="A4" s="1">
        <v>42007</v>
      </c>
      <c r="B4" s="2">
        <v>0.3272916666666667</v>
      </c>
      <c r="C4" s="2">
        <v>0.64292824074074073</v>
      </c>
      <c r="D4" s="3">
        <v>2.6</v>
      </c>
      <c r="E4" s="3">
        <v>82.5</v>
      </c>
      <c r="F4" s="4">
        <f t="shared" si="0"/>
        <v>1</v>
      </c>
      <c r="G4">
        <v>20</v>
      </c>
      <c r="H4" s="3">
        <f t="shared" si="1"/>
        <v>7.5752777777777762</v>
      </c>
      <c r="I4">
        <f t="shared" ref="I4:I67" si="11">IF(F4&gt;F3,IF(F4=7,I3,IF(F4&lt;7,I3+100,I3-100)),I3)</f>
        <v>500</v>
      </c>
      <c r="J4">
        <f t="shared" si="2"/>
        <v>0.17500000000000004</v>
      </c>
      <c r="K4">
        <f t="shared" si="3"/>
        <v>3.3141840277777783</v>
      </c>
      <c r="L4">
        <v>4.8</v>
      </c>
      <c r="M4">
        <f t="shared" si="4"/>
        <v>0.47123611111111119</v>
      </c>
      <c r="N4">
        <f t="shared" si="5"/>
        <v>4.5999999999999996</v>
      </c>
      <c r="O4">
        <f t="shared" si="6"/>
        <v>9.8712361111111111</v>
      </c>
      <c r="P4">
        <f t="shared" si="7"/>
        <v>-6.5570520833333328</v>
      </c>
      <c r="Q4">
        <f t="shared" si="8"/>
        <v>3.2785260416666664</v>
      </c>
      <c r="R4">
        <f t="shared" si="9"/>
        <v>0</v>
      </c>
      <c r="S4">
        <f>SUM($R$2:R4) -SUM($Q$2:Q4) + SUM($T$2:T3)</f>
        <v>-11.608447222222221</v>
      </c>
      <c r="T4">
        <f t="shared" si="10"/>
        <v>0</v>
      </c>
    </row>
    <row r="5" spans="1:22" x14ac:dyDescent="0.3">
      <c r="A5" s="1">
        <v>42008</v>
      </c>
      <c r="B5" s="2">
        <v>0.32708333333333334</v>
      </c>
      <c r="C5" s="2">
        <v>0.64378472222222227</v>
      </c>
      <c r="D5" s="3">
        <v>1.4</v>
      </c>
      <c r="E5" s="3">
        <v>79</v>
      </c>
      <c r="F5" s="4">
        <f t="shared" si="0"/>
        <v>1</v>
      </c>
      <c r="G5">
        <v>20</v>
      </c>
      <c r="H5" s="3">
        <f t="shared" si="1"/>
        <v>7.600833333333334</v>
      </c>
      <c r="I5">
        <f t="shared" si="11"/>
        <v>500</v>
      </c>
      <c r="J5">
        <f t="shared" si="2"/>
        <v>0.20999999999999996</v>
      </c>
      <c r="K5">
        <f t="shared" si="3"/>
        <v>3.9904375000000001</v>
      </c>
      <c r="L5">
        <v>4.8</v>
      </c>
      <c r="M5">
        <f t="shared" si="4"/>
        <v>0.46995833333333331</v>
      </c>
      <c r="N5">
        <f t="shared" si="5"/>
        <v>4.9000000000000004</v>
      </c>
      <c r="O5">
        <f t="shared" si="6"/>
        <v>10.169958333333334</v>
      </c>
      <c r="P5">
        <f t="shared" si="7"/>
        <v>-6.1795208333333331</v>
      </c>
      <c r="Q5">
        <f t="shared" si="8"/>
        <v>3.0897604166666666</v>
      </c>
      <c r="R5">
        <f t="shared" si="9"/>
        <v>0</v>
      </c>
      <c r="S5">
        <f>SUM($R$2:R5) -SUM($Q$2:Q5) + SUM($T$2:T4)</f>
        <v>-14.698207638888888</v>
      </c>
      <c r="T5">
        <f t="shared" si="10"/>
        <v>0</v>
      </c>
    </row>
    <row r="6" spans="1:22" x14ac:dyDescent="0.3">
      <c r="A6" s="1">
        <v>42009</v>
      </c>
      <c r="B6" s="2">
        <v>0.32684027777777774</v>
      </c>
      <c r="C6" s="2">
        <v>0.64467592592592593</v>
      </c>
      <c r="D6" s="3">
        <v>0</v>
      </c>
      <c r="E6" s="3">
        <v>74.3</v>
      </c>
      <c r="F6" s="4">
        <f t="shared" si="0"/>
        <v>1</v>
      </c>
      <c r="G6">
        <v>20</v>
      </c>
      <c r="H6" s="3">
        <f t="shared" si="1"/>
        <v>7.6280555555555569</v>
      </c>
      <c r="I6">
        <f t="shared" si="11"/>
        <v>500</v>
      </c>
      <c r="J6">
        <f t="shared" si="2"/>
        <v>0.25700000000000001</v>
      </c>
      <c r="K6">
        <f t="shared" si="3"/>
        <v>4.9010256944444448</v>
      </c>
      <c r="L6">
        <v>4.8</v>
      </c>
      <c r="M6">
        <f t="shared" si="4"/>
        <v>0.46859722222222217</v>
      </c>
      <c r="N6">
        <f t="shared" si="5"/>
        <v>5.25</v>
      </c>
      <c r="O6">
        <f t="shared" si="6"/>
        <v>10.518597222222223</v>
      </c>
      <c r="P6">
        <f t="shared" si="7"/>
        <v>-5.6175715277777778</v>
      </c>
      <c r="Q6">
        <f t="shared" si="8"/>
        <v>2.8087857638888889</v>
      </c>
      <c r="R6">
        <f t="shared" si="9"/>
        <v>0</v>
      </c>
      <c r="S6">
        <f>SUM($R$2:R6) -SUM($Q$2:Q6) + SUM($T$2:T5)</f>
        <v>-17.506993402777777</v>
      </c>
      <c r="T6">
        <f t="shared" si="10"/>
        <v>0</v>
      </c>
    </row>
    <row r="7" spans="1:22" x14ac:dyDescent="0.3">
      <c r="A7" s="1">
        <v>42010</v>
      </c>
      <c r="B7" s="2">
        <v>0.32653935185185184</v>
      </c>
      <c r="C7" s="2">
        <v>0.64559027777777778</v>
      </c>
      <c r="D7" s="3">
        <v>-8.6</v>
      </c>
      <c r="E7" s="3">
        <v>24.2</v>
      </c>
      <c r="F7" s="4">
        <f t="shared" si="0"/>
        <v>1</v>
      </c>
      <c r="G7">
        <v>20</v>
      </c>
      <c r="H7" s="3">
        <f t="shared" si="1"/>
        <v>7.6572222222222219</v>
      </c>
      <c r="I7">
        <f t="shared" si="11"/>
        <v>500</v>
      </c>
      <c r="J7">
        <f t="shared" si="2"/>
        <v>0.75800000000000001</v>
      </c>
      <c r="K7">
        <f t="shared" si="3"/>
        <v>14.51043611111111</v>
      </c>
      <c r="L7">
        <v>4.8</v>
      </c>
      <c r="M7">
        <f t="shared" si="4"/>
        <v>0.46713888888888894</v>
      </c>
      <c r="N7">
        <f t="shared" si="5"/>
        <v>7.4</v>
      </c>
      <c r="O7">
        <f t="shared" si="6"/>
        <v>12.667138888888889</v>
      </c>
      <c r="P7">
        <f t="shared" si="7"/>
        <v>1.8432972222222208</v>
      </c>
      <c r="Q7">
        <f t="shared" si="8"/>
        <v>0</v>
      </c>
      <c r="R7">
        <f t="shared" si="9"/>
        <v>0.36865944444444421</v>
      </c>
      <c r="S7">
        <f>SUM($R$2:R7) -SUM($Q$2:Q7) + SUM($T$2:T6)</f>
        <v>-17.138333958333334</v>
      </c>
      <c r="T7">
        <f t="shared" si="10"/>
        <v>0</v>
      </c>
    </row>
    <row r="8" spans="1:22" x14ac:dyDescent="0.3">
      <c r="A8" s="1">
        <v>42011</v>
      </c>
      <c r="B8" s="2">
        <v>0.32621527777777776</v>
      </c>
      <c r="C8" s="2">
        <v>0.646550925925926</v>
      </c>
      <c r="D8" s="3">
        <v>-8.6</v>
      </c>
      <c r="E8" s="3">
        <v>78.2</v>
      </c>
      <c r="F8" s="4">
        <f t="shared" si="0"/>
        <v>1</v>
      </c>
      <c r="G8">
        <v>20</v>
      </c>
      <c r="H8" s="3">
        <f t="shared" si="1"/>
        <v>7.6880555555555574</v>
      </c>
      <c r="I8">
        <f t="shared" si="11"/>
        <v>500</v>
      </c>
      <c r="J8">
        <f t="shared" si="2"/>
        <v>0.21799999999999997</v>
      </c>
      <c r="K8">
        <f t="shared" si="3"/>
        <v>4.1899902777777784</v>
      </c>
      <c r="L8">
        <v>4.8</v>
      </c>
      <c r="M8">
        <f t="shared" si="4"/>
        <v>0.46559722222222211</v>
      </c>
      <c r="N8">
        <f t="shared" si="5"/>
        <v>7.4</v>
      </c>
      <c r="O8">
        <f t="shared" si="6"/>
        <v>12.665597222222221</v>
      </c>
      <c r="P8">
        <f t="shared" si="7"/>
        <v>-8.4756069444444435</v>
      </c>
      <c r="Q8">
        <f t="shared" si="8"/>
        <v>4.2378034722222218</v>
      </c>
      <c r="R8">
        <f t="shared" si="9"/>
        <v>0</v>
      </c>
      <c r="S8">
        <f>SUM($R$2:R8) -SUM($Q$2:Q8) + SUM($T$2:T7)</f>
        <v>-21.376137430555556</v>
      </c>
      <c r="T8">
        <f t="shared" si="10"/>
        <v>0</v>
      </c>
    </row>
    <row r="9" spans="1:22" x14ac:dyDescent="0.3">
      <c r="A9" s="1">
        <v>42012</v>
      </c>
      <c r="B9" s="2">
        <v>0.32583333333333336</v>
      </c>
      <c r="C9" s="2">
        <v>0.64752314814814815</v>
      </c>
      <c r="D9" s="3">
        <v>-2.9</v>
      </c>
      <c r="E9" s="3">
        <v>92.9</v>
      </c>
      <c r="F9" s="4">
        <f t="shared" si="0"/>
        <v>1</v>
      </c>
      <c r="G9">
        <v>20</v>
      </c>
      <c r="H9" s="3">
        <f t="shared" si="1"/>
        <v>7.7205555555555545</v>
      </c>
      <c r="I9">
        <f t="shared" si="11"/>
        <v>500</v>
      </c>
      <c r="J9">
        <f t="shared" si="2"/>
        <v>7.0999999999999952E-2</v>
      </c>
      <c r="K9">
        <f t="shared" si="3"/>
        <v>1.3703986111111102</v>
      </c>
      <c r="L9">
        <v>4.8</v>
      </c>
      <c r="M9">
        <f t="shared" si="4"/>
        <v>0.46397222222222229</v>
      </c>
      <c r="N9">
        <f t="shared" si="5"/>
        <v>5.9749999999999996</v>
      </c>
      <c r="O9">
        <f t="shared" si="6"/>
        <v>11.238972222222221</v>
      </c>
      <c r="P9">
        <f t="shared" si="7"/>
        <v>-9.8685736111111115</v>
      </c>
      <c r="Q9">
        <f t="shared" si="8"/>
        <v>4.9342868055555558</v>
      </c>
      <c r="R9">
        <f t="shared" si="9"/>
        <v>0</v>
      </c>
      <c r="S9">
        <f>SUM($R$2:R9) -SUM($Q$2:Q9) + SUM($T$2:T8)</f>
        <v>-26.31042423611111</v>
      </c>
      <c r="T9">
        <f t="shared" si="10"/>
        <v>0</v>
      </c>
    </row>
    <row r="10" spans="1:22" x14ac:dyDescent="0.3">
      <c r="A10" s="1">
        <v>42013</v>
      </c>
      <c r="B10" s="2">
        <v>0.32541666666666669</v>
      </c>
      <c r="C10" s="2">
        <v>0.64854166666666668</v>
      </c>
      <c r="D10" s="3">
        <v>1.8</v>
      </c>
      <c r="E10" s="3">
        <v>89.1</v>
      </c>
      <c r="F10" s="4">
        <f t="shared" si="0"/>
        <v>1</v>
      </c>
      <c r="G10">
        <v>20</v>
      </c>
      <c r="H10" s="3">
        <f t="shared" si="1"/>
        <v>7.7549999999999999</v>
      </c>
      <c r="I10">
        <f t="shared" si="11"/>
        <v>500</v>
      </c>
      <c r="J10">
        <f t="shared" si="2"/>
        <v>0.1090000000000001</v>
      </c>
      <c r="K10">
        <f t="shared" si="3"/>
        <v>2.1132375000000021</v>
      </c>
      <c r="L10">
        <v>4.8</v>
      </c>
      <c r="M10">
        <f t="shared" si="4"/>
        <v>0.46225000000000005</v>
      </c>
      <c r="N10">
        <f t="shared" si="5"/>
        <v>4.8</v>
      </c>
      <c r="O10">
        <f t="shared" si="6"/>
        <v>10.062249999999999</v>
      </c>
      <c r="P10">
        <f t="shared" si="7"/>
        <v>-7.9490124999999967</v>
      </c>
      <c r="Q10">
        <f t="shared" si="8"/>
        <v>3.9745062499999984</v>
      </c>
      <c r="R10">
        <f t="shared" si="9"/>
        <v>0</v>
      </c>
      <c r="S10">
        <f>SUM($R$2:R10) -SUM($Q$2:Q10) + SUM($T$2:T9)</f>
        <v>-30.284930486111108</v>
      </c>
      <c r="T10">
        <f t="shared" si="10"/>
        <v>0</v>
      </c>
    </row>
    <row r="11" spans="1:22" x14ac:dyDescent="0.3">
      <c r="A11" s="1">
        <v>42014</v>
      </c>
      <c r="B11" s="2">
        <v>0.32496527777777778</v>
      </c>
      <c r="C11" s="2">
        <v>0.64957175925925925</v>
      </c>
      <c r="D11" s="3">
        <v>3.4</v>
      </c>
      <c r="E11" s="3">
        <v>89.8</v>
      </c>
      <c r="F11" s="4">
        <f t="shared" si="0"/>
        <v>1</v>
      </c>
      <c r="G11">
        <v>20</v>
      </c>
      <c r="H11" s="3">
        <f t="shared" si="1"/>
        <v>7.7905555555555548</v>
      </c>
      <c r="I11">
        <f t="shared" si="11"/>
        <v>500</v>
      </c>
      <c r="J11">
        <f t="shared" si="2"/>
        <v>0.10199999999999998</v>
      </c>
      <c r="K11">
        <f t="shared" si="3"/>
        <v>1.9865916666666661</v>
      </c>
      <c r="L11">
        <v>4.8</v>
      </c>
      <c r="M11">
        <f t="shared" si="4"/>
        <v>0.46047222222222228</v>
      </c>
      <c r="N11">
        <f t="shared" si="5"/>
        <v>4.4000000000000004</v>
      </c>
      <c r="O11">
        <f t="shared" si="6"/>
        <v>9.6604722222222215</v>
      </c>
      <c r="P11">
        <f t="shared" si="7"/>
        <v>-7.6738805555555558</v>
      </c>
      <c r="Q11">
        <f t="shared" si="8"/>
        <v>3.8369402777777779</v>
      </c>
      <c r="R11">
        <f t="shared" si="9"/>
        <v>0</v>
      </c>
      <c r="S11">
        <f>SUM($R$2:R11) -SUM($Q$2:Q11) + SUM($T$2:T10)</f>
        <v>-34.121870763888879</v>
      </c>
      <c r="T11">
        <f t="shared" si="10"/>
        <v>0</v>
      </c>
    </row>
    <row r="12" spans="1:22" x14ac:dyDescent="0.3">
      <c r="A12" s="1">
        <v>42015</v>
      </c>
      <c r="B12" s="2">
        <v>0.32446759259259261</v>
      </c>
      <c r="C12" s="2">
        <v>0.65063657407407405</v>
      </c>
      <c r="D12" s="3">
        <v>3.3</v>
      </c>
      <c r="E12" s="3">
        <v>78.2</v>
      </c>
      <c r="F12" s="4">
        <f t="shared" si="0"/>
        <v>1</v>
      </c>
      <c r="G12">
        <v>20</v>
      </c>
      <c r="H12" s="3">
        <f t="shared" si="1"/>
        <v>7.8280555555555544</v>
      </c>
      <c r="I12">
        <f t="shared" si="11"/>
        <v>500</v>
      </c>
      <c r="J12">
        <f t="shared" si="2"/>
        <v>0.21799999999999997</v>
      </c>
      <c r="K12">
        <f t="shared" si="3"/>
        <v>4.2662902777777765</v>
      </c>
      <c r="L12">
        <v>4.8</v>
      </c>
      <c r="M12">
        <f t="shared" si="4"/>
        <v>0.45859722222222227</v>
      </c>
      <c r="N12">
        <f t="shared" si="5"/>
        <v>4.4249999999999998</v>
      </c>
      <c r="O12">
        <f t="shared" si="6"/>
        <v>9.6835972222222217</v>
      </c>
      <c r="P12">
        <f t="shared" si="7"/>
        <v>-5.4173069444444453</v>
      </c>
      <c r="Q12">
        <f t="shared" si="8"/>
        <v>2.7086534722222226</v>
      </c>
      <c r="R12">
        <f t="shared" si="9"/>
        <v>0</v>
      </c>
      <c r="S12">
        <f>SUM($R$2:R12) -SUM($Q$2:Q12) + SUM($T$2:T11)</f>
        <v>-36.830524236111103</v>
      </c>
      <c r="T12">
        <f t="shared" si="10"/>
        <v>0</v>
      </c>
    </row>
    <row r="13" spans="1:22" x14ac:dyDescent="0.3">
      <c r="A13" s="1">
        <v>42016</v>
      </c>
      <c r="B13" s="2">
        <v>0.32393518518518521</v>
      </c>
      <c r="C13" s="2">
        <v>0.65172453703703703</v>
      </c>
      <c r="D13" s="3">
        <v>2</v>
      </c>
      <c r="E13" s="3">
        <v>91.4</v>
      </c>
      <c r="F13" s="4">
        <f t="shared" si="0"/>
        <v>1</v>
      </c>
      <c r="G13">
        <v>20</v>
      </c>
      <c r="H13" s="3">
        <f t="shared" si="1"/>
        <v>7.8669444444444441</v>
      </c>
      <c r="I13">
        <f t="shared" si="11"/>
        <v>500</v>
      </c>
      <c r="J13">
        <f t="shared" si="2"/>
        <v>8.5999999999999965E-2</v>
      </c>
      <c r="K13">
        <f t="shared" si="3"/>
        <v>1.6913930555555547</v>
      </c>
      <c r="L13">
        <v>4.8</v>
      </c>
      <c r="M13">
        <f t="shared" si="4"/>
        <v>0.4566527777777778</v>
      </c>
      <c r="N13">
        <f t="shared" si="5"/>
        <v>4.75</v>
      </c>
      <c r="O13">
        <f t="shared" si="6"/>
        <v>10.006652777777777</v>
      </c>
      <c r="P13">
        <f t="shared" si="7"/>
        <v>-8.3152597222222226</v>
      </c>
      <c r="Q13">
        <f t="shared" si="8"/>
        <v>4.1576298611111113</v>
      </c>
      <c r="R13">
        <f t="shared" si="9"/>
        <v>0</v>
      </c>
      <c r="S13">
        <f>SUM($R$2:R13) -SUM($Q$2:Q13) + SUM($T$2:T12)</f>
        <v>-40.988154097222214</v>
      </c>
      <c r="T13">
        <f t="shared" si="10"/>
        <v>0</v>
      </c>
    </row>
    <row r="14" spans="1:22" x14ac:dyDescent="0.3">
      <c r="A14" s="1">
        <v>42017</v>
      </c>
      <c r="B14" s="2">
        <v>0.32336805555555553</v>
      </c>
      <c r="C14" s="2">
        <v>0.65283564814814821</v>
      </c>
      <c r="D14" s="3">
        <v>6</v>
      </c>
      <c r="E14" s="3">
        <v>77.8</v>
      </c>
      <c r="F14" s="4">
        <f t="shared" si="0"/>
        <v>1</v>
      </c>
      <c r="G14">
        <v>20</v>
      </c>
      <c r="H14" s="3">
        <f t="shared" si="1"/>
        <v>7.9072222222222237</v>
      </c>
      <c r="I14">
        <f t="shared" si="11"/>
        <v>500</v>
      </c>
      <c r="J14">
        <f t="shared" si="2"/>
        <v>0.22199999999999998</v>
      </c>
      <c r="K14">
        <f t="shared" si="3"/>
        <v>4.3885083333333332</v>
      </c>
      <c r="L14">
        <v>4.8</v>
      </c>
      <c r="M14">
        <f t="shared" si="4"/>
        <v>0.45463888888888881</v>
      </c>
      <c r="N14">
        <f t="shared" si="5"/>
        <v>3.75</v>
      </c>
      <c r="O14">
        <f t="shared" si="6"/>
        <v>9.0046388888888877</v>
      </c>
      <c r="P14">
        <f t="shared" si="7"/>
        <v>-4.6161305555555545</v>
      </c>
      <c r="Q14">
        <f t="shared" si="8"/>
        <v>2.3080652777777773</v>
      </c>
      <c r="R14">
        <f t="shared" si="9"/>
        <v>0</v>
      </c>
      <c r="S14">
        <f>SUM($R$2:R14) -SUM($Q$2:Q14) + SUM($T$2:T13)</f>
        <v>-43.296219374999993</v>
      </c>
      <c r="T14">
        <f t="shared" si="10"/>
        <v>0</v>
      </c>
    </row>
    <row r="15" spans="1:22" x14ac:dyDescent="0.3">
      <c r="A15" s="1">
        <v>42018</v>
      </c>
      <c r="B15" s="2">
        <v>0.32275462962962964</v>
      </c>
      <c r="C15" s="2">
        <v>0.6539814814814815</v>
      </c>
      <c r="D15" s="3">
        <v>5.4</v>
      </c>
      <c r="E15" s="3">
        <v>61.6</v>
      </c>
      <c r="F15" s="4">
        <f t="shared" si="0"/>
        <v>1</v>
      </c>
      <c r="G15">
        <v>20</v>
      </c>
      <c r="H15" s="3">
        <f t="shared" si="1"/>
        <v>7.9494444444444445</v>
      </c>
      <c r="I15">
        <f t="shared" si="11"/>
        <v>500</v>
      </c>
      <c r="J15">
        <f t="shared" si="2"/>
        <v>0.38400000000000001</v>
      </c>
      <c r="K15">
        <f t="shared" si="3"/>
        <v>7.6314666666666664</v>
      </c>
      <c r="L15">
        <v>4.8</v>
      </c>
      <c r="M15">
        <f t="shared" si="4"/>
        <v>0.4525277777777777</v>
      </c>
      <c r="N15">
        <f t="shared" si="5"/>
        <v>3.9</v>
      </c>
      <c r="O15">
        <f t="shared" si="6"/>
        <v>9.1525277777777774</v>
      </c>
      <c r="P15">
        <f t="shared" si="7"/>
        <v>-1.521061111111111</v>
      </c>
      <c r="Q15">
        <f t="shared" si="8"/>
        <v>0.76053055555555549</v>
      </c>
      <c r="R15">
        <f t="shared" si="9"/>
        <v>0</v>
      </c>
      <c r="S15">
        <f>SUM($R$2:R15) -SUM($Q$2:Q15) + SUM($T$2:T14)</f>
        <v>-44.056749930555547</v>
      </c>
      <c r="T15">
        <f t="shared" si="10"/>
        <v>0</v>
      </c>
    </row>
    <row r="16" spans="1:22" x14ac:dyDescent="0.3">
      <c r="A16" s="1">
        <v>42019</v>
      </c>
      <c r="B16" s="2">
        <v>0.32211805555555556</v>
      </c>
      <c r="C16" s="2">
        <v>0.65513888888888883</v>
      </c>
      <c r="D16" s="3">
        <v>0.4</v>
      </c>
      <c r="E16" s="3">
        <v>64.7</v>
      </c>
      <c r="F16" s="4">
        <f t="shared" si="0"/>
        <v>1</v>
      </c>
      <c r="G16">
        <v>20</v>
      </c>
      <c r="H16" s="3">
        <f t="shared" si="1"/>
        <v>7.9924999999999979</v>
      </c>
      <c r="I16">
        <f t="shared" si="11"/>
        <v>500</v>
      </c>
      <c r="J16">
        <f t="shared" si="2"/>
        <v>0.35299999999999998</v>
      </c>
      <c r="K16">
        <f t="shared" si="3"/>
        <v>7.0533812499999984</v>
      </c>
      <c r="L16">
        <v>4.8</v>
      </c>
      <c r="M16">
        <f t="shared" si="4"/>
        <v>0.45037500000000014</v>
      </c>
      <c r="N16">
        <f t="shared" si="5"/>
        <v>5.15</v>
      </c>
      <c r="O16">
        <f t="shared" si="6"/>
        <v>10.400375</v>
      </c>
      <c r="P16">
        <f t="shared" si="7"/>
        <v>-3.346993750000002</v>
      </c>
      <c r="Q16">
        <f t="shared" si="8"/>
        <v>1.673496875000001</v>
      </c>
      <c r="R16">
        <f t="shared" si="9"/>
        <v>0</v>
      </c>
      <c r="S16">
        <f>SUM($R$2:R16) -SUM($Q$2:Q16) + SUM($T$2:T15)</f>
        <v>-45.730246805555545</v>
      </c>
      <c r="T16">
        <f t="shared" si="10"/>
        <v>0</v>
      </c>
    </row>
    <row r="17" spans="1:20" x14ac:dyDescent="0.3">
      <c r="A17" s="1">
        <v>42020</v>
      </c>
      <c r="B17" s="2">
        <v>0.32143518518518516</v>
      </c>
      <c r="C17" s="2">
        <v>0.65630787037037031</v>
      </c>
      <c r="D17" s="3">
        <v>4.0999999999999996</v>
      </c>
      <c r="E17" s="3">
        <v>67.8</v>
      </c>
      <c r="F17" s="4">
        <f t="shared" si="0"/>
        <v>1</v>
      </c>
      <c r="G17">
        <v>20</v>
      </c>
      <c r="H17" s="3">
        <f t="shared" si="1"/>
        <v>8.036944444444444</v>
      </c>
      <c r="I17">
        <f t="shared" si="11"/>
        <v>500</v>
      </c>
      <c r="J17">
        <f t="shared" si="2"/>
        <v>0.32200000000000006</v>
      </c>
      <c r="K17">
        <f t="shared" si="3"/>
        <v>6.4697402777777793</v>
      </c>
      <c r="L17">
        <v>4.8</v>
      </c>
      <c r="M17">
        <f t="shared" si="4"/>
        <v>0.44815277777777784</v>
      </c>
      <c r="N17">
        <f t="shared" si="5"/>
        <v>4.2249999999999996</v>
      </c>
      <c r="O17">
        <f t="shared" si="6"/>
        <v>9.4731527777777771</v>
      </c>
      <c r="P17">
        <f t="shared" si="7"/>
        <v>-3.0034124999999978</v>
      </c>
      <c r="Q17">
        <f t="shared" si="8"/>
        <v>1.5017062499999989</v>
      </c>
      <c r="R17">
        <f t="shared" si="9"/>
        <v>0</v>
      </c>
      <c r="S17">
        <f>SUM($R$2:R17) -SUM($Q$2:Q17) + SUM($T$2:T16)</f>
        <v>-47.231953055555543</v>
      </c>
      <c r="T17">
        <f t="shared" si="10"/>
        <v>0</v>
      </c>
    </row>
    <row r="18" spans="1:20" x14ac:dyDescent="0.3">
      <c r="A18" s="1">
        <v>42021</v>
      </c>
      <c r="B18" s="2">
        <v>0.32071759259259258</v>
      </c>
      <c r="C18" s="2">
        <v>0.65751157407407412</v>
      </c>
      <c r="D18" s="3">
        <v>2.5</v>
      </c>
      <c r="E18" s="3">
        <v>83.2</v>
      </c>
      <c r="F18" s="4">
        <f t="shared" si="0"/>
        <v>1</v>
      </c>
      <c r="G18">
        <v>20</v>
      </c>
      <c r="H18" s="3">
        <f t="shared" si="1"/>
        <v>8.083055555555557</v>
      </c>
      <c r="I18">
        <f t="shared" si="11"/>
        <v>500</v>
      </c>
      <c r="J18">
        <f t="shared" si="2"/>
        <v>0.16799999999999993</v>
      </c>
      <c r="K18">
        <f t="shared" si="3"/>
        <v>3.3948833333333326</v>
      </c>
      <c r="L18">
        <v>4.8</v>
      </c>
      <c r="M18">
        <f t="shared" si="4"/>
        <v>0.44584722222222217</v>
      </c>
      <c r="N18">
        <f t="shared" si="5"/>
        <v>4.625</v>
      </c>
      <c r="O18">
        <f t="shared" si="6"/>
        <v>9.8708472222222223</v>
      </c>
      <c r="P18">
        <f t="shared" si="7"/>
        <v>-6.4759638888888897</v>
      </c>
      <c r="Q18">
        <f t="shared" si="8"/>
        <v>3.2379819444444449</v>
      </c>
      <c r="R18">
        <f t="shared" si="9"/>
        <v>0</v>
      </c>
      <c r="S18">
        <f>SUM($R$2:R18) -SUM($Q$2:Q18) + SUM($T$2:T17)</f>
        <v>-50.469934999999985</v>
      </c>
      <c r="T18">
        <f t="shared" si="10"/>
        <v>0</v>
      </c>
    </row>
    <row r="19" spans="1:20" x14ac:dyDescent="0.3">
      <c r="A19" s="1">
        <v>42022</v>
      </c>
      <c r="B19" s="2">
        <v>0.31996527777777778</v>
      </c>
      <c r="C19" s="2">
        <v>0.65872685185185187</v>
      </c>
      <c r="D19" s="3">
        <v>0.5</v>
      </c>
      <c r="E19" s="3">
        <v>48.8</v>
      </c>
      <c r="F19" s="4">
        <f t="shared" si="0"/>
        <v>1</v>
      </c>
      <c r="G19">
        <v>20</v>
      </c>
      <c r="H19" s="3">
        <f t="shared" si="1"/>
        <v>8.1302777777777777</v>
      </c>
      <c r="I19">
        <f t="shared" si="11"/>
        <v>500</v>
      </c>
      <c r="J19">
        <f t="shared" si="2"/>
        <v>0.51200000000000001</v>
      </c>
      <c r="K19">
        <f t="shared" si="3"/>
        <v>10.406755555555556</v>
      </c>
      <c r="L19">
        <v>4.8</v>
      </c>
      <c r="M19">
        <f t="shared" si="4"/>
        <v>0.44348611111111108</v>
      </c>
      <c r="N19">
        <f t="shared" si="5"/>
        <v>5.125</v>
      </c>
      <c r="O19">
        <f t="shared" si="6"/>
        <v>10.36848611111111</v>
      </c>
      <c r="P19">
        <f t="shared" si="7"/>
        <v>3.8269444444445355E-2</v>
      </c>
      <c r="Q19">
        <f t="shared" si="8"/>
        <v>0</v>
      </c>
      <c r="R19">
        <f t="shared" si="9"/>
        <v>7.653888888889071E-3</v>
      </c>
      <c r="S19">
        <f>SUM($R$2:R19) -SUM($Q$2:Q19) + SUM($T$2:T18)</f>
        <v>-50.462281111111096</v>
      </c>
      <c r="T19">
        <f t="shared" si="10"/>
        <v>0</v>
      </c>
    </row>
    <row r="20" spans="1:20" x14ac:dyDescent="0.3">
      <c r="A20" s="1">
        <v>42023</v>
      </c>
      <c r="B20" s="2">
        <v>0.31917824074074075</v>
      </c>
      <c r="C20" s="2">
        <v>0.6599652777777778</v>
      </c>
      <c r="D20" s="3">
        <v>-3.1</v>
      </c>
      <c r="E20" s="3">
        <v>54.2</v>
      </c>
      <c r="F20" s="4">
        <f t="shared" si="0"/>
        <v>1</v>
      </c>
      <c r="G20">
        <v>20</v>
      </c>
      <c r="H20" s="3">
        <f t="shared" si="1"/>
        <v>8.1788888888888884</v>
      </c>
      <c r="I20">
        <f t="shared" si="11"/>
        <v>500</v>
      </c>
      <c r="J20">
        <f t="shared" si="2"/>
        <v>0.45799999999999996</v>
      </c>
      <c r="K20">
        <f t="shared" si="3"/>
        <v>9.3648277777777764</v>
      </c>
      <c r="L20">
        <v>4.8</v>
      </c>
      <c r="M20">
        <f t="shared" si="4"/>
        <v>0.44105555555555559</v>
      </c>
      <c r="N20">
        <f t="shared" si="5"/>
        <v>6.0250000000000004</v>
      </c>
      <c r="O20">
        <f t="shared" si="6"/>
        <v>11.266055555555557</v>
      </c>
      <c r="P20">
        <f t="shared" si="7"/>
        <v>-1.9012277777777804</v>
      </c>
      <c r="Q20">
        <f t="shared" si="8"/>
        <v>0.9506138888888902</v>
      </c>
      <c r="R20">
        <f t="shared" si="9"/>
        <v>0</v>
      </c>
      <c r="S20">
        <f>SUM($R$2:R20) -SUM($Q$2:Q20) + SUM($T$2:T19)</f>
        <v>-51.412894999999985</v>
      </c>
      <c r="T20">
        <f t="shared" si="10"/>
        <v>0</v>
      </c>
    </row>
    <row r="21" spans="1:20" x14ac:dyDescent="0.3">
      <c r="A21" s="1">
        <v>42024</v>
      </c>
      <c r="B21" s="2">
        <v>0.31835648148148149</v>
      </c>
      <c r="C21" s="2">
        <v>0.66121527777777778</v>
      </c>
      <c r="D21" s="3">
        <v>-1.8</v>
      </c>
      <c r="E21" s="3">
        <v>92.9</v>
      </c>
      <c r="F21" s="4">
        <f t="shared" si="0"/>
        <v>1</v>
      </c>
      <c r="G21">
        <v>20</v>
      </c>
      <c r="H21" s="3">
        <f t="shared" si="1"/>
        <v>8.2286111111111104</v>
      </c>
      <c r="I21">
        <f t="shared" si="11"/>
        <v>500</v>
      </c>
      <c r="J21">
        <f t="shared" si="2"/>
        <v>7.0999999999999952E-2</v>
      </c>
      <c r="K21">
        <f t="shared" si="3"/>
        <v>1.4605784722222208</v>
      </c>
      <c r="L21">
        <v>4.8</v>
      </c>
      <c r="M21">
        <f t="shared" si="4"/>
        <v>0.43856944444444446</v>
      </c>
      <c r="N21">
        <f t="shared" si="5"/>
        <v>5.7</v>
      </c>
      <c r="O21">
        <f t="shared" si="6"/>
        <v>10.938569444444443</v>
      </c>
      <c r="P21">
        <f t="shared" si="7"/>
        <v>-9.4779909722222229</v>
      </c>
      <c r="Q21">
        <f t="shared" si="8"/>
        <v>4.7389954861111114</v>
      </c>
      <c r="R21">
        <f t="shared" si="9"/>
        <v>0</v>
      </c>
      <c r="S21">
        <f>SUM($R$2:R21) -SUM($Q$2:Q21) + SUM($T$2:T20)</f>
        <v>-56.151890486111093</v>
      </c>
      <c r="T21">
        <f t="shared" si="10"/>
        <v>0</v>
      </c>
    </row>
    <row r="22" spans="1:20" x14ac:dyDescent="0.3">
      <c r="A22" s="1">
        <v>42025</v>
      </c>
      <c r="B22" s="2">
        <v>0.3175</v>
      </c>
      <c r="C22" s="2">
        <v>0.6624768518518519</v>
      </c>
      <c r="D22" s="3">
        <v>-0.4</v>
      </c>
      <c r="E22" s="3">
        <v>65.8</v>
      </c>
      <c r="F22" s="4">
        <f t="shared" si="0"/>
        <v>1</v>
      </c>
      <c r="G22">
        <v>20</v>
      </c>
      <c r="H22" s="3">
        <f t="shared" si="1"/>
        <v>8.2794444444444455</v>
      </c>
      <c r="I22">
        <f t="shared" si="11"/>
        <v>500</v>
      </c>
      <c r="J22">
        <f t="shared" si="2"/>
        <v>0.34200000000000008</v>
      </c>
      <c r="K22">
        <f t="shared" si="3"/>
        <v>7.0789250000000017</v>
      </c>
      <c r="L22">
        <v>4.8</v>
      </c>
      <c r="M22">
        <f t="shared" si="4"/>
        <v>0.43602777777777774</v>
      </c>
      <c r="N22">
        <f t="shared" si="5"/>
        <v>5.35</v>
      </c>
      <c r="O22">
        <f t="shared" si="6"/>
        <v>10.586027777777776</v>
      </c>
      <c r="P22">
        <f t="shared" si="7"/>
        <v>-3.5071027777777743</v>
      </c>
      <c r="Q22">
        <f t="shared" si="8"/>
        <v>1.7535513888888872</v>
      </c>
      <c r="R22">
        <f t="shared" si="9"/>
        <v>0</v>
      </c>
      <c r="S22">
        <f>SUM($R$2:R22) -SUM($Q$2:Q22) + SUM($T$2:T21)</f>
        <v>-57.90544187499998</v>
      </c>
      <c r="T22">
        <f t="shared" si="10"/>
        <v>0</v>
      </c>
    </row>
    <row r="23" spans="1:20" x14ac:dyDescent="0.3">
      <c r="A23" s="1">
        <v>42026</v>
      </c>
      <c r="B23" s="2">
        <v>0.31662037037037033</v>
      </c>
      <c r="C23" s="2">
        <v>0.6637615740740741</v>
      </c>
      <c r="D23" s="3">
        <v>0</v>
      </c>
      <c r="E23" s="3">
        <v>42.2</v>
      </c>
      <c r="F23" s="4">
        <f t="shared" si="0"/>
        <v>1</v>
      </c>
      <c r="G23">
        <v>20</v>
      </c>
      <c r="H23" s="3">
        <f t="shared" si="1"/>
        <v>8.3313888888888901</v>
      </c>
      <c r="I23">
        <f t="shared" si="11"/>
        <v>500</v>
      </c>
      <c r="J23">
        <f t="shared" si="2"/>
        <v>0.57799999999999996</v>
      </c>
      <c r="K23">
        <f t="shared" si="3"/>
        <v>12.038856944444444</v>
      </c>
      <c r="L23">
        <v>4.8</v>
      </c>
      <c r="M23">
        <f t="shared" si="4"/>
        <v>0.43343055555555549</v>
      </c>
      <c r="N23">
        <f t="shared" si="5"/>
        <v>5.25</v>
      </c>
      <c r="O23">
        <f t="shared" si="6"/>
        <v>10.483430555555556</v>
      </c>
      <c r="P23">
        <f t="shared" si="7"/>
        <v>1.555426388888888</v>
      </c>
      <c r="Q23">
        <f t="shared" si="8"/>
        <v>0</v>
      </c>
      <c r="R23">
        <f t="shared" si="9"/>
        <v>0.31108527777777761</v>
      </c>
      <c r="S23">
        <f>SUM($R$2:R23) -SUM($Q$2:Q23) + SUM($T$2:T22)</f>
        <v>-57.594356597222202</v>
      </c>
      <c r="T23">
        <f t="shared" si="10"/>
        <v>0</v>
      </c>
    </row>
    <row r="24" spans="1:20" x14ac:dyDescent="0.3">
      <c r="A24" s="1">
        <v>42027</v>
      </c>
      <c r="B24" s="2">
        <v>0.31570601851851854</v>
      </c>
      <c r="C24" s="2">
        <v>0.66505787037037034</v>
      </c>
      <c r="D24" s="3">
        <v>-0.5</v>
      </c>
      <c r="E24" s="3">
        <v>92.9</v>
      </c>
      <c r="F24" s="4">
        <f t="shared" si="0"/>
        <v>1</v>
      </c>
      <c r="G24">
        <v>20</v>
      </c>
      <c r="H24" s="3">
        <f t="shared" si="1"/>
        <v>8.3844444444444441</v>
      </c>
      <c r="I24">
        <f t="shared" si="11"/>
        <v>500</v>
      </c>
      <c r="J24">
        <f t="shared" si="2"/>
        <v>7.0999999999999952E-2</v>
      </c>
      <c r="K24">
        <f t="shared" si="3"/>
        <v>1.4882388888888878</v>
      </c>
      <c r="L24">
        <v>4.8</v>
      </c>
      <c r="M24">
        <f t="shared" si="4"/>
        <v>0.43077777777777776</v>
      </c>
      <c r="N24">
        <f t="shared" si="5"/>
        <v>5.375</v>
      </c>
      <c r="O24">
        <f t="shared" si="6"/>
        <v>10.605777777777778</v>
      </c>
      <c r="P24">
        <f t="shared" si="7"/>
        <v>-9.1175388888888911</v>
      </c>
      <c r="Q24">
        <f t="shared" si="8"/>
        <v>4.5587694444444455</v>
      </c>
      <c r="R24">
        <f t="shared" si="9"/>
        <v>0</v>
      </c>
      <c r="S24">
        <f>SUM($R$2:R24) -SUM($Q$2:Q24) + SUM($T$2:T23)</f>
        <v>-62.153126041666646</v>
      </c>
      <c r="T24">
        <f t="shared" si="10"/>
        <v>0</v>
      </c>
    </row>
    <row r="25" spans="1:20" x14ac:dyDescent="0.3">
      <c r="A25" s="1">
        <v>42028</v>
      </c>
      <c r="B25" s="2">
        <v>0.31475694444444446</v>
      </c>
      <c r="C25" s="2">
        <v>0.66635416666666669</v>
      </c>
      <c r="D25" s="3">
        <v>-1.8</v>
      </c>
      <c r="E25" s="3">
        <v>92.5</v>
      </c>
      <c r="F25" s="4">
        <f t="shared" si="0"/>
        <v>1</v>
      </c>
      <c r="G25">
        <v>20</v>
      </c>
      <c r="H25" s="3">
        <f t="shared" si="1"/>
        <v>8.4383333333333326</v>
      </c>
      <c r="I25">
        <f t="shared" si="11"/>
        <v>500</v>
      </c>
      <c r="J25">
        <f t="shared" si="2"/>
        <v>7.4999999999999956E-2</v>
      </c>
      <c r="K25">
        <f t="shared" si="3"/>
        <v>1.582187499999999</v>
      </c>
      <c r="L25">
        <v>4.8</v>
      </c>
      <c r="M25">
        <f t="shared" si="4"/>
        <v>0.42808333333333337</v>
      </c>
      <c r="N25">
        <f t="shared" si="5"/>
        <v>5.7</v>
      </c>
      <c r="O25">
        <f t="shared" si="6"/>
        <v>10.928083333333333</v>
      </c>
      <c r="P25">
        <f t="shared" si="7"/>
        <v>-9.3458958333333335</v>
      </c>
      <c r="Q25">
        <f t="shared" si="8"/>
        <v>4.6729479166666668</v>
      </c>
      <c r="R25">
        <f t="shared" si="9"/>
        <v>0</v>
      </c>
      <c r="S25">
        <f>SUM($R$2:R25) -SUM($Q$2:Q25) + SUM($T$2:T24)</f>
        <v>-66.826073958333325</v>
      </c>
      <c r="T25">
        <f t="shared" si="10"/>
        <v>0</v>
      </c>
    </row>
    <row r="26" spans="1:20" x14ac:dyDescent="0.3">
      <c r="A26" s="1">
        <v>42029</v>
      </c>
      <c r="B26" s="2">
        <v>0.31378472222222226</v>
      </c>
      <c r="C26" s="2">
        <v>0.66767361111111112</v>
      </c>
      <c r="D26" s="3">
        <v>-1.7</v>
      </c>
      <c r="E26" s="3">
        <v>92.9</v>
      </c>
      <c r="F26" s="4">
        <f t="shared" si="0"/>
        <v>1</v>
      </c>
      <c r="G26">
        <v>20</v>
      </c>
      <c r="H26" s="3">
        <f t="shared" si="1"/>
        <v>8.4933333333333323</v>
      </c>
      <c r="I26">
        <f t="shared" si="11"/>
        <v>500</v>
      </c>
      <c r="J26">
        <f t="shared" si="2"/>
        <v>7.0999999999999952E-2</v>
      </c>
      <c r="K26">
        <f t="shared" si="3"/>
        <v>1.5075666666666654</v>
      </c>
      <c r="L26">
        <v>4.8</v>
      </c>
      <c r="M26">
        <f t="shared" si="4"/>
        <v>0.4253333333333334</v>
      </c>
      <c r="N26">
        <f t="shared" si="5"/>
        <v>5.6749999999999998</v>
      </c>
      <c r="O26">
        <f t="shared" si="6"/>
        <v>10.900333333333332</v>
      </c>
      <c r="P26">
        <f t="shared" si="7"/>
        <v>-9.3927666666666667</v>
      </c>
      <c r="Q26">
        <f t="shared" si="8"/>
        <v>4.6963833333333334</v>
      </c>
      <c r="R26">
        <f t="shared" si="9"/>
        <v>0</v>
      </c>
      <c r="S26">
        <f>SUM($R$2:R26) -SUM($Q$2:Q26) + SUM($T$2:T25)</f>
        <v>-71.522457291666655</v>
      </c>
      <c r="T26">
        <f t="shared" si="10"/>
        <v>0</v>
      </c>
    </row>
    <row r="27" spans="1:20" x14ac:dyDescent="0.3">
      <c r="A27" s="1">
        <v>42030</v>
      </c>
      <c r="B27" s="2">
        <v>0.31277777777777777</v>
      </c>
      <c r="C27" s="2">
        <v>0.66900462962962959</v>
      </c>
      <c r="D27" s="3">
        <v>-1</v>
      </c>
      <c r="E27" s="3">
        <v>92.9</v>
      </c>
      <c r="F27" s="4">
        <f t="shared" si="0"/>
        <v>1</v>
      </c>
      <c r="G27">
        <v>20</v>
      </c>
      <c r="H27" s="3">
        <f t="shared" si="1"/>
        <v>8.5494444444444433</v>
      </c>
      <c r="I27">
        <f t="shared" si="11"/>
        <v>500</v>
      </c>
      <c r="J27">
        <f t="shared" si="2"/>
        <v>7.0999999999999952E-2</v>
      </c>
      <c r="K27">
        <f t="shared" si="3"/>
        <v>1.5175263888888879</v>
      </c>
      <c r="L27">
        <v>4.8</v>
      </c>
      <c r="M27">
        <f t="shared" si="4"/>
        <v>0.42252777777777784</v>
      </c>
      <c r="N27">
        <f t="shared" si="5"/>
        <v>5.5</v>
      </c>
      <c r="O27">
        <f t="shared" si="6"/>
        <v>10.722527777777778</v>
      </c>
      <c r="P27">
        <f t="shared" si="7"/>
        <v>-9.2050013888888902</v>
      </c>
      <c r="Q27">
        <f t="shared" si="8"/>
        <v>4.6025006944444451</v>
      </c>
      <c r="R27">
        <f t="shared" si="9"/>
        <v>0</v>
      </c>
      <c r="S27">
        <f>SUM($R$2:R27) -SUM($Q$2:Q27) + SUM($T$2:T26)</f>
        <v>-76.124957986111099</v>
      </c>
      <c r="T27">
        <f t="shared" si="10"/>
        <v>0</v>
      </c>
    </row>
    <row r="28" spans="1:20" x14ac:dyDescent="0.3">
      <c r="A28" s="1">
        <v>42031</v>
      </c>
      <c r="B28" s="2">
        <v>0.3117476851851852</v>
      </c>
      <c r="C28" s="2">
        <v>0.67034722222222232</v>
      </c>
      <c r="D28" s="3">
        <v>-1.7</v>
      </c>
      <c r="E28" s="3">
        <v>78.599999999999994</v>
      </c>
      <c r="F28" s="4">
        <f t="shared" si="0"/>
        <v>1</v>
      </c>
      <c r="G28">
        <v>20</v>
      </c>
      <c r="H28" s="3">
        <f t="shared" si="1"/>
        <v>8.6063888888888904</v>
      </c>
      <c r="I28">
        <f t="shared" si="11"/>
        <v>500</v>
      </c>
      <c r="J28">
        <f t="shared" si="2"/>
        <v>0.21400000000000008</v>
      </c>
      <c r="K28">
        <f t="shared" si="3"/>
        <v>4.6044180555555574</v>
      </c>
      <c r="L28">
        <v>4.8</v>
      </c>
      <c r="M28">
        <f t="shared" si="4"/>
        <v>0.4196805555555555</v>
      </c>
      <c r="N28">
        <f t="shared" si="5"/>
        <v>5.6749999999999998</v>
      </c>
      <c r="O28">
        <f t="shared" si="6"/>
        <v>10.894680555555556</v>
      </c>
      <c r="P28">
        <f t="shared" si="7"/>
        <v>-6.290262499999999</v>
      </c>
      <c r="Q28">
        <f t="shared" si="8"/>
        <v>3.1451312499999995</v>
      </c>
      <c r="R28">
        <f t="shared" si="9"/>
        <v>0</v>
      </c>
      <c r="S28">
        <f>SUM($R$2:R28) -SUM($Q$2:Q28) + SUM($T$2:T27)</f>
        <v>-79.270089236111104</v>
      </c>
      <c r="T28">
        <f t="shared" si="10"/>
        <v>0</v>
      </c>
    </row>
    <row r="29" spans="1:20" x14ac:dyDescent="0.3">
      <c r="A29" s="1">
        <v>42032</v>
      </c>
      <c r="B29" s="2">
        <v>0.3106828703703704</v>
      </c>
      <c r="C29" s="2">
        <v>0.67168981481481482</v>
      </c>
      <c r="D29" s="3">
        <v>0</v>
      </c>
      <c r="E29" s="3">
        <v>91.8</v>
      </c>
      <c r="F29" s="4">
        <f t="shared" si="0"/>
        <v>1</v>
      </c>
      <c r="G29">
        <v>20</v>
      </c>
      <c r="H29" s="3">
        <f t="shared" si="1"/>
        <v>8.6641666666666666</v>
      </c>
      <c r="I29">
        <f t="shared" si="11"/>
        <v>500</v>
      </c>
      <c r="J29">
        <f t="shared" si="2"/>
        <v>8.2000000000000073E-2</v>
      </c>
      <c r="K29">
        <f t="shared" si="3"/>
        <v>1.7761541666666683</v>
      </c>
      <c r="L29">
        <v>4.8</v>
      </c>
      <c r="M29">
        <f t="shared" si="4"/>
        <v>0.41679166666666667</v>
      </c>
      <c r="N29">
        <f t="shared" si="5"/>
        <v>5.25</v>
      </c>
      <c r="O29">
        <f t="shared" si="6"/>
        <v>10.466791666666666</v>
      </c>
      <c r="P29">
        <f t="shared" si="7"/>
        <v>-8.6906374999999976</v>
      </c>
      <c r="Q29">
        <f t="shared" si="8"/>
        <v>4.3453187499999988</v>
      </c>
      <c r="R29">
        <f t="shared" si="9"/>
        <v>0</v>
      </c>
      <c r="S29">
        <f>SUM($R$2:R29) -SUM($Q$2:Q29) + SUM($T$2:T28)</f>
        <v>-83.615407986111109</v>
      </c>
      <c r="T29">
        <f t="shared" si="10"/>
        <v>0</v>
      </c>
    </row>
    <row r="30" spans="1:20" x14ac:dyDescent="0.3">
      <c r="A30" s="1">
        <v>42033</v>
      </c>
      <c r="B30" s="2">
        <v>0.30959490740740742</v>
      </c>
      <c r="C30" s="2">
        <v>0.67304398148148159</v>
      </c>
      <c r="D30" s="3">
        <v>0</v>
      </c>
      <c r="E30" s="3">
        <v>81.3</v>
      </c>
      <c r="F30" s="4">
        <f t="shared" si="0"/>
        <v>1</v>
      </c>
      <c r="G30">
        <v>20</v>
      </c>
      <c r="H30" s="3">
        <f t="shared" si="1"/>
        <v>8.7227777777777806</v>
      </c>
      <c r="I30">
        <f t="shared" si="11"/>
        <v>500</v>
      </c>
      <c r="J30">
        <f t="shared" si="2"/>
        <v>0.18700000000000006</v>
      </c>
      <c r="K30">
        <f t="shared" si="3"/>
        <v>4.0778986111111131</v>
      </c>
      <c r="L30">
        <v>4.8</v>
      </c>
      <c r="M30">
        <f t="shared" si="4"/>
        <v>0.41386111111111096</v>
      </c>
      <c r="N30">
        <f t="shared" si="5"/>
        <v>5.25</v>
      </c>
      <c r="O30">
        <f t="shared" si="6"/>
        <v>10.463861111111111</v>
      </c>
      <c r="P30">
        <f t="shared" si="7"/>
        <v>-6.385962499999998</v>
      </c>
      <c r="Q30">
        <f t="shared" si="8"/>
        <v>3.192981249999999</v>
      </c>
      <c r="R30">
        <f t="shared" si="9"/>
        <v>0</v>
      </c>
      <c r="S30">
        <f>SUM($R$2:R30) -SUM($Q$2:Q30) + SUM($T$2:T29)</f>
        <v>-86.808389236111111</v>
      </c>
      <c r="T30">
        <f t="shared" si="10"/>
        <v>0</v>
      </c>
    </row>
    <row r="31" spans="1:20" x14ac:dyDescent="0.3">
      <c r="A31" s="1">
        <v>42034</v>
      </c>
      <c r="B31" s="2">
        <v>0.3084837962962963</v>
      </c>
      <c r="C31" s="2">
        <v>0.67439814814814814</v>
      </c>
      <c r="D31" s="3">
        <v>-0.3</v>
      </c>
      <c r="E31" s="3">
        <v>87.1</v>
      </c>
      <c r="F31" s="4">
        <f t="shared" si="0"/>
        <v>1</v>
      </c>
      <c r="G31">
        <v>20</v>
      </c>
      <c r="H31" s="3">
        <f t="shared" si="1"/>
        <v>8.781944444444445</v>
      </c>
      <c r="I31">
        <f t="shared" si="11"/>
        <v>500</v>
      </c>
      <c r="J31">
        <f t="shared" si="2"/>
        <v>0.129</v>
      </c>
      <c r="K31">
        <f t="shared" si="3"/>
        <v>2.8321770833333333</v>
      </c>
      <c r="L31">
        <v>4.8</v>
      </c>
      <c r="M31">
        <f t="shared" si="4"/>
        <v>0.41090277777777778</v>
      </c>
      <c r="N31">
        <f t="shared" si="5"/>
        <v>5.3250000000000002</v>
      </c>
      <c r="O31">
        <f t="shared" si="6"/>
        <v>10.535902777777778</v>
      </c>
      <c r="P31">
        <f t="shared" si="7"/>
        <v>-7.7037256944444454</v>
      </c>
      <c r="Q31">
        <f t="shared" si="8"/>
        <v>3.8518628472222227</v>
      </c>
      <c r="R31">
        <f t="shared" si="9"/>
        <v>0</v>
      </c>
      <c r="S31">
        <f>SUM($R$2:R31) -SUM($Q$2:Q31) + SUM($T$2:T30)</f>
        <v>-90.660252083333333</v>
      </c>
      <c r="T31">
        <f t="shared" si="10"/>
        <v>0</v>
      </c>
    </row>
    <row r="32" spans="1:20" x14ac:dyDescent="0.3">
      <c r="A32" s="1">
        <v>42035</v>
      </c>
      <c r="B32" s="2">
        <v>0.30734953703703705</v>
      </c>
      <c r="C32" s="2">
        <v>0.67577546296296298</v>
      </c>
      <c r="D32" s="3">
        <v>0.3</v>
      </c>
      <c r="E32" s="3">
        <v>92.5</v>
      </c>
      <c r="F32" s="4">
        <f t="shared" si="0"/>
        <v>1</v>
      </c>
      <c r="G32">
        <v>20</v>
      </c>
      <c r="H32" s="3">
        <f t="shared" si="1"/>
        <v>8.8422222222222224</v>
      </c>
      <c r="I32">
        <f t="shared" si="11"/>
        <v>500</v>
      </c>
      <c r="J32">
        <f t="shared" si="2"/>
        <v>7.4999999999999956E-2</v>
      </c>
      <c r="K32">
        <f t="shared" si="3"/>
        <v>1.6579166666666656</v>
      </c>
      <c r="L32">
        <v>4.8</v>
      </c>
      <c r="M32">
        <f t="shared" si="4"/>
        <v>0.40788888888888886</v>
      </c>
      <c r="N32">
        <f t="shared" si="5"/>
        <v>5.1749999999999998</v>
      </c>
      <c r="O32">
        <f t="shared" si="6"/>
        <v>10.382888888888889</v>
      </c>
      <c r="P32">
        <f t="shared" si="7"/>
        <v>-8.7249722222222239</v>
      </c>
      <c r="Q32">
        <f t="shared" si="8"/>
        <v>4.362486111111112</v>
      </c>
      <c r="R32">
        <f t="shared" si="9"/>
        <v>0</v>
      </c>
      <c r="S32">
        <f>SUM($R$2:R32) -SUM($Q$2:Q32) + SUM($T$2:T31)</f>
        <v>-95.022738194444443</v>
      </c>
      <c r="T32">
        <f t="shared" si="10"/>
        <v>95.02</v>
      </c>
    </row>
    <row r="33" spans="1:20" x14ac:dyDescent="0.3">
      <c r="A33" s="1">
        <v>42036</v>
      </c>
      <c r="B33" s="2">
        <v>0.30618055555555557</v>
      </c>
      <c r="C33" s="2">
        <v>0.67714120370370379</v>
      </c>
      <c r="D33" s="3">
        <v>-0.8</v>
      </c>
      <c r="E33" s="3">
        <v>70.5</v>
      </c>
      <c r="F33" s="4">
        <f t="shared" si="0"/>
        <v>2</v>
      </c>
      <c r="G33">
        <v>20</v>
      </c>
      <c r="H33" s="3">
        <f t="shared" si="1"/>
        <v>8.9030555555555573</v>
      </c>
      <c r="I33">
        <f t="shared" si="11"/>
        <v>600</v>
      </c>
      <c r="J33">
        <f t="shared" si="2"/>
        <v>0.29500000000000004</v>
      </c>
      <c r="K33">
        <f t="shared" si="3"/>
        <v>7.8792041666666695</v>
      </c>
      <c r="L33">
        <v>4.8</v>
      </c>
      <c r="M33">
        <f t="shared" si="4"/>
        <v>0.40484722222222214</v>
      </c>
      <c r="N33">
        <f t="shared" si="5"/>
        <v>5.45</v>
      </c>
      <c r="O33">
        <f t="shared" si="6"/>
        <v>10.654847222222223</v>
      </c>
      <c r="P33">
        <f t="shared" si="7"/>
        <v>-2.7756430555555536</v>
      </c>
      <c r="Q33">
        <f t="shared" si="8"/>
        <v>1.3878215277777768</v>
      </c>
      <c r="R33">
        <f t="shared" si="9"/>
        <v>0</v>
      </c>
      <c r="S33">
        <f>SUM($R$2:R33) -SUM($Q$2:Q33) + SUM($T$2:T32)</f>
        <v>-1.3905597222222212</v>
      </c>
      <c r="T33">
        <f t="shared" si="10"/>
        <v>0</v>
      </c>
    </row>
    <row r="34" spans="1:20" x14ac:dyDescent="0.3">
      <c r="A34" s="1">
        <v>42037</v>
      </c>
      <c r="B34" s="2">
        <v>0.30499999999999999</v>
      </c>
      <c r="C34" s="2">
        <v>0.67851851851851841</v>
      </c>
      <c r="D34" s="3">
        <v>-1.4</v>
      </c>
      <c r="E34" s="3">
        <v>49.9</v>
      </c>
      <c r="F34" s="4">
        <f t="shared" si="0"/>
        <v>2</v>
      </c>
      <c r="G34">
        <v>20</v>
      </c>
      <c r="H34" s="3">
        <f t="shared" si="1"/>
        <v>8.9644444444444424</v>
      </c>
      <c r="I34">
        <f t="shared" si="11"/>
        <v>600</v>
      </c>
      <c r="J34">
        <f t="shared" si="2"/>
        <v>0.501</v>
      </c>
      <c r="K34">
        <f t="shared" si="3"/>
        <v>13.473559999999996</v>
      </c>
      <c r="L34">
        <v>4.8</v>
      </c>
      <c r="M34">
        <f t="shared" si="4"/>
        <v>0.4017777777777779</v>
      </c>
      <c r="N34">
        <f t="shared" si="5"/>
        <v>5.6</v>
      </c>
      <c r="O34">
        <f t="shared" si="6"/>
        <v>10.801777777777778</v>
      </c>
      <c r="P34">
        <f t="shared" si="7"/>
        <v>2.6717822222222178</v>
      </c>
      <c r="Q34">
        <f t="shared" si="8"/>
        <v>0</v>
      </c>
      <c r="R34">
        <f t="shared" si="9"/>
        <v>0.53435644444444363</v>
      </c>
      <c r="S34">
        <f>SUM($R$2:R34) -SUM($Q$2:Q34) + SUM($T$2:T33)</f>
        <v>-0.85620327777778016</v>
      </c>
      <c r="T34">
        <f t="shared" si="10"/>
        <v>0</v>
      </c>
    </row>
    <row r="35" spans="1:20" x14ac:dyDescent="0.3">
      <c r="A35" s="1">
        <v>42038</v>
      </c>
      <c r="B35" s="2">
        <v>0.30378472222222225</v>
      </c>
      <c r="C35" s="2">
        <v>0.67989583333333325</v>
      </c>
      <c r="D35" s="3">
        <v>-1.8</v>
      </c>
      <c r="E35" s="3">
        <v>64.7</v>
      </c>
      <c r="F35" s="4">
        <f t="shared" si="0"/>
        <v>2</v>
      </c>
      <c r="G35">
        <v>20</v>
      </c>
      <c r="H35" s="3">
        <f t="shared" si="1"/>
        <v>9.0266666666666637</v>
      </c>
      <c r="I35">
        <f t="shared" si="11"/>
        <v>600</v>
      </c>
      <c r="J35">
        <f t="shared" si="2"/>
        <v>0.35299999999999998</v>
      </c>
      <c r="K35">
        <f t="shared" si="3"/>
        <v>9.5592399999999955</v>
      </c>
      <c r="L35">
        <v>4.8</v>
      </c>
      <c r="M35">
        <f t="shared" si="4"/>
        <v>0.39866666666666678</v>
      </c>
      <c r="N35">
        <f t="shared" si="5"/>
        <v>5.7</v>
      </c>
      <c r="O35">
        <f t="shared" si="6"/>
        <v>10.898666666666667</v>
      </c>
      <c r="P35">
        <f t="shared" si="7"/>
        <v>-1.3394266666666717</v>
      </c>
      <c r="Q35">
        <f t="shared" si="8"/>
        <v>0.66971333333333583</v>
      </c>
      <c r="R35">
        <f t="shared" si="9"/>
        <v>0</v>
      </c>
      <c r="S35">
        <f>SUM($R$2:R35) -SUM($Q$2:Q35) + SUM($T$2:T34)</f>
        <v>-1.5259166111111142</v>
      </c>
      <c r="T35">
        <f t="shared" si="10"/>
        <v>0</v>
      </c>
    </row>
    <row r="36" spans="1:20" x14ac:dyDescent="0.3">
      <c r="A36" s="1">
        <v>42039</v>
      </c>
      <c r="B36" s="2">
        <v>0.30254629629629631</v>
      </c>
      <c r="C36" s="2">
        <v>0.68128472222222225</v>
      </c>
      <c r="D36" s="3">
        <v>-2.6</v>
      </c>
      <c r="E36" s="3">
        <v>80.900000000000006</v>
      </c>
      <c r="F36" s="4">
        <f t="shared" si="0"/>
        <v>2</v>
      </c>
      <c r="G36">
        <v>20</v>
      </c>
      <c r="H36" s="3">
        <f t="shared" si="1"/>
        <v>9.0897222222222229</v>
      </c>
      <c r="I36">
        <f t="shared" si="11"/>
        <v>600</v>
      </c>
      <c r="J36">
        <f t="shared" si="2"/>
        <v>0.19099999999999995</v>
      </c>
      <c r="K36">
        <f t="shared" si="3"/>
        <v>5.2084108333333328</v>
      </c>
      <c r="L36">
        <v>4.8</v>
      </c>
      <c r="M36">
        <f t="shared" si="4"/>
        <v>0.39551388888888883</v>
      </c>
      <c r="N36">
        <f t="shared" si="5"/>
        <v>5.9</v>
      </c>
      <c r="O36">
        <f t="shared" si="6"/>
        <v>11.095513888888888</v>
      </c>
      <c r="P36">
        <f t="shared" si="7"/>
        <v>-5.8871030555555555</v>
      </c>
      <c r="Q36">
        <f t="shared" si="8"/>
        <v>2.9435515277777777</v>
      </c>
      <c r="R36">
        <f t="shared" si="9"/>
        <v>0</v>
      </c>
      <c r="S36">
        <f>SUM($R$2:R36) -SUM($Q$2:Q36) + SUM($T$2:T35)</f>
        <v>-4.4694681388888853</v>
      </c>
      <c r="T36">
        <f t="shared" si="10"/>
        <v>0</v>
      </c>
    </row>
    <row r="37" spans="1:20" x14ac:dyDescent="0.3">
      <c r="A37" s="1">
        <v>42040</v>
      </c>
      <c r="B37" s="2">
        <v>0.30129629629629628</v>
      </c>
      <c r="C37" s="2">
        <v>0.68267361111111102</v>
      </c>
      <c r="D37" s="3">
        <v>-2.9</v>
      </c>
      <c r="E37" s="3">
        <v>92.9</v>
      </c>
      <c r="F37" s="4">
        <f t="shared" si="0"/>
        <v>2</v>
      </c>
      <c r="G37">
        <v>20</v>
      </c>
      <c r="H37" s="3">
        <f t="shared" si="1"/>
        <v>9.1530555555555537</v>
      </c>
      <c r="I37">
        <f t="shared" si="11"/>
        <v>600</v>
      </c>
      <c r="J37">
        <f t="shared" si="2"/>
        <v>7.0999999999999952E-2</v>
      </c>
      <c r="K37">
        <f t="shared" si="3"/>
        <v>1.9496008333333317</v>
      </c>
      <c r="L37">
        <v>4.8</v>
      </c>
      <c r="M37">
        <f t="shared" si="4"/>
        <v>0.39234722222222229</v>
      </c>
      <c r="N37">
        <f t="shared" si="5"/>
        <v>5.9749999999999996</v>
      </c>
      <c r="O37">
        <f t="shared" si="6"/>
        <v>11.167347222222222</v>
      </c>
      <c r="P37">
        <f t="shared" si="7"/>
        <v>-9.2177463888888909</v>
      </c>
      <c r="Q37">
        <f t="shared" si="8"/>
        <v>4.6088731944444454</v>
      </c>
      <c r="R37">
        <f t="shared" si="9"/>
        <v>0</v>
      </c>
      <c r="S37">
        <f>SUM($R$2:R37) -SUM($Q$2:Q37) + SUM($T$2:T36)</f>
        <v>-9.0783413333333272</v>
      </c>
      <c r="T37">
        <f t="shared" si="10"/>
        <v>0</v>
      </c>
    </row>
    <row r="38" spans="1:20" x14ac:dyDescent="0.3">
      <c r="A38" s="1">
        <v>42041</v>
      </c>
      <c r="B38" s="2">
        <v>0.30002314814814818</v>
      </c>
      <c r="C38" s="2">
        <v>0.68406250000000002</v>
      </c>
      <c r="D38" s="3">
        <v>-2.4</v>
      </c>
      <c r="E38" s="3">
        <v>83.6</v>
      </c>
      <c r="F38" s="4">
        <f t="shared" si="0"/>
        <v>2</v>
      </c>
      <c r="G38">
        <v>20</v>
      </c>
      <c r="H38" s="3">
        <f t="shared" si="1"/>
        <v>9.2169444444444437</v>
      </c>
      <c r="I38">
        <f t="shared" si="11"/>
        <v>600</v>
      </c>
      <c r="J38">
        <f t="shared" si="2"/>
        <v>0.16400000000000003</v>
      </c>
      <c r="K38">
        <f t="shared" si="3"/>
        <v>4.5347366666666673</v>
      </c>
      <c r="L38">
        <v>4.8</v>
      </c>
      <c r="M38">
        <f t="shared" si="4"/>
        <v>0.38915277777777785</v>
      </c>
      <c r="N38">
        <f t="shared" si="5"/>
        <v>5.85</v>
      </c>
      <c r="O38">
        <f t="shared" si="6"/>
        <v>11.039152777777776</v>
      </c>
      <c r="P38">
        <f t="shared" si="7"/>
        <v>-6.5044161111111087</v>
      </c>
      <c r="Q38">
        <f t="shared" si="8"/>
        <v>3.2522080555555544</v>
      </c>
      <c r="R38">
        <f t="shared" si="9"/>
        <v>0</v>
      </c>
      <c r="S38">
        <f>SUM($R$2:R38) -SUM($Q$2:Q38) + SUM($T$2:T37)</f>
        <v>-12.330549388888883</v>
      </c>
      <c r="T38">
        <f t="shared" si="10"/>
        <v>0</v>
      </c>
    </row>
    <row r="39" spans="1:20" x14ac:dyDescent="0.3">
      <c r="A39" s="1">
        <v>42042</v>
      </c>
      <c r="B39" s="2">
        <v>0.29872685185185183</v>
      </c>
      <c r="C39" s="2">
        <v>0.68545138888888879</v>
      </c>
      <c r="D39" s="3">
        <v>-0.3</v>
      </c>
      <c r="E39" s="3">
        <v>92.9</v>
      </c>
      <c r="F39" s="4">
        <f t="shared" si="0"/>
        <v>2</v>
      </c>
      <c r="G39">
        <v>20</v>
      </c>
      <c r="H39" s="3">
        <f t="shared" si="1"/>
        <v>9.2813888888888876</v>
      </c>
      <c r="I39">
        <f t="shared" si="11"/>
        <v>600</v>
      </c>
      <c r="J39">
        <f t="shared" si="2"/>
        <v>7.0999999999999952E-2</v>
      </c>
      <c r="K39">
        <f t="shared" si="3"/>
        <v>1.9769358333333316</v>
      </c>
      <c r="L39">
        <v>4.8</v>
      </c>
      <c r="M39">
        <f t="shared" si="4"/>
        <v>0.38593055555555561</v>
      </c>
      <c r="N39">
        <f t="shared" si="5"/>
        <v>5.3250000000000002</v>
      </c>
      <c r="O39">
        <f t="shared" si="6"/>
        <v>10.510930555555555</v>
      </c>
      <c r="P39">
        <f t="shared" si="7"/>
        <v>-8.5339947222222232</v>
      </c>
      <c r="Q39">
        <f t="shared" si="8"/>
        <v>4.2669973611111116</v>
      </c>
      <c r="R39">
        <f t="shared" si="9"/>
        <v>0</v>
      </c>
      <c r="S39">
        <f>SUM($R$2:R39) -SUM($Q$2:Q39) + SUM($T$2:T38)</f>
        <v>-16.597546749999992</v>
      </c>
      <c r="T39">
        <f t="shared" si="10"/>
        <v>0</v>
      </c>
    </row>
    <row r="40" spans="1:20" x14ac:dyDescent="0.3">
      <c r="A40" s="1">
        <v>42043</v>
      </c>
      <c r="B40" s="2">
        <v>0.2974074074074074</v>
      </c>
      <c r="C40" s="2">
        <v>0.68685185185185194</v>
      </c>
      <c r="D40" s="3">
        <v>-1.9</v>
      </c>
      <c r="E40" s="3">
        <v>80.5</v>
      </c>
      <c r="F40" s="4">
        <f t="shared" si="0"/>
        <v>2</v>
      </c>
      <c r="G40">
        <v>20</v>
      </c>
      <c r="H40" s="3">
        <f t="shared" si="1"/>
        <v>9.3466666666666693</v>
      </c>
      <c r="I40">
        <f t="shared" si="11"/>
        <v>600</v>
      </c>
      <c r="J40">
        <f t="shared" si="2"/>
        <v>0.19499999999999995</v>
      </c>
      <c r="K40">
        <f t="shared" si="3"/>
        <v>5.4678000000000004</v>
      </c>
      <c r="L40">
        <v>4.8</v>
      </c>
      <c r="M40">
        <f t="shared" si="4"/>
        <v>0.38266666666666649</v>
      </c>
      <c r="N40">
        <f t="shared" si="5"/>
        <v>5.7249999999999996</v>
      </c>
      <c r="O40">
        <f t="shared" si="6"/>
        <v>10.907666666666666</v>
      </c>
      <c r="P40">
        <f t="shared" si="7"/>
        <v>-5.4398666666666653</v>
      </c>
      <c r="Q40">
        <f t="shared" si="8"/>
        <v>2.7199333333333326</v>
      </c>
      <c r="R40">
        <f t="shared" si="9"/>
        <v>0</v>
      </c>
      <c r="S40">
        <f>SUM($R$2:R40) -SUM($Q$2:Q40) + SUM($T$2:T39)</f>
        <v>-19.317480083333322</v>
      </c>
      <c r="T40">
        <f t="shared" si="10"/>
        <v>0</v>
      </c>
    </row>
    <row r="41" spans="1:20" x14ac:dyDescent="0.3">
      <c r="A41" s="1">
        <v>42044</v>
      </c>
      <c r="B41" s="2">
        <v>0.29606481481481478</v>
      </c>
      <c r="C41" s="2">
        <v>0.68824074074074071</v>
      </c>
      <c r="D41" s="3">
        <v>-0.9</v>
      </c>
      <c r="E41" s="3">
        <v>91.8</v>
      </c>
      <c r="F41" s="4">
        <f t="shared" si="0"/>
        <v>2</v>
      </c>
      <c r="G41">
        <v>20</v>
      </c>
      <c r="H41" s="3">
        <f t="shared" si="1"/>
        <v>9.4122222222222227</v>
      </c>
      <c r="I41">
        <f t="shared" si="11"/>
        <v>600</v>
      </c>
      <c r="J41">
        <f t="shared" si="2"/>
        <v>8.2000000000000073E-2</v>
      </c>
      <c r="K41">
        <f t="shared" si="3"/>
        <v>2.3154066666666688</v>
      </c>
      <c r="L41">
        <v>4.8</v>
      </c>
      <c r="M41">
        <f t="shared" si="4"/>
        <v>0.37938888888888883</v>
      </c>
      <c r="N41">
        <f t="shared" si="5"/>
        <v>5.4749999999999996</v>
      </c>
      <c r="O41">
        <f t="shared" si="6"/>
        <v>10.654388888888889</v>
      </c>
      <c r="P41">
        <f t="shared" si="7"/>
        <v>-8.3389822222222207</v>
      </c>
      <c r="Q41">
        <f t="shared" si="8"/>
        <v>4.1694911111111104</v>
      </c>
      <c r="R41">
        <f t="shared" si="9"/>
        <v>0</v>
      </c>
      <c r="S41">
        <f>SUM($R$2:R41) -SUM($Q$2:Q41) + SUM($T$2:T40)</f>
        <v>-23.486971194444436</v>
      </c>
      <c r="T41">
        <f t="shared" si="10"/>
        <v>0</v>
      </c>
    </row>
    <row r="42" spans="1:20" x14ac:dyDescent="0.3">
      <c r="A42" s="1">
        <v>42045</v>
      </c>
      <c r="B42" s="2">
        <v>0.29471064814814812</v>
      </c>
      <c r="C42" s="2">
        <v>0.68964120370370363</v>
      </c>
      <c r="D42" s="3">
        <v>1.8</v>
      </c>
      <c r="E42" s="3">
        <v>59</v>
      </c>
      <c r="F42" s="4">
        <f t="shared" si="0"/>
        <v>2</v>
      </c>
      <c r="G42">
        <v>20</v>
      </c>
      <c r="H42" s="3">
        <f t="shared" si="1"/>
        <v>9.4783333333333317</v>
      </c>
      <c r="I42">
        <f t="shared" si="11"/>
        <v>600</v>
      </c>
      <c r="J42">
        <f t="shared" si="2"/>
        <v>0.41000000000000003</v>
      </c>
      <c r="K42">
        <f t="shared" si="3"/>
        <v>11.658349999999999</v>
      </c>
      <c r="L42">
        <v>4.8</v>
      </c>
      <c r="M42">
        <f t="shared" si="4"/>
        <v>0.37608333333333344</v>
      </c>
      <c r="N42">
        <f t="shared" si="5"/>
        <v>4.8</v>
      </c>
      <c r="O42">
        <f t="shared" si="6"/>
        <v>9.9760833333333334</v>
      </c>
      <c r="P42">
        <f t="shared" si="7"/>
        <v>1.6822666666666652</v>
      </c>
      <c r="Q42">
        <f t="shared" si="8"/>
        <v>0</v>
      </c>
      <c r="R42">
        <f t="shared" si="9"/>
        <v>0.33645333333333305</v>
      </c>
      <c r="S42">
        <f>SUM($R$2:R42) -SUM($Q$2:Q42) + SUM($T$2:T41)</f>
        <v>-23.150517861111098</v>
      </c>
      <c r="T42">
        <f t="shared" si="10"/>
        <v>0</v>
      </c>
    </row>
    <row r="43" spans="1:20" x14ac:dyDescent="0.3">
      <c r="A43" s="1">
        <v>42046</v>
      </c>
      <c r="B43" s="2">
        <v>0.29334490740740743</v>
      </c>
      <c r="C43" s="2">
        <v>0.69103009259259263</v>
      </c>
      <c r="D43" s="3">
        <v>1</v>
      </c>
      <c r="E43" s="3">
        <v>92.9</v>
      </c>
      <c r="F43" s="4">
        <f t="shared" si="0"/>
        <v>2</v>
      </c>
      <c r="G43">
        <v>20</v>
      </c>
      <c r="H43" s="3">
        <f t="shared" si="1"/>
        <v>9.5444444444444443</v>
      </c>
      <c r="I43">
        <f t="shared" si="11"/>
        <v>600</v>
      </c>
      <c r="J43">
        <f t="shared" si="2"/>
        <v>7.0999999999999952E-2</v>
      </c>
      <c r="K43">
        <f t="shared" si="3"/>
        <v>2.032966666666665</v>
      </c>
      <c r="L43">
        <v>4.8</v>
      </c>
      <c r="M43">
        <f t="shared" si="4"/>
        <v>0.37277777777777776</v>
      </c>
      <c r="N43">
        <f t="shared" si="5"/>
        <v>5</v>
      </c>
      <c r="O43">
        <f t="shared" si="6"/>
        <v>10.172777777777778</v>
      </c>
      <c r="P43">
        <f t="shared" si="7"/>
        <v>-8.1398111111111131</v>
      </c>
      <c r="Q43">
        <f t="shared" si="8"/>
        <v>4.0699055555555566</v>
      </c>
      <c r="R43">
        <f t="shared" si="9"/>
        <v>0</v>
      </c>
      <c r="S43">
        <f>SUM($R$2:R43) -SUM($Q$2:Q43) + SUM($T$2:T42)</f>
        <v>-27.220423416666648</v>
      </c>
      <c r="T43">
        <f t="shared" si="10"/>
        <v>0</v>
      </c>
    </row>
    <row r="44" spans="1:20" x14ac:dyDescent="0.3">
      <c r="A44" s="1">
        <v>42047</v>
      </c>
      <c r="B44" s="2">
        <v>0.29194444444444445</v>
      </c>
      <c r="C44" s="2">
        <v>0.69241898148148151</v>
      </c>
      <c r="D44" s="3">
        <v>0.1</v>
      </c>
      <c r="E44" s="3">
        <v>92.9</v>
      </c>
      <c r="F44" s="4">
        <f t="shared" si="0"/>
        <v>2</v>
      </c>
      <c r="G44">
        <v>20</v>
      </c>
      <c r="H44" s="3">
        <f t="shared" si="1"/>
        <v>9.6113888888888894</v>
      </c>
      <c r="I44">
        <f t="shared" si="11"/>
        <v>600</v>
      </c>
      <c r="J44">
        <f t="shared" si="2"/>
        <v>7.0999999999999952E-2</v>
      </c>
      <c r="K44">
        <f t="shared" si="3"/>
        <v>2.0472258333333322</v>
      </c>
      <c r="L44">
        <v>4.8</v>
      </c>
      <c r="M44">
        <f t="shared" si="4"/>
        <v>0.36943055555555554</v>
      </c>
      <c r="N44">
        <f t="shared" si="5"/>
        <v>5.2249999999999996</v>
      </c>
      <c r="O44">
        <f t="shared" si="6"/>
        <v>10.394430555555555</v>
      </c>
      <c r="P44">
        <f t="shared" si="7"/>
        <v>-8.347204722222223</v>
      </c>
      <c r="Q44">
        <f t="shared" si="8"/>
        <v>4.1736023611111115</v>
      </c>
      <c r="R44">
        <f t="shared" si="9"/>
        <v>0</v>
      </c>
      <c r="S44">
        <f>SUM($R$2:R44) -SUM($Q$2:Q44) + SUM($T$2:T43)</f>
        <v>-31.394025777777756</v>
      </c>
      <c r="T44">
        <f t="shared" si="10"/>
        <v>0</v>
      </c>
    </row>
    <row r="45" spans="1:20" x14ac:dyDescent="0.3">
      <c r="A45" s="1">
        <v>42048</v>
      </c>
      <c r="B45" s="2">
        <v>0.29054398148148147</v>
      </c>
      <c r="C45" s="2">
        <v>0.69381944444444443</v>
      </c>
      <c r="D45" s="3">
        <v>-0.6</v>
      </c>
      <c r="E45" s="3">
        <v>73.599999999999994</v>
      </c>
      <c r="F45" s="4">
        <f t="shared" si="0"/>
        <v>2</v>
      </c>
      <c r="G45">
        <v>20</v>
      </c>
      <c r="H45" s="3">
        <f t="shared" si="1"/>
        <v>9.6786111111111115</v>
      </c>
      <c r="I45">
        <f t="shared" si="11"/>
        <v>600</v>
      </c>
      <c r="J45">
        <f t="shared" si="2"/>
        <v>0.26400000000000001</v>
      </c>
      <c r="K45">
        <f t="shared" si="3"/>
        <v>7.6654600000000004</v>
      </c>
      <c r="L45">
        <v>4.8</v>
      </c>
      <c r="M45">
        <f t="shared" si="4"/>
        <v>0.36606944444444439</v>
      </c>
      <c r="N45">
        <f t="shared" si="5"/>
        <v>5.4</v>
      </c>
      <c r="O45">
        <f t="shared" si="6"/>
        <v>10.566069444444445</v>
      </c>
      <c r="P45">
        <f t="shared" si="7"/>
        <v>-2.9006094444444441</v>
      </c>
      <c r="Q45">
        <f t="shared" si="8"/>
        <v>1.4503047222222221</v>
      </c>
      <c r="R45">
        <f t="shared" si="9"/>
        <v>0</v>
      </c>
      <c r="S45">
        <f>SUM($R$2:R45) -SUM($Q$2:Q45) + SUM($T$2:T44)</f>
        <v>-32.84433049999997</v>
      </c>
      <c r="T45">
        <f t="shared" si="10"/>
        <v>0</v>
      </c>
    </row>
    <row r="46" spans="1:20" x14ac:dyDescent="0.3">
      <c r="A46" s="1">
        <v>42049</v>
      </c>
      <c r="B46" s="2">
        <v>0.28912037037037036</v>
      </c>
      <c r="C46" s="2">
        <v>0.69520833333333332</v>
      </c>
      <c r="D46" s="3">
        <v>-0.7</v>
      </c>
      <c r="E46" s="3">
        <v>0.4</v>
      </c>
      <c r="F46" s="4">
        <f t="shared" si="0"/>
        <v>2</v>
      </c>
      <c r="G46">
        <v>20</v>
      </c>
      <c r="H46" s="3">
        <f t="shared" si="1"/>
        <v>9.7461111111111105</v>
      </c>
      <c r="I46">
        <f t="shared" si="11"/>
        <v>600</v>
      </c>
      <c r="J46">
        <f t="shared" si="2"/>
        <v>0.996</v>
      </c>
      <c r="K46">
        <f t="shared" si="3"/>
        <v>29.121379999999998</v>
      </c>
      <c r="L46">
        <v>4.8</v>
      </c>
      <c r="M46">
        <f t="shared" si="4"/>
        <v>0.36269444444444443</v>
      </c>
      <c r="N46">
        <f t="shared" si="5"/>
        <v>5.4249999999999998</v>
      </c>
      <c r="O46">
        <f t="shared" si="6"/>
        <v>10.587694444444445</v>
      </c>
      <c r="P46">
        <f t="shared" si="7"/>
        <v>18.533685555555554</v>
      </c>
      <c r="Q46">
        <f t="shared" si="8"/>
        <v>0</v>
      </c>
      <c r="R46">
        <f t="shared" si="9"/>
        <v>3.7067371111111109</v>
      </c>
      <c r="S46">
        <f>SUM($R$2:R46) -SUM($Q$2:Q46) + SUM($T$2:T45)</f>
        <v>-29.13759338888886</v>
      </c>
      <c r="T46">
        <f t="shared" si="10"/>
        <v>0</v>
      </c>
    </row>
    <row r="47" spans="1:20" x14ac:dyDescent="0.3">
      <c r="A47" s="1">
        <v>42050</v>
      </c>
      <c r="B47" s="2">
        <v>0.28767361111111112</v>
      </c>
      <c r="C47" s="2">
        <v>0.6965972222222222</v>
      </c>
      <c r="D47" s="3">
        <v>-1.9</v>
      </c>
      <c r="E47" s="3">
        <v>58.1</v>
      </c>
      <c r="F47" s="4">
        <f t="shared" si="0"/>
        <v>2</v>
      </c>
      <c r="G47">
        <v>20</v>
      </c>
      <c r="H47" s="3">
        <f t="shared" si="1"/>
        <v>9.8141666666666652</v>
      </c>
      <c r="I47">
        <f t="shared" si="11"/>
        <v>600</v>
      </c>
      <c r="J47">
        <f t="shared" si="2"/>
        <v>0.41900000000000004</v>
      </c>
      <c r="K47">
        <f t="shared" si="3"/>
        <v>12.3364075</v>
      </c>
      <c r="L47">
        <v>4.8</v>
      </c>
      <c r="M47">
        <f t="shared" si="4"/>
        <v>0.35929166666666673</v>
      </c>
      <c r="N47">
        <f t="shared" si="5"/>
        <v>5.7249999999999996</v>
      </c>
      <c r="O47">
        <f t="shared" si="6"/>
        <v>10.884291666666666</v>
      </c>
      <c r="P47">
        <f t="shared" si="7"/>
        <v>1.4521158333333339</v>
      </c>
      <c r="Q47">
        <f t="shared" si="8"/>
        <v>0</v>
      </c>
      <c r="R47">
        <f t="shared" si="9"/>
        <v>0.29042316666666679</v>
      </c>
      <c r="S47">
        <f>SUM($R$2:R47) -SUM($Q$2:Q47) + SUM($T$2:T46)</f>
        <v>-28.847170222222189</v>
      </c>
      <c r="T47">
        <f t="shared" si="10"/>
        <v>0</v>
      </c>
    </row>
    <row r="48" spans="1:20" x14ac:dyDescent="0.3">
      <c r="A48" s="1">
        <v>42051</v>
      </c>
      <c r="B48" s="2">
        <v>0.28622685185185187</v>
      </c>
      <c r="C48" s="2">
        <v>0.69798611111111108</v>
      </c>
      <c r="D48" s="3">
        <v>-3.9</v>
      </c>
      <c r="E48" s="3">
        <v>15.9</v>
      </c>
      <c r="F48" s="4">
        <f t="shared" si="0"/>
        <v>2</v>
      </c>
      <c r="G48">
        <v>20</v>
      </c>
      <c r="H48" s="3">
        <f t="shared" si="1"/>
        <v>9.8822222222222216</v>
      </c>
      <c r="I48">
        <f t="shared" si="11"/>
        <v>600</v>
      </c>
      <c r="J48">
        <f t="shared" si="2"/>
        <v>0.84099999999999997</v>
      </c>
      <c r="K48">
        <f t="shared" si="3"/>
        <v>24.93284666666667</v>
      </c>
      <c r="L48">
        <v>4.8</v>
      </c>
      <c r="M48">
        <f t="shared" si="4"/>
        <v>0.35588888888888892</v>
      </c>
      <c r="N48">
        <f t="shared" si="5"/>
        <v>6.2249999999999996</v>
      </c>
      <c r="O48">
        <f t="shared" si="6"/>
        <v>11.380888888888888</v>
      </c>
      <c r="P48">
        <f t="shared" si="7"/>
        <v>13.551957777777782</v>
      </c>
      <c r="Q48">
        <f t="shared" si="8"/>
        <v>0</v>
      </c>
      <c r="R48">
        <f t="shared" si="9"/>
        <v>2.7103915555555567</v>
      </c>
      <c r="S48">
        <f>SUM($R$2:R48) -SUM($Q$2:Q48) + SUM($T$2:T47)</f>
        <v>-26.136778666666629</v>
      </c>
      <c r="T48">
        <f t="shared" si="10"/>
        <v>0</v>
      </c>
    </row>
    <row r="49" spans="1:20" x14ac:dyDescent="0.3">
      <c r="A49" s="1">
        <v>42052</v>
      </c>
      <c r="B49" s="2">
        <v>0.28475694444444444</v>
      </c>
      <c r="C49" s="2">
        <v>0.69937499999999997</v>
      </c>
      <c r="D49" s="3">
        <v>-3.8</v>
      </c>
      <c r="E49" s="3">
        <v>0</v>
      </c>
      <c r="F49" s="4">
        <f t="shared" si="0"/>
        <v>2</v>
      </c>
      <c r="G49">
        <v>20</v>
      </c>
      <c r="H49" s="3">
        <f t="shared" si="1"/>
        <v>9.9508333333333319</v>
      </c>
      <c r="I49">
        <f t="shared" si="11"/>
        <v>600</v>
      </c>
      <c r="J49">
        <f t="shared" si="2"/>
        <v>1</v>
      </c>
      <c r="K49">
        <f t="shared" si="3"/>
        <v>29.852499999999996</v>
      </c>
      <c r="L49">
        <v>4.8</v>
      </c>
      <c r="M49">
        <f t="shared" si="4"/>
        <v>0.35245833333333343</v>
      </c>
      <c r="N49">
        <f t="shared" si="5"/>
        <v>6.2</v>
      </c>
      <c r="O49">
        <f t="shared" si="6"/>
        <v>11.352458333333335</v>
      </c>
      <c r="P49">
        <f t="shared" si="7"/>
        <v>18.500041666666661</v>
      </c>
      <c r="Q49">
        <f t="shared" si="8"/>
        <v>0</v>
      </c>
      <c r="R49">
        <f t="shared" si="9"/>
        <v>3.7000083333333325</v>
      </c>
      <c r="S49">
        <f>SUM($R$2:R49) -SUM($Q$2:Q49) + SUM($T$2:T48)</f>
        <v>-22.4367703333333</v>
      </c>
      <c r="T49">
        <f t="shared" si="10"/>
        <v>0</v>
      </c>
    </row>
    <row r="50" spans="1:20" x14ac:dyDescent="0.3">
      <c r="A50" s="1">
        <v>42053</v>
      </c>
      <c r="B50" s="2">
        <v>0.28326388888888893</v>
      </c>
      <c r="C50" s="2">
        <v>0.70075231481481481</v>
      </c>
      <c r="D50" s="3">
        <v>-1.2</v>
      </c>
      <c r="E50" s="3">
        <v>53.4</v>
      </c>
      <c r="F50" s="4">
        <f t="shared" si="0"/>
        <v>2</v>
      </c>
      <c r="G50">
        <v>20</v>
      </c>
      <c r="H50" s="3">
        <f t="shared" si="1"/>
        <v>10.019722222222221</v>
      </c>
      <c r="I50">
        <f t="shared" si="11"/>
        <v>600</v>
      </c>
      <c r="J50">
        <f t="shared" si="2"/>
        <v>0.46599999999999997</v>
      </c>
      <c r="K50">
        <f t="shared" si="3"/>
        <v>14.007571666666665</v>
      </c>
      <c r="L50">
        <v>4.8</v>
      </c>
      <c r="M50">
        <f t="shared" si="4"/>
        <v>0.34901388888888896</v>
      </c>
      <c r="N50">
        <f t="shared" si="5"/>
        <v>5.55</v>
      </c>
      <c r="O50">
        <f t="shared" si="6"/>
        <v>10.699013888888889</v>
      </c>
      <c r="P50">
        <f t="shared" si="7"/>
        <v>3.3085577777777768</v>
      </c>
      <c r="Q50">
        <f t="shared" si="8"/>
        <v>0</v>
      </c>
      <c r="R50">
        <f t="shared" si="9"/>
        <v>0.66171155555555539</v>
      </c>
      <c r="S50">
        <f>SUM($R$2:R50) -SUM($Q$2:Q50) + SUM($T$2:T49)</f>
        <v>-21.775058777777744</v>
      </c>
      <c r="T50">
        <f t="shared" si="10"/>
        <v>0</v>
      </c>
    </row>
    <row r="51" spans="1:20" x14ac:dyDescent="0.3">
      <c r="A51" s="1">
        <v>42054</v>
      </c>
      <c r="B51" s="2">
        <v>0.28177083333333336</v>
      </c>
      <c r="C51" s="2">
        <v>0.70212962962962966</v>
      </c>
      <c r="D51" s="3">
        <v>2.4</v>
      </c>
      <c r="E51" s="3">
        <v>82.9</v>
      </c>
      <c r="F51" s="4">
        <f t="shared" si="0"/>
        <v>2</v>
      </c>
      <c r="G51">
        <v>20</v>
      </c>
      <c r="H51" s="3">
        <f t="shared" si="1"/>
        <v>10.088611111111112</v>
      </c>
      <c r="I51">
        <f t="shared" si="11"/>
        <v>600</v>
      </c>
      <c r="J51">
        <f t="shared" si="2"/>
        <v>0.17099999999999993</v>
      </c>
      <c r="K51">
        <f t="shared" si="3"/>
        <v>5.1754574999999985</v>
      </c>
      <c r="L51">
        <v>4.8</v>
      </c>
      <c r="M51">
        <f t="shared" si="4"/>
        <v>0.34556944444444437</v>
      </c>
      <c r="N51">
        <f t="shared" si="5"/>
        <v>4.6500000000000004</v>
      </c>
      <c r="O51">
        <f t="shared" si="6"/>
        <v>9.7955694444444443</v>
      </c>
      <c r="P51">
        <f t="shared" si="7"/>
        <v>-4.6201119444444458</v>
      </c>
      <c r="Q51">
        <f t="shared" si="8"/>
        <v>2.3100559722222229</v>
      </c>
      <c r="R51">
        <f t="shared" si="9"/>
        <v>0</v>
      </c>
      <c r="S51">
        <f>SUM($R$2:R51) -SUM($Q$2:Q51) + SUM($T$2:T50)</f>
        <v>-24.08511474999996</v>
      </c>
      <c r="T51">
        <f t="shared" si="10"/>
        <v>0</v>
      </c>
    </row>
    <row r="52" spans="1:20" x14ac:dyDescent="0.3">
      <c r="A52" s="1">
        <v>42055</v>
      </c>
      <c r="B52" s="2">
        <v>0.2802546296296296</v>
      </c>
      <c r="C52" s="2">
        <v>0.70350694444444439</v>
      </c>
      <c r="D52" s="3">
        <v>2.6</v>
      </c>
      <c r="E52" s="3">
        <v>35.200000000000003</v>
      </c>
      <c r="F52" s="4">
        <f t="shared" si="0"/>
        <v>2</v>
      </c>
      <c r="G52">
        <v>20</v>
      </c>
      <c r="H52" s="3">
        <f t="shared" si="1"/>
        <v>10.158055555555555</v>
      </c>
      <c r="I52">
        <f t="shared" si="11"/>
        <v>600</v>
      </c>
      <c r="J52">
        <f t="shared" si="2"/>
        <v>0.64799999999999991</v>
      </c>
      <c r="K52">
        <f t="shared" si="3"/>
        <v>19.747259999999994</v>
      </c>
      <c r="L52">
        <v>4.8</v>
      </c>
      <c r="M52">
        <f t="shared" si="4"/>
        <v>0.34209722222222227</v>
      </c>
      <c r="N52">
        <f t="shared" si="5"/>
        <v>4.5999999999999996</v>
      </c>
      <c r="O52">
        <f t="shared" si="6"/>
        <v>9.7420972222222222</v>
      </c>
      <c r="P52">
        <f t="shared" si="7"/>
        <v>10.005162777777771</v>
      </c>
      <c r="Q52">
        <f t="shared" si="8"/>
        <v>0</v>
      </c>
      <c r="R52">
        <f t="shared" si="9"/>
        <v>2.0010325555555544</v>
      </c>
      <c r="S52">
        <f>SUM($R$2:R52) -SUM($Q$2:Q52) + SUM($T$2:T51)</f>
        <v>-22.084082194444406</v>
      </c>
      <c r="T52">
        <f t="shared" si="10"/>
        <v>0</v>
      </c>
    </row>
    <row r="53" spans="1:20" x14ac:dyDescent="0.3">
      <c r="A53" s="1">
        <v>42056</v>
      </c>
      <c r="B53" s="2">
        <v>0.27873842592592596</v>
      </c>
      <c r="C53" s="2">
        <v>0.70488425925925924</v>
      </c>
      <c r="D53" s="3">
        <v>1.8</v>
      </c>
      <c r="E53" s="3">
        <v>49.2</v>
      </c>
      <c r="F53" s="4">
        <f t="shared" si="0"/>
        <v>2</v>
      </c>
      <c r="G53">
        <v>20</v>
      </c>
      <c r="H53" s="3">
        <f t="shared" si="1"/>
        <v>10.227499999999999</v>
      </c>
      <c r="I53">
        <f t="shared" si="11"/>
        <v>600</v>
      </c>
      <c r="J53">
        <f t="shared" si="2"/>
        <v>0.50800000000000001</v>
      </c>
      <c r="K53">
        <f t="shared" si="3"/>
        <v>15.586709999999998</v>
      </c>
      <c r="L53">
        <v>4.8</v>
      </c>
      <c r="M53">
        <f t="shared" si="4"/>
        <v>0.33862500000000006</v>
      </c>
      <c r="N53">
        <f t="shared" si="5"/>
        <v>4.8</v>
      </c>
      <c r="O53">
        <f t="shared" si="6"/>
        <v>9.938625</v>
      </c>
      <c r="P53">
        <f t="shared" si="7"/>
        <v>5.6480849999999982</v>
      </c>
      <c r="Q53">
        <f t="shared" si="8"/>
        <v>0</v>
      </c>
      <c r="R53">
        <f t="shared" si="9"/>
        <v>1.1296169999999996</v>
      </c>
      <c r="S53">
        <f>SUM($R$2:R53) -SUM($Q$2:Q53) + SUM($T$2:T52)</f>
        <v>-20.95446519444441</v>
      </c>
      <c r="T53">
        <f t="shared" si="10"/>
        <v>0</v>
      </c>
    </row>
    <row r="54" spans="1:20" x14ac:dyDescent="0.3">
      <c r="A54" s="1">
        <v>42057</v>
      </c>
      <c r="B54" s="2">
        <v>0.27719907407407407</v>
      </c>
      <c r="C54" s="2">
        <v>0.70626157407407408</v>
      </c>
      <c r="D54" s="3">
        <v>1.7</v>
      </c>
      <c r="E54" s="3">
        <v>74</v>
      </c>
      <c r="F54" s="4">
        <f t="shared" si="0"/>
        <v>2</v>
      </c>
      <c r="G54">
        <v>20</v>
      </c>
      <c r="H54" s="3">
        <f t="shared" si="1"/>
        <v>10.297499999999999</v>
      </c>
      <c r="I54">
        <f t="shared" si="11"/>
        <v>600</v>
      </c>
      <c r="J54">
        <f t="shared" si="2"/>
        <v>0.26</v>
      </c>
      <c r="K54">
        <f t="shared" si="3"/>
        <v>8.0320499999999999</v>
      </c>
      <c r="L54">
        <v>4.8</v>
      </c>
      <c r="M54">
        <f t="shared" si="4"/>
        <v>0.33512500000000001</v>
      </c>
      <c r="N54">
        <f t="shared" si="5"/>
        <v>4.8250000000000002</v>
      </c>
      <c r="O54">
        <f t="shared" si="6"/>
        <v>9.9601249999999997</v>
      </c>
      <c r="P54">
        <f t="shared" si="7"/>
        <v>-1.9280749999999998</v>
      </c>
      <c r="Q54">
        <f t="shared" si="8"/>
        <v>0.96403749999999988</v>
      </c>
      <c r="R54">
        <f t="shared" si="9"/>
        <v>0</v>
      </c>
      <c r="S54">
        <f>SUM($R$2:R54) -SUM($Q$2:Q54) + SUM($T$2:T53)</f>
        <v>-21.918502694444399</v>
      </c>
      <c r="T54">
        <f t="shared" si="10"/>
        <v>0</v>
      </c>
    </row>
    <row r="55" spans="1:20" x14ac:dyDescent="0.3">
      <c r="A55" s="1">
        <v>42058</v>
      </c>
      <c r="B55" s="2">
        <v>0.27564814814814814</v>
      </c>
      <c r="C55" s="2">
        <v>0.70762731481481478</v>
      </c>
      <c r="D55" s="3">
        <v>2.1</v>
      </c>
      <c r="E55" s="3">
        <v>87</v>
      </c>
      <c r="F55" s="4">
        <f t="shared" si="0"/>
        <v>2</v>
      </c>
      <c r="G55">
        <v>20</v>
      </c>
      <c r="H55" s="3">
        <f t="shared" si="1"/>
        <v>10.3675</v>
      </c>
      <c r="I55">
        <f t="shared" si="11"/>
        <v>600</v>
      </c>
      <c r="J55">
        <f t="shared" si="2"/>
        <v>0.13</v>
      </c>
      <c r="K55">
        <f t="shared" si="3"/>
        <v>4.0433250000000003</v>
      </c>
      <c r="L55">
        <v>4.8</v>
      </c>
      <c r="M55">
        <f t="shared" si="4"/>
        <v>0.331625</v>
      </c>
      <c r="N55">
        <f t="shared" si="5"/>
        <v>4.7249999999999996</v>
      </c>
      <c r="O55">
        <f t="shared" si="6"/>
        <v>9.8566249999999993</v>
      </c>
      <c r="P55">
        <f t="shared" si="7"/>
        <v>-5.813299999999999</v>
      </c>
      <c r="Q55">
        <f t="shared" si="8"/>
        <v>2.9066499999999995</v>
      </c>
      <c r="R55">
        <f t="shared" si="9"/>
        <v>0</v>
      </c>
      <c r="S55">
        <f>SUM($R$2:R55) -SUM($Q$2:Q55) + SUM($T$2:T54)</f>
        <v>-24.825152694444412</v>
      </c>
      <c r="T55">
        <f t="shared" si="10"/>
        <v>0</v>
      </c>
    </row>
    <row r="56" spans="1:20" x14ac:dyDescent="0.3">
      <c r="A56" s="1">
        <v>42059</v>
      </c>
      <c r="B56" s="2">
        <v>0.27409722222222221</v>
      </c>
      <c r="C56" s="2">
        <v>0.70899305555555558</v>
      </c>
      <c r="D56" s="3">
        <v>3.6</v>
      </c>
      <c r="E56" s="3">
        <v>92.9</v>
      </c>
      <c r="F56" s="4">
        <f t="shared" si="0"/>
        <v>2</v>
      </c>
      <c r="G56">
        <v>20</v>
      </c>
      <c r="H56" s="3">
        <f t="shared" si="1"/>
        <v>10.4375</v>
      </c>
      <c r="I56">
        <f t="shared" si="11"/>
        <v>600</v>
      </c>
      <c r="J56">
        <f t="shared" si="2"/>
        <v>7.0999999999999952E-2</v>
      </c>
      <c r="K56">
        <f t="shared" si="3"/>
        <v>2.2231874999999985</v>
      </c>
      <c r="L56">
        <v>4.8</v>
      </c>
      <c r="M56">
        <f t="shared" si="4"/>
        <v>0.328125</v>
      </c>
      <c r="N56">
        <f t="shared" si="5"/>
        <v>4.3499999999999996</v>
      </c>
      <c r="O56">
        <f t="shared" si="6"/>
        <v>9.4781249999999986</v>
      </c>
      <c r="P56">
        <f t="shared" si="7"/>
        <v>-7.2549375000000005</v>
      </c>
      <c r="Q56">
        <f t="shared" si="8"/>
        <v>3.6274687500000002</v>
      </c>
      <c r="R56">
        <f t="shared" si="9"/>
        <v>0</v>
      </c>
      <c r="S56">
        <f>SUM($R$2:R56) -SUM($Q$2:Q56) + SUM($T$2:T55)</f>
        <v>-28.452621444444404</v>
      </c>
      <c r="T56">
        <f t="shared" si="10"/>
        <v>0</v>
      </c>
    </row>
    <row r="57" spans="1:20" x14ac:dyDescent="0.3">
      <c r="A57" s="1">
        <v>42060</v>
      </c>
      <c r="B57" s="2">
        <v>0.27252314814814815</v>
      </c>
      <c r="C57" s="2">
        <v>0.71035879629629628</v>
      </c>
      <c r="D57" s="3">
        <v>2.6</v>
      </c>
      <c r="E57" s="3">
        <v>47.2</v>
      </c>
      <c r="F57" s="4">
        <f t="shared" si="0"/>
        <v>2</v>
      </c>
      <c r="G57">
        <v>20</v>
      </c>
      <c r="H57" s="3">
        <f t="shared" si="1"/>
        <v>10.508055555555554</v>
      </c>
      <c r="I57">
        <f t="shared" si="11"/>
        <v>600</v>
      </c>
      <c r="J57">
        <f t="shared" si="2"/>
        <v>0.52800000000000002</v>
      </c>
      <c r="K57">
        <f t="shared" si="3"/>
        <v>16.644759999999998</v>
      </c>
      <c r="L57">
        <v>4.8</v>
      </c>
      <c r="M57">
        <f t="shared" si="4"/>
        <v>0.32459722222222226</v>
      </c>
      <c r="N57">
        <f t="shared" si="5"/>
        <v>4.5999999999999996</v>
      </c>
      <c r="O57">
        <f t="shared" si="6"/>
        <v>9.7245972222222221</v>
      </c>
      <c r="P57">
        <f t="shared" si="7"/>
        <v>6.9201627777777759</v>
      </c>
      <c r="Q57">
        <f t="shared" si="8"/>
        <v>0</v>
      </c>
      <c r="R57">
        <f t="shared" si="9"/>
        <v>1.3840325555555553</v>
      </c>
      <c r="S57">
        <f>SUM($R$2:R57) -SUM($Q$2:Q57) + SUM($T$2:T56)</f>
        <v>-27.06858888888884</v>
      </c>
      <c r="T57">
        <f t="shared" si="10"/>
        <v>0</v>
      </c>
    </row>
    <row r="58" spans="1:20" x14ac:dyDescent="0.3">
      <c r="A58" s="1">
        <v>42061</v>
      </c>
      <c r="B58" s="2">
        <v>0.27094907407407409</v>
      </c>
      <c r="C58" s="2">
        <v>0.71171296296296294</v>
      </c>
      <c r="D58" s="3">
        <v>2.2000000000000002</v>
      </c>
      <c r="E58" s="3">
        <v>70.900000000000006</v>
      </c>
      <c r="F58" s="4">
        <f t="shared" si="0"/>
        <v>2</v>
      </c>
      <c r="G58">
        <v>20</v>
      </c>
      <c r="H58" s="3">
        <f t="shared" si="1"/>
        <v>10.578333333333333</v>
      </c>
      <c r="I58">
        <f t="shared" si="11"/>
        <v>600</v>
      </c>
      <c r="J58">
        <f t="shared" si="2"/>
        <v>0.29099999999999993</v>
      </c>
      <c r="K58">
        <f t="shared" si="3"/>
        <v>9.2348849999999985</v>
      </c>
      <c r="L58">
        <v>4.8</v>
      </c>
      <c r="M58">
        <f t="shared" si="4"/>
        <v>0.32108333333333339</v>
      </c>
      <c r="N58">
        <f t="shared" si="5"/>
        <v>4.7</v>
      </c>
      <c r="O58">
        <f t="shared" si="6"/>
        <v>9.8210833333333341</v>
      </c>
      <c r="P58">
        <f t="shared" si="7"/>
        <v>-0.5861983333333356</v>
      </c>
      <c r="Q58">
        <f t="shared" si="8"/>
        <v>0.2930991666666678</v>
      </c>
      <c r="R58">
        <f t="shared" si="9"/>
        <v>0</v>
      </c>
      <c r="S58">
        <f>SUM($R$2:R58) -SUM($Q$2:Q58) + SUM($T$2:T57)</f>
        <v>-27.361688055555518</v>
      </c>
      <c r="T58">
        <f t="shared" si="10"/>
        <v>0</v>
      </c>
    </row>
    <row r="59" spans="1:20" x14ac:dyDescent="0.3">
      <c r="A59" s="1">
        <v>42062</v>
      </c>
      <c r="B59" s="2">
        <v>0.26935185185185184</v>
      </c>
      <c r="C59" s="2">
        <v>0.7130671296296297</v>
      </c>
      <c r="D59" s="3">
        <v>2.7</v>
      </c>
      <c r="E59" s="3">
        <v>81.3</v>
      </c>
      <c r="F59" s="4">
        <f t="shared" si="0"/>
        <v>2</v>
      </c>
      <c r="G59">
        <v>20</v>
      </c>
      <c r="H59" s="3">
        <f t="shared" si="1"/>
        <v>10.64916666666667</v>
      </c>
      <c r="I59">
        <f t="shared" si="11"/>
        <v>600</v>
      </c>
      <c r="J59">
        <f t="shared" si="2"/>
        <v>0.18700000000000006</v>
      </c>
      <c r="K59">
        <f t="shared" si="3"/>
        <v>5.9741825000000039</v>
      </c>
      <c r="L59">
        <v>4.8</v>
      </c>
      <c r="M59">
        <f t="shared" si="4"/>
        <v>0.3175416666666665</v>
      </c>
      <c r="N59">
        <f t="shared" si="5"/>
        <v>4.5750000000000002</v>
      </c>
      <c r="O59">
        <f t="shared" si="6"/>
        <v>9.6925416666666671</v>
      </c>
      <c r="P59">
        <f t="shared" si="7"/>
        <v>-3.7183591666666631</v>
      </c>
      <c r="Q59">
        <f t="shared" si="8"/>
        <v>1.8591795833333316</v>
      </c>
      <c r="R59">
        <f t="shared" si="9"/>
        <v>0</v>
      </c>
      <c r="S59">
        <f>SUM($R$2:R59) -SUM($Q$2:Q59) + SUM($T$2:T58)</f>
        <v>-29.220867638888862</v>
      </c>
      <c r="T59">
        <f t="shared" si="10"/>
        <v>0</v>
      </c>
    </row>
    <row r="60" spans="1:20" x14ac:dyDescent="0.3">
      <c r="A60" s="1">
        <v>42063</v>
      </c>
      <c r="B60" s="2">
        <v>0.26775462962962965</v>
      </c>
      <c r="C60" s="2">
        <v>0.71442129629629625</v>
      </c>
      <c r="D60" s="3">
        <v>2.5</v>
      </c>
      <c r="E60" s="3">
        <v>87.9</v>
      </c>
      <c r="F60" s="4">
        <f t="shared" si="0"/>
        <v>2</v>
      </c>
      <c r="G60">
        <v>20</v>
      </c>
      <c r="H60" s="3">
        <f t="shared" si="1"/>
        <v>10.719999999999999</v>
      </c>
      <c r="I60">
        <f t="shared" si="11"/>
        <v>600</v>
      </c>
      <c r="J60">
        <f t="shared" si="2"/>
        <v>0.121</v>
      </c>
      <c r="K60">
        <f t="shared" si="3"/>
        <v>3.8913599999999997</v>
      </c>
      <c r="L60">
        <v>4.8</v>
      </c>
      <c r="M60">
        <f t="shared" si="4"/>
        <v>0.31400000000000006</v>
      </c>
      <c r="N60">
        <f t="shared" si="5"/>
        <v>4.625</v>
      </c>
      <c r="O60">
        <f t="shared" si="6"/>
        <v>9.7390000000000008</v>
      </c>
      <c r="P60">
        <f t="shared" si="7"/>
        <v>-5.8476400000000011</v>
      </c>
      <c r="Q60">
        <f t="shared" si="8"/>
        <v>2.9238200000000005</v>
      </c>
      <c r="R60">
        <f t="shared" si="9"/>
        <v>0</v>
      </c>
      <c r="S60">
        <f>SUM($R$2:R60) -SUM($Q$2:Q60) + SUM($T$2:T59)</f>
        <v>-32.144687638888868</v>
      </c>
      <c r="T60">
        <f t="shared" si="10"/>
        <v>32.14</v>
      </c>
    </row>
    <row r="61" spans="1:20" x14ac:dyDescent="0.3">
      <c r="A61" s="1">
        <v>42064</v>
      </c>
      <c r="B61" s="2">
        <v>0.26614583333333336</v>
      </c>
      <c r="C61" s="2">
        <v>0.71577546296296291</v>
      </c>
      <c r="D61" s="3">
        <v>2.7</v>
      </c>
      <c r="E61" s="3">
        <v>46.1</v>
      </c>
      <c r="F61" s="4">
        <f t="shared" si="0"/>
        <v>3</v>
      </c>
      <c r="G61">
        <v>20</v>
      </c>
      <c r="H61" s="3">
        <f t="shared" si="1"/>
        <v>10.791111111111109</v>
      </c>
      <c r="I61">
        <f t="shared" si="11"/>
        <v>700</v>
      </c>
      <c r="J61">
        <f t="shared" si="2"/>
        <v>0.53899999999999992</v>
      </c>
      <c r="K61">
        <f t="shared" si="3"/>
        <v>20.357431111111101</v>
      </c>
      <c r="L61">
        <v>4.8</v>
      </c>
      <c r="M61">
        <f t="shared" si="4"/>
        <v>0.31044444444444458</v>
      </c>
      <c r="N61">
        <f t="shared" si="5"/>
        <v>4.5750000000000002</v>
      </c>
      <c r="O61">
        <f t="shared" si="6"/>
        <v>9.6854444444444443</v>
      </c>
      <c r="P61">
        <f t="shared" si="7"/>
        <v>10.671986666666657</v>
      </c>
      <c r="Q61">
        <f t="shared" si="8"/>
        <v>0</v>
      </c>
      <c r="R61">
        <f t="shared" si="9"/>
        <v>2.1343973333333315</v>
      </c>
      <c r="S61">
        <f>SUM($R$2:R61) -SUM($Q$2:Q61) + SUM($T$2:T60)</f>
        <v>2.1297096944444576</v>
      </c>
      <c r="T61">
        <f t="shared" si="10"/>
        <v>0</v>
      </c>
    </row>
    <row r="62" spans="1:20" x14ac:dyDescent="0.3">
      <c r="A62" s="1">
        <v>42065</v>
      </c>
      <c r="B62" s="2">
        <v>0.26453703703703707</v>
      </c>
      <c r="C62" s="2">
        <v>0.71711805555555552</v>
      </c>
      <c r="D62" s="3">
        <v>4.3</v>
      </c>
      <c r="E62" s="3">
        <v>91</v>
      </c>
      <c r="F62" s="4">
        <f t="shared" si="0"/>
        <v>3</v>
      </c>
      <c r="G62">
        <v>20</v>
      </c>
      <c r="H62" s="3">
        <f t="shared" si="1"/>
        <v>10.861944444444443</v>
      </c>
      <c r="I62">
        <f t="shared" si="11"/>
        <v>700</v>
      </c>
      <c r="J62">
        <f t="shared" si="2"/>
        <v>8.9999999999999969E-2</v>
      </c>
      <c r="K62">
        <f t="shared" si="3"/>
        <v>3.4215124999999991</v>
      </c>
      <c r="L62">
        <v>4.8</v>
      </c>
      <c r="M62">
        <f t="shared" si="4"/>
        <v>0.3069027777777778</v>
      </c>
      <c r="N62">
        <f t="shared" si="5"/>
        <v>4.1749999999999998</v>
      </c>
      <c r="O62">
        <f t="shared" si="6"/>
        <v>9.2819027777777769</v>
      </c>
      <c r="P62">
        <f t="shared" si="7"/>
        <v>-5.8603902777777783</v>
      </c>
      <c r="Q62">
        <f t="shared" si="8"/>
        <v>2.9301951388888892</v>
      </c>
      <c r="R62">
        <f t="shared" si="9"/>
        <v>0</v>
      </c>
      <c r="S62">
        <f>SUM($R$2:R62) -SUM($Q$2:Q62) + SUM($T$2:T61)</f>
        <v>-0.80048544444441916</v>
      </c>
      <c r="T62">
        <f t="shared" si="10"/>
        <v>0</v>
      </c>
    </row>
    <row r="63" spans="1:20" x14ac:dyDescent="0.3">
      <c r="A63" s="1">
        <v>42066</v>
      </c>
      <c r="B63" s="2">
        <v>0.26291666666666663</v>
      </c>
      <c r="C63" s="2">
        <v>0.71846064814814825</v>
      </c>
      <c r="D63" s="3">
        <v>2.4</v>
      </c>
      <c r="E63" s="3">
        <v>73.2</v>
      </c>
      <c r="F63" s="4">
        <f t="shared" si="0"/>
        <v>3</v>
      </c>
      <c r="G63">
        <v>20</v>
      </c>
      <c r="H63" s="3">
        <f t="shared" si="1"/>
        <v>10.933055555555558</v>
      </c>
      <c r="I63">
        <f t="shared" si="11"/>
        <v>700</v>
      </c>
      <c r="J63">
        <f t="shared" si="2"/>
        <v>0.26800000000000002</v>
      </c>
      <c r="K63">
        <f t="shared" si="3"/>
        <v>10.255206111111114</v>
      </c>
      <c r="L63">
        <v>4.8</v>
      </c>
      <c r="M63">
        <f t="shared" si="4"/>
        <v>0.30334722222222205</v>
      </c>
      <c r="N63">
        <f t="shared" si="5"/>
        <v>4.6500000000000004</v>
      </c>
      <c r="O63">
        <f t="shared" si="6"/>
        <v>9.7533472222222226</v>
      </c>
      <c r="P63">
        <f t="shared" si="7"/>
        <v>0.50185888888889174</v>
      </c>
      <c r="Q63">
        <f t="shared" si="8"/>
        <v>0</v>
      </c>
      <c r="R63">
        <f t="shared" si="9"/>
        <v>0.10037177777777835</v>
      </c>
      <c r="S63">
        <f>SUM($R$2:R63) -SUM($Q$2:Q63) + SUM($T$2:T62)</f>
        <v>-0.70011366666663832</v>
      </c>
      <c r="T63">
        <f t="shared" si="10"/>
        <v>0</v>
      </c>
    </row>
    <row r="64" spans="1:20" x14ac:dyDescent="0.3">
      <c r="A64" s="1">
        <v>42067</v>
      </c>
      <c r="B64" s="2">
        <v>0.26128472222222221</v>
      </c>
      <c r="C64" s="2">
        <v>0.71980324074074076</v>
      </c>
      <c r="D64" s="3">
        <v>0.5</v>
      </c>
      <c r="E64" s="3">
        <v>73.599999999999994</v>
      </c>
      <c r="F64" s="4">
        <f t="shared" si="0"/>
        <v>3</v>
      </c>
      <c r="G64">
        <v>20</v>
      </c>
      <c r="H64" s="3">
        <f t="shared" si="1"/>
        <v>11.004444444444445</v>
      </c>
      <c r="I64">
        <f t="shared" si="11"/>
        <v>700</v>
      </c>
      <c r="J64">
        <f t="shared" si="2"/>
        <v>0.26400000000000001</v>
      </c>
      <c r="K64">
        <f t="shared" si="3"/>
        <v>10.168106666666667</v>
      </c>
      <c r="L64">
        <v>4.8</v>
      </c>
      <c r="M64">
        <f t="shared" si="4"/>
        <v>0.2997777777777777</v>
      </c>
      <c r="N64">
        <f t="shared" si="5"/>
        <v>5.125</v>
      </c>
      <c r="O64">
        <f t="shared" si="6"/>
        <v>10.224777777777778</v>
      </c>
      <c r="P64">
        <f t="shared" si="7"/>
        <v>-5.6671111111111117E-2</v>
      </c>
      <c r="Q64">
        <f t="shared" si="8"/>
        <v>2.8335555555555558E-2</v>
      </c>
      <c r="R64">
        <f t="shared" si="9"/>
        <v>0</v>
      </c>
      <c r="S64">
        <f>SUM($R$2:R64) -SUM($Q$2:Q64) + SUM($T$2:T63)</f>
        <v>-0.72844922222218145</v>
      </c>
      <c r="T64">
        <f t="shared" si="10"/>
        <v>0</v>
      </c>
    </row>
    <row r="65" spans="1:20" x14ac:dyDescent="0.3">
      <c r="A65" s="1">
        <v>42068</v>
      </c>
      <c r="B65" s="2">
        <v>0.25964120370370369</v>
      </c>
      <c r="C65" s="2">
        <v>0.72113425925925922</v>
      </c>
      <c r="D65" s="3">
        <v>0.3</v>
      </c>
      <c r="E65" s="3">
        <v>73.2</v>
      </c>
      <c r="F65" s="4">
        <f t="shared" si="0"/>
        <v>3</v>
      </c>
      <c r="G65">
        <v>20</v>
      </c>
      <c r="H65" s="3">
        <f t="shared" si="1"/>
        <v>11.075833333333332</v>
      </c>
      <c r="I65">
        <f t="shared" si="11"/>
        <v>700</v>
      </c>
      <c r="J65">
        <f t="shared" si="2"/>
        <v>0.26800000000000002</v>
      </c>
      <c r="K65">
        <f t="shared" si="3"/>
        <v>10.389131666666666</v>
      </c>
      <c r="L65">
        <v>4.8</v>
      </c>
      <c r="M65">
        <f t="shared" si="4"/>
        <v>0.29620833333333341</v>
      </c>
      <c r="N65">
        <f t="shared" si="5"/>
        <v>5.1749999999999998</v>
      </c>
      <c r="O65">
        <f t="shared" si="6"/>
        <v>10.271208333333334</v>
      </c>
      <c r="P65">
        <f t="shared" si="7"/>
        <v>0.11792333333333183</v>
      </c>
      <c r="Q65">
        <f t="shared" si="8"/>
        <v>0</v>
      </c>
      <c r="R65">
        <f t="shared" si="9"/>
        <v>2.3584666666666365E-2</v>
      </c>
      <c r="S65">
        <f>SUM($R$2:R65) -SUM($Q$2:Q65) + SUM($T$2:T64)</f>
        <v>-0.70486455555551686</v>
      </c>
      <c r="T65">
        <f t="shared" si="10"/>
        <v>0</v>
      </c>
    </row>
    <row r="66" spans="1:20" x14ac:dyDescent="0.3">
      <c r="A66" s="1">
        <v>42069</v>
      </c>
      <c r="B66" s="2">
        <v>0.25799768518518518</v>
      </c>
      <c r="C66" s="2">
        <v>0.7224652777777778</v>
      </c>
      <c r="D66" s="3">
        <v>1</v>
      </c>
      <c r="E66" s="3">
        <v>86.7</v>
      </c>
      <c r="F66" s="4">
        <f t="shared" si="0"/>
        <v>3</v>
      </c>
      <c r="G66">
        <v>20</v>
      </c>
      <c r="H66" s="3">
        <f t="shared" si="1"/>
        <v>11.147222222222222</v>
      </c>
      <c r="I66">
        <f t="shared" si="11"/>
        <v>700</v>
      </c>
      <c r="J66">
        <f t="shared" si="2"/>
        <v>0.13300000000000001</v>
      </c>
      <c r="K66">
        <f t="shared" si="3"/>
        <v>5.1890319444444453</v>
      </c>
      <c r="L66">
        <v>4.8</v>
      </c>
      <c r="M66">
        <f t="shared" si="4"/>
        <v>0.29263888888888889</v>
      </c>
      <c r="N66">
        <f t="shared" si="5"/>
        <v>5</v>
      </c>
      <c r="O66">
        <f t="shared" si="6"/>
        <v>10.092638888888889</v>
      </c>
      <c r="P66">
        <f t="shared" si="7"/>
        <v>-4.9036069444444434</v>
      </c>
      <c r="Q66">
        <f t="shared" si="8"/>
        <v>2.4518034722222217</v>
      </c>
      <c r="R66">
        <f t="shared" si="9"/>
        <v>0</v>
      </c>
      <c r="S66">
        <f>SUM($R$2:R66) -SUM($Q$2:Q66) + SUM($T$2:T65)</f>
        <v>-3.1566680277777266</v>
      </c>
      <c r="T66">
        <f t="shared" si="10"/>
        <v>0</v>
      </c>
    </row>
    <row r="67" spans="1:20" x14ac:dyDescent="0.3">
      <c r="A67" s="1">
        <v>42070</v>
      </c>
      <c r="B67" s="2">
        <v>0.25634259259259257</v>
      </c>
      <c r="C67" s="2">
        <v>0.72379629629629638</v>
      </c>
      <c r="D67" s="3">
        <v>4.5999999999999996</v>
      </c>
      <c r="E67" s="3">
        <v>91</v>
      </c>
      <c r="F67" s="4">
        <f t="shared" ref="F67:F130" si="12">MONTH(A67)</f>
        <v>3</v>
      </c>
      <c r="G67">
        <v>20</v>
      </c>
      <c r="H67" s="3">
        <f t="shared" ref="H67:H130" si="13">(C67-B67) * 24</f>
        <v>11.218888888888891</v>
      </c>
      <c r="I67">
        <f t="shared" si="11"/>
        <v>700</v>
      </c>
      <c r="J67">
        <f t="shared" ref="J67:J130" si="14">1-(E67/100)</f>
        <v>8.9999999999999969E-2</v>
      </c>
      <c r="K67">
        <f t="shared" ref="K67:K130" si="15">PRODUCT(G67:J67) * $V$2 / 1000</f>
        <v>3.5339499999999995</v>
      </c>
      <c r="L67">
        <v>4.8</v>
      </c>
      <c r="M67">
        <f t="shared" ref="M67:M130" si="16">IF(H67&lt;17,(17-H67) * 50,0) / 1000</f>
        <v>0.28905555555555545</v>
      </c>
      <c r="N67">
        <f t="shared" ref="N67:N130" si="17">IF(D67&lt;21,(21-D67)*250,0) / 1000</f>
        <v>4.0999999999999996</v>
      </c>
      <c r="O67">
        <f t="shared" ref="O67:O130" si="18">SUM(L67:N67)</f>
        <v>9.1890555555555551</v>
      </c>
      <c r="P67">
        <f t="shared" ref="P67:P130" si="19">K67-O67</f>
        <v>-5.6551055555555561</v>
      </c>
      <c r="Q67">
        <f t="shared" ref="Q67:Q130" si="20">IF(P67&lt;0,ABS(P67) * 0.5,0)</f>
        <v>2.827552777777778</v>
      </c>
      <c r="R67">
        <f t="shared" ref="R67:R130" si="21">IF(P67&gt;0,P67*0.2,0)</f>
        <v>0</v>
      </c>
      <c r="S67">
        <f>SUM($R$2:R67) -SUM($Q$2:Q67) + SUM($T$2:T66)</f>
        <v>-5.9842208055555091</v>
      </c>
      <c r="T67">
        <f t="shared" ref="T67:T130" si="22">-IF(F68&lt;&gt;F67,ROUND(S67,2),0)</f>
        <v>0</v>
      </c>
    </row>
    <row r="68" spans="1:20" x14ac:dyDescent="0.3">
      <c r="A68" s="1">
        <v>42071</v>
      </c>
      <c r="B68" s="2">
        <v>0.25468750000000001</v>
      </c>
      <c r="C68" s="2">
        <v>0.72511574074074081</v>
      </c>
      <c r="D68" s="3">
        <v>8.1999999999999993</v>
      </c>
      <c r="E68" s="3">
        <v>74.3</v>
      </c>
      <c r="F68" s="4">
        <f t="shared" si="12"/>
        <v>3</v>
      </c>
      <c r="G68">
        <v>20</v>
      </c>
      <c r="H68" s="3">
        <f t="shared" si="13"/>
        <v>11.29027777777778</v>
      </c>
      <c r="I68">
        <f t="shared" ref="I68:I131" si="23">IF(F68&gt;F67,IF(F68=7,I67,IF(F68&lt;7,I67+100,I67-100)),I67)</f>
        <v>700</v>
      </c>
      <c r="J68">
        <f t="shared" si="14"/>
        <v>0.25700000000000001</v>
      </c>
      <c r="K68">
        <f t="shared" si="15"/>
        <v>10.155604861111115</v>
      </c>
      <c r="L68">
        <v>4.8</v>
      </c>
      <c r="M68">
        <f t="shared" si="16"/>
        <v>0.28548611111111105</v>
      </c>
      <c r="N68">
        <f t="shared" si="17"/>
        <v>3.2</v>
      </c>
      <c r="O68">
        <f t="shared" si="18"/>
        <v>8.285486111111112</v>
      </c>
      <c r="P68">
        <f t="shared" si="19"/>
        <v>1.8701187500000032</v>
      </c>
      <c r="Q68">
        <f t="shared" si="20"/>
        <v>0</v>
      </c>
      <c r="R68">
        <f t="shared" si="21"/>
        <v>0.37402375000000065</v>
      </c>
      <c r="S68">
        <f>SUM($R$2:R68) -SUM($Q$2:Q68) + SUM($T$2:T67)</f>
        <v>-5.610197055555517</v>
      </c>
      <c r="T68">
        <f t="shared" si="22"/>
        <v>0</v>
      </c>
    </row>
    <row r="69" spans="1:20" x14ac:dyDescent="0.3">
      <c r="A69" s="1">
        <v>42072</v>
      </c>
      <c r="B69" s="2">
        <v>0.2530324074074074</v>
      </c>
      <c r="C69" s="2">
        <v>0.72644675925925928</v>
      </c>
      <c r="D69" s="3">
        <v>7.6</v>
      </c>
      <c r="E69" s="3">
        <v>81.7</v>
      </c>
      <c r="F69" s="4">
        <f t="shared" si="12"/>
        <v>3</v>
      </c>
      <c r="G69">
        <v>20</v>
      </c>
      <c r="H69" s="3">
        <f t="shared" si="13"/>
        <v>11.361944444444445</v>
      </c>
      <c r="I69">
        <f t="shared" si="23"/>
        <v>700</v>
      </c>
      <c r="J69">
        <f t="shared" si="14"/>
        <v>0.18299999999999994</v>
      </c>
      <c r="K69">
        <f t="shared" si="15"/>
        <v>7.2773254166666659</v>
      </c>
      <c r="L69">
        <v>4.8</v>
      </c>
      <c r="M69">
        <f t="shared" si="16"/>
        <v>0.28190277777777778</v>
      </c>
      <c r="N69">
        <f t="shared" si="17"/>
        <v>3.35</v>
      </c>
      <c r="O69">
        <f t="shared" si="18"/>
        <v>8.4319027777777773</v>
      </c>
      <c r="P69">
        <f t="shared" si="19"/>
        <v>-1.1545773611111114</v>
      </c>
      <c r="Q69">
        <f t="shared" si="20"/>
        <v>0.57728868055555571</v>
      </c>
      <c r="R69">
        <f t="shared" si="21"/>
        <v>0</v>
      </c>
      <c r="S69">
        <f>SUM($R$2:R69) -SUM($Q$2:Q69) + SUM($T$2:T68)</f>
        <v>-6.1874857361110855</v>
      </c>
      <c r="T69">
        <f t="shared" si="22"/>
        <v>0</v>
      </c>
    </row>
    <row r="70" spans="1:20" x14ac:dyDescent="0.3">
      <c r="A70" s="1">
        <v>42073</v>
      </c>
      <c r="B70" s="2">
        <v>0.25135416666666666</v>
      </c>
      <c r="C70" s="2">
        <v>0.72776620370370371</v>
      </c>
      <c r="D70" s="3">
        <v>6.9</v>
      </c>
      <c r="E70" s="3">
        <v>46.9</v>
      </c>
      <c r="F70" s="4">
        <f t="shared" si="12"/>
        <v>3</v>
      </c>
      <c r="G70">
        <v>20</v>
      </c>
      <c r="H70" s="3">
        <f t="shared" si="13"/>
        <v>11.433888888888889</v>
      </c>
      <c r="I70">
        <f t="shared" si="23"/>
        <v>700</v>
      </c>
      <c r="J70">
        <f t="shared" si="14"/>
        <v>0.53100000000000003</v>
      </c>
      <c r="K70">
        <f t="shared" si="15"/>
        <v>21.249882499999998</v>
      </c>
      <c r="L70">
        <v>4.8</v>
      </c>
      <c r="M70">
        <f t="shared" si="16"/>
        <v>0.27830555555555553</v>
      </c>
      <c r="N70">
        <f t="shared" si="17"/>
        <v>3.5249999999999999</v>
      </c>
      <c r="O70">
        <f t="shared" si="18"/>
        <v>8.603305555555556</v>
      </c>
      <c r="P70">
        <f t="shared" si="19"/>
        <v>12.646576944444442</v>
      </c>
      <c r="Q70">
        <f t="shared" si="20"/>
        <v>0</v>
      </c>
      <c r="R70">
        <f t="shared" si="21"/>
        <v>2.5293153888888886</v>
      </c>
      <c r="S70">
        <f>SUM($R$2:R70) -SUM($Q$2:Q70) + SUM($T$2:T69)</f>
        <v>-3.6581703472222102</v>
      </c>
      <c r="T70">
        <f t="shared" si="22"/>
        <v>0</v>
      </c>
    </row>
    <row r="71" spans="1:20" x14ac:dyDescent="0.3">
      <c r="A71" s="1">
        <v>42074</v>
      </c>
      <c r="B71" s="2">
        <v>0.24968749999999998</v>
      </c>
      <c r="C71" s="2">
        <v>0.7290740740740741</v>
      </c>
      <c r="D71" s="3">
        <v>4.9000000000000004</v>
      </c>
      <c r="E71" s="3">
        <v>66.099999999999994</v>
      </c>
      <c r="F71" s="4">
        <f t="shared" si="12"/>
        <v>3</v>
      </c>
      <c r="G71">
        <v>20</v>
      </c>
      <c r="H71" s="3">
        <f t="shared" si="13"/>
        <v>11.505277777777779</v>
      </c>
      <c r="I71">
        <f t="shared" si="23"/>
        <v>700</v>
      </c>
      <c r="J71">
        <f t="shared" si="14"/>
        <v>0.33900000000000008</v>
      </c>
      <c r="K71">
        <f t="shared" si="15"/>
        <v>13.651012083333338</v>
      </c>
      <c r="L71">
        <v>4.8</v>
      </c>
      <c r="M71">
        <f t="shared" si="16"/>
        <v>0.27473611111111101</v>
      </c>
      <c r="N71">
        <f t="shared" si="17"/>
        <v>4.0250000000000004</v>
      </c>
      <c r="O71">
        <f t="shared" si="18"/>
        <v>9.0997361111111115</v>
      </c>
      <c r="P71">
        <f t="shared" si="19"/>
        <v>4.5512759722222267</v>
      </c>
      <c r="Q71">
        <f t="shared" si="20"/>
        <v>0</v>
      </c>
      <c r="R71">
        <f t="shared" si="21"/>
        <v>0.91025519444444536</v>
      </c>
      <c r="S71">
        <f>SUM($R$2:R71) -SUM($Q$2:Q71) + SUM($T$2:T70)</f>
        <v>-2.7479151527777503</v>
      </c>
      <c r="T71">
        <f t="shared" si="22"/>
        <v>0</v>
      </c>
    </row>
    <row r="72" spans="1:20" x14ac:dyDescent="0.3">
      <c r="A72" s="1">
        <v>42075</v>
      </c>
      <c r="B72" s="2">
        <v>0.24800925925925923</v>
      </c>
      <c r="C72" s="2">
        <v>0.73039351851851853</v>
      </c>
      <c r="D72" s="3">
        <v>3.2</v>
      </c>
      <c r="E72" s="3">
        <v>79.8</v>
      </c>
      <c r="F72" s="4">
        <f t="shared" si="12"/>
        <v>3</v>
      </c>
      <c r="G72">
        <v>20</v>
      </c>
      <c r="H72" s="3">
        <f t="shared" si="13"/>
        <v>11.577222222222224</v>
      </c>
      <c r="I72">
        <f t="shared" si="23"/>
        <v>700</v>
      </c>
      <c r="J72">
        <f t="shared" si="14"/>
        <v>0.20200000000000007</v>
      </c>
      <c r="K72">
        <f t="shared" si="15"/>
        <v>8.1850961111111147</v>
      </c>
      <c r="L72">
        <v>4.8</v>
      </c>
      <c r="M72">
        <f t="shared" si="16"/>
        <v>0.27113888888888882</v>
      </c>
      <c r="N72">
        <f t="shared" si="17"/>
        <v>4.45</v>
      </c>
      <c r="O72">
        <f t="shared" si="18"/>
        <v>9.5211388888888884</v>
      </c>
      <c r="P72">
        <f t="shared" si="19"/>
        <v>-1.3360427777777737</v>
      </c>
      <c r="Q72">
        <f t="shared" si="20"/>
        <v>0.66802138888888685</v>
      </c>
      <c r="R72">
        <f t="shared" si="21"/>
        <v>0</v>
      </c>
      <c r="S72">
        <f>SUM($R$2:R72) -SUM($Q$2:Q72) + SUM($T$2:T71)</f>
        <v>-3.415936541666639</v>
      </c>
      <c r="T72">
        <f t="shared" si="22"/>
        <v>0</v>
      </c>
    </row>
    <row r="73" spans="1:20" x14ac:dyDescent="0.3">
      <c r="A73" s="1">
        <v>42076</v>
      </c>
      <c r="B73" s="2">
        <v>0.24633101851851849</v>
      </c>
      <c r="C73" s="2">
        <v>0.73170138888888892</v>
      </c>
      <c r="D73" s="3">
        <v>2.4</v>
      </c>
      <c r="E73" s="3">
        <v>62</v>
      </c>
      <c r="F73" s="4">
        <f t="shared" si="12"/>
        <v>3</v>
      </c>
      <c r="G73">
        <v>20</v>
      </c>
      <c r="H73" s="3">
        <f t="shared" si="13"/>
        <v>11.648888888888891</v>
      </c>
      <c r="I73">
        <f t="shared" si="23"/>
        <v>700</v>
      </c>
      <c r="J73">
        <f t="shared" si="14"/>
        <v>0.38</v>
      </c>
      <c r="K73">
        <f t="shared" si="15"/>
        <v>15.493022222222224</v>
      </c>
      <c r="L73">
        <v>4.8</v>
      </c>
      <c r="M73">
        <f t="shared" si="16"/>
        <v>0.26755555555555544</v>
      </c>
      <c r="N73">
        <f t="shared" si="17"/>
        <v>4.6500000000000004</v>
      </c>
      <c r="O73">
        <f t="shared" si="18"/>
        <v>9.7175555555555562</v>
      </c>
      <c r="P73">
        <f t="shared" si="19"/>
        <v>5.7754666666666683</v>
      </c>
      <c r="Q73">
        <f t="shared" si="20"/>
        <v>0</v>
      </c>
      <c r="R73">
        <f t="shared" si="21"/>
        <v>1.1550933333333337</v>
      </c>
      <c r="S73">
        <f>SUM($R$2:R73) -SUM($Q$2:Q73) + SUM($T$2:T72)</f>
        <v>-2.2608432083333128</v>
      </c>
      <c r="T73">
        <f t="shared" si="22"/>
        <v>0</v>
      </c>
    </row>
    <row r="74" spans="1:20" x14ac:dyDescent="0.3">
      <c r="A74" s="1">
        <v>42077</v>
      </c>
      <c r="B74" s="2">
        <v>0.24464120370370371</v>
      </c>
      <c r="C74" s="2">
        <v>0.7330092592592593</v>
      </c>
      <c r="D74" s="3">
        <v>4.9000000000000004</v>
      </c>
      <c r="E74" s="3">
        <v>92.5</v>
      </c>
      <c r="F74" s="4">
        <f t="shared" si="12"/>
        <v>3</v>
      </c>
      <c r="G74">
        <v>20</v>
      </c>
      <c r="H74" s="3">
        <f t="shared" si="13"/>
        <v>11.720833333333335</v>
      </c>
      <c r="I74">
        <f t="shared" si="23"/>
        <v>700</v>
      </c>
      <c r="J74">
        <f t="shared" si="14"/>
        <v>7.4999999999999956E-2</v>
      </c>
      <c r="K74">
        <f t="shared" si="15"/>
        <v>3.0767187499999986</v>
      </c>
      <c r="L74">
        <v>4.8</v>
      </c>
      <c r="M74">
        <f t="shared" si="16"/>
        <v>0.26395833333333324</v>
      </c>
      <c r="N74">
        <f t="shared" si="17"/>
        <v>4.0250000000000004</v>
      </c>
      <c r="O74">
        <f t="shared" si="18"/>
        <v>9.0889583333333341</v>
      </c>
      <c r="P74">
        <f t="shared" si="19"/>
        <v>-6.0122395833333355</v>
      </c>
      <c r="Q74">
        <f t="shared" si="20"/>
        <v>3.0061197916666678</v>
      </c>
      <c r="R74">
        <f t="shared" si="21"/>
        <v>0</v>
      </c>
      <c r="S74">
        <f>SUM($R$2:R74) -SUM($Q$2:Q74) + SUM($T$2:T73)</f>
        <v>-5.2669629999999756</v>
      </c>
      <c r="T74">
        <f t="shared" si="22"/>
        <v>0</v>
      </c>
    </row>
    <row r="75" spans="1:20" x14ac:dyDescent="0.3">
      <c r="A75" s="1">
        <v>42078</v>
      </c>
      <c r="B75" s="2">
        <v>0.2429513888888889</v>
      </c>
      <c r="C75" s="2">
        <v>0.73431712962962958</v>
      </c>
      <c r="D75" s="3">
        <v>5.4</v>
      </c>
      <c r="E75" s="3">
        <v>87.1</v>
      </c>
      <c r="F75" s="4">
        <f t="shared" si="12"/>
        <v>3</v>
      </c>
      <c r="G75">
        <v>20</v>
      </c>
      <c r="H75" s="3">
        <f t="shared" si="13"/>
        <v>11.792777777777776</v>
      </c>
      <c r="I75">
        <f t="shared" si="23"/>
        <v>700</v>
      </c>
      <c r="J75">
        <f t="shared" si="14"/>
        <v>0.129</v>
      </c>
      <c r="K75">
        <f t="shared" si="15"/>
        <v>5.3244391666666653</v>
      </c>
      <c r="L75">
        <v>4.8</v>
      </c>
      <c r="M75">
        <f t="shared" si="16"/>
        <v>0.26036111111111121</v>
      </c>
      <c r="N75">
        <f t="shared" si="17"/>
        <v>3.9</v>
      </c>
      <c r="O75">
        <f t="shared" si="18"/>
        <v>8.9603611111111103</v>
      </c>
      <c r="P75">
        <f t="shared" si="19"/>
        <v>-3.6359219444444451</v>
      </c>
      <c r="Q75">
        <f t="shared" si="20"/>
        <v>1.8179609722222225</v>
      </c>
      <c r="R75">
        <f t="shared" si="21"/>
        <v>0</v>
      </c>
      <c r="S75">
        <f>SUM($R$2:R75) -SUM($Q$2:Q75) + SUM($T$2:T74)</f>
        <v>-7.0849239722221853</v>
      </c>
      <c r="T75">
        <f t="shared" si="22"/>
        <v>0</v>
      </c>
    </row>
    <row r="76" spans="1:20" x14ac:dyDescent="0.3">
      <c r="A76" s="1">
        <v>42079</v>
      </c>
      <c r="B76" s="2">
        <v>0.24126157407407409</v>
      </c>
      <c r="C76" s="2">
        <v>0.73562500000000008</v>
      </c>
      <c r="D76" s="3">
        <v>6.2</v>
      </c>
      <c r="E76" s="3">
        <v>38.700000000000003</v>
      </c>
      <c r="F76" s="4">
        <f t="shared" si="12"/>
        <v>3</v>
      </c>
      <c r="G76">
        <v>20</v>
      </c>
      <c r="H76" s="3">
        <f t="shared" si="13"/>
        <v>11.864722222222223</v>
      </c>
      <c r="I76">
        <f t="shared" si="23"/>
        <v>700</v>
      </c>
      <c r="J76">
        <f t="shared" si="14"/>
        <v>0.61299999999999999</v>
      </c>
      <c r="K76">
        <f t="shared" si="15"/>
        <v>25.455761527777781</v>
      </c>
      <c r="L76">
        <v>4.8</v>
      </c>
      <c r="M76">
        <f t="shared" si="16"/>
        <v>0.25676388888888885</v>
      </c>
      <c r="N76">
        <f t="shared" si="17"/>
        <v>3.7</v>
      </c>
      <c r="O76">
        <f t="shared" si="18"/>
        <v>8.756763888888889</v>
      </c>
      <c r="P76">
        <f t="shared" si="19"/>
        <v>16.698997638888891</v>
      </c>
      <c r="Q76">
        <f t="shared" si="20"/>
        <v>0</v>
      </c>
      <c r="R76">
        <f t="shared" si="21"/>
        <v>3.3397995277777781</v>
      </c>
      <c r="S76">
        <f>SUM($R$2:R76) -SUM($Q$2:Q76) + SUM($T$2:T75)</f>
        <v>-3.7451244444444001</v>
      </c>
      <c r="T76">
        <f t="shared" si="22"/>
        <v>0</v>
      </c>
    </row>
    <row r="77" spans="1:20" x14ac:dyDescent="0.3">
      <c r="A77" s="1">
        <v>42080</v>
      </c>
      <c r="B77" s="2">
        <v>0.23957175925925925</v>
      </c>
      <c r="C77" s="2">
        <v>0.73692129629629621</v>
      </c>
      <c r="D77" s="3">
        <v>5.8</v>
      </c>
      <c r="E77" s="3">
        <v>0.4</v>
      </c>
      <c r="F77" s="4">
        <f t="shared" si="12"/>
        <v>3</v>
      </c>
      <c r="G77">
        <v>20</v>
      </c>
      <c r="H77" s="3">
        <f t="shared" si="13"/>
        <v>11.936388888888889</v>
      </c>
      <c r="I77">
        <f t="shared" si="23"/>
        <v>700</v>
      </c>
      <c r="J77">
        <f t="shared" si="14"/>
        <v>0.996</v>
      </c>
      <c r="K77">
        <f t="shared" si="15"/>
        <v>41.610251666666663</v>
      </c>
      <c r="L77">
        <v>4.8</v>
      </c>
      <c r="M77">
        <f t="shared" si="16"/>
        <v>0.25318055555555558</v>
      </c>
      <c r="N77">
        <f t="shared" si="17"/>
        <v>3.8</v>
      </c>
      <c r="O77">
        <f t="shared" si="18"/>
        <v>8.8531805555555554</v>
      </c>
      <c r="P77">
        <f t="shared" si="19"/>
        <v>32.757071111111109</v>
      </c>
      <c r="Q77">
        <f t="shared" si="20"/>
        <v>0</v>
      </c>
      <c r="R77">
        <f t="shared" si="21"/>
        <v>6.5514142222222223</v>
      </c>
      <c r="S77">
        <f>SUM($R$2:R77) -SUM($Q$2:Q77) + SUM($T$2:T76)</f>
        <v>2.8062897777778062</v>
      </c>
      <c r="T77">
        <f t="shared" si="22"/>
        <v>0</v>
      </c>
    </row>
    <row r="78" spans="1:20" x14ac:dyDescent="0.3">
      <c r="A78" s="1">
        <v>42081</v>
      </c>
      <c r="B78" s="2">
        <v>0.23787037037037037</v>
      </c>
      <c r="C78" s="2">
        <v>0.73821759259259256</v>
      </c>
      <c r="D78" s="3">
        <v>4.9000000000000004</v>
      </c>
      <c r="E78" s="3">
        <v>2.7</v>
      </c>
      <c r="F78" s="4">
        <f t="shared" si="12"/>
        <v>3</v>
      </c>
      <c r="G78">
        <v>20</v>
      </c>
      <c r="H78" s="3">
        <f t="shared" si="13"/>
        <v>12.008333333333333</v>
      </c>
      <c r="I78">
        <f t="shared" si="23"/>
        <v>700</v>
      </c>
      <c r="J78">
        <f t="shared" si="14"/>
        <v>0.97299999999999998</v>
      </c>
      <c r="K78">
        <f t="shared" si="15"/>
        <v>40.894379166666667</v>
      </c>
      <c r="L78">
        <v>4.8</v>
      </c>
      <c r="M78">
        <f t="shared" si="16"/>
        <v>0.24958333333333338</v>
      </c>
      <c r="N78">
        <f t="shared" si="17"/>
        <v>4.0250000000000004</v>
      </c>
      <c r="O78">
        <f t="shared" si="18"/>
        <v>9.074583333333333</v>
      </c>
      <c r="P78">
        <f t="shared" si="19"/>
        <v>31.819795833333334</v>
      </c>
      <c r="Q78">
        <f t="shared" si="20"/>
        <v>0</v>
      </c>
      <c r="R78">
        <f t="shared" si="21"/>
        <v>6.3639591666666675</v>
      </c>
      <c r="S78">
        <f>SUM($R$2:R78) -SUM($Q$2:Q78) + SUM($T$2:T77)</f>
        <v>9.1702489444444808</v>
      </c>
      <c r="T78">
        <f t="shared" si="22"/>
        <v>0</v>
      </c>
    </row>
    <row r="79" spans="1:20" x14ac:dyDescent="0.3">
      <c r="A79" s="1">
        <v>42082</v>
      </c>
      <c r="B79" s="2">
        <v>0.23618055555555553</v>
      </c>
      <c r="C79" s="2">
        <v>0.73951388888888892</v>
      </c>
      <c r="D79" s="3">
        <v>3.2</v>
      </c>
      <c r="E79" s="3">
        <v>0</v>
      </c>
      <c r="F79" s="4">
        <f t="shared" si="12"/>
        <v>3</v>
      </c>
      <c r="G79">
        <v>20</v>
      </c>
      <c r="H79" s="3">
        <f t="shared" si="13"/>
        <v>12.080000000000002</v>
      </c>
      <c r="I79">
        <f t="shared" si="23"/>
        <v>700</v>
      </c>
      <c r="J79">
        <f t="shared" si="14"/>
        <v>1</v>
      </c>
      <c r="K79">
        <f t="shared" si="15"/>
        <v>42.280000000000008</v>
      </c>
      <c r="L79">
        <v>4.8</v>
      </c>
      <c r="M79">
        <f t="shared" si="16"/>
        <v>0.24599999999999991</v>
      </c>
      <c r="N79">
        <f t="shared" si="17"/>
        <v>4.45</v>
      </c>
      <c r="O79">
        <f t="shared" si="18"/>
        <v>9.4959999999999987</v>
      </c>
      <c r="P79">
        <f t="shared" si="19"/>
        <v>32.784000000000006</v>
      </c>
      <c r="Q79">
        <f t="shared" si="20"/>
        <v>0</v>
      </c>
      <c r="R79">
        <f t="shared" si="21"/>
        <v>6.5568000000000017</v>
      </c>
      <c r="S79">
        <f>SUM($R$2:R79) -SUM($Q$2:Q79) + SUM($T$2:T78)</f>
        <v>15.727048944444476</v>
      </c>
      <c r="T79">
        <f t="shared" si="22"/>
        <v>0</v>
      </c>
    </row>
    <row r="80" spans="1:20" x14ac:dyDescent="0.3">
      <c r="A80" s="1">
        <v>42083</v>
      </c>
      <c r="B80" s="2">
        <v>0.23447916666666666</v>
      </c>
      <c r="C80" s="2">
        <v>0.74081018518518515</v>
      </c>
      <c r="D80" s="3">
        <v>5.0999999999999996</v>
      </c>
      <c r="E80" s="3">
        <v>53</v>
      </c>
      <c r="F80" s="4">
        <f t="shared" si="12"/>
        <v>3</v>
      </c>
      <c r="G80">
        <v>20</v>
      </c>
      <c r="H80" s="3">
        <f t="shared" si="13"/>
        <v>12.151944444444442</v>
      </c>
      <c r="I80">
        <f t="shared" si="23"/>
        <v>700</v>
      </c>
      <c r="J80">
        <f t="shared" si="14"/>
        <v>0.47</v>
      </c>
      <c r="K80">
        <f t="shared" si="15"/>
        <v>19.989948611111107</v>
      </c>
      <c r="L80">
        <v>4.8</v>
      </c>
      <c r="M80">
        <f t="shared" si="16"/>
        <v>0.24240277777777788</v>
      </c>
      <c r="N80">
        <f t="shared" si="17"/>
        <v>3.9750000000000001</v>
      </c>
      <c r="O80">
        <f t="shared" si="18"/>
        <v>9.017402777777777</v>
      </c>
      <c r="P80">
        <f t="shared" si="19"/>
        <v>10.97254583333333</v>
      </c>
      <c r="Q80">
        <f t="shared" si="20"/>
        <v>0</v>
      </c>
      <c r="R80">
        <f t="shared" si="21"/>
        <v>2.1945091666666658</v>
      </c>
      <c r="S80">
        <f>SUM($R$2:R80) -SUM($Q$2:Q80) + SUM($T$2:T79)</f>
        <v>17.921558111111153</v>
      </c>
      <c r="T80">
        <f t="shared" si="22"/>
        <v>0</v>
      </c>
    </row>
    <row r="81" spans="1:20" x14ac:dyDescent="0.3">
      <c r="A81" s="1">
        <v>42084</v>
      </c>
      <c r="B81" s="2">
        <v>0.23277777777777778</v>
      </c>
      <c r="C81" s="2">
        <v>0.74210648148148151</v>
      </c>
      <c r="D81" s="3">
        <v>4.9000000000000004</v>
      </c>
      <c r="E81" s="3">
        <v>89.1</v>
      </c>
      <c r="F81" s="4">
        <f t="shared" si="12"/>
        <v>3</v>
      </c>
      <c r="G81">
        <v>20</v>
      </c>
      <c r="H81" s="3">
        <f t="shared" si="13"/>
        <v>12.22388888888889</v>
      </c>
      <c r="I81">
        <f t="shared" si="23"/>
        <v>700</v>
      </c>
      <c r="J81">
        <f t="shared" si="14"/>
        <v>0.1090000000000001</v>
      </c>
      <c r="K81">
        <f t="shared" si="15"/>
        <v>4.6634136111111157</v>
      </c>
      <c r="L81">
        <v>4.8</v>
      </c>
      <c r="M81">
        <f t="shared" si="16"/>
        <v>0.23880555555555549</v>
      </c>
      <c r="N81">
        <f t="shared" si="17"/>
        <v>4.0250000000000004</v>
      </c>
      <c r="O81">
        <f t="shared" si="18"/>
        <v>9.0638055555555557</v>
      </c>
      <c r="P81">
        <f t="shared" si="19"/>
        <v>-4.4003919444444399</v>
      </c>
      <c r="Q81">
        <f t="shared" si="20"/>
        <v>2.20019597222222</v>
      </c>
      <c r="R81">
        <f t="shared" si="21"/>
        <v>0</v>
      </c>
      <c r="S81">
        <f>SUM($R$2:R81) -SUM($Q$2:Q81) + SUM($T$2:T80)</f>
        <v>15.721362138888935</v>
      </c>
      <c r="T81">
        <f t="shared" si="22"/>
        <v>0</v>
      </c>
    </row>
    <row r="82" spans="1:20" x14ac:dyDescent="0.3">
      <c r="A82" s="1">
        <v>42085</v>
      </c>
      <c r="B82" s="2">
        <v>0.2310763888888889</v>
      </c>
      <c r="C82" s="2">
        <v>0.74340277777777775</v>
      </c>
      <c r="D82" s="3">
        <v>-2.1</v>
      </c>
      <c r="E82" s="3">
        <v>51.5</v>
      </c>
      <c r="F82" s="4">
        <f t="shared" si="12"/>
        <v>3</v>
      </c>
      <c r="G82">
        <v>20</v>
      </c>
      <c r="H82" s="3">
        <f t="shared" si="13"/>
        <v>12.295833333333331</v>
      </c>
      <c r="I82">
        <f t="shared" si="23"/>
        <v>700</v>
      </c>
      <c r="J82">
        <f t="shared" si="14"/>
        <v>0.48499999999999999</v>
      </c>
      <c r="K82">
        <f t="shared" si="15"/>
        <v>20.87217708333333</v>
      </c>
      <c r="L82">
        <v>4.8</v>
      </c>
      <c r="M82">
        <f t="shared" si="16"/>
        <v>0.23520833333333346</v>
      </c>
      <c r="N82">
        <f t="shared" si="17"/>
        <v>5.7750000000000004</v>
      </c>
      <c r="O82">
        <f t="shared" si="18"/>
        <v>10.810208333333334</v>
      </c>
      <c r="P82">
        <f t="shared" si="19"/>
        <v>10.061968749999997</v>
      </c>
      <c r="Q82">
        <f t="shared" si="20"/>
        <v>0</v>
      </c>
      <c r="R82">
        <f t="shared" si="21"/>
        <v>2.0123937499999993</v>
      </c>
      <c r="S82">
        <f>SUM($R$2:R82) -SUM($Q$2:Q82) + SUM($T$2:T81)</f>
        <v>17.733755888888936</v>
      </c>
      <c r="T82">
        <f t="shared" si="22"/>
        <v>0</v>
      </c>
    </row>
    <row r="83" spans="1:20" x14ac:dyDescent="0.3">
      <c r="A83" s="1">
        <v>42086</v>
      </c>
      <c r="B83" s="2">
        <v>0.229375</v>
      </c>
      <c r="C83" s="2">
        <v>0.74468749999999995</v>
      </c>
      <c r="D83" s="3">
        <v>1.4</v>
      </c>
      <c r="E83" s="3">
        <v>39.9</v>
      </c>
      <c r="F83" s="4">
        <f t="shared" si="12"/>
        <v>3</v>
      </c>
      <c r="G83">
        <v>20</v>
      </c>
      <c r="H83" s="3">
        <f t="shared" si="13"/>
        <v>12.3675</v>
      </c>
      <c r="I83">
        <f t="shared" si="23"/>
        <v>700</v>
      </c>
      <c r="J83">
        <f t="shared" si="14"/>
        <v>0.60099999999999998</v>
      </c>
      <c r="K83">
        <f t="shared" si="15"/>
        <v>26.015036249999998</v>
      </c>
      <c r="L83">
        <v>4.8</v>
      </c>
      <c r="M83">
        <f t="shared" si="16"/>
        <v>0.231625</v>
      </c>
      <c r="N83">
        <f t="shared" si="17"/>
        <v>4.9000000000000004</v>
      </c>
      <c r="O83">
        <f t="shared" si="18"/>
        <v>9.9316250000000004</v>
      </c>
      <c r="P83">
        <f t="shared" si="19"/>
        <v>16.083411249999997</v>
      </c>
      <c r="Q83">
        <f t="shared" si="20"/>
        <v>0</v>
      </c>
      <c r="R83">
        <f t="shared" si="21"/>
        <v>3.2166822499999999</v>
      </c>
      <c r="S83">
        <f>SUM($R$2:R83) -SUM($Q$2:Q83) + SUM($T$2:T82)</f>
        <v>20.950438138888927</v>
      </c>
      <c r="T83">
        <f t="shared" si="22"/>
        <v>0</v>
      </c>
    </row>
    <row r="84" spans="1:20" x14ac:dyDescent="0.3">
      <c r="A84" s="1">
        <v>42087</v>
      </c>
      <c r="B84" s="2">
        <v>0.22766203703703702</v>
      </c>
      <c r="C84" s="2">
        <v>0.7459837962962963</v>
      </c>
      <c r="D84" s="3">
        <v>5.9</v>
      </c>
      <c r="E84" s="3">
        <v>15.9</v>
      </c>
      <c r="F84" s="4">
        <f t="shared" si="12"/>
        <v>3</v>
      </c>
      <c r="G84">
        <v>20</v>
      </c>
      <c r="H84" s="3">
        <f t="shared" si="13"/>
        <v>12.439722222222223</v>
      </c>
      <c r="I84">
        <f t="shared" si="23"/>
        <v>700</v>
      </c>
      <c r="J84">
        <f t="shared" si="14"/>
        <v>0.84099999999999997</v>
      </c>
      <c r="K84">
        <f t="shared" si="15"/>
        <v>36.616322361111109</v>
      </c>
      <c r="L84">
        <v>4.8</v>
      </c>
      <c r="M84">
        <f t="shared" si="16"/>
        <v>0.22801388888888885</v>
      </c>
      <c r="N84">
        <f t="shared" si="17"/>
        <v>3.7749999999999999</v>
      </c>
      <c r="O84">
        <f t="shared" si="18"/>
        <v>8.8030138888888878</v>
      </c>
      <c r="P84">
        <f t="shared" si="19"/>
        <v>27.813308472222221</v>
      </c>
      <c r="Q84">
        <f t="shared" si="20"/>
        <v>0</v>
      </c>
      <c r="R84">
        <f t="shared" si="21"/>
        <v>5.5626616944444445</v>
      </c>
      <c r="S84">
        <f>SUM($R$2:R84) -SUM($Q$2:Q84) + SUM($T$2:T83)</f>
        <v>26.513099833333371</v>
      </c>
      <c r="T84">
        <f t="shared" si="22"/>
        <v>0</v>
      </c>
    </row>
    <row r="85" spans="1:20" x14ac:dyDescent="0.3">
      <c r="A85" s="1">
        <v>42088</v>
      </c>
      <c r="B85" s="2">
        <v>0.22596064814814817</v>
      </c>
      <c r="C85" s="2">
        <v>0.7472685185185185</v>
      </c>
      <c r="D85" s="3">
        <v>7.2</v>
      </c>
      <c r="E85" s="3">
        <v>27.1</v>
      </c>
      <c r="F85" s="4">
        <f t="shared" si="12"/>
        <v>3</v>
      </c>
      <c r="G85">
        <v>20</v>
      </c>
      <c r="H85" s="3">
        <f t="shared" si="13"/>
        <v>12.511388888888888</v>
      </c>
      <c r="I85">
        <f t="shared" si="23"/>
        <v>700</v>
      </c>
      <c r="J85">
        <f t="shared" si="14"/>
        <v>0.72899999999999998</v>
      </c>
      <c r="K85">
        <f t="shared" si="15"/>
        <v>31.922808749999998</v>
      </c>
      <c r="L85">
        <v>4.8</v>
      </c>
      <c r="M85">
        <f t="shared" si="16"/>
        <v>0.22443055555555561</v>
      </c>
      <c r="N85">
        <f t="shared" si="17"/>
        <v>3.45</v>
      </c>
      <c r="O85">
        <f t="shared" si="18"/>
        <v>8.4744305555555552</v>
      </c>
      <c r="P85">
        <f t="shared" si="19"/>
        <v>23.448378194444444</v>
      </c>
      <c r="Q85">
        <f t="shared" si="20"/>
        <v>0</v>
      </c>
      <c r="R85">
        <f t="shared" si="21"/>
        <v>4.6896756388888887</v>
      </c>
      <c r="S85">
        <f>SUM($R$2:R85) -SUM($Q$2:Q85) + SUM($T$2:T84)</f>
        <v>31.202775472222257</v>
      </c>
      <c r="T85">
        <f t="shared" si="22"/>
        <v>0</v>
      </c>
    </row>
    <row r="86" spans="1:20" x14ac:dyDescent="0.3">
      <c r="A86" s="1">
        <v>42089</v>
      </c>
      <c r="B86" s="2">
        <v>0.22425925925925927</v>
      </c>
      <c r="C86" s="2">
        <v>0.74855324074074081</v>
      </c>
      <c r="D86" s="3">
        <v>8.6</v>
      </c>
      <c r="E86" s="3">
        <v>91</v>
      </c>
      <c r="F86" s="4">
        <f t="shared" si="12"/>
        <v>3</v>
      </c>
      <c r="G86">
        <v>20</v>
      </c>
      <c r="H86" s="3">
        <f t="shared" si="13"/>
        <v>12.583055555555557</v>
      </c>
      <c r="I86">
        <f t="shared" si="23"/>
        <v>700</v>
      </c>
      <c r="J86">
        <f t="shared" si="14"/>
        <v>8.9999999999999969E-2</v>
      </c>
      <c r="K86">
        <f t="shared" si="15"/>
        <v>3.9636624999999994</v>
      </c>
      <c r="L86">
        <v>4.8</v>
      </c>
      <c r="M86">
        <f t="shared" si="16"/>
        <v>0.22084722222222214</v>
      </c>
      <c r="N86">
        <f t="shared" si="17"/>
        <v>3.1</v>
      </c>
      <c r="O86">
        <f t="shared" si="18"/>
        <v>8.1208472222222223</v>
      </c>
      <c r="P86">
        <f t="shared" si="19"/>
        <v>-4.1571847222222225</v>
      </c>
      <c r="Q86">
        <f t="shared" si="20"/>
        <v>2.0785923611111112</v>
      </c>
      <c r="R86">
        <f t="shared" si="21"/>
        <v>0</v>
      </c>
      <c r="S86">
        <f>SUM($R$2:R86) -SUM($Q$2:Q86) + SUM($T$2:T85)</f>
        <v>29.124183111111151</v>
      </c>
      <c r="T86">
        <f t="shared" si="22"/>
        <v>0</v>
      </c>
    </row>
    <row r="87" spans="1:20" x14ac:dyDescent="0.3">
      <c r="A87" s="1">
        <v>42090</v>
      </c>
      <c r="B87" s="2">
        <v>0.22255787037037036</v>
      </c>
      <c r="C87" s="2">
        <v>0.74983796296296301</v>
      </c>
      <c r="D87" s="3">
        <v>9.4</v>
      </c>
      <c r="E87" s="3">
        <v>84.4</v>
      </c>
      <c r="F87" s="4">
        <f t="shared" si="12"/>
        <v>3</v>
      </c>
      <c r="G87">
        <v>20</v>
      </c>
      <c r="H87" s="3">
        <f t="shared" si="13"/>
        <v>12.654722222222224</v>
      </c>
      <c r="I87">
        <f t="shared" si="23"/>
        <v>700</v>
      </c>
      <c r="J87">
        <f t="shared" si="14"/>
        <v>0.15599999999999992</v>
      </c>
      <c r="K87">
        <f t="shared" si="15"/>
        <v>6.9094783333333316</v>
      </c>
      <c r="L87">
        <v>4.8</v>
      </c>
      <c r="M87">
        <f t="shared" si="16"/>
        <v>0.21726388888888881</v>
      </c>
      <c r="N87">
        <f t="shared" si="17"/>
        <v>2.9</v>
      </c>
      <c r="O87">
        <f t="shared" si="18"/>
        <v>7.917263888888888</v>
      </c>
      <c r="P87">
        <f t="shared" si="19"/>
        <v>-1.0077855555555564</v>
      </c>
      <c r="Q87">
        <f t="shared" si="20"/>
        <v>0.50389277777777819</v>
      </c>
      <c r="R87">
        <f t="shared" si="21"/>
        <v>0</v>
      </c>
      <c r="S87">
        <f>SUM($R$2:R87) -SUM($Q$2:Q87) + SUM($T$2:T86)</f>
        <v>28.620290333333386</v>
      </c>
      <c r="T87">
        <f t="shared" si="22"/>
        <v>0</v>
      </c>
    </row>
    <row r="88" spans="1:20" x14ac:dyDescent="0.3">
      <c r="A88" s="1">
        <v>42091</v>
      </c>
      <c r="B88" s="2">
        <v>0.22086805555555555</v>
      </c>
      <c r="C88" s="2">
        <v>0.75112268518518521</v>
      </c>
      <c r="D88" s="3">
        <v>5</v>
      </c>
      <c r="E88" s="3">
        <v>78.599999999999994</v>
      </c>
      <c r="F88" s="4">
        <f t="shared" si="12"/>
        <v>3</v>
      </c>
      <c r="G88">
        <v>20</v>
      </c>
      <c r="H88" s="3">
        <f t="shared" si="13"/>
        <v>12.726111111111113</v>
      </c>
      <c r="I88">
        <f t="shared" si="23"/>
        <v>700</v>
      </c>
      <c r="J88">
        <f t="shared" si="14"/>
        <v>0.21400000000000008</v>
      </c>
      <c r="K88">
        <f t="shared" si="15"/>
        <v>9.5318572222222269</v>
      </c>
      <c r="L88">
        <v>4.8</v>
      </c>
      <c r="M88">
        <f t="shared" si="16"/>
        <v>0.21369444444444438</v>
      </c>
      <c r="N88">
        <f t="shared" si="17"/>
        <v>4</v>
      </c>
      <c r="O88">
        <f t="shared" si="18"/>
        <v>9.0136944444444431</v>
      </c>
      <c r="P88">
        <f t="shared" si="19"/>
        <v>0.51816277777778375</v>
      </c>
      <c r="Q88">
        <f t="shared" si="20"/>
        <v>0</v>
      </c>
      <c r="R88">
        <f t="shared" si="21"/>
        <v>0.10363255555555675</v>
      </c>
      <c r="S88">
        <f>SUM($R$2:R88) -SUM($Q$2:Q88) + SUM($T$2:T87)</f>
        <v>28.72392288888895</v>
      </c>
      <c r="T88">
        <f t="shared" si="22"/>
        <v>0</v>
      </c>
    </row>
    <row r="89" spans="1:20" x14ac:dyDescent="0.3">
      <c r="A89" s="1">
        <v>42092</v>
      </c>
      <c r="B89" s="2">
        <v>0.26083333333333331</v>
      </c>
      <c r="C89" s="2">
        <v>0.79407407407407404</v>
      </c>
      <c r="D89" s="3">
        <v>5.4</v>
      </c>
      <c r="E89" s="3">
        <v>55.4</v>
      </c>
      <c r="F89" s="4">
        <f t="shared" si="12"/>
        <v>3</v>
      </c>
      <c r="G89">
        <v>20</v>
      </c>
      <c r="H89" s="3">
        <f t="shared" si="13"/>
        <v>12.797777777777776</v>
      </c>
      <c r="I89">
        <f t="shared" si="23"/>
        <v>700</v>
      </c>
      <c r="J89">
        <f t="shared" si="14"/>
        <v>0.44600000000000006</v>
      </c>
      <c r="K89">
        <f t="shared" si="15"/>
        <v>19.977331111111113</v>
      </c>
      <c r="L89">
        <v>4.8</v>
      </c>
      <c r="M89">
        <f t="shared" si="16"/>
        <v>0.21011111111111117</v>
      </c>
      <c r="N89">
        <f t="shared" si="17"/>
        <v>3.9</v>
      </c>
      <c r="O89">
        <f t="shared" si="18"/>
        <v>8.9101111111111102</v>
      </c>
      <c r="P89">
        <f t="shared" si="19"/>
        <v>11.067220000000002</v>
      </c>
      <c r="Q89">
        <f t="shared" si="20"/>
        <v>0</v>
      </c>
      <c r="R89">
        <f t="shared" si="21"/>
        <v>2.2134440000000004</v>
      </c>
      <c r="S89">
        <f>SUM($R$2:R89) -SUM($Q$2:Q89) + SUM($T$2:T88)</f>
        <v>30.937366888888945</v>
      </c>
      <c r="T89">
        <f t="shared" si="22"/>
        <v>0</v>
      </c>
    </row>
    <row r="90" spans="1:20" x14ac:dyDescent="0.3">
      <c r="A90" s="1">
        <v>42093</v>
      </c>
      <c r="B90" s="2">
        <v>0.25913194444444443</v>
      </c>
      <c r="C90" s="2">
        <v>0.79535879629629624</v>
      </c>
      <c r="D90" s="3">
        <v>6.8</v>
      </c>
      <c r="E90" s="3">
        <v>77.099999999999994</v>
      </c>
      <c r="F90" s="4">
        <f t="shared" si="12"/>
        <v>3</v>
      </c>
      <c r="G90">
        <v>20</v>
      </c>
      <c r="H90" s="3">
        <f t="shared" si="13"/>
        <v>12.869444444444444</v>
      </c>
      <c r="I90">
        <f t="shared" si="23"/>
        <v>700</v>
      </c>
      <c r="J90">
        <f t="shared" si="14"/>
        <v>0.22900000000000009</v>
      </c>
      <c r="K90">
        <f t="shared" si="15"/>
        <v>10.314859722222225</v>
      </c>
      <c r="L90">
        <v>4.8</v>
      </c>
      <c r="M90">
        <f t="shared" si="16"/>
        <v>0.20652777777777784</v>
      </c>
      <c r="N90">
        <f t="shared" si="17"/>
        <v>3.55</v>
      </c>
      <c r="O90">
        <f t="shared" si="18"/>
        <v>8.5565277777777773</v>
      </c>
      <c r="P90">
        <f t="shared" si="19"/>
        <v>1.7583319444444481</v>
      </c>
      <c r="Q90">
        <f t="shared" si="20"/>
        <v>0</v>
      </c>
      <c r="R90">
        <f t="shared" si="21"/>
        <v>0.35166638888888962</v>
      </c>
      <c r="S90">
        <f>SUM($R$2:R90) -SUM($Q$2:Q90) + SUM($T$2:T89)</f>
        <v>31.289033277777833</v>
      </c>
      <c r="T90">
        <f t="shared" si="22"/>
        <v>0</v>
      </c>
    </row>
    <row r="91" spans="1:20" x14ac:dyDescent="0.3">
      <c r="A91" s="1">
        <v>42094</v>
      </c>
      <c r="B91" s="2">
        <v>0.25744212962962965</v>
      </c>
      <c r="C91" s="2">
        <v>0.79664351851851845</v>
      </c>
      <c r="D91" s="3">
        <v>4.0999999999999996</v>
      </c>
      <c r="E91" s="3">
        <v>88.7</v>
      </c>
      <c r="F91" s="4">
        <f t="shared" si="12"/>
        <v>3</v>
      </c>
      <c r="G91">
        <v>20</v>
      </c>
      <c r="H91" s="3">
        <f t="shared" si="13"/>
        <v>12.94083333333333</v>
      </c>
      <c r="I91">
        <f t="shared" si="23"/>
        <v>700</v>
      </c>
      <c r="J91">
        <f t="shared" si="14"/>
        <v>0.11299999999999999</v>
      </c>
      <c r="K91">
        <f t="shared" si="15"/>
        <v>5.1180995833333318</v>
      </c>
      <c r="L91">
        <v>4.8</v>
      </c>
      <c r="M91">
        <f t="shared" si="16"/>
        <v>0.20295833333333349</v>
      </c>
      <c r="N91">
        <f t="shared" si="17"/>
        <v>4.2249999999999996</v>
      </c>
      <c r="O91">
        <f t="shared" si="18"/>
        <v>9.2279583333333335</v>
      </c>
      <c r="P91">
        <f t="shared" si="19"/>
        <v>-4.1098587500000017</v>
      </c>
      <c r="Q91">
        <f t="shared" si="20"/>
        <v>2.0549293750000008</v>
      </c>
      <c r="R91">
        <f t="shared" si="21"/>
        <v>0</v>
      </c>
      <c r="S91">
        <f>SUM($R$2:R91) -SUM($Q$2:Q91) + SUM($T$2:T90)</f>
        <v>29.234103902777832</v>
      </c>
      <c r="T91">
        <f t="shared" si="22"/>
        <v>-29.23</v>
      </c>
    </row>
    <row r="92" spans="1:20" x14ac:dyDescent="0.3">
      <c r="A92" s="1">
        <v>42095</v>
      </c>
      <c r="B92" s="2">
        <v>0.25575231481481481</v>
      </c>
      <c r="C92" s="2">
        <v>0.79791666666666661</v>
      </c>
      <c r="D92" s="3">
        <v>3.3</v>
      </c>
      <c r="E92" s="3">
        <v>88.9</v>
      </c>
      <c r="F92" s="4">
        <f t="shared" si="12"/>
        <v>4</v>
      </c>
      <c r="G92">
        <v>20</v>
      </c>
      <c r="H92" s="3">
        <f t="shared" si="13"/>
        <v>13.011944444444442</v>
      </c>
      <c r="I92">
        <f t="shared" si="23"/>
        <v>800</v>
      </c>
      <c r="J92">
        <f t="shared" si="14"/>
        <v>0.11099999999999999</v>
      </c>
      <c r="K92">
        <f t="shared" si="15"/>
        <v>5.7773033333333315</v>
      </c>
      <c r="L92">
        <v>4.8</v>
      </c>
      <c r="M92">
        <f t="shared" si="16"/>
        <v>0.1994027777777779</v>
      </c>
      <c r="N92">
        <f t="shared" si="17"/>
        <v>4.4249999999999998</v>
      </c>
      <c r="O92">
        <f t="shared" si="18"/>
        <v>9.4244027777777788</v>
      </c>
      <c r="P92">
        <f t="shared" si="19"/>
        <v>-3.6470994444444473</v>
      </c>
      <c r="Q92">
        <f t="shared" si="20"/>
        <v>1.8235497222222237</v>
      </c>
      <c r="R92">
        <f t="shared" si="21"/>
        <v>0</v>
      </c>
      <c r="S92">
        <f>SUM($R$2:R92) -SUM($Q$2:Q92) + SUM($T$2:T91)</f>
        <v>-1.8194458194443968</v>
      </c>
      <c r="T92">
        <f t="shared" si="22"/>
        <v>0</v>
      </c>
    </row>
    <row r="93" spans="1:20" x14ac:dyDescent="0.3">
      <c r="A93" s="1">
        <v>42096</v>
      </c>
      <c r="B93" s="2">
        <v>0.25406250000000002</v>
      </c>
      <c r="C93" s="2">
        <v>0.79920138888888881</v>
      </c>
      <c r="D93" s="3">
        <v>3</v>
      </c>
      <c r="E93" s="3">
        <v>76</v>
      </c>
      <c r="F93" s="4">
        <f t="shared" si="12"/>
        <v>4</v>
      </c>
      <c r="G93">
        <v>20</v>
      </c>
      <c r="H93" s="3">
        <f t="shared" si="13"/>
        <v>13.083333333333332</v>
      </c>
      <c r="I93">
        <f t="shared" si="23"/>
        <v>800</v>
      </c>
      <c r="J93">
        <f t="shared" si="14"/>
        <v>0.24</v>
      </c>
      <c r="K93">
        <f t="shared" si="15"/>
        <v>12.559999999999999</v>
      </c>
      <c r="L93">
        <v>4.8</v>
      </c>
      <c r="M93">
        <f t="shared" si="16"/>
        <v>0.19583333333333339</v>
      </c>
      <c r="N93">
        <f t="shared" si="17"/>
        <v>4.5</v>
      </c>
      <c r="O93">
        <f t="shared" si="18"/>
        <v>9.4958333333333336</v>
      </c>
      <c r="P93">
        <f t="shared" si="19"/>
        <v>3.0641666666666652</v>
      </c>
      <c r="Q93">
        <f t="shared" si="20"/>
        <v>0</v>
      </c>
      <c r="R93">
        <f t="shared" si="21"/>
        <v>0.61283333333333312</v>
      </c>
      <c r="S93">
        <f>SUM($R$2:R93) -SUM($Q$2:Q93) + SUM($T$2:T92)</f>
        <v>-1.2066124861110694</v>
      </c>
      <c r="T93">
        <f t="shared" si="22"/>
        <v>0</v>
      </c>
    </row>
    <row r="94" spans="1:20" x14ac:dyDescent="0.3">
      <c r="A94" s="1">
        <v>42097</v>
      </c>
      <c r="B94" s="2">
        <v>0.25237268518518519</v>
      </c>
      <c r="C94" s="2">
        <v>0.80048611111111112</v>
      </c>
      <c r="D94" s="3">
        <v>2.8</v>
      </c>
      <c r="E94" s="3">
        <v>80.5</v>
      </c>
      <c r="F94" s="4">
        <f t="shared" si="12"/>
        <v>4</v>
      </c>
      <c r="G94">
        <v>20</v>
      </c>
      <c r="H94" s="3">
        <f t="shared" si="13"/>
        <v>13.154722222222222</v>
      </c>
      <c r="I94">
        <f t="shared" si="23"/>
        <v>800</v>
      </c>
      <c r="J94">
        <f t="shared" si="14"/>
        <v>0.19499999999999995</v>
      </c>
      <c r="K94">
        <f t="shared" si="15"/>
        <v>10.260683333333331</v>
      </c>
      <c r="L94">
        <v>4.8</v>
      </c>
      <c r="M94">
        <f t="shared" si="16"/>
        <v>0.19226388888888887</v>
      </c>
      <c r="N94">
        <f t="shared" si="17"/>
        <v>4.55</v>
      </c>
      <c r="O94">
        <f t="shared" si="18"/>
        <v>9.5422638888888898</v>
      </c>
      <c r="P94">
        <f t="shared" si="19"/>
        <v>0.71841944444444117</v>
      </c>
      <c r="Q94">
        <f t="shared" si="20"/>
        <v>0</v>
      </c>
      <c r="R94">
        <f t="shared" si="21"/>
        <v>0.14368388888888825</v>
      </c>
      <c r="S94">
        <f>SUM($R$2:R94) -SUM($Q$2:Q94) + SUM($T$2:T93)</f>
        <v>-1.0629285972221822</v>
      </c>
      <c r="T94">
        <f t="shared" si="22"/>
        <v>0</v>
      </c>
    </row>
    <row r="95" spans="1:20" x14ac:dyDescent="0.3">
      <c r="A95" s="1">
        <v>42098</v>
      </c>
      <c r="B95" s="2">
        <v>0.25069444444444444</v>
      </c>
      <c r="C95" s="2">
        <v>0.80177083333333332</v>
      </c>
      <c r="D95" s="3">
        <v>2.6</v>
      </c>
      <c r="E95" s="3">
        <v>82.1</v>
      </c>
      <c r="F95" s="4">
        <f t="shared" si="12"/>
        <v>4</v>
      </c>
      <c r="G95">
        <v>20</v>
      </c>
      <c r="H95" s="3">
        <f t="shared" si="13"/>
        <v>13.225833333333334</v>
      </c>
      <c r="I95">
        <f t="shared" si="23"/>
        <v>800</v>
      </c>
      <c r="J95">
        <f t="shared" si="14"/>
        <v>0.17900000000000005</v>
      </c>
      <c r="K95">
        <f t="shared" si="15"/>
        <v>9.4696966666666693</v>
      </c>
      <c r="L95">
        <v>4.8</v>
      </c>
      <c r="M95">
        <f t="shared" si="16"/>
        <v>0.18870833333333331</v>
      </c>
      <c r="N95">
        <f t="shared" si="17"/>
        <v>4.5999999999999996</v>
      </c>
      <c r="O95">
        <f t="shared" si="18"/>
        <v>9.5887083333333329</v>
      </c>
      <c r="P95">
        <f t="shared" si="19"/>
        <v>-0.11901166666666363</v>
      </c>
      <c r="Q95">
        <f t="shared" si="20"/>
        <v>5.9505833333331815E-2</v>
      </c>
      <c r="R95">
        <f t="shared" si="21"/>
        <v>0</v>
      </c>
      <c r="S95">
        <f>SUM($R$2:R95) -SUM($Q$2:Q95) + SUM($T$2:T94)</f>
        <v>-1.122434430555515</v>
      </c>
      <c r="T95">
        <f t="shared" si="22"/>
        <v>0</v>
      </c>
    </row>
    <row r="96" spans="1:20" x14ac:dyDescent="0.3">
      <c r="A96" s="1">
        <v>42099</v>
      </c>
      <c r="B96" s="2">
        <v>0.2490162037037037</v>
      </c>
      <c r="C96" s="2">
        <v>0.80304398148148148</v>
      </c>
      <c r="D96" s="3">
        <v>2.5</v>
      </c>
      <c r="E96" s="3">
        <v>88.7</v>
      </c>
      <c r="F96" s="4">
        <f t="shared" si="12"/>
        <v>4</v>
      </c>
      <c r="G96">
        <v>20</v>
      </c>
      <c r="H96" s="3">
        <f t="shared" si="13"/>
        <v>13.296666666666667</v>
      </c>
      <c r="I96">
        <f t="shared" si="23"/>
        <v>800</v>
      </c>
      <c r="J96">
        <f t="shared" si="14"/>
        <v>0.11299999999999999</v>
      </c>
      <c r="K96">
        <f t="shared" si="15"/>
        <v>6.010093333333332</v>
      </c>
      <c r="L96">
        <v>4.8</v>
      </c>
      <c r="M96">
        <f t="shared" si="16"/>
        <v>0.18516666666666665</v>
      </c>
      <c r="N96">
        <f t="shared" si="17"/>
        <v>4.625</v>
      </c>
      <c r="O96">
        <f t="shared" si="18"/>
        <v>9.6101666666666663</v>
      </c>
      <c r="P96">
        <f t="shared" si="19"/>
        <v>-3.6000733333333343</v>
      </c>
      <c r="Q96">
        <f t="shared" si="20"/>
        <v>1.8000366666666672</v>
      </c>
      <c r="R96">
        <f t="shared" si="21"/>
        <v>0</v>
      </c>
      <c r="S96">
        <f>SUM($R$2:R96) -SUM($Q$2:Q96) + SUM($T$2:T95)</f>
        <v>-2.9224710972221857</v>
      </c>
      <c r="T96">
        <f t="shared" si="22"/>
        <v>0</v>
      </c>
    </row>
    <row r="97" spans="1:20" x14ac:dyDescent="0.3">
      <c r="A97" s="1">
        <v>42100</v>
      </c>
      <c r="B97" s="2">
        <v>0.24733796296296295</v>
      </c>
      <c r="C97" s="2">
        <v>0.80432870370370368</v>
      </c>
      <c r="D97" s="3">
        <v>3.2</v>
      </c>
      <c r="E97" s="3">
        <v>69.7</v>
      </c>
      <c r="F97" s="4">
        <f t="shared" si="12"/>
        <v>4</v>
      </c>
      <c r="G97">
        <v>20</v>
      </c>
      <c r="H97" s="3">
        <f t="shared" si="13"/>
        <v>13.367777777777778</v>
      </c>
      <c r="I97">
        <f t="shared" si="23"/>
        <v>800</v>
      </c>
      <c r="J97">
        <f t="shared" si="14"/>
        <v>0.30299999999999994</v>
      </c>
      <c r="K97">
        <f t="shared" si="15"/>
        <v>16.201746666666661</v>
      </c>
      <c r="L97">
        <v>4.8</v>
      </c>
      <c r="M97">
        <f t="shared" si="16"/>
        <v>0.18161111111111108</v>
      </c>
      <c r="N97">
        <f t="shared" si="17"/>
        <v>4.45</v>
      </c>
      <c r="O97">
        <f t="shared" si="18"/>
        <v>9.4316111111111098</v>
      </c>
      <c r="P97">
        <f t="shared" si="19"/>
        <v>6.7701355555555516</v>
      </c>
      <c r="Q97">
        <f t="shared" si="20"/>
        <v>0</v>
      </c>
      <c r="R97">
        <f t="shared" si="21"/>
        <v>1.3540271111111104</v>
      </c>
      <c r="S97">
        <f>SUM($R$2:R97) -SUM($Q$2:Q97) + SUM($T$2:T96)</f>
        <v>-1.5684439861110775</v>
      </c>
      <c r="T97">
        <f t="shared" si="22"/>
        <v>0</v>
      </c>
    </row>
    <row r="98" spans="1:20" x14ac:dyDescent="0.3">
      <c r="A98" s="1">
        <v>42101</v>
      </c>
      <c r="B98" s="2">
        <v>0.24567129629629628</v>
      </c>
      <c r="C98" s="2">
        <v>0.80561342592592589</v>
      </c>
      <c r="D98" s="3">
        <v>4.2</v>
      </c>
      <c r="E98" s="3">
        <v>92.2</v>
      </c>
      <c r="F98" s="4">
        <f t="shared" si="12"/>
        <v>4</v>
      </c>
      <c r="G98">
        <v>20</v>
      </c>
      <c r="H98" s="3">
        <f t="shared" si="13"/>
        <v>13.438611111111111</v>
      </c>
      <c r="I98">
        <f t="shared" si="23"/>
        <v>800</v>
      </c>
      <c r="J98">
        <f t="shared" si="14"/>
        <v>7.7999999999999958E-2</v>
      </c>
      <c r="K98">
        <f t="shared" si="15"/>
        <v>4.1928466666666644</v>
      </c>
      <c r="L98">
        <v>4.8</v>
      </c>
      <c r="M98">
        <f t="shared" si="16"/>
        <v>0.17806944444444442</v>
      </c>
      <c r="N98">
        <f t="shared" si="17"/>
        <v>4.2</v>
      </c>
      <c r="O98">
        <f t="shared" si="18"/>
        <v>9.1780694444444446</v>
      </c>
      <c r="P98">
        <f t="shared" si="19"/>
        <v>-4.9852227777777802</v>
      </c>
      <c r="Q98">
        <f t="shared" si="20"/>
        <v>2.4926113888888901</v>
      </c>
      <c r="R98">
        <f t="shared" si="21"/>
        <v>0</v>
      </c>
      <c r="S98">
        <f>SUM($R$2:R98) -SUM($Q$2:Q98) + SUM($T$2:T97)</f>
        <v>-4.0610553749999667</v>
      </c>
      <c r="T98">
        <f t="shared" si="22"/>
        <v>0</v>
      </c>
    </row>
    <row r="99" spans="1:20" x14ac:dyDescent="0.3">
      <c r="A99" s="1">
        <v>42102</v>
      </c>
      <c r="B99" s="2">
        <v>0.24400462962962963</v>
      </c>
      <c r="C99" s="2">
        <v>0.80688657407407405</v>
      </c>
      <c r="D99" s="3">
        <v>6.9</v>
      </c>
      <c r="E99" s="3">
        <v>58.9</v>
      </c>
      <c r="F99" s="4">
        <f t="shared" si="12"/>
        <v>4</v>
      </c>
      <c r="G99">
        <v>20</v>
      </c>
      <c r="H99" s="3">
        <f t="shared" si="13"/>
        <v>13.509166666666665</v>
      </c>
      <c r="I99">
        <f t="shared" si="23"/>
        <v>800</v>
      </c>
      <c r="J99">
        <f t="shared" si="14"/>
        <v>0.41100000000000003</v>
      </c>
      <c r="K99">
        <f t="shared" si="15"/>
        <v>22.209069999999997</v>
      </c>
      <c r="L99">
        <v>4.8</v>
      </c>
      <c r="M99">
        <f t="shared" si="16"/>
        <v>0.17454166666666673</v>
      </c>
      <c r="N99">
        <f t="shared" si="17"/>
        <v>3.5249999999999999</v>
      </c>
      <c r="O99">
        <f t="shared" si="18"/>
        <v>8.4995416666666657</v>
      </c>
      <c r="P99">
        <f t="shared" si="19"/>
        <v>13.709528333333331</v>
      </c>
      <c r="Q99">
        <f t="shared" si="20"/>
        <v>0</v>
      </c>
      <c r="R99">
        <f t="shared" si="21"/>
        <v>2.7419056666666664</v>
      </c>
      <c r="S99">
        <f>SUM($R$2:R99) -SUM($Q$2:Q99) + SUM($T$2:T98)</f>
        <v>-1.319149708333299</v>
      </c>
      <c r="T99">
        <f t="shared" si="22"/>
        <v>0</v>
      </c>
    </row>
    <row r="100" spans="1:20" x14ac:dyDescent="0.3">
      <c r="A100" s="1">
        <v>42103</v>
      </c>
      <c r="B100" s="2">
        <v>0.24233796296296295</v>
      </c>
      <c r="C100" s="2">
        <v>0.80817129629629625</v>
      </c>
      <c r="D100" s="3">
        <v>6.9</v>
      </c>
      <c r="E100" s="3">
        <v>6.2</v>
      </c>
      <c r="F100" s="4">
        <f t="shared" si="12"/>
        <v>4</v>
      </c>
      <c r="G100">
        <v>20</v>
      </c>
      <c r="H100" s="3">
        <f t="shared" si="13"/>
        <v>13.579999999999998</v>
      </c>
      <c r="I100">
        <f t="shared" si="23"/>
        <v>800</v>
      </c>
      <c r="J100">
        <f t="shared" si="14"/>
        <v>0.93799999999999994</v>
      </c>
      <c r="K100">
        <f t="shared" si="15"/>
        <v>50.952159999999992</v>
      </c>
      <c r="L100">
        <v>4.8</v>
      </c>
      <c r="M100">
        <f t="shared" si="16"/>
        <v>0.1710000000000001</v>
      </c>
      <c r="N100">
        <f t="shared" si="17"/>
        <v>3.5249999999999999</v>
      </c>
      <c r="O100">
        <f t="shared" si="18"/>
        <v>8.4960000000000004</v>
      </c>
      <c r="P100">
        <f t="shared" si="19"/>
        <v>42.45615999999999</v>
      </c>
      <c r="Q100">
        <f t="shared" si="20"/>
        <v>0</v>
      </c>
      <c r="R100">
        <f t="shared" si="21"/>
        <v>8.4912319999999983</v>
      </c>
      <c r="S100">
        <f>SUM($R$2:R100) -SUM($Q$2:Q100) + SUM($T$2:T99)</f>
        <v>7.1720822916666975</v>
      </c>
      <c r="T100">
        <f t="shared" si="22"/>
        <v>0</v>
      </c>
    </row>
    <row r="101" spans="1:20" x14ac:dyDescent="0.3">
      <c r="A101" s="1">
        <v>42104</v>
      </c>
      <c r="B101" s="2">
        <v>0.24069444444444443</v>
      </c>
      <c r="C101" s="2">
        <v>0.80945601851851856</v>
      </c>
      <c r="D101" s="3">
        <v>9.6</v>
      </c>
      <c r="E101" s="3">
        <v>5.4</v>
      </c>
      <c r="F101" s="4">
        <f t="shared" si="12"/>
        <v>4</v>
      </c>
      <c r="G101">
        <v>20</v>
      </c>
      <c r="H101" s="3">
        <f t="shared" si="13"/>
        <v>13.650277777777779</v>
      </c>
      <c r="I101">
        <f t="shared" si="23"/>
        <v>800</v>
      </c>
      <c r="J101">
        <f t="shared" si="14"/>
        <v>0.94599999999999995</v>
      </c>
      <c r="K101">
        <f t="shared" si="15"/>
        <v>51.652651111111112</v>
      </c>
      <c r="L101">
        <v>4.8</v>
      </c>
      <c r="M101">
        <f t="shared" si="16"/>
        <v>0.16748611111111106</v>
      </c>
      <c r="N101">
        <f t="shared" si="17"/>
        <v>2.85</v>
      </c>
      <c r="O101">
        <f t="shared" si="18"/>
        <v>7.8174861111111102</v>
      </c>
      <c r="P101">
        <f t="shared" si="19"/>
        <v>43.835165000000003</v>
      </c>
      <c r="Q101">
        <f t="shared" si="20"/>
        <v>0</v>
      </c>
      <c r="R101">
        <f t="shared" si="21"/>
        <v>8.7670330000000014</v>
      </c>
      <c r="S101">
        <f>SUM($R$2:R101) -SUM($Q$2:Q101) + SUM($T$2:T100)</f>
        <v>15.939115291666695</v>
      </c>
      <c r="T101">
        <f t="shared" si="22"/>
        <v>0</v>
      </c>
    </row>
    <row r="102" spans="1:20" x14ac:dyDescent="0.3">
      <c r="A102" s="1">
        <v>42105</v>
      </c>
      <c r="B102" s="2">
        <v>0.23903935185185185</v>
      </c>
      <c r="C102" s="2">
        <v>0.81072916666666661</v>
      </c>
      <c r="D102" s="3">
        <v>11.4</v>
      </c>
      <c r="E102" s="3">
        <v>5.8</v>
      </c>
      <c r="F102" s="4">
        <f t="shared" si="12"/>
        <v>4</v>
      </c>
      <c r="G102">
        <v>20</v>
      </c>
      <c r="H102" s="3">
        <f t="shared" si="13"/>
        <v>13.720555555555553</v>
      </c>
      <c r="I102">
        <f t="shared" si="23"/>
        <v>800</v>
      </c>
      <c r="J102">
        <f t="shared" si="14"/>
        <v>0.94199999999999995</v>
      </c>
      <c r="K102">
        <f t="shared" si="15"/>
        <v>51.699053333333318</v>
      </c>
      <c r="L102">
        <v>4.8</v>
      </c>
      <c r="M102">
        <f t="shared" si="16"/>
        <v>0.16397222222222238</v>
      </c>
      <c r="N102">
        <f t="shared" si="17"/>
        <v>2.4</v>
      </c>
      <c r="O102">
        <f t="shared" si="18"/>
        <v>7.3639722222222215</v>
      </c>
      <c r="P102">
        <f t="shared" si="19"/>
        <v>44.335081111111094</v>
      </c>
      <c r="Q102">
        <f t="shared" si="20"/>
        <v>0</v>
      </c>
      <c r="R102">
        <f t="shared" si="21"/>
        <v>8.8670162222222189</v>
      </c>
      <c r="S102">
        <f>SUM($R$2:R102) -SUM($Q$2:Q102) + SUM($T$2:T101)</f>
        <v>24.806131513888914</v>
      </c>
      <c r="T102">
        <f t="shared" si="22"/>
        <v>0</v>
      </c>
    </row>
    <row r="103" spans="1:20" x14ac:dyDescent="0.3">
      <c r="A103" s="1">
        <v>42106</v>
      </c>
      <c r="B103" s="2">
        <v>0.23739583333333333</v>
      </c>
      <c r="C103" s="2">
        <v>0.81201388888888892</v>
      </c>
      <c r="D103" s="3">
        <v>9.4</v>
      </c>
      <c r="E103" s="3">
        <v>72.8</v>
      </c>
      <c r="F103" s="4">
        <f t="shared" si="12"/>
        <v>4</v>
      </c>
      <c r="G103">
        <v>20</v>
      </c>
      <c r="H103" s="3">
        <f t="shared" si="13"/>
        <v>13.790833333333333</v>
      </c>
      <c r="I103">
        <f t="shared" si="23"/>
        <v>800</v>
      </c>
      <c r="J103">
        <f t="shared" si="14"/>
        <v>0.27200000000000002</v>
      </c>
      <c r="K103">
        <f t="shared" si="15"/>
        <v>15.004426666666667</v>
      </c>
      <c r="L103">
        <v>4.8</v>
      </c>
      <c r="M103">
        <f t="shared" si="16"/>
        <v>0.16045833333333331</v>
      </c>
      <c r="N103">
        <f t="shared" si="17"/>
        <v>2.9</v>
      </c>
      <c r="O103">
        <f t="shared" si="18"/>
        <v>7.8604583333333338</v>
      </c>
      <c r="P103">
        <f t="shared" si="19"/>
        <v>7.1439683333333335</v>
      </c>
      <c r="Q103">
        <f t="shared" si="20"/>
        <v>0</v>
      </c>
      <c r="R103">
        <f t="shared" si="21"/>
        <v>1.4287936666666667</v>
      </c>
      <c r="S103">
        <f>SUM($R$2:R103) -SUM($Q$2:Q103) + SUM($T$2:T102)</f>
        <v>26.234925180555578</v>
      </c>
      <c r="T103">
        <f t="shared" si="22"/>
        <v>0</v>
      </c>
    </row>
    <row r="104" spans="1:20" x14ac:dyDescent="0.3">
      <c r="A104" s="1">
        <v>42107</v>
      </c>
      <c r="B104" s="2">
        <v>0.23576388888888888</v>
      </c>
      <c r="C104" s="2">
        <v>0.81329861111111112</v>
      </c>
      <c r="D104" s="3">
        <v>6</v>
      </c>
      <c r="E104" s="3">
        <v>63.1</v>
      </c>
      <c r="F104" s="4">
        <f t="shared" si="12"/>
        <v>4</v>
      </c>
      <c r="G104">
        <v>20</v>
      </c>
      <c r="H104" s="3">
        <f t="shared" si="13"/>
        <v>13.860833333333334</v>
      </c>
      <c r="I104">
        <f t="shared" si="23"/>
        <v>800</v>
      </c>
      <c r="J104">
        <f t="shared" si="14"/>
        <v>0.36899999999999999</v>
      </c>
      <c r="K104">
        <f t="shared" si="15"/>
        <v>20.458590000000004</v>
      </c>
      <c r="L104">
        <v>4.8</v>
      </c>
      <c r="M104">
        <f t="shared" si="16"/>
        <v>0.15695833333333331</v>
      </c>
      <c r="N104">
        <f t="shared" si="17"/>
        <v>3.75</v>
      </c>
      <c r="O104">
        <f t="shared" si="18"/>
        <v>8.7069583333333327</v>
      </c>
      <c r="P104">
        <f t="shared" si="19"/>
        <v>11.751631666666672</v>
      </c>
      <c r="Q104">
        <f t="shared" si="20"/>
        <v>0</v>
      </c>
      <c r="R104">
        <f t="shared" si="21"/>
        <v>2.3503263333333346</v>
      </c>
      <c r="S104">
        <f>SUM($R$2:R104) -SUM($Q$2:Q104) + SUM($T$2:T103)</f>
        <v>28.585251513888906</v>
      </c>
      <c r="T104">
        <f t="shared" si="22"/>
        <v>0</v>
      </c>
    </row>
    <row r="105" spans="1:20" x14ac:dyDescent="0.3">
      <c r="A105" s="1">
        <v>42108</v>
      </c>
      <c r="B105" s="2">
        <v>0.23414351851851853</v>
      </c>
      <c r="C105" s="2">
        <v>0.81458333333333333</v>
      </c>
      <c r="D105" s="3">
        <v>5.5</v>
      </c>
      <c r="E105" s="3">
        <v>55.8</v>
      </c>
      <c r="F105" s="4">
        <f t="shared" si="12"/>
        <v>4</v>
      </c>
      <c r="G105">
        <v>20</v>
      </c>
      <c r="H105" s="3">
        <f t="shared" si="13"/>
        <v>13.930555555555554</v>
      </c>
      <c r="I105">
        <f t="shared" si="23"/>
        <v>800</v>
      </c>
      <c r="J105">
        <f t="shared" si="14"/>
        <v>0.44200000000000006</v>
      </c>
      <c r="K105">
        <f t="shared" si="15"/>
        <v>24.629222222222221</v>
      </c>
      <c r="L105">
        <v>4.8</v>
      </c>
      <c r="M105">
        <f t="shared" si="16"/>
        <v>0.15347222222222232</v>
      </c>
      <c r="N105">
        <f t="shared" si="17"/>
        <v>3.875</v>
      </c>
      <c r="O105">
        <f t="shared" si="18"/>
        <v>8.8284722222222225</v>
      </c>
      <c r="P105">
        <f t="shared" si="19"/>
        <v>15.800749999999999</v>
      </c>
      <c r="Q105">
        <f t="shared" si="20"/>
        <v>0</v>
      </c>
      <c r="R105">
        <f t="shared" si="21"/>
        <v>3.1601499999999998</v>
      </c>
      <c r="S105">
        <f>SUM($R$2:R105) -SUM($Q$2:Q105) + SUM($T$2:T104)</f>
        <v>31.745401513888908</v>
      </c>
      <c r="T105">
        <f t="shared" si="22"/>
        <v>0</v>
      </c>
    </row>
    <row r="106" spans="1:20" x14ac:dyDescent="0.3">
      <c r="A106" s="1">
        <v>42109</v>
      </c>
      <c r="B106" s="2">
        <v>0.23252314814814815</v>
      </c>
      <c r="C106" s="2">
        <v>0.81585648148148149</v>
      </c>
      <c r="D106" s="3">
        <v>8.9</v>
      </c>
      <c r="E106" s="3">
        <v>84.8</v>
      </c>
      <c r="F106" s="4">
        <f t="shared" si="12"/>
        <v>4</v>
      </c>
      <c r="G106">
        <v>20</v>
      </c>
      <c r="H106" s="3">
        <f t="shared" si="13"/>
        <v>14</v>
      </c>
      <c r="I106">
        <f t="shared" si="23"/>
        <v>800</v>
      </c>
      <c r="J106">
        <f t="shared" si="14"/>
        <v>0.15200000000000002</v>
      </c>
      <c r="K106">
        <f t="shared" si="15"/>
        <v>8.5120000000000022</v>
      </c>
      <c r="L106">
        <v>4.8</v>
      </c>
      <c r="M106">
        <f t="shared" si="16"/>
        <v>0.15</v>
      </c>
      <c r="N106">
        <f t="shared" si="17"/>
        <v>3.0249999999999999</v>
      </c>
      <c r="O106">
        <f t="shared" si="18"/>
        <v>7.9749999999999996</v>
      </c>
      <c r="P106">
        <f t="shared" si="19"/>
        <v>0.53700000000000259</v>
      </c>
      <c r="Q106">
        <f t="shared" si="20"/>
        <v>0</v>
      </c>
      <c r="R106">
        <f t="shared" si="21"/>
        <v>0.10740000000000052</v>
      </c>
      <c r="S106">
        <f>SUM($R$2:R106) -SUM($Q$2:Q106) + SUM($T$2:T105)</f>
        <v>31.852801513888906</v>
      </c>
      <c r="T106">
        <f t="shared" si="22"/>
        <v>0</v>
      </c>
    </row>
    <row r="107" spans="1:20" x14ac:dyDescent="0.3">
      <c r="A107" s="1">
        <v>42110</v>
      </c>
      <c r="B107" s="2">
        <v>0.23091435185185186</v>
      </c>
      <c r="C107" s="2">
        <v>0.81714120370370369</v>
      </c>
      <c r="D107" s="3">
        <v>8.6</v>
      </c>
      <c r="E107" s="3">
        <v>58.5</v>
      </c>
      <c r="F107" s="4">
        <f t="shared" si="12"/>
        <v>4</v>
      </c>
      <c r="G107">
        <v>20</v>
      </c>
      <c r="H107" s="3">
        <f t="shared" si="13"/>
        <v>14.069444444444445</v>
      </c>
      <c r="I107">
        <f t="shared" si="23"/>
        <v>800</v>
      </c>
      <c r="J107">
        <f t="shared" si="14"/>
        <v>0.41500000000000004</v>
      </c>
      <c r="K107">
        <f t="shared" si="15"/>
        <v>23.355277777777783</v>
      </c>
      <c r="L107">
        <v>4.8</v>
      </c>
      <c r="M107">
        <f t="shared" si="16"/>
        <v>0.14652777777777778</v>
      </c>
      <c r="N107">
        <f t="shared" si="17"/>
        <v>3.1</v>
      </c>
      <c r="O107">
        <f t="shared" si="18"/>
        <v>8.0465277777777775</v>
      </c>
      <c r="P107">
        <f t="shared" si="19"/>
        <v>15.308750000000005</v>
      </c>
      <c r="Q107">
        <f t="shared" si="20"/>
        <v>0</v>
      </c>
      <c r="R107">
        <f t="shared" si="21"/>
        <v>3.0617500000000013</v>
      </c>
      <c r="S107">
        <f>SUM($R$2:R107) -SUM($Q$2:Q107) + SUM($T$2:T106)</f>
        <v>34.91455151388891</v>
      </c>
      <c r="T107">
        <f t="shared" si="22"/>
        <v>0</v>
      </c>
    </row>
    <row r="108" spans="1:20" x14ac:dyDescent="0.3">
      <c r="A108" s="1">
        <v>42111</v>
      </c>
      <c r="B108" s="2">
        <v>0.22930555555555554</v>
      </c>
      <c r="C108" s="2">
        <v>0.818425925925926</v>
      </c>
      <c r="D108" s="3">
        <v>5.5</v>
      </c>
      <c r="E108" s="3">
        <v>51.9</v>
      </c>
      <c r="F108" s="4">
        <f t="shared" si="12"/>
        <v>4</v>
      </c>
      <c r="G108">
        <v>20</v>
      </c>
      <c r="H108" s="3">
        <f t="shared" si="13"/>
        <v>14.138888888888891</v>
      </c>
      <c r="I108">
        <f t="shared" si="23"/>
        <v>800</v>
      </c>
      <c r="J108">
        <f t="shared" si="14"/>
        <v>0.48099999999999998</v>
      </c>
      <c r="K108">
        <f t="shared" si="15"/>
        <v>27.203222222222223</v>
      </c>
      <c r="L108">
        <v>4.8</v>
      </c>
      <c r="M108">
        <f t="shared" si="16"/>
        <v>0.14305555555555546</v>
      </c>
      <c r="N108">
        <f t="shared" si="17"/>
        <v>3.875</v>
      </c>
      <c r="O108">
        <f t="shared" si="18"/>
        <v>8.8180555555555564</v>
      </c>
      <c r="P108">
        <f t="shared" si="19"/>
        <v>18.385166666666667</v>
      </c>
      <c r="Q108">
        <f t="shared" si="20"/>
        <v>0</v>
      </c>
      <c r="R108">
        <f t="shared" si="21"/>
        <v>3.6770333333333336</v>
      </c>
      <c r="S108">
        <f>SUM($R$2:R108) -SUM($Q$2:Q108) + SUM($T$2:T107)</f>
        <v>38.591584847222236</v>
      </c>
      <c r="T108">
        <f t="shared" si="22"/>
        <v>0</v>
      </c>
    </row>
    <row r="109" spans="1:20" x14ac:dyDescent="0.3">
      <c r="A109" s="1">
        <v>42112</v>
      </c>
      <c r="B109" s="2">
        <v>0.22770833333333332</v>
      </c>
      <c r="C109" s="2">
        <v>0.81969907407407405</v>
      </c>
      <c r="D109" s="3">
        <v>4.5</v>
      </c>
      <c r="E109" s="3">
        <v>86</v>
      </c>
      <c r="F109" s="4">
        <f t="shared" si="12"/>
        <v>4</v>
      </c>
      <c r="G109">
        <v>20</v>
      </c>
      <c r="H109" s="3">
        <f t="shared" si="13"/>
        <v>14.207777777777778</v>
      </c>
      <c r="I109">
        <f t="shared" si="23"/>
        <v>800</v>
      </c>
      <c r="J109">
        <f t="shared" si="14"/>
        <v>0.14000000000000001</v>
      </c>
      <c r="K109">
        <f t="shared" si="15"/>
        <v>7.9563555555555556</v>
      </c>
      <c r="L109">
        <v>4.8</v>
      </c>
      <c r="M109">
        <f t="shared" si="16"/>
        <v>0.13961111111111107</v>
      </c>
      <c r="N109">
        <f t="shared" si="17"/>
        <v>4.125</v>
      </c>
      <c r="O109">
        <f t="shared" si="18"/>
        <v>9.0646111111111107</v>
      </c>
      <c r="P109">
        <f t="shared" si="19"/>
        <v>-1.1082555555555551</v>
      </c>
      <c r="Q109">
        <f t="shared" si="20"/>
        <v>0.55412777777777755</v>
      </c>
      <c r="R109">
        <f t="shared" si="21"/>
        <v>0</v>
      </c>
      <c r="S109">
        <f>SUM($R$2:R109) -SUM($Q$2:Q109) + SUM($T$2:T108)</f>
        <v>38.037457069444457</v>
      </c>
      <c r="T109">
        <f t="shared" si="22"/>
        <v>0</v>
      </c>
    </row>
    <row r="110" spans="1:20" x14ac:dyDescent="0.3">
      <c r="A110" s="1">
        <v>42113</v>
      </c>
      <c r="B110" s="2">
        <v>0.22612268518518519</v>
      </c>
      <c r="C110" s="2">
        <v>0.82098379629629636</v>
      </c>
      <c r="D110" s="3">
        <v>5.5</v>
      </c>
      <c r="E110" s="3">
        <v>86.3</v>
      </c>
      <c r="F110" s="4">
        <f t="shared" si="12"/>
        <v>4</v>
      </c>
      <c r="G110">
        <v>20</v>
      </c>
      <c r="H110" s="3">
        <f t="shared" si="13"/>
        <v>14.276666666666667</v>
      </c>
      <c r="I110">
        <f t="shared" si="23"/>
        <v>800</v>
      </c>
      <c r="J110">
        <f t="shared" si="14"/>
        <v>0.13700000000000001</v>
      </c>
      <c r="K110">
        <f t="shared" si="15"/>
        <v>7.8236133333333342</v>
      </c>
      <c r="L110">
        <v>4.8</v>
      </c>
      <c r="M110">
        <f t="shared" si="16"/>
        <v>0.13616666666666663</v>
      </c>
      <c r="N110">
        <f t="shared" si="17"/>
        <v>3.875</v>
      </c>
      <c r="O110">
        <f t="shared" si="18"/>
        <v>8.8111666666666668</v>
      </c>
      <c r="P110">
        <f t="shared" si="19"/>
        <v>-0.98755333333333262</v>
      </c>
      <c r="Q110">
        <f t="shared" si="20"/>
        <v>0.49377666666666631</v>
      </c>
      <c r="R110">
        <f t="shared" si="21"/>
        <v>0</v>
      </c>
      <c r="S110">
        <f>SUM($R$2:R110) -SUM($Q$2:Q110) + SUM($T$2:T109)</f>
        <v>37.543680402777795</v>
      </c>
      <c r="T110">
        <f t="shared" si="22"/>
        <v>0</v>
      </c>
    </row>
    <row r="111" spans="1:20" x14ac:dyDescent="0.3">
      <c r="A111" s="1">
        <v>42114</v>
      </c>
      <c r="B111" s="2">
        <v>0.22454861111111113</v>
      </c>
      <c r="C111" s="2">
        <v>0.82225694444444442</v>
      </c>
      <c r="D111" s="3">
        <v>7.1</v>
      </c>
      <c r="E111" s="3">
        <v>53</v>
      </c>
      <c r="F111" s="4">
        <f t="shared" si="12"/>
        <v>4</v>
      </c>
      <c r="G111">
        <v>20</v>
      </c>
      <c r="H111" s="3">
        <f t="shared" si="13"/>
        <v>14.344999999999999</v>
      </c>
      <c r="I111">
        <f t="shared" si="23"/>
        <v>800</v>
      </c>
      <c r="J111">
        <f t="shared" si="14"/>
        <v>0.47</v>
      </c>
      <c r="K111">
        <f t="shared" si="15"/>
        <v>26.968599999999995</v>
      </c>
      <c r="L111">
        <v>4.8</v>
      </c>
      <c r="M111">
        <f t="shared" si="16"/>
        <v>0.13275000000000006</v>
      </c>
      <c r="N111">
        <f t="shared" si="17"/>
        <v>3.4750000000000001</v>
      </c>
      <c r="O111">
        <f t="shared" si="18"/>
        <v>8.4077500000000001</v>
      </c>
      <c r="P111">
        <f t="shared" si="19"/>
        <v>18.560849999999995</v>
      </c>
      <c r="Q111">
        <f t="shared" si="20"/>
        <v>0</v>
      </c>
      <c r="R111">
        <f t="shared" si="21"/>
        <v>3.7121699999999991</v>
      </c>
      <c r="S111">
        <f>SUM($R$2:R111) -SUM($Q$2:Q111) + SUM($T$2:T110)</f>
        <v>41.255850402777796</v>
      </c>
      <c r="T111">
        <f t="shared" si="22"/>
        <v>0</v>
      </c>
    </row>
    <row r="112" spans="1:20" x14ac:dyDescent="0.3">
      <c r="A112" s="1">
        <v>42115</v>
      </c>
      <c r="B112" s="2">
        <v>0.22298611111111111</v>
      </c>
      <c r="C112" s="2">
        <v>0.82354166666666673</v>
      </c>
      <c r="D112" s="3">
        <v>7</v>
      </c>
      <c r="E112" s="3">
        <v>45.5</v>
      </c>
      <c r="F112" s="4">
        <f t="shared" si="12"/>
        <v>4</v>
      </c>
      <c r="G112">
        <v>20</v>
      </c>
      <c r="H112" s="3">
        <f t="shared" si="13"/>
        <v>14.413333333333334</v>
      </c>
      <c r="I112">
        <f t="shared" si="23"/>
        <v>800</v>
      </c>
      <c r="J112">
        <f t="shared" si="14"/>
        <v>0.54499999999999993</v>
      </c>
      <c r="K112">
        <f t="shared" si="15"/>
        <v>31.421066666666658</v>
      </c>
      <c r="L112">
        <v>4.8</v>
      </c>
      <c r="M112">
        <f t="shared" si="16"/>
        <v>0.12933333333333333</v>
      </c>
      <c r="N112">
        <f t="shared" si="17"/>
        <v>3.5</v>
      </c>
      <c r="O112">
        <f t="shared" si="18"/>
        <v>8.4293333333333322</v>
      </c>
      <c r="P112">
        <f t="shared" si="19"/>
        <v>22.991733333333325</v>
      </c>
      <c r="Q112">
        <f t="shared" si="20"/>
        <v>0</v>
      </c>
      <c r="R112">
        <f t="shared" si="21"/>
        <v>4.5983466666666653</v>
      </c>
      <c r="S112">
        <f>SUM($R$2:R112) -SUM($Q$2:Q112) + SUM($T$2:T111)</f>
        <v>45.854197069444467</v>
      </c>
      <c r="T112">
        <f t="shared" si="22"/>
        <v>0</v>
      </c>
    </row>
    <row r="113" spans="1:20" x14ac:dyDescent="0.3">
      <c r="A113" s="1">
        <v>42116</v>
      </c>
      <c r="B113" s="2">
        <v>0.22143518518518521</v>
      </c>
      <c r="C113" s="2">
        <v>0.82481481481481478</v>
      </c>
      <c r="D113" s="3">
        <v>7.9</v>
      </c>
      <c r="E113" s="3">
        <v>20.9</v>
      </c>
      <c r="F113" s="4">
        <f t="shared" si="12"/>
        <v>4</v>
      </c>
      <c r="G113">
        <v>20</v>
      </c>
      <c r="H113" s="3">
        <f t="shared" si="13"/>
        <v>14.481111111111108</v>
      </c>
      <c r="I113">
        <f t="shared" si="23"/>
        <v>800</v>
      </c>
      <c r="J113">
        <f t="shared" si="14"/>
        <v>0.79100000000000004</v>
      </c>
      <c r="K113">
        <f t="shared" si="15"/>
        <v>45.818235555555546</v>
      </c>
      <c r="L113">
        <v>4.8</v>
      </c>
      <c r="M113">
        <f t="shared" si="16"/>
        <v>0.12594444444444461</v>
      </c>
      <c r="N113">
        <f t="shared" si="17"/>
        <v>3.2749999999999999</v>
      </c>
      <c r="O113">
        <f t="shared" si="18"/>
        <v>8.2009444444444437</v>
      </c>
      <c r="P113">
        <f t="shared" si="19"/>
        <v>37.617291111111101</v>
      </c>
      <c r="Q113">
        <f t="shared" si="20"/>
        <v>0</v>
      </c>
      <c r="R113">
        <f t="shared" si="21"/>
        <v>7.5234582222222208</v>
      </c>
      <c r="S113">
        <f>SUM($R$2:R113) -SUM($Q$2:Q113) + SUM($T$2:T112)</f>
        <v>53.377655291666699</v>
      </c>
      <c r="T113">
        <f t="shared" si="22"/>
        <v>0</v>
      </c>
    </row>
    <row r="114" spans="1:20" x14ac:dyDescent="0.3">
      <c r="A114" s="1">
        <v>42117</v>
      </c>
      <c r="B114" s="2">
        <v>0.21989583333333332</v>
      </c>
      <c r="C114" s="2">
        <v>0.82609953703703709</v>
      </c>
      <c r="D114" s="3">
        <v>11.3</v>
      </c>
      <c r="E114" s="3">
        <v>36</v>
      </c>
      <c r="F114" s="4">
        <f t="shared" si="12"/>
        <v>4</v>
      </c>
      <c r="G114">
        <v>20</v>
      </c>
      <c r="H114" s="3">
        <f t="shared" si="13"/>
        <v>14.548888888888891</v>
      </c>
      <c r="I114">
        <f t="shared" si="23"/>
        <v>800</v>
      </c>
      <c r="J114">
        <f t="shared" si="14"/>
        <v>0.64</v>
      </c>
      <c r="K114">
        <f t="shared" si="15"/>
        <v>37.245155555555563</v>
      </c>
      <c r="L114">
        <v>4.8</v>
      </c>
      <c r="M114">
        <f t="shared" si="16"/>
        <v>0.12255555555555545</v>
      </c>
      <c r="N114">
        <f t="shared" si="17"/>
        <v>2.4249999999999998</v>
      </c>
      <c r="O114">
        <f t="shared" si="18"/>
        <v>7.3475555555555552</v>
      </c>
      <c r="P114">
        <f t="shared" si="19"/>
        <v>29.897600000000008</v>
      </c>
      <c r="Q114">
        <f t="shared" si="20"/>
        <v>0</v>
      </c>
      <c r="R114">
        <f t="shared" si="21"/>
        <v>5.9795200000000017</v>
      </c>
      <c r="S114">
        <f>SUM($R$2:R114) -SUM($Q$2:Q114) + SUM($T$2:T113)</f>
        <v>59.357175291666707</v>
      </c>
      <c r="T114">
        <f t="shared" si="22"/>
        <v>0</v>
      </c>
    </row>
    <row r="115" spans="1:20" x14ac:dyDescent="0.3">
      <c r="A115" s="1">
        <v>42118</v>
      </c>
      <c r="B115" s="2">
        <v>0.21835648148148148</v>
      </c>
      <c r="C115" s="2">
        <v>0.82737268518518514</v>
      </c>
      <c r="D115" s="3">
        <v>11.1</v>
      </c>
      <c r="E115" s="3">
        <v>64.7</v>
      </c>
      <c r="F115" s="4">
        <f t="shared" si="12"/>
        <v>4</v>
      </c>
      <c r="G115">
        <v>20</v>
      </c>
      <c r="H115" s="3">
        <f t="shared" si="13"/>
        <v>14.616388888888888</v>
      </c>
      <c r="I115">
        <f t="shared" si="23"/>
        <v>800</v>
      </c>
      <c r="J115">
        <f t="shared" si="14"/>
        <v>0.35299999999999998</v>
      </c>
      <c r="K115">
        <f t="shared" si="15"/>
        <v>20.63834111111111</v>
      </c>
      <c r="L115">
        <v>4.8</v>
      </c>
      <c r="M115">
        <f t="shared" si="16"/>
        <v>0.11918055555555557</v>
      </c>
      <c r="N115">
        <f t="shared" si="17"/>
        <v>2.4750000000000001</v>
      </c>
      <c r="O115">
        <f t="shared" si="18"/>
        <v>7.3941805555555558</v>
      </c>
      <c r="P115">
        <f t="shared" si="19"/>
        <v>13.244160555555554</v>
      </c>
      <c r="Q115">
        <f t="shared" si="20"/>
        <v>0</v>
      </c>
      <c r="R115">
        <f t="shared" si="21"/>
        <v>2.6488321111111111</v>
      </c>
      <c r="S115">
        <f>SUM($R$2:R115) -SUM($Q$2:Q115) + SUM($T$2:T114)</f>
        <v>62.006007402777826</v>
      </c>
      <c r="T115">
        <f t="shared" si="22"/>
        <v>0</v>
      </c>
    </row>
    <row r="116" spans="1:20" x14ac:dyDescent="0.3">
      <c r="A116" s="1">
        <v>42119</v>
      </c>
      <c r="B116" s="2">
        <v>0.21684027777777778</v>
      </c>
      <c r="C116" s="2">
        <v>0.8286458333333333</v>
      </c>
      <c r="D116" s="3">
        <v>14.8</v>
      </c>
      <c r="E116" s="3">
        <v>42.2</v>
      </c>
      <c r="F116" s="4">
        <f t="shared" si="12"/>
        <v>4</v>
      </c>
      <c r="G116">
        <v>20</v>
      </c>
      <c r="H116" s="3">
        <f t="shared" si="13"/>
        <v>14.683333333333332</v>
      </c>
      <c r="I116">
        <f t="shared" si="23"/>
        <v>800</v>
      </c>
      <c r="J116">
        <f t="shared" si="14"/>
        <v>0.57799999999999996</v>
      </c>
      <c r="K116">
        <f t="shared" si="15"/>
        <v>33.947866666666663</v>
      </c>
      <c r="L116">
        <v>4.8</v>
      </c>
      <c r="M116">
        <f t="shared" si="16"/>
        <v>0.11583333333333341</v>
      </c>
      <c r="N116">
        <f t="shared" si="17"/>
        <v>1.5499999999999998</v>
      </c>
      <c r="O116">
        <f t="shared" si="18"/>
        <v>6.4658333333333333</v>
      </c>
      <c r="P116">
        <f t="shared" si="19"/>
        <v>27.48203333333333</v>
      </c>
      <c r="Q116">
        <f t="shared" si="20"/>
        <v>0</v>
      </c>
      <c r="R116">
        <f t="shared" si="21"/>
        <v>5.4964066666666662</v>
      </c>
      <c r="S116">
        <f>SUM($R$2:R116) -SUM($Q$2:Q116) + SUM($T$2:T115)</f>
        <v>67.502414069444498</v>
      </c>
      <c r="T116">
        <f t="shared" si="22"/>
        <v>0</v>
      </c>
    </row>
    <row r="117" spans="1:20" x14ac:dyDescent="0.3">
      <c r="A117" s="1">
        <v>42120</v>
      </c>
      <c r="B117" s="2">
        <v>0.21533564814814812</v>
      </c>
      <c r="C117" s="2">
        <v>0.82991898148148147</v>
      </c>
      <c r="D117" s="3">
        <v>13.9</v>
      </c>
      <c r="E117" s="3">
        <v>82.9</v>
      </c>
      <c r="F117" s="4">
        <f t="shared" si="12"/>
        <v>4</v>
      </c>
      <c r="G117">
        <v>20</v>
      </c>
      <c r="H117" s="3">
        <f t="shared" si="13"/>
        <v>14.75</v>
      </c>
      <c r="I117">
        <f t="shared" si="23"/>
        <v>800</v>
      </c>
      <c r="J117">
        <f t="shared" si="14"/>
        <v>0.17099999999999993</v>
      </c>
      <c r="K117">
        <f t="shared" si="15"/>
        <v>10.088999999999997</v>
      </c>
      <c r="L117">
        <v>4.8</v>
      </c>
      <c r="M117">
        <f t="shared" si="16"/>
        <v>0.1125</v>
      </c>
      <c r="N117">
        <f t="shared" si="17"/>
        <v>1.7749999999999999</v>
      </c>
      <c r="O117">
        <f t="shared" si="18"/>
        <v>6.6875</v>
      </c>
      <c r="P117">
        <f t="shared" si="19"/>
        <v>3.4014999999999969</v>
      </c>
      <c r="Q117">
        <f t="shared" si="20"/>
        <v>0</v>
      </c>
      <c r="R117">
        <f t="shared" si="21"/>
        <v>0.68029999999999946</v>
      </c>
      <c r="S117">
        <f>SUM($R$2:R117) -SUM($Q$2:Q117) + SUM($T$2:T116)</f>
        <v>68.182714069444486</v>
      </c>
      <c r="T117">
        <f t="shared" si="22"/>
        <v>0</v>
      </c>
    </row>
    <row r="118" spans="1:20" x14ac:dyDescent="0.3">
      <c r="A118" s="1">
        <v>42121</v>
      </c>
      <c r="B118" s="2">
        <v>0.21384259259259261</v>
      </c>
      <c r="C118" s="2">
        <v>0.83119212962962974</v>
      </c>
      <c r="D118" s="3">
        <v>14.7</v>
      </c>
      <c r="E118" s="3">
        <v>25.6</v>
      </c>
      <c r="F118" s="4">
        <f t="shared" si="12"/>
        <v>4</v>
      </c>
      <c r="G118">
        <v>20</v>
      </c>
      <c r="H118" s="3">
        <f t="shared" si="13"/>
        <v>14.816388888888891</v>
      </c>
      <c r="I118">
        <f t="shared" si="23"/>
        <v>800</v>
      </c>
      <c r="J118">
        <f t="shared" si="14"/>
        <v>0.74399999999999999</v>
      </c>
      <c r="K118">
        <f t="shared" si="15"/>
        <v>44.093573333333339</v>
      </c>
      <c r="L118">
        <v>4.8</v>
      </c>
      <c r="M118">
        <f t="shared" si="16"/>
        <v>0.10918055555555543</v>
      </c>
      <c r="N118">
        <f t="shared" si="17"/>
        <v>1.5750000000000002</v>
      </c>
      <c r="O118">
        <f t="shared" si="18"/>
        <v>6.4841805555555556</v>
      </c>
      <c r="P118">
        <f t="shared" si="19"/>
        <v>37.609392777777785</v>
      </c>
      <c r="Q118">
        <f t="shared" si="20"/>
        <v>0</v>
      </c>
      <c r="R118">
        <f t="shared" si="21"/>
        <v>7.5218785555555572</v>
      </c>
      <c r="S118">
        <f>SUM($R$2:R118) -SUM($Q$2:Q118) + SUM($T$2:T117)</f>
        <v>75.704592625000046</v>
      </c>
      <c r="T118">
        <f t="shared" si="22"/>
        <v>0</v>
      </c>
    </row>
    <row r="119" spans="1:20" x14ac:dyDescent="0.3">
      <c r="A119" s="1">
        <v>42122</v>
      </c>
      <c r="B119" s="2">
        <v>0.21236111111111111</v>
      </c>
      <c r="C119" s="2">
        <v>0.83245370370370375</v>
      </c>
      <c r="D119" s="3">
        <v>14.5</v>
      </c>
      <c r="E119" s="3">
        <v>77.099999999999994</v>
      </c>
      <c r="F119" s="4">
        <f t="shared" si="12"/>
        <v>4</v>
      </c>
      <c r="G119">
        <v>20</v>
      </c>
      <c r="H119" s="3">
        <f t="shared" si="13"/>
        <v>14.882222222222223</v>
      </c>
      <c r="I119">
        <f t="shared" si="23"/>
        <v>800</v>
      </c>
      <c r="J119">
        <f t="shared" si="14"/>
        <v>0.22900000000000009</v>
      </c>
      <c r="K119">
        <f t="shared" si="15"/>
        <v>13.632115555555561</v>
      </c>
      <c r="L119">
        <v>4.8</v>
      </c>
      <c r="M119">
        <f t="shared" si="16"/>
        <v>0.10588888888888882</v>
      </c>
      <c r="N119">
        <f t="shared" si="17"/>
        <v>1.625</v>
      </c>
      <c r="O119">
        <f t="shared" si="18"/>
        <v>6.5308888888888887</v>
      </c>
      <c r="P119">
        <f t="shared" si="19"/>
        <v>7.1012266666666726</v>
      </c>
      <c r="Q119">
        <f t="shared" si="20"/>
        <v>0</v>
      </c>
      <c r="R119">
        <f t="shared" si="21"/>
        <v>1.4202453333333347</v>
      </c>
      <c r="S119">
        <f>SUM($R$2:R119) -SUM($Q$2:Q119) + SUM($T$2:T118)</f>
        <v>77.124837958333373</v>
      </c>
      <c r="T119">
        <f t="shared" si="22"/>
        <v>0</v>
      </c>
    </row>
    <row r="120" spans="1:20" x14ac:dyDescent="0.3">
      <c r="A120" s="1">
        <v>42123</v>
      </c>
      <c r="B120" s="2">
        <v>0.21089120370370371</v>
      </c>
      <c r="C120" s="2">
        <v>0.8337268518518518</v>
      </c>
      <c r="D120" s="3">
        <v>7.5</v>
      </c>
      <c r="E120" s="3">
        <v>54.2</v>
      </c>
      <c r="F120" s="4">
        <f t="shared" si="12"/>
        <v>4</v>
      </c>
      <c r="G120">
        <v>20</v>
      </c>
      <c r="H120" s="3">
        <f t="shared" si="13"/>
        <v>14.948055555555554</v>
      </c>
      <c r="I120">
        <f t="shared" si="23"/>
        <v>800</v>
      </c>
      <c r="J120">
        <f t="shared" si="14"/>
        <v>0.45799999999999996</v>
      </c>
      <c r="K120">
        <f t="shared" si="15"/>
        <v>27.384837777777772</v>
      </c>
      <c r="L120">
        <v>4.8</v>
      </c>
      <c r="M120">
        <f t="shared" si="16"/>
        <v>0.10259722222222231</v>
      </c>
      <c r="N120">
        <f t="shared" si="17"/>
        <v>3.375</v>
      </c>
      <c r="O120">
        <f t="shared" si="18"/>
        <v>8.2775972222222229</v>
      </c>
      <c r="P120">
        <f t="shared" si="19"/>
        <v>19.107240555555549</v>
      </c>
      <c r="Q120">
        <f t="shared" si="20"/>
        <v>0</v>
      </c>
      <c r="R120">
        <f t="shared" si="21"/>
        <v>3.8214481111111098</v>
      </c>
      <c r="S120">
        <f>SUM($R$2:R120) -SUM($Q$2:Q120) + SUM($T$2:T119)</f>
        <v>80.946286069444497</v>
      </c>
      <c r="T120">
        <f t="shared" si="22"/>
        <v>0</v>
      </c>
    </row>
    <row r="121" spans="1:20" x14ac:dyDescent="0.3">
      <c r="A121" s="1">
        <v>42124</v>
      </c>
      <c r="B121" s="2">
        <v>0.20944444444444443</v>
      </c>
      <c r="C121" s="2">
        <v>0.83498842592592604</v>
      </c>
      <c r="D121" s="3">
        <v>8.6</v>
      </c>
      <c r="E121" s="3">
        <v>56.1</v>
      </c>
      <c r="F121" s="4">
        <f t="shared" si="12"/>
        <v>4</v>
      </c>
      <c r="G121">
        <v>20</v>
      </c>
      <c r="H121" s="3">
        <f t="shared" si="13"/>
        <v>15.013055555555558</v>
      </c>
      <c r="I121">
        <f t="shared" si="23"/>
        <v>800</v>
      </c>
      <c r="J121">
        <f t="shared" si="14"/>
        <v>0.43899999999999995</v>
      </c>
      <c r="K121">
        <f t="shared" si="15"/>
        <v>26.362925555555556</v>
      </c>
      <c r="L121">
        <v>4.8</v>
      </c>
      <c r="M121">
        <f t="shared" si="16"/>
        <v>9.9347222222222073E-2</v>
      </c>
      <c r="N121">
        <f t="shared" si="17"/>
        <v>3.1</v>
      </c>
      <c r="O121">
        <f t="shared" si="18"/>
        <v>7.9993472222222213</v>
      </c>
      <c r="P121">
        <f t="shared" si="19"/>
        <v>18.363578333333336</v>
      </c>
      <c r="Q121">
        <f t="shared" si="20"/>
        <v>0</v>
      </c>
      <c r="R121">
        <f t="shared" si="21"/>
        <v>3.6727156666666674</v>
      </c>
      <c r="S121">
        <f>SUM($R$2:R121) -SUM($Q$2:Q121) + SUM($T$2:T120)</f>
        <v>84.619001736111173</v>
      </c>
      <c r="T121">
        <f t="shared" si="22"/>
        <v>-84.62</v>
      </c>
    </row>
    <row r="122" spans="1:20" x14ac:dyDescent="0.3">
      <c r="A122" s="1">
        <v>42125</v>
      </c>
      <c r="B122" s="2">
        <v>0.20799768518518516</v>
      </c>
      <c r="C122" s="2">
        <v>0.83625000000000005</v>
      </c>
      <c r="D122" s="3">
        <v>10</v>
      </c>
      <c r="E122" s="3">
        <v>75.3</v>
      </c>
      <c r="F122" s="4">
        <f t="shared" si="12"/>
        <v>5</v>
      </c>
      <c r="G122">
        <v>20</v>
      </c>
      <c r="H122" s="3">
        <f t="shared" si="13"/>
        <v>15.078055555555558</v>
      </c>
      <c r="I122">
        <f t="shared" si="23"/>
        <v>900</v>
      </c>
      <c r="J122">
        <f t="shared" si="14"/>
        <v>0.247</v>
      </c>
      <c r="K122">
        <f t="shared" si="15"/>
        <v>16.759258750000001</v>
      </c>
      <c r="L122">
        <v>4.8</v>
      </c>
      <c r="M122">
        <f t="shared" si="16"/>
        <v>9.6097222222222098E-2</v>
      </c>
      <c r="N122">
        <f t="shared" si="17"/>
        <v>2.75</v>
      </c>
      <c r="O122">
        <f t="shared" si="18"/>
        <v>7.6460972222222221</v>
      </c>
      <c r="P122">
        <f t="shared" si="19"/>
        <v>9.1131615277777787</v>
      </c>
      <c r="Q122">
        <f t="shared" si="20"/>
        <v>0</v>
      </c>
      <c r="R122">
        <f t="shared" si="21"/>
        <v>1.8226323055555558</v>
      </c>
      <c r="S122">
        <f>SUM($R$2:R122) -SUM($Q$2:Q122) + SUM($T$2:T121)</f>
        <v>1.8216340416667123</v>
      </c>
      <c r="T122">
        <f t="shared" si="22"/>
        <v>0</v>
      </c>
    </row>
    <row r="123" spans="1:20" x14ac:dyDescent="0.3">
      <c r="A123" s="1">
        <v>42126</v>
      </c>
      <c r="B123" s="2">
        <v>0.20658564814814814</v>
      </c>
      <c r="C123" s="2">
        <v>0.83750000000000002</v>
      </c>
      <c r="D123" s="3">
        <v>8.8000000000000007</v>
      </c>
      <c r="E123" s="3">
        <v>42.8</v>
      </c>
      <c r="F123" s="4">
        <f t="shared" si="12"/>
        <v>5</v>
      </c>
      <c r="G123">
        <v>20</v>
      </c>
      <c r="H123" s="3">
        <f t="shared" si="13"/>
        <v>15.141944444444444</v>
      </c>
      <c r="I123">
        <f t="shared" si="23"/>
        <v>900</v>
      </c>
      <c r="J123">
        <f t="shared" si="14"/>
        <v>0.57200000000000006</v>
      </c>
      <c r="K123">
        <f t="shared" si="15"/>
        <v>38.975365000000004</v>
      </c>
      <c r="L123">
        <v>4.8</v>
      </c>
      <c r="M123">
        <f t="shared" si="16"/>
        <v>9.2902777777777765E-2</v>
      </c>
      <c r="N123">
        <f t="shared" si="17"/>
        <v>3.05</v>
      </c>
      <c r="O123">
        <f t="shared" si="18"/>
        <v>7.9429027777777774</v>
      </c>
      <c r="P123">
        <f t="shared" si="19"/>
        <v>31.032462222222225</v>
      </c>
      <c r="Q123">
        <f t="shared" si="20"/>
        <v>0</v>
      </c>
      <c r="R123">
        <f t="shared" si="21"/>
        <v>6.2064924444444456</v>
      </c>
      <c r="S123">
        <f>SUM($R$2:R123) -SUM($Q$2:Q123) + SUM($T$2:T122)</f>
        <v>8.0281264861111623</v>
      </c>
      <c r="T123">
        <f t="shared" si="22"/>
        <v>0</v>
      </c>
    </row>
    <row r="124" spans="1:20" x14ac:dyDescent="0.3">
      <c r="A124" s="1">
        <v>42127</v>
      </c>
      <c r="B124" s="2">
        <v>0.2051736111111111</v>
      </c>
      <c r="C124" s="2">
        <v>0.83875</v>
      </c>
      <c r="D124" s="3">
        <v>9.1</v>
      </c>
      <c r="E124" s="3">
        <v>28.3</v>
      </c>
      <c r="F124" s="4">
        <f t="shared" si="12"/>
        <v>5</v>
      </c>
      <c r="G124">
        <v>20</v>
      </c>
      <c r="H124" s="3">
        <f t="shared" si="13"/>
        <v>15.205833333333334</v>
      </c>
      <c r="I124">
        <f t="shared" si="23"/>
        <v>900</v>
      </c>
      <c r="J124">
        <f t="shared" si="14"/>
        <v>0.71699999999999997</v>
      </c>
      <c r="K124">
        <f t="shared" si="15"/>
        <v>49.061621249999995</v>
      </c>
      <c r="L124">
        <v>4.8</v>
      </c>
      <c r="M124">
        <f t="shared" si="16"/>
        <v>8.9708333333333293E-2</v>
      </c>
      <c r="N124">
        <f t="shared" si="17"/>
        <v>2.9750000000000001</v>
      </c>
      <c r="O124">
        <f t="shared" si="18"/>
        <v>7.8647083333333327</v>
      </c>
      <c r="P124">
        <f t="shared" si="19"/>
        <v>41.196912916666662</v>
      </c>
      <c r="Q124">
        <f t="shared" si="20"/>
        <v>0</v>
      </c>
      <c r="R124">
        <f t="shared" si="21"/>
        <v>8.2393825833333327</v>
      </c>
      <c r="S124">
        <f>SUM($R$2:R124) -SUM($Q$2:Q124) + SUM($T$2:T123)</f>
        <v>16.2675090694445</v>
      </c>
      <c r="T124">
        <f t="shared" si="22"/>
        <v>0</v>
      </c>
    </row>
    <row r="125" spans="1:20" x14ac:dyDescent="0.3">
      <c r="A125" s="1">
        <v>42128</v>
      </c>
      <c r="B125" s="2">
        <v>0.20378472222222221</v>
      </c>
      <c r="C125" s="2">
        <v>0.84</v>
      </c>
      <c r="D125" s="3">
        <v>11.2</v>
      </c>
      <c r="E125" s="3">
        <v>76.099999999999994</v>
      </c>
      <c r="F125" s="4">
        <f t="shared" si="12"/>
        <v>5</v>
      </c>
      <c r="G125">
        <v>20</v>
      </c>
      <c r="H125" s="3">
        <f t="shared" si="13"/>
        <v>15.269166666666667</v>
      </c>
      <c r="I125">
        <f t="shared" si="23"/>
        <v>900</v>
      </c>
      <c r="J125">
        <f t="shared" si="14"/>
        <v>0.2390000000000001</v>
      </c>
      <c r="K125">
        <f t="shared" si="15"/>
        <v>16.421988750000008</v>
      </c>
      <c r="L125">
        <v>4.8</v>
      </c>
      <c r="M125">
        <f t="shared" si="16"/>
        <v>8.6541666666666656E-2</v>
      </c>
      <c r="N125">
        <f t="shared" si="17"/>
        <v>2.4500000000000002</v>
      </c>
      <c r="O125">
        <f t="shared" si="18"/>
        <v>7.3365416666666663</v>
      </c>
      <c r="P125">
        <f t="shared" si="19"/>
        <v>9.0854470833333423</v>
      </c>
      <c r="Q125">
        <f t="shared" si="20"/>
        <v>0</v>
      </c>
      <c r="R125">
        <f t="shared" si="21"/>
        <v>1.8170894166666685</v>
      </c>
      <c r="S125">
        <f>SUM($R$2:R125) -SUM($Q$2:Q125) + SUM($T$2:T124)</f>
        <v>18.084598486111176</v>
      </c>
      <c r="T125">
        <f t="shared" si="22"/>
        <v>0</v>
      </c>
    </row>
    <row r="126" spans="1:20" x14ac:dyDescent="0.3">
      <c r="A126" s="1">
        <v>42129</v>
      </c>
      <c r="B126" s="2">
        <v>0.20241898148148149</v>
      </c>
      <c r="C126" s="2">
        <v>0.84125000000000005</v>
      </c>
      <c r="D126" s="3">
        <v>15.3</v>
      </c>
      <c r="E126" s="3">
        <v>57.2</v>
      </c>
      <c r="F126" s="4">
        <f t="shared" si="12"/>
        <v>5</v>
      </c>
      <c r="G126">
        <v>20</v>
      </c>
      <c r="H126" s="3">
        <f t="shared" si="13"/>
        <v>15.331944444444446</v>
      </c>
      <c r="I126">
        <f t="shared" si="23"/>
        <v>900</v>
      </c>
      <c r="J126">
        <f t="shared" si="14"/>
        <v>0.42799999999999994</v>
      </c>
      <c r="K126">
        <f t="shared" si="15"/>
        <v>29.529324999999996</v>
      </c>
      <c r="L126">
        <v>4.8</v>
      </c>
      <c r="M126">
        <f t="shared" si="16"/>
        <v>8.3402777777777715E-2</v>
      </c>
      <c r="N126">
        <f t="shared" si="17"/>
        <v>1.4249999999999998</v>
      </c>
      <c r="O126">
        <f t="shared" si="18"/>
        <v>6.3084027777777774</v>
      </c>
      <c r="P126">
        <f t="shared" si="19"/>
        <v>23.220922222222221</v>
      </c>
      <c r="Q126">
        <f t="shared" si="20"/>
        <v>0</v>
      </c>
      <c r="R126">
        <f t="shared" si="21"/>
        <v>4.644184444444444</v>
      </c>
      <c r="S126">
        <f>SUM($R$2:R126) -SUM($Q$2:Q126) + SUM($T$2:T125)</f>
        <v>22.728782930555624</v>
      </c>
      <c r="T126">
        <f t="shared" si="22"/>
        <v>0</v>
      </c>
    </row>
    <row r="127" spans="1:20" x14ac:dyDescent="0.3">
      <c r="A127" s="1">
        <v>42130</v>
      </c>
      <c r="B127" s="2">
        <v>0.20106481481481484</v>
      </c>
      <c r="C127" s="2">
        <v>0.84248842592592599</v>
      </c>
      <c r="D127" s="3">
        <v>13.1</v>
      </c>
      <c r="E127" s="3">
        <v>94.6</v>
      </c>
      <c r="F127" s="4">
        <f t="shared" si="12"/>
        <v>5</v>
      </c>
      <c r="G127">
        <v>20</v>
      </c>
      <c r="H127" s="3">
        <f t="shared" si="13"/>
        <v>15.394166666666667</v>
      </c>
      <c r="I127">
        <f t="shared" si="23"/>
        <v>900</v>
      </c>
      <c r="J127">
        <f t="shared" si="14"/>
        <v>5.4000000000000048E-2</v>
      </c>
      <c r="K127">
        <f t="shared" si="15"/>
        <v>3.7407825000000035</v>
      </c>
      <c r="L127">
        <v>4.8</v>
      </c>
      <c r="M127">
        <f t="shared" si="16"/>
        <v>8.0291666666666664E-2</v>
      </c>
      <c r="N127">
        <f t="shared" si="17"/>
        <v>1.9750000000000001</v>
      </c>
      <c r="O127">
        <f t="shared" si="18"/>
        <v>6.8552916666666661</v>
      </c>
      <c r="P127">
        <f t="shared" si="19"/>
        <v>-3.1145091666666627</v>
      </c>
      <c r="Q127">
        <f t="shared" si="20"/>
        <v>1.5572545833333313</v>
      </c>
      <c r="R127">
        <f t="shared" si="21"/>
        <v>0</v>
      </c>
      <c r="S127">
        <f>SUM($R$2:R127) -SUM($Q$2:Q127) + SUM($T$2:T126)</f>
        <v>21.171528347222292</v>
      </c>
      <c r="T127">
        <f t="shared" si="22"/>
        <v>0</v>
      </c>
    </row>
    <row r="128" spans="1:20" x14ac:dyDescent="0.3">
      <c r="A128" s="1">
        <v>42131</v>
      </c>
      <c r="B128" s="2">
        <v>0.19972222222222222</v>
      </c>
      <c r="C128" s="2">
        <v>0.84371527777777777</v>
      </c>
      <c r="D128" s="3">
        <v>13.4</v>
      </c>
      <c r="E128" s="3">
        <v>58.9</v>
      </c>
      <c r="F128" s="4">
        <f t="shared" si="12"/>
        <v>5</v>
      </c>
      <c r="G128">
        <v>20</v>
      </c>
      <c r="H128" s="3">
        <f t="shared" si="13"/>
        <v>15.455833333333333</v>
      </c>
      <c r="I128">
        <f t="shared" si="23"/>
        <v>900</v>
      </c>
      <c r="J128">
        <f t="shared" si="14"/>
        <v>0.41100000000000003</v>
      </c>
      <c r="K128">
        <f t="shared" si="15"/>
        <v>28.585563750000002</v>
      </c>
      <c r="L128">
        <v>4.8</v>
      </c>
      <c r="M128">
        <f t="shared" si="16"/>
        <v>7.7208333333333365E-2</v>
      </c>
      <c r="N128">
        <f t="shared" si="17"/>
        <v>1.9</v>
      </c>
      <c r="O128">
        <f t="shared" si="18"/>
        <v>6.7772083333333324</v>
      </c>
      <c r="P128">
        <f t="shared" si="19"/>
        <v>21.808355416666672</v>
      </c>
      <c r="Q128">
        <f t="shared" si="20"/>
        <v>0</v>
      </c>
      <c r="R128">
        <f t="shared" si="21"/>
        <v>4.3616710833333343</v>
      </c>
      <c r="S128">
        <f>SUM($R$2:R128) -SUM($Q$2:Q128) + SUM($T$2:T127)</f>
        <v>25.533199430555626</v>
      </c>
      <c r="T128">
        <f t="shared" si="22"/>
        <v>0</v>
      </c>
    </row>
    <row r="129" spans="1:20" x14ac:dyDescent="0.3">
      <c r="A129" s="1">
        <v>42132</v>
      </c>
      <c r="B129" s="2">
        <v>0.19841435185185186</v>
      </c>
      <c r="C129" s="2">
        <v>0.84494212962962967</v>
      </c>
      <c r="D129" s="3">
        <v>11.2</v>
      </c>
      <c r="E129" s="3">
        <v>30.1</v>
      </c>
      <c r="F129" s="4">
        <f t="shared" si="12"/>
        <v>5</v>
      </c>
      <c r="G129">
        <v>20</v>
      </c>
      <c r="H129" s="3">
        <f t="shared" si="13"/>
        <v>15.516666666666667</v>
      </c>
      <c r="I129">
        <f t="shared" si="23"/>
        <v>900</v>
      </c>
      <c r="J129">
        <f t="shared" si="14"/>
        <v>0.69900000000000007</v>
      </c>
      <c r="K129">
        <f t="shared" si="15"/>
        <v>48.807675000000017</v>
      </c>
      <c r="L129">
        <v>4.8</v>
      </c>
      <c r="M129">
        <f t="shared" si="16"/>
        <v>7.4166666666666631E-2</v>
      </c>
      <c r="N129">
        <f t="shared" si="17"/>
        <v>2.4500000000000002</v>
      </c>
      <c r="O129">
        <f t="shared" si="18"/>
        <v>7.3241666666666667</v>
      </c>
      <c r="P129">
        <f t="shared" si="19"/>
        <v>41.483508333333347</v>
      </c>
      <c r="Q129">
        <f t="shared" si="20"/>
        <v>0</v>
      </c>
      <c r="R129">
        <f t="shared" si="21"/>
        <v>8.2967016666666691</v>
      </c>
      <c r="S129">
        <f>SUM($R$2:R129) -SUM($Q$2:Q129) + SUM($T$2:T128)</f>
        <v>33.829901097222304</v>
      </c>
      <c r="T129">
        <f t="shared" si="22"/>
        <v>0</v>
      </c>
    </row>
    <row r="130" spans="1:20" x14ac:dyDescent="0.3">
      <c r="A130" s="1">
        <v>42133</v>
      </c>
      <c r="B130" s="2">
        <v>0.19711805555555553</v>
      </c>
      <c r="C130" s="2">
        <v>0.8461574074074073</v>
      </c>
      <c r="D130" s="3">
        <v>12.5</v>
      </c>
      <c r="E130" s="3">
        <v>49.8</v>
      </c>
      <c r="F130" s="4">
        <f t="shared" si="12"/>
        <v>5</v>
      </c>
      <c r="G130">
        <v>20</v>
      </c>
      <c r="H130" s="3">
        <f t="shared" si="13"/>
        <v>15.576944444444443</v>
      </c>
      <c r="I130">
        <f t="shared" si="23"/>
        <v>900</v>
      </c>
      <c r="J130">
        <f t="shared" si="14"/>
        <v>0.502</v>
      </c>
      <c r="K130">
        <f t="shared" si="15"/>
        <v>35.188317499999997</v>
      </c>
      <c r="L130">
        <v>4.8</v>
      </c>
      <c r="M130">
        <f t="shared" si="16"/>
        <v>7.1152777777777843E-2</v>
      </c>
      <c r="N130">
        <f t="shared" si="17"/>
        <v>2.125</v>
      </c>
      <c r="O130">
        <f t="shared" si="18"/>
        <v>6.9961527777777777</v>
      </c>
      <c r="P130">
        <f t="shared" si="19"/>
        <v>28.19216472222222</v>
      </c>
      <c r="Q130">
        <f t="shared" si="20"/>
        <v>0</v>
      </c>
      <c r="R130">
        <f t="shared" si="21"/>
        <v>5.6384329444444443</v>
      </c>
      <c r="S130">
        <f>SUM($R$2:R130) -SUM($Q$2:Q130) + SUM($T$2:T129)</f>
        <v>39.468334041666751</v>
      </c>
      <c r="T130">
        <f t="shared" si="22"/>
        <v>0</v>
      </c>
    </row>
    <row r="131" spans="1:20" x14ac:dyDescent="0.3">
      <c r="A131" s="1">
        <v>42134</v>
      </c>
      <c r="B131" s="2">
        <v>0.19584490740740743</v>
      </c>
      <c r="C131" s="2">
        <v>0.84737268518518516</v>
      </c>
      <c r="D131" s="3">
        <v>11.1</v>
      </c>
      <c r="E131" s="3">
        <v>79.900000000000006</v>
      </c>
      <c r="F131" s="4">
        <f t="shared" ref="F131:F194" si="24">MONTH(A131)</f>
        <v>5</v>
      </c>
      <c r="G131">
        <v>20</v>
      </c>
      <c r="H131" s="3">
        <f t="shared" ref="H131:H194" si="25">(C131-B131) * 24</f>
        <v>15.636666666666665</v>
      </c>
      <c r="I131">
        <f t="shared" si="23"/>
        <v>900</v>
      </c>
      <c r="J131">
        <f t="shared" ref="J131:J194" si="26">1-(E131/100)</f>
        <v>0.20099999999999996</v>
      </c>
      <c r="K131">
        <f t="shared" ref="K131:K194" si="27">PRODUCT(G131:J131) * $V$2 / 1000</f>
        <v>14.143364999999994</v>
      </c>
      <c r="L131">
        <v>4.8</v>
      </c>
      <c r="M131">
        <f t="shared" ref="M131:M194" si="28">IF(H131&lt;17,(17-H131) * 50,0) / 1000</f>
        <v>6.816666666666675E-2</v>
      </c>
      <c r="N131">
        <f t="shared" ref="N131:N194" si="29">IF(D131&lt;21,(21-D131)*250,0) / 1000</f>
        <v>2.4750000000000001</v>
      </c>
      <c r="O131">
        <f t="shared" ref="O131:O194" si="30">SUM(L131:N131)</f>
        <v>7.3431666666666668</v>
      </c>
      <c r="P131">
        <f t="shared" ref="P131:P194" si="31">K131-O131</f>
        <v>6.8001983333333271</v>
      </c>
      <c r="Q131">
        <f t="shared" ref="Q131:Q194" si="32">IF(P131&lt;0,ABS(P131) * 0.5,0)</f>
        <v>0</v>
      </c>
      <c r="R131">
        <f t="shared" ref="R131:R194" si="33">IF(P131&gt;0,P131*0.2,0)</f>
        <v>1.3600396666666654</v>
      </c>
      <c r="S131">
        <f>SUM($R$2:R131) -SUM($Q$2:Q131) + SUM($T$2:T130)</f>
        <v>40.828373708333416</v>
      </c>
      <c r="T131">
        <f t="shared" ref="T131:T194" si="34">-IF(F132&lt;&gt;F131,ROUND(S131,2),0)</f>
        <v>0</v>
      </c>
    </row>
    <row r="132" spans="1:20" x14ac:dyDescent="0.3">
      <c r="A132" s="1">
        <v>42135</v>
      </c>
      <c r="B132" s="2">
        <v>0.19458333333333333</v>
      </c>
      <c r="C132" s="2">
        <v>0.84857638888888898</v>
      </c>
      <c r="D132" s="3">
        <v>10.6</v>
      </c>
      <c r="E132" s="3">
        <v>63.8</v>
      </c>
      <c r="F132" s="4">
        <f t="shared" si="24"/>
        <v>5</v>
      </c>
      <c r="G132">
        <v>20</v>
      </c>
      <c r="H132" s="3">
        <f t="shared" si="25"/>
        <v>15.695833333333336</v>
      </c>
      <c r="I132">
        <f t="shared" ref="I132:I195" si="35">IF(F132&gt;F131,IF(F132=7,I131,IF(F132&lt;7,I131+100,I131-100)),I131)</f>
        <v>900</v>
      </c>
      <c r="J132">
        <f t="shared" si="26"/>
        <v>0.36199999999999999</v>
      </c>
      <c r="K132">
        <f t="shared" si="27"/>
        <v>25.568512500000004</v>
      </c>
      <c r="L132">
        <v>4.8</v>
      </c>
      <c r="M132">
        <f t="shared" si="28"/>
        <v>6.5208333333333174E-2</v>
      </c>
      <c r="N132">
        <f t="shared" si="29"/>
        <v>2.6</v>
      </c>
      <c r="O132">
        <f t="shared" si="30"/>
        <v>7.465208333333333</v>
      </c>
      <c r="P132">
        <f t="shared" si="31"/>
        <v>18.103304166666671</v>
      </c>
      <c r="Q132">
        <f t="shared" si="32"/>
        <v>0</v>
      </c>
      <c r="R132">
        <f t="shared" si="33"/>
        <v>3.6206608333333343</v>
      </c>
      <c r="S132">
        <f>SUM($R$2:R132) -SUM($Q$2:Q132) + SUM($T$2:T131)</f>
        <v>44.449034541666762</v>
      </c>
      <c r="T132">
        <f t="shared" si="34"/>
        <v>0</v>
      </c>
    </row>
    <row r="133" spans="1:20" x14ac:dyDescent="0.3">
      <c r="A133" s="1">
        <v>42136</v>
      </c>
      <c r="B133" s="2">
        <v>0.1933449074074074</v>
      </c>
      <c r="C133" s="2">
        <v>0.84976851851851853</v>
      </c>
      <c r="D133" s="3">
        <v>13.8</v>
      </c>
      <c r="E133" s="3">
        <v>74.099999999999994</v>
      </c>
      <c r="F133" s="4">
        <f t="shared" si="24"/>
        <v>5</v>
      </c>
      <c r="G133">
        <v>20</v>
      </c>
      <c r="H133" s="3">
        <f t="shared" si="25"/>
        <v>15.754166666666666</v>
      </c>
      <c r="I133">
        <f t="shared" si="35"/>
        <v>900</v>
      </c>
      <c r="J133">
        <f t="shared" si="26"/>
        <v>0.25900000000000001</v>
      </c>
      <c r="K133">
        <f t="shared" si="27"/>
        <v>18.361481250000001</v>
      </c>
      <c r="L133">
        <v>4.8</v>
      </c>
      <c r="M133">
        <f t="shared" si="28"/>
        <v>6.2291666666666676E-2</v>
      </c>
      <c r="N133">
        <f t="shared" si="29"/>
        <v>1.7999999999999998</v>
      </c>
      <c r="O133">
        <f t="shared" si="30"/>
        <v>6.6622916666666665</v>
      </c>
      <c r="P133">
        <f t="shared" si="31"/>
        <v>11.699189583333334</v>
      </c>
      <c r="Q133">
        <f t="shared" si="32"/>
        <v>0</v>
      </c>
      <c r="R133">
        <f t="shared" si="33"/>
        <v>2.3398379166666667</v>
      </c>
      <c r="S133">
        <f>SUM($R$2:R133) -SUM($Q$2:Q133) + SUM($T$2:T132)</f>
        <v>46.788872458333415</v>
      </c>
      <c r="T133">
        <f t="shared" si="34"/>
        <v>0</v>
      </c>
    </row>
    <row r="134" spans="1:20" x14ac:dyDescent="0.3">
      <c r="A134" s="1">
        <v>42137</v>
      </c>
      <c r="B134" s="2">
        <v>0.19214120370370369</v>
      </c>
      <c r="C134" s="2">
        <v>0.85094907407407405</v>
      </c>
      <c r="D134" s="3">
        <v>11.4</v>
      </c>
      <c r="E134" s="3">
        <v>75.7</v>
      </c>
      <c r="F134" s="4">
        <f t="shared" si="24"/>
        <v>5</v>
      </c>
      <c r="G134">
        <v>20</v>
      </c>
      <c r="H134" s="3">
        <f t="shared" si="25"/>
        <v>15.811388888888889</v>
      </c>
      <c r="I134">
        <f t="shared" si="35"/>
        <v>900</v>
      </c>
      <c r="J134">
        <f t="shared" si="26"/>
        <v>0.24299999999999999</v>
      </c>
      <c r="K134">
        <f t="shared" si="27"/>
        <v>17.289753749999999</v>
      </c>
      <c r="L134">
        <v>4.8</v>
      </c>
      <c r="M134">
        <f t="shared" si="28"/>
        <v>5.9430555555555563E-2</v>
      </c>
      <c r="N134">
        <f t="shared" si="29"/>
        <v>2.4</v>
      </c>
      <c r="O134">
        <f t="shared" si="30"/>
        <v>7.2594305555555554</v>
      </c>
      <c r="P134">
        <f t="shared" si="31"/>
        <v>10.030323194444444</v>
      </c>
      <c r="Q134">
        <f t="shared" si="32"/>
        <v>0</v>
      </c>
      <c r="R134">
        <f t="shared" si="33"/>
        <v>2.0060646388888888</v>
      </c>
      <c r="S134">
        <f>SUM($R$2:R134) -SUM($Q$2:Q134) + SUM($T$2:T133)</f>
        <v>48.794937097222302</v>
      </c>
      <c r="T134">
        <f t="shared" si="34"/>
        <v>0</v>
      </c>
    </row>
    <row r="135" spans="1:20" x14ac:dyDescent="0.3">
      <c r="A135" s="1">
        <v>42138</v>
      </c>
      <c r="B135" s="2">
        <v>0.1909490740740741</v>
      </c>
      <c r="C135" s="2">
        <v>0.85211805555555553</v>
      </c>
      <c r="D135" s="3">
        <v>10.1</v>
      </c>
      <c r="E135" s="3">
        <v>66.7</v>
      </c>
      <c r="F135" s="4">
        <f t="shared" si="24"/>
        <v>5</v>
      </c>
      <c r="G135">
        <v>20</v>
      </c>
      <c r="H135" s="3">
        <f t="shared" si="25"/>
        <v>15.868055555555554</v>
      </c>
      <c r="I135">
        <f t="shared" si="35"/>
        <v>900</v>
      </c>
      <c r="J135">
        <f t="shared" si="26"/>
        <v>0.33299999999999996</v>
      </c>
      <c r="K135">
        <f t="shared" si="27"/>
        <v>23.778281249999996</v>
      </c>
      <c r="L135">
        <v>4.8</v>
      </c>
      <c r="M135">
        <f t="shared" si="28"/>
        <v>5.659722222222232E-2</v>
      </c>
      <c r="N135">
        <f t="shared" si="29"/>
        <v>2.7250000000000001</v>
      </c>
      <c r="O135">
        <f t="shared" si="30"/>
        <v>7.5815972222222214</v>
      </c>
      <c r="P135">
        <f t="shared" si="31"/>
        <v>16.196684027777774</v>
      </c>
      <c r="Q135">
        <f t="shared" si="32"/>
        <v>0</v>
      </c>
      <c r="R135">
        <f t="shared" si="33"/>
        <v>3.2393368055555549</v>
      </c>
      <c r="S135">
        <f>SUM($R$2:R135) -SUM($Q$2:Q135) + SUM($T$2:T134)</f>
        <v>52.034273902777855</v>
      </c>
      <c r="T135">
        <f t="shared" si="34"/>
        <v>0</v>
      </c>
    </row>
    <row r="136" spans="1:20" x14ac:dyDescent="0.3">
      <c r="A136" s="1">
        <v>42139</v>
      </c>
      <c r="B136" s="2">
        <v>0.18978009259259257</v>
      </c>
      <c r="C136" s="2">
        <v>0.85328703703703701</v>
      </c>
      <c r="D136" s="3">
        <v>9.4</v>
      </c>
      <c r="E136" s="3">
        <v>51.9</v>
      </c>
      <c r="F136" s="4">
        <f t="shared" si="24"/>
        <v>5</v>
      </c>
      <c r="G136">
        <v>20</v>
      </c>
      <c r="H136" s="3">
        <f t="shared" si="25"/>
        <v>15.924166666666668</v>
      </c>
      <c r="I136">
        <f t="shared" si="35"/>
        <v>900</v>
      </c>
      <c r="J136">
        <f t="shared" si="26"/>
        <v>0.48099999999999998</v>
      </c>
      <c r="K136">
        <f t="shared" si="27"/>
        <v>34.467858749999998</v>
      </c>
      <c r="L136">
        <v>4.8</v>
      </c>
      <c r="M136">
        <f t="shared" si="28"/>
        <v>5.3791666666666592E-2</v>
      </c>
      <c r="N136">
        <f t="shared" si="29"/>
        <v>2.9</v>
      </c>
      <c r="O136">
        <f t="shared" si="30"/>
        <v>7.7537916666666664</v>
      </c>
      <c r="P136">
        <f t="shared" si="31"/>
        <v>26.714067083333333</v>
      </c>
      <c r="Q136">
        <f t="shared" si="32"/>
        <v>0</v>
      </c>
      <c r="R136">
        <f t="shared" si="33"/>
        <v>5.342813416666667</v>
      </c>
      <c r="S136">
        <f>SUM($R$2:R136) -SUM($Q$2:Q136) + SUM($T$2:T135)</f>
        <v>57.377087319444527</v>
      </c>
      <c r="T136">
        <f t="shared" si="34"/>
        <v>0</v>
      </c>
    </row>
    <row r="137" spans="1:20" x14ac:dyDescent="0.3">
      <c r="A137" s="1">
        <v>42140</v>
      </c>
      <c r="B137" s="2">
        <v>0.18864583333333332</v>
      </c>
      <c r="C137" s="2">
        <v>0.85443287037037041</v>
      </c>
      <c r="D137" s="3">
        <v>9.9</v>
      </c>
      <c r="E137" s="3">
        <v>43.2</v>
      </c>
      <c r="F137" s="4">
        <f t="shared" si="24"/>
        <v>5</v>
      </c>
      <c r="G137">
        <v>20</v>
      </c>
      <c r="H137" s="3">
        <f t="shared" si="25"/>
        <v>15.978888888888891</v>
      </c>
      <c r="I137">
        <f t="shared" si="35"/>
        <v>900</v>
      </c>
      <c r="J137">
        <f t="shared" si="26"/>
        <v>0.56799999999999995</v>
      </c>
      <c r="K137">
        <f t="shared" si="27"/>
        <v>40.842040000000011</v>
      </c>
      <c r="L137">
        <v>4.8</v>
      </c>
      <c r="M137">
        <f t="shared" si="28"/>
        <v>5.1055555555555458E-2</v>
      </c>
      <c r="N137">
        <f t="shared" si="29"/>
        <v>2.7749999999999999</v>
      </c>
      <c r="O137">
        <f t="shared" si="30"/>
        <v>7.6260555555555545</v>
      </c>
      <c r="P137">
        <f t="shared" si="31"/>
        <v>33.215984444444459</v>
      </c>
      <c r="Q137">
        <f t="shared" si="32"/>
        <v>0</v>
      </c>
      <c r="R137">
        <f t="shared" si="33"/>
        <v>6.6431968888888919</v>
      </c>
      <c r="S137">
        <f>SUM($R$2:R137) -SUM($Q$2:Q137) + SUM($T$2:T136)</f>
        <v>64.020284208333422</v>
      </c>
      <c r="T137">
        <f t="shared" si="34"/>
        <v>0</v>
      </c>
    </row>
    <row r="138" spans="1:20" x14ac:dyDescent="0.3">
      <c r="A138" s="1">
        <v>42141</v>
      </c>
      <c r="B138" s="2">
        <v>0.18752314814814816</v>
      </c>
      <c r="C138" s="2">
        <v>0.8555787037037037</v>
      </c>
      <c r="D138" s="3">
        <v>9.5</v>
      </c>
      <c r="E138" s="3">
        <v>71.2</v>
      </c>
      <c r="F138" s="4">
        <f t="shared" si="24"/>
        <v>5</v>
      </c>
      <c r="G138">
        <v>20</v>
      </c>
      <c r="H138" s="3">
        <f t="shared" si="25"/>
        <v>16.033333333333331</v>
      </c>
      <c r="I138">
        <f t="shared" si="35"/>
        <v>900</v>
      </c>
      <c r="J138">
        <f t="shared" si="26"/>
        <v>0.28799999999999992</v>
      </c>
      <c r="K138">
        <f t="shared" si="27"/>
        <v>20.779199999999989</v>
      </c>
      <c r="L138">
        <v>4.8</v>
      </c>
      <c r="M138">
        <f t="shared" si="28"/>
        <v>4.8333333333333429E-2</v>
      </c>
      <c r="N138">
        <f t="shared" si="29"/>
        <v>2.875</v>
      </c>
      <c r="O138">
        <f t="shared" si="30"/>
        <v>7.7233333333333336</v>
      </c>
      <c r="P138">
        <f t="shared" si="31"/>
        <v>13.055866666666656</v>
      </c>
      <c r="Q138">
        <f t="shared" si="32"/>
        <v>0</v>
      </c>
      <c r="R138">
        <f t="shared" si="33"/>
        <v>2.6111733333333316</v>
      </c>
      <c r="S138">
        <f>SUM($R$2:R138) -SUM($Q$2:Q138) + SUM($T$2:T137)</f>
        <v>66.631457541666762</v>
      </c>
      <c r="T138">
        <f t="shared" si="34"/>
        <v>0</v>
      </c>
    </row>
    <row r="139" spans="1:20" x14ac:dyDescent="0.3">
      <c r="A139" s="1">
        <v>42142</v>
      </c>
      <c r="B139" s="2">
        <v>0.18643518518518518</v>
      </c>
      <c r="C139" s="2">
        <v>0.85670138888888892</v>
      </c>
      <c r="D139" s="3">
        <v>9.5</v>
      </c>
      <c r="E139" s="3">
        <v>52.7</v>
      </c>
      <c r="F139" s="4">
        <f t="shared" si="24"/>
        <v>5</v>
      </c>
      <c r="G139">
        <v>20</v>
      </c>
      <c r="H139" s="3">
        <f t="shared" si="25"/>
        <v>16.086388888888891</v>
      </c>
      <c r="I139">
        <f t="shared" si="35"/>
        <v>900</v>
      </c>
      <c r="J139">
        <f t="shared" si="26"/>
        <v>0.47299999999999998</v>
      </c>
      <c r="K139">
        <f t="shared" si="27"/>
        <v>34.239878750000003</v>
      </c>
      <c r="L139">
        <v>4.8</v>
      </c>
      <c r="M139">
        <f t="shared" si="28"/>
        <v>4.568055555555546E-2</v>
      </c>
      <c r="N139">
        <f t="shared" si="29"/>
        <v>2.875</v>
      </c>
      <c r="O139">
        <f t="shared" si="30"/>
        <v>7.7206805555555551</v>
      </c>
      <c r="P139">
        <f t="shared" si="31"/>
        <v>26.519198194444449</v>
      </c>
      <c r="Q139">
        <f t="shared" si="32"/>
        <v>0</v>
      </c>
      <c r="R139">
        <f t="shared" si="33"/>
        <v>5.3038396388888902</v>
      </c>
      <c r="S139">
        <f>SUM($R$2:R139) -SUM($Q$2:Q139) + SUM($T$2:T138)</f>
        <v>71.935297180555651</v>
      </c>
      <c r="T139">
        <f t="shared" si="34"/>
        <v>0</v>
      </c>
    </row>
    <row r="140" spans="1:20" x14ac:dyDescent="0.3">
      <c r="A140" s="1">
        <v>42143</v>
      </c>
      <c r="B140" s="2">
        <v>0.18537037037037038</v>
      </c>
      <c r="C140" s="2">
        <v>0.85781249999999998</v>
      </c>
      <c r="D140" s="3">
        <v>14.4</v>
      </c>
      <c r="E140" s="3">
        <v>81.5</v>
      </c>
      <c r="F140" s="4">
        <f t="shared" si="24"/>
        <v>5</v>
      </c>
      <c r="G140">
        <v>20</v>
      </c>
      <c r="H140" s="3">
        <f t="shared" si="25"/>
        <v>16.138611111111111</v>
      </c>
      <c r="I140">
        <f t="shared" si="35"/>
        <v>900</v>
      </c>
      <c r="J140">
        <f t="shared" si="26"/>
        <v>0.18500000000000005</v>
      </c>
      <c r="K140">
        <f t="shared" si="27"/>
        <v>13.435393750000005</v>
      </c>
      <c r="L140">
        <v>4.8</v>
      </c>
      <c r="M140">
        <f t="shared" si="28"/>
        <v>4.3069444444444473E-2</v>
      </c>
      <c r="N140">
        <f t="shared" si="29"/>
        <v>1.65</v>
      </c>
      <c r="O140">
        <f t="shared" si="30"/>
        <v>6.4930694444444441</v>
      </c>
      <c r="P140">
        <f t="shared" si="31"/>
        <v>6.9423243055555606</v>
      </c>
      <c r="Q140">
        <f t="shared" si="32"/>
        <v>0</v>
      </c>
      <c r="R140">
        <f t="shared" si="33"/>
        <v>1.3884648611111121</v>
      </c>
      <c r="S140">
        <f>SUM($R$2:R140) -SUM($Q$2:Q140) + SUM($T$2:T139)</f>
        <v>73.323762041666768</v>
      </c>
      <c r="T140">
        <f t="shared" si="34"/>
        <v>0</v>
      </c>
    </row>
    <row r="141" spans="1:20" x14ac:dyDescent="0.3">
      <c r="A141" s="1">
        <v>42144</v>
      </c>
      <c r="B141" s="2">
        <v>0.18432870370370369</v>
      </c>
      <c r="C141" s="2">
        <v>0.858912037037037</v>
      </c>
      <c r="D141" s="3">
        <v>14.1</v>
      </c>
      <c r="E141" s="3">
        <v>89</v>
      </c>
      <c r="F141" s="4">
        <f t="shared" si="24"/>
        <v>5</v>
      </c>
      <c r="G141">
        <v>20</v>
      </c>
      <c r="H141" s="3">
        <f t="shared" si="25"/>
        <v>16.189999999999998</v>
      </c>
      <c r="I141">
        <f t="shared" si="35"/>
        <v>900</v>
      </c>
      <c r="J141">
        <f t="shared" si="26"/>
        <v>0.10999999999999999</v>
      </c>
      <c r="K141">
        <f t="shared" si="27"/>
        <v>8.0140499999999975</v>
      </c>
      <c r="L141">
        <v>4.8</v>
      </c>
      <c r="M141">
        <f t="shared" si="28"/>
        <v>4.0500000000000112E-2</v>
      </c>
      <c r="N141">
        <f t="shared" si="29"/>
        <v>1.7250000000000001</v>
      </c>
      <c r="O141">
        <f t="shared" si="30"/>
        <v>6.5655000000000001</v>
      </c>
      <c r="P141">
        <f t="shared" si="31"/>
        <v>1.4485499999999973</v>
      </c>
      <c r="Q141">
        <f t="shared" si="32"/>
        <v>0</v>
      </c>
      <c r="R141">
        <f t="shared" si="33"/>
        <v>0.28970999999999947</v>
      </c>
      <c r="S141">
        <f>SUM($R$2:R141) -SUM($Q$2:Q141) + SUM($T$2:T140)</f>
        <v>73.613472041666753</v>
      </c>
      <c r="T141">
        <f t="shared" si="34"/>
        <v>0</v>
      </c>
    </row>
    <row r="142" spans="1:20" x14ac:dyDescent="0.3">
      <c r="A142" s="1">
        <v>42145</v>
      </c>
      <c r="B142" s="2">
        <v>0.18332175925925928</v>
      </c>
      <c r="C142" s="2">
        <v>0.85998842592592595</v>
      </c>
      <c r="D142" s="3">
        <v>11.8</v>
      </c>
      <c r="E142" s="3">
        <v>90.5</v>
      </c>
      <c r="F142" s="4">
        <f t="shared" si="24"/>
        <v>5</v>
      </c>
      <c r="G142">
        <v>20</v>
      </c>
      <c r="H142" s="3">
        <f t="shared" si="25"/>
        <v>16.239999999999998</v>
      </c>
      <c r="I142">
        <f t="shared" si="35"/>
        <v>900</v>
      </c>
      <c r="J142">
        <f t="shared" si="26"/>
        <v>9.4999999999999973E-2</v>
      </c>
      <c r="K142">
        <f t="shared" si="27"/>
        <v>6.942599999999997</v>
      </c>
      <c r="L142">
        <v>4.8</v>
      </c>
      <c r="M142">
        <f t="shared" si="28"/>
        <v>3.8000000000000075E-2</v>
      </c>
      <c r="N142">
        <f t="shared" si="29"/>
        <v>2.2999999999999998</v>
      </c>
      <c r="O142">
        <f t="shared" si="30"/>
        <v>7.1379999999999999</v>
      </c>
      <c r="P142">
        <f t="shared" si="31"/>
        <v>-0.1954000000000029</v>
      </c>
      <c r="Q142">
        <f t="shared" si="32"/>
        <v>9.7700000000001452E-2</v>
      </c>
      <c r="R142">
        <f t="shared" si="33"/>
        <v>0</v>
      </c>
      <c r="S142">
        <f>SUM($R$2:R142) -SUM($Q$2:Q142) + SUM($T$2:T141)</f>
        <v>73.51577204166675</v>
      </c>
      <c r="T142">
        <f t="shared" si="34"/>
        <v>0</v>
      </c>
    </row>
    <row r="143" spans="1:20" x14ac:dyDescent="0.3">
      <c r="A143" s="1">
        <v>42146</v>
      </c>
      <c r="B143" s="2">
        <v>0.18233796296296298</v>
      </c>
      <c r="C143" s="2">
        <v>0.86106481481481489</v>
      </c>
      <c r="D143" s="3">
        <v>12.8</v>
      </c>
      <c r="E143" s="3">
        <v>60.5</v>
      </c>
      <c r="F143" s="4">
        <f t="shared" si="24"/>
        <v>5</v>
      </c>
      <c r="G143">
        <v>20</v>
      </c>
      <c r="H143" s="3">
        <f t="shared" si="25"/>
        <v>16.289444444444445</v>
      </c>
      <c r="I143">
        <f t="shared" si="35"/>
        <v>900</v>
      </c>
      <c r="J143">
        <f t="shared" si="26"/>
        <v>0.39500000000000002</v>
      </c>
      <c r="K143">
        <f t="shared" si="27"/>
        <v>28.954487500000003</v>
      </c>
      <c r="L143">
        <v>4.8</v>
      </c>
      <c r="M143">
        <f t="shared" si="28"/>
        <v>3.5527777777777735E-2</v>
      </c>
      <c r="N143">
        <f t="shared" si="29"/>
        <v>2.0499999999999998</v>
      </c>
      <c r="O143">
        <f t="shared" si="30"/>
        <v>6.885527777777777</v>
      </c>
      <c r="P143">
        <f t="shared" si="31"/>
        <v>22.068959722222225</v>
      </c>
      <c r="Q143">
        <f t="shared" si="32"/>
        <v>0</v>
      </c>
      <c r="R143">
        <f t="shared" si="33"/>
        <v>4.4137919444444451</v>
      </c>
      <c r="S143">
        <f>SUM($R$2:R143) -SUM($Q$2:Q143) + SUM($T$2:T142)</f>
        <v>77.929563986111205</v>
      </c>
      <c r="T143">
        <f t="shared" si="34"/>
        <v>0</v>
      </c>
    </row>
    <row r="144" spans="1:20" x14ac:dyDescent="0.3">
      <c r="A144" s="1">
        <v>42147</v>
      </c>
      <c r="B144" s="2">
        <v>0.18138888888888891</v>
      </c>
      <c r="C144" s="2">
        <v>0.8621064814814815</v>
      </c>
      <c r="D144" s="3">
        <v>13.3</v>
      </c>
      <c r="E144" s="3">
        <v>67.599999999999994</v>
      </c>
      <c r="F144" s="4">
        <f t="shared" si="24"/>
        <v>5</v>
      </c>
      <c r="G144">
        <v>20</v>
      </c>
      <c r="H144" s="3">
        <f t="shared" si="25"/>
        <v>16.337222222222223</v>
      </c>
      <c r="I144">
        <f t="shared" si="35"/>
        <v>900</v>
      </c>
      <c r="J144">
        <f t="shared" si="26"/>
        <v>0.32400000000000007</v>
      </c>
      <c r="K144">
        <f t="shared" si="27"/>
        <v>23.819670000000006</v>
      </c>
      <c r="L144">
        <v>4.8</v>
      </c>
      <c r="M144">
        <f t="shared" si="28"/>
        <v>3.3138888888888829E-2</v>
      </c>
      <c r="N144">
        <f t="shared" si="29"/>
        <v>1.9249999999999998</v>
      </c>
      <c r="O144">
        <f t="shared" si="30"/>
        <v>6.7581388888888885</v>
      </c>
      <c r="P144">
        <f t="shared" si="31"/>
        <v>17.061531111111115</v>
      </c>
      <c r="Q144">
        <f t="shared" si="32"/>
        <v>0</v>
      </c>
      <c r="R144">
        <f t="shared" si="33"/>
        <v>3.4123062222222234</v>
      </c>
      <c r="S144">
        <f>SUM($R$2:R144) -SUM($Q$2:Q144) + SUM($T$2:T143)</f>
        <v>81.341870208333418</v>
      </c>
      <c r="T144">
        <f t="shared" si="34"/>
        <v>0</v>
      </c>
    </row>
    <row r="145" spans="1:20" x14ac:dyDescent="0.3">
      <c r="A145" s="1">
        <v>42148</v>
      </c>
      <c r="B145" s="2">
        <v>0.18046296296296296</v>
      </c>
      <c r="C145" s="2">
        <v>0.86313657407407407</v>
      </c>
      <c r="D145" s="3">
        <v>13.5</v>
      </c>
      <c r="E145" s="3">
        <v>24.7</v>
      </c>
      <c r="F145" s="4">
        <f t="shared" si="24"/>
        <v>5</v>
      </c>
      <c r="G145">
        <v>20</v>
      </c>
      <c r="H145" s="3">
        <f t="shared" si="25"/>
        <v>16.384166666666665</v>
      </c>
      <c r="I145">
        <f t="shared" si="35"/>
        <v>900</v>
      </c>
      <c r="J145">
        <f t="shared" si="26"/>
        <v>0.753</v>
      </c>
      <c r="K145">
        <f t="shared" si="27"/>
        <v>55.517748749999988</v>
      </c>
      <c r="L145">
        <v>4.8</v>
      </c>
      <c r="M145">
        <f t="shared" si="28"/>
        <v>3.0791666666666728E-2</v>
      </c>
      <c r="N145">
        <f t="shared" si="29"/>
        <v>1.875</v>
      </c>
      <c r="O145">
        <f t="shared" si="30"/>
        <v>6.7057916666666664</v>
      </c>
      <c r="P145">
        <f t="shared" si="31"/>
        <v>48.811957083333326</v>
      </c>
      <c r="Q145">
        <f t="shared" si="32"/>
        <v>0</v>
      </c>
      <c r="R145">
        <f t="shared" si="33"/>
        <v>9.7623914166666665</v>
      </c>
      <c r="S145">
        <f>SUM($R$2:R145) -SUM($Q$2:Q145) + SUM($T$2:T144)</f>
        <v>91.104261625000092</v>
      </c>
      <c r="T145">
        <f t="shared" si="34"/>
        <v>0</v>
      </c>
    </row>
    <row r="146" spans="1:20" x14ac:dyDescent="0.3">
      <c r="A146" s="1">
        <v>42149</v>
      </c>
      <c r="B146" s="2">
        <v>0.17957175925925925</v>
      </c>
      <c r="C146" s="2">
        <v>0.86414351851851856</v>
      </c>
      <c r="D146" s="3">
        <v>15</v>
      </c>
      <c r="E146" s="3">
        <v>55.6</v>
      </c>
      <c r="F146" s="4">
        <f t="shared" si="24"/>
        <v>5</v>
      </c>
      <c r="G146">
        <v>20</v>
      </c>
      <c r="H146" s="3">
        <f t="shared" si="25"/>
        <v>16.429722222222225</v>
      </c>
      <c r="I146">
        <f t="shared" si="35"/>
        <v>900</v>
      </c>
      <c r="J146">
        <f t="shared" si="26"/>
        <v>0.44399999999999995</v>
      </c>
      <c r="K146">
        <f t="shared" si="27"/>
        <v>32.826585000000009</v>
      </c>
      <c r="L146">
        <v>4.8</v>
      </c>
      <c r="M146">
        <f t="shared" si="28"/>
        <v>2.8513888888888773E-2</v>
      </c>
      <c r="N146">
        <f t="shared" si="29"/>
        <v>1.5</v>
      </c>
      <c r="O146">
        <f t="shared" si="30"/>
        <v>6.3285138888888888</v>
      </c>
      <c r="P146">
        <f t="shared" si="31"/>
        <v>26.49807111111112</v>
      </c>
      <c r="Q146">
        <f t="shared" si="32"/>
        <v>0</v>
      </c>
      <c r="R146">
        <f t="shared" si="33"/>
        <v>5.2996142222222247</v>
      </c>
      <c r="S146">
        <f>SUM($R$2:R146) -SUM($Q$2:Q146) + SUM($T$2:T145)</f>
        <v>96.403875847222295</v>
      </c>
      <c r="T146">
        <f t="shared" si="34"/>
        <v>0</v>
      </c>
    </row>
    <row r="147" spans="1:20" x14ac:dyDescent="0.3">
      <c r="A147" s="1">
        <v>42150</v>
      </c>
      <c r="B147" s="2">
        <v>0.1787037037037037</v>
      </c>
      <c r="C147" s="2">
        <v>0.86513888888888879</v>
      </c>
      <c r="D147" s="3">
        <v>13.3</v>
      </c>
      <c r="E147" s="3">
        <v>98.8</v>
      </c>
      <c r="F147" s="4">
        <f t="shared" si="24"/>
        <v>5</v>
      </c>
      <c r="G147">
        <v>20</v>
      </c>
      <c r="H147" s="3">
        <f t="shared" si="25"/>
        <v>16.474444444444444</v>
      </c>
      <c r="I147">
        <f t="shared" si="35"/>
        <v>900</v>
      </c>
      <c r="J147">
        <f t="shared" si="26"/>
        <v>1.2000000000000011E-2</v>
      </c>
      <c r="K147">
        <f t="shared" si="27"/>
        <v>0.88962000000000085</v>
      </c>
      <c r="L147">
        <v>4.8</v>
      </c>
      <c r="M147">
        <f t="shared" si="28"/>
        <v>2.6277777777777799E-2</v>
      </c>
      <c r="N147">
        <f t="shared" si="29"/>
        <v>1.9249999999999998</v>
      </c>
      <c r="O147">
        <f t="shared" si="30"/>
        <v>6.7512777777777773</v>
      </c>
      <c r="P147">
        <f t="shared" si="31"/>
        <v>-5.8616577777777765</v>
      </c>
      <c r="Q147">
        <f t="shared" si="32"/>
        <v>2.9308288888888883</v>
      </c>
      <c r="R147">
        <f t="shared" si="33"/>
        <v>0</v>
      </c>
      <c r="S147">
        <f>SUM($R$2:R147) -SUM($Q$2:Q147) + SUM($T$2:T146)</f>
        <v>93.473046958333398</v>
      </c>
      <c r="T147">
        <f t="shared" si="34"/>
        <v>0</v>
      </c>
    </row>
    <row r="148" spans="1:20" x14ac:dyDescent="0.3">
      <c r="A148" s="1">
        <v>42151</v>
      </c>
      <c r="B148" s="2">
        <v>0.17787037037037037</v>
      </c>
      <c r="C148" s="2">
        <v>0.86611111111111105</v>
      </c>
      <c r="D148" s="3">
        <v>10.6</v>
      </c>
      <c r="E148" s="3">
        <v>85.7</v>
      </c>
      <c r="F148" s="4">
        <f t="shared" si="24"/>
        <v>5</v>
      </c>
      <c r="G148">
        <v>20</v>
      </c>
      <c r="H148" s="3">
        <f t="shared" si="25"/>
        <v>16.517777777777777</v>
      </c>
      <c r="I148">
        <f t="shared" si="35"/>
        <v>900</v>
      </c>
      <c r="J148">
        <f t="shared" si="26"/>
        <v>0.14300000000000002</v>
      </c>
      <c r="K148">
        <f t="shared" si="27"/>
        <v>10.629190000000001</v>
      </c>
      <c r="L148">
        <v>4.8</v>
      </c>
      <c r="M148">
        <f t="shared" si="28"/>
        <v>2.4111111111111149E-2</v>
      </c>
      <c r="N148">
        <f t="shared" si="29"/>
        <v>2.6</v>
      </c>
      <c r="O148">
        <f t="shared" si="30"/>
        <v>7.4241111111111113</v>
      </c>
      <c r="P148">
        <f t="shared" si="31"/>
        <v>3.2050788888888899</v>
      </c>
      <c r="Q148">
        <f t="shared" si="32"/>
        <v>0</v>
      </c>
      <c r="R148">
        <f t="shared" si="33"/>
        <v>0.64101577777777807</v>
      </c>
      <c r="S148">
        <f>SUM($R$2:R148) -SUM($Q$2:Q148) + SUM($T$2:T147)</f>
        <v>94.114062736111194</v>
      </c>
      <c r="T148">
        <f t="shared" si="34"/>
        <v>0</v>
      </c>
    </row>
    <row r="149" spans="1:20" x14ac:dyDescent="0.3">
      <c r="A149" s="1">
        <v>42152</v>
      </c>
      <c r="B149" s="2">
        <v>0.17707175925925925</v>
      </c>
      <c r="C149" s="2">
        <v>0.86704861111111109</v>
      </c>
      <c r="D149" s="3">
        <v>12.4</v>
      </c>
      <c r="E149" s="3">
        <v>44.9</v>
      </c>
      <c r="F149" s="4">
        <f t="shared" si="24"/>
        <v>5</v>
      </c>
      <c r="G149">
        <v>20</v>
      </c>
      <c r="H149" s="3">
        <f t="shared" si="25"/>
        <v>16.559444444444445</v>
      </c>
      <c r="I149">
        <f t="shared" si="35"/>
        <v>900</v>
      </c>
      <c r="J149">
        <f t="shared" si="26"/>
        <v>0.55099999999999993</v>
      </c>
      <c r="K149">
        <f t="shared" si="27"/>
        <v>41.059142499999993</v>
      </c>
      <c r="L149">
        <v>4.8</v>
      </c>
      <c r="M149">
        <f t="shared" si="28"/>
        <v>2.2027777777777757E-2</v>
      </c>
      <c r="N149">
        <f t="shared" si="29"/>
        <v>2.15</v>
      </c>
      <c r="O149">
        <f t="shared" si="30"/>
        <v>6.972027777777777</v>
      </c>
      <c r="P149">
        <f t="shared" si="31"/>
        <v>34.087114722222218</v>
      </c>
      <c r="Q149">
        <f t="shared" si="32"/>
        <v>0</v>
      </c>
      <c r="R149">
        <f t="shared" si="33"/>
        <v>6.8174229444444441</v>
      </c>
      <c r="S149">
        <f>SUM($R$2:R149) -SUM($Q$2:Q149) + SUM($T$2:T148)</f>
        <v>100.93148568055564</v>
      </c>
      <c r="T149">
        <f t="shared" si="34"/>
        <v>0</v>
      </c>
    </row>
    <row r="150" spans="1:20" x14ac:dyDescent="0.3">
      <c r="A150" s="1">
        <v>42153</v>
      </c>
      <c r="B150" s="2">
        <v>0.17630787037037035</v>
      </c>
      <c r="C150" s="2">
        <v>0.86797453703703698</v>
      </c>
      <c r="D150" s="3">
        <v>12.4</v>
      </c>
      <c r="E150" s="3">
        <v>53.1</v>
      </c>
      <c r="F150" s="4">
        <f t="shared" si="24"/>
        <v>5</v>
      </c>
      <c r="G150">
        <v>20</v>
      </c>
      <c r="H150" s="3">
        <f t="shared" si="25"/>
        <v>16.600000000000001</v>
      </c>
      <c r="I150">
        <f t="shared" si="35"/>
        <v>900</v>
      </c>
      <c r="J150">
        <f t="shared" si="26"/>
        <v>0.46899999999999997</v>
      </c>
      <c r="K150">
        <f t="shared" si="27"/>
        <v>35.034299999999995</v>
      </c>
      <c r="L150">
        <v>4.8</v>
      </c>
      <c r="M150">
        <f t="shared" si="28"/>
        <v>1.9999999999999928E-2</v>
      </c>
      <c r="N150">
        <f t="shared" si="29"/>
        <v>2.15</v>
      </c>
      <c r="O150">
        <f t="shared" si="30"/>
        <v>6.9699999999999989</v>
      </c>
      <c r="P150">
        <f t="shared" si="31"/>
        <v>28.064299999999996</v>
      </c>
      <c r="Q150">
        <f t="shared" si="32"/>
        <v>0</v>
      </c>
      <c r="R150">
        <f t="shared" si="33"/>
        <v>5.6128599999999995</v>
      </c>
      <c r="S150">
        <f>SUM($R$2:R150) -SUM($Q$2:Q150) + SUM($T$2:T149)</f>
        <v>106.54434568055565</v>
      </c>
      <c r="T150">
        <f t="shared" si="34"/>
        <v>0</v>
      </c>
    </row>
    <row r="151" spans="1:20" x14ac:dyDescent="0.3">
      <c r="A151" s="1">
        <v>42154</v>
      </c>
      <c r="B151" s="2">
        <v>0.17557870370370368</v>
      </c>
      <c r="C151" s="2">
        <v>0.86887731481481489</v>
      </c>
      <c r="D151" s="3">
        <v>15</v>
      </c>
      <c r="E151" s="3">
        <v>66.3</v>
      </c>
      <c r="F151" s="4">
        <f t="shared" si="24"/>
        <v>5</v>
      </c>
      <c r="G151">
        <v>20</v>
      </c>
      <c r="H151" s="3">
        <f t="shared" si="25"/>
        <v>16.639166666666668</v>
      </c>
      <c r="I151">
        <f t="shared" si="35"/>
        <v>900</v>
      </c>
      <c r="J151">
        <f t="shared" si="26"/>
        <v>0.33700000000000008</v>
      </c>
      <c r="K151">
        <f t="shared" si="27"/>
        <v>25.233296250000006</v>
      </c>
      <c r="L151">
        <v>4.8</v>
      </c>
      <c r="M151">
        <f t="shared" si="28"/>
        <v>1.8041666666666602E-2</v>
      </c>
      <c r="N151">
        <f t="shared" si="29"/>
        <v>1.5</v>
      </c>
      <c r="O151">
        <f t="shared" si="30"/>
        <v>6.3180416666666668</v>
      </c>
      <c r="P151">
        <f t="shared" si="31"/>
        <v>18.91525458333334</v>
      </c>
      <c r="Q151">
        <f t="shared" si="32"/>
        <v>0</v>
      </c>
      <c r="R151">
        <f t="shared" si="33"/>
        <v>3.7830509166666682</v>
      </c>
      <c r="S151">
        <f>SUM($R$2:R151) -SUM($Q$2:Q151) + SUM($T$2:T150)</f>
        <v>110.32739659722235</v>
      </c>
      <c r="T151">
        <f t="shared" si="34"/>
        <v>0</v>
      </c>
    </row>
    <row r="152" spans="1:20" x14ac:dyDescent="0.3">
      <c r="A152" s="1">
        <v>42155</v>
      </c>
      <c r="B152" s="2">
        <v>0.17487268518518517</v>
      </c>
      <c r="C152" s="2">
        <v>0.86975694444444451</v>
      </c>
      <c r="D152" s="3">
        <v>13.1</v>
      </c>
      <c r="E152" s="3">
        <v>39.1</v>
      </c>
      <c r="F152" s="4">
        <f t="shared" si="24"/>
        <v>5</v>
      </c>
      <c r="G152">
        <v>20</v>
      </c>
      <c r="H152" s="3">
        <f t="shared" si="25"/>
        <v>16.677222222222223</v>
      </c>
      <c r="I152">
        <f t="shared" si="35"/>
        <v>900</v>
      </c>
      <c r="J152">
        <f t="shared" si="26"/>
        <v>0.60899999999999999</v>
      </c>
      <c r="K152">
        <f t="shared" si="27"/>
        <v>45.703927500000006</v>
      </c>
      <c r="L152">
        <v>4.8</v>
      </c>
      <c r="M152">
        <f t="shared" si="28"/>
        <v>1.6138888888888835E-2</v>
      </c>
      <c r="N152">
        <f t="shared" si="29"/>
        <v>1.9750000000000001</v>
      </c>
      <c r="O152">
        <f t="shared" si="30"/>
        <v>6.7911388888888879</v>
      </c>
      <c r="P152">
        <f t="shared" si="31"/>
        <v>38.912788611111118</v>
      </c>
      <c r="Q152">
        <f t="shared" si="32"/>
        <v>0</v>
      </c>
      <c r="R152">
        <f t="shared" si="33"/>
        <v>7.782557722222224</v>
      </c>
      <c r="S152">
        <f>SUM($R$2:R152) -SUM($Q$2:Q152) + SUM($T$2:T151)</f>
        <v>118.10995431944458</v>
      </c>
      <c r="T152">
        <f t="shared" si="34"/>
        <v>-118.11</v>
      </c>
    </row>
    <row r="153" spans="1:20" x14ac:dyDescent="0.3">
      <c r="A153" s="1">
        <v>42156</v>
      </c>
      <c r="B153" s="2">
        <v>0.17421296296296296</v>
      </c>
      <c r="C153" s="2">
        <v>0.8706018518518519</v>
      </c>
      <c r="D153" s="3">
        <v>16.899999999999999</v>
      </c>
      <c r="E153" s="3">
        <v>47.8</v>
      </c>
      <c r="F153" s="4">
        <f t="shared" si="24"/>
        <v>6</v>
      </c>
      <c r="G153">
        <v>20</v>
      </c>
      <c r="H153" s="3">
        <f t="shared" si="25"/>
        <v>16.713333333333335</v>
      </c>
      <c r="I153">
        <f t="shared" si="35"/>
        <v>1000</v>
      </c>
      <c r="J153">
        <f t="shared" si="26"/>
        <v>0.52200000000000002</v>
      </c>
      <c r="K153">
        <f t="shared" si="27"/>
        <v>43.6218</v>
      </c>
      <c r="L153">
        <v>4.8</v>
      </c>
      <c r="M153">
        <f t="shared" si="28"/>
        <v>1.4333333333333264E-2</v>
      </c>
      <c r="N153">
        <f t="shared" si="29"/>
        <v>1.0250000000000004</v>
      </c>
      <c r="O153">
        <f t="shared" si="30"/>
        <v>5.8393333333333333</v>
      </c>
      <c r="P153">
        <f t="shared" si="31"/>
        <v>37.782466666666664</v>
      </c>
      <c r="Q153">
        <f t="shared" si="32"/>
        <v>0</v>
      </c>
      <c r="R153">
        <f t="shared" si="33"/>
        <v>7.5564933333333331</v>
      </c>
      <c r="S153">
        <f>SUM($R$2:R153) -SUM($Q$2:Q153) + SUM($T$2:T152)</f>
        <v>7.556447652777905</v>
      </c>
      <c r="T153">
        <f t="shared" si="34"/>
        <v>0</v>
      </c>
    </row>
    <row r="154" spans="1:20" x14ac:dyDescent="0.3">
      <c r="A154" s="1">
        <v>42157</v>
      </c>
      <c r="B154" s="2">
        <v>0.17357638888888891</v>
      </c>
      <c r="C154" s="2">
        <v>0.87142361111111111</v>
      </c>
      <c r="D154" s="3">
        <v>17.8</v>
      </c>
      <c r="E154" s="3">
        <v>63.6</v>
      </c>
      <c r="F154" s="4">
        <f t="shared" si="24"/>
        <v>6</v>
      </c>
      <c r="G154">
        <v>20</v>
      </c>
      <c r="H154" s="3">
        <f t="shared" si="25"/>
        <v>16.748333333333331</v>
      </c>
      <c r="I154">
        <f t="shared" si="35"/>
        <v>1000</v>
      </c>
      <c r="J154">
        <f t="shared" si="26"/>
        <v>0.36399999999999999</v>
      </c>
      <c r="K154">
        <f t="shared" si="27"/>
        <v>30.481966666666665</v>
      </c>
      <c r="L154">
        <v>4.8</v>
      </c>
      <c r="M154">
        <f t="shared" si="28"/>
        <v>1.2583333333333436E-2</v>
      </c>
      <c r="N154">
        <f t="shared" si="29"/>
        <v>0.79999999999999982</v>
      </c>
      <c r="O154">
        <f t="shared" si="30"/>
        <v>5.6125833333333333</v>
      </c>
      <c r="P154">
        <f t="shared" si="31"/>
        <v>24.869383333333332</v>
      </c>
      <c r="Q154">
        <f t="shared" si="32"/>
        <v>0</v>
      </c>
      <c r="R154">
        <f t="shared" si="33"/>
        <v>4.9738766666666665</v>
      </c>
      <c r="S154">
        <f>SUM($R$2:R154) -SUM($Q$2:Q154) + SUM($T$2:T153)</f>
        <v>12.530324319444588</v>
      </c>
      <c r="T154">
        <f t="shared" si="34"/>
        <v>0</v>
      </c>
    </row>
    <row r="155" spans="1:20" x14ac:dyDescent="0.3">
      <c r="A155" s="1">
        <v>42158</v>
      </c>
      <c r="B155" s="2">
        <v>0.17298611111111109</v>
      </c>
      <c r="C155" s="2">
        <v>0.87222222222222223</v>
      </c>
      <c r="D155" s="3">
        <v>20.100000000000001</v>
      </c>
      <c r="E155" s="3">
        <v>57.1</v>
      </c>
      <c r="F155" s="4">
        <f t="shared" si="24"/>
        <v>6</v>
      </c>
      <c r="G155">
        <v>20</v>
      </c>
      <c r="H155" s="3">
        <f t="shared" si="25"/>
        <v>16.781666666666666</v>
      </c>
      <c r="I155">
        <f t="shared" si="35"/>
        <v>1000</v>
      </c>
      <c r="J155">
        <f t="shared" si="26"/>
        <v>0.42899999999999994</v>
      </c>
      <c r="K155">
        <f t="shared" si="27"/>
        <v>35.996674999999996</v>
      </c>
      <c r="L155">
        <v>4.8</v>
      </c>
      <c r="M155">
        <f t="shared" si="28"/>
        <v>1.0916666666666686E-2</v>
      </c>
      <c r="N155">
        <f t="shared" si="29"/>
        <v>0.22499999999999967</v>
      </c>
      <c r="O155">
        <f t="shared" si="30"/>
        <v>5.0359166666666662</v>
      </c>
      <c r="P155">
        <f t="shared" si="31"/>
        <v>30.960758333333331</v>
      </c>
      <c r="Q155">
        <f t="shared" si="32"/>
        <v>0</v>
      </c>
      <c r="R155">
        <f t="shared" si="33"/>
        <v>6.1921516666666667</v>
      </c>
      <c r="S155">
        <f>SUM($R$2:R155) -SUM($Q$2:Q155) + SUM($T$2:T154)</f>
        <v>18.722475986111277</v>
      </c>
      <c r="T155">
        <f t="shared" si="34"/>
        <v>0</v>
      </c>
    </row>
    <row r="156" spans="1:20" x14ac:dyDescent="0.3">
      <c r="A156" s="1">
        <v>42159</v>
      </c>
      <c r="B156" s="2">
        <v>0.17243055555555556</v>
      </c>
      <c r="C156" s="2">
        <v>0.87299768518518517</v>
      </c>
      <c r="D156" s="3">
        <v>13.6</v>
      </c>
      <c r="E156" s="3">
        <v>10.3</v>
      </c>
      <c r="F156" s="4">
        <f t="shared" si="24"/>
        <v>6</v>
      </c>
      <c r="G156">
        <v>20</v>
      </c>
      <c r="H156" s="3">
        <f t="shared" si="25"/>
        <v>16.813611111111111</v>
      </c>
      <c r="I156">
        <f t="shared" si="35"/>
        <v>1000</v>
      </c>
      <c r="J156">
        <f t="shared" si="26"/>
        <v>0.89700000000000002</v>
      </c>
      <c r="K156">
        <f t="shared" si="27"/>
        <v>75.409045833333337</v>
      </c>
      <c r="L156">
        <v>4.8</v>
      </c>
      <c r="M156">
        <f t="shared" si="28"/>
        <v>9.3194444444444358E-3</v>
      </c>
      <c r="N156">
        <f t="shared" si="29"/>
        <v>1.85</v>
      </c>
      <c r="O156">
        <f t="shared" si="30"/>
        <v>6.6593194444444439</v>
      </c>
      <c r="P156">
        <f t="shared" si="31"/>
        <v>68.749726388888888</v>
      </c>
      <c r="Q156">
        <f t="shared" si="32"/>
        <v>0</v>
      </c>
      <c r="R156">
        <f t="shared" si="33"/>
        <v>13.749945277777778</v>
      </c>
      <c r="S156">
        <f>SUM($R$2:R156) -SUM($Q$2:Q156) + SUM($T$2:T155)</f>
        <v>32.472421263889061</v>
      </c>
      <c r="T156">
        <f t="shared" si="34"/>
        <v>0</v>
      </c>
    </row>
    <row r="157" spans="1:20" x14ac:dyDescent="0.3">
      <c r="A157" s="1">
        <v>42160</v>
      </c>
      <c r="B157" s="2">
        <v>0.17190972222222223</v>
      </c>
      <c r="C157" s="2">
        <v>0.87372685185185184</v>
      </c>
      <c r="D157" s="3">
        <v>14.6</v>
      </c>
      <c r="E157" s="3">
        <v>10.3</v>
      </c>
      <c r="F157" s="4">
        <f t="shared" si="24"/>
        <v>6</v>
      </c>
      <c r="G157">
        <v>20</v>
      </c>
      <c r="H157" s="3">
        <f t="shared" si="25"/>
        <v>16.843611111111109</v>
      </c>
      <c r="I157">
        <f t="shared" si="35"/>
        <v>1000</v>
      </c>
      <c r="J157">
        <f t="shared" si="26"/>
        <v>0.89700000000000002</v>
      </c>
      <c r="K157">
        <f t="shared" si="27"/>
        <v>75.543595833333313</v>
      </c>
      <c r="L157">
        <v>4.8</v>
      </c>
      <c r="M157">
        <f t="shared" si="28"/>
        <v>7.8194444444445559E-3</v>
      </c>
      <c r="N157">
        <f t="shared" si="29"/>
        <v>1.6</v>
      </c>
      <c r="O157">
        <f t="shared" si="30"/>
        <v>6.4078194444444438</v>
      </c>
      <c r="P157">
        <f t="shared" si="31"/>
        <v>69.135776388888871</v>
      </c>
      <c r="Q157">
        <f t="shared" si="32"/>
        <v>0</v>
      </c>
      <c r="R157">
        <f t="shared" si="33"/>
        <v>13.827155277777775</v>
      </c>
      <c r="S157">
        <f>SUM($R$2:R157) -SUM($Q$2:Q157) + SUM($T$2:T156)</f>
        <v>46.299576541666823</v>
      </c>
      <c r="T157">
        <f t="shared" si="34"/>
        <v>0</v>
      </c>
    </row>
    <row r="158" spans="1:20" x14ac:dyDescent="0.3">
      <c r="A158" s="1">
        <v>42161</v>
      </c>
      <c r="B158" s="2">
        <v>0.17142361111111112</v>
      </c>
      <c r="C158" s="2">
        <v>0.87443287037037043</v>
      </c>
      <c r="D158" s="3">
        <v>20.100000000000001</v>
      </c>
      <c r="E158" s="3">
        <v>15.6</v>
      </c>
      <c r="F158" s="4">
        <f t="shared" si="24"/>
        <v>6</v>
      </c>
      <c r="G158">
        <v>20</v>
      </c>
      <c r="H158" s="3">
        <f t="shared" si="25"/>
        <v>16.872222222222224</v>
      </c>
      <c r="I158">
        <f t="shared" si="35"/>
        <v>1000</v>
      </c>
      <c r="J158">
        <f t="shared" si="26"/>
        <v>0.84399999999999997</v>
      </c>
      <c r="K158">
        <f t="shared" si="27"/>
        <v>71.200777777777787</v>
      </c>
      <c r="L158">
        <v>4.8</v>
      </c>
      <c r="M158">
        <f t="shared" si="28"/>
        <v>6.3888888888888216E-3</v>
      </c>
      <c r="N158">
        <f t="shared" si="29"/>
        <v>0.22499999999999967</v>
      </c>
      <c r="O158">
        <f t="shared" si="30"/>
        <v>5.0313888888888885</v>
      </c>
      <c r="P158">
        <f t="shared" si="31"/>
        <v>66.169388888888903</v>
      </c>
      <c r="Q158">
        <f t="shared" si="32"/>
        <v>0</v>
      </c>
      <c r="R158">
        <f t="shared" si="33"/>
        <v>13.233877777777781</v>
      </c>
      <c r="S158">
        <f>SUM($R$2:R158) -SUM($Q$2:Q158) + SUM($T$2:T157)</f>
        <v>59.533454319444587</v>
      </c>
      <c r="T158">
        <f t="shared" si="34"/>
        <v>0</v>
      </c>
    </row>
    <row r="159" spans="1:20" x14ac:dyDescent="0.3">
      <c r="A159" s="1">
        <v>42162</v>
      </c>
      <c r="B159" s="2">
        <v>0.17098379629629631</v>
      </c>
      <c r="C159" s="2">
        <v>0.87511574074074072</v>
      </c>
      <c r="D159" s="3">
        <v>16.399999999999999</v>
      </c>
      <c r="E159" s="3">
        <v>63</v>
      </c>
      <c r="F159" s="4">
        <f t="shared" si="24"/>
        <v>6</v>
      </c>
      <c r="G159">
        <v>20</v>
      </c>
      <c r="H159" s="3">
        <f t="shared" si="25"/>
        <v>16.899166666666666</v>
      </c>
      <c r="I159">
        <f t="shared" si="35"/>
        <v>1000</v>
      </c>
      <c r="J159">
        <f t="shared" si="26"/>
        <v>0.37</v>
      </c>
      <c r="K159">
        <f t="shared" si="27"/>
        <v>31.263458333333336</v>
      </c>
      <c r="L159">
        <v>4.8</v>
      </c>
      <c r="M159">
        <f t="shared" si="28"/>
        <v>5.0416666666666995E-3</v>
      </c>
      <c r="N159">
        <f t="shared" si="29"/>
        <v>1.1500000000000004</v>
      </c>
      <c r="O159">
        <f t="shared" si="30"/>
        <v>5.9550416666666672</v>
      </c>
      <c r="P159">
        <f t="shared" si="31"/>
        <v>25.30841666666667</v>
      </c>
      <c r="Q159">
        <f t="shared" si="32"/>
        <v>0</v>
      </c>
      <c r="R159">
        <f t="shared" si="33"/>
        <v>5.0616833333333346</v>
      </c>
      <c r="S159">
        <f>SUM($R$2:R159) -SUM($Q$2:Q159) + SUM($T$2:T158)</f>
        <v>64.595137652777936</v>
      </c>
      <c r="T159">
        <f t="shared" si="34"/>
        <v>0</v>
      </c>
    </row>
    <row r="160" spans="1:20" x14ac:dyDescent="0.3">
      <c r="A160" s="1">
        <v>42163</v>
      </c>
      <c r="B160" s="2">
        <v>0.17056712962962964</v>
      </c>
      <c r="C160" s="2">
        <v>0.8757638888888889</v>
      </c>
      <c r="D160" s="3">
        <v>13.9</v>
      </c>
      <c r="E160" s="3">
        <v>27.6</v>
      </c>
      <c r="F160" s="4">
        <f t="shared" si="24"/>
        <v>6</v>
      </c>
      <c r="G160">
        <v>20</v>
      </c>
      <c r="H160" s="3">
        <f t="shared" si="25"/>
        <v>16.924722222222222</v>
      </c>
      <c r="I160">
        <f t="shared" si="35"/>
        <v>1000</v>
      </c>
      <c r="J160">
        <f t="shared" si="26"/>
        <v>0.72399999999999998</v>
      </c>
      <c r="K160">
        <f t="shared" si="27"/>
        <v>61.267494444444438</v>
      </c>
      <c r="L160">
        <v>4.8</v>
      </c>
      <c r="M160">
        <f t="shared" si="28"/>
        <v>3.7638888888888999E-3</v>
      </c>
      <c r="N160">
        <f t="shared" si="29"/>
        <v>1.7749999999999999</v>
      </c>
      <c r="O160">
        <f t="shared" si="30"/>
        <v>6.5787638888888882</v>
      </c>
      <c r="P160">
        <f t="shared" si="31"/>
        <v>54.688730555555551</v>
      </c>
      <c r="Q160">
        <f t="shared" si="32"/>
        <v>0</v>
      </c>
      <c r="R160">
        <f t="shared" si="33"/>
        <v>10.93774611111111</v>
      </c>
      <c r="S160">
        <f>SUM($R$2:R160) -SUM($Q$2:Q160) + SUM($T$2:T159)</f>
        <v>75.532883763889032</v>
      </c>
      <c r="T160">
        <f t="shared" si="34"/>
        <v>0</v>
      </c>
    </row>
    <row r="161" spans="1:20" x14ac:dyDescent="0.3">
      <c r="A161" s="1">
        <v>42164</v>
      </c>
      <c r="B161" s="2">
        <v>0.17020833333333332</v>
      </c>
      <c r="C161" s="2">
        <v>0.8763657407407407</v>
      </c>
      <c r="D161" s="3">
        <v>12.5</v>
      </c>
      <c r="E161" s="3">
        <v>91.4</v>
      </c>
      <c r="F161" s="4">
        <f t="shared" si="24"/>
        <v>6</v>
      </c>
      <c r="G161">
        <v>20</v>
      </c>
      <c r="H161" s="3">
        <f t="shared" si="25"/>
        <v>16.947777777777777</v>
      </c>
      <c r="I161">
        <f t="shared" si="35"/>
        <v>1000</v>
      </c>
      <c r="J161">
        <f t="shared" si="26"/>
        <v>8.5999999999999965E-2</v>
      </c>
      <c r="K161">
        <f t="shared" si="27"/>
        <v>7.2875444444444399</v>
      </c>
      <c r="L161">
        <v>4.8</v>
      </c>
      <c r="M161">
        <f t="shared" si="28"/>
        <v>2.6111111111111638E-3</v>
      </c>
      <c r="N161">
        <f t="shared" si="29"/>
        <v>2.125</v>
      </c>
      <c r="O161">
        <f t="shared" si="30"/>
        <v>6.9276111111111112</v>
      </c>
      <c r="P161">
        <f t="shared" si="31"/>
        <v>0.35993333333332878</v>
      </c>
      <c r="Q161">
        <f t="shared" si="32"/>
        <v>0</v>
      </c>
      <c r="R161">
        <f t="shared" si="33"/>
        <v>7.1986666666665755E-2</v>
      </c>
      <c r="S161">
        <f>SUM($R$2:R161) -SUM($Q$2:Q161) + SUM($T$2:T160)</f>
        <v>75.604870430555678</v>
      </c>
      <c r="T161">
        <f t="shared" si="34"/>
        <v>0</v>
      </c>
    </row>
    <row r="162" spans="1:20" x14ac:dyDescent="0.3">
      <c r="A162" s="1">
        <v>42165</v>
      </c>
      <c r="B162" s="2">
        <v>0.16987268518518517</v>
      </c>
      <c r="C162" s="2">
        <v>0.87694444444444442</v>
      </c>
      <c r="D162" s="3">
        <v>15</v>
      </c>
      <c r="E162" s="3">
        <v>43.3</v>
      </c>
      <c r="F162" s="4">
        <f t="shared" si="24"/>
        <v>6</v>
      </c>
      <c r="G162">
        <v>20</v>
      </c>
      <c r="H162" s="3">
        <f t="shared" si="25"/>
        <v>16.969722222222224</v>
      </c>
      <c r="I162">
        <f t="shared" si="35"/>
        <v>1000</v>
      </c>
      <c r="J162">
        <f t="shared" si="26"/>
        <v>0.56699999999999995</v>
      </c>
      <c r="K162">
        <f t="shared" si="27"/>
        <v>48.109162500000004</v>
      </c>
      <c r="L162">
        <v>4.8</v>
      </c>
      <c r="M162">
        <f t="shared" si="28"/>
        <v>1.5138888888888147E-3</v>
      </c>
      <c r="N162">
        <f t="shared" si="29"/>
        <v>1.5</v>
      </c>
      <c r="O162">
        <f t="shared" si="30"/>
        <v>6.3015138888888886</v>
      </c>
      <c r="P162">
        <f t="shared" si="31"/>
        <v>41.807648611111112</v>
      </c>
      <c r="Q162">
        <f t="shared" si="32"/>
        <v>0</v>
      </c>
      <c r="R162">
        <f t="shared" si="33"/>
        <v>8.3615297222222225</v>
      </c>
      <c r="S162">
        <f>SUM($R$2:R162) -SUM($Q$2:Q162) + SUM($T$2:T161)</f>
        <v>83.966400152777879</v>
      </c>
      <c r="T162">
        <f t="shared" si="34"/>
        <v>0</v>
      </c>
    </row>
    <row r="163" spans="1:20" x14ac:dyDescent="0.3">
      <c r="A163" s="1">
        <v>42166</v>
      </c>
      <c r="B163" s="2">
        <v>0.16958333333333334</v>
      </c>
      <c r="C163" s="2">
        <v>0.87748842592592602</v>
      </c>
      <c r="D163" s="3">
        <v>15.7</v>
      </c>
      <c r="E163" s="3">
        <v>15.8</v>
      </c>
      <c r="F163" s="4">
        <f t="shared" si="24"/>
        <v>6</v>
      </c>
      <c r="G163">
        <v>20</v>
      </c>
      <c r="H163" s="3">
        <f t="shared" si="25"/>
        <v>16.989722222222227</v>
      </c>
      <c r="I163">
        <f t="shared" si="35"/>
        <v>1000</v>
      </c>
      <c r="J163">
        <f t="shared" si="26"/>
        <v>0.84199999999999997</v>
      </c>
      <c r="K163">
        <f t="shared" si="27"/>
        <v>71.526730555555574</v>
      </c>
      <c r="L163">
        <v>4.8</v>
      </c>
      <c r="M163">
        <f t="shared" si="28"/>
        <v>5.1388888888865831E-4</v>
      </c>
      <c r="N163">
        <f t="shared" si="29"/>
        <v>1.3250000000000002</v>
      </c>
      <c r="O163">
        <f t="shared" si="30"/>
        <v>6.1255138888888885</v>
      </c>
      <c r="P163">
        <f t="shared" si="31"/>
        <v>65.401216666666684</v>
      </c>
      <c r="Q163">
        <f t="shared" si="32"/>
        <v>0</v>
      </c>
      <c r="R163">
        <f t="shared" si="33"/>
        <v>13.080243333333337</v>
      </c>
      <c r="S163">
        <f>SUM($R$2:R163) -SUM($Q$2:Q163) + SUM($T$2:T162)</f>
        <v>97.046643486111208</v>
      </c>
      <c r="T163">
        <f t="shared" si="34"/>
        <v>0</v>
      </c>
    </row>
    <row r="164" spans="1:20" x14ac:dyDescent="0.3">
      <c r="A164" s="1">
        <v>42167</v>
      </c>
      <c r="B164" s="2">
        <v>0.1693287037037037</v>
      </c>
      <c r="C164" s="2">
        <v>0.87799768518518517</v>
      </c>
      <c r="D164" s="3">
        <v>19.3</v>
      </c>
      <c r="E164" s="3">
        <v>25.5</v>
      </c>
      <c r="F164" s="4">
        <f t="shared" si="24"/>
        <v>6</v>
      </c>
      <c r="G164">
        <v>20</v>
      </c>
      <c r="H164" s="3">
        <f t="shared" si="25"/>
        <v>17.008055555555558</v>
      </c>
      <c r="I164">
        <f t="shared" si="35"/>
        <v>1000</v>
      </c>
      <c r="J164">
        <f t="shared" si="26"/>
        <v>0.745</v>
      </c>
      <c r="K164">
        <f t="shared" si="27"/>
        <v>63.355006944444462</v>
      </c>
      <c r="L164">
        <v>4.8</v>
      </c>
      <c r="M164">
        <f t="shared" si="28"/>
        <v>0</v>
      </c>
      <c r="N164">
        <f t="shared" si="29"/>
        <v>0.42499999999999982</v>
      </c>
      <c r="O164">
        <f t="shared" si="30"/>
        <v>5.2249999999999996</v>
      </c>
      <c r="P164">
        <f t="shared" si="31"/>
        <v>58.13000694444446</v>
      </c>
      <c r="Q164">
        <f t="shared" si="32"/>
        <v>0</v>
      </c>
      <c r="R164">
        <f t="shared" si="33"/>
        <v>11.626001388888893</v>
      </c>
      <c r="S164">
        <f>SUM($R$2:R164) -SUM($Q$2:Q164) + SUM($T$2:T163)</f>
        <v>108.67264487500009</v>
      </c>
      <c r="T164">
        <f t="shared" si="34"/>
        <v>0</v>
      </c>
    </row>
    <row r="165" spans="1:20" x14ac:dyDescent="0.3">
      <c r="A165" s="1">
        <v>42168</v>
      </c>
      <c r="B165" s="2">
        <v>0.16912037037037039</v>
      </c>
      <c r="C165" s="2">
        <v>0.87847222222222221</v>
      </c>
      <c r="D165" s="3">
        <v>19.5</v>
      </c>
      <c r="E165" s="3">
        <v>56.1</v>
      </c>
      <c r="F165" s="4">
        <f t="shared" si="24"/>
        <v>6</v>
      </c>
      <c r="G165">
        <v>20</v>
      </c>
      <c r="H165" s="3">
        <f t="shared" si="25"/>
        <v>17.024444444444441</v>
      </c>
      <c r="I165">
        <f t="shared" si="35"/>
        <v>1000</v>
      </c>
      <c r="J165">
        <f t="shared" si="26"/>
        <v>0.43899999999999995</v>
      </c>
      <c r="K165">
        <f t="shared" si="27"/>
        <v>37.368655555555549</v>
      </c>
      <c r="L165">
        <v>4.8</v>
      </c>
      <c r="M165">
        <f t="shared" si="28"/>
        <v>0</v>
      </c>
      <c r="N165">
        <f t="shared" si="29"/>
        <v>0.375</v>
      </c>
      <c r="O165">
        <f t="shared" si="30"/>
        <v>5.1749999999999998</v>
      </c>
      <c r="P165">
        <f t="shared" si="31"/>
        <v>32.193655555555551</v>
      </c>
      <c r="Q165">
        <f t="shared" si="32"/>
        <v>0</v>
      </c>
      <c r="R165">
        <f t="shared" si="33"/>
        <v>6.4387311111111103</v>
      </c>
      <c r="S165">
        <f>SUM($R$2:R165) -SUM($Q$2:Q165) + SUM($T$2:T164)</f>
        <v>115.1113759861112</v>
      </c>
      <c r="T165">
        <f t="shared" si="34"/>
        <v>0</v>
      </c>
    </row>
    <row r="166" spans="1:20" x14ac:dyDescent="0.3">
      <c r="A166" s="1">
        <v>42169</v>
      </c>
      <c r="B166" s="2">
        <v>0.16894675925925925</v>
      </c>
      <c r="C166" s="2">
        <v>0.87891203703703702</v>
      </c>
      <c r="D166" s="3">
        <v>20</v>
      </c>
      <c r="E166" s="3">
        <v>61.3</v>
      </c>
      <c r="F166" s="4">
        <f t="shared" si="24"/>
        <v>6</v>
      </c>
      <c r="G166">
        <v>20</v>
      </c>
      <c r="H166" s="3">
        <f t="shared" si="25"/>
        <v>17.039166666666667</v>
      </c>
      <c r="I166">
        <f t="shared" si="35"/>
        <v>1000</v>
      </c>
      <c r="J166">
        <f t="shared" si="26"/>
        <v>0.38700000000000001</v>
      </c>
      <c r="K166">
        <f t="shared" si="27"/>
        <v>32.9707875</v>
      </c>
      <c r="L166">
        <v>4.8</v>
      </c>
      <c r="M166">
        <f t="shared" si="28"/>
        <v>0</v>
      </c>
      <c r="N166">
        <f t="shared" si="29"/>
        <v>0.25</v>
      </c>
      <c r="O166">
        <f t="shared" si="30"/>
        <v>5.05</v>
      </c>
      <c r="P166">
        <f t="shared" si="31"/>
        <v>27.920787499999999</v>
      </c>
      <c r="Q166">
        <f t="shared" si="32"/>
        <v>0</v>
      </c>
      <c r="R166">
        <f t="shared" si="33"/>
        <v>5.5841574999999999</v>
      </c>
      <c r="S166">
        <f>SUM($R$2:R166) -SUM($Q$2:Q166) + SUM($T$2:T165)</f>
        <v>120.6955334861112</v>
      </c>
      <c r="T166">
        <f t="shared" si="34"/>
        <v>0</v>
      </c>
    </row>
    <row r="167" spans="1:20" x14ac:dyDescent="0.3">
      <c r="A167" s="1">
        <v>42170</v>
      </c>
      <c r="B167" s="2">
        <v>0.16881944444444444</v>
      </c>
      <c r="C167" s="2">
        <v>0.87930555555555545</v>
      </c>
      <c r="D167" s="3">
        <v>15.5</v>
      </c>
      <c r="E167" s="3">
        <v>58.9</v>
      </c>
      <c r="F167" s="4">
        <f t="shared" si="24"/>
        <v>6</v>
      </c>
      <c r="G167">
        <v>20</v>
      </c>
      <c r="H167" s="3">
        <f t="shared" si="25"/>
        <v>17.051666666666666</v>
      </c>
      <c r="I167">
        <f t="shared" si="35"/>
        <v>1000</v>
      </c>
      <c r="J167">
        <f t="shared" si="26"/>
        <v>0.41100000000000003</v>
      </c>
      <c r="K167">
        <f t="shared" si="27"/>
        <v>35.041175000000003</v>
      </c>
      <c r="L167">
        <v>4.8</v>
      </c>
      <c r="M167">
        <f t="shared" si="28"/>
        <v>0</v>
      </c>
      <c r="N167">
        <f t="shared" si="29"/>
        <v>1.375</v>
      </c>
      <c r="O167">
        <f t="shared" si="30"/>
        <v>6.1749999999999998</v>
      </c>
      <c r="P167">
        <f t="shared" si="31"/>
        <v>28.866175000000002</v>
      </c>
      <c r="Q167">
        <f t="shared" si="32"/>
        <v>0</v>
      </c>
      <c r="R167">
        <f t="shared" si="33"/>
        <v>5.7732350000000006</v>
      </c>
      <c r="S167">
        <f>SUM($R$2:R167) -SUM($Q$2:Q167) + SUM($T$2:T166)</f>
        <v>126.4687684861112</v>
      </c>
      <c r="T167">
        <f t="shared" si="34"/>
        <v>0</v>
      </c>
    </row>
    <row r="168" spans="1:20" x14ac:dyDescent="0.3">
      <c r="A168" s="1">
        <v>42171</v>
      </c>
      <c r="B168" s="2">
        <v>0.16872685185185185</v>
      </c>
      <c r="C168" s="2">
        <v>0.87967592592592592</v>
      </c>
      <c r="D168" s="3">
        <v>13.1</v>
      </c>
      <c r="E168" s="3">
        <v>60.1</v>
      </c>
      <c r="F168" s="4">
        <f t="shared" si="24"/>
        <v>6</v>
      </c>
      <c r="G168">
        <v>20</v>
      </c>
      <c r="H168" s="3">
        <f t="shared" si="25"/>
        <v>17.062777777777775</v>
      </c>
      <c r="I168">
        <f t="shared" si="35"/>
        <v>1000</v>
      </c>
      <c r="J168">
        <f t="shared" si="26"/>
        <v>0.39900000000000002</v>
      </c>
      <c r="K168">
        <f t="shared" si="27"/>
        <v>34.04024166666666</v>
      </c>
      <c r="L168">
        <v>4.8</v>
      </c>
      <c r="M168">
        <f t="shared" si="28"/>
        <v>0</v>
      </c>
      <c r="N168">
        <f t="shared" si="29"/>
        <v>1.9750000000000001</v>
      </c>
      <c r="O168">
        <f t="shared" si="30"/>
        <v>6.7750000000000004</v>
      </c>
      <c r="P168">
        <f t="shared" si="31"/>
        <v>27.265241666666661</v>
      </c>
      <c r="Q168">
        <f t="shared" si="32"/>
        <v>0</v>
      </c>
      <c r="R168">
        <f t="shared" si="33"/>
        <v>5.4530483333333324</v>
      </c>
      <c r="S168">
        <f>SUM($R$2:R168) -SUM($Q$2:Q168) + SUM($T$2:T167)</f>
        <v>131.92181681944456</v>
      </c>
      <c r="T168">
        <f t="shared" si="34"/>
        <v>0</v>
      </c>
    </row>
    <row r="169" spans="1:20" x14ac:dyDescent="0.3">
      <c r="A169" s="1">
        <v>42172</v>
      </c>
      <c r="B169" s="2">
        <v>0.16866898148148149</v>
      </c>
      <c r="C169" s="2">
        <v>0.88</v>
      </c>
      <c r="D169" s="3">
        <v>14.4</v>
      </c>
      <c r="E169" s="3">
        <v>64.3</v>
      </c>
      <c r="F169" s="4">
        <f t="shared" si="24"/>
        <v>6</v>
      </c>
      <c r="G169">
        <v>20</v>
      </c>
      <c r="H169" s="3">
        <f t="shared" si="25"/>
        <v>17.071944444444444</v>
      </c>
      <c r="I169">
        <f t="shared" si="35"/>
        <v>1000</v>
      </c>
      <c r="J169">
        <f t="shared" si="26"/>
        <v>0.35699999999999998</v>
      </c>
      <c r="K169">
        <f t="shared" si="27"/>
        <v>30.473420833333329</v>
      </c>
      <c r="L169">
        <v>4.8</v>
      </c>
      <c r="M169">
        <f t="shared" si="28"/>
        <v>0</v>
      </c>
      <c r="N169">
        <f t="shared" si="29"/>
        <v>1.65</v>
      </c>
      <c r="O169">
        <f t="shared" si="30"/>
        <v>6.4499999999999993</v>
      </c>
      <c r="P169">
        <f t="shared" si="31"/>
        <v>24.023420833333329</v>
      </c>
      <c r="Q169">
        <f t="shared" si="32"/>
        <v>0</v>
      </c>
      <c r="R169">
        <f t="shared" si="33"/>
        <v>4.8046841666666662</v>
      </c>
      <c r="S169">
        <f>SUM($R$2:R169) -SUM($Q$2:Q169) + SUM($T$2:T168)</f>
        <v>136.72650098611123</v>
      </c>
      <c r="T169">
        <f t="shared" si="34"/>
        <v>0</v>
      </c>
    </row>
    <row r="170" spans="1:20" x14ac:dyDescent="0.3">
      <c r="A170" s="1">
        <v>42173</v>
      </c>
      <c r="B170" s="2">
        <v>0.16865740740740742</v>
      </c>
      <c r="C170" s="2">
        <v>0.88027777777777771</v>
      </c>
      <c r="D170" s="3">
        <v>15.8</v>
      </c>
      <c r="E170" s="3">
        <v>90.2</v>
      </c>
      <c r="F170" s="4">
        <f t="shared" si="24"/>
        <v>6</v>
      </c>
      <c r="G170">
        <v>20</v>
      </c>
      <c r="H170" s="3">
        <f t="shared" si="25"/>
        <v>17.078888888888887</v>
      </c>
      <c r="I170">
        <f t="shared" si="35"/>
        <v>1000</v>
      </c>
      <c r="J170">
        <f t="shared" si="26"/>
        <v>9.7999999999999976E-2</v>
      </c>
      <c r="K170">
        <f t="shared" si="27"/>
        <v>8.368655555555554</v>
      </c>
      <c r="L170">
        <v>4.8</v>
      </c>
      <c r="M170">
        <f t="shared" si="28"/>
        <v>0</v>
      </c>
      <c r="N170">
        <f t="shared" si="29"/>
        <v>1.2999999999999998</v>
      </c>
      <c r="O170">
        <f t="shared" si="30"/>
        <v>6.1</v>
      </c>
      <c r="P170">
        <f t="shared" si="31"/>
        <v>2.2686555555555543</v>
      </c>
      <c r="Q170">
        <f t="shared" si="32"/>
        <v>0</v>
      </c>
      <c r="R170">
        <f t="shared" si="33"/>
        <v>0.45373111111111086</v>
      </c>
      <c r="S170">
        <f>SUM($R$2:R170) -SUM($Q$2:Q170) + SUM($T$2:T169)</f>
        <v>137.18023209722233</v>
      </c>
      <c r="T170">
        <f t="shared" si="34"/>
        <v>0</v>
      </c>
    </row>
    <row r="171" spans="1:20" x14ac:dyDescent="0.3">
      <c r="A171" s="1">
        <v>42174</v>
      </c>
      <c r="B171" s="2">
        <v>0.16868055555555553</v>
      </c>
      <c r="C171" s="2">
        <v>0.88052083333333331</v>
      </c>
      <c r="D171" s="3">
        <v>12.9</v>
      </c>
      <c r="E171" s="3">
        <v>81.5</v>
      </c>
      <c r="F171" s="4">
        <f t="shared" si="24"/>
        <v>6</v>
      </c>
      <c r="G171">
        <v>20</v>
      </c>
      <c r="H171" s="3">
        <f t="shared" si="25"/>
        <v>17.084166666666668</v>
      </c>
      <c r="I171">
        <f t="shared" si="35"/>
        <v>1000</v>
      </c>
      <c r="J171">
        <f t="shared" si="26"/>
        <v>0.18500000000000005</v>
      </c>
      <c r="K171">
        <f t="shared" si="27"/>
        <v>15.802854166666673</v>
      </c>
      <c r="L171">
        <v>4.8</v>
      </c>
      <c r="M171">
        <f t="shared" si="28"/>
        <v>0</v>
      </c>
      <c r="N171">
        <f t="shared" si="29"/>
        <v>2.0249999999999999</v>
      </c>
      <c r="O171">
        <f t="shared" si="30"/>
        <v>6.8249999999999993</v>
      </c>
      <c r="P171">
        <f t="shared" si="31"/>
        <v>8.977854166666674</v>
      </c>
      <c r="Q171">
        <f t="shared" si="32"/>
        <v>0</v>
      </c>
      <c r="R171">
        <f t="shared" si="33"/>
        <v>1.7955708333333349</v>
      </c>
      <c r="S171">
        <f>SUM($R$2:R171) -SUM($Q$2:Q171) + SUM($T$2:T170)</f>
        <v>138.97580293055566</v>
      </c>
      <c r="T171">
        <f t="shared" si="34"/>
        <v>0</v>
      </c>
    </row>
    <row r="172" spans="1:20" x14ac:dyDescent="0.3">
      <c r="A172" s="1">
        <v>42175</v>
      </c>
      <c r="B172" s="2">
        <v>0.16874999999999998</v>
      </c>
      <c r="C172" s="2">
        <v>0.88072916666666667</v>
      </c>
      <c r="D172" s="3">
        <v>13</v>
      </c>
      <c r="E172" s="3">
        <v>61.6</v>
      </c>
      <c r="F172" s="4">
        <f t="shared" si="24"/>
        <v>6</v>
      </c>
      <c r="G172">
        <v>20</v>
      </c>
      <c r="H172" s="3">
        <f t="shared" si="25"/>
        <v>17.087500000000002</v>
      </c>
      <c r="I172">
        <f t="shared" si="35"/>
        <v>1000</v>
      </c>
      <c r="J172">
        <f t="shared" si="26"/>
        <v>0.38400000000000001</v>
      </c>
      <c r="K172">
        <f t="shared" si="27"/>
        <v>32.808000000000007</v>
      </c>
      <c r="L172">
        <v>4.8</v>
      </c>
      <c r="M172">
        <f t="shared" si="28"/>
        <v>0</v>
      </c>
      <c r="N172">
        <f t="shared" si="29"/>
        <v>2</v>
      </c>
      <c r="O172">
        <f t="shared" si="30"/>
        <v>6.8</v>
      </c>
      <c r="P172">
        <f t="shared" si="31"/>
        <v>26.008000000000006</v>
      </c>
      <c r="Q172">
        <f t="shared" si="32"/>
        <v>0</v>
      </c>
      <c r="R172">
        <f t="shared" si="33"/>
        <v>5.2016000000000018</v>
      </c>
      <c r="S172">
        <f>SUM($R$2:R172) -SUM($Q$2:Q172) + SUM($T$2:T171)</f>
        <v>144.17740293055564</v>
      </c>
      <c r="T172">
        <f t="shared" si="34"/>
        <v>0</v>
      </c>
    </row>
    <row r="173" spans="1:20" x14ac:dyDescent="0.3">
      <c r="A173" s="1">
        <v>42176</v>
      </c>
      <c r="B173" s="2">
        <v>0.16885416666666667</v>
      </c>
      <c r="C173" s="2">
        <v>0.8809027777777777</v>
      </c>
      <c r="D173" s="3">
        <v>13.6</v>
      </c>
      <c r="E173" s="3">
        <v>85.2</v>
      </c>
      <c r="F173" s="4">
        <f t="shared" si="24"/>
        <v>6</v>
      </c>
      <c r="G173">
        <v>20</v>
      </c>
      <c r="H173" s="3">
        <f t="shared" si="25"/>
        <v>17.089166666666664</v>
      </c>
      <c r="I173">
        <f t="shared" si="35"/>
        <v>1000</v>
      </c>
      <c r="J173">
        <f t="shared" si="26"/>
        <v>0.14800000000000002</v>
      </c>
      <c r="K173">
        <f t="shared" si="27"/>
        <v>12.645983333333334</v>
      </c>
      <c r="L173">
        <v>4.8</v>
      </c>
      <c r="M173">
        <f t="shared" si="28"/>
        <v>0</v>
      </c>
      <c r="N173">
        <f t="shared" si="29"/>
        <v>1.85</v>
      </c>
      <c r="O173">
        <f t="shared" si="30"/>
        <v>6.65</v>
      </c>
      <c r="P173">
        <f t="shared" si="31"/>
        <v>5.9959833333333332</v>
      </c>
      <c r="Q173">
        <f t="shared" si="32"/>
        <v>0</v>
      </c>
      <c r="R173">
        <f t="shared" si="33"/>
        <v>1.1991966666666667</v>
      </c>
      <c r="S173">
        <f>SUM($R$2:R173) -SUM($Q$2:Q173) + SUM($T$2:T172)</f>
        <v>145.37659959722234</v>
      </c>
      <c r="T173">
        <f t="shared" si="34"/>
        <v>0</v>
      </c>
    </row>
    <row r="174" spans="1:20" x14ac:dyDescent="0.3">
      <c r="A174" s="1">
        <v>42177</v>
      </c>
      <c r="B174" s="2">
        <v>0.16900462962962962</v>
      </c>
      <c r="C174" s="2">
        <v>0.88103009259259257</v>
      </c>
      <c r="D174" s="3">
        <v>15.3</v>
      </c>
      <c r="E174" s="3">
        <v>81.5</v>
      </c>
      <c r="F174" s="4">
        <f t="shared" si="24"/>
        <v>6</v>
      </c>
      <c r="G174">
        <v>20</v>
      </c>
      <c r="H174" s="3">
        <f t="shared" si="25"/>
        <v>17.088611111111113</v>
      </c>
      <c r="I174">
        <f t="shared" si="35"/>
        <v>1000</v>
      </c>
      <c r="J174">
        <f t="shared" si="26"/>
        <v>0.18500000000000005</v>
      </c>
      <c r="K174">
        <f t="shared" si="27"/>
        <v>15.806965277777783</v>
      </c>
      <c r="L174">
        <v>4.8</v>
      </c>
      <c r="M174">
        <f t="shared" si="28"/>
        <v>0</v>
      </c>
      <c r="N174">
        <f t="shared" si="29"/>
        <v>1.4249999999999998</v>
      </c>
      <c r="O174">
        <f t="shared" si="30"/>
        <v>6.2249999999999996</v>
      </c>
      <c r="P174">
        <f t="shared" si="31"/>
        <v>9.5819652777777833</v>
      </c>
      <c r="Q174">
        <f t="shared" si="32"/>
        <v>0</v>
      </c>
      <c r="R174">
        <f t="shared" si="33"/>
        <v>1.9163930555555568</v>
      </c>
      <c r="S174">
        <f>SUM($R$2:R174) -SUM($Q$2:Q174) + SUM($T$2:T173)</f>
        <v>147.29299265277788</v>
      </c>
      <c r="T174">
        <f t="shared" si="34"/>
        <v>0</v>
      </c>
    </row>
    <row r="175" spans="1:20" x14ac:dyDescent="0.3">
      <c r="A175" s="1">
        <v>42178</v>
      </c>
      <c r="B175" s="2">
        <v>0.16918981481481479</v>
      </c>
      <c r="C175" s="2">
        <v>0.88111111111111118</v>
      </c>
      <c r="D175" s="3">
        <v>14.3</v>
      </c>
      <c r="E175" s="3">
        <v>88.9</v>
      </c>
      <c r="F175" s="4">
        <f t="shared" si="24"/>
        <v>6</v>
      </c>
      <c r="G175">
        <v>20</v>
      </c>
      <c r="H175" s="3">
        <f t="shared" si="25"/>
        <v>17.086111111111116</v>
      </c>
      <c r="I175">
        <f t="shared" si="35"/>
        <v>1000</v>
      </c>
      <c r="J175">
        <f t="shared" si="26"/>
        <v>0.11099999999999999</v>
      </c>
      <c r="K175">
        <f t="shared" si="27"/>
        <v>9.4827916666666674</v>
      </c>
      <c r="L175">
        <v>4.8</v>
      </c>
      <c r="M175">
        <f t="shared" si="28"/>
        <v>0</v>
      </c>
      <c r="N175">
        <f t="shared" si="29"/>
        <v>1.6749999999999998</v>
      </c>
      <c r="O175">
        <f t="shared" si="30"/>
        <v>6.4749999999999996</v>
      </c>
      <c r="P175">
        <f t="shared" si="31"/>
        <v>3.0077916666666678</v>
      </c>
      <c r="Q175">
        <f t="shared" si="32"/>
        <v>0</v>
      </c>
      <c r="R175">
        <f t="shared" si="33"/>
        <v>0.60155833333333364</v>
      </c>
      <c r="S175">
        <f>SUM($R$2:R175) -SUM($Q$2:Q175) + SUM($T$2:T174)</f>
        <v>147.89455098611123</v>
      </c>
      <c r="T175">
        <f t="shared" si="34"/>
        <v>0</v>
      </c>
    </row>
    <row r="176" spans="1:20" x14ac:dyDescent="0.3">
      <c r="A176" s="1">
        <v>42179</v>
      </c>
      <c r="B176" s="2">
        <v>0.16942129629629629</v>
      </c>
      <c r="C176" s="2">
        <v>0.88115740740740733</v>
      </c>
      <c r="D176" s="3">
        <v>14.3</v>
      </c>
      <c r="E176" s="3">
        <v>78.7</v>
      </c>
      <c r="F176" s="4">
        <f t="shared" si="24"/>
        <v>6</v>
      </c>
      <c r="G176">
        <v>20</v>
      </c>
      <c r="H176" s="3">
        <f t="shared" si="25"/>
        <v>17.081666666666663</v>
      </c>
      <c r="I176">
        <f t="shared" si="35"/>
        <v>1000</v>
      </c>
      <c r="J176">
        <f t="shared" si="26"/>
        <v>0.21299999999999997</v>
      </c>
      <c r="K176">
        <f t="shared" si="27"/>
        <v>18.191974999999992</v>
      </c>
      <c r="L176">
        <v>4.8</v>
      </c>
      <c r="M176">
        <f t="shared" si="28"/>
        <v>0</v>
      </c>
      <c r="N176">
        <f t="shared" si="29"/>
        <v>1.6749999999999998</v>
      </c>
      <c r="O176">
        <f t="shared" si="30"/>
        <v>6.4749999999999996</v>
      </c>
      <c r="P176">
        <f t="shared" si="31"/>
        <v>11.716974999999993</v>
      </c>
      <c r="Q176">
        <f t="shared" si="32"/>
        <v>0</v>
      </c>
      <c r="R176">
        <f t="shared" si="33"/>
        <v>2.3433949999999988</v>
      </c>
      <c r="S176">
        <f>SUM($R$2:R176) -SUM($Q$2:Q176) + SUM($T$2:T175)</f>
        <v>150.23794598611121</v>
      </c>
      <c r="T176">
        <f t="shared" si="34"/>
        <v>0</v>
      </c>
    </row>
    <row r="177" spans="1:20" x14ac:dyDescent="0.3">
      <c r="A177" s="1">
        <v>42180</v>
      </c>
      <c r="B177" s="2">
        <v>0.16967592592592592</v>
      </c>
      <c r="C177" s="2">
        <v>0.88116898148148148</v>
      </c>
      <c r="D177" s="3">
        <v>15.5</v>
      </c>
      <c r="E177" s="3">
        <v>49.4</v>
      </c>
      <c r="F177" s="4">
        <f t="shared" si="24"/>
        <v>6</v>
      </c>
      <c r="G177">
        <v>20</v>
      </c>
      <c r="H177" s="3">
        <f t="shared" si="25"/>
        <v>17.075833333333332</v>
      </c>
      <c r="I177">
        <f t="shared" si="35"/>
        <v>1000</v>
      </c>
      <c r="J177">
        <f t="shared" si="26"/>
        <v>0.50600000000000001</v>
      </c>
      <c r="K177">
        <f t="shared" si="27"/>
        <v>43.201858333333327</v>
      </c>
      <c r="L177">
        <v>4.8</v>
      </c>
      <c r="M177">
        <f t="shared" si="28"/>
        <v>0</v>
      </c>
      <c r="N177">
        <f t="shared" si="29"/>
        <v>1.375</v>
      </c>
      <c r="O177">
        <f t="shared" si="30"/>
        <v>6.1749999999999998</v>
      </c>
      <c r="P177">
        <f t="shared" si="31"/>
        <v>37.02685833333333</v>
      </c>
      <c r="Q177">
        <f t="shared" si="32"/>
        <v>0</v>
      </c>
      <c r="R177">
        <f t="shared" si="33"/>
        <v>7.4053716666666665</v>
      </c>
      <c r="S177">
        <f>SUM($R$2:R177) -SUM($Q$2:Q177) + SUM($T$2:T176)</f>
        <v>157.64331765277785</v>
      </c>
      <c r="T177">
        <f t="shared" si="34"/>
        <v>0</v>
      </c>
    </row>
    <row r="178" spans="1:20" x14ac:dyDescent="0.3">
      <c r="A178" s="1">
        <v>42181</v>
      </c>
      <c r="B178" s="2">
        <v>0.16997685185185185</v>
      </c>
      <c r="C178" s="2">
        <v>0.88113425925925926</v>
      </c>
      <c r="D178" s="3">
        <v>15.5</v>
      </c>
      <c r="E178" s="3">
        <v>60.5</v>
      </c>
      <c r="F178" s="4">
        <f t="shared" si="24"/>
        <v>6</v>
      </c>
      <c r="G178">
        <v>20</v>
      </c>
      <c r="H178" s="3">
        <f t="shared" si="25"/>
        <v>17.067777777777778</v>
      </c>
      <c r="I178">
        <f t="shared" si="35"/>
        <v>1000</v>
      </c>
      <c r="J178">
        <f t="shared" si="26"/>
        <v>0.39500000000000002</v>
      </c>
      <c r="K178">
        <f t="shared" si="27"/>
        <v>33.708861111111119</v>
      </c>
      <c r="L178">
        <v>4.8</v>
      </c>
      <c r="M178">
        <f t="shared" si="28"/>
        <v>0</v>
      </c>
      <c r="N178">
        <f t="shared" si="29"/>
        <v>1.375</v>
      </c>
      <c r="O178">
        <f t="shared" si="30"/>
        <v>6.1749999999999998</v>
      </c>
      <c r="P178">
        <f t="shared" si="31"/>
        <v>27.533861111111118</v>
      </c>
      <c r="Q178">
        <f t="shared" si="32"/>
        <v>0</v>
      </c>
      <c r="R178">
        <f t="shared" si="33"/>
        <v>5.5067722222222244</v>
      </c>
      <c r="S178">
        <f>SUM($R$2:R178) -SUM($Q$2:Q178) + SUM($T$2:T177)</f>
        <v>163.15008987500011</v>
      </c>
      <c r="T178">
        <f t="shared" si="34"/>
        <v>0</v>
      </c>
    </row>
    <row r="179" spans="1:20" x14ac:dyDescent="0.3">
      <c r="A179" s="1">
        <v>42182</v>
      </c>
      <c r="B179" s="2">
        <v>0.1703240740740741</v>
      </c>
      <c r="C179" s="2">
        <v>0.88105324074074076</v>
      </c>
      <c r="D179" s="3">
        <v>15.7</v>
      </c>
      <c r="E179" s="3">
        <v>24.7</v>
      </c>
      <c r="F179" s="4">
        <f t="shared" si="24"/>
        <v>6</v>
      </c>
      <c r="G179">
        <v>20</v>
      </c>
      <c r="H179" s="3">
        <f t="shared" si="25"/>
        <v>17.057499999999997</v>
      </c>
      <c r="I179">
        <f t="shared" si="35"/>
        <v>1000</v>
      </c>
      <c r="J179">
        <f t="shared" si="26"/>
        <v>0.753</v>
      </c>
      <c r="K179">
        <f t="shared" si="27"/>
        <v>64.221487500000009</v>
      </c>
      <c r="L179">
        <v>4.8</v>
      </c>
      <c r="M179">
        <f t="shared" si="28"/>
        <v>0</v>
      </c>
      <c r="N179">
        <f t="shared" si="29"/>
        <v>1.3250000000000002</v>
      </c>
      <c r="O179">
        <f t="shared" si="30"/>
        <v>6.125</v>
      </c>
      <c r="P179">
        <f t="shared" si="31"/>
        <v>58.096487500000009</v>
      </c>
      <c r="Q179">
        <f t="shared" si="32"/>
        <v>0</v>
      </c>
      <c r="R179">
        <f t="shared" si="33"/>
        <v>11.619297500000002</v>
      </c>
      <c r="S179">
        <f>SUM($R$2:R179) -SUM($Q$2:Q179) + SUM($T$2:T178)</f>
        <v>174.76938737500012</v>
      </c>
      <c r="T179">
        <f t="shared" si="34"/>
        <v>0</v>
      </c>
    </row>
    <row r="180" spans="1:20" x14ac:dyDescent="0.3">
      <c r="A180" s="1">
        <v>42183</v>
      </c>
      <c r="B180" s="2">
        <v>0.17069444444444445</v>
      </c>
      <c r="C180" s="2">
        <v>0.88093749999999993</v>
      </c>
      <c r="D180" s="3">
        <v>18.399999999999999</v>
      </c>
      <c r="E180" s="3">
        <v>66.7</v>
      </c>
      <c r="F180" s="4">
        <f t="shared" si="24"/>
        <v>6</v>
      </c>
      <c r="G180">
        <v>20</v>
      </c>
      <c r="H180" s="3">
        <f t="shared" si="25"/>
        <v>17.045833333333331</v>
      </c>
      <c r="I180">
        <f t="shared" si="35"/>
        <v>1000</v>
      </c>
      <c r="J180">
        <f t="shared" si="26"/>
        <v>0.33299999999999996</v>
      </c>
      <c r="K180">
        <f t="shared" si="27"/>
        <v>28.381312499999993</v>
      </c>
      <c r="L180">
        <v>4.8</v>
      </c>
      <c r="M180">
        <f t="shared" si="28"/>
        <v>0</v>
      </c>
      <c r="N180">
        <f t="shared" si="29"/>
        <v>0.65000000000000036</v>
      </c>
      <c r="O180">
        <f t="shared" si="30"/>
        <v>5.45</v>
      </c>
      <c r="P180">
        <f t="shared" si="31"/>
        <v>22.931312499999994</v>
      </c>
      <c r="Q180">
        <f t="shared" si="32"/>
        <v>0</v>
      </c>
      <c r="R180">
        <f t="shared" si="33"/>
        <v>4.5862624999999992</v>
      </c>
      <c r="S180">
        <f>SUM($R$2:R180) -SUM($Q$2:Q180) + SUM($T$2:T179)</f>
        <v>179.3556498750001</v>
      </c>
      <c r="T180">
        <f t="shared" si="34"/>
        <v>0</v>
      </c>
    </row>
    <row r="181" spans="1:20" x14ac:dyDescent="0.3">
      <c r="A181" s="1">
        <v>42184</v>
      </c>
      <c r="B181" s="2">
        <v>0.1711111111111111</v>
      </c>
      <c r="C181" s="2">
        <v>0.88077546296296294</v>
      </c>
      <c r="D181" s="3">
        <v>15.8</v>
      </c>
      <c r="E181" s="3">
        <v>76.2</v>
      </c>
      <c r="F181" s="4">
        <f t="shared" si="24"/>
        <v>6</v>
      </c>
      <c r="G181">
        <v>20</v>
      </c>
      <c r="H181" s="3">
        <f t="shared" si="25"/>
        <v>17.031944444444445</v>
      </c>
      <c r="I181">
        <f t="shared" si="35"/>
        <v>1000</v>
      </c>
      <c r="J181">
        <f t="shared" si="26"/>
        <v>0.23799999999999999</v>
      </c>
      <c r="K181">
        <f t="shared" si="27"/>
        <v>20.268013888888891</v>
      </c>
      <c r="L181">
        <v>4.8</v>
      </c>
      <c r="M181">
        <f t="shared" si="28"/>
        <v>0</v>
      </c>
      <c r="N181">
        <f t="shared" si="29"/>
        <v>1.2999999999999998</v>
      </c>
      <c r="O181">
        <f t="shared" si="30"/>
        <v>6.1</v>
      </c>
      <c r="P181">
        <f t="shared" si="31"/>
        <v>14.168013888888892</v>
      </c>
      <c r="Q181">
        <f t="shared" si="32"/>
        <v>0</v>
      </c>
      <c r="R181">
        <f t="shared" si="33"/>
        <v>2.8336027777777786</v>
      </c>
      <c r="S181">
        <f>SUM($R$2:R181) -SUM($Q$2:Q181) + SUM($T$2:T180)</f>
        <v>182.18925265277795</v>
      </c>
      <c r="T181">
        <f t="shared" si="34"/>
        <v>0</v>
      </c>
    </row>
    <row r="182" spans="1:20" x14ac:dyDescent="0.3">
      <c r="A182" s="1">
        <v>42185</v>
      </c>
      <c r="B182" s="2">
        <v>0.17155092592592591</v>
      </c>
      <c r="C182" s="2">
        <v>0.88057870370370372</v>
      </c>
      <c r="D182" s="3">
        <v>17</v>
      </c>
      <c r="E182" s="3">
        <v>53.1</v>
      </c>
      <c r="F182" s="4">
        <f t="shared" si="24"/>
        <v>6</v>
      </c>
      <c r="G182">
        <v>20</v>
      </c>
      <c r="H182" s="3">
        <f t="shared" si="25"/>
        <v>17.016666666666666</v>
      </c>
      <c r="I182">
        <f t="shared" si="35"/>
        <v>1000</v>
      </c>
      <c r="J182">
        <f t="shared" si="26"/>
        <v>0.46899999999999997</v>
      </c>
      <c r="K182">
        <f t="shared" si="27"/>
        <v>39.904083333333325</v>
      </c>
      <c r="L182">
        <v>4.8</v>
      </c>
      <c r="M182">
        <f t="shared" si="28"/>
        <v>0</v>
      </c>
      <c r="N182">
        <f t="shared" si="29"/>
        <v>1</v>
      </c>
      <c r="O182">
        <f t="shared" si="30"/>
        <v>5.8</v>
      </c>
      <c r="P182">
        <f t="shared" si="31"/>
        <v>34.104083333333328</v>
      </c>
      <c r="Q182">
        <f t="shared" si="32"/>
        <v>0</v>
      </c>
      <c r="R182">
        <f t="shared" si="33"/>
        <v>6.8208166666666656</v>
      </c>
      <c r="S182">
        <f>SUM($R$2:R182) -SUM($Q$2:Q182) + SUM($T$2:T181)</f>
        <v>189.01006931944454</v>
      </c>
      <c r="T182">
        <f t="shared" si="34"/>
        <v>-189.01</v>
      </c>
    </row>
    <row r="183" spans="1:20" x14ac:dyDescent="0.3">
      <c r="A183" s="1">
        <v>42186</v>
      </c>
      <c r="B183" s="2">
        <v>0.17202546296296295</v>
      </c>
      <c r="C183" s="2">
        <v>0.88033564814814813</v>
      </c>
      <c r="D183" s="3">
        <v>17.3</v>
      </c>
      <c r="E183" s="3">
        <v>46.1</v>
      </c>
      <c r="F183" s="4">
        <f t="shared" si="24"/>
        <v>7</v>
      </c>
      <c r="G183">
        <v>20</v>
      </c>
      <c r="H183" s="3">
        <f t="shared" si="25"/>
        <v>16.999444444444443</v>
      </c>
      <c r="I183">
        <f t="shared" si="35"/>
        <v>1000</v>
      </c>
      <c r="J183">
        <f t="shared" si="26"/>
        <v>0.53899999999999992</v>
      </c>
      <c r="K183">
        <f t="shared" si="27"/>
        <v>45.813502777777764</v>
      </c>
      <c r="L183">
        <v>4.8</v>
      </c>
      <c r="M183">
        <f t="shared" si="28"/>
        <v>2.7777777777870939E-5</v>
      </c>
      <c r="N183">
        <f t="shared" si="29"/>
        <v>0.92499999999999982</v>
      </c>
      <c r="O183">
        <f t="shared" si="30"/>
        <v>5.7250277777777772</v>
      </c>
      <c r="P183">
        <f t="shared" si="31"/>
        <v>40.088474999999988</v>
      </c>
      <c r="Q183">
        <f t="shared" si="32"/>
        <v>0</v>
      </c>
      <c r="R183">
        <f t="shared" si="33"/>
        <v>8.017694999999998</v>
      </c>
      <c r="S183">
        <f>SUM($R$2:R183) -SUM($Q$2:Q183) + SUM($T$2:T182)</f>
        <v>8.0177643194445523</v>
      </c>
      <c r="T183">
        <f t="shared" si="34"/>
        <v>0</v>
      </c>
    </row>
    <row r="184" spans="1:20" x14ac:dyDescent="0.3">
      <c r="A184" s="1">
        <v>42187</v>
      </c>
      <c r="B184" s="2">
        <v>0.17254629629629628</v>
      </c>
      <c r="C184" s="2">
        <v>0.88005787037037031</v>
      </c>
      <c r="D184" s="3">
        <v>18.5</v>
      </c>
      <c r="E184" s="3">
        <v>14.4</v>
      </c>
      <c r="F184" s="4">
        <f t="shared" si="24"/>
        <v>7</v>
      </c>
      <c r="G184">
        <v>20</v>
      </c>
      <c r="H184" s="3">
        <f t="shared" si="25"/>
        <v>16.980277777777779</v>
      </c>
      <c r="I184">
        <f t="shared" si="35"/>
        <v>1000</v>
      </c>
      <c r="J184">
        <f t="shared" si="26"/>
        <v>0.85599999999999998</v>
      </c>
      <c r="K184">
        <f t="shared" si="27"/>
        <v>72.675588888888896</v>
      </c>
      <c r="L184">
        <v>4.8</v>
      </c>
      <c r="M184">
        <f t="shared" si="28"/>
        <v>9.8611111111104313E-4</v>
      </c>
      <c r="N184">
        <f t="shared" si="29"/>
        <v>0.625</v>
      </c>
      <c r="O184">
        <f t="shared" si="30"/>
        <v>5.4259861111111105</v>
      </c>
      <c r="P184">
        <f t="shared" si="31"/>
        <v>67.249602777777781</v>
      </c>
      <c r="Q184">
        <f t="shared" si="32"/>
        <v>0</v>
      </c>
      <c r="R184">
        <f t="shared" si="33"/>
        <v>13.449920555555558</v>
      </c>
      <c r="S184">
        <f>SUM($R$2:R184) -SUM($Q$2:Q184) + SUM($T$2:T183)</f>
        <v>21.467684875000089</v>
      </c>
      <c r="T184">
        <f t="shared" si="34"/>
        <v>0</v>
      </c>
    </row>
    <row r="185" spans="1:20" x14ac:dyDescent="0.3">
      <c r="A185" s="1">
        <v>42188</v>
      </c>
      <c r="B185" s="2">
        <v>0.17309027777777777</v>
      </c>
      <c r="C185" s="2">
        <v>0.87974537037037026</v>
      </c>
      <c r="D185" s="3">
        <v>21.4</v>
      </c>
      <c r="E185" s="3">
        <v>0</v>
      </c>
      <c r="F185" s="4">
        <f t="shared" si="24"/>
        <v>7</v>
      </c>
      <c r="G185">
        <v>20</v>
      </c>
      <c r="H185" s="3">
        <f t="shared" si="25"/>
        <v>16.959722222222219</v>
      </c>
      <c r="I185">
        <f t="shared" si="35"/>
        <v>1000</v>
      </c>
      <c r="J185">
        <f t="shared" si="26"/>
        <v>1</v>
      </c>
      <c r="K185">
        <f t="shared" si="27"/>
        <v>84.798611111111086</v>
      </c>
      <c r="L185">
        <v>4.8</v>
      </c>
      <c r="M185">
        <f t="shared" si="28"/>
        <v>2.0138888888890706E-3</v>
      </c>
      <c r="N185">
        <f t="shared" si="29"/>
        <v>0</v>
      </c>
      <c r="O185">
        <f t="shared" si="30"/>
        <v>4.8020138888888892</v>
      </c>
      <c r="P185">
        <f t="shared" si="31"/>
        <v>79.996597222222192</v>
      </c>
      <c r="Q185">
        <f t="shared" si="32"/>
        <v>0</v>
      </c>
      <c r="R185">
        <f t="shared" si="33"/>
        <v>15.999319444444438</v>
      </c>
      <c r="S185">
        <f>SUM($R$2:R185) -SUM($Q$2:Q185) + SUM($T$2:T184)</f>
        <v>37.467004319444584</v>
      </c>
      <c r="T185">
        <f t="shared" si="34"/>
        <v>0</v>
      </c>
    </row>
    <row r="186" spans="1:20" x14ac:dyDescent="0.3">
      <c r="A186" s="1">
        <v>42189</v>
      </c>
      <c r="B186" s="2">
        <v>0.17368055555555553</v>
      </c>
      <c r="C186" s="2">
        <v>0.87938657407407417</v>
      </c>
      <c r="D186" s="3">
        <v>24.3</v>
      </c>
      <c r="E186" s="3">
        <v>14.4</v>
      </c>
      <c r="F186" s="4">
        <f t="shared" si="24"/>
        <v>7</v>
      </c>
      <c r="G186">
        <v>20</v>
      </c>
      <c r="H186" s="3">
        <f t="shared" si="25"/>
        <v>16.93694444444445</v>
      </c>
      <c r="I186">
        <f t="shared" si="35"/>
        <v>1000</v>
      </c>
      <c r="J186">
        <f t="shared" si="26"/>
        <v>0.85599999999999998</v>
      </c>
      <c r="K186">
        <f t="shared" si="27"/>
        <v>72.49012222222224</v>
      </c>
      <c r="L186">
        <v>4.8</v>
      </c>
      <c r="M186">
        <f t="shared" si="28"/>
        <v>3.1527777777775158E-3</v>
      </c>
      <c r="N186">
        <f t="shared" si="29"/>
        <v>0</v>
      </c>
      <c r="O186">
        <f t="shared" si="30"/>
        <v>4.8031527777777772</v>
      </c>
      <c r="P186">
        <f t="shared" si="31"/>
        <v>67.686969444444458</v>
      </c>
      <c r="Q186">
        <f t="shared" si="32"/>
        <v>0</v>
      </c>
      <c r="R186">
        <f t="shared" si="33"/>
        <v>13.537393888888893</v>
      </c>
      <c r="S186">
        <f>SUM($R$2:R186) -SUM($Q$2:Q186) + SUM($T$2:T185)</f>
        <v>51.004398208333384</v>
      </c>
      <c r="T186">
        <f t="shared" si="34"/>
        <v>0</v>
      </c>
    </row>
    <row r="187" spans="1:20" x14ac:dyDescent="0.3">
      <c r="A187" s="1">
        <v>42190</v>
      </c>
      <c r="B187" s="2">
        <v>0.17429398148148148</v>
      </c>
      <c r="C187" s="2">
        <v>0.87899305555555562</v>
      </c>
      <c r="D187" s="3">
        <v>25.6</v>
      </c>
      <c r="E187" s="3">
        <v>23.5</v>
      </c>
      <c r="F187" s="4">
        <f t="shared" si="24"/>
        <v>7</v>
      </c>
      <c r="G187">
        <v>20</v>
      </c>
      <c r="H187" s="3">
        <f t="shared" si="25"/>
        <v>16.91277777777778</v>
      </c>
      <c r="I187">
        <f t="shared" si="35"/>
        <v>1000</v>
      </c>
      <c r="J187">
        <f t="shared" si="26"/>
        <v>0.76500000000000001</v>
      </c>
      <c r="K187">
        <f t="shared" si="27"/>
        <v>64.691374999999994</v>
      </c>
      <c r="L187">
        <v>4.8</v>
      </c>
      <c r="M187">
        <f t="shared" si="28"/>
        <v>4.3611111111109937E-3</v>
      </c>
      <c r="N187">
        <f t="shared" si="29"/>
        <v>0</v>
      </c>
      <c r="O187">
        <f t="shared" si="30"/>
        <v>4.8043611111111106</v>
      </c>
      <c r="P187">
        <f t="shared" si="31"/>
        <v>59.88701388888888</v>
      </c>
      <c r="Q187">
        <f t="shared" si="32"/>
        <v>0</v>
      </c>
      <c r="R187">
        <f t="shared" si="33"/>
        <v>11.977402777777776</v>
      </c>
      <c r="S187">
        <f>SUM($R$2:R187) -SUM($Q$2:Q187) + SUM($T$2:T186)</f>
        <v>62.981800986111182</v>
      </c>
      <c r="T187">
        <f t="shared" si="34"/>
        <v>0</v>
      </c>
    </row>
    <row r="188" spans="1:20" x14ac:dyDescent="0.3">
      <c r="A188" s="1">
        <v>42191</v>
      </c>
      <c r="B188" s="2">
        <v>0.17494212962962963</v>
      </c>
      <c r="C188" s="2">
        <v>0.8785532407407407</v>
      </c>
      <c r="D188" s="3">
        <v>21.6</v>
      </c>
      <c r="E188" s="3">
        <v>52</v>
      </c>
      <c r="F188" s="4">
        <f t="shared" si="24"/>
        <v>7</v>
      </c>
      <c r="G188">
        <v>20</v>
      </c>
      <c r="H188" s="3">
        <f t="shared" si="25"/>
        <v>16.886666666666667</v>
      </c>
      <c r="I188">
        <f t="shared" si="35"/>
        <v>1000</v>
      </c>
      <c r="J188">
        <f t="shared" si="26"/>
        <v>0.48</v>
      </c>
      <c r="K188">
        <f t="shared" si="27"/>
        <v>40.527999999999999</v>
      </c>
      <c r="L188">
        <v>4.8</v>
      </c>
      <c r="M188">
        <f t="shared" si="28"/>
        <v>5.6666666666666645E-3</v>
      </c>
      <c r="N188">
        <f t="shared" si="29"/>
        <v>0</v>
      </c>
      <c r="O188">
        <f t="shared" si="30"/>
        <v>4.8056666666666663</v>
      </c>
      <c r="P188">
        <f t="shared" si="31"/>
        <v>35.722333333333331</v>
      </c>
      <c r="Q188">
        <f t="shared" si="32"/>
        <v>0</v>
      </c>
      <c r="R188">
        <f t="shared" si="33"/>
        <v>7.1444666666666663</v>
      </c>
      <c r="S188">
        <f>SUM($R$2:R188) -SUM($Q$2:Q188) + SUM($T$2:T187)</f>
        <v>70.126267652777813</v>
      </c>
      <c r="T188">
        <f t="shared" si="34"/>
        <v>0</v>
      </c>
    </row>
    <row r="189" spans="1:20" x14ac:dyDescent="0.3">
      <c r="A189" s="1">
        <v>42192</v>
      </c>
      <c r="B189" s="2">
        <v>0.175625</v>
      </c>
      <c r="C189" s="2">
        <v>0.87807870370370367</v>
      </c>
      <c r="D189" s="3">
        <v>20.5</v>
      </c>
      <c r="E189" s="3">
        <v>20.6</v>
      </c>
      <c r="F189" s="4">
        <f t="shared" si="24"/>
        <v>7</v>
      </c>
      <c r="G189">
        <v>20</v>
      </c>
      <c r="H189" s="3">
        <f t="shared" si="25"/>
        <v>16.858888888888888</v>
      </c>
      <c r="I189">
        <f t="shared" si="35"/>
        <v>1000</v>
      </c>
      <c r="J189">
        <f t="shared" si="26"/>
        <v>0.79400000000000004</v>
      </c>
      <c r="K189">
        <f t="shared" si="27"/>
        <v>66.929788888888879</v>
      </c>
      <c r="L189">
        <v>4.8</v>
      </c>
      <c r="M189">
        <f t="shared" si="28"/>
        <v>7.0555555555555927E-3</v>
      </c>
      <c r="N189">
        <f t="shared" si="29"/>
        <v>0.125</v>
      </c>
      <c r="O189">
        <f t="shared" si="30"/>
        <v>4.9320555555555554</v>
      </c>
      <c r="P189">
        <f t="shared" si="31"/>
        <v>61.997733333333322</v>
      </c>
      <c r="Q189">
        <f t="shared" si="32"/>
        <v>0</v>
      </c>
      <c r="R189">
        <f t="shared" si="33"/>
        <v>12.399546666666666</v>
      </c>
      <c r="S189">
        <f>SUM($R$2:R189) -SUM($Q$2:Q189) + SUM($T$2:T188)</f>
        <v>82.525814319444464</v>
      </c>
      <c r="T189">
        <f t="shared" si="34"/>
        <v>0</v>
      </c>
    </row>
    <row r="190" spans="1:20" x14ac:dyDescent="0.3">
      <c r="A190" s="1">
        <v>42193</v>
      </c>
      <c r="B190" s="2">
        <v>0.17633101851851851</v>
      </c>
      <c r="C190" s="2">
        <v>0.87756944444444451</v>
      </c>
      <c r="D190" s="3">
        <v>20.8</v>
      </c>
      <c r="E190" s="3">
        <v>84.4</v>
      </c>
      <c r="F190" s="4">
        <f t="shared" si="24"/>
        <v>7</v>
      </c>
      <c r="G190">
        <v>20</v>
      </c>
      <c r="H190" s="3">
        <f t="shared" si="25"/>
        <v>16.829722222222223</v>
      </c>
      <c r="I190">
        <f t="shared" si="35"/>
        <v>1000</v>
      </c>
      <c r="J190">
        <f t="shared" si="26"/>
        <v>0.15599999999999992</v>
      </c>
      <c r="K190">
        <f t="shared" si="27"/>
        <v>13.127183333333326</v>
      </c>
      <c r="L190">
        <v>4.8</v>
      </c>
      <c r="M190">
        <f t="shared" si="28"/>
        <v>8.5138888888888434E-3</v>
      </c>
      <c r="N190">
        <f t="shared" si="29"/>
        <v>4.9999999999999822E-2</v>
      </c>
      <c r="O190">
        <f t="shared" si="30"/>
        <v>4.8585138888888881</v>
      </c>
      <c r="P190">
        <f t="shared" si="31"/>
        <v>8.2686694444444377</v>
      </c>
      <c r="Q190">
        <f t="shared" si="32"/>
        <v>0</v>
      </c>
      <c r="R190">
        <f t="shared" si="33"/>
        <v>1.6537338888888877</v>
      </c>
      <c r="S190">
        <f>SUM($R$2:R190) -SUM($Q$2:Q190) + SUM($T$2:T189)</f>
        <v>84.179548208333301</v>
      </c>
      <c r="T190">
        <f t="shared" si="34"/>
        <v>0</v>
      </c>
    </row>
    <row r="191" spans="1:20" x14ac:dyDescent="0.3">
      <c r="A191" s="1">
        <v>42194</v>
      </c>
      <c r="B191" s="2">
        <v>0.17707175925925925</v>
      </c>
      <c r="C191" s="2">
        <v>0.87702546296296291</v>
      </c>
      <c r="D191" s="3">
        <v>15.8</v>
      </c>
      <c r="E191" s="3">
        <v>56.8</v>
      </c>
      <c r="F191" s="4">
        <f t="shared" si="24"/>
        <v>7</v>
      </c>
      <c r="G191">
        <v>20</v>
      </c>
      <c r="H191" s="3">
        <f t="shared" si="25"/>
        <v>16.798888888888889</v>
      </c>
      <c r="I191">
        <f t="shared" si="35"/>
        <v>1000</v>
      </c>
      <c r="J191">
        <f t="shared" si="26"/>
        <v>0.43200000000000005</v>
      </c>
      <c r="K191">
        <f t="shared" si="27"/>
        <v>36.285599999999995</v>
      </c>
      <c r="L191">
        <v>4.8</v>
      </c>
      <c r="M191">
        <f t="shared" si="28"/>
        <v>1.0055555555555529E-2</v>
      </c>
      <c r="N191">
        <f t="shared" si="29"/>
        <v>1.2999999999999998</v>
      </c>
      <c r="O191">
        <f t="shared" si="30"/>
        <v>6.1100555555555554</v>
      </c>
      <c r="P191">
        <f t="shared" si="31"/>
        <v>30.175544444444441</v>
      </c>
      <c r="Q191">
        <f t="shared" si="32"/>
        <v>0</v>
      </c>
      <c r="R191">
        <f t="shared" si="33"/>
        <v>6.0351088888888889</v>
      </c>
      <c r="S191">
        <f>SUM($R$2:R191) -SUM($Q$2:Q191) + SUM($T$2:T190)</f>
        <v>90.214657097222187</v>
      </c>
      <c r="T191">
        <f t="shared" si="34"/>
        <v>0</v>
      </c>
    </row>
    <row r="192" spans="1:20" x14ac:dyDescent="0.3">
      <c r="A192" s="1">
        <v>42195</v>
      </c>
      <c r="B192" s="2">
        <v>0.17783564814814815</v>
      </c>
      <c r="C192" s="2">
        <v>0.87644675925925919</v>
      </c>
      <c r="D192" s="3">
        <v>13.5</v>
      </c>
      <c r="E192" s="3">
        <v>88.9</v>
      </c>
      <c r="F192" s="4">
        <f t="shared" si="24"/>
        <v>7</v>
      </c>
      <c r="G192">
        <v>20</v>
      </c>
      <c r="H192" s="3">
        <f t="shared" si="25"/>
        <v>16.766666666666666</v>
      </c>
      <c r="I192">
        <f t="shared" si="35"/>
        <v>1000</v>
      </c>
      <c r="J192">
        <f t="shared" si="26"/>
        <v>0.11099999999999999</v>
      </c>
      <c r="K192">
        <f t="shared" si="27"/>
        <v>9.3054999999999986</v>
      </c>
      <c r="L192">
        <v>4.8</v>
      </c>
      <c r="M192">
        <f t="shared" si="28"/>
        <v>1.1666666666666714E-2</v>
      </c>
      <c r="N192">
        <f t="shared" si="29"/>
        <v>1.875</v>
      </c>
      <c r="O192">
        <f t="shared" si="30"/>
        <v>6.6866666666666665</v>
      </c>
      <c r="P192">
        <f t="shared" si="31"/>
        <v>2.618833333333332</v>
      </c>
      <c r="Q192">
        <f t="shared" si="32"/>
        <v>0</v>
      </c>
      <c r="R192">
        <f t="shared" si="33"/>
        <v>0.52376666666666638</v>
      </c>
      <c r="S192">
        <f>SUM($R$2:R192) -SUM($Q$2:Q192) + SUM($T$2:T191)</f>
        <v>90.738423763888875</v>
      </c>
      <c r="T192">
        <f t="shared" si="34"/>
        <v>0</v>
      </c>
    </row>
    <row r="193" spans="1:20" x14ac:dyDescent="0.3">
      <c r="A193" s="1">
        <v>42196</v>
      </c>
      <c r="B193" s="2">
        <v>0.17862268518518518</v>
      </c>
      <c r="C193" s="2">
        <v>0.8758217592592592</v>
      </c>
      <c r="D193" s="3">
        <v>14.8</v>
      </c>
      <c r="E193" s="3">
        <v>88.9</v>
      </c>
      <c r="F193" s="4">
        <f t="shared" si="24"/>
        <v>7</v>
      </c>
      <c r="G193">
        <v>20</v>
      </c>
      <c r="H193" s="3">
        <f t="shared" si="25"/>
        <v>16.732777777777777</v>
      </c>
      <c r="I193">
        <f t="shared" si="35"/>
        <v>1000</v>
      </c>
      <c r="J193">
        <f t="shared" si="26"/>
        <v>0.11099999999999999</v>
      </c>
      <c r="K193">
        <f t="shared" si="27"/>
        <v>9.2866916666666661</v>
      </c>
      <c r="L193">
        <v>4.8</v>
      </c>
      <c r="M193">
        <f t="shared" si="28"/>
        <v>1.3361111111111157E-2</v>
      </c>
      <c r="N193">
        <f t="shared" si="29"/>
        <v>1.5499999999999998</v>
      </c>
      <c r="O193">
        <f t="shared" si="30"/>
        <v>6.3633611111111108</v>
      </c>
      <c r="P193">
        <f t="shared" si="31"/>
        <v>2.9233305555555553</v>
      </c>
      <c r="Q193">
        <f t="shared" si="32"/>
        <v>0</v>
      </c>
      <c r="R193">
        <f t="shared" si="33"/>
        <v>0.58466611111111111</v>
      </c>
      <c r="S193">
        <f>SUM($R$2:R193) -SUM($Q$2:Q193) + SUM($T$2:T192)</f>
        <v>91.323089874999994</v>
      </c>
      <c r="T193">
        <f t="shared" si="34"/>
        <v>0</v>
      </c>
    </row>
    <row r="194" spans="1:20" x14ac:dyDescent="0.3">
      <c r="A194" s="1">
        <v>42197</v>
      </c>
      <c r="B194" s="2">
        <v>0.17944444444444443</v>
      </c>
      <c r="C194" s="2">
        <v>0.87516203703703699</v>
      </c>
      <c r="D194" s="3">
        <v>17.3</v>
      </c>
      <c r="E194" s="3">
        <v>74.099999999999994</v>
      </c>
      <c r="F194" s="4">
        <f t="shared" si="24"/>
        <v>7</v>
      </c>
      <c r="G194">
        <v>20</v>
      </c>
      <c r="H194" s="3">
        <f t="shared" si="25"/>
        <v>16.697222222222223</v>
      </c>
      <c r="I194">
        <f t="shared" si="35"/>
        <v>1000</v>
      </c>
      <c r="J194">
        <f t="shared" si="26"/>
        <v>0.25900000000000001</v>
      </c>
      <c r="K194">
        <f t="shared" si="27"/>
        <v>21.622902777777778</v>
      </c>
      <c r="L194">
        <v>4.8</v>
      </c>
      <c r="M194">
        <f t="shared" si="28"/>
        <v>1.5138888888888858E-2</v>
      </c>
      <c r="N194">
        <f t="shared" si="29"/>
        <v>0.92499999999999982</v>
      </c>
      <c r="O194">
        <f t="shared" si="30"/>
        <v>5.7401388888888887</v>
      </c>
      <c r="P194">
        <f t="shared" si="31"/>
        <v>15.882763888888888</v>
      </c>
      <c r="Q194">
        <f t="shared" si="32"/>
        <v>0</v>
      </c>
      <c r="R194">
        <f t="shared" si="33"/>
        <v>3.1765527777777778</v>
      </c>
      <c r="S194">
        <f>SUM($R$2:R194) -SUM($Q$2:Q194) + SUM($T$2:T193)</f>
        <v>94.499642652777823</v>
      </c>
      <c r="T194">
        <f t="shared" si="34"/>
        <v>0</v>
      </c>
    </row>
    <row r="195" spans="1:20" x14ac:dyDescent="0.3">
      <c r="A195" s="1">
        <v>42198</v>
      </c>
      <c r="B195" s="2">
        <v>0.18027777777777779</v>
      </c>
      <c r="C195" s="2">
        <v>0.8744791666666667</v>
      </c>
      <c r="D195" s="3">
        <v>15.9</v>
      </c>
      <c r="E195" s="3">
        <v>91.4</v>
      </c>
      <c r="F195" s="4">
        <f t="shared" ref="F195:F258" si="36">MONTH(A195)</f>
        <v>7</v>
      </c>
      <c r="G195">
        <v>20</v>
      </c>
      <c r="H195" s="3">
        <f t="shared" ref="H195:H258" si="37">(C195-B195) * 24</f>
        <v>16.660833333333336</v>
      </c>
      <c r="I195">
        <f t="shared" si="35"/>
        <v>1000</v>
      </c>
      <c r="J195">
        <f t="shared" ref="J195:J258" si="38">1-(E195/100)</f>
        <v>8.5999999999999965E-2</v>
      </c>
      <c r="K195">
        <f t="shared" ref="K195:K258" si="39">PRODUCT(G195:J195) * $V$2 / 1000</f>
        <v>7.1641583333333312</v>
      </c>
      <c r="L195">
        <v>4.8</v>
      </c>
      <c r="M195">
        <f t="shared" ref="M195:M258" si="40">IF(H195&lt;17,(17-H195) * 50,0) / 1000</f>
        <v>1.6958333333333186E-2</v>
      </c>
      <c r="N195">
        <f t="shared" ref="N195:N258" si="41">IF(D195&lt;21,(21-D195)*250,0) / 1000</f>
        <v>1.2749999999999999</v>
      </c>
      <c r="O195">
        <f t="shared" ref="O195:O258" si="42">SUM(L195:N195)</f>
        <v>6.0919583333333325</v>
      </c>
      <c r="P195">
        <f t="shared" ref="P195:P258" si="43">K195-O195</f>
        <v>1.0721999999999987</v>
      </c>
      <c r="Q195">
        <f t="shared" ref="Q195:Q258" si="44">IF(P195&lt;0,ABS(P195) * 0.5,0)</f>
        <v>0</v>
      </c>
      <c r="R195">
        <f t="shared" ref="R195:R258" si="45">IF(P195&gt;0,P195*0.2,0)</f>
        <v>0.21443999999999974</v>
      </c>
      <c r="S195">
        <f>SUM($R$2:R195) -SUM($Q$2:Q195) + SUM($T$2:T194)</f>
        <v>94.71408265277779</v>
      </c>
      <c r="T195">
        <f t="shared" ref="T195:T258" si="46">-IF(F196&lt;&gt;F195,ROUND(S195,2),0)</f>
        <v>0</v>
      </c>
    </row>
    <row r="196" spans="1:20" x14ac:dyDescent="0.3">
      <c r="A196" s="1">
        <v>42199</v>
      </c>
      <c r="B196" s="2">
        <v>0.18114583333333334</v>
      </c>
      <c r="C196" s="2">
        <v>0.87374999999999992</v>
      </c>
      <c r="D196" s="3">
        <v>16</v>
      </c>
      <c r="E196" s="3">
        <v>71.2</v>
      </c>
      <c r="F196" s="4">
        <f t="shared" si="36"/>
        <v>7</v>
      </c>
      <c r="G196">
        <v>20</v>
      </c>
      <c r="H196" s="3">
        <f t="shared" si="37"/>
        <v>16.622499999999999</v>
      </c>
      <c r="I196">
        <f t="shared" ref="I196:I259" si="47">IF(F196&gt;F195,IF(F196=7,I195,IF(F196&lt;7,I195+100,I195-100)),I195)</f>
        <v>1000</v>
      </c>
      <c r="J196">
        <f t="shared" si="38"/>
        <v>0.28799999999999992</v>
      </c>
      <c r="K196">
        <f t="shared" si="39"/>
        <v>23.936399999999995</v>
      </c>
      <c r="L196">
        <v>4.8</v>
      </c>
      <c r="M196">
        <f t="shared" si="40"/>
        <v>1.8875000000000065E-2</v>
      </c>
      <c r="N196">
        <f t="shared" si="41"/>
        <v>1.25</v>
      </c>
      <c r="O196">
        <f t="shared" si="42"/>
        <v>6.0688750000000002</v>
      </c>
      <c r="P196">
        <f t="shared" si="43"/>
        <v>17.867524999999993</v>
      </c>
      <c r="Q196">
        <f t="shared" si="44"/>
        <v>0</v>
      </c>
      <c r="R196">
        <f t="shared" si="45"/>
        <v>3.573504999999999</v>
      </c>
      <c r="S196">
        <f>SUM($R$2:R196) -SUM($Q$2:Q196) + SUM($T$2:T195)</f>
        <v>98.287587652777745</v>
      </c>
      <c r="T196">
        <f t="shared" si="46"/>
        <v>0</v>
      </c>
    </row>
    <row r="197" spans="1:20" x14ac:dyDescent="0.3">
      <c r="A197" s="1">
        <v>42200</v>
      </c>
      <c r="B197" s="2">
        <v>0.18203703703703702</v>
      </c>
      <c r="C197" s="2">
        <v>0.87298611111111113</v>
      </c>
      <c r="D197" s="3">
        <v>16</v>
      </c>
      <c r="E197" s="3">
        <v>39.1</v>
      </c>
      <c r="F197" s="4">
        <f t="shared" si="36"/>
        <v>7</v>
      </c>
      <c r="G197">
        <v>20</v>
      </c>
      <c r="H197" s="3">
        <f t="shared" si="37"/>
        <v>16.582777777777778</v>
      </c>
      <c r="I197">
        <f t="shared" si="47"/>
        <v>1000</v>
      </c>
      <c r="J197">
        <f t="shared" si="38"/>
        <v>0.60899999999999999</v>
      </c>
      <c r="K197">
        <f t="shared" si="39"/>
        <v>50.494558333333337</v>
      </c>
      <c r="L197">
        <v>4.8</v>
      </c>
      <c r="M197">
        <f t="shared" si="40"/>
        <v>2.0861111111111087E-2</v>
      </c>
      <c r="N197">
        <f t="shared" si="41"/>
        <v>1.25</v>
      </c>
      <c r="O197">
        <f t="shared" si="42"/>
        <v>6.0708611111111113</v>
      </c>
      <c r="P197">
        <f t="shared" si="43"/>
        <v>44.423697222222224</v>
      </c>
      <c r="Q197">
        <f t="shared" si="44"/>
        <v>0</v>
      </c>
      <c r="R197">
        <f t="shared" si="45"/>
        <v>8.8847394444444454</v>
      </c>
      <c r="S197">
        <f>SUM($R$2:R197) -SUM($Q$2:Q197) + SUM($T$2:T196)</f>
        <v>107.17232709722219</v>
      </c>
      <c r="T197">
        <f t="shared" si="46"/>
        <v>0</v>
      </c>
    </row>
    <row r="198" spans="1:20" x14ac:dyDescent="0.3">
      <c r="A198" s="1">
        <v>42201</v>
      </c>
      <c r="B198" s="2">
        <v>0.18295138888888887</v>
      </c>
      <c r="C198" s="2">
        <v>0.87219907407407404</v>
      </c>
      <c r="D198" s="3">
        <v>16.399999999999999</v>
      </c>
      <c r="E198" s="3">
        <v>42.8</v>
      </c>
      <c r="F198" s="4">
        <f t="shared" si="36"/>
        <v>7</v>
      </c>
      <c r="G198">
        <v>20</v>
      </c>
      <c r="H198" s="3">
        <f t="shared" si="37"/>
        <v>16.541944444444447</v>
      </c>
      <c r="I198">
        <f t="shared" si="47"/>
        <v>1000</v>
      </c>
      <c r="J198">
        <f t="shared" si="38"/>
        <v>0.57200000000000006</v>
      </c>
      <c r="K198">
        <f t="shared" si="39"/>
        <v>47.309961111111122</v>
      </c>
      <c r="L198">
        <v>4.8</v>
      </c>
      <c r="M198">
        <f t="shared" si="40"/>
        <v>2.2902777777777671E-2</v>
      </c>
      <c r="N198">
        <f t="shared" si="41"/>
        <v>1.1500000000000004</v>
      </c>
      <c r="O198">
        <f t="shared" si="42"/>
        <v>5.9729027777777777</v>
      </c>
      <c r="P198">
        <f t="shared" si="43"/>
        <v>41.337058333333346</v>
      </c>
      <c r="Q198">
        <f t="shared" si="44"/>
        <v>0</v>
      </c>
      <c r="R198">
        <f t="shared" si="45"/>
        <v>8.2674116666666695</v>
      </c>
      <c r="S198">
        <f>SUM($R$2:R198) -SUM($Q$2:Q198) + SUM($T$2:T197)</f>
        <v>115.4397387638889</v>
      </c>
      <c r="T198">
        <f t="shared" si="46"/>
        <v>0</v>
      </c>
    </row>
    <row r="199" spans="1:20" x14ac:dyDescent="0.3">
      <c r="A199" s="1">
        <v>42202</v>
      </c>
      <c r="B199" s="2">
        <v>0.18388888888888888</v>
      </c>
      <c r="C199" s="2">
        <v>0.87137731481481484</v>
      </c>
      <c r="D199" s="3">
        <v>17.399999999999999</v>
      </c>
      <c r="E199" s="3">
        <v>28.4</v>
      </c>
      <c r="F199" s="4">
        <f t="shared" si="36"/>
        <v>7</v>
      </c>
      <c r="G199">
        <v>20</v>
      </c>
      <c r="H199" s="3">
        <f t="shared" si="37"/>
        <v>16.499722222222225</v>
      </c>
      <c r="I199">
        <f t="shared" si="47"/>
        <v>1000</v>
      </c>
      <c r="J199">
        <f t="shared" si="38"/>
        <v>0.71599999999999997</v>
      </c>
      <c r="K199">
        <f t="shared" si="39"/>
        <v>59.069005555555556</v>
      </c>
      <c r="L199">
        <v>4.8</v>
      </c>
      <c r="M199">
        <f t="shared" si="40"/>
        <v>2.5013888888888759E-2</v>
      </c>
      <c r="N199">
        <f t="shared" si="41"/>
        <v>0.90000000000000036</v>
      </c>
      <c r="O199">
        <f t="shared" si="42"/>
        <v>5.7250138888888893</v>
      </c>
      <c r="P199">
        <f t="shared" si="43"/>
        <v>53.343991666666668</v>
      </c>
      <c r="Q199">
        <f t="shared" si="44"/>
        <v>0</v>
      </c>
      <c r="R199">
        <f t="shared" si="45"/>
        <v>10.668798333333335</v>
      </c>
      <c r="S199">
        <f>SUM($R$2:R199) -SUM($Q$2:Q199) + SUM($T$2:T198)</f>
        <v>126.10853709722227</v>
      </c>
      <c r="T199">
        <f t="shared" si="46"/>
        <v>0</v>
      </c>
    </row>
    <row r="200" spans="1:20" x14ac:dyDescent="0.3">
      <c r="A200" s="1">
        <v>42203</v>
      </c>
      <c r="B200" s="2">
        <v>0.18483796296296295</v>
      </c>
      <c r="C200" s="2">
        <v>0.8705208333333333</v>
      </c>
      <c r="D200" s="3">
        <v>19.7</v>
      </c>
      <c r="E200" s="3">
        <v>48.1</v>
      </c>
      <c r="F200" s="4">
        <f t="shared" si="36"/>
        <v>7</v>
      </c>
      <c r="G200">
        <v>20</v>
      </c>
      <c r="H200" s="3">
        <f t="shared" si="37"/>
        <v>16.456388888888888</v>
      </c>
      <c r="I200">
        <f t="shared" si="47"/>
        <v>1000</v>
      </c>
      <c r="J200">
        <f t="shared" si="38"/>
        <v>0.51899999999999991</v>
      </c>
      <c r="K200">
        <f t="shared" si="39"/>
        <v>42.704329166666653</v>
      </c>
      <c r="L200">
        <v>4.8</v>
      </c>
      <c r="M200">
        <f t="shared" si="40"/>
        <v>2.7180555555555586E-2</v>
      </c>
      <c r="N200">
        <f t="shared" si="41"/>
        <v>0.32500000000000018</v>
      </c>
      <c r="O200">
        <f t="shared" si="42"/>
        <v>5.1521805555555558</v>
      </c>
      <c r="P200">
        <f t="shared" si="43"/>
        <v>37.5521486111111</v>
      </c>
      <c r="Q200">
        <f t="shared" si="44"/>
        <v>0</v>
      </c>
      <c r="R200">
        <f t="shared" si="45"/>
        <v>7.5104297222222201</v>
      </c>
      <c r="S200">
        <f>SUM($R$2:R200) -SUM($Q$2:Q200) + SUM($T$2:T199)</f>
        <v>133.61896681944444</v>
      </c>
      <c r="T200">
        <f t="shared" si="46"/>
        <v>0</v>
      </c>
    </row>
    <row r="201" spans="1:20" x14ac:dyDescent="0.3">
      <c r="A201" s="1">
        <v>42204</v>
      </c>
      <c r="B201" s="2">
        <v>0.18581018518518519</v>
      </c>
      <c r="C201" s="2">
        <v>0.86962962962962964</v>
      </c>
      <c r="D201" s="3">
        <v>20.100000000000001</v>
      </c>
      <c r="E201" s="3">
        <v>61.8</v>
      </c>
      <c r="F201" s="4">
        <f t="shared" si="36"/>
        <v>7</v>
      </c>
      <c r="G201">
        <v>20</v>
      </c>
      <c r="H201" s="3">
        <f t="shared" si="37"/>
        <v>16.411666666666665</v>
      </c>
      <c r="I201">
        <f t="shared" si="47"/>
        <v>1000</v>
      </c>
      <c r="J201">
        <f t="shared" si="38"/>
        <v>0.38200000000000001</v>
      </c>
      <c r="K201">
        <f t="shared" si="39"/>
        <v>31.346283333333332</v>
      </c>
      <c r="L201">
        <v>4.8</v>
      </c>
      <c r="M201">
        <f t="shared" si="40"/>
        <v>2.9416666666666737E-2</v>
      </c>
      <c r="N201">
        <f t="shared" si="41"/>
        <v>0.22499999999999967</v>
      </c>
      <c r="O201">
        <f t="shared" si="42"/>
        <v>5.0544166666666666</v>
      </c>
      <c r="P201">
        <f t="shared" si="43"/>
        <v>26.291866666666664</v>
      </c>
      <c r="Q201">
        <f t="shared" si="44"/>
        <v>0</v>
      </c>
      <c r="R201">
        <f t="shared" si="45"/>
        <v>5.2583733333333331</v>
      </c>
      <c r="S201">
        <f>SUM($R$2:R201) -SUM($Q$2:Q201) + SUM($T$2:T200)</f>
        <v>138.87734015277778</v>
      </c>
      <c r="T201">
        <f t="shared" si="46"/>
        <v>0</v>
      </c>
    </row>
    <row r="202" spans="1:20" x14ac:dyDescent="0.3">
      <c r="A202" s="1">
        <v>42205</v>
      </c>
      <c r="B202" s="2">
        <v>0.18680555555555556</v>
      </c>
      <c r="C202" s="2">
        <v>0.86871527777777768</v>
      </c>
      <c r="D202" s="3">
        <v>15.1</v>
      </c>
      <c r="E202" s="3">
        <v>77.400000000000006</v>
      </c>
      <c r="F202" s="4">
        <f t="shared" si="36"/>
        <v>7</v>
      </c>
      <c r="G202">
        <v>20</v>
      </c>
      <c r="H202" s="3">
        <f t="shared" si="37"/>
        <v>16.365833333333331</v>
      </c>
      <c r="I202">
        <f t="shared" si="47"/>
        <v>1000</v>
      </c>
      <c r="J202">
        <f t="shared" si="38"/>
        <v>0.22599999999999998</v>
      </c>
      <c r="K202">
        <f t="shared" si="39"/>
        <v>18.493391666666664</v>
      </c>
      <c r="L202">
        <v>4.8</v>
      </c>
      <c r="M202">
        <f t="shared" si="40"/>
        <v>3.1708333333333449E-2</v>
      </c>
      <c r="N202">
        <f t="shared" si="41"/>
        <v>1.4750000000000001</v>
      </c>
      <c r="O202">
        <f t="shared" si="42"/>
        <v>6.3067083333333329</v>
      </c>
      <c r="P202">
        <f t="shared" si="43"/>
        <v>12.186683333333331</v>
      </c>
      <c r="Q202">
        <f t="shared" si="44"/>
        <v>0</v>
      </c>
      <c r="R202">
        <f t="shared" si="45"/>
        <v>2.4373366666666665</v>
      </c>
      <c r="S202">
        <f>SUM($R$2:R202) -SUM($Q$2:Q202) + SUM($T$2:T201)</f>
        <v>141.3146768194444</v>
      </c>
      <c r="T202">
        <f t="shared" si="46"/>
        <v>0</v>
      </c>
    </row>
    <row r="203" spans="1:20" x14ac:dyDescent="0.3">
      <c r="A203" s="1">
        <v>42206</v>
      </c>
      <c r="B203" s="2">
        <v>0.18781250000000002</v>
      </c>
      <c r="C203" s="2">
        <v>0.86776620370370372</v>
      </c>
      <c r="D203" s="3">
        <v>18.100000000000001</v>
      </c>
      <c r="E203" s="3">
        <v>28.8</v>
      </c>
      <c r="F203" s="4">
        <f t="shared" si="36"/>
        <v>7</v>
      </c>
      <c r="G203">
        <v>20</v>
      </c>
      <c r="H203" s="3">
        <f t="shared" si="37"/>
        <v>16.318888888888889</v>
      </c>
      <c r="I203">
        <f t="shared" si="47"/>
        <v>1000</v>
      </c>
      <c r="J203">
        <f t="shared" si="38"/>
        <v>0.71199999999999997</v>
      </c>
      <c r="K203">
        <f t="shared" si="39"/>
        <v>58.095244444444447</v>
      </c>
      <c r="L203">
        <v>4.8</v>
      </c>
      <c r="M203">
        <f t="shared" si="40"/>
        <v>3.4055555555555547E-2</v>
      </c>
      <c r="N203">
        <f t="shared" si="41"/>
        <v>0.72499999999999964</v>
      </c>
      <c r="O203">
        <f t="shared" si="42"/>
        <v>5.5590555555555552</v>
      </c>
      <c r="P203">
        <f t="shared" si="43"/>
        <v>52.536188888888894</v>
      </c>
      <c r="Q203">
        <f t="shared" si="44"/>
        <v>0</v>
      </c>
      <c r="R203">
        <f t="shared" si="45"/>
        <v>10.50723777777778</v>
      </c>
      <c r="S203">
        <f>SUM($R$2:R203) -SUM($Q$2:Q203) + SUM($T$2:T202)</f>
        <v>151.82191459722213</v>
      </c>
      <c r="T203">
        <f t="shared" si="46"/>
        <v>0</v>
      </c>
    </row>
    <row r="204" spans="1:20" x14ac:dyDescent="0.3">
      <c r="A204" s="1">
        <v>42207</v>
      </c>
      <c r="B204" s="2">
        <v>0.18884259259259259</v>
      </c>
      <c r="C204" s="2">
        <v>0.86678240740740742</v>
      </c>
      <c r="D204" s="3">
        <v>20.6</v>
      </c>
      <c r="E204" s="3">
        <v>35.4</v>
      </c>
      <c r="F204" s="4">
        <f t="shared" si="36"/>
        <v>7</v>
      </c>
      <c r="G204">
        <v>20</v>
      </c>
      <c r="H204" s="3">
        <f t="shared" si="37"/>
        <v>16.270555555555553</v>
      </c>
      <c r="I204">
        <f t="shared" si="47"/>
        <v>1000</v>
      </c>
      <c r="J204">
        <f t="shared" si="38"/>
        <v>0.64600000000000002</v>
      </c>
      <c r="K204">
        <f t="shared" si="39"/>
        <v>52.553894444444438</v>
      </c>
      <c r="L204">
        <v>4.8</v>
      </c>
      <c r="M204">
        <f t="shared" si="40"/>
        <v>3.6472222222222329E-2</v>
      </c>
      <c r="N204">
        <f t="shared" si="41"/>
        <v>9.9999999999999645E-2</v>
      </c>
      <c r="O204">
        <f t="shared" si="42"/>
        <v>4.9364722222222222</v>
      </c>
      <c r="P204">
        <f t="shared" si="43"/>
        <v>47.617422222222217</v>
      </c>
      <c r="Q204">
        <f t="shared" si="44"/>
        <v>0</v>
      </c>
      <c r="R204">
        <f t="shared" si="45"/>
        <v>9.5234844444444438</v>
      </c>
      <c r="S204">
        <f>SUM($R$2:R204) -SUM($Q$2:Q204) + SUM($T$2:T203)</f>
        <v>161.34539904166655</v>
      </c>
      <c r="T204">
        <f t="shared" si="46"/>
        <v>0</v>
      </c>
    </row>
    <row r="205" spans="1:20" x14ac:dyDescent="0.3">
      <c r="A205" s="1">
        <v>42208</v>
      </c>
      <c r="B205" s="2">
        <v>0.18988425925925925</v>
      </c>
      <c r="C205" s="2">
        <v>0.86577546296296293</v>
      </c>
      <c r="D205" s="3">
        <v>18.5</v>
      </c>
      <c r="E205" s="3">
        <v>54.8</v>
      </c>
      <c r="F205" s="4">
        <f t="shared" si="36"/>
        <v>7</v>
      </c>
      <c r="G205">
        <v>20</v>
      </c>
      <c r="H205" s="3">
        <f t="shared" si="37"/>
        <v>16.221388888888889</v>
      </c>
      <c r="I205">
        <f t="shared" si="47"/>
        <v>1000</v>
      </c>
      <c r="J205">
        <f t="shared" si="38"/>
        <v>0.45200000000000007</v>
      </c>
      <c r="K205">
        <f t="shared" si="39"/>
        <v>36.660338888888894</v>
      </c>
      <c r="L205">
        <v>4.8</v>
      </c>
      <c r="M205">
        <f t="shared" si="40"/>
        <v>3.8930555555555559E-2</v>
      </c>
      <c r="N205">
        <f t="shared" si="41"/>
        <v>0.625</v>
      </c>
      <c r="O205">
        <f t="shared" si="42"/>
        <v>5.4639305555555557</v>
      </c>
      <c r="P205">
        <f t="shared" si="43"/>
        <v>31.196408333333338</v>
      </c>
      <c r="Q205">
        <f t="shared" si="44"/>
        <v>0</v>
      </c>
      <c r="R205">
        <f t="shared" si="45"/>
        <v>6.2392816666666677</v>
      </c>
      <c r="S205">
        <f>SUM($R$2:R205) -SUM($Q$2:Q205) + SUM($T$2:T204)</f>
        <v>167.58468070833322</v>
      </c>
      <c r="T205">
        <f t="shared" si="46"/>
        <v>0</v>
      </c>
    </row>
    <row r="206" spans="1:20" x14ac:dyDescent="0.3">
      <c r="A206" s="1">
        <v>42209</v>
      </c>
      <c r="B206" s="2">
        <v>0.19093749999999998</v>
      </c>
      <c r="C206" s="2">
        <v>0.86474537037037036</v>
      </c>
      <c r="D206" s="3">
        <v>17.5</v>
      </c>
      <c r="E206" s="3">
        <v>45.3</v>
      </c>
      <c r="F206" s="4">
        <f t="shared" si="36"/>
        <v>7</v>
      </c>
      <c r="G206">
        <v>20</v>
      </c>
      <c r="H206" s="3">
        <f t="shared" si="37"/>
        <v>16.171388888888888</v>
      </c>
      <c r="I206">
        <f t="shared" si="47"/>
        <v>1000</v>
      </c>
      <c r="J206">
        <f t="shared" si="38"/>
        <v>0.54700000000000004</v>
      </c>
      <c r="K206">
        <f t="shared" si="39"/>
        <v>44.228748611111115</v>
      </c>
      <c r="L206">
        <v>4.8</v>
      </c>
      <c r="M206">
        <f t="shared" si="40"/>
        <v>4.1430555555555595E-2</v>
      </c>
      <c r="N206">
        <f t="shared" si="41"/>
        <v>0.875</v>
      </c>
      <c r="O206">
        <f t="shared" si="42"/>
        <v>5.7164305555555552</v>
      </c>
      <c r="P206">
        <f t="shared" si="43"/>
        <v>38.512318055555561</v>
      </c>
      <c r="Q206">
        <f t="shared" si="44"/>
        <v>0</v>
      </c>
      <c r="R206">
        <f t="shared" si="45"/>
        <v>7.7024636111111127</v>
      </c>
      <c r="S206">
        <f>SUM($R$2:R206) -SUM($Q$2:Q206) + SUM($T$2:T205)</f>
        <v>175.28714431944428</v>
      </c>
      <c r="T206">
        <f t="shared" si="46"/>
        <v>0</v>
      </c>
    </row>
    <row r="207" spans="1:20" x14ac:dyDescent="0.3">
      <c r="A207" s="1">
        <v>42210</v>
      </c>
      <c r="B207" s="2">
        <v>0.1920138888888889</v>
      </c>
      <c r="C207" s="2">
        <v>0.86368055555555545</v>
      </c>
      <c r="D207" s="3">
        <v>21.4</v>
      </c>
      <c r="E207" s="3">
        <v>63.4</v>
      </c>
      <c r="F207" s="4">
        <f t="shared" si="36"/>
        <v>7</v>
      </c>
      <c r="G207">
        <v>20</v>
      </c>
      <c r="H207" s="3">
        <f t="shared" si="37"/>
        <v>16.119999999999997</v>
      </c>
      <c r="I207">
        <f t="shared" si="47"/>
        <v>1000</v>
      </c>
      <c r="J207">
        <f t="shared" si="38"/>
        <v>0.36599999999999999</v>
      </c>
      <c r="K207">
        <f t="shared" si="39"/>
        <v>29.499599999999997</v>
      </c>
      <c r="L207">
        <v>4.8</v>
      </c>
      <c r="M207">
        <f t="shared" si="40"/>
        <v>4.4000000000000129E-2</v>
      </c>
      <c r="N207">
        <f t="shared" si="41"/>
        <v>0</v>
      </c>
      <c r="O207">
        <f t="shared" si="42"/>
        <v>4.8440000000000003</v>
      </c>
      <c r="P207">
        <f t="shared" si="43"/>
        <v>24.655599999999996</v>
      </c>
      <c r="Q207">
        <f t="shared" si="44"/>
        <v>0</v>
      </c>
      <c r="R207">
        <f t="shared" si="45"/>
        <v>4.9311199999999999</v>
      </c>
      <c r="S207">
        <f>SUM($R$2:R207) -SUM($Q$2:Q207) + SUM($T$2:T206)</f>
        <v>180.21826431944424</v>
      </c>
      <c r="T207">
        <f t="shared" si="46"/>
        <v>0</v>
      </c>
    </row>
    <row r="208" spans="1:20" x14ac:dyDescent="0.3">
      <c r="A208" s="1">
        <v>42211</v>
      </c>
      <c r="B208" s="2">
        <v>0.19310185185185183</v>
      </c>
      <c r="C208" s="2">
        <v>0.86259259259259258</v>
      </c>
      <c r="D208" s="3">
        <v>16.399999999999999</v>
      </c>
      <c r="E208" s="3">
        <v>79.900000000000006</v>
      </c>
      <c r="F208" s="4">
        <f t="shared" si="36"/>
        <v>7</v>
      </c>
      <c r="G208">
        <v>20</v>
      </c>
      <c r="H208" s="3">
        <f t="shared" si="37"/>
        <v>16.067777777777778</v>
      </c>
      <c r="I208">
        <f t="shared" si="47"/>
        <v>1000</v>
      </c>
      <c r="J208">
        <f t="shared" si="38"/>
        <v>0.20099999999999996</v>
      </c>
      <c r="K208">
        <f t="shared" si="39"/>
        <v>16.148116666666663</v>
      </c>
      <c r="L208">
        <v>4.8</v>
      </c>
      <c r="M208">
        <f t="shared" si="40"/>
        <v>4.6611111111111117E-2</v>
      </c>
      <c r="N208">
        <f t="shared" si="41"/>
        <v>1.1500000000000004</v>
      </c>
      <c r="O208">
        <f t="shared" si="42"/>
        <v>5.9966111111111111</v>
      </c>
      <c r="P208">
        <f t="shared" si="43"/>
        <v>10.151505555555552</v>
      </c>
      <c r="Q208">
        <f t="shared" si="44"/>
        <v>0</v>
      </c>
      <c r="R208">
        <f t="shared" si="45"/>
        <v>2.0303011111111107</v>
      </c>
      <c r="S208">
        <f>SUM($R$2:R208) -SUM($Q$2:Q208) + SUM($T$2:T207)</f>
        <v>182.2485654305554</v>
      </c>
      <c r="T208">
        <f t="shared" si="46"/>
        <v>0</v>
      </c>
    </row>
    <row r="209" spans="1:20" x14ac:dyDescent="0.3">
      <c r="A209" s="1">
        <v>42212</v>
      </c>
      <c r="B209" s="2">
        <v>0.19420138888888891</v>
      </c>
      <c r="C209" s="2">
        <v>0.8614814814814814</v>
      </c>
      <c r="D209" s="3">
        <v>17</v>
      </c>
      <c r="E209" s="3">
        <v>61</v>
      </c>
      <c r="F209" s="4">
        <f t="shared" si="36"/>
        <v>7</v>
      </c>
      <c r="G209">
        <v>20</v>
      </c>
      <c r="H209" s="3">
        <f t="shared" si="37"/>
        <v>16.014722222222218</v>
      </c>
      <c r="I209">
        <f t="shared" si="47"/>
        <v>1000</v>
      </c>
      <c r="J209">
        <f t="shared" si="38"/>
        <v>0.39</v>
      </c>
      <c r="K209">
        <f t="shared" si="39"/>
        <v>31.22870833333333</v>
      </c>
      <c r="L209">
        <v>4.8</v>
      </c>
      <c r="M209">
        <f t="shared" si="40"/>
        <v>4.9263888888889086E-2</v>
      </c>
      <c r="N209">
        <f t="shared" si="41"/>
        <v>1</v>
      </c>
      <c r="O209">
        <f t="shared" si="42"/>
        <v>5.8492638888888893</v>
      </c>
      <c r="P209">
        <f t="shared" si="43"/>
        <v>25.379444444444442</v>
      </c>
      <c r="Q209">
        <f t="shared" si="44"/>
        <v>0</v>
      </c>
      <c r="R209">
        <f t="shared" si="45"/>
        <v>5.0758888888888887</v>
      </c>
      <c r="S209">
        <f>SUM($R$2:R209) -SUM($Q$2:Q209) + SUM($T$2:T208)</f>
        <v>187.32445431944433</v>
      </c>
      <c r="T209">
        <f t="shared" si="46"/>
        <v>0</v>
      </c>
    </row>
    <row r="210" spans="1:20" x14ac:dyDescent="0.3">
      <c r="A210" s="1">
        <v>42213</v>
      </c>
      <c r="B210" s="2">
        <v>0.1953125</v>
      </c>
      <c r="C210" s="2">
        <v>0.86033564814814811</v>
      </c>
      <c r="D210" s="3">
        <v>16.8</v>
      </c>
      <c r="E210" s="3">
        <v>80.7</v>
      </c>
      <c r="F210" s="4">
        <f t="shared" si="36"/>
        <v>7</v>
      </c>
      <c r="G210">
        <v>20</v>
      </c>
      <c r="H210" s="3">
        <f t="shared" si="37"/>
        <v>15.960555555555555</v>
      </c>
      <c r="I210">
        <f t="shared" si="47"/>
        <v>1000</v>
      </c>
      <c r="J210">
        <f t="shared" si="38"/>
        <v>0.19299999999999995</v>
      </c>
      <c r="K210">
        <f t="shared" si="39"/>
        <v>15.401936111111109</v>
      </c>
      <c r="L210">
        <v>4.8</v>
      </c>
      <c r="M210">
        <f t="shared" si="40"/>
        <v>5.1972222222222267E-2</v>
      </c>
      <c r="N210">
        <f t="shared" si="41"/>
        <v>1.0499999999999998</v>
      </c>
      <c r="O210">
        <f t="shared" si="42"/>
        <v>5.9019722222222217</v>
      </c>
      <c r="P210">
        <f t="shared" si="43"/>
        <v>9.4999638888888871</v>
      </c>
      <c r="Q210">
        <f t="shared" si="44"/>
        <v>0</v>
      </c>
      <c r="R210">
        <f t="shared" si="45"/>
        <v>1.8999927777777774</v>
      </c>
      <c r="S210">
        <f>SUM($R$2:R210) -SUM($Q$2:Q210) + SUM($T$2:T209)</f>
        <v>189.22444709722214</v>
      </c>
      <c r="T210">
        <f t="shared" si="46"/>
        <v>0</v>
      </c>
    </row>
    <row r="211" spans="1:20" x14ac:dyDescent="0.3">
      <c r="A211" s="1">
        <v>42214</v>
      </c>
      <c r="B211" s="2">
        <v>0.19642361111111109</v>
      </c>
      <c r="C211" s="2">
        <v>0.85917824074074067</v>
      </c>
      <c r="D211" s="3">
        <v>17.2</v>
      </c>
      <c r="E211" s="3">
        <v>72.900000000000006</v>
      </c>
      <c r="F211" s="4">
        <f t="shared" si="36"/>
        <v>7</v>
      </c>
      <c r="G211">
        <v>20</v>
      </c>
      <c r="H211" s="3">
        <f t="shared" si="37"/>
        <v>15.906111111111111</v>
      </c>
      <c r="I211">
        <f t="shared" si="47"/>
        <v>1000</v>
      </c>
      <c r="J211">
        <f t="shared" si="38"/>
        <v>0.27099999999999991</v>
      </c>
      <c r="K211">
        <f t="shared" si="39"/>
        <v>21.552780555555547</v>
      </c>
      <c r="L211">
        <v>4.8</v>
      </c>
      <c r="M211">
        <f t="shared" si="40"/>
        <v>5.4694444444444469E-2</v>
      </c>
      <c r="N211">
        <f t="shared" si="41"/>
        <v>0.95000000000000018</v>
      </c>
      <c r="O211">
        <f t="shared" si="42"/>
        <v>5.8046944444444444</v>
      </c>
      <c r="P211">
        <f t="shared" si="43"/>
        <v>15.748086111111103</v>
      </c>
      <c r="Q211">
        <f t="shared" si="44"/>
        <v>0</v>
      </c>
      <c r="R211">
        <f t="shared" si="45"/>
        <v>3.1496172222222207</v>
      </c>
      <c r="S211">
        <f>SUM($R$2:R211) -SUM($Q$2:Q211) + SUM($T$2:T210)</f>
        <v>192.37406431944436</v>
      </c>
      <c r="T211">
        <f t="shared" si="46"/>
        <v>0</v>
      </c>
    </row>
    <row r="212" spans="1:20" x14ac:dyDescent="0.3">
      <c r="A212" s="1">
        <v>42215</v>
      </c>
      <c r="B212" s="2">
        <v>0.19755787037037034</v>
      </c>
      <c r="C212" s="2">
        <v>0.85798611111111101</v>
      </c>
      <c r="D212" s="3">
        <v>14.7</v>
      </c>
      <c r="E212" s="3">
        <v>75.400000000000006</v>
      </c>
      <c r="F212" s="4">
        <f t="shared" si="36"/>
        <v>7</v>
      </c>
      <c r="G212">
        <v>20</v>
      </c>
      <c r="H212" s="3">
        <f t="shared" si="37"/>
        <v>15.850277777777777</v>
      </c>
      <c r="I212">
        <f t="shared" si="47"/>
        <v>1000</v>
      </c>
      <c r="J212">
        <f t="shared" si="38"/>
        <v>0.246</v>
      </c>
      <c r="K212">
        <f t="shared" si="39"/>
        <v>19.495841666666664</v>
      </c>
      <c r="L212">
        <v>4.8</v>
      </c>
      <c r="M212">
        <f t="shared" si="40"/>
        <v>5.7486111111111168E-2</v>
      </c>
      <c r="N212">
        <f t="shared" si="41"/>
        <v>1.5750000000000002</v>
      </c>
      <c r="O212">
        <f t="shared" si="42"/>
        <v>6.4324861111111113</v>
      </c>
      <c r="P212">
        <f t="shared" si="43"/>
        <v>13.063355555555553</v>
      </c>
      <c r="Q212">
        <f t="shared" si="44"/>
        <v>0</v>
      </c>
      <c r="R212">
        <f t="shared" si="45"/>
        <v>2.6126711111111107</v>
      </c>
      <c r="S212">
        <f>SUM($R$2:R212) -SUM($Q$2:Q212) + SUM($T$2:T211)</f>
        <v>194.98673543055548</v>
      </c>
      <c r="T212">
        <f t="shared" si="46"/>
        <v>0</v>
      </c>
    </row>
    <row r="213" spans="1:20" x14ac:dyDescent="0.3">
      <c r="A213" s="1">
        <v>42216</v>
      </c>
      <c r="B213" s="2">
        <v>0.19870370370370372</v>
      </c>
      <c r="C213" s="2">
        <v>0.85678240740740741</v>
      </c>
      <c r="D213" s="3">
        <v>14.6</v>
      </c>
      <c r="E213" s="3">
        <v>74.099999999999994</v>
      </c>
      <c r="F213" s="4">
        <f t="shared" si="36"/>
        <v>7</v>
      </c>
      <c r="G213">
        <v>20</v>
      </c>
      <c r="H213" s="3">
        <f t="shared" si="37"/>
        <v>15.793888888888889</v>
      </c>
      <c r="I213">
        <f t="shared" si="47"/>
        <v>1000</v>
      </c>
      <c r="J213">
        <f t="shared" si="38"/>
        <v>0.25900000000000001</v>
      </c>
      <c r="K213">
        <f t="shared" si="39"/>
        <v>20.453086111111116</v>
      </c>
      <c r="L213">
        <v>4.8</v>
      </c>
      <c r="M213">
        <f t="shared" si="40"/>
        <v>6.0305555555555571E-2</v>
      </c>
      <c r="N213">
        <f t="shared" si="41"/>
        <v>1.6</v>
      </c>
      <c r="O213">
        <f t="shared" si="42"/>
        <v>6.4603055555555553</v>
      </c>
      <c r="P213">
        <f t="shared" si="43"/>
        <v>13.99278055555556</v>
      </c>
      <c r="Q213">
        <f t="shared" si="44"/>
        <v>0</v>
      </c>
      <c r="R213">
        <f t="shared" si="45"/>
        <v>2.7985561111111124</v>
      </c>
      <c r="S213">
        <f>SUM($R$2:R213) -SUM($Q$2:Q213) + SUM($T$2:T212)</f>
        <v>197.7852915416666</v>
      </c>
      <c r="T213">
        <f t="shared" si="46"/>
        <v>-197.79</v>
      </c>
    </row>
    <row r="214" spans="1:20" x14ac:dyDescent="0.3">
      <c r="A214" s="1">
        <v>42217</v>
      </c>
      <c r="B214" s="2">
        <v>0.19984953703703703</v>
      </c>
      <c r="C214" s="2">
        <v>0.85554398148148147</v>
      </c>
      <c r="D214" s="3">
        <v>14.9</v>
      </c>
      <c r="E214" s="3">
        <v>44.1</v>
      </c>
      <c r="F214" s="4">
        <f t="shared" si="36"/>
        <v>8</v>
      </c>
      <c r="G214">
        <v>20</v>
      </c>
      <c r="H214" s="3">
        <f t="shared" si="37"/>
        <v>15.736666666666668</v>
      </c>
      <c r="I214">
        <f t="shared" si="47"/>
        <v>900</v>
      </c>
      <c r="J214">
        <f t="shared" si="38"/>
        <v>0.55899999999999994</v>
      </c>
      <c r="K214">
        <f t="shared" si="39"/>
        <v>39.585585000000002</v>
      </c>
      <c r="L214">
        <v>4.8</v>
      </c>
      <c r="M214">
        <f t="shared" si="40"/>
        <v>6.3166666666666593E-2</v>
      </c>
      <c r="N214">
        <f t="shared" si="41"/>
        <v>1.5249999999999999</v>
      </c>
      <c r="O214">
        <f t="shared" si="42"/>
        <v>6.3881666666666668</v>
      </c>
      <c r="P214">
        <f t="shared" si="43"/>
        <v>33.197418333333331</v>
      </c>
      <c r="Q214">
        <f t="shared" si="44"/>
        <v>0</v>
      </c>
      <c r="R214">
        <f t="shared" si="45"/>
        <v>6.639483666666667</v>
      </c>
      <c r="S214">
        <f>SUM($R$2:R214) -SUM($Q$2:Q214) + SUM($T$2:T213)</f>
        <v>6.6347752083332807</v>
      </c>
      <c r="T214">
        <f t="shared" si="46"/>
        <v>0</v>
      </c>
    </row>
    <row r="215" spans="1:20" x14ac:dyDescent="0.3">
      <c r="A215" s="1">
        <v>42218</v>
      </c>
      <c r="B215" s="2">
        <v>0.20100694444444445</v>
      </c>
      <c r="C215" s="2">
        <v>0.8542939814814815</v>
      </c>
      <c r="D215" s="3">
        <v>18</v>
      </c>
      <c r="E215" s="3">
        <v>23.1</v>
      </c>
      <c r="F215" s="4">
        <f t="shared" si="36"/>
        <v>8</v>
      </c>
      <c r="G215">
        <v>20</v>
      </c>
      <c r="H215" s="3">
        <f t="shared" si="37"/>
        <v>15.678888888888888</v>
      </c>
      <c r="I215">
        <f t="shared" si="47"/>
        <v>900</v>
      </c>
      <c r="J215">
        <f t="shared" si="38"/>
        <v>0.76900000000000002</v>
      </c>
      <c r="K215">
        <f t="shared" si="39"/>
        <v>54.256794999999997</v>
      </c>
      <c r="L215">
        <v>4.8</v>
      </c>
      <c r="M215">
        <f t="shared" si="40"/>
        <v>6.6055555555555576E-2</v>
      </c>
      <c r="N215">
        <f t="shared" si="41"/>
        <v>0.75</v>
      </c>
      <c r="O215">
        <f t="shared" si="42"/>
        <v>5.6160555555555556</v>
      </c>
      <c r="P215">
        <f t="shared" si="43"/>
        <v>48.640739444444442</v>
      </c>
      <c r="Q215">
        <f t="shared" si="44"/>
        <v>0</v>
      </c>
      <c r="R215">
        <f t="shared" si="45"/>
        <v>9.7281478888888895</v>
      </c>
      <c r="S215">
        <f>SUM($R$2:R215) -SUM($Q$2:Q215) + SUM($T$2:T214)</f>
        <v>16.362923097222165</v>
      </c>
      <c r="T215">
        <f t="shared" si="46"/>
        <v>0</v>
      </c>
    </row>
    <row r="216" spans="1:20" x14ac:dyDescent="0.3">
      <c r="A216" s="1">
        <v>42219</v>
      </c>
      <c r="B216" s="2">
        <v>0.20217592592592593</v>
      </c>
      <c r="C216" s="2">
        <v>0.85302083333333334</v>
      </c>
      <c r="D216" s="3">
        <v>21.5</v>
      </c>
      <c r="E216" s="3">
        <v>5.8</v>
      </c>
      <c r="F216" s="4">
        <f t="shared" si="36"/>
        <v>8</v>
      </c>
      <c r="G216">
        <v>20</v>
      </c>
      <c r="H216" s="3">
        <f t="shared" si="37"/>
        <v>15.620277777777778</v>
      </c>
      <c r="I216">
        <f t="shared" si="47"/>
        <v>900</v>
      </c>
      <c r="J216">
        <f t="shared" si="38"/>
        <v>0.94199999999999995</v>
      </c>
      <c r="K216">
        <f t="shared" si="39"/>
        <v>66.214357499999991</v>
      </c>
      <c r="L216">
        <v>4.8</v>
      </c>
      <c r="M216">
        <f t="shared" si="40"/>
        <v>6.8986111111111095E-2</v>
      </c>
      <c r="N216">
        <f t="shared" si="41"/>
        <v>0</v>
      </c>
      <c r="O216">
        <f t="shared" si="42"/>
        <v>4.868986111111111</v>
      </c>
      <c r="P216">
        <f t="shared" si="43"/>
        <v>61.345371388888879</v>
      </c>
      <c r="Q216">
        <f t="shared" si="44"/>
        <v>0</v>
      </c>
      <c r="R216">
        <f t="shared" si="45"/>
        <v>12.269074277777776</v>
      </c>
      <c r="S216">
        <f>SUM($R$2:R216) -SUM($Q$2:Q216) + SUM($T$2:T215)</f>
        <v>28.631997374999969</v>
      </c>
      <c r="T216">
        <f t="shared" si="46"/>
        <v>0</v>
      </c>
    </row>
    <row r="217" spans="1:20" x14ac:dyDescent="0.3">
      <c r="A217" s="1">
        <v>42220</v>
      </c>
      <c r="B217" s="2">
        <v>0.2033449074074074</v>
      </c>
      <c r="C217" s="2">
        <v>0.85172453703703699</v>
      </c>
      <c r="D217" s="3">
        <v>23.7</v>
      </c>
      <c r="E217" s="3">
        <v>8.6</v>
      </c>
      <c r="F217" s="4">
        <f t="shared" si="36"/>
        <v>8</v>
      </c>
      <c r="G217">
        <v>20</v>
      </c>
      <c r="H217" s="3">
        <f t="shared" si="37"/>
        <v>15.56111111111111</v>
      </c>
      <c r="I217">
        <f t="shared" si="47"/>
        <v>900</v>
      </c>
      <c r="J217">
        <f t="shared" si="38"/>
        <v>0.91400000000000003</v>
      </c>
      <c r="K217">
        <f t="shared" si="39"/>
        <v>64.002849999999995</v>
      </c>
      <c r="L217">
        <v>4.8</v>
      </c>
      <c r="M217">
        <f t="shared" si="40"/>
        <v>7.1944444444444505E-2</v>
      </c>
      <c r="N217">
        <f t="shared" si="41"/>
        <v>0</v>
      </c>
      <c r="O217">
        <f t="shared" si="42"/>
        <v>4.871944444444444</v>
      </c>
      <c r="P217">
        <f t="shared" si="43"/>
        <v>59.13090555555555</v>
      </c>
      <c r="Q217">
        <f t="shared" si="44"/>
        <v>0</v>
      </c>
      <c r="R217">
        <f t="shared" si="45"/>
        <v>11.826181111111111</v>
      </c>
      <c r="S217">
        <f>SUM($R$2:R217) -SUM($Q$2:Q217) + SUM($T$2:T216)</f>
        <v>40.458178486111024</v>
      </c>
      <c r="T217">
        <f t="shared" si="46"/>
        <v>0</v>
      </c>
    </row>
    <row r="218" spans="1:20" x14ac:dyDescent="0.3">
      <c r="A218" s="1">
        <v>42221</v>
      </c>
      <c r="B218" s="2">
        <v>0.20452546296296295</v>
      </c>
      <c r="C218" s="2">
        <v>0.85040509259259256</v>
      </c>
      <c r="D218" s="3">
        <v>25</v>
      </c>
      <c r="E218" s="3">
        <v>6.2</v>
      </c>
      <c r="F218" s="4">
        <f t="shared" si="36"/>
        <v>8</v>
      </c>
      <c r="G218">
        <v>20</v>
      </c>
      <c r="H218" s="3">
        <f t="shared" si="37"/>
        <v>15.501111111111111</v>
      </c>
      <c r="I218">
        <f t="shared" si="47"/>
        <v>900</v>
      </c>
      <c r="J218">
        <f t="shared" si="38"/>
        <v>0.93799999999999994</v>
      </c>
      <c r="K218">
        <f t="shared" si="39"/>
        <v>65.430189999999996</v>
      </c>
      <c r="L218">
        <v>4.8</v>
      </c>
      <c r="M218">
        <f t="shared" si="40"/>
        <v>7.4944444444444425E-2</v>
      </c>
      <c r="N218">
        <f t="shared" si="41"/>
        <v>0</v>
      </c>
      <c r="O218">
        <f t="shared" si="42"/>
        <v>4.8749444444444441</v>
      </c>
      <c r="P218">
        <f t="shared" si="43"/>
        <v>60.555245555555551</v>
      </c>
      <c r="Q218">
        <f t="shared" si="44"/>
        <v>0</v>
      </c>
      <c r="R218">
        <f t="shared" si="45"/>
        <v>12.111049111111111</v>
      </c>
      <c r="S218">
        <f>SUM($R$2:R218) -SUM($Q$2:Q218) + SUM($T$2:T217)</f>
        <v>52.569227597222152</v>
      </c>
      <c r="T218">
        <f t="shared" si="46"/>
        <v>0</v>
      </c>
    </row>
    <row r="219" spans="1:20" x14ac:dyDescent="0.3">
      <c r="A219" s="1">
        <v>42222</v>
      </c>
      <c r="B219" s="2">
        <v>0.20570601851851852</v>
      </c>
      <c r="C219" s="2">
        <v>0.84907407407407398</v>
      </c>
      <c r="D219" s="3">
        <v>22.3</v>
      </c>
      <c r="E219" s="3">
        <v>28.4</v>
      </c>
      <c r="F219" s="4">
        <f t="shared" si="36"/>
        <v>8</v>
      </c>
      <c r="G219">
        <v>20</v>
      </c>
      <c r="H219" s="3">
        <f t="shared" si="37"/>
        <v>15.44083333333333</v>
      </c>
      <c r="I219">
        <f t="shared" si="47"/>
        <v>900</v>
      </c>
      <c r="J219">
        <f t="shared" si="38"/>
        <v>0.71599999999999997</v>
      </c>
      <c r="K219">
        <f t="shared" si="39"/>
        <v>49.750364999999988</v>
      </c>
      <c r="L219">
        <v>4.8</v>
      </c>
      <c r="M219">
        <f t="shared" si="40"/>
        <v>7.795833333333349E-2</v>
      </c>
      <c r="N219">
        <f t="shared" si="41"/>
        <v>0</v>
      </c>
      <c r="O219">
        <f t="shared" si="42"/>
        <v>4.877958333333333</v>
      </c>
      <c r="P219">
        <f t="shared" si="43"/>
        <v>44.872406666666656</v>
      </c>
      <c r="Q219">
        <f t="shared" si="44"/>
        <v>0</v>
      </c>
      <c r="R219">
        <f t="shared" si="45"/>
        <v>8.9744813333333315</v>
      </c>
      <c r="S219">
        <f>SUM($R$2:R219) -SUM($Q$2:Q219) + SUM($T$2:T218)</f>
        <v>61.543708930555454</v>
      </c>
      <c r="T219">
        <f t="shared" si="46"/>
        <v>0</v>
      </c>
    </row>
    <row r="220" spans="1:20" x14ac:dyDescent="0.3">
      <c r="A220" s="1">
        <v>42223</v>
      </c>
      <c r="B220" s="2">
        <v>0.20689814814814814</v>
      </c>
      <c r="C220" s="2">
        <v>0.84771990740740744</v>
      </c>
      <c r="D220" s="3">
        <v>24.7</v>
      </c>
      <c r="E220" s="3">
        <v>17.3</v>
      </c>
      <c r="F220" s="4">
        <f t="shared" si="36"/>
        <v>8</v>
      </c>
      <c r="G220">
        <v>20</v>
      </c>
      <c r="H220" s="3">
        <f t="shared" si="37"/>
        <v>15.379722222222224</v>
      </c>
      <c r="I220">
        <f t="shared" si="47"/>
        <v>900</v>
      </c>
      <c r="J220">
        <f t="shared" si="38"/>
        <v>0.82699999999999996</v>
      </c>
      <c r="K220">
        <f t="shared" si="39"/>
        <v>57.235636250000013</v>
      </c>
      <c r="L220">
        <v>4.8</v>
      </c>
      <c r="M220">
        <f t="shared" si="40"/>
        <v>8.1013888888888802E-2</v>
      </c>
      <c r="N220">
        <f t="shared" si="41"/>
        <v>0</v>
      </c>
      <c r="O220">
        <f t="shared" si="42"/>
        <v>4.881013888888889</v>
      </c>
      <c r="P220">
        <f t="shared" si="43"/>
        <v>52.354622361111126</v>
      </c>
      <c r="Q220">
        <f t="shared" si="44"/>
        <v>0</v>
      </c>
      <c r="R220">
        <f t="shared" si="45"/>
        <v>10.470924472222226</v>
      </c>
      <c r="S220">
        <f>SUM($R$2:R220) -SUM($Q$2:Q220) + SUM($T$2:T219)</f>
        <v>72.01463340277769</v>
      </c>
      <c r="T220">
        <f t="shared" si="46"/>
        <v>0</v>
      </c>
    </row>
    <row r="221" spans="1:20" x14ac:dyDescent="0.3">
      <c r="A221" s="1">
        <v>42224</v>
      </c>
      <c r="B221" s="2">
        <v>0.20809027777777778</v>
      </c>
      <c r="C221" s="2">
        <v>0.84634259259259259</v>
      </c>
      <c r="D221" s="3">
        <v>27.1</v>
      </c>
      <c r="E221" s="3">
        <v>9.1</v>
      </c>
      <c r="F221" s="4">
        <f t="shared" si="36"/>
        <v>8</v>
      </c>
      <c r="G221">
        <v>20</v>
      </c>
      <c r="H221" s="3">
        <f t="shared" si="37"/>
        <v>15.318055555555556</v>
      </c>
      <c r="I221">
        <f t="shared" si="47"/>
        <v>900</v>
      </c>
      <c r="J221">
        <f t="shared" si="38"/>
        <v>0.90900000000000003</v>
      </c>
      <c r="K221">
        <f t="shared" si="39"/>
        <v>62.658506250000002</v>
      </c>
      <c r="L221">
        <v>4.8</v>
      </c>
      <c r="M221">
        <f t="shared" si="40"/>
        <v>8.409722222222217E-2</v>
      </c>
      <c r="N221">
        <f t="shared" si="41"/>
        <v>0</v>
      </c>
      <c r="O221">
        <f t="shared" si="42"/>
        <v>4.8840972222222216</v>
      </c>
      <c r="P221">
        <f t="shared" si="43"/>
        <v>57.774409027777779</v>
      </c>
      <c r="Q221">
        <f t="shared" si="44"/>
        <v>0</v>
      </c>
      <c r="R221">
        <f t="shared" si="45"/>
        <v>11.554881805555556</v>
      </c>
      <c r="S221">
        <f>SUM($R$2:R221) -SUM($Q$2:Q221) + SUM($T$2:T220)</f>
        <v>83.5695152083332</v>
      </c>
      <c r="T221">
        <f t="shared" si="46"/>
        <v>0</v>
      </c>
    </row>
    <row r="222" spans="1:20" x14ac:dyDescent="0.3">
      <c r="A222" s="1">
        <v>42225</v>
      </c>
      <c r="B222" s="2">
        <v>0.20929398148148148</v>
      </c>
      <c r="C222" s="2">
        <v>0.84495370370370371</v>
      </c>
      <c r="D222" s="3">
        <v>22.1</v>
      </c>
      <c r="E222" s="3">
        <v>54.8</v>
      </c>
      <c r="F222" s="4">
        <f t="shared" si="36"/>
        <v>8</v>
      </c>
      <c r="G222">
        <v>20</v>
      </c>
      <c r="H222" s="3">
        <f t="shared" si="37"/>
        <v>15.255833333333333</v>
      </c>
      <c r="I222">
        <f t="shared" si="47"/>
        <v>900</v>
      </c>
      <c r="J222">
        <f t="shared" si="38"/>
        <v>0.45200000000000007</v>
      </c>
      <c r="K222">
        <f t="shared" si="39"/>
        <v>31.030365000000007</v>
      </c>
      <c r="L222">
        <v>4.8</v>
      </c>
      <c r="M222">
        <f t="shared" si="40"/>
        <v>8.7208333333333332E-2</v>
      </c>
      <c r="N222">
        <f t="shared" si="41"/>
        <v>0</v>
      </c>
      <c r="O222">
        <f t="shared" si="42"/>
        <v>4.8872083333333336</v>
      </c>
      <c r="P222">
        <f t="shared" si="43"/>
        <v>26.143156666666673</v>
      </c>
      <c r="Q222">
        <f t="shared" si="44"/>
        <v>0</v>
      </c>
      <c r="R222">
        <f t="shared" si="45"/>
        <v>5.2286313333333352</v>
      </c>
      <c r="S222">
        <f>SUM($R$2:R222) -SUM($Q$2:Q222) + SUM($T$2:T221)</f>
        <v>88.798146541666483</v>
      </c>
      <c r="T222">
        <f t="shared" si="46"/>
        <v>0</v>
      </c>
    </row>
    <row r="223" spans="1:20" x14ac:dyDescent="0.3">
      <c r="A223" s="1">
        <v>42226</v>
      </c>
      <c r="B223" s="2">
        <v>0.21049768518518519</v>
      </c>
      <c r="C223" s="2">
        <v>0.84354166666666675</v>
      </c>
      <c r="D223" s="3">
        <v>20.7</v>
      </c>
      <c r="E223" s="3">
        <v>51.5</v>
      </c>
      <c r="F223" s="4">
        <f t="shared" si="36"/>
        <v>8</v>
      </c>
      <c r="G223">
        <v>20</v>
      </c>
      <c r="H223" s="3">
        <f t="shared" si="37"/>
        <v>15.193055555555556</v>
      </c>
      <c r="I223">
        <f t="shared" si="47"/>
        <v>900</v>
      </c>
      <c r="J223">
        <f t="shared" si="38"/>
        <v>0.48499999999999999</v>
      </c>
      <c r="K223">
        <f t="shared" si="39"/>
        <v>33.158843750000003</v>
      </c>
      <c r="L223">
        <v>4.8</v>
      </c>
      <c r="M223">
        <f t="shared" si="40"/>
        <v>9.0347222222222176E-2</v>
      </c>
      <c r="N223">
        <f t="shared" si="41"/>
        <v>7.5000000000000164E-2</v>
      </c>
      <c r="O223">
        <f t="shared" si="42"/>
        <v>4.9653472222222224</v>
      </c>
      <c r="P223">
        <f t="shared" si="43"/>
        <v>28.193496527777782</v>
      </c>
      <c r="Q223">
        <f t="shared" si="44"/>
        <v>0</v>
      </c>
      <c r="R223">
        <f t="shared" si="45"/>
        <v>5.6386993055555568</v>
      </c>
      <c r="S223">
        <f>SUM($R$2:R223) -SUM($Q$2:Q223) + SUM($T$2:T222)</f>
        <v>94.436845847222003</v>
      </c>
      <c r="T223">
        <f t="shared" si="46"/>
        <v>0</v>
      </c>
    </row>
    <row r="224" spans="1:20" x14ac:dyDescent="0.3">
      <c r="A224" s="1">
        <v>42227</v>
      </c>
      <c r="B224" s="2">
        <v>0.2117013888888889</v>
      </c>
      <c r="C224" s="2">
        <v>0.84211805555555552</v>
      </c>
      <c r="D224" s="3">
        <v>24</v>
      </c>
      <c r="E224" s="3">
        <v>6.2</v>
      </c>
      <c r="F224" s="4">
        <f t="shared" si="36"/>
        <v>8</v>
      </c>
      <c r="G224">
        <v>20</v>
      </c>
      <c r="H224" s="3">
        <f t="shared" si="37"/>
        <v>15.129999999999999</v>
      </c>
      <c r="I224">
        <f t="shared" si="47"/>
        <v>900</v>
      </c>
      <c r="J224">
        <f t="shared" si="38"/>
        <v>0.93799999999999994</v>
      </c>
      <c r="K224">
        <f t="shared" si="39"/>
        <v>63.863729999999983</v>
      </c>
      <c r="L224">
        <v>4.8</v>
      </c>
      <c r="M224">
        <f t="shared" si="40"/>
        <v>9.3500000000000055E-2</v>
      </c>
      <c r="N224">
        <f t="shared" si="41"/>
        <v>0</v>
      </c>
      <c r="O224">
        <f t="shared" si="42"/>
        <v>4.8934999999999995</v>
      </c>
      <c r="P224">
        <f t="shared" si="43"/>
        <v>58.970229999999987</v>
      </c>
      <c r="Q224">
        <f t="shared" si="44"/>
        <v>0</v>
      </c>
      <c r="R224">
        <f t="shared" si="45"/>
        <v>11.794045999999998</v>
      </c>
      <c r="S224">
        <f>SUM($R$2:R224) -SUM($Q$2:Q224) + SUM($T$2:T223)</f>
        <v>106.23089184722198</v>
      </c>
      <c r="T224">
        <f t="shared" si="46"/>
        <v>0</v>
      </c>
    </row>
    <row r="225" spans="1:20" x14ac:dyDescent="0.3">
      <c r="A225" s="1">
        <v>42228</v>
      </c>
      <c r="B225" s="2">
        <v>0.21291666666666667</v>
      </c>
      <c r="C225" s="2">
        <v>0.84068287037037026</v>
      </c>
      <c r="D225" s="3">
        <v>25.4</v>
      </c>
      <c r="E225" s="3">
        <v>14</v>
      </c>
      <c r="F225" s="4">
        <f t="shared" si="36"/>
        <v>8</v>
      </c>
      <c r="G225">
        <v>20</v>
      </c>
      <c r="H225" s="3">
        <f t="shared" si="37"/>
        <v>15.066388888888888</v>
      </c>
      <c r="I225">
        <f t="shared" si="47"/>
        <v>900</v>
      </c>
      <c r="J225">
        <f t="shared" si="38"/>
        <v>0.86</v>
      </c>
      <c r="K225">
        <f t="shared" si="39"/>
        <v>58.306924999999993</v>
      </c>
      <c r="L225">
        <v>4.8</v>
      </c>
      <c r="M225">
        <f t="shared" si="40"/>
        <v>9.6680555555555617E-2</v>
      </c>
      <c r="N225">
        <f t="shared" si="41"/>
        <v>0</v>
      </c>
      <c r="O225">
        <f t="shared" si="42"/>
        <v>4.8966805555555553</v>
      </c>
      <c r="P225">
        <f t="shared" si="43"/>
        <v>53.410244444444437</v>
      </c>
      <c r="Q225">
        <f t="shared" si="44"/>
        <v>0</v>
      </c>
      <c r="R225">
        <f t="shared" si="45"/>
        <v>10.682048888888888</v>
      </c>
      <c r="S225">
        <f>SUM($R$2:R225) -SUM($Q$2:Q225) + SUM($T$2:T224)</f>
        <v>116.91294073611084</v>
      </c>
      <c r="T225">
        <f t="shared" si="46"/>
        <v>0</v>
      </c>
    </row>
    <row r="226" spans="1:20" x14ac:dyDescent="0.3">
      <c r="A226" s="1">
        <v>42229</v>
      </c>
      <c r="B226" s="2">
        <v>0.21413194444444442</v>
      </c>
      <c r="C226" s="2">
        <v>0.83922453703703714</v>
      </c>
      <c r="D226" s="3">
        <v>21.3</v>
      </c>
      <c r="E226" s="3">
        <v>41.6</v>
      </c>
      <c r="F226" s="4">
        <f t="shared" si="36"/>
        <v>8</v>
      </c>
      <c r="G226">
        <v>20</v>
      </c>
      <c r="H226" s="3">
        <f t="shared" si="37"/>
        <v>15.002222222222226</v>
      </c>
      <c r="I226">
        <f t="shared" si="47"/>
        <v>900</v>
      </c>
      <c r="J226">
        <f t="shared" si="38"/>
        <v>0.58399999999999996</v>
      </c>
      <c r="K226">
        <f t="shared" si="39"/>
        <v>39.425840000000001</v>
      </c>
      <c r="L226">
        <v>4.8</v>
      </c>
      <c r="M226">
        <f t="shared" si="40"/>
        <v>9.988888888888868E-2</v>
      </c>
      <c r="N226">
        <f t="shared" si="41"/>
        <v>0</v>
      </c>
      <c r="O226">
        <f t="shared" si="42"/>
        <v>4.8998888888888885</v>
      </c>
      <c r="P226">
        <f t="shared" si="43"/>
        <v>34.525951111111112</v>
      </c>
      <c r="Q226">
        <f t="shared" si="44"/>
        <v>0</v>
      </c>
      <c r="R226">
        <f t="shared" si="45"/>
        <v>6.905190222222223</v>
      </c>
      <c r="S226">
        <f>SUM($R$2:R226) -SUM($Q$2:Q226) + SUM($T$2:T225)</f>
        <v>123.81813095833309</v>
      </c>
      <c r="T226">
        <f t="shared" si="46"/>
        <v>0</v>
      </c>
    </row>
    <row r="227" spans="1:20" x14ac:dyDescent="0.3">
      <c r="A227" s="1">
        <v>42230</v>
      </c>
      <c r="B227" s="2">
        <v>0.21534722222222222</v>
      </c>
      <c r="C227" s="2">
        <v>0.83775462962962965</v>
      </c>
      <c r="D227" s="3">
        <v>19.7</v>
      </c>
      <c r="E227" s="3">
        <v>1.6</v>
      </c>
      <c r="F227" s="4">
        <f t="shared" si="36"/>
        <v>8</v>
      </c>
      <c r="G227">
        <v>20</v>
      </c>
      <c r="H227" s="3">
        <f t="shared" si="37"/>
        <v>14.937777777777779</v>
      </c>
      <c r="I227">
        <f t="shared" si="47"/>
        <v>900</v>
      </c>
      <c r="J227">
        <f t="shared" si="38"/>
        <v>0.98399999999999999</v>
      </c>
      <c r="K227">
        <f t="shared" si="39"/>
        <v>66.144480000000016</v>
      </c>
      <c r="L227">
        <v>4.8</v>
      </c>
      <c r="M227">
        <f t="shared" si="40"/>
        <v>0.10311111111111106</v>
      </c>
      <c r="N227">
        <f t="shared" si="41"/>
        <v>0.32500000000000018</v>
      </c>
      <c r="O227">
        <f t="shared" si="42"/>
        <v>5.2281111111111107</v>
      </c>
      <c r="P227">
        <f t="shared" si="43"/>
        <v>60.916368888888904</v>
      </c>
      <c r="Q227">
        <f t="shared" si="44"/>
        <v>0</v>
      </c>
      <c r="R227">
        <f t="shared" si="45"/>
        <v>12.183273777777782</v>
      </c>
      <c r="S227">
        <f>SUM($R$2:R227) -SUM($Q$2:Q227) + SUM($T$2:T226)</f>
        <v>136.00140473611089</v>
      </c>
      <c r="T227">
        <f t="shared" si="46"/>
        <v>0</v>
      </c>
    </row>
    <row r="228" spans="1:20" x14ac:dyDescent="0.3">
      <c r="A228" s="1">
        <v>42231</v>
      </c>
      <c r="B228" s="2">
        <v>0.21656249999999999</v>
      </c>
      <c r="C228" s="2">
        <v>0.83627314814814813</v>
      </c>
      <c r="D228" s="3">
        <v>22.2</v>
      </c>
      <c r="E228" s="3">
        <v>7.4</v>
      </c>
      <c r="F228" s="4">
        <f t="shared" si="36"/>
        <v>8</v>
      </c>
      <c r="G228">
        <v>20</v>
      </c>
      <c r="H228" s="3">
        <f t="shared" si="37"/>
        <v>14.873055555555556</v>
      </c>
      <c r="I228">
        <f t="shared" si="47"/>
        <v>900</v>
      </c>
      <c r="J228">
        <f t="shared" si="38"/>
        <v>0.92599999999999993</v>
      </c>
      <c r="K228">
        <f t="shared" si="39"/>
        <v>61.976022499999999</v>
      </c>
      <c r="L228">
        <v>4.8</v>
      </c>
      <c r="M228">
        <f t="shared" si="40"/>
        <v>0.1063472222222222</v>
      </c>
      <c r="N228">
        <f t="shared" si="41"/>
        <v>0</v>
      </c>
      <c r="O228">
        <f t="shared" si="42"/>
        <v>4.9063472222222222</v>
      </c>
      <c r="P228">
        <f t="shared" si="43"/>
        <v>57.069675277777776</v>
      </c>
      <c r="Q228">
        <f t="shared" si="44"/>
        <v>0</v>
      </c>
      <c r="R228">
        <f t="shared" si="45"/>
        <v>11.413935055555555</v>
      </c>
      <c r="S228">
        <f>SUM($R$2:R228) -SUM($Q$2:Q228) + SUM($T$2:T227)</f>
        <v>147.4153397916665</v>
      </c>
      <c r="T228">
        <f t="shared" si="46"/>
        <v>0</v>
      </c>
    </row>
    <row r="229" spans="1:20" x14ac:dyDescent="0.3">
      <c r="A229" s="1">
        <v>42232</v>
      </c>
      <c r="B229" s="2">
        <v>0.21778935185185186</v>
      </c>
      <c r="C229" s="2">
        <v>0.83478009259259256</v>
      </c>
      <c r="D229" s="3">
        <v>22.2</v>
      </c>
      <c r="E229" s="3">
        <v>14</v>
      </c>
      <c r="F229" s="4">
        <f t="shared" si="36"/>
        <v>8</v>
      </c>
      <c r="G229">
        <v>20</v>
      </c>
      <c r="H229" s="3">
        <f t="shared" si="37"/>
        <v>14.807777777777776</v>
      </c>
      <c r="I229">
        <f t="shared" si="47"/>
        <v>900</v>
      </c>
      <c r="J229">
        <f t="shared" si="38"/>
        <v>0.86</v>
      </c>
      <c r="K229">
        <f t="shared" si="39"/>
        <v>57.306099999999986</v>
      </c>
      <c r="L229">
        <v>4.8</v>
      </c>
      <c r="M229">
        <f t="shared" si="40"/>
        <v>0.1096111111111112</v>
      </c>
      <c r="N229">
        <f t="shared" si="41"/>
        <v>0</v>
      </c>
      <c r="O229">
        <f t="shared" si="42"/>
        <v>4.9096111111111114</v>
      </c>
      <c r="P229">
        <f t="shared" si="43"/>
        <v>52.396488888888875</v>
      </c>
      <c r="Q229">
        <f t="shared" si="44"/>
        <v>0</v>
      </c>
      <c r="R229">
        <f t="shared" si="45"/>
        <v>10.479297777777775</v>
      </c>
      <c r="S229">
        <f>SUM($R$2:R229) -SUM($Q$2:Q229) + SUM($T$2:T228)</f>
        <v>157.89463756944428</v>
      </c>
      <c r="T229">
        <f t="shared" si="46"/>
        <v>0</v>
      </c>
    </row>
    <row r="230" spans="1:20" x14ac:dyDescent="0.3">
      <c r="A230" s="1">
        <v>42233</v>
      </c>
      <c r="B230" s="2">
        <v>0.21900462962962963</v>
      </c>
      <c r="C230" s="2">
        <v>0.83326388888888892</v>
      </c>
      <c r="D230" s="3">
        <v>20.2</v>
      </c>
      <c r="E230" s="3">
        <v>8.6</v>
      </c>
      <c r="F230" s="4">
        <f t="shared" si="36"/>
        <v>8</v>
      </c>
      <c r="G230">
        <v>20</v>
      </c>
      <c r="H230" s="3">
        <f t="shared" si="37"/>
        <v>14.742222222222223</v>
      </c>
      <c r="I230">
        <f t="shared" si="47"/>
        <v>900</v>
      </c>
      <c r="J230">
        <f t="shared" si="38"/>
        <v>0.91400000000000003</v>
      </c>
      <c r="K230">
        <f t="shared" si="39"/>
        <v>60.63476</v>
      </c>
      <c r="L230">
        <v>4.8</v>
      </c>
      <c r="M230">
        <f t="shared" si="40"/>
        <v>0.11288888888888886</v>
      </c>
      <c r="N230">
        <f t="shared" si="41"/>
        <v>0.20000000000000018</v>
      </c>
      <c r="O230">
        <f t="shared" si="42"/>
        <v>5.1128888888888886</v>
      </c>
      <c r="P230">
        <f t="shared" si="43"/>
        <v>55.521871111111111</v>
      </c>
      <c r="Q230">
        <f t="shared" si="44"/>
        <v>0</v>
      </c>
      <c r="R230">
        <f t="shared" si="45"/>
        <v>11.104374222222223</v>
      </c>
      <c r="S230">
        <f>SUM($R$2:R230) -SUM($Q$2:Q230) + SUM($T$2:T229)</f>
        <v>168.99901179166648</v>
      </c>
      <c r="T230">
        <f t="shared" si="46"/>
        <v>0</v>
      </c>
    </row>
    <row r="231" spans="1:20" x14ac:dyDescent="0.3">
      <c r="A231" s="1">
        <v>42234</v>
      </c>
      <c r="B231" s="2">
        <v>0.2202314814814815</v>
      </c>
      <c r="C231" s="2">
        <v>0.83173611111111112</v>
      </c>
      <c r="D231" s="3">
        <v>17.8</v>
      </c>
      <c r="E231" s="3">
        <v>0</v>
      </c>
      <c r="F231" s="4">
        <f t="shared" si="36"/>
        <v>8</v>
      </c>
      <c r="G231">
        <v>20</v>
      </c>
      <c r="H231" s="3">
        <f t="shared" si="37"/>
        <v>14.67611111111111</v>
      </c>
      <c r="I231">
        <f t="shared" si="47"/>
        <v>900</v>
      </c>
      <c r="J231">
        <f t="shared" si="38"/>
        <v>1</v>
      </c>
      <c r="K231">
        <f t="shared" si="39"/>
        <v>66.04249999999999</v>
      </c>
      <c r="L231">
        <v>4.8</v>
      </c>
      <c r="M231">
        <f t="shared" si="40"/>
        <v>0.11619444444444449</v>
      </c>
      <c r="N231">
        <f t="shared" si="41"/>
        <v>0.79999999999999982</v>
      </c>
      <c r="O231">
        <f t="shared" si="42"/>
        <v>5.7161944444444446</v>
      </c>
      <c r="P231">
        <f t="shared" si="43"/>
        <v>60.326305555555543</v>
      </c>
      <c r="Q231">
        <f t="shared" si="44"/>
        <v>0</v>
      </c>
      <c r="R231">
        <f t="shared" si="45"/>
        <v>12.065261111111109</v>
      </c>
      <c r="S231">
        <f>SUM($R$2:R231) -SUM($Q$2:Q231) + SUM($T$2:T230)</f>
        <v>181.06427290277759</v>
      </c>
      <c r="T231">
        <f t="shared" si="46"/>
        <v>0</v>
      </c>
    </row>
    <row r="232" spans="1:20" x14ac:dyDescent="0.3">
      <c r="A232" s="1">
        <v>42235</v>
      </c>
      <c r="B232" s="2">
        <v>0.22145833333333334</v>
      </c>
      <c r="C232" s="2">
        <v>0.83020833333333333</v>
      </c>
      <c r="D232" s="3">
        <v>17</v>
      </c>
      <c r="E232" s="3">
        <v>1.2</v>
      </c>
      <c r="F232" s="4">
        <f t="shared" si="36"/>
        <v>8</v>
      </c>
      <c r="G232">
        <v>20</v>
      </c>
      <c r="H232" s="3">
        <f t="shared" si="37"/>
        <v>14.61</v>
      </c>
      <c r="I232">
        <f t="shared" si="47"/>
        <v>900</v>
      </c>
      <c r="J232">
        <f t="shared" si="38"/>
        <v>0.98799999999999999</v>
      </c>
      <c r="K232">
        <f t="shared" si="39"/>
        <v>64.956059999999994</v>
      </c>
      <c r="L232">
        <v>4.8</v>
      </c>
      <c r="M232">
        <f t="shared" si="40"/>
        <v>0.11950000000000002</v>
      </c>
      <c r="N232">
        <f t="shared" si="41"/>
        <v>1</v>
      </c>
      <c r="O232">
        <f t="shared" si="42"/>
        <v>5.9195000000000002</v>
      </c>
      <c r="P232">
        <f t="shared" si="43"/>
        <v>59.036559999999994</v>
      </c>
      <c r="Q232">
        <f t="shared" si="44"/>
        <v>0</v>
      </c>
      <c r="R232">
        <f t="shared" si="45"/>
        <v>11.807312</v>
      </c>
      <c r="S232">
        <f>SUM($R$2:R232) -SUM($Q$2:Q232) + SUM($T$2:T231)</f>
        <v>192.87158490277761</v>
      </c>
      <c r="T232">
        <f t="shared" si="46"/>
        <v>0</v>
      </c>
    </row>
    <row r="233" spans="1:20" x14ac:dyDescent="0.3">
      <c r="A233" s="1">
        <v>42236</v>
      </c>
      <c r="B233" s="2">
        <v>0.22267361111111109</v>
      </c>
      <c r="C233" s="2">
        <v>0.82865740740740745</v>
      </c>
      <c r="D233" s="3">
        <v>16.600000000000001</v>
      </c>
      <c r="E233" s="3">
        <v>28.4</v>
      </c>
      <c r="F233" s="4">
        <f t="shared" si="36"/>
        <v>8</v>
      </c>
      <c r="G233">
        <v>20</v>
      </c>
      <c r="H233" s="3">
        <f t="shared" si="37"/>
        <v>14.543611111111113</v>
      </c>
      <c r="I233">
        <f t="shared" si="47"/>
        <v>900</v>
      </c>
      <c r="J233">
        <f t="shared" si="38"/>
        <v>0.71599999999999997</v>
      </c>
      <c r="K233">
        <f t="shared" si="39"/>
        <v>46.859515000000009</v>
      </c>
      <c r="L233">
        <v>4.8</v>
      </c>
      <c r="M233">
        <f t="shared" si="40"/>
        <v>0.12281944444444433</v>
      </c>
      <c r="N233">
        <f t="shared" si="41"/>
        <v>1.0999999999999996</v>
      </c>
      <c r="O233">
        <f t="shared" si="42"/>
        <v>6.0228194444444441</v>
      </c>
      <c r="P233">
        <f t="shared" si="43"/>
        <v>40.836695555555565</v>
      </c>
      <c r="Q233">
        <f t="shared" si="44"/>
        <v>0</v>
      </c>
      <c r="R233">
        <f t="shared" si="45"/>
        <v>8.1673391111111133</v>
      </c>
      <c r="S233">
        <f>SUM($R$2:R233) -SUM($Q$2:Q233) + SUM($T$2:T232)</f>
        <v>201.03892401388873</v>
      </c>
      <c r="T233">
        <f t="shared" si="46"/>
        <v>0</v>
      </c>
    </row>
    <row r="234" spans="1:20" x14ac:dyDescent="0.3">
      <c r="A234" s="1">
        <v>42237</v>
      </c>
      <c r="B234" s="2">
        <v>0.22390046296296295</v>
      </c>
      <c r="C234" s="2">
        <v>0.82709490740740732</v>
      </c>
      <c r="D234" s="3">
        <v>16.899999999999999</v>
      </c>
      <c r="E234" s="3">
        <v>46.1</v>
      </c>
      <c r="F234" s="4">
        <f t="shared" si="36"/>
        <v>8</v>
      </c>
      <c r="G234">
        <v>20</v>
      </c>
      <c r="H234" s="3">
        <f t="shared" si="37"/>
        <v>14.476666666666665</v>
      </c>
      <c r="I234">
        <f t="shared" si="47"/>
        <v>900</v>
      </c>
      <c r="J234">
        <f t="shared" si="38"/>
        <v>0.53899999999999992</v>
      </c>
      <c r="K234">
        <f t="shared" si="39"/>
        <v>35.113154999999992</v>
      </c>
      <c r="L234">
        <v>4.8</v>
      </c>
      <c r="M234">
        <f t="shared" si="40"/>
        <v>0.12616666666666676</v>
      </c>
      <c r="N234">
        <f t="shared" si="41"/>
        <v>1.0250000000000004</v>
      </c>
      <c r="O234">
        <f t="shared" si="42"/>
        <v>5.9511666666666674</v>
      </c>
      <c r="P234">
        <f t="shared" si="43"/>
        <v>29.161988333333326</v>
      </c>
      <c r="Q234">
        <f t="shared" si="44"/>
        <v>0</v>
      </c>
      <c r="R234">
        <f t="shared" si="45"/>
        <v>5.8323976666666653</v>
      </c>
      <c r="S234">
        <f>SUM($R$2:R234) -SUM($Q$2:Q234) + SUM($T$2:T233)</f>
        <v>206.87132168055541</v>
      </c>
      <c r="T234">
        <f t="shared" si="46"/>
        <v>0</v>
      </c>
    </row>
    <row r="235" spans="1:20" x14ac:dyDescent="0.3">
      <c r="A235" s="1">
        <v>42238</v>
      </c>
      <c r="B235" s="2">
        <v>0.22512731481481482</v>
      </c>
      <c r="C235" s="2">
        <v>0.82553240740740741</v>
      </c>
      <c r="D235" s="3">
        <v>18.7</v>
      </c>
      <c r="E235" s="3">
        <v>51.4</v>
      </c>
      <c r="F235" s="4">
        <f t="shared" si="36"/>
        <v>8</v>
      </c>
      <c r="G235">
        <v>20</v>
      </c>
      <c r="H235" s="3">
        <f t="shared" si="37"/>
        <v>14.409722222222221</v>
      </c>
      <c r="I235">
        <f t="shared" si="47"/>
        <v>900</v>
      </c>
      <c r="J235">
        <f t="shared" si="38"/>
        <v>0.48599999999999999</v>
      </c>
      <c r="K235">
        <f t="shared" si="39"/>
        <v>31.514062500000001</v>
      </c>
      <c r="L235">
        <v>4.8</v>
      </c>
      <c r="M235">
        <f t="shared" si="40"/>
        <v>0.1295138888888889</v>
      </c>
      <c r="N235">
        <f t="shared" si="41"/>
        <v>0.57500000000000018</v>
      </c>
      <c r="O235">
        <f t="shared" si="42"/>
        <v>5.5045138888888889</v>
      </c>
      <c r="P235">
        <f t="shared" si="43"/>
        <v>26.009548611111114</v>
      </c>
      <c r="Q235">
        <f t="shared" si="44"/>
        <v>0</v>
      </c>
      <c r="R235">
        <f t="shared" si="45"/>
        <v>5.201909722222223</v>
      </c>
      <c r="S235">
        <f>SUM($R$2:R235) -SUM($Q$2:Q235) + SUM($T$2:T234)</f>
        <v>212.07323140277765</v>
      </c>
      <c r="T235">
        <f t="shared" si="46"/>
        <v>0</v>
      </c>
    </row>
    <row r="236" spans="1:20" x14ac:dyDescent="0.3">
      <c r="A236" s="1">
        <v>42239</v>
      </c>
      <c r="B236" s="2">
        <v>0.22635416666666666</v>
      </c>
      <c r="C236" s="2">
        <v>0.82394675925925931</v>
      </c>
      <c r="D236" s="3">
        <v>19.3</v>
      </c>
      <c r="E236" s="3">
        <v>55.6</v>
      </c>
      <c r="F236" s="4">
        <f t="shared" si="36"/>
        <v>8</v>
      </c>
      <c r="G236">
        <v>20</v>
      </c>
      <c r="H236" s="3">
        <f t="shared" si="37"/>
        <v>14.342222222222224</v>
      </c>
      <c r="I236">
        <f t="shared" si="47"/>
        <v>900</v>
      </c>
      <c r="J236">
        <f t="shared" si="38"/>
        <v>0.44399999999999995</v>
      </c>
      <c r="K236">
        <f t="shared" si="39"/>
        <v>28.655759999999997</v>
      </c>
      <c r="L236">
        <v>4.8</v>
      </c>
      <c r="M236">
        <f t="shared" si="40"/>
        <v>0.13288888888888881</v>
      </c>
      <c r="N236">
        <f t="shared" si="41"/>
        <v>0.42499999999999982</v>
      </c>
      <c r="O236">
        <f t="shared" si="42"/>
        <v>5.3578888888888887</v>
      </c>
      <c r="P236">
        <f t="shared" si="43"/>
        <v>23.297871111111107</v>
      </c>
      <c r="Q236">
        <f t="shared" si="44"/>
        <v>0</v>
      </c>
      <c r="R236">
        <f t="shared" si="45"/>
        <v>4.6595742222222212</v>
      </c>
      <c r="S236">
        <f>SUM($R$2:R236) -SUM($Q$2:Q236) + SUM($T$2:T235)</f>
        <v>216.73280562499986</v>
      </c>
      <c r="T236">
        <f t="shared" si="46"/>
        <v>0</v>
      </c>
    </row>
    <row r="237" spans="1:20" x14ac:dyDescent="0.3">
      <c r="A237" s="1">
        <v>42240</v>
      </c>
      <c r="B237" s="2">
        <v>0.22758101851851853</v>
      </c>
      <c r="C237" s="2">
        <v>0.82236111111111121</v>
      </c>
      <c r="D237" s="3">
        <v>22.2</v>
      </c>
      <c r="E237" s="3">
        <v>43.3</v>
      </c>
      <c r="F237" s="4">
        <f t="shared" si="36"/>
        <v>8</v>
      </c>
      <c r="G237">
        <v>20</v>
      </c>
      <c r="H237" s="3">
        <f t="shared" si="37"/>
        <v>14.274722222222223</v>
      </c>
      <c r="I237">
        <f t="shared" si="47"/>
        <v>900</v>
      </c>
      <c r="J237">
        <f t="shared" si="38"/>
        <v>0.56699999999999995</v>
      </c>
      <c r="K237">
        <f t="shared" si="39"/>
        <v>36.42195375</v>
      </c>
      <c r="L237">
        <v>4.8</v>
      </c>
      <c r="M237">
        <f t="shared" si="40"/>
        <v>0.13626388888888882</v>
      </c>
      <c r="N237">
        <f t="shared" si="41"/>
        <v>0</v>
      </c>
      <c r="O237">
        <f t="shared" si="42"/>
        <v>4.936263888888889</v>
      </c>
      <c r="P237">
        <f t="shared" si="43"/>
        <v>31.485689861111112</v>
      </c>
      <c r="Q237">
        <f t="shared" si="44"/>
        <v>0</v>
      </c>
      <c r="R237">
        <f t="shared" si="45"/>
        <v>6.2971379722222229</v>
      </c>
      <c r="S237">
        <f>SUM($R$2:R237) -SUM($Q$2:Q237) + SUM($T$2:T236)</f>
        <v>223.02994359722209</v>
      </c>
      <c r="T237">
        <f t="shared" si="46"/>
        <v>0</v>
      </c>
    </row>
    <row r="238" spans="1:20" x14ac:dyDescent="0.3">
      <c r="A238" s="1">
        <v>42241</v>
      </c>
      <c r="B238" s="2">
        <v>0.2288078703703704</v>
      </c>
      <c r="C238" s="2">
        <v>0.82075231481481481</v>
      </c>
      <c r="D238" s="3">
        <v>20</v>
      </c>
      <c r="E238" s="3">
        <v>62.2</v>
      </c>
      <c r="F238" s="4">
        <f t="shared" si="36"/>
        <v>8</v>
      </c>
      <c r="G238">
        <v>20</v>
      </c>
      <c r="H238" s="3">
        <f t="shared" si="37"/>
        <v>14.206666666666665</v>
      </c>
      <c r="I238">
        <f t="shared" si="47"/>
        <v>900</v>
      </c>
      <c r="J238">
        <f t="shared" si="38"/>
        <v>0.378</v>
      </c>
      <c r="K238">
        <f t="shared" si="39"/>
        <v>24.16554</v>
      </c>
      <c r="L238">
        <v>4.8</v>
      </c>
      <c r="M238">
        <f t="shared" si="40"/>
        <v>0.13966666666666674</v>
      </c>
      <c r="N238">
        <f t="shared" si="41"/>
        <v>0.25</v>
      </c>
      <c r="O238">
        <f t="shared" si="42"/>
        <v>5.1896666666666667</v>
      </c>
      <c r="P238">
        <f t="shared" si="43"/>
        <v>18.975873333333332</v>
      </c>
      <c r="Q238">
        <f t="shared" si="44"/>
        <v>0</v>
      </c>
      <c r="R238">
        <f t="shared" si="45"/>
        <v>3.7951746666666666</v>
      </c>
      <c r="S238">
        <f>SUM($R$2:R238) -SUM($Q$2:Q238) + SUM($T$2:T237)</f>
        <v>226.82511826388873</v>
      </c>
      <c r="T238">
        <f t="shared" si="46"/>
        <v>0</v>
      </c>
    </row>
    <row r="239" spans="1:20" x14ac:dyDescent="0.3">
      <c r="A239" s="1">
        <v>42242</v>
      </c>
      <c r="B239" s="2">
        <v>0.23003472222222221</v>
      </c>
      <c r="C239" s="2">
        <v>0.81914351851851863</v>
      </c>
      <c r="D239" s="3">
        <v>18.2</v>
      </c>
      <c r="E239" s="3">
        <v>58.9</v>
      </c>
      <c r="F239" s="4">
        <f t="shared" si="36"/>
        <v>8</v>
      </c>
      <c r="G239">
        <v>20</v>
      </c>
      <c r="H239" s="3">
        <f t="shared" si="37"/>
        <v>14.138611111111114</v>
      </c>
      <c r="I239">
        <f t="shared" si="47"/>
        <v>900</v>
      </c>
      <c r="J239">
        <f t="shared" si="38"/>
        <v>0.41100000000000003</v>
      </c>
      <c r="K239">
        <f t="shared" si="39"/>
        <v>26.149361250000009</v>
      </c>
      <c r="L239">
        <v>4.8</v>
      </c>
      <c r="M239">
        <f t="shared" si="40"/>
        <v>0.14306944444444428</v>
      </c>
      <c r="N239">
        <f t="shared" si="41"/>
        <v>0.70000000000000018</v>
      </c>
      <c r="O239">
        <f t="shared" si="42"/>
        <v>5.6430694444444445</v>
      </c>
      <c r="P239">
        <f t="shared" si="43"/>
        <v>20.506291805555563</v>
      </c>
      <c r="Q239">
        <f t="shared" si="44"/>
        <v>0</v>
      </c>
      <c r="R239">
        <f t="shared" si="45"/>
        <v>4.1012583611111131</v>
      </c>
      <c r="S239">
        <f>SUM($R$2:R239) -SUM($Q$2:Q239) + SUM($T$2:T238)</f>
        <v>230.92637662499988</v>
      </c>
      <c r="T239">
        <f t="shared" si="46"/>
        <v>0</v>
      </c>
    </row>
    <row r="240" spans="1:20" x14ac:dyDescent="0.3">
      <c r="A240" s="1">
        <v>42243</v>
      </c>
      <c r="B240" s="2">
        <v>0.23126157407407408</v>
      </c>
      <c r="C240" s="2">
        <v>0.81752314814814808</v>
      </c>
      <c r="D240" s="3">
        <v>20.8</v>
      </c>
      <c r="E240" s="3">
        <v>51.5</v>
      </c>
      <c r="F240" s="4">
        <f t="shared" si="36"/>
        <v>8</v>
      </c>
      <c r="G240">
        <v>20</v>
      </c>
      <c r="H240" s="3">
        <f t="shared" si="37"/>
        <v>14.070277777777775</v>
      </c>
      <c r="I240">
        <f t="shared" si="47"/>
        <v>900</v>
      </c>
      <c r="J240">
        <f t="shared" si="38"/>
        <v>0.48499999999999999</v>
      </c>
      <c r="K240">
        <f t="shared" si="39"/>
        <v>30.708381249999995</v>
      </c>
      <c r="L240">
        <v>4.8</v>
      </c>
      <c r="M240">
        <f t="shared" si="40"/>
        <v>0.14648611111111123</v>
      </c>
      <c r="N240">
        <f t="shared" si="41"/>
        <v>4.9999999999999822E-2</v>
      </c>
      <c r="O240">
        <f t="shared" si="42"/>
        <v>4.9964861111111105</v>
      </c>
      <c r="P240">
        <f t="shared" si="43"/>
        <v>25.711895138888885</v>
      </c>
      <c r="Q240">
        <f t="shared" si="44"/>
        <v>0</v>
      </c>
      <c r="R240">
        <f t="shared" si="45"/>
        <v>5.1423790277777774</v>
      </c>
      <c r="S240">
        <f>SUM($R$2:R240) -SUM($Q$2:Q240) + SUM($T$2:T239)</f>
        <v>236.06875565277767</v>
      </c>
      <c r="T240">
        <f t="shared" si="46"/>
        <v>0</v>
      </c>
    </row>
    <row r="241" spans="1:20" x14ac:dyDescent="0.3">
      <c r="A241" s="1">
        <v>42244</v>
      </c>
      <c r="B241" s="2">
        <v>0.23248842592592592</v>
      </c>
      <c r="C241" s="2">
        <v>0.81590277777777775</v>
      </c>
      <c r="D241" s="3">
        <v>18.899999999999999</v>
      </c>
      <c r="E241" s="3">
        <v>77.599999999999994</v>
      </c>
      <c r="F241" s="4">
        <f t="shared" si="36"/>
        <v>8</v>
      </c>
      <c r="G241">
        <v>20</v>
      </c>
      <c r="H241" s="3">
        <f t="shared" si="37"/>
        <v>14.001944444444444</v>
      </c>
      <c r="I241">
        <f t="shared" si="47"/>
        <v>900</v>
      </c>
      <c r="J241">
        <f t="shared" si="38"/>
        <v>0.22400000000000009</v>
      </c>
      <c r="K241">
        <f t="shared" si="39"/>
        <v>14.113960000000006</v>
      </c>
      <c r="L241">
        <v>4.8</v>
      </c>
      <c r="M241">
        <f t="shared" si="40"/>
        <v>0.1499027777777778</v>
      </c>
      <c r="N241">
        <f t="shared" si="41"/>
        <v>0.52500000000000036</v>
      </c>
      <c r="O241">
        <f t="shared" si="42"/>
        <v>5.4749027777777783</v>
      </c>
      <c r="P241">
        <f t="shared" si="43"/>
        <v>8.6390572222222275</v>
      </c>
      <c r="Q241">
        <f t="shared" si="44"/>
        <v>0</v>
      </c>
      <c r="R241">
        <f t="shared" si="45"/>
        <v>1.7278114444444457</v>
      </c>
      <c r="S241">
        <f>SUM($R$2:R241) -SUM($Q$2:Q241) + SUM($T$2:T240)</f>
        <v>237.79656709722212</v>
      </c>
      <c r="T241">
        <f t="shared" si="46"/>
        <v>0</v>
      </c>
    </row>
    <row r="242" spans="1:20" x14ac:dyDescent="0.3">
      <c r="A242" s="1">
        <v>42245</v>
      </c>
      <c r="B242" s="2">
        <v>0.23371527777777779</v>
      </c>
      <c r="C242" s="2">
        <v>0.81427083333333339</v>
      </c>
      <c r="D242" s="3">
        <v>17</v>
      </c>
      <c r="E242" s="3">
        <v>37.9</v>
      </c>
      <c r="F242" s="4">
        <f t="shared" si="36"/>
        <v>8</v>
      </c>
      <c r="G242">
        <v>20</v>
      </c>
      <c r="H242" s="3">
        <f t="shared" si="37"/>
        <v>13.933333333333334</v>
      </c>
      <c r="I242">
        <f t="shared" si="47"/>
        <v>900</v>
      </c>
      <c r="J242">
        <f t="shared" si="38"/>
        <v>0.621</v>
      </c>
      <c r="K242">
        <f t="shared" si="39"/>
        <v>38.936700000000002</v>
      </c>
      <c r="L242">
        <v>4.8</v>
      </c>
      <c r="M242">
        <f t="shared" si="40"/>
        <v>0.15333333333333332</v>
      </c>
      <c r="N242">
        <f t="shared" si="41"/>
        <v>1</v>
      </c>
      <c r="O242">
        <f t="shared" si="42"/>
        <v>5.9533333333333331</v>
      </c>
      <c r="P242">
        <f t="shared" si="43"/>
        <v>32.983366666666669</v>
      </c>
      <c r="Q242">
        <f t="shared" si="44"/>
        <v>0</v>
      </c>
      <c r="R242">
        <f t="shared" si="45"/>
        <v>6.5966733333333343</v>
      </c>
      <c r="S242">
        <f>SUM($R$2:R242) -SUM($Q$2:Q242) + SUM($T$2:T241)</f>
        <v>244.39324043055547</v>
      </c>
      <c r="T242">
        <f t="shared" si="46"/>
        <v>0</v>
      </c>
    </row>
    <row r="243" spans="1:20" x14ac:dyDescent="0.3">
      <c r="A243" s="1">
        <v>42246</v>
      </c>
      <c r="B243" s="2">
        <v>0.23493055555555556</v>
      </c>
      <c r="C243" s="2">
        <v>0.81262731481481476</v>
      </c>
      <c r="D243" s="3">
        <v>18.399999999999999</v>
      </c>
      <c r="E243" s="3">
        <v>41.2</v>
      </c>
      <c r="F243" s="4">
        <f t="shared" si="36"/>
        <v>8</v>
      </c>
      <c r="G243">
        <v>20</v>
      </c>
      <c r="H243" s="3">
        <f t="shared" si="37"/>
        <v>13.864722222222222</v>
      </c>
      <c r="I243">
        <f t="shared" si="47"/>
        <v>900</v>
      </c>
      <c r="J243">
        <f t="shared" si="38"/>
        <v>0.58799999999999997</v>
      </c>
      <c r="K243">
        <f t="shared" si="39"/>
        <v>36.686054999999996</v>
      </c>
      <c r="L243">
        <v>4.8</v>
      </c>
      <c r="M243">
        <f t="shared" si="40"/>
        <v>0.15676388888888892</v>
      </c>
      <c r="N243">
        <f t="shared" si="41"/>
        <v>0.65000000000000036</v>
      </c>
      <c r="O243">
        <f t="shared" si="42"/>
        <v>5.6067638888888887</v>
      </c>
      <c r="P243">
        <f t="shared" si="43"/>
        <v>31.079291111111107</v>
      </c>
      <c r="Q243">
        <f t="shared" si="44"/>
        <v>0</v>
      </c>
      <c r="R243">
        <f t="shared" si="45"/>
        <v>6.2158582222222218</v>
      </c>
      <c r="S243">
        <f>SUM($R$2:R243) -SUM($Q$2:Q243) + SUM($T$2:T242)</f>
        <v>250.60909865277767</v>
      </c>
      <c r="T243">
        <f t="shared" si="46"/>
        <v>0</v>
      </c>
    </row>
    <row r="244" spans="1:20" x14ac:dyDescent="0.3">
      <c r="A244" s="1">
        <v>42247</v>
      </c>
      <c r="B244" s="2">
        <v>0.2361574074074074</v>
      </c>
      <c r="C244" s="2">
        <v>0.81097222222222232</v>
      </c>
      <c r="D244" s="3">
        <v>21.2</v>
      </c>
      <c r="E244" s="3">
        <v>44.8</v>
      </c>
      <c r="F244" s="4">
        <f t="shared" si="36"/>
        <v>8</v>
      </c>
      <c r="G244">
        <v>20</v>
      </c>
      <c r="H244" s="3">
        <f t="shared" si="37"/>
        <v>13.795555555555557</v>
      </c>
      <c r="I244">
        <f t="shared" si="47"/>
        <v>900</v>
      </c>
      <c r="J244">
        <f t="shared" si="38"/>
        <v>0.55200000000000005</v>
      </c>
      <c r="K244">
        <f t="shared" si="39"/>
        <v>34.268160000000002</v>
      </c>
      <c r="L244">
        <v>4.8</v>
      </c>
      <c r="M244">
        <f t="shared" si="40"/>
        <v>0.16022222222222215</v>
      </c>
      <c r="N244">
        <f t="shared" si="41"/>
        <v>0</v>
      </c>
      <c r="O244">
        <f t="shared" si="42"/>
        <v>4.9602222222222219</v>
      </c>
      <c r="P244">
        <f t="shared" si="43"/>
        <v>29.307937777777781</v>
      </c>
      <c r="Q244">
        <f t="shared" si="44"/>
        <v>0</v>
      </c>
      <c r="R244">
        <f t="shared" si="45"/>
        <v>5.8615875555555563</v>
      </c>
      <c r="S244">
        <f>SUM($R$2:R244) -SUM($Q$2:Q244) + SUM($T$2:T243)</f>
        <v>256.47068620833318</v>
      </c>
      <c r="T244">
        <f t="shared" si="46"/>
        <v>-256.47000000000003</v>
      </c>
    </row>
    <row r="245" spans="1:20" x14ac:dyDescent="0.3">
      <c r="A245" s="1">
        <v>42248</v>
      </c>
      <c r="B245" s="2">
        <v>0.23738425925925924</v>
      </c>
      <c r="C245" s="2">
        <v>0.80931712962962965</v>
      </c>
      <c r="D245" s="3">
        <v>25.4</v>
      </c>
      <c r="E245" s="3">
        <v>18.899999999999999</v>
      </c>
      <c r="F245" s="4">
        <f t="shared" si="36"/>
        <v>9</v>
      </c>
      <c r="G245">
        <v>20</v>
      </c>
      <c r="H245" s="3">
        <f t="shared" si="37"/>
        <v>13.726388888888891</v>
      </c>
      <c r="I245">
        <f t="shared" si="47"/>
        <v>800</v>
      </c>
      <c r="J245">
        <f t="shared" si="38"/>
        <v>0.81100000000000005</v>
      </c>
      <c r="K245">
        <f t="shared" si="39"/>
        <v>44.528405555555558</v>
      </c>
      <c r="L245">
        <v>4.8</v>
      </c>
      <c r="M245">
        <f t="shared" si="40"/>
        <v>0.16368055555555544</v>
      </c>
      <c r="N245">
        <f t="shared" si="41"/>
        <v>0</v>
      </c>
      <c r="O245">
        <f t="shared" si="42"/>
        <v>4.9636805555555554</v>
      </c>
      <c r="P245">
        <f t="shared" si="43"/>
        <v>39.564725000000003</v>
      </c>
      <c r="Q245">
        <f t="shared" si="44"/>
        <v>0</v>
      </c>
      <c r="R245">
        <f t="shared" si="45"/>
        <v>7.9129450000000006</v>
      </c>
      <c r="S245">
        <f>SUM($R$2:R245) -SUM($Q$2:Q245) + SUM($T$2:T244)</f>
        <v>7.9136312083331859</v>
      </c>
      <c r="T245">
        <f t="shared" si="46"/>
        <v>0</v>
      </c>
    </row>
    <row r="246" spans="1:20" x14ac:dyDescent="0.3">
      <c r="A246" s="1">
        <v>42249</v>
      </c>
      <c r="B246" s="2">
        <v>0.23861111111111111</v>
      </c>
      <c r="C246" s="2">
        <v>0.80766203703703709</v>
      </c>
      <c r="D246" s="3">
        <v>16.8</v>
      </c>
      <c r="E246" s="3">
        <v>66.7</v>
      </c>
      <c r="F246" s="4">
        <f t="shared" si="36"/>
        <v>9</v>
      </c>
      <c r="G246">
        <v>20</v>
      </c>
      <c r="H246" s="3">
        <f t="shared" si="37"/>
        <v>13.657222222222224</v>
      </c>
      <c r="I246">
        <f t="shared" si="47"/>
        <v>800</v>
      </c>
      <c r="J246">
        <f t="shared" si="38"/>
        <v>0.33299999999999996</v>
      </c>
      <c r="K246">
        <f t="shared" si="39"/>
        <v>18.191420000000001</v>
      </c>
      <c r="L246">
        <v>4.8</v>
      </c>
      <c r="M246">
        <f t="shared" si="40"/>
        <v>0.16713888888888881</v>
      </c>
      <c r="N246">
        <f t="shared" si="41"/>
        <v>1.0499999999999998</v>
      </c>
      <c r="O246">
        <f t="shared" si="42"/>
        <v>6.0171388888888888</v>
      </c>
      <c r="P246">
        <f t="shared" si="43"/>
        <v>12.174281111111112</v>
      </c>
      <c r="Q246">
        <f t="shared" si="44"/>
        <v>0</v>
      </c>
      <c r="R246">
        <f t="shared" si="45"/>
        <v>2.4348562222222228</v>
      </c>
      <c r="S246">
        <f>SUM($R$2:R246) -SUM($Q$2:Q246) + SUM($T$2:T245)</f>
        <v>10.348487430555451</v>
      </c>
      <c r="T246">
        <f t="shared" si="46"/>
        <v>0</v>
      </c>
    </row>
    <row r="247" spans="1:20" x14ac:dyDescent="0.3">
      <c r="A247" s="1">
        <v>42250</v>
      </c>
      <c r="B247" s="2">
        <v>0.23982638888888888</v>
      </c>
      <c r="C247" s="2">
        <v>0.80598379629629635</v>
      </c>
      <c r="D247" s="3">
        <v>14.8</v>
      </c>
      <c r="E247" s="3">
        <v>54.8</v>
      </c>
      <c r="F247" s="4">
        <f t="shared" si="36"/>
        <v>9</v>
      </c>
      <c r="G247">
        <v>20</v>
      </c>
      <c r="H247" s="3">
        <f t="shared" si="37"/>
        <v>13.587777777777781</v>
      </c>
      <c r="I247">
        <f t="shared" si="47"/>
        <v>800</v>
      </c>
      <c r="J247">
        <f t="shared" si="38"/>
        <v>0.45200000000000007</v>
      </c>
      <c r="K247">
        <f t="shared" si="39"/>
        <v>24.566702222222229</v>
      </c>
      <c r="L247">
        <v>4.8</v>
      </c>
      <c r="M247">
        <f t="shared" si="40"/>
        <v>0.17061111111111096</v>
      </c>
      <c r="N247">
        <f t="shared" si="41"/>
        <v>1.5499999999999998</v>
      </c>
      <c r="O247">
        <f t="shared" si="42"/>
        <v>6.5206111111111102</v>
      </c>
      <c r="P247">
        <f t="shared" si="43"/>
        <v>18.046091111111117</v>
      </c>
      <c r="Q247">
        <f t="shared" si="44"/>
        <v>0</v>
      </c>
      <c r="R247">
        <f t="shared" si="45"/>
        <v>3.6092182222222235</v>
      </c>
      <c r="S247">
        <f>SUM($R$2:R247) -SUM($Q$2:Q247) + SUM($T$2:T246)</f>
        <v>13.95770565277769</v>
      </c>
      <c r="T247">
        <f t="shared" si="46"/>
        <v>0</v>
      </c>
    </row>
    <row r="248" spans="1:20" x14ac:dyDescent="0.3">
      <c r="A248" s="1">
        <v>42251</v>
      </c>
      <c r="B248" s="2">
        <v>0.24105324074074075</v>
      </c>
      <c r="C248" s="2">
        <v>0.80431712962962953</v>
      </c>
      <c r="D248" s="3">
        <v>14.3</v>
      </c>
      <c r="E248" s="3">
        <v>95.2</v>
      </c>
      <c r="F248" s="4">
        <f t="shared" si="36"/>
        <v>9</v>
      </c>
      <c r="G248">
        <v>20</v>
      </c>
      <c r="H248" s="3">
        <f t="shared" si="37"/>
        <v>13.518333333333331</v>
      </c>
      <c r="I248">
        <f t="shared" si="47"/>
        <v>800</v>
      </c>
      <c r="J248">
        <f t="shared" si="38"/>
        <v>4.7999999999999932E-2</v>
      </c>
      <c r="K248">
        <f t="shared" si="39"/>
        <v>2.5955199999999961</v>
      </c>
      <c r="L248">
        <v>4.8</v>
      </c>
      <c r="M248">
        <f t="shared" si="40"/>
        <v>0.17408333333333345</v>
      </c>
      <c r="N248">
        <f t="shared" si="41"/>
        <v>1.6749999999999998</v>
      </c>
      <c r="O248">
        <f t="shared" si="42"/>
        <v>6.6490833333333335</v>
      </c>
      <c r="P248">
        <f t="shared" si="43"/>
        <v>-4.0535633333333374</v>
      </c>
      <c r="Q248">
        <f t="shared" si="44"/>
        <v>2.0267816666666687</v>
      </c>
      <c r="R248">
        <f t="shared" si="45"/>
        <v>0</v>
      </c>
      <c r="S248">
        <f>SUM($R$2:R248) -SUM($Q$2:Q248) + SUM($T$2:T247)</f>
        <v>11.930923986110997</v>
      </c>
      <c r="T248">
        <f t="shared" si="46"/>
        <v>0</v>
      </c>
    </row>
    <row r="249" spans="1:20" x14ac:dyDescent="0.3">
      <c r="A249" s="1">
        <v>42252</v>
      </c>
      <c r="B249" s="2">
        <v>0.24228009259259262</v>
      </c>
      <c r="C249" s="2">
        <v>0.80263888888888879</v>
      </c>
      <c r="D249" s="3">
        <v>14.9</v>
      </c>
      <c r="E249" s="3">
        <v>57.2</v>
      </c>
      <c r="F249" s="4">
        <f t="shared" si="36"/>
        <v>9</v>
      </c>
      <c r="G249">
        <v>20</v>
      </c>
      <c r="H249" s="3">
        <f t="shared" si="37"/>
        <v>13.448611111111108</v>
      </c>
      <c r="I249">
        <f t="shared" si="47"/>
        <v>800</v>
      </c>
      <c r="J249">
        <f t="shared" si="38"/>
        <v>0.42799999999999994</v>
      </c>
      <c r="K249">
        <f t="shared" si="39"/>
        <v>23.024022222222214</v>
      </c>
      <c r="L249">
        <v>4.8</v>
      </c>
      <c r="M249">
        <f t="shared" si="40"/>
        <v>0.17756944444444464</v>
      </c>
      <c r="N249">
        <f t="shared" si="41"/>
        <v>1.5249999999999999</v>
      </c>
      <c r="O249">
        <f t="shared" si="42"/>
        <v>6.5025694444444451</v>
      </c>
      <c r="P249">
        <f t="shared" si="43"/>
        <v>16.521452777777768</v>
      </c>
      <c r="Q249">
        <f t="shared" si="44"/>
        <v>0</v>
      </c>
      <c r="R249">
        <f t="shared" si="45"/>
        <v>3.3042905555555535</v>
      </c>
      <c r="S249">
        <f>SUM($R$2:R249) -SUM($Q$2:Q249) + SUM($T$2:T248)</f>
        <v>15.235214541666551</v>
      </c>
      <c r="T249">
        <f t="shared" si="46"/>
        <v>0</v>
      </c>
    </row>
    <row r="250" spans="1:20" x14ac:dyDescent="0.3">
      <c r="A250" s="1">
        <v>42253</v>
      </c>
      <c r="B250" s="2">
        <v>0.24349537037037039</v>
      </c>
      <c r="C250" s="2">
        <v>0.80094907407407412</v>
      </c>
      <c r="D250" s="3">
        <v>12.5</v>
      </c>
      <c r="E250" s="3">
        <v>72.099999999999994</v>
      </c>
      <c r="F250" s="4">
        <f t="shared" si="36"/>
        <v>9</v>
      </c>
      <c r="G250">
        <v>20</v>
      </c>
      <c r="H250" s="3">
        <f t="shared" si="37"/>
        <v>13.378888888888889</v>
      </c>
      <c r="I250">
        <f t="shared" si="47"/>
        <v>800</v>
      </c>
      <c r="J250">
        <f t="shared" si="38"/>
        <v>0.27900000000000003</v>
      </c>
      <c r="K250">
        <f t="shared" si="39"/>
        <v>14.930840000000002</v>
      </c>
      <c r="L250">
        <v>4.8</v>
      </c>
      <c r="M250">
        <f t="shared" si="40"/>
        <v>0.18105555555555553</v>
      </c>
      <c r="N250">
        <f t="shared" si="41"/>
        <v>2.125</v>
      </c>
      <c r="O250">
        <f t="shared" si="42"/>
        <v>7.1060555555555549</v>
      </c>
      <c r="P250">
        <f t="shared" si="43"/>
        <v>7.8247844444444468</v>
      </c>
      <c r="Q250">
        <f t="shared" si="44"/>
        <v>0</v>
      </c>
      <c r="R250">
        <f t="shared" si="45"/>
        <v>1.5649568888888894</v>
      </c>
      <c r="S250">
        <f>SUM($R$2:R250) -SUM($Q$2:Q250) + SUM($T$2:T249)</f>
        <v>16.800171430555451</v>
      </c>
      <c r="T250">
        <f t="shared" si="46"/>
        <v>0</v>
      </c>
    </row>
    <row r="251" spans="1:20" x14ac:dyDescent="0.3">
      <c r="A251" s="1">
        <v>42254</v>
      </c>
      <c r="B251" s="2">
        <v>0.2447222222222222</v>
      </c>
      <c r="C251" s="2">
        <v>0.79925925925925922</v>
      </c>
      <c r="D251" s="3">
        <v>12.8</v>
      </c>
      <c r="E251" s="3">
        <v>85.2</v>
      </c>
      <c r="F251" s="4">
        <f t="shared" si="36"/>
        <v>9</v>
      </c>
      <c r="G251">
        <v>20</v>
      </c>
      <c r="H251" s="3">
        <f t="shared" si="37"/>
        <v>13.308888888888889</v>
      </c>
      <c r="I251">
        <f t="shared" si="47"/>
        <v>800</v>
      </c>
      <c r="J251">
        <f t="shared" si="38"/>
        <v>0.14800000000000002</v>
      </c>
      <c r="K251">
        <f t="shared" si="39"/>
        <v>7.8788622222222235</v>
      </c>
      <c r="L251">
        <v>4.8</v>
      </c>
      <c r="M251">
        <f t="shared" si="40"/>
        <v>0.18455555555555556</v>
      </c>
      <c r="N251">
        <f t="shared" si="41"/>
        <v>2.0499999999999998</v>
      </c>
      <c r="O251">
        <f t="shared" si="42"/>
        <v>7.0345555555555555</v>
      </c>
      <c r="P251">
        <f t="shared" si="43"/>
        <v>0.84430666666666809</v>
      </c>
      <c r="Q251">
        <f t="shared" si="44"/>
        <v>0</v>
      </c>
      <c r="R251">
        <f t="shared" si="45"/>
        <v>0.16886133333333364</v>
      </c>
      <c r="S251">
        <f>SUM($R$2:R251) -SUM($Q$2:Q251) + SUM($T$2:T250)</f>
        <v>16.969032763888777</v>
      </c>
      <c r="T251">
        <f t="shared" si="46"/>
        <v>0</v>
      </c>
    </row>
    <row r="252" spans="1:20" x14ac:dyDescent="0.3">
      <c r="A252" s="1">
        <v>42255</v>
      </c>
      <c r="B252" s="2">
        <v>0.24594907407407407</v>
      </c>
      <c r="C252" s="2">
        <v>0.79756944444444444</v>
      </c>
      <c r="D252" s="3">
        <v>12.7</v>
      </c>
      <c r="E252" s="3">
        <v>79.900000000000006</v>
      </c>
      <c r="F252" s="4">
        <f t="shared" si="36"/>
        <v>9</v>
      </c>
      <c r="G252">
        <v>20</v>
      </c>
      <c r="H252" s="3">
        <f t="shared" si="37"/>
        <v>13.238888888888889</v>
      </c>
      <c r="I252">
        <f t="shared" si="47"/>
        <v>800</v>
      </c>
      <c r="J252">
        <f t="shared" si="38"/>
        <v>0.20099999999999996</v>
      </c>
      <c r="K252">
        <f t="shared" si="39"/>
        <v>10.644066666666664</v>
      </c>
      <c r="L252">
        <v>4.8</v>
      </c>
      <c r="M252">
        <f t="shared" si="40"/>
        <v>0.18805555555555553</v>
      </c>
      <c r="N252">
        <f t="shared" si="41"/>
        <v>2.0750000000000002</v>
      </c>
      <c r="O252">
        <f t="shared" si="42"/>
        <v>7.0630555555555556</v>
      </c>
      <c r="P252">
        <f t="shared" si="43"/>
        <v>3.581011111111108</v>
      </c>
      <c r="Q252">
        <f t="shared" si="44"/>
        <v>0</v>
      </c>
      <c r="R252">
        <f t="shared" si="45"/>
        <v>0.71620222222222163</v>
      </c>
      <c r="S252">
        <f>SUM($R$2:R252) -SUM($Q$2:Q252) + SUM($T$2:T251)</f>
        <v>17.685234986111141</v>
      </c>
      <c r="T252">
        <f t="shared" si="46"/>
        <v>0</v>
      </c>
    </row>
    <row r="253" spans="1:20" x14ac:dyDescent="0.3">
      <c r="A253" s="1">
        <v>42256</v>
      </c>
      <c r="B253" s="2">
        <v>0.24716435185185184</v>
      </c>
      <c r="C253" s="2">
        <v>0.79586805555555562</v>
      </c>
      <c r="D253" s="3">
        <v>12.3</v>
      </c>
      <c r="E253" s="3">
        <v>39.5</v>
      </c>
      <c r="F253" s="4">
        <f t="shared" si="36"/>
        <v>9</v>
      </c>
      <c r="G253">
        <v>20</v>
      </c>
      <c r="H253" s="3">
        <f t="shared" si="37"/>
        <v>13.16888888888889</v>
      </c>
      <c r="I253">
        <f t="shared" si="47"/>
        <v>800</v>
      </c>
      <c r="J253">
        <f t="shared" si="38"/>
        <v>0.60499999999999998</v>
      </c>
      <c r="K253">
        <f t="shared" si="39"/>
        <v>31.868711111111114</v>
      </c>
      <c r="L253">
        <v>4.8</v>
      </c>
      <c r="M253">
        <f t="shared" si="40"/>
        <v>0.19155555555555548</v>
      </c>
      <c r="N253">
        <f t="shared" si="41"/>
        <v>2.1749999999999998</v>
      </c>
      <c r="O253">
        <f t="shared" si="42"/>
        <v>7.1665555555555551</v>
      </c>
      <c r="P253">
        <f t="shared" si="43"/>
        <v>24.70215555555556</v>
      </c>
      <c r="Q253">
        <f t="shared" si="44"/>
        <v>0</v>
      </c>
      <c r="R253">
        <f t="shared" si="45"/>
        <v>4.9404311111111125</v>
      </c>
      <c r="S253">
        <f>SUM($R$2:R253) -SUM($Q$2:Q253) + SUM($T$2:T252)</f>
        <v>22.625666097222279</v>
      </c>
      <c r="T253">
        <f t="shared" si="46"/>
        <v>0</v>
      </c>
    </row>
    <row r="254" spans="1:20" x14ac:dyDescent="0.3">
      <c r="A254" s="1">
        <v>42257</v>
      </c>
      <c r="B254" s="2">
        <v>0.24839120370370371</v>
      </c>
      <c r="C254" s="2">
        <v>0.79416666666666658</v>
      </c>
      <c r="D254" s="3">
        <v>13.5</v>
      </c>
      <c r="E254" s="3">
        <v>30</v>
      </c>
      <c r="F254" s="4">
        <f t="shared" si="36"/>
        <v>9</v>
      </c>
      <c r="G254">
        <v>20</v>
      </c>
      <c r="H254" s="3">
        <f t="shared" si="37"/>
        <v>13.098611111111108</v>
      </c>
      <c r="I254">
        <f t="shared" si="47"/>
        <v>800</v>
      </c>
      <c r="J254">
        <f t="shared" si="38"/>
        <v>0.7</v>
      </c>
      <c r="K254">
        <f t="shared" si="39"/>
        <v>36.676111111111105</v>
      </c>
      <c r="L254">
        <v>4.8</v>
      </c>
      <c r="M254">
        <f t="shared" si="40"/>
        <v>0.1950694444444446</v>
      </c>
      <c r="N254">
        <f t="shared" si="41"/>
        <v>1.875</v>
      </c>
      <c r="O254">
        <f t="shared" si="42"/>
        <v>6.8700694444444448</v>
      </c>
      <c r="P254">
        <f t="shared" si="43"/>
        <v>29.806041666666658</v>
      </c>
      <c r="Q254">
        <f t="shared" si="44"/>
        <v>0</v>
      </c>
      <c r="R254">
        <f t="shared" si="45"/>
        <v>5.9612083333333317</v>
      </c>
      <c r="S254">
        <f>SUM($R$2:R254) -SUM($Q$2:Q254) + SUM($T$2:T253)</f>
        <v>28.58687443055544</v>
      </c>
      <c r="T254">
        <f t="shared" si="46"/>
        <v>0</v>
      </c>
    </row>
    <row r="255" spans="1:20" x14ac:dyDescent="0.3">
      <c r="A255" s="1">
        <v>42258</v>
      </c>
      <c r="B255" s="2">
        <v>0.24961805555555558</v>
      </c>
      <c r="C255" s="2">
        <v>0.79246527777777775</v>
      </c>
      <c r="D255" s="3">
        <v>14.7</v>
      </c>
      <c r="E255" s="3">
        <v>43.7</v>
      </c>
      <c r="F255" s="4">
        <f t="shared" si="36"/>
        <v>9</v>
      </c>
      <c r="G255">
        <v>20</v>
      </c>
      <c r="H255" s="3">
        <f t="shared" si="37"/>
        <v>13.028333333333332</v>
      </c>
      <c r="I255">
        <f t="shared" si="47"/>
        <v>800</v>
      </c>
      <c r="J255">
        <f t="shared" si="38"/>
        <v>0.56299999999999994</v>
      </c>
      <c r="K255">
        <f t="shared" si="39"/>
        <v>29.339806666666664</v>
      </c>
      <c r="L255">
        <v>4.8</v>
      </c>
      <c r="M255">
        <f t="shared" si="40"/>
        <v>0.19858333333333336</v>
      </c>
      <c r="N255">
        <f t="shared" si="41"/>
        <v>1.5750000000000002</v>
      </c>
      <c r="O255">
        <f t="shared" si="42"/>
        <v>6.5735833333333336</v>
      </c>
      <c r="P255">
        <f t="shared" si="43"/>
        <v>22.766223333333329</v>
      </c>
      <c r="Q255">
        <f t="shared" si="44"/>
        <v>0</v>
      </c>
      <c r="R255">
        <f t="shared" si="45"/>
        <v>4.5532446666666662</v>
      </c>
      <c r="S255">
        <f>SUM($R$2:R255) -SUM($Q$2:Q255) + SUM($T$2:T254)</f>
        <v>33.140119097222055</v>
      </c>
      <c r="T255">
        <f t="shared" si="46"/>
        <v>0</v>
      </c>
    </row>
    <row r="256" spans="1:20" x14ac:dyDescent="0.3">
      <c r="A256" s="1">
        <v>42259</v>
      </c>
      <c r="B256" s="2">
        <v>0.2508333333333333</v>
      </c>
      <c r="C256" s="2">
        <v>0.79076388888888882</v>
      </c>
      <c r="D256" s="3">
        <v>14.3</v>
      </c>
      <c r="E256" s="3">
        <v>91.9</v>
      </c>
      <c r="F256" s="4">
        <f t="shared" si="36"/>
        <v>9</v>
      </c>
      <c r="G256">
        <v>20</v>
      </c>
      <c r="H256" s="3">
        <f t="shared" si="37"/>
        <v>12.958333333333334</v>
      </c>
      <c r="I256">
        <f t="shared" si="47"/>
        <v>800</v>
      </c>
      <c r="J256">
        <f t="shared" si="38"/>
        <v>8.0999999999999961E-2</v>
      </c>
      <c r="K256">
        <f t="shared" si="39"/>
        <v>4.1984999999999983</v>
      </c>
      <c r="L256">
        <v>4.8</v>
      </c>
      <c r="M256">
        <f t="shared" si="40"/>
        <v>0.20208333333333331</v>
      </c>
      <c r="N256">
        <f t="shared" si="41"/>
        <v>1.6749999999999998</v>
      </c>
      <c r="O256">
        <f t="shared" si="42"/>
        <v>6.677083333333333</v>
      </c>
      <c r="P256">
        <f t="shared" si="43"/>
        <v>-2.4785833333333347</v>
      </c>
      <c r="Q256">
        <f t="shared" si="44"/>
        <v>1.2392916666666673</v>
      </c>
      <c r="R256">
        <f t="shared" si="45"/>
        <v>0</v>
      </c>
      <c r="S256">
        <f>SUM($R$2:R256) -SUM($Q$2:Q256) + SUM($T$2:T255)</f>
        <v>31.90082743055541</v>
      </c>
      <c r="T256">
        <f t="shared" si="46"/>
        <v>0</v>
      </c>
    </row>
    <row r="257" spans="1:20" x14ac:dyDescent="0.3">
      <c r="A257" s="1">
        <v>42260</v>
      </c>
      <c r="B257" s="2">
        <v>0.25206018518518519</v>
      </c>
      <c r="C257" s="2">
        <v>0.78905092592592585</v>
      </c>
      <c r="D257" s="3">
        <v>13.9</v>
      </c>
      <c r="E257" s="3">
        <v>63</v>
      </c>
      <c r="F257" s="4">
        <f t="shared" si="36"/>
        <v>9</v>
      </c>
      <c r="G257">
        <v>20</v>
      </c>
      <c r="H257" s="3">
        <f t="shared" si="37"/>
        <v>12.887777777777774</v>
      </c>
      <c r="I257">
        <f t="shared" si="47"/>
        <v>800</v>
      </c>
      <c r="J257">
        <f t="shared" si="38"/>
        <v>0.37</v>
      </c>
      <c r="K257">
        <f t="shared" si="39"/>
        <v>19.073911111111105</v>
      </c>
      <c r="L257">
        <v>4.8</v>
      </c>
      <c r="M257">
        <f t="shared" si="40"/>
        <v>0.20561111111111127</v>
      </c>
      <c r="N257">
        <f t="shared" si="41"/>
        <v>1.7749999999999999</v>
      </c>
      <c r="O257">
        <f t="shared" si="42"/>
        <v>6.7806111111111118</v>
      </c>
      <c r="P257">
        <f t="shared" si="43"/>
        <v>12.293299999999993</v>
      </c>
      <c r="Q257">
        <f t="shared" si="44"/>
        <v>0</v>
      </c>
      <c r="R257">
        <f t="shared" si="45"/>
        <v>2.4586599999999987</v>
      </c>
      <c r="S257">
        <f>SUM($R$2:R257) -SUM($Q$2:Q257) + SUM($T$2:T256)</f>
        <v>34.359487430555419</v>
      </c>
      <c r="T257">
        <f t="shared" si="46"/>
        <v>0</v>
      </c>
    </row>
    <row r="258" spans="1:20" x14ac:dyDescent="0.3">
      <c r="A258" s="1">
        <v>42261</v>
      </c>
      <c r="B258" s="2">
        <v>0.25327546296296294</v>
      </c>
      <c r="C258" s="2">
        <v>0.78733796296296299</v>
      </c>
      <c r="D258" s="3">
        <v>14.6</v>
      </c>
      <c r="E258" s="3">
        <v>70.400000000000006</v>
      </c>
      <c r="F258" s="4">
        <f t="shared" si="36"/>
        <v>9</v>
      </c>
      <c r="G258">
        <v>20</v>
      </c>
      <c r="H258" s="3">
        <f t="shared" si="37"/>
        <v>12.817500000000003</v>
      </c>
      <c r="I258">
        <f t="shared" si="47"/>
        <v>800</v>
      </c>
      <c r="J258">
        <f t="shared" si="38"/>
        <v>0.29599999999999993</v>
      </c>
      <c r="K258">
        <f t="shared" si="39"/>
        <v>15.175919999999998</v>
      </c>
      <c r="L258">
        <v>4.8</v>
      </c>
      <c r="M258">
        <f t="shared" si="40"/>
        <v>0.20912499999999989</v>
      </c>
      <c r="N258">
        <f t="shared" si="41"/>
        <v>1.6</v>
      </c>
      <c r="O258">
        <f t="shared" si="42"/>
        <v>6.6091250000000006</v>
      </c>
      <c r="P258">
        <f t="shared" si="43"/>
        <v>8.5667949999999973</v>
      </c>
      <c r="Q258">
        <f t="shared" si="44"/>
        <v>0</v>
      </c>
      <c r="R258">
        <f t="shared" si="45"/>
        <v>1.7133589999999996</v>
      </c>
      <c r="S258">
        <f>SUM($R$2:R258) -SUM($Q$2:Q258) + SUM($T$2:T257)</f>
        <v>36.072846430555387</v>
      </c>
      <c r="T258">
        <f t="shared" si="46"/>
        <v>0</v>
      </c>
    </row>
    <row r="259" spans="1:20" x14ac:dyDescent="0.3">
      <c r="A259" s="1">
        <v>42262</v>
      </c>
      <c r="B259" s="2">
        <v>0.25450231481481483</v>
      </c>
      <c r="C259" s="2">
        <v>0.78562500000000002</v>
      </c>
      <c r="D259" s="3">
        <v>18.399999999999999</v>
      </c>
      <c r="E259" s="3">
        <v>80.2</v>
      </c>
      <c r="F259" s="4">
        <f t="shared" ref="F259:F322" si="48">MONTH(A259)</f>
        <v>9</v>
      </c>
      <c r="G259">
        <v>20</v>
      </c>
      <c r="H259" s="3">
        <f t="shared" ref="H259:H322" si="49">(C259-B259) * 24</f>
        <v>12.746944444444443</v>
      </c>
      <c r="I259">
        <f t="shared" si="47"/>
        <v>800</v>
      </c>
      <c r="J259">
        <f t="shared" ref="J259:J322" si="50">1-(E259/100)</f>
        <v>0.19799999999999995</v>
      </c>
      <c r="K259">
        <f t="shared" ref="K259:K322" si="51">PRODUCT(G259:J259) * $V$2 / 1000</f>
        <v>10.095579999999996</v>
      </c>
      <c r="L259">
        <v>4.8</v>
      </c>
      <c r="M259">
        <f t="shared" ref="M259:M322" si="52">IF(H259&lt;17,(17-H259) * 50,0) / 1000</f>
        <v>0.21265277777777786</v>
      </c>
      <c r="N259">
        <f t="shared" ref="N259:N322" si="53">IF(D259&lt;21,(21-D259)*250,0) / 1000</f>
        <v>0.65000000000000036</v>
      </c>
      <c r="O259">
        <f t="shared" ref="O259:O322" si="54">SUM(L259:N259)</f>
        <v>5.6626527777777778</v>
      </c>
      <c r="P259">
        <f t="shared" ref="P259:P322" si="55">K259-O259</f>
        <v>4.4329272222222187</v>
      </c>
      <c r="Q259">
        <f t="shared" ref="Q259:Q322" si="56">IF(P259&lt;0,ABS(P259) * 0.5,0)</f>
        <v>0</v>
      </c>
      <c r="R259">
        <f t="shared" ref="R259:R322" si="57">IF(P259&gt;0,P259*0.2,0)</f>
        <v>0.88658544444444376</v>
      </c>
      <c r="S259">
        <f>SUM($R$2:R259) -SUM($Q$2:Q259) + SUM($T$2:T258)</f>
        <v>36.959431874999837</v>
      </c>
      <c r="T259">
        <f t="shared" ref="T259:T322" si="58">-IF(F260&lt;&gt;F259,ROUND(S259,2),0)</f>
        <v>0</v>
      </c>
    </row>
    <row r="260" spans="1:20" x14ac:dyDescent="0.3">
      <c r="A260" s="1">
        <v>42263</v>
      </c>
      <c r="B260" s="2">
        <v>0.25572916666666667</v>
      </c>
      <c r="C260" s="2">
        <v>0.78391203703703705</v>
      </c>
      <c r="D260" s="3">
        <v>18.100000000000001</v>
      </c>
      <c r="E260" s="3">
        <v>82.7</v>
      </c>
      <c r="F260" s="4">
        <f t="shared" si="48"/>
        <v>9</v>
      </c>
      <c r="G260">
        <v>20</v>
      </c>
      <c r="H260" s="3">
        <f t="shared" si="49"/>
        <v>12.676388888888889</v>
      </c>
      <c r="I260">
        <f t="shared" ref="I260:I323" si="59">IF(F260&gt;F259,IF(F260=7,I259,IF(F260&lt;7,I259+100,I259-100)),I259)</f>
        <v>800</v>
      </c>
      <c r="J260">
        <f t="shared" si="50"/>
        <v>0.17299999999999993</v>
      </c>
      <c r="K260">
        <f t="shared" si="51"/>
        <v>8.7720611111111086</v>
      </c>
      <c r="L260">
        <v>4.8</v>
      </c>
      <c r="M260">
        <f t="shared" si="52"/>
        <v>0.21618055555555554</v>
      </c>
      <c r="N260">
        <f t="shared" si="53"/>
        <v>0.72499999999999964</v>
      </c>
      <c r="O260">
        <f t="shared" si="54"/>
        <v>5.7411805555555553</v>
      </c>
      <c r="P260">
        <f t="shared" si="55"/>
        <v>3.0308805555555534</v>
      </c>
      <c r="Q260">
        <f t="shared" si="56"/>
        <v>0</v>
      </c>
      <c r="R260">
        <f t="shared" si="57"/>
        <v>0.60617611111111069</v>
      </c>
      <c r="S260">
        <f>SUM($R$2:R260) -SUM($Q$2:Q260) + SUM($T$2:T259)</f>
        <v>37.56560798611099</v>
      </c>
      <c r="T260">
        <f t="shared" si="58"/>
        <v>0</v>
      </c>
    </row>
    <row r="261" spans="1:20" x14ac:dyDescent="0.3">
      <c r="A261" s="1">
        <v>42264</v>
      </c>
      <c r="B261" s="2">
        <v>0.25695601851851851</v>
      </c>
      <c r="C261" s="2">
        <v>0.78219907407407396</v>
      </c>
      <c r="D261" s="3">
        <v>20.8</v>
      </c>
      <c r="E261" s="3">
        <v>44.1</v>
      </c>
      <c r="F261" s="4">
        <f t="shared" si="48"/>
        <v>9</v>
      </c>
      <c r="G261">
        <v>20</v>
      </c>
      <c r="H261" s="3">
        <f t="shared" si="49"/>
        <v>12.605833333333329</v>
      </c>
      <c r="I261">
        <f t="shared" si="59"/>
        <v>800</v>
      </c>
      <c r="J261">
        <f t="shared" si="50"/>
        <v>0.55899999999999994</v>
      </c>
      <c r="K261">
        <f t="shared" si="51"/>
        <v>28.186643333333322</v>
      </c>
      <c r="L261">
        <v>4.8</v>
      </c>
      <c r="M261">
        <f t="shared" si="52"/>
        <v>0.21970833333333353</v>
      </c>
      <c r="N261">
        <f t="shared" si="53"/>
        <v>4.9999999999999822E-2</v>
      </c>
      <c r="O261">
        <f t="shared" si="54"/>
        <v>5.0697083333333328</v>
      </c>
      <c r="P261">
        <f t="shared" si="55"/>
        <v>23.116934999999991</v>
      </c>
      <c r="Q261">
        <f t="shared" si="56"/>
        <v>0</v>
      </c>
      <c r="R261">
        <f t="shared" si="57"/>
        <v>4.6233869999999984</v>
      </c>
      <c r="S261">
        <f>SUM($R$2:R261) -SUM($Q$2:Q261) + SUM($T$2:T260)</f>
        <v>42.18899498611097</v>
      </c>
      <c r="T261">
        <f t="shared" si="58"/>
        <v>0</v>
      </c>
    </row>
    <row r="262" spans="1:20" x14ac:dyDescent="0.3">
      <c r="A262" s="1">
        <v>42265</v>
      </c>
      <c r="B262" s="2">
        <v>0.25818287037037035</v>
      </c>
      <c r="C262" s="2">
        <v>0.78047453703703706</v>
      </c>
      <c r="D262" s="3">
        <v>17.399999999999999</v>
      </c>
      <c r="E262" s="3">
        <v>51.6</v>
      </c>
      <c r="F262" s="4">
        <f t="shared" si="48"/>
        <v>9</v>
      </c>
      <c r="G262">
        <v>20</v>
      </c>
      <c r="H262" s="3">
        <f t="shared" si="49"/>
        <v>12.535</v>
      </c>
      <c r="I262">
        <f t="shared" si="59"/>
        <v>800</v>
      </c>
      <c r="J262">
        <f t="shared" si="50"/>
        <v>0.48399999999999999</v>
      </c>
      <c r="K262">
        <f t="shared" si="51"/>
        <v>24.267759999999999</v>
      </c>
      <c r="L262">
        <v>4.8</v>
      </c>
      <c r="M262">
        <f t="shared" si="52"/>
        <v>0.22325</v>
      </c>
      <c r="N262">
        <f t="shared" si="53"/>
        <v>0.90000000000000036</v>
      </c>
      <c r="O262">
        <f t="shared" si="54"/>
        <v>5.9232500000000003</v>
      </c>
      <c r="P262">
        <f t="shared" si="55"/>
        <v>18.34451</v>
      </c>
      <c r="Q262">
        <f t="shared" si="56"/>
        <v>0</v>
      </c>
      <c r="R262">
        <f t="shared" si="57"/>
        <v>3.6689020000000001</v>
      </c>
      <c r="S262">
        <f>SUM($R$2:R262) -SUM($Q$2:Q262) + SUM($T$2:T261)</f>
        <v>45.857896986110973</v>
      </c>
      <c r="T262">
        <f t="shared" si="58"/>
        <v>0</v>
      </c>
    </row>
    <row r="263" spans="1:20" x14ac:dyDescent="0.3">
      <c r="A263" s="1">
        <v>42266</v>
      </c>
      <c r="B263" s="2">
        <v>0.25940972222222219</v>
      </c>
      <c r="C263" s="2">
        <v>0.77876157407407398</v>
      </c>
      <c r="D263" s="3">
        <v>15.2</v>
      </c>
      <c r="E263" s="3">
        <v>33.799999999999997</v>
      </c>
      <c r="F263" s="4">
        <f t="shared" si="48"/>
        <v>9</v>
      </c>
      <c r="G263">
        <v>20</v>
      </c>
      <c r="H263" s="3">
        <f t="shared" si="49"/>
        <v>12.464444444444444</v>
      </c>
      <c r="I263">
        <f t="shared" si="59"/>
        <v>800</v>
      </c>
      <c r="J263">
        <f t="shared" si="50"/>
        <v>0.66200000000000003</v>
      </c>
      <c r="K263">
        <f t="shared" si="51"/>
        <v>33.005848888888892</v>
      </c>
      <c r="L263">
        <v>4.8</v>
      </c>
      <c r="M263">
        <f t="shared" si="52"/>
        <v>0.2267777777777778</v>
      </c>
      <c r="N263">
        <f t="shared" si="53"/>
        <v>1.4500000000000002</v>
      </c>
      <c r="O263">
        <f t="shared" si="54"/>
        <v>6.4767777777777775</v>
      </c>
      <c r="P263">
        <f t="shared" si="55"/>
        <v>26.529071111111115</v>
      </c>
      <c r="Q263">
        <f t="shared" si="56"/>
        <v>0</v>
      </c>
      <c r="R263">
        <f t="shared" si="57"/>
        <v>5.3058142222222235</v>
      </c>
      <c r="S263">
        <f>SUM($R$2:R263) -SUM($Q$2:Q263) + SUM($T$2:T262)</f>
        <v>51.163711208333211</v>
      </c>
      <c r="T263">
        <f t="shared" si="58"/>
        <v>0</v>
      </c>
    </row>
    <row r="264" spans="1:20" x14ac:dyDescent="0.3">
      <c r="A264" s="1">
        <v>42267</v>
      </c>
      <c r="B264" s="2">
        <v>0.26063657407407409</v>
      </c>
      <c r="C264" s="2">
        <v>0.77704861111111112</v>
      </c>
      <c r="D264" s="3">
        <v>13.4</v>
      </c>
      <c r="E264" s="3">
        <v>66.599999999999994</v>
      </c>
      <c r="F264" s="4">
        <f t="shared" si="48"/>
        <v>9</v>
      </c>
      <c r="G264">
        <v>20</v>
      </c>
      <c r="H264" s="3">
        <f t="shared" si="49"/>
        <v>12.39388888888889</v>
      </c>
      <c r="I264">
        <f t="shared" si="59"/>
        <v>800</v>
      </c>
      <c r="J264">
        <f t="shared" si="50"/>
        <v>0.33400000000000007</v>
      </c>
      <c r="K264">
        <f t="shared" si="51"/>
        <v>16.558235555555562</v>
      </c>
      <c r="L264">
        <v>4.8</v>
      </c>
      <c r="M264">
        <f t="shared" si="52"/>
        <v>0.23030555555555549</v>
      </c>
      <c r="N264">
        <f t="shared" si="53"/>
        <v>1.9</v>
      </c>
      <c r="O264">
        <f t="shared" si="54"/>
        <v>6.9303055555555559</v>
      </c>
      <c r="P264">
        <f t="shared" si="55"/>
        <v>9.6279300000000063</v>
      </c>
      <c r="Q264">
        <f t="shared" si="56"/>
        <v>0</v>
      </c>
      <c r="R264">
        <f t="shared" si="57"/>
        <v>1.9255860000000014</v>
      </c>
      <c r="S264">
        <f>SUM($R$2:R264) -SUM($Q$2:Q264) + SUM($T$2:T263)</f>
        <v>53.089297208333164</v>
      </c>
      <c r="T264">
        <f t="shared" si="58"/>
        <v>0</v>
      </c>
    </row>
    <row r="265" spans="1:20" x14ac:dyDescent="0.3">
      <c r="A265" s="1">
        <v>42268</v>
      </c>
      <c r="B265" s="2">
        <v>0.26186342592592593</v>
      </c>
      <c r="C265" s="2">
        <v>0.775324074074074</v>
      </c>
      <c r="D265" s="3">
        <v>11.1</v>
      </c>
      <c r="E265" s="3">
        <v>74.099999999999994</v>
      </c>
      <c r="F265" s="4">
        <f t="shared" si="48"/>
        <v>9</v>
      </c>
      <c r="G265">
        <v>20</v>
      </c>
      <c r="H265" s="3">
        <f t="shared" si="49"/>
        <v>12.323055555555554</v>
      </c>
      <c r="I265">
        <f t="shared" si="59"/>
        <v>800</v>
      </c>
      <c r="J265">
        <f t="shared" si="50"/>
        <v>0.25900000000000001</v>
      </c>
      <c r="K265">
        <f t="shared" si="51"/>
        <v>12.766685555555556</v>
      </c>
      <c r="L265">
        <v>4.8</v>
      </c>
      <c r="M265">
        <f t="shared" si="52"/>
        <v>0.23384722222222232</v>
      </c>
      <c r="N265">
        <f t="shared" si="53"/>
        <v>2.4750000000000001</v>
      </c>
      <c r="O265">
        <f t="shared" si="54"/>
        <v>7.5088472222222222</v>
      </c>
      <c r="P265">
        <f t="shared" si="55"/>
        <v>5.2578383333333338</v>
      </c>
      <c r="Q265">
        <f t="shared" si="56"/>
        <v>0</v>
      </c>
      <c r="R265">
        <f t="shared" si="57"/>
        <v>1.0515676666666669</v>
      </c>
      <c r="S265">
        <f>SUM($R$2:R265) -SUM($Q$2:Q265) + SUM($T$2:T264)</f>
        <v>54.140864874999806</v>
      </c>
      <c r="T265">
        <f t="shared" si="58"/>
        <v>0</v>
      </c>
    </row>
    <row r="266" spans="1:20" x14ac:dyDescent="0.3">
      <c r="A266" s="1">
        <v>42269</v>
      </c>
      <c r="B266" s="2">
        <v>0.26309027777777777</v>
      </c>
      <c r="C266" s="2">
        <v>0.77361111111111114</v>
      </c>
      <c r="D266" s="3">
        <v>12.2</v>
      </c>
      <c r="E266" s="3">
        <v>51.9</v>
      </c>
      <c r="F266" s="4">
        <f t="shared" si="48"/>
        <v>9</v>
      </c>
      <c r="G266">
        <v>20</v>
      </c>
      <c r="H266" s="3">
        <f t="shared" si="49"/>
        <v>12.2525</v>
      </c>
      <c r="I266">
        <f t="shared" si="59"/>
        <v>800</v>
      </c>
      <c r="J266">
        <f t="shared" si="50"/>
        <v>0.48099999999999998</v>
      </c>
      <c r="K266">
        <f t="shared" si="51"/>
        <v>23.573809999999998</v>
      </c>
      <c r="L266">
        <v>4.8</v>
      </c>
      <c r="M266">
        <f t="shared" si="52"/>
        <v>0.23737500000000003</v>
      </c>
      <c r="N266">
        <f t="shared" si="53"/>
        <v>2.2000000000000002</v>
      </c>
      <c r="O266">
        <f t="shared" si="54"/>
        <v>7.2373750000000001</v>
      </c>
      <c r="P266">
        <f t="shared" si="55"/>
        <v>16.336434999999998</v>
      </c>
      <c r="Q266">
        <f t="shared" si="56"/>
        <v>0</v>
      </c>
      <c r="R266">
        <f t="shared" si="57"/>
        <v>3.2672869999999996</v>
      </c>
      <c r="S266">
        <f>SUM($R$2:R266) -SUM($Q$2:Q266) + SUM($T$2:T265)</f>
        <v>57.408151874999817</v>
      </c>
      <c r="T266">
        <f t="shared" si="58"/>
        <v>0</v>
      </c>
    </row>
    <row r="267" spans="1:20" x14ac:dyDescent="0.3">
      <c r="A267" s="1">
        <v>42270</v>
      </c>
      <c r="B267" s="2">
        <v>0.2643287037037037</v>
      </c>
      <c r="C267" s="2">
        <v>0.77188657407407402</v>
      </c>
      <c r="D267" s="3">
        <v>14.2</v>
      </c>
      <c r="E267" s="3">
        <v>76</v>
      </c>
      <c r="F267" s="4">
        <f t="shared" si="48"/>
        <v>9</v>
      </c>
      <c r="G267">
        <v>20</v>
      </c>
      <c r="H267" s="3">
        <f t="shared" si="49"/>
        <v>12.181388888888886</v>
      </c>
      <c r="I267">
        <f t="shared" si="59"/>
        <v>800</v>
      </c>
      <c r="J267">
        <f t="shared" si="50"/>
        <v>0.24</v>
      </c>
      <c r="K267">
        <f t="shared" si="51"/>
        <v>11.694133333333331</v>
      </c>
      <c r="L267">
        <v>4.8</v>
      </c>
      <c r="M267">
        <f t="shared" si="52"/>
        <v>0.24093055555555568</v>
      </c>
      <c r="N267">
        <f t="shared" si="53"/>
        <v>1.7000000000000002</v>
      </c>
      <c r="O267">
        <f t="shared" si="54"/>
        <v>6.7409305555555559</v>
      </c>
      <c r="P267">
        <f t="shared" si="55"/>
        <v>4.9532027777777756</v>
      </c>
      <c r="Q267">
        <f t="shared" si="56"/>
        <v>0</v>
      </c>
      <c r="R267">
        <f t="shared" si="57"/>
        <v>0.99064055555555519</v>
      </c>
      <c r="S267">
        <f>SUM($R$2:R267) -SUM($Q$2:Q267) + SUM($T$2:T266)</f>
        <v>58.398792430555318</v>
      </c>
      <c r="T267">
        <f t="shared" si="58"/>
        <v>0</v>
      </c>
    </row>
    <row r="268" spans="1:20" x14ac:dyDescent="0.3">
      <c r="A268" s="1">
        <v>42271</v>
      </c>
      <c r="B268" s="2">
        <v>0.26555555555555554</v>
      </c>
      <c r="C268" s="2">
        <v>0.77017361111111116</v>
      </c>
      <c r="D268" s="3">
        <v>16.7</v>
      </c>
      <c r="E268" s="3">
        <v>84</v>
      </c>
      <c r="F268" s="4">
        <f t="shared" si="48"/>
        <v>9</v>
      </c>
      <c r="G268">
        <v>20</v>
      </c>
      <c r="H268" s="3">
        <f t="shared" si="49"/>
        <v>12.110833333333336</v>
      </c>
      <c r="I268">
        <f t="shared" si="59"/>
        <v>800</v>
      </c>
      <c r="J268">
        <f t="shared" si="50"/>
        <v>0.16000000000000003</v>
      </c>
      <c r="K268">
        <f t="shared" si="51"/>
        <v>7.7509333333333359</v>
      </c>
      <c r="L268">
        <v>4.8</v>
      </c>
      <c r="M268">
        <f t="shared" si="52"/>
        <v>0.24445833333333322</v>
      </c>
      <c r="N268">
        <f t="shared" si="53"/>
        <v>1.0750000000000002</v>
      </c>
      <c r="O268">
        <f t="shared" si="54"/>
        <v>6.1194583333333332</v>
      </c>
      <c r="P268">
        <f t="shared" si="55"/>
        <v>1.6314750000000027</v>
      </c>
      <c r="Q268">
        <f t="shared" si="56"/>
        <v>0</v>
      </c>
      <c r="R268">
        <f t="shared" si="57"/>
        <v>0.32629500000000056</v>
      </c>
      <c r="S268">
        <f>SUM($R$2:R268) -SUM($Q$2:Q268) + SUM($T$2:T267)</f>
        <v>58.725087430555277</v>
      </c>
      <c r="T268">
        <f t="shared" si="58"/>
        <v>0</v>
      </c>
    </row>
    <row r="269" spans="1:20" x14ac:dyDescent="0.3">
      <c r="A269" s="1">
        <v>42272</v>
      </c>
      <c r="B269" s="2">
        <v>0.26679398148148148</v>
      </c>
      <c r="C269" s="2">
        <v>0.76846064814814818</v>
      </c>
      <c r="D269" s="3">
        <v>15.4</v>
      </c>
      <c r="E269" s="3">
        <v>87.7</v>
      </c>
      <c r="F269" s="4">
        <f t="shared" si="48"/>
        <v>9</v>
      </c>
      <c r="G269">
        <v>20</v>
      </c>
      <c r="H269" s="3">
        <f t="shared" si="49"/>
        <v>12.040000000000001</v>
      </c>
      <c r="I269">
        <f t="shared" si="59"/>
        <v>800</v>
      </c>
      <c r="J269">
        <f t="shared" si="50"/>
        <v>0.123</v>
      </c>
      <c r="K269">
        <f t="shared" si="51"/>
        <v>5.9236800000000001</v>
      </c>
      <c r="L269">
        <v>4.8</v>
      </c>
      <c r="M269">
        <f t="shared" si="52"/>
        <v>0.24799999999999994</v>
      </c>
      <c r="N269">
        <f t="shared" si="53"/>
        <v>1.4</v>
      </c>
      <c r="O269">
        <f t="shared" si="54"/>
        <v>6.4480000000000004</v>
      </c>
      <c r="P269">
        <f t="shared" si="55"/>
        <v>-0.52432000000000034</v>
      </c>
      <c r="Q269">
        <f t="shared" si="56"/>
        <v>0.26216000000000017</v>
      </c>
      <c r="R269">
        <f t="shared" si="57"/>
        <v>0</v>
      </c>
      <c r="S269">
        <f>SUM($R$2:R269) -SUM($Q$2:Q269) + SUM($T$2:T268)</f>
        <v>58.462927430555283</v>
      </c>
      <c r="T269">
        <f t="shared" si="58"/>
        <v>0</v>
      </c>
    </row>
    <row r="270" spans="1:20" x14ac:dyDescent="0.3">
      <c r="A270" s="1">
        <v>42273</v>
      </c>
      <c r="B270" s="2">
        <v>0.26803240740740741</v>
      </c>
      <c r="C270" s="2">
        <v>0.76674768518518521</v>
      </c>
      <c r="D270" s="3">
        <v>13.7</v>
      </c>
      <c r="E270" s="3">
        <v>89.8</v>
      </c>
      <c r="F270" s="4">
        <f t="shared" si="48"/>
        <v>9</v>
      </c>
      <c r="G270">
        <v>20</v>
      </c>
      <c r="H270" s="3">
        <f t="shared" si="49"/>
        <v>11.969166666666666</v>
      </c>
      <c r="I270">
        <f t="shared" si="59"/>
        <v>800</v>
      </c>
      <c r="J270">
        <f t="shared" si="50"/>
        <v>0.10199999999999998</v>
      </c>
      <c r="K270">
        <f t="shared" si="51"/>
        <v>4.8834199999999992</v>
      </c>
      <c r="L270">
        <v>4.8</v>
      </c>
      <c r="M270">
        <f t="shared" si="52"/>
        <v>0.25154166666666666</v>
      </c>
      <c r="N270">
        <f t="shared" si="53"/>
        <v>1.8250000000000002</v>
      </c>
      <c r="O270">
        <f t="shared" si="54"/>
        <v>6.8765416666666663</v>
      </c>
      <c r="P270">
        <f t="shared" si="55"/>
        <v>-1.9931216666666671</v>
      </c>
      <c r="Q270">
        <f t="shared" si="56"/>
        <v>0.99656083333333356</v>
      </c>
      <c r="R270">
        <f t="shared" si="57"/>
        <v>0</v>
      </c>
      <c r="S270">
        <f>SUM($R$2:R270) -SUM($Q$2:Q270) + SUM($T$2:T269)</f>
        <v>57.466366597221963</v>
      </c>
      <c r="T270">
        <f t="shared" si="58"/>
        <v>0</v>
      </c>
    </row>
    <row r="271" spans="1:20" x14ac:dyDescent="0.3">
      <c r="A271" s="1">
        <v>42274</v>
      </c>
      <c r="B271" s="2">
        <v>0.26927083333333335</v>
      </c>
      <c r="C271" s="2">
        <v>0.76503472222222213</v>
      </c>
      <c r="D271" s="3">
        <v>11.5</v>
      </c>
      <c r="E271" s="3">
        <v>42.4</v>
      </c>
      <c r="F271" s="4">
        <f t="shared" si="48"/>
        <v>9</v>
      </c>
      <c r="G271">
        <v>20</v>
      </c>
      <c r="H271" s="3">
        <f t="shared" si="49"/>
        <v>11.89833333333333</v>
      </c>
      <c r="I271">
        <f t="shared" si="59"/>
        <v>800</v>
      </c>
      <c r="J271">
        <f t="shared" si="50"/>
        <v>0.57600000000000007</v>
      </c>
      <c r="K271">
        <f t="shared" si="51"/>
        <v>27.413759999999993</v>
      </c>
      <c r="L271">
        <v>4.8</v>
      </c>
      <c r="M271">
        <f t="shared" si="52"/>
        <v>0.2550833333333335</v>
      </c>
      <c r="N271">
        <f t="shared" si="53"/>
        <v>2.375</v>
      </c>
      <c r="O271">
        <f t="shared" si="54"/>
        <v>7.4300833333333332</v>
      </c>
      <c r="P271">
        <f t="shared" si="55"/>
        <v>19.983676666666661</v>
      </c>
      <c r="Q271">
        <f t="shared" si="56"/>
        <v>0</v>
      </c>
      <c r="R271">
        <f t="shared" si="57"/>
        <v>3.9967353333333322</v>
      </c>
      <c r="S271">
        <f>SUM($R$2:R271) -SUM($Q$2:Q271) + SUM($T$2:T270)</f>
        <v>61.46310193055524</v>
      </c>
      <c r="T271">
        <f t="shared" si="58"/>
        <v>0</v>
      </c>
    </row>
    <row r="272" spans="1:20" x14ac:dyDescent="0.3">
      <c r="A272" s="1">
        <v>42275</v>
      </c>
      <c r="B272" s="2">
        <v>0.27050925925925923</v>
      </c>
      <c r="C272" s="2">
        <v>0.76333333333333331</v>
      </c>
      <c r="D272" s="3">
        <v>10.9</v>
      </c>
      <c r="E272" s="3">
        <v>31.7</v>
      </c>
      <c r="F272" s="4">
        <f t="shared" si="48"/>
        <v>9</v>
      </c>
      <c r="G272">
        <v>20</v>
      </c>
      <c r="H272" s="3">
        <f t="shared" si="49"/>
        <v>11.827777777777778</v>
      </c>
      <c r="I272">
        <f t="shared" si="59"/>
        <v>800</v>
      </c>
      <c r="J272">
        <f t="shared" si="50"/>
        <v>0.68300000000000005</v>
      </c>
      <c r="K272">
        <f t="shared" si="51"/>
        <v>32.313488888888891</v>
      </c>
      <c r="L272">
        <v>4.8</v>
      </c>
      <c r="M272">
        <f t="shared" si="52"/>
        <v>0.25861111111111112</v>
      </c>
      <c r="N272">
        <f t="shared" si="53"/>
        <v>2.5249999999999999</v>
      </c>
      <c r="O272">
        <f t="shared" si="54"/>
        <v>7.5836111111111109</v>
      </c>
      <c r="P272">
        <f t="shared" si="55"/>
        <v>24.72987777777778</v>
      </c>
      <c r="Q272">
        <f t="shared" si="56"/>
        <v>0</v>
      </c>
      <c r="R272">
        <f t="shared" si="57"/>
        <v>4.945975555555556</v>
      </c>
      <c r="S272">
        <f>SUM($R$2:R272) -SUM($Q$2:Q272) + SUM($T$2:T271)</f>
        <v>66.409077486110846</v>
      </c>
      <c r="T272">
        <f t="shared" si="58"/>
        <v>0</v>
      </c>
    </row>
    <row r="273" spans="1:20" x14ac:dyDescent="0.3">
      <c r="A273" s="1">
        <v>42276</v>
      </c>
      <c r="B273" s="2">
        <v>0.27174768518518516</v>
      </c>
      <c r="C273" s="2">
        <v>0.76162037037037045</v>
      </c>
      <c r="D273" s="3">
        <v>10.1</v>
      </c>
      <c r="E273" s="3">
        <v>67.5</v>
      </c>
      <c r="F273" s="4">
        <f t="shared" si="48"/>
        <v>9</v>
      </c>
      <c r="G273">
        <v>20</v>
      </c>
      <c r="H273" s="3">
        <f t="shared" si="49"/>
        <v>11.756944444444446</v>
      </c>
      <c r="I273">
        <f t="shared" si="59"/>
        <v>800</v>
      </c>
      <c r="J273">
        <f t="shared" si="50"/>
        <v>0.32499999999999996</v>
      </c>
      <c r="K273">
        <f t="shared" si="51"/>
        <v>15.284027777777778</v>
      </c>
      <c r="L273">
        <v>4.8</v>
      </c>
      <c r="M273">
        <f t="shared" si="52"/>
        <v>0.26215277777777768</v>
      </c>
      <c r="N273">
        <f t="shared" si="53"/>
        <v>2.7250000000000001</v>
      </c>
      <c r="O273">
        <f t="shared" si="54"/>
        <v>7.7871527777777771</v>
      </c>
      <c r="P273">
        <f t="shared" si="55"/>
        <v>7.4968750000000011</v>
      </c>
      <c r="Q273">
        <f t="shared" si="56"/>
        <v>0</v>
      </c>
      <c r="R273">
        <f t="shared" si="57"/>
        <v>1.4993750000000003</v>
      </c>
      <c r="S273">
        <f>SUM($R$2:R273) -SUM($Q$2:Q273) + SUM($T$2:T272)</f>
        <v>67.908452486110832</v>
      </c>
      <c r="T273">
        <f t="shared" si="58"/>
        <v>0</v>
      </c>
    </row>
    <row r="274" spans="1:20" x14ac:dyDescent="0.3">
      <c r="A274" s="1">
        <v>42277</v>
      </c>
      <c r="B274" s="2">
        <v>0.27299768518518519</v>
      </c>
      <c r="C274" s="2">
        <v>0.7599189814814814</v>
      </c>
      <c r="D274" s="3">
        <v>10.6</v>
      </c>
      <c r="E274" s="3">
        <v>44.1</v>
      </c>
      <c r="F274" s="4">
        <f t="shared" si="48"/>
        <v>9</v>
      </c>
      <c r="G274">
        <v>20</v>
      </c>
      <c r="H274" s="3">
        <f t="shared" si="49"/>
        <v>11.68611111111111</v>
      </c>
      <c r="I274">
        <f t="shared" si="59"/>
        <v>800</v>
      </c>
      <c r="J274">
        <f t="shared" si="50"/>
        <v>0.55899999999999994</v>
      </c>
      <c r="K274">
        <f t="shared" si="51"/>
        <v>26.13014444444444</v>
      </c>
      <c r="L274">
        <v>4.8</v>
      </c>
      <c r="M274">
        <f t="shared" si="52"/>
        <v>0.26569444444444451</v>
      </c>
      <c r="N274">
        <f t="shared" si="53"/>
        <v>2.6</v>
      </c>
      <c r="O274">
        <f t="shared" si="54"/>
        <v>7.6656944444444441</v>
      </c>
      <c r="P274">
        <f t="shared" si="55"/>
        <v>18.464449999999996</v>
      </c>
      <c r="Q274">
        <f t="shared" si="56"/>
        <v>0</v>
      </c>
      <c r="R274">
        <f t="shared" si="57"/>
        <v>3.6928899999999993</v>
      </c>
      <c r="S274">
        <f>SUM($R$2:R274) -SUM($Q$2:Q274) + SUM($T$2:T273)</f>
        <v>71.601342486110866</v>
      </c>
      <c r="T274">
        <f t="shared" si="58"/>
        <v>-71.599999999999994</v>
      </c>
    </row>
    <row r="275" spans="1:20" x14ac:dyDescent="0.3">
      <c r="A275" s="1">
        <v>42278</v>
      </c>
      <c r="B275" s="2">
        <v>0.27424768518518516</v>
      </c>
      <c r="C275" s="2">
        <v>0.75821759259259258</v>
      </c>
      <c r="D275" s="3">
        <v>10.7</v>
      </c>
      <c r="E275" s="3">
        <v>30.1</v>
      </c>
      <c r="F275" s="4">
        <f t="shared" si="48"/>
        <v>10</v>
      </c>
      <c r="G275">
        <v>20</v>
      </c>
      <c r="H275" s="3">
        <f t="shared" si="49"/>
        <v>11.615277777777777</v>
      </c>
      <c r="I275">
        <f t="shared" si="59"/>
        <v>700</v>
      </c>
      <c r="J275">
        <f t="shared" si="50"/>
        <v>0.69900000000000007</v>
      </c>
      <c r="K275">
        <f t="shared" si="51"/>
        <v>28.416777083333333</v>
      </c>
      <c r="L275">
        <v>4.8</v>
      </c>
      <c r="M275">
        <f t="shared" si="52"/>
        <v>0.26923611111111112</v>
      </c>
      <c r="N275">
        <f t="shared" si="53"/>
        <v>2.5750000000000002</v>
      </c>
      <c r="O275">
        <f t="shared" si="54"/>
        <v>7.6442361111111108</v>
      </c>
      <c r="P275">
        <f t="shared" si="55"/>
        <v>20.772540972222224</v>
      </c>
      <c r="Q275">
        <f t="shared" si="56"/>
        <v>0</v>
      </c>
      <c r="R275">
        <f t="shared" si="57"/>
        <v>4.1545081944444453</v>
      </c>
      <c r="S275">
        <f>SUM($R$2:R275) -SUM($Q$2:Q275) + SUM($T$2:T274)</f>
        <v>4.1558506805553179</v>
      </c>
      <c r="T275">
        <f t="shared" si="58"/>
        <v>0</v>
      </c>
    </row>
    <row r="276" spans="1:20" x14ac:dyDescent="0.3">
      <c r="A276" s="1">
        <v>42279</v>
      </c>
      <c r="B276" s="2">
        <v>0.27549768518518519</v>
      </c>
      <c r="C276" s="2">
        <v>0.7565277777777778</v>
      </c>
      <c r="D276" s="3">
        <v>11.6</v>
      </c>
      <c r="E276" s="3">
        <v>70.400000000000006</v>
      </c>
      <c r="F276" s="4">
        <f t="shared" si="48"/>
        <v>10</v>
      </c>
      <c r="G276">
        <v>20</v>
      </c>
      <c r="H276" s="3">
        <f t="shared" si="49"/>
        <v>11.544722222222223</v>
      </c>
      <c r="I276">
        <f t="shared" si="59"/>
        <v>700</v>
      </c>
      <c r="J276">
        <f t="shared" si="50"/>
        <v>0.29599999999999993</v>
      </c>
      <c r="K276">
        <f t="shared" si="51"/>
        <v>11.96033222222222</v>
      </c>
      <c r="L276">
        <v>4.8</v>
      </c>
      <c r="M276">
        <f t="shared" si="52"/>
        <v>0.27276388888888886</v>
      </c>
      <c r="N276">
        <f t="shared" si="53"/>
        <v>2.35</v>
      </c>
      <c r="O276">
        <f t="shared" si="54"/>
        <v>7.4227638888888894</v>
      </c>
      <c r="P276">
        <f t="shared" si="55"/>
        <v>4.537568333333331</v>
      </c>
      <c r="Q276">
        <f t="shared" si="56"/>
        <v>0</v>
      </c>
      <c r="R276">
        <f t="shared" si="57"/>
        <v>0.90751366666666622</v>
      </c>
      <c r="S276">
        <f>SUM($R$2:R276) -SUM($Q$2:Q276) + SUM($T$2:T275)</f>
        <v>5.0633643472219774</v>
      </c>
      <c r="T276">
        <f t="shared" si="58"/>
        <v>0</v>
      </c>
    </row>
    <row r="277" spans="1:20" x14ac:dyDescent="0.3">
      <c r="A277" s="1">
        <v>42280</v>
      </c>
      <c r="B277" s="2">
        <v>0.27675925925925926</v>
      </c>
      <c r="C277" s="2">
        <v>0.75483796296296291</v>
      </c>
      <c r="D277" s="3">
        <v>10.6</v>
      </c>
      <c r="E277" s="3">
        <v>56.8</v>
      </c>
      <c r="F277" s="4">
        <f t="shared" si="48"/>
        <v>10</v>
      </c>
      <c r="G277">
        <v>20</v>
      </c>
      <c r="H277" s="3">
        <f t="shared" si="49"/>
        <v>11.473888888888887</v>
      </c>
      <c r="I277">
        <f t="shared" si="59"/>
        <v>700</v>
      </c>
      <c r="J277">
        <f t="shared" si="50"/>
        <v>0.43200000000000005</v>
      </c>
      <c r="K277">
        <f t="shared" si="51"/>
        <v>17.348519999999997</v>
      </c>
      <c r="L277">
        <v>4.8</v>
      </c>
      <c r="M277">
        <f t="shared" si="52"/>
        <v>0.27630555555555564</v>
      </c>
      <c r="N277">
        <f t="shared" si="53"/>
        <v>2.6</v>
      </c>
      <c r="O277">
        <f t="shared" si="54"/>
        <v>7.6763055555555564</v>
      </c>
      <c r="P277">
        <f t="shared" si="55"/>
        <v>9.6722144444444407</v>
      </c>
      <c r="Q277">
        <f t="shared" si="56"/>
        <v>0</v>
      </c>
      <c r="R277">
        <f t="shared" si="57"/>
        <v>1.9344428888888883</v>
      </c>
      <c r="S277">
        <f>SUM($R$2:R277) -SUM($Q$2:Q277) + SUM($T$2:T276)</f>
        <v>6.9978072361108161</v>
      </c>
      <c r="T277">
        <f t="shared" si="58"/>
        <v>0</v>
      </c>
    </row>
    <row r="278" spans="1:20" x14ac:dyDescent="0.3">
      <c r="A278" s="1">
        <v>42281</v>
      </c>
      <c r="B278" s="2">
        <v>0.27800925925925929</v>
      </c>
      <c r="C278" s="2">
        <v>0.75314814814814823</v>
      </c>
      <c r="D278" s="3">
        <v>13.8</v>
      </c>
      <c r="E278" s="3">
        <v>45.2</v>
      </c>
      <c r="F278" s="4">
        <f t="shared" si="48"/>
        <v>10</v>
      </c>
      <c r="G278">
        <v>20</v>
      </c>
      <c r="H278" s="3">
        <f t="shared" si="49"/>
        <v>11.403333333333334</v>
      </c>
      <c r="I278">
        <f t="shared" si="59"/>
        <v>700</v>
      </c>
      <c r="J278">
        <f t="shared" si="50"/>
        <v>0.54800000000000004</v>
      </c>
      <c r="K278">
        <f t="shared" si="51"/>
        <v>21.871593333333337</v>
      </c>
      <c r="L278">
        <v>4.8</v>
      </c>
      <c r="M278">
        <f t="shared" si="52"/>
        <v>0.27983333333333332</v>
      </c>
      <c r="N278">
        <f t="shared" si="53"/>
        <v>1.7999999999999998</v>
      </c>
      <c r="O278">
        <f t="shared" si="54"/>
        <v>6.879833333333333</v>
      </c>
      <c r="P278">
        <f t="shared" si="55"/>
        <v>14.991760000000003</v>
      </c>
      <c r="Q278">
        <f t="shared" si="56"/>
        <v>0</v>
      </c>
      <c r="R278">
        <f t="shared" si="57"/>
        <v>2.9983520000000006</v>
      </c>
      <c r="S278">
        <f>SUM($R$2:R278) -SUM($Q$2:Q278) + SUM($T$2:T277)</f>
        <v>9.9961592361107705</v>
      </c>
      <c r="T278">
        <f t="shared" si="58"/>
        <v>0</v>
      </c>
    </row>
    <row r="279" spans="1:20" x14ac:dyDescent="0.3">
      <c r="A279" s="1">
        <v>42282</v>
      </c>
      <c r="B279" s="2">
        <v>0.2792708333333333</v>
      </c>
      <c r="C279" s="2">
        <v>0.75146990740740749</v>
      </c>
      <c r="D279" s="3">
        <v>12.4</v>
      </c>
      <c r="E279" s="3">
        <v>60.7</v>
      </c>
      <c r="F279" s="4">
        <f t="shared" si="48"/>
        <v>10</v>
      </c>
      <c r="G279">
        <v>20</v>
      </c>
      <c r="H279" s="3">
        <f t="shared" si="49"/>
        <v>11.33277777777778</v>
      </c>
      <c r="I279">
        <f t="shared" si="59"/>
        <v>700</v>
      </c>
      <c r="J279">
        <f t="shared" si="50"/>
        <v>0.39300000000000002</v>
      </c>
      <c r="K279">
        <f t="shared" si="51"/>
        <v>15.588235833333336</v>
      </c>
      <c r="L279">
        <v>4.8</v>
      </c>
      <c r="M279">
        <f t="shared" si="52"/>
        <v>0.28336111111111095</v>
      </c>
      <c r="N279">
        <f t="shared" si="53"/>
        <v>2.15</v>
      </c>
      <c r="O279">
        <f t="shared" si="54"/>
        <v>7.23336111111111</v>
      </c>
      <c r="P279">
        <f t="shared" si="55"/>
        <v>8.3548747222222257</v>
      </c>
      <c r="Q279">
        <f t="shared" si="56"/>
        <v>0</v>
      </c>
      <c r="R279">
        <f t="shared" si="57"/>
        <v>1.6709749444444453</v>
      </c>
      <c r="S279">
        <f>SUM($R$2:R279) -SUM($Q$2:Q279) + SUM($T$2:T278)</f>
        <v>11.667134180555195</v>
      </c>
      <c r="T279">
        <f t="shared" si="58"/>
        <v>0</v>
      </c>
    </row>
    <row r="280" spans="1:20" x14ac:dyDescent="0.3">
      <c r="A280" s="1">
        <v>42283</v>
      </c>
      <c r="B280" s="2">
        <v>0.28053240740740742</v>
      </c>
      <c r="C280" s="2">
        <v>0.74979166666666675</v>
      </c>
      <c r="D280" s="3">
        <v>10.7</v>
      </c>
      <c r="E280" s="3">
        <v>55.6</v>
      </c>
      <c r="F280" s="4">
        <f t="shared" si="48"/>
        <v>10</v>
      </c>
      <c r="G280">
        <v>20</v>
      </c>
      <c r="H280" s="3">
        <f t="shared" si="49"/>
        <v>11.262222222222224</v>
      </c>
      <c r="I280">
        <f t="shared" si="59"/>
        <v>700</v>
      </c>
      <c r="J280">
        <f t="shared" si="50"/>
        <v>0.44399999999999995</v>
      </c>
      <c r="K280">
        <f t="shared" si="51"/>
        <v>17.501493333333332</v>
      </c>
      <c r="L280">
        <v>4.8</v>
      </c>
      <c r="M280">
        <f t="shared" si="52"/>
        <v>0.2868888888888888</v>
      </c>
      <c r="N280">
        <f t="shared" si="53"/>
        <v>2.5750000000000002</v>
      </c>
      <c r="O280">
        <f t="shared" si="54"/>
        <v>7.661888888888889</v>
      </c>
      <c r="P280">
        <f t="shared" si="55"/>
        <v>9.8396044444444435</v>
      </c>
      <c r="Q280">
        <f t="shared" si="56"/>
        <v>0</v>
      </c>
      <c r="R280">
        <f t="shared" si="57"/>
        <v>1.9679208888888888</v>
      </c>
      <c r="S280">
        <f>SUM($R$2:R280) -SUM($Q$2:Q280) + SUM($T$2:T279)</f>
        <v>13.635055069444093</v>
      </c>
      <c r="T280">
        <f t="shared" si="58"/>
        <v>0</v>
      </c>
    </row>
    <row r="281" spans="1:20" x14ac:dyDescent="0.3">
      <c r="A281" s="1">
        <v>42284</v>
      </c>
      <c r="B281" s="2">
        <v>0.28180555555555559</v>
      </c>
      <c r="C281" s="2">
        <v>0.748113425925926</v>
      </c>
      <c r="D281" s="3">
        <v>5.4</v>
      </c>
      <c r="E281" s="3">
        <v>16.899999999999999</v>
      </c>
      <c r="F281" s="4">
        <f t="shared" si="48"/>
        <v>10</v>
      </c>
      <c r="G281">
        <v>20</v>
      </c>
      <c r="H281" s="3">
        <f t="shared" si="49"/>
        <v>11.191388888888889</v>
      </c>
      <c r="I281">
        <f t="shared" si="59"/>
        <v>700</v>
      </c>
      <c r="J281">
        <f t="shared" si="50"/>
        <v>0.83099999999999996</v>
      </c>
      <c r="K281">
        <f t="shared" si="51"/>
        <v>32.550154583333331</v>
      </c>
      <c r="L281">
        <v>4.8</v>
      </c>
      <c r="M281">
        <f t="shared" si="52"/>
        <v>0.29043055555555553</v>
      </c>
      <c r="N281">
        <f t="shared" si="53"/>
        <v>3.9</v>
      </c>
      <c r="O281">
        <f t="shared" si="54"/>
        <v>8.9904305555555553</v>
      </c>
      <c r="P281">
        <f t="shared" si="55"/>
        <v>23.559724027777776</v>
      </c>
      <c r="Q281">
        <f t="shared" si="56"/>
        <v>0</v>
      </c>
      <c r="R281">
        <f t="shared" si="57"/>
        <v>4.7119448055555555</v>
      </c>
      <c r="S281">
        <f>SUM($R$2:R281) -SUM($Q$2:Q281) + SUM($T$2:T280)</f>
        <v>18.346999874999597</v>
      </c>
      <c r="T281">
        <f t="shared" si="58"/>
        <v>0</v>
      </c>
    </row>
    <row r="282" spans="1:20" x14ac:dyDescent="0.3">
      <c r="A282" s="1">
        <v>42285</v>
      </c>
      <c r="B282" s="2">
        <v>0.2830671296296296</v>
      </c>
      <c r="C282" s="2">
        <v>0.74645833333333333</v>
      </c>
      <c r="D282" s="3">
        <v>4.5</v>
      </c>
      <c r="E282" s="3">
        <v>9.1</v>
      </c>
      <c r="F282" s="4">
        <f t="shared" si="48"/>
        <v>10</v>
      </c>
      <c r="G282">
        <v>20</v>
      </c>
      <c r="H282" s="3">
        <f t="shared" si="49"/>
        <v>11.121388888888889</v>
      </c>
      <c r="I282">
        <f t="shared" si="59"/>
        <v>700</v>
      </c>
      <c r="J282">
        <f t="shared" si="50"/>
        <v>0.90900000000000003</v>
      </c>
      <c r="K282">
        <f t="shared" si="51"/>
        <v>35.382698750000003</v>
      </c>
      <c r="L282">
        <v>4.8</v>
      </c>
      <c r="M282">
        <f t="shared" si="52"/>
        <v>0.29393055555555553</v>
      </c>
      <c r="N282">
        <f t="shared" si="53"/>
        <v>4.125</v>
      </c>
      <c r="O282">
        <f t="shared" si="54"/>
        <v>9.2189305555555556</v>
      </c>
      <c r="P282">
        <f t="shared" si="55"/>
        <v>26.163768194444447</v>
      </c>
      <c r="Q282">
        <f t="shared" si="56"/>
        <v>0</v>
      </c>
      <c r="R282">
        <f t="shared" si="57"/>
        <v>5.23275363888889</v>
      </c>
      <c r="S282">
        <f>SUM($R$2:R282) -SUM($Q$2:Q282) + SUM($T$2:T281)</f>
        <v>23.579753513888591</v>
      </c>
      <c r="T282">
        <f t="shared" si="58"/>
        <v>0</v>
      </c>
    </row>
    <row r="283" spans="1:20" x14ac:dyDescent="0.3">
      <c r="A283" s="1">
        <v>42286</v>
      </c>
      <c r="B283" s="2">
        <v>0.28434027777777776</v>
      </c>
      <c r="C283" s="2">
        <v>0.74479166666666663</v>
      </c>
      <c r="D283" s="3">
        <v>2.4</v>
      </c>
      <c r="E283" s="3">
        <v>7.4</v>
      </c>
      <c r="F283" s="4">
        <f t="shared" si="48"/>
        <v>10</v>
      </c>
      <c r="G283">
        <v>20</v>
      </c>
      <c r="H283" s="3">
        <f t="shared" si="49"/>
        <v>11.050833333333333</v>
      </c>
      <c r="I283">
        <f t="shared" si="59"/>
        <v>700</v>
      </c>
      <c r="J283">
        <f t="shared" si="50"/>
        <v>0.92599999999999993</v>
      </c>
      <c r="K283">
        <f t="shared" si="51"/>
        <v>35.815750833333333</v>
      </c>
      <c r="L283">
        <v>4.8</v>
      </c>
      <c r="M283">
        <f t="shared" si="52"/>
        <v>0.29745833333333332</v>
      </c>
      <c r="N283">
        <f t="shared" si="53"/>
        <v>4.6500000000000004</v>
      </c>
      <c r="O283">
        <f t="shared" si="54"/>
        <v>9.7474583333333342</v>
      </c>
      <c r="P283">
        <f t="shared" si="55"/>
        <v>26.068292499999998</v>
      </c>
      <c r="Q283">
        <f t="shared" si="56"/>
        <v>0</v>
      </c>
      <c r="R283">
        <f t="shared" si="57"/>
        <v>5.2136585000000002</v>
      </c>
      <c r="S283">
        <f>SUM($R$2:R283) -SUM($Q$2:Q283) + SUM($T$2:T282)</f>
        <v>28.793412013888656</v>
      </c>
      <c r="T283">
        <f t="shared" si="58"/>
        <v>0</v>
      </c>
    </row>
    <row r="284" spans="1:20" x14ac:dyDescent="0.3">
      <c r="A284" s="1">
        <v>42287</v>
      </c>
      <c r="B284" s="2">
        <v>0.28562500000000002</v>
      </c>
      <c r="C284" s="2">
        <v>0.74313657407407396</v>
      </c>
      <c r="D284" s="3">
        <v>2.2999999999999998</v>
      </c>
      <c r="E284" s="3">
        <v>4.0999999999999996</v>
      </c>
      <c r="F284" s="4">
        <f t="shared" si="48"/>
        <v>10</v>
      </c>
      <c r="G284">
        <v>20</v>
      </c>
      <c r="H284" s="3">
        <f t="shared" si="49"/>
        <v>10.980277777777776</v>
      </c>
      <c r="I284">
        <f t="shared" si="59"/>
        <v>700</v>
      </c>
      <c r="J284">
        <f t="shared" si="50"/>
        <v>0.95899999999999996</v>
      </c>
      <c r="K284">
        <f t="shared" si="51"/>
        <v>36.8553023611111</v>
      </c>
      <c r="L284">
        <v>4.8</v>
      </c>
      <c r="M284">
        <f t="shared" si="52"/>
        <v>0.30098611111111118</v>
      </c>
      <c r="N284">
        <f t="shared" si="53"/>
        <v>4.6749999999999998</v>
      </c>
      <c r="O284">
        <f t="shared" si="54"/>
        <v>9.775986111111111</v>
      </c>
      <c r="P284">
        <f t="shared" si="55"/>
        <v>27.079316249999991</v>
      </c>
      <c r="Q284">
        <f t="shared" si="56"/>
        <v>0</v>
      </c>
      <c r="R284">
        <f t="shared" si="57"/>
        <v>5.4158632499999984</v>
      </c>
      <c r="S284">
        <f>SUM($R$2:R284) -SUM($Q$2:Q284) + SUM($T$2:T283)</f>
        <v>34.209275263888685</v>
      </c>
      <c r="T284">
        <f t="shared" si="58"/>
        <v>0</v>
      </c>
    </row>
    <row r="285" spans="1:20" x14ac:dyDescent="0.3">
      <c r="A285" s="1">
        <v>42288</v>
      </c>
      <c r="B285" s="2">
        <v>0.28689814814814812</v>
      </c>
      <c r="C285" s="2">
        <v>0.74149305555555556</v>
      </c>
      <c r="D285" s="3">
        <v>3.6</v>
      </c>
      <c r="E285" s="3">
        <v>58.5</v>
      </c>
      <c r="F285" s="4">
        <f t="shared" si="48"/>
        <v>10</v>
      </c>
      <c r="G285">
        <v>20</v>
      </c>
      <c r="H285" s="3">
        <f t="shared" si="49"/>
        <v>10.910277777777779</v>
      </c>
      <c r="I285">
        <f t="shared" si="59"/>
        <v>700</v>
      </c>
      <c r="J285">
        <f t="shared" si="50"/>
        <v>0.41500000000000004</v>
      </c>
      <c r="K285">
        <f t="shared" si="51"/>
        <v>15.847178472222225</v>
      </c>
      <c r="L285">
        <v>4.8</v>
      </c>
      <c r="M285">
        <f t="shared" si="52"/>
        <v>0.30448611111111107</v>
      </c>
      <c r="N285">
        <f t="shared" si="53"/>
        <v>4.3499999999999996</v>
      </c>
      <c r="O285">
        <f t="shared" si="54"/>
        <v>9.4544861111111107</v>
      </c>
      <c r="P285">
        <f t="shared" si="55"/>
        <v>6.3926923611111146</v>
      </c>
      <c r="Q285">
        <f t="shared" si="56"/>
        <v>0</v>
      </c>
      <c r="R285">
        <f t="shared" si="57"/>
        <v>1.2785384722222231</v>
      </c>
      <c r="S285">
        <f>SUM($R$2:R285) -SUM($Q$2:Q285) + SUM($T$2:T284)</f>
        <v>35.487813736110866</v>
      </c>
      <c r="T285">
        <f t="shared" si="58"/>
        <v>0</v>
      </c>
    </row>
    <row r="286" spans="1:20" x14ac:dyDescent="0.3">
      <c r="A286" s="1">
        <v>42289</v>
      </c>
      <c r="B286" s="2">
        <v>0.28818287037037038</v>
      </c>
      <c r="C286" s="2">
        <v>0.73986111111111119</v>
      </c>
      <c r="D286" s="3">
        <v>2.9</v>
      </c>
      <c r="E286" s="3">
        <v>63.8</v>
      </c>
      <c r="F286" s="4">
        <f t="shared" si="48"/>
        <v>10</v>
      </c>
      <c r="G286">
        <v>20</v>
      </c>
      <c r="H286" s="3">
        <f t="shared" si="49"/>
        <v>10.840277777777779</v>
      </c>
      <c r="I286">
        <f t="shared" si="59"/>
        <v>700</v>
      </c>
      <c r="J286">
        <f t="shared" si="50"/>
        <v>0.36199999999999999</v>
      </c>
      <c r="K286">
        <f t="shared" si="51"/>
        <v>13.734631944444445</v>
      </c>
      <c r="L286">
        <v>4.8</v>
      </c>
      <c r="M286">
        <f t="shared" si="52"/>
        <v>0.30798611111111107</v>
      </c>
      <c r="N286">
        <f t="shared" si="53"/>
        <v>4.5250000000000004</v>
      </c>
      <c r="O286">
        <f t="shared" si="54"/>
        <v>9.6329861111111121</v>
      </c>
      <c r="P286">
        <f t="shared" si="55"/>
        <v>4.1016458333333325</v>
      </c>
      <c r="Q286">
        <f t="shared" si="56"/>
        <v>0</v>
      </c>
      <c r="R286">
        <f t="shared" si="57"/>
        <v>0.82032916666666655</v>
      </c>
      <c r="S286">
        <f>SUM($R$2:R286) -SUM($Q$2:Q286) + SUM($T$2:T285)</f>
        <v>36.30814290277749</v>
      </c>
      <c r="T286">
        <f t="shared" si="58"/>
        <v>0</v>
      </c>
    </row>
    <row r="287" spans="1:20" x14ac:dyDescent="0.3">
      <c r="A287" s="1">
        <v>42290</v>
      </c>
      <c r="B287" s="2">
        <v>0.28946759259259258</v>
      </c>
      <c r="C287" s="2">
        <v>0.73822916666666671</v>
      </c>
      <c r="D287" s="3">
        <v>5.9</v>
      </c>
      <c r="E287" s="3">
        <v>93.5</v>
      </c>
      <c r="F287" s="4">
        <f t="shared" si="48"/>
        <v>10</v>
      </c>
      <c r="G287">
        <v>20</v>
      </c>
      <c r="H287" s="3">
        <f t="shared" si="49"/>
        <v>10.770277777777778</v>
      </c>
      <c r="I287">
        <f t="shared" si="59"/>
        <v>700</v>
      </c>
      <c r="J287">
        <f t="shared" si="50"/>
        <v>6.4999999999999947E-2</v>
      </c>
      <c r="K287">
        <f t="shared" si="51"/>
        <v>2.4502381944444429</v>
      </c>
      <c r="L287">
        <v>4.8</v>
      </c>
      <c r="M287">
        <f t="shared" si="52"/>
        <v>0.31148611111111107</v>
      </c>
      <c r="N287">
        <f t="shared" si="53"/>
        <v>3.7749999999999999</v>
      </c>
      <c r="O287">
        <f t="shared" si="54"/>
        <v>8.8864861111111111</v>
      </c>
      <c r="P287">
        <f t="shared" si="55"/>
        <v>-6.4362479166666677</v>
      </c>
      <c r="Q287">
        <f t="shared" si="56"/>
        <v>3.2181239583333339</v>
      </c>
      <c r="R287">
        <f t="shared" si="57"/>
        <v>0</v>
      </c>
      <c r="S287">
        <f>SUM($R$2:R287) -SUM($Q$2:Q287) + SUM($T$2:T286)</f>
        <v>33.090018944444182</v>
      </c>
      <c r="T287">
        <f t="shared" si="58"/>
        <v>0</v>
      </c>
    </row>
    <row r="288" spans="1:20" x14ac:dyDescent="0.3">
      <c r="A288" s="1">
        <v>42291</v>
      </c>
      <c r="B288" s="2">
        <v>0.29076388888888888</v>
      </c>
      <c r="C288" s="2">
        <v>0.73660879629629628</v>
      </c>
      <c r="D288" s="3">
        <v>6.8</v>
      </c>
      <c r="E288" s="3">
        <v>75.7</v>
      </c>
      <c r="F288" s="4">
        <f t="shared" si="48"/>
        <v>10</v>
      </c>
      <c r="G288">
        <v>20</v>
      </c>
      <c r="H288" s="3">
        <f t="shared" si="49"/>
        <v>10.700277777777778</v>
      </c>
      <c r="I288">
        <f t="shared" si="59"/>
        <v>700</v>
      </c>
      <c r="J288">
        <f t="shared" si="50"/>
        <v>0.24299999999999999</v>
      </c>
      <c r="K288">
        <f t="shared" si="51"/>
        <v>9.100586250000001</v>
      </c>
      <c r="L288">
        <v>4.8</v>
      </c>
      <c r="M288">
        <f t="shared" si="52"/>
        <v>0.31498611111111108</v>
      </c>
      <c r="N288">
        <f t="shared" si="53"/>
        <v>3.55</v>
      </c>
      <c r="O288">
        <f t="shared" si="54"/>
        <v>8.6649861111111104</v>
      </c>
      <c r="P288">
        <f t="shared" si="55"/>
        <v>0.4356001388888906</v>
      </c>
      <c r="Q288">
        <f t="shared" si="56"/>
        <v>0</v>
      </c>
      <c r="R288">
        <f t="shared" si="57"/>
        <v>8.7120027777778122E-2</v>
      </c>
      <c r="S288">
        <f>SUM($R$2:R288) -SUM($Q$2:Q288) + SUM($T$2:T287)</f>
        <v>33.177138972221883</v>
      </c>
      <c r="T288">
        <f t="shared" si="58"/>
        <v>0</v>
      </c>
    </row>
    <row r="289" spans="1:20" x14ac:dyDescent="0.3">
      <c r="A289" s="1">
        <v>42292</v>
      </c>
      <c r="B289" s="2">
        <v>0.29206018518518517</v>
      </c>
      <c r="C289" s="2">
        <v>0.73499999999999999</v>
      </c>
      <c r="D289" s="3">
        <v>7.3</v>
      </c>
      <c r="E289" s="3">
        <v>51.6</v>
      </c>
      <c r="F289" s="4">
        <f t="shared" si="48"/>
        <v>10</v>
      </c>
      <c r="G289">
        <v>20</v>
      </c>
      <c r="H289" s="3">
        <f t="shared" si="49"/>
        <v>10.630555555555556</v>
      </c>
      <c r="I289">
        <f t="shared" si="59"/>
        <v>700</v>
      </c>
      <c r="J289">
        <f t="shared" si="50"/>
        <v>0.48399999999999999</v>
      </c>
      <c r="K289">
        <f t="shared" si="51"/>
        <v>18.008161111111114</v>
      </c>
      <c r="L289">
        <v>4.8</v>
      </c>
      <c r="M289">
        <f t="shared" si="52"/>
        <v>0.31847222222222216</v>
      </c>
      <c r="N289">
        <f t="shared" si="53"/>
        <v>3.4249999999999998</v>
      </c>
      <c r="O289">
        <f t="shared" si="54"/>
        <v>8.5434722222222206</v>
      </c>
      <c r="P289">
        <f t="shared" si="55"/>
        <v>9.4646888888888938</v>
      </c>
      <c r="Q289">
        <f t="shared" si="56"/>
        <v>0</v>
      </c>
      <c r="R289">
        <f t="shared" si="57"/>
        <v>1.8929377777777789</v>
      </c>
      <c r="S289">
        <f>SUM($R$2:R289) -SUM($Q$2:Q289) + SUM($T$2:T288)</f>
        <v>35.070076749999771</v>
      </c>
      <c r="T289">
        <f t="shared" si="58"/>
        <v>0</v>
      </c>
    </row>
    <row r="290" spans="1:20" x14ac:dyDescent="0.3">
      <c r="A290" s="1">
        <v>42293</v>
      </c>
      <c r="B290" s="2">
        <v>0.29335648148148147</v>
      </c>
      <c r="C290" s="2">
        <v>0.7333912037037037</v>
      </c>
      <c r="D290" s="3">
        <v>8.4</v>
      </c>
      <c r="E290" s="3">
        <v>93.8</v>
      </c>
      <c r="F290" s="4">
        <f t="shared" si="48"/>
        <v>10</v>
      </c>
      <c r="G290">
        <v>20</v>
      </c>
      <c r="H290" s="3">
        <f t="shared" si="49"/>
        <v>10.560833333333333</v>
      </c>
      <c r="I290">
        <f t="shared" si="59"/>
        <v>700</v>
      </c>
      <c r="J290">
        <f t="shared" si="50"/>
        <v>6.2000000000000055E-2</v>
      </c>
      <c r="K290">
        <f t="shared" si="51"/>
        <v>2.2917008333333353</v>
      </c>
      <c r="L290">
        <v>4.8</v>
      </c>
      <c r="M290">
        <f t="shared" si="52"/>
        <v>0.32195833333333335</v>
      </c>
      <c r="N290">
        <f t="shared" si="53"/>
        <v>3.15</v>
      </c>
      <c r="O290">
        <f t="shared" si="54"/>
        <v>8.271958333333334</v>
      </c>
      <c r="P290">
        <f t="shared" si="55"/>
        <v>-5.9802574999999987</v>
      </c>
      <c r="Q290">
        <f t="shared" si="56"/>
        <v>2.9901287499999993</v>
      </c>
      <c r="R290">
        <f t="shared" si="57"/>
        <v>0</v>
      </c>
      <c r="S290">
        <f>SUM($R$2:R290) -SUM($Q$2:Q290) + SUM($T$2:T289)</f>
        <v>32.079947999999717</v>
      </c>
      <c r="T290">
        <f t="shared" si="58"/>
        <v>0</v>
      </c>
    </row>
    <row r="291" spans="1:20" x14ac:dyDescent="0.3">
      <c r="A291" s="1">
        <v>42294</v>
      </c>
      <c r="B291" s="2">
        <v>0.29466435185185186</v>
      </c>
      <c r="C291" s="2">
        <v>0.73179398148148145</v>
      </c>
      <c r="D291" s="3">
        <v>8.8000000000000007</v>
      </c>
      <c r="E291" s="3">
        <v>75.900000000000006</v>
      </c>
      <c r="F291" s="4">
        <f t="shared" si="48"/>
        <v>10</v>
      </c>
      <c r="G291">
        <v>20</v>
      </c>
      <c r="H291" s="3">
        <f t="shared" si="49"/>
        <v>10.49111111111111</v>
      </c>
      <c r="I291">
        <f t="shared" si="59"/>
        <v>700</v>
      </c>
      <c r="J291">
        <f t="shared" si="50"/>
        <v>0.24099999999999999</v>
      </c>
      <c r="K291">
        <f t="shared" si="51"/>
        <v>8.849252222222221</v>
      </c>
      <c r="L291">
        <v>4.8</v>
      </c>
      <c r="M291">
        <f t="shared" si="52"/>
        <v>0.32544444444444454</v>
      </c>
      <c r="N291">
        <f t="shared" si="53"/>
        <v>3.05</v>
      </c>
      <c r="O291">
        <f t="shared" si="54"/>
        <v>8.1754444444444445</v>
      </c>
      <c r="P291">
        <f t="shared" si="55"/>
        <v>0.67380777777777645</v>
      </c>
      <c r="Q291">
        <f t="shared" si="56"/>
        <v>0</v>
      </c>
      <c r="R291">
        <f t="shared" si="57"/>
        <v>0.1347615555555553</v>
      </c>
      <c r="S291">
        <f>SUM($R$2:R291) -SUM($Q$2:Q291) + SUM($T$2:T290)</f>
        <v>32.21470955555526</v>
      </c>
      <c r="T291">
        <f t="shared" si="58"/>
        <v>0</v>
      </c>
    </row>
    <row r="292" spans="1:20" x14ac:dyDescent="0.3">
      <c r="A292" s="1">
        <v>42295</v>
      </c>
      <c r="B292" s="2">
        <v>0.29597222222222225</v>
      </c>
      <c r="C292" s="2">
        <v>0.73021990740740739</v>
      </c>
      <c r="D292" s="3">
        <v>7.3</v>
      </c>
      <c r="E292" s="3">
        <v>93.1</v>
      </c>
      <c r="F292" s="4">
        <f t="shared" si="48"/>
        <v>10</v>
      </c>
      <c r="G292">
        <v>20</v>
      </c>
      <c r="H292" s="3">
        <f t="shared" si="49"/>
        <v>10.421944444444444</v>
      </c>
      <c r="I292">
        <f t="shared" si="59"/>
        <v>700</v>
      </c>
      <c r="J292">
        <f t="shared" si="50"/>
        <v>6.9000000000000061E-2</v>
      </c>
      <c r="K292">
        <f t="shared" si="51"/>
        <v>2.5168995833333354</v>
      </c>
      <c r="L292">
        <v>4.8</v>
      </c>
      <c r="M292">
        <f t="shared" si="52"/>
        <v>0.32890277777777782</v>
      </c>
      <c r="N292">
        <f t="shared" si="53"/>
        <v>3.4249999999999998</v>
      </c>
      <c r="O292">
        <f t="shared" si="54"/>
        <v>8.5539027777777772</v>
      </c>
      <c r="P292">
        <f t="shared" si="55"/>
        <v>-6.0370031944444413</v>
      </c>
      <c r="Q292">
        <f t="shared" si="56"/>
        <v>3.0185015972222207</v>
      </c>
      <c r="R292">
        <f t="shared" si="57"/>
        <v>0</v>
      </c>
      <c r="S292">
        <f>SUM($R$2:R292) -SUM($Q$2:Q292) + SUM($T$2:T291)</f>
        <v>29.196207958333048</v>
      </c>
      <c r="T292">
        <f t="shared" si="58"/>
        <v>0</v>
      </c>
    </row>
    <row r="293" spans="1:20" x14ac:dyDescent="0.3">
      <c r="A293" s="1">
        <v>42296</v>
      </c>
      <c r="B293" s="2">
        <v>0.29728009259259258</v>
      </c>
      <c r="C293" s="2">
        <v>0.72864583333333333</v>
      </c>
      <c r="D293" s="3">
        <v>7.9</v>
      </c>
      <c r="E293" s="3">
        <v>94.2</v>
      </c>
      <c r="F293" s="4">
        <f t="shared" si="48"/>
        <v>10</v>
      </c>
      <c r="G293">
        <v>20</v>
      </c>
      <c r="H293" s="3">
        <f t="shared" si="49"/>
        <v>10.352777777777778</v>
      </c>
      <c r="I293">
        <f t="shared" si="59"/>
        <v>700</v>
      </c>
      <c r="J293">
        <f t="shared" si="50"/>
        <v>5.799999999999994E-2</v>
      </c>
      <c r="K293">
        <f t="shared" si="51"/>
        <v>2.1016138888888864</v>
      </c>
      <c r="L293">
        <v>4.8</v>
      </c>
      <c r="M293">
        <f t="shared" si="52"/>
        <v>0.33236111111111111</v>
      </c>
      <c r="N293">
        <f t="shared" si="53"/>
        <v>3.2749999999999999</v>
      </c>
      <c r="O293">
        <f t="shared" si="54"/>
        <v>8.4073611111111113</v>
      </c>
      <c r="P293">
        <f t="shared" si="55"/>
        <v>-6.3057472222222248</v>
      </c>
      <c r="Q293">
        <f t="shared" si="56"/>
        <v>3.1528736111111124</v>
      </c>
      <c r="R293">
        <f t="shared" si="57"/>
        <v>0</v>
      </c>
      <c r="S293">
        <f>SUM($R$2:R293) -SUM($Q$2:Q293) + SUM($T$2:T292)</f>
        <v>26.043334347221958</v>
      </c>
      <c r="T293">
        <f t="shared" si="58"/>
        <v>0</v>
      </c>
    </row>
    <row r="294" spans="1:20" x14ac:dyDescent="0.3">
      <c r="A294" s="1">
        <v>42297</v>
      </c>
      <c r="B294" s="2">
        <v>0.29858796296296297</v>
      </c>
      <c r="C294" s="2">
        <v>0.7270833333333333</v>
      </c>
      <c r="D294" s="3">
        <v>6.7</v>
      </c>
      <c r="E294" s="3">
        <v>94.9</v>
      </c>
      <c r="F294" s="4">
        <f t="shared" si="48"/>
        <v>10</v>
      </c>
      <c r="G294">
        <v>20</v>
      </c>
      <c r="H294" s="3">
        <f t="shared" si="49"/>
        <v>10.283888888888889</v>
      </c>
      <c r="I294">
        <f t="shared" si="59"/>
        <v>700</v>
      </c>
      <c r="J294">
        <f t="shared" si="50"/>
        <v>5.0999999999999934E-2</v>
      </c>
      <c r="K294">
        <f t="shared" si="51"/>
        <v>1.8356741666666643</v>
      </c>
      <c r="L294">
        <v>4.8</v>
      </c>
      <c r="M294">
        <f t="shared" si="52"/>
        <v>0.33580555555555552</v>
      </c>
      <c r="N294">
        <f t="shared" si="53"/>
        <v>3.5750000000000002</v>
      </c>
      <c r="O294">
        <f t="shared" si="54"/>
        <v>8.7108055555555559</v>
      </c>
      <c r="P294">
        <f t="shared" si="55"/>
        <v>-6.8751313888888914</v>
      </c>
      <c r="Q294">
        <f t="shared" si="56"/>
        <v>3.4375656944444457</v>
      </c>
      <c r="R294">
        <f t="shared" si="57"/>
        <v>0</v>
      </c>
      <c r="S294">
        <f>SUM($R$2:R294) -SUM($Q$2:Q294) + SUM($T$2:T293)</f>
        <v>22.605768652777442</v>
      </c>
      <c r="T294">
        <f t="shared" si="58"/>
        <v>0</v>
      </c>
    </row>
    <row r="295" spans="1:20" x14ac:dyDescent="0.3">
      <c r="A295" s="1">
        <v>42298</v>
      </c>
      <c r="B295" s="2">
        <v>0.2999074074074074</v>
      </c>
      <c r="C295" s="2">
        <v>0.72553240740740732</v>
      </c>
      <c r="D295" s="3">
        <v>6.2</v>
      </c>
      <c r="E295" s="3">
        <v>93.9</v>
      </c>
      <c r="F295" s="4">
        <f t="shared" si="48"/>
        <v>10</v>
      </c>
      <c r="G295">
        <v>20</v>
      </c>
      <c r="H295" s="3">
        <f t="shared" si="49"/>
        <v>10.214999999999998</v>
      </c>
      <c r="I295">
        <f t="shared" si="59"/>
        <v>700</v>
      </c>
      <c r="J295">
        <f t="shared" si="50"/>
        <v>6.0999999999999943E-2</v>
      </c>
      <c r="K295">
        <f t="shared" si="51"/>
        <v>2.1809024999999975</v>
      </c>
      <c r="L295">
        <v>4.8</v>
      </c>
      <c r="M295">
        <f t="shared" si="52"/>
        <v>0.33925000000000011</v>
      </c>
      <c r="N295">
        <f t="shared" si="53"/>
        <v>3.7</v>
      </c>
      <c r="O295">
        <f t="shared" si="54"/>
        <v>8.8392499999999998</v>
      </c>
      <c r="P295">
        <f t="shared" si="55"/>
        <v>-6.6583475000000023</v>
      </c>
      <c r="Q295">
        <f t="shared" si="56"/>
        <v>3.3291737500000012</v>
      </c>
      <c r="R295">
        <f t="shared" si="57"/>
        <v>0</v>
      </c>
      <c r="S295">
        <f>SUM($R$2:R295) -SUM($Q$2:Q295) + SUM($T$2:T294)</f>
        <v>19.27659490277756</v>
      </c>
      <c r="T295">
        <f t="shared" si="58"/>
        <v>0</v>
      </c>
    </row>
    <row r="296" spans="1:20" x14ac:dyDescent="0.3">
      <c r="A296" s="1">
        <v>42299</v>
      </c>
      <c r="B296" s="2">
        <v>0.30122685185185188</v>
      </c>
      <c r="C296" s="2">
        <v>0.72399305555555549</v>
      </c>
      <c r="D296" s="3">
        <v>6.6</v>
      </c>
      <c r="E296" s="3">
        <v>90.1</v>
      </c>
      <c r="F296" s="4">
        <f t="shared" si="48"/>
        <v>10</v>
      </c>
      <c r="G296">
        <v>20</v>
      </c>
      <c r="H296" s="3">
        <f t="shared" si="49"/>
        <v>10.146388888888886</v>
      </c>
      <c r="I296">
        <f t="shared" si="59"/>
        <v>700</v>
      </c>
      <c r="J296">
        <f t="shared" si="50"/>
        <v>9.9000000000000088E-2</v>
      </c>
      <c r="K296">
        <f t="shared" si="51"/>
        <v>3.5157237500000025</v>
      </c>
      <c r="L296">
        <v>4.8</v>
      </c>
      <c r="M296">
        <f t="shared" si="52"/>
        <v>0.34268055555555571</v>
      </c>
      <c r="N296">
        <f t="shared" si="53"/>
        <v>3.6</v>
      </c>
      <c r="O296">
        <f t="shared" si="54"/>
        <v>8.7426805555555553</v>
      </c>
      <c r="P296">
        <f t="shared" si="55"/>
        <v>-5.2269568055555524</v>
      </c>
      <c r="Q296">
        <f t="shared" si="56"/>
        <v>2.6134784027777762</v>
      </c>
      <c r="R296">
        <f t="shared" si="57"/>
        <v>0</v>
      </c>
      <c r="S296">
        <f>SUM($R$2:R296) -SUM($Q$2:Q296) + SUM($T$2:T295)</f>
        <v>16.66311649999966</v>
      </c>
      <c r="T296">
        <f t="shared" si="58"/>
        <v>0</v>
      </c>
    </row>
    <row r="297" spans="1:20" x14ac:dyDescent="0.3">
      <c r="A297" s="1">
        <v>42300</v>
      </c>
      <c r="B297" s="2">
        <v>0.30255787037037035</v>
      </c>
      <c r="C297" s="2">
        <v>0.7224652777777778</v>
      </c>
      <c r="D297" s="3">
        <v>9.3000000000000007</v>
      </c>
      <c r="E297" s="3">
        <v>92.3</v>
      </c>
      <c r="F297" s="4">
        <f t="shared" si="48"/>
        <v>10</v>
      </c>
      <c r="G297">
        <v>20</v>
      </c>
      <c r="H297" s="3">
        <f t="shared" si="49"/>
        <v>10.077777777777779</v>
      </c>
      <c r="I297">
        <f t="shared" si="59"/>
        <v>700</v>
      </c>
      <c r="J297">
        <f t="shared" si="50"/>
        <v>7.7000000000000068E-2</v>
      </c>
      <c r="K297">
        <f t="shared" si="51"/>
        <v>2.7159611111111146</v>
      </c>
      <c r="L297">
        <v>4.8</v>
      </c>
      <c r="M297">
        <f t="shared" si="52"/>
        <v>0.34611111111111104</v>
      </c>
      <c r="N297">
        <f t="shared" si="53"/>
        <v>2.9249999999999998</v>
      </c>
      <c r="O297">
        <f t="shared" si="54"/>
        <v>8.0711111111111116</v>
      </c>
      <c r="P297">
        <f t="shared" si="55"/>
        <v>-5.3551499999999965</v>
      </c>
      <c r="Q297">
        <f t="shared" si="56"/>
        <v>2.6775749999999983</v>
      </c>
      <c r="R297">
        <f t="shared" si="57"/>
        <v>0</v>
      </c>
      <c r="S297">
        <f>SUM($R$2:R297) -SUM($Q$2:Q297) + SUM($T$2:T296)</f>
        <v>13.985541499999727</v>
      </c>
      <c r="T297">
        <f t="shared" si="58"/>
        <v>0</v>
      </c>
    </row>
    <row r="298" spans="1:20" x14ac:dyDescent="0.3">
      <c r="A298" s="1">
        <v>42301</v>
      </c>
      <c r="B298" s="2">
        <v>0.30387731481481478</v>
      </c>
      <c r="C298" s="2">
        <v>0.7209606481481482</v>
      </c>
      <c r="D298" s="3">
        <v>9.3000000000000007</v>
      </c>
      <c r="E298" s="3">
        <v>74.8</v>
      </c>
      <c r="F298" s="4">
        <f t="shared" si="48"/>
        <v>10</v>
      </c>
      <c r="G298">
        <v>20</v>
      </c>
      <c r="H298" s="3">
        <f t="shared" si="49"/>
        <v>10.010000000000002</v>
      </c>
      <c r="I298">
        <f t="shared" si="59"/>
        <v>700</v>
      </c>
      <c r="J298">
        <f t="shared" si="50"/>
        <v>0.252</v>
      </c>
      <c r="K298">
        <f t="shared" si="51"/>
        <v>8.8288200000000021</v>
      </c>
      <c r="L298">
        <v>4.8</v>
      </c>
      <c r="M298">
        <f t="shared" si="52"/>
        <v>0.34949999999999992</v>
      </c>
      <c r="N298">
        <f t="shared" si="53"/>
        <v>2.9249999999999998</v>
      </c>
      <c r="O298">
        <f t="shared" si="54"/>
        <v>8.0745000000000005</v>
      </c>
      <c r="P298">
        <f t="shared" si="55"/>
        <v>0.75432000000000166</v>
      </c>
      <c r="Q298">
        <f t="shared" si="56"/>
        <v>0</v>
      </c>
      <c r="R298">
        <f t="shared" si="57"/>
        <v>0.15086400000000033</v>
      </c>
      <c r="S298">
        <f>SUM($R$2:R298) -SUM($Q$2:Q298) + SUM($T$2:T297)</f>
        <v>14.136405499999682</v>
      </c>
      <c r="T298">
        <f t="shared" si="58"/>
        <v>0</v>
      </c>
    </row>
    <row r="299" spans="1:20" x14ac:dyDescent="0.3">
      <c r="A299" s="1">
        <v>42302</v>
      </c>
      <c r="B299" s="2">
        <v>0.26354166666666667</v>
      </c>
      <c r="C299" s="2">
        <v>0.67778935185185185</v>
      </c>
      <c r="D299" s="3">
        <v>6.9</v>
      </c>
      <c r="E299" s="3">
        <v>88.9</v>
      </c>
      <c r="F299" s="4">
        <f t="shared" si="48"/>
        <v>10</v>
      </c>
      <c r="G299">
        <v>20</v>
      </c>
      <c r="H299" s="3">
        <f t="shared" si="49"/>
        <v>9.9419444444444451</v>
      </c>
      <c r="I299">
        <f t="shared" si="59"/>
        <v>700</v>
      </c>
      <c r="J299">
        <f t="shared" si="50"/>
        <v>0.11099999999999999</v>
      </c>
      <c r="K299">
        <f t="shared" si="51"/>
        <v>3.8624454166666662</v>
      </c>
      <c r="L299">
        <v>4.8</v>
      </c>
      <c r="M299">
        <f t="shared" si="52"/>
        <v>0.35290277777777773</v>
      </c>
      <c r="N299">
        <f t="shared" si="53"/>
        <v>3.5249999999999999</v>
      </c>
      <c r="O299">
        <f t="shared" si="54"/>
        <v>8.6779027777777777</v>
      </c>
      <c r="P299">
        <f t="shared" si="55"/>
        <v>-4.8154573611111111</v>
      </c>
      <c r="Q299">
        <f t="shared" si="56"/>
        <v>2.4077286805555556</v>
      </c>
      <c r="R299">
        <f t="shared" si="57"/>
        <v>0</v>
      </c>
      <c r="S299">
        <f>SUM($R$2:R299) -SUM($Q$2:Q299) + SUM($T$2:T298)</f>
        <v>11.728676819444104</v>
      </c>
      <c r="T299">
        <f t="shared" si="58"/>
        <v>0</v>
      </c>
    </row>
    <row r="300" spans="1:20" x14ac:dyDescent="0.3">
      <c r="A300" s="1">
        <v>42303</v>
      </c>
      <c r="B300" s="2">
        <v>0.2648726851851852</v>
      </c>
      <c r="C300" s="2">
        <v>0.67630787037037043</v>
      </c>
      <c r="D300" s="3">
        <v>7.6</v>
      </c>
      <c r="E300" s="3">
        <v>25.8</v>
      </c>
      <c r="F300" s="4">
        <f t="shared" si="48"/>
        <v>10</v>
      </c>
      <c r="G300">
        <v>20</v>
      </c>
      <c r="H300" s="3">
        <f t="shared" si="49"/>
        <v>9.8744444444444461</v>
      </c>
      <c r="I300">
        <f t="shared" si="59"/>
        <v>700</v>
      </c>
      <c r="J300">
        <f t="shared" si="50"/>
        <v>0.74199999999999999</v>
      </c>
      <c r="K300">
        <f t="shared" si="51"/>
        <v>25.643932222222226</v>
      </c>
      <c r="L300">
        <v>4.8</v>
      </c>
      <c r="M300">
        <f t="shared" si="52"/>
        <v>0.35627777777777769</v>
      </c>
      <c r="N300">
        <f t="shared" si="53"/>
        <v>3.35</v>
      </c>
      <c r="O300">
        <f t="shared" si="54"/>
        <v>8.5062777777777772</v>
      </c>
      <c r="P300">
        <f t="shared" si="55"/>
        <v>17.137654444444451</v>
      </c>
      <c r="Q300">
        <f t="shared" si="56"/>
        <v>0</v>
      </c>
      <c r="R300">
        <f t="shared" si="57"/>
        <v>3.4275308888888905</v>
      </c>
      <c r="S300">
        <f>SUM($R$2:R300) -SUM($Q$2:Q300) + SUM($T$2:T299)</f>
        <v>15.156207708333</v>
      </c>
      <c r="T300">
        <f t="shared" si="58"/>
        <v>0</v>
      </c>
    </row>
    <row r="301" spans="1:20" x14ac:dyDescent="0.3">
      <c r="A301" s="1">
        <v>42304</v>
      </c>
      <c r="B301" s="2">
        <v>0.26621527777777781</v>
      </c>
      <c r="C301" s="2">
        <v>0.67483796296296295</v>
      </c>
      <c r="D301" s="3">
        <v>5.5</v>
      </c>
      <c r="E301" s="3">
        <v>44.8</v>
      </c>
      <c r="F301" s="4">
        <f t="shared" si="48"/>
        <v>10</v>
      </c>
      <c r="G301">
        <v>20</v>
      </c>
      <c r="H301" s="3">
        <f t="shared" si="49"/>
        <v>9.8069444444444436</v>
      </c>
      <c r="I301">
        <f t="shared" si="59"/>
        <v>700</v>
      </c>
      <c r="J301">
        <f t="shared" si="50"/>
        <v>0.55200000000000005</v>
      </c>
      <c r="K301">
        <f t="shared" si="51"/>
        <v>18.947016666666663</v>
      </c>
      <c r="L301">
        <v>4.8</v>
      </c>
      <c r="M301">
        <f t="shared" si="52"/>
        <v>0.35965277777777782</v>
      </c>
      <c r="N301">
        <f t="shared" si="53"/>
        <v>3.875</v>
      </c>
      <c r="O301">
        <f t="shared" si="54"/>
        <v>9.0346527777777776</v>
      </c>
      <c r="P301">
        <f t="shared" si="55"/>
        <v>9.9123638888888852</v>
      </c>
      <c r="Q301">
        <f t="shared" si="56"/>
        <v>0</v>
      </c>
      <c r="R301">
        <f t="shared" si="57"/>
        <v>1.9824727777777771</v>
      </c>
      <c r="S301">
        <f>SUM($R$2:R301) -SUM($Q$2:Q301) + SUM($T$2:T300)</f>
        <v>17.138680486110729</v>
      </c>
      <c r="T301">
        <f t="shared" si="58"/>
        <v>0</v>
      </c>
    </row>
    <row r="302" spans="1:20" x14ac:dyDescent="0.3">
      <c r="A302" s="1">
        <v>42305</v>
      </c>
      <c r="B302" s="2">
        <v>0.26754629629629628</v>
      </c>
      <c r="C302" s="2">
        <v>0.67337962962962961</v>
      </c>
      <c r="D302" s="3">
        <v>4</v>
      </c>
      <c r="E302" s="3">
        <v>82.8</v>
      </c>
      <c r="F302" s="4">
        <f t="shared" si="48"/>
        <v>10</v>
      </c>
      <c r="G302">
        <v>20</v>
      </c>
      <c r="H302" s="3">
        <f t="shared" si="49"/>
        <v>9.74</v>
      </c>
      <c r="I302">
        <f t="shared" si="59"/>
        <v>700</v>
      </c>
      <c r="J302">
        <f t="shared" si="50"/>
        <v>0.17200000000000004</v>
      </c>
      <c r="K302">
        <f t="shared" si="51"/>
        <v>5.8634800000000018</v>
      </c>
      <c r="L302">
        <v>4.8</v>
      </c>
      <c r="M302">
        <f t="shared" si="52"/>
        <v>0.36299999999999999</v>
      </c>
      <c r="N302">
        <f t="shared" si="53"/>
        <v>4.25</v>
      </c>
      <c r="O302">
        <f t="shared" si="54"/>
        <v>9.4130000000000003</v>
      </c>
      <c r="P302">
        <f t="shared" si="55"/>
        <v>-3.5495199999999985</v>
      </c>
      <c r="Q302">
        <f t="shared" si="56"/>
        <v>1.7747599999999992</v>
      </c>
      <c r="R302">
        <f t="shared" si="57"/>
        <v>0</v>
      </c>
      <c r="S302">
        <f>SUM($R$2:R302) -SUM($Q$2:Q302) + SUM($T$2:T301)</f>
        <v>15.363920486110828</v>
      </c>
      <c r="T302">
        <f t="shared" si="58"/>
        <v>0</v>
      </c>
    </row>
    <row r="303" spans="1:20" x14ac:dyDescent="0.3">
      <c r="A303" s="1">
        <v>42306</v>
      </c>
      <c r="B303" s="2">
        <v>0.2688888888888889</v>
      </c>
      <c r="C303" s="2">
        <v>0.67194444444444434</v>
      </c>
      <c r="D303" s="3">
        <v>3.5</v>
      </c>
      <c r="E303" s="3">
        <v>58.5</v>
      </c>
      <c r="F303" s="4">
        <f t="shared" si="48"/>
        <v>10</v>
      </c>
      <c r="G303">
        <v>20</v>
      </c>
      <c r="H303" s="3">
        <f t="shared" si="49"/>
        <v>9.6733333333333302</v>
      </c>
      <c r="I303">
        <f t="shared" si="59"/>
        <v>700</v>
      </c>
      <c r="J303">
        <f t="shared" si="50"/>
        <v>0.41500000000000004</v>
      </c>
      <c r="K303">
        <f t="shared" si="51"/>
        <v>14.050516666666665</v>
      </c>
      <c r="L303">
        <v>4.8</v>
      </c>
      <c r="M303">
        <f t="shared" si="52"/>
        <v>0.36633333333333351</v>
      </c>
      <c r="N303">
        <f t="shared" si="53"/>
        <v>4.375</v>
      </c>
      <c r="O303">
        <f t="shared" si="54"/>
        <v>9.5413333333333341</v>
      </c>
      <c r="P303">
        <f t="shared" si="55"/>
        <v>4.5091833333333309</v>
      </c>
      <c r="Q303">
        <f t="shared" si="56"/>
        <v>0</v>
      </c>
      <c r="R303">
        <f t="shared" si="57"/>
        <v>0.90183666666666618</v>
      </c>
      <c r="S303">
        <f>SUM($R$2:R303) -SUM($Q$2:Q303) + SUM($T$2:T302)</f>
        <v>16.265757152777496</v>
      </c>
      <c r="T303">
        <f t="shared" si="58"/>
        <v>0</v>
      </c>
    </row>
    <row r="304" spans="1:20" x14ac:dyDescent="0.3">
      <c r="A304" s="1">
        <v>42307</v>
      </c>
      <c r="B304" s="2">
        <v>0.27023148148148152</v>
      </c>
      <c r="C304" s="2">
        <v>0.67052083333333334</v>
      </c>
      <c r="D304" s="3">
        <v>2.8</v>
      </c>
      <c r="E304" s="3">
        <v>5.6</v>
      </c>
      <c r="F304" s="4">
        <f t="shared" si="48"/>
        <v>10</v>
      </c>
      <c r="G304">
        <v>20</v>
      </c>
      <c r="H304" s="3">
        <f t="shared" si="49"/>
        <v>9.6069444444444443</v>
      </c>
      <c r="I304">
        <f t="shared" si="59"/>
        <v>700</v>
      </c>
      <c r="J304">
        <f t="shared" si="50"/>
        <v>0.94399999999999995</v>
      </c>
      <c r="K304">
        <f t="shared" si="51"/>
        <v>31.741344444444444</v>
      </c>
      <c r="L304">
        <v>4.8</v>
      </c>
      <c r="M304">
        <f t="shared" si="52"/>
        <v>0.36965277777777777</v>
      </c>
      <c r="N304">
        <f t="shared" si="53"/>
        <v>4.55</v>
      </c>
      <c r="O304">
        <f t="shared" si="54"/>
        <v>9.7196527777777781</v>
      </c>
      <c r="P304">
        <f t="shared" si="55"/>
        <v>22.021691666666666</v>
      </c>
      <c r="Q304">
        <f t="shared" si="56"/>
        <v>0</v>
      </c>
      <c r="R304">
        <f t="shared" si="57"/>
        <v>4.4043383333333335</v>
      </c>
      <c r="S304">
        <f>SUM($R$2:R304) -SUM($Q$2:Q304) + SUM($T$2:T303)</f>
        <v>20.670095486110768</v>
      </c>
      <c r="T304">
        <f t="shared" si="58"/>
        <v>0</v>
      </c>
    </row>
    <row r="305" spans="1:20" x14ac:dyDescent="0.3">
      <c r="A305" s="1">
        <v>42308</v>
      </c>
      <c r="B305" s="2">
        <v>0.27157407407407408</v>
      </c>
      <c r="C305" s="2">
        <v>0.66910879629629638</v>
      </c>
      <c r="D305" s="3">
        <v>4.3</v>
      </c>
      <c r="E305" s="3">
        <v>24.3</v>
      </c>
      <c r="F305" s="4">
        <f t="shared" si="48"/>
        <v>10</v>
      </c>
      <c r="G305">
        <v>20</v>
      </c>
      <c r="H305" s="3">
        <f t="shared" si="49"/>
        <v>9.5408333333333353</v>
      </c>
      <c r="I305">
        <f t="shared" si="59"/>
        <v>700</v>
      </c>
      <c r="J305">
        <f t="shared" si="50"/>
        <v>0.75700000000000001</v>
      </c>
      <c r="K305">
        <f t="shared" si="51"/>
        <v>25.278437916666675</v>
      </c>
      <c r="L305">
        <v>4.8</v>
      </c>
      <c r="M305">
        <f t="shared" si="52"/>
        <v>0.37295833333333328</v>
      </c>
      <c r="N305">
        <f t="shared" si="53"/>
        <v>4.1749999999999998</v>
      </c>
      <c r="O305">
        <f t="shared" si="54"/>
        <v>9.3479583333333327</v>
      </c>
      <c r="P305">
        <f t="shared" si="55"/>
        <v>15.930479583333343</v>
      </c>
      <c r="Q305">
        <f t="shared" si="56"/>
        <v>0</v>
      </c>
      <c r="R305">
        <f t="shared" si="57"/>
        <v>3.1860959166666687</v>
      </c>
      <c r="S305">
        <f>SUM($R$2:R305) -SUM($Q$2:Q305) + SUM($T$2:T304)</f>
        <v>23.85619140277754</v>
      </c>
      <c r="T305">
        <f t="shared" si="58"/>
        <v>-23.86</v>
      </c>
    </row>
    <row r="306" spans="1:20" x14ac:dyDescent="0.3">
      <c r="A306" s="1">
        <v>42309</v>
      </c>
      <c r="B306" s="2">
        <v>0.27291666666666664</v>
      </c>
      <c r="C306" s="2">
        <v>0.66771990740740739</v>
      </c>
      <c r="D306" s="3">
        <v>6.8</v>
      </c>
      <c r="E306" s="3">
        <v>52.7</v>
      </c>
      <c r="F306" s="4">
        <f t="shared" si="48"/>
        <v>11</v>
      </c>
      <c r="G306">
        <v>20</v>
      </c>
      <c r="H306" s="3">
        <f t="shared" si="49"/>
        <v>9.4752777777777784</v>
      </c>
      <c r="I306">
        <f t="shared" si="59"/>
        <v>600</v>
      </c>
      <c r="J306">
        <f t="shared" si="50"/>
        <v>0.47299999999999998</v>
      </c>
      <c r="K306">
        <f t="shared" si="51"/>
        <v>13.445419166666667</v>
      </c>
      <c r="L306">
        <v>4.8</v>
      </c>
      <c r="M306">
        <f t="shared" si="52"/>
        <v>0.3762361111111111</v>
      </c>
      <c r="N306">
        <f t="shared" si="53"/>
        <v>3.55</v>
      </c>
      <c r="O306">
        <f t="shared" si="54"/>
        <v>8.7262361111111098</v>
      </c>
      <c r="P306">
        <f t="shared" si="55"/>
        <v>4.7191830555555576</v>
      </c>
      <c r="Q306">
        <f t="shared" si="56"/>
        <v>0</v>
      </c>
      <c r="R306">
        <f t="shared" si="57"/>
        <v>0.94383661111111161</v>
      </c>
      <c r="S306">
        <f>SUM($R$2:R306) -SUM($Q$2:Q306) + SUM($T$2:T305)</f>
        <v>0.94002801388853641</v>
      </c>
      <c r="T306">
        <f t="shared" si="58"/>
        <v>0</v>
      </c>
    </row>
    <row r="307" spans="1:20" x14ac:dyDescent="0.3">
      <c r="A307" s="1">
        <v>42310</v>
      </c>
      <c r="B307" s="2">
        <v>0.27425925925925926</v>
      </c>
      <c r="C307" s="2">
        <v>0.66635416666666669</v>
      </c>
      <c r="D307" s="3">
        <v>6.7</v>
      </c>
      <c r="E307" s="3">
        <v>90.4</v>
      </c>
      <c r="F307" s="4">
        <f t="shared" si="48"/>
        <v>11</v>
      </c>
      <c r="G307">
        <v>20</v>
      </c>
      <c r="H307" s="3">
        <f t="shared" si="49"/>
        <v>9.4102777777777789</v>
      </c>
      <c r="I307">
        <f t="shared" si="59"/>
        <v>600</v>
      </c>
      <c r="J307">
        <f t="shared" si="50"/>
        <v>9.5999999999999974E-2</v>
      </c>
      <c r="K307">
        <f t="shared" si="51"/>
        <v>2.7101599999999992</v>
      </c>
      <c r="L307">
        <v>4.8</v>
      </c>
      <c r="M307">
        <f t="shared" si="52"/>
        <v>0.37948611111111108</v>
      </c>
      <c r="N307">
        <f t="shared" si="53"/>
        <v>3.5750000000000002</v>
      </c>
      <c r="O307">
        <f t="shared" si="54"/>
        <v>8.7544861111111114</v>
      </c>
      <c r="P307">
        <f t="shared" si="55"/>
        <v>-6.0443261111111122</v>
      </c>
      <c r="Q307">
        <f t="shared" si="56"/>
        <v>3.0221630555555561</v>
      </c>
      <c r="R307">
        <f t="shared" si="57"/>
        <v>0</v>
      </c>
      <c r="S307">
        <f>SUM($R$2:R307) -SUM($Q$2:Q307) + SUM($T$2:T306)</f>
        <v>-2.0821350416671294</v>
      </c>
      <c r="T307">
        <f t="shared" si="58"/>
        <v>0</v>
      </c>
    </row>
    <row r="308" spans="1:20" x14ac:dyDescent="0.3">
      <c r="A308" s="1">
        <v>42311</v>
      </c>
      <c r="B308" s="2">
        <v>0.27561342592592591</v>
      </c>
      <c r="C308" s="2">
        <v>0.66500000000000004</v>
      </c>
      <c r="D308" s="3">
        <v>6.7</v>
      </c>
      <c r="E308" s="3">
        <v>94.4</v>
      </c>
      <c r="F308" s="4">
        <f t="shared" si="48"/>
        <v>11</v>
      </c>
      <c r="G308">
        <v>20</v>
      </c>
      <c r="H308" s="3">
        <f t="shared" si="49"/>
        <v>9.3452777777777793</v>
      </c>
      <c r="I308">
        <f t="shared" si="59"/>
        <v>600</v>
      </c>
      <c r="J308">
        <f t="shared" si="50"/>
        <v>5.5999999999999939E-2</v>
      </c>
      <c r="K308">
        <f t="shared" si="51"/>
        <v>1.5700066666666652</v>
      </c>
      <c r="L308">
        <v>4.8</v>
      </c>
      <c r="M308">
        <f t="shared" si="52"/>
        <v>0.38273611111111105</v>
      </c>
      <c r="N308">
        <f t="shared" si="53"/>
        <v>3.5750000000000002</v>
      </c>
      <c r="O308">
        <f t="shared" si="54"/>
        <v>8.7577361111111109</v>
      </c>
      <c r="P308">
        <f t="shared" si="55"/>
        <v>-7.1877294444444457</v>
      </c>
      <c r="Q308">
        <f t="shared" si="56"/>
        <v>3.5938647222222229</v>
      </c>
      <c r="R308">
        <f t="shared" si="57"/>
        <v>0</v>
      </c>
      <c r="S308">
        <f>SUM($R$2:R308) -SUM($Q$2:Q308) + SUM($T$2:T307)</f>
        <v>-5.6759997638893083</v>
      </c>
      <c r="T308">
        <f t="shared" si="58"/>
        <v>0</v>
      </c>
    </row>
    <row r="309" spans="1:20" x14ac:dyDescent="0.3">
      <c r="A309" s="1">
        <v>42312</v>
      </c>
      <c r="B309" s="2">
        <v>0.27695601851851853</v>
      </c>
      <c r="C309" s="2">
        <v>0.66366898148148146</v>
      </c>
      <c r="D309" s="3">
        <v>2.9</v>
      </c>
      <c r="E309" s="3">
        <v>94.4</v>
      </c>
      <c r="F309" s="4">
        <f t="shared" si="48"/>
        <v>11</v>
      </c>
      <c r="G309">
        <v>20</v>
      </c>
      <c r="H309" s="3">
        <f t="shared" si="49"/>
        <v>9.2811111111111106</v>
      </c>
      <c r="I309">
        <f t="shared" si="59"/>
        <v>600</v>
      </c>
      <c r="J309">
        <f t="shared" si="50"/>
        <v>5.5999999999999939E-2</v>
      </c>
      <c r="K309">
        <f t="shared" si="51"/>
        <v>1.5592266666666648</v>
      </c>
      <c r="L309">
        <v>4.8</v>
      </c>
      <c r="M309">
        <f t="shared" si="52"/>
        <v>0.38594444444444448</v>
      </c>
      <c r="N309">
        <f t="shared" si="53"/>
        <v>4.5250000000000004</v>
      </c>
      <c r="O309">
        <f t="shared" si="54"/>
        <v>9.7109444444444435</v>
      </c>
      <c r="P309">
        <f t="shared" si="55"/>
        <v>-8.1517177777777796</v>
      </c>
      <c r="Q309">
        <f t="shared" si="56"/>
        <v>4.0758588888888898</v>
      </c>
      <c r="R309">
        <f t="shared" si="57"/>
        <v>0</v>
      </c>
      <c r="S309">
        <f>SUM($R$2:R309) -SUM($Q$2:Q309) + SUM($T$2:T308)</f>
        <v>-9.7518586527781963</v>
      </c>
      <c r="T309">
        <f t="shared" si="58"/>
        <v>0</v>
      </c>
    </row>
    <row r="310" spans="1:20" x14ac:dyDescent="0.3">
      <c r="A310" s="1">
        <v>42313</v>
      </c>
      <c r="B310" s="2">
        <v>0.27829861111111115</v>
      </c>
      <c r="C310" s="2">
        <v>0.66234953703703703</v>
      </c>
      <c r="D310" s="3">
        <v>4.8</v>
      </c>
      <c r="E310" s="3">
        <v>94.9</v>
      </c>
      <c r="F310" s="4">
        <f t="shared" si="48"/>
        <v>11</v>
      </c>
      <c r="G310">
        <v>20</v>
      </c>
      <c r="H310" s="3">
        <f t="shared" si="49"/>
        <v>9.2172222222222207</v>
      </c>
      <c r="I310">
        <f t="shared" si="59"/>
        <v>600</v>
      </c>
      <c r="J310">
        <f t="shared" si="50"/>
        <v>5.0999999999999934E-2</v>
      </c>
      <c r="K310">
        <f t="shared" si="51"/>
        <v>1.4102349999999979</v>
      </c>
      <c r="L310">
        <v>4.8</v>
      </c>
      <c r="M310">
        <f t="shared" si="52"/>
        <v>0.38913888888888898</v>
      </c>
      <c r="N310">
        <f t="shared" si="53"/>
        <v>4.05</v>
      </c>
      <c r="O310">
        <f t="shared" si="54"/>
        <v>9.2391388888888883</v>
      </c>
      <c r="P310">
        <f t="shared" si="55"/>
        <v>-7.82890388888889</v>
      </c>
      <c r="Q310">
        <f t="shared" si="56"/>
        <v>3.914451944444445</v>
      </c>
      <c r="R310">
        <f t="shared" si="57"/>
        <v>0</v>
      </c>
      <c r="S310">
        <f>SUM($R$2:R310) -SUM($Q$2:Q310) + SUM($T$2:T309)</f>
        <v>-13.666310597222605</v>
      </c>
      <c r="T310">
        <f t="shared" si="58"/>
        <v>0</v>
      </c>
    </row>
    <row r="311" spans="1:20" x14ac:dyDescent="0.3">
      <c r="A311" s="1">
        <v>42314</v>
      </c>
      <c r="B311" s="2">
        <v>0.27964120370370371</v>
      </c>
      <c r="C311" s="2">
        <v>0.66105324074074068</v>
      </c>
      <c r="D311" s="3">
        <v>2.5</v>
      </c>
      <c r="E311" s="3">
        <v>94.7</v>
      </c>
      <c r="F311" s="4">
        <f t="shared" si="48"/>
        <v>11</v>
      </c>
      <c r="G311">
        <v>20</v>
      </c>
      <c r="H311" s="3">
        <f t="shared" si="49"/>
        <v>9.1538888888888863</v>
      </c>
      <c r="I311">
        <f t="shared" si="59"/>
        <v>600</v>
      </c>
      <c r="J311">
        <f t="shared" si="50"/>
        <v>5.2999999999999936E-2</v>
      </c>
      <c r="K311">
        <f t="shared" si="51"/>
        <v>1.4554683333333311</v>
      </c>
      <c r="L311">
        <v>4.8</v>
      </c>
      <c r="M311">
        <f t="shared" si="52"/>
        <v>0.39230555555555563</v>
      </c>
      <c r="N311">
        <f t="shared" si="53"/>
        <v>4.625</v>
      </c>
      <c r="O311">
        <f t="shared" si="54"/>
        <v>9.8173055555555564</v>
      </c>
      <c r="P311">
        <f t="shared" si="55"/>
        <v>-8.3618372222222259</v>
      </c>
      <c r="Q311">
        <f t="shared" si="56"/>
        <v>4.180918611111113</v>
      </c>
      <c r="R311">
        <f t="shared" si="57"/>
        <v>0</v>
      </c>
      <c r="S311">
        <f>SUM($R$2:R311) -SUM($Q$2:Q311) + SUM($T$2:T310)</f>
        <v>-17.847229208333715</v>
      </c>
      <c r="T311">
        <f t="shared" si="58"/>
        <v>0</v>
      </c>
    </row>
    <row r="312" spans="1:20" x14ac:dyDescent="0.3">
      <c r="A312" s="1">
        <v>42315</v>
      </c>
      <c r="B312" s="2">
        <v>0.28099537037037037</v>
      </c>
      <c r="C312" s="2">
        <v>0.65979166666666667</v>
      </c>
      <c r="D312" s="3">
        <v>2.2999999999999998</v>
      </c>
      <c r="E312" s="3">
        <v>82.3</v>
      </c>
      <c r="F312" s="4">
        <f t="shared" si="48"/>
        <v>11</v>
      </c>
      <c r="G312">
        <v>20</v>
      </c>
      <c r="H312" s="3">
        <f t="shared" si="49"/>
        <v>9.0911111111111111</v>
      </c>
      <c r="I312">
        <f t="shared" si="59"/>
        <v>600</v>
      </c>
      <c r="J312">
        <f t="shared" si="50"/>
        <v>0.17700000000000005</v>
      </c>
      <c r="K312">
        <f t="shared" si="51"/>
        <v>4.8273800000000007</v>
      </c>
      <c r="L312">
        <v>4.8</v>
      </c>
      <c r="M312">
        <f t="shared" si="52"/>
        <v>0.39544444444444443</v>
      </c>
      <c r="N312">
        <f t="shared" si="53"/>
        <v>4.6749999999999998</v>
      </c>
      <c r="O312">
        <f t="shared" si="54"/>
        <v>9.8704444444444448</v>
      </c>
      <c r="P312">
        <f t="shared" si="55"/>
        <v>-5.0430644444444441</v>
      </c>
      <c r="Q312">
        <f t="shared" si="56"/>
        <v>2.5215322222222221</v>
      </c>
      <c r="R312">
        <f t="shared" si="57"/>
        <v>0</v>
      </c>
      <c r="S312">
        <f>SUM($R$2:R312) -SUM($Q$2:Q312) + SUM($T$2:T311)</f>
        <v>-20.368761430555992</v>
      </c>
      <c r="T312">
        <f t="shared" si="58"/>
        <v>0</v>
      </c>
    </row>
    <row r="313" spans="1:20" x14ac:dyDescent="0.3">
      <c r="A313" s="1">
        <v>42316</v>
      </c>
      <c r="B313" s="2">
        <v>0.28232638888888889</v>
      </c>
      <c r="C313" s="2">
        <v>0.65854166666666669</v>
      </c>
      <c r="D313" s="3">
        <v>9.1999999999999993</v>
      </c>
      <c r="E313" s="3">
        <v>94.6</v>
      </c>
      <c r="F313" s="4">
        <f t="shared" si="48"/>
        <v>11</v>
      </c>
      <c r="G313">
        <v>20</v>
      </c>
      <c r="H313" s="3">
        <f t="shared" si="49"/>
        <v>9.0291666666666668</v>
      </c>
      <c r="I313">
        <f t="shared" si="59"/>
        <v>600</v>
      </c>
      <c r="J313">
        <f t="shared" si="50"/>
        <v>5.4000000000000048E-2</v>
      </c>
      <c r="K313">
        <f t="shared" si="51"/>
        <v>1.4627250000000012</v>
      </c>
      <c r="L313">
        <v>4.8</v>
      </c>
      <c r="M313">
        <f t="shared" si="52"/>
        <v>0.39854166666666668</v>
      </c>
      <c r="N313">
        <f t="shared" si="53"/>
        <v>2.95</v>
      </c>
      <c r="O313">
        <f t="shared" si="54"/>
        <v>8.1485416666666666</v>
      </c>
      <c r="P313">
        <f t="shared" si="55"/>
        <v>-6.6858166666666659</v>
      </c>
      <c r="Q313">
        <f t="shared" si="56"/>
        <v>3.3429083333333329</v>
      </c>
      <c r="R313">
        <f t="shared" si="57"/>
        <v>0</v>
      </c>
      <c r="S313">
        <f>SUM($R$2:R313) -SUM($Q$2:Q313) + SUM($T$2:T312)</f>
        <v>-23.71166976388929</v>
      </c>
      <c r="T313">
        <f t="shared" si="58"/>
        <v>0</v>
      </c>
    </row>
    <row r="314" spans="1:20" x14ac:dyDescent="0.3">
      <c r="A314" s="1">
        <v>42317</v>
      </c>
      <c r="B314" s="2">
        <v>0.28366898148148151</v>
      </c>
      <c r="C314" s="2">
        <v>0.6573148148148148</v>
      </c>
      <c r="D314" s="3">
        <v>7.8</v>
      </c>
      <c r="E314" s="3">
        <v>85.4</v>
      </c>
      <c r="F314" s="4">
        <f t="shared" si="48"/>
        <v>11</v>
      </c>
      <c r="G314">
        <v>20</v>
      </c>
      <c r="H314" s="3">
        <f t="shared" si="49"/>
        <v>8.9674999999999994</v>
      </c>
      <c r="I314">
        <f t="shared" si="59"/>
        <v>600</v>
      </c>
      <c r="J314">
        <f t="shared" si="50"/>
        <v>0.14599999999999991</v>
      </c>
      <c r="K314">
        <f t="shared" si="51"/>
        <v>3.9277649999999977</v>
      </c>
      <c r="L314">
        <v>4.8</v>
      </c>
      <c r="M314">
        <f t="shared" si="52"/>
        <v>0.40162500000000007</v>
      </c>
      <c r="N314">
        <f t="shared" si="53"/>
        <v>3.3</v>
      </c>
      <c r="O314">
        <f t="shared" si="54"/>
        <v>8.5016250000000007</v>
      </c>
      <c r="P314">
        <f t="shared" si="55"/>
        <v>-4.5738600000000034</v>
      </c>
      <c r="Q314">
        <f t="shared" si="56"/>
        <v>2.2869300000000017</v>
      </c>
      <c r="R314">
        <f t="shared" si="57"/>
        <v>0</v>
      </c>
      <c r="S314">
        <f>SUM($R$2:R314) -SUM($Q$2:Q314) + SUM($T$2:T313)</f>
        <v>-25.998599763889274</v>
      </c>
      <c r="T314">
        <f t="shared" si="58"/>
        <v>0</v>
      </c>
    </row>
    <row r="315" spans="1:20" x14ac:dyDescent="0.3">
      <c r="A315" s="1">
        <v>42318</v>
      </c>
      <c r="B315" s="2">
        <v>0.28501157407407407</v>
      </c>
      <c r="C315" s="2">
        <v>0.65611111111111109</v>
      </c>
      <c r="D315" s="3">
        <v>10.6</v>
      </c>
      <c r="E315" s="3">
        <v>93.4</v>
      </c>
      <c r="F315" s="4">
        <f t="shared" si="48"/>
        <v>11</v>
      </c>
      <c r="G315">
        <v>20</v>
      </c>
      <c r="H315" s="3">
        <f t="shared" si="49"/>
        <v>8.9063888888888876</v>
      </c>
      <c r="I315">
        <f t="shared" si="59"/>
        <v>600</v>
      </c>
      <c r="J315">
        <f t="shared" si="50"/>
        <v>6.5999999999999948E-2</v>
      </c>
      <c r="K315">
        <f t="shared" si="51"/>
        <v>1.7634649999999981</v>
      </c>
      <c r="L315">
        <v>4.8</v>
      </c>
      <c r="M315">
        <f t="shared" si="52"/>
        <v>0.4046805555555556</v>
      </c>
      <c r="N315">
        <f t="shared" si="53"/>
        <v>2.6</v>
      </c>
      <c r="O315">
        <f t="shared" si="54"/>
        <v>7.8046805555555547</v>
      </c>
      <c r="P315">
        <f t="shared" si="55"/>
        <v>-6.0412155555555564</v>
      </c>
      <c r="Q315">
        <f t="shared" si="56"/>
        <v>3.0206077777777782</v>
      </c>
      <c r="R315">
        <f t="shared" si="57"/>
        <v>0</v>
      </c>
      <c r="S315">
        <f>SUM($R$2:R315) -SUM($Q$2:Q315) + SUM($T$2:T314)</f>
        <v>-29.019207541667015</v>
      </c>
      <c r="T315">
        <f t="shared" si="58"/>
        <v>0</v>
      </c>
    </row>
    <row r="316" spans="1:20" x14ac:dyDescent="0.3">
      <c r="A316" s="1">
        <v>42319</v>
      </c>
      <c r="B316" s="2">
        <v>0.28634259259259259</v>
      </c>
      <c r="C316" s="2">
        <v>0.65493055555555557</v>
      </c>
      <c r="D316" s="3">
        <v>12.2</v>
      </c>
      <c r="E316" s="3">
        <v>90</v>
      </c>
      <c r="F316" s="4">
        <f t="shared" si="48"/>
        <v>11</v>
      </c>
      <c r="G316">
        <v>20</v>
      </c>
      <c r="H316" s="3">
        <f t="shared" si="49"/>
        <v>8.8461111111111119</v>
      </c>
      <c r="I316">
        <f t="shared" si="59"/>
        <v>600</v>
      </c>
      <c r="J316">
        <f t="shared" si="50"/>
        <v>9.9999999999999978E-2</v>
      </c>
      <c r="K316">
        <f t="shared" si="51"/>
        <v>2.653833333333333</v>
      </c>
      <c r="L316">
        <v>4.8</v>
      </c>
      <c r="M316">
        <f t="shared" si="52"/>
        <v>0.40769444444444441</v>
      </c>
      <c r="N316">
        <f t="shared" si="53"/>
        <v>2.2000000000000002</v>
      </c>
      <c r="O316">
        <f t="shared" si="54"/>
        <v>7.4076944444444441</v>
      </c>
      <c r="P316">
        <f t="shared" si="55"/>
        <v>-4.7538611111111111</v>
      </c>
      <c r="Q316">
        <f t="shared" si="56"/>
        <v>2.3769305555555555</v>
      </c>
      <c r="R316">
        <f t="shared" si="57"/>
        <v>0</v>
      </c>
      <c r="S316">
        <f>SUM($R$2:R316) -SUM($Q$2:Q316) + SUM($T$2:T315)</f>
        <v>-31.396138097222661</v>
      </c>
      <c r="T316">
        <f t="shared" si="58"/>
        <v>0</v>
      </c>
    </row>
    <row r="317" spans="1:20" x14ac:dyDescent="0.3">
      <c r="A317" s="1">
        <v>42320</v>
      </c>
      <c r="B317" s="2">
        <v>0.28766203703703702</v>
      </c>
      <c r="C317" s="2">
        <v>0.65377314814814813</v>
      </c>
      <c r="D317" s="3">
        <v>10.6</v>
      </c>
      <c r="E317" s="3">
        <v>85.7</v>
      </c>
      <c r="F317" s="4">
        <f t="shared" si="48"/>
        <v>11</v>
      </c>
      <c r="G317">
        <v>20</v>
      </c>
      <c r="H317" s="3">
        <f t="shared" si="49"/>
        <v>8.7866666666666671</v>
      </c>
      <c r="I317">
        <f t="shared" si="59"/>
        <v>600</v>
      </c>
      <c r="J317">
        <f t="shared" si="50"/>
        <v>0.14300000000000002</v>
      </c>
      <c r="K317">
        <f t="shared" si="51"/>
        <v>3.7694800000000011</v>
      </c>
      <c r="L317">
        <v>4.8</v>
      </c>
      <c r="M317">
        <f t="shared" si="52"/>
        <v>0.41066666666666662</v>
      </c>
      <c r="N317">
        <f t="shared" si="53"/>
        <v>2.6</v>
      </c>
      <c r="O317">
        <f t="shared" si="54"/>
        <v>7.8106666666666662</v>
      </c>
      <c r="P317">
        <f t="shared" si="55"/>
        <v>-4.0411866666666647</v>
      </c>
      <c r="Q317">
        <f t="shared" si="56"/>
        <v>2.0205933333333324</v>
      </c>
      <c r="R317">
        <f t="shared" si="57"/>
        <v>0</v>
      </c>
      <c r="S317">
        <f>SUM($R$2:R317) -SUM($Q$2:Q317) + SUM($T$2:T316)</f>
        <v>-33.416731430555956</v>
      </c>
      <c r="T317">
        <f t="shared" si="58"/>
        <v>0</v>
      </c>
    </row>
    <row r="318" spans="1:20" x14ac:dyDescent="0.3">
      <c r="A318" s="1">
        <v>42321</v>
      </c>
      <c r="B318" s="2">
        <v>0.28899305555555554</v>
      </c>
      <c r="C318" s="2">
        <v>0.65263888888888888</v>
      </c>
      <c r="D318" s="3">
        <v>7.7</v>
      </c>
      <c r="E318" s="3">
        <v>85.3</v>
      </c>
      <c r="F318" s="4">
        <f t="shared" si="48"/>
        <v>11</v>
      </c>
      <c r="G318">
        <v>20</v>
      </c>
      <c r="H318" s="3">
        <f t="shared" si="49"/>
        <v>8.7274999999999991</v>
      </c>
      <c r="I318">
        <f t="shared" si="59"/>
        <v>600</v>
      </c>
      <c r="J318">
        <f t="shared" si="50"/>
        <v>0.14700000000000002</v>
      </c>
      <c r="K318">
        <f t="shared" si="51"/>
        <v>3.8488275000000001</v>
      </c>
      <c r="L318">
        <v>4.8</v>
      </c>
      <c r="M318">
        <f t="shared" si="52"/>
        <v>0.41362500000000008</v>
      </c>
      <c r="N318">
        <f t="shared" si="53"/>
        <v>3.3250000000000002</v>
      </c>
      <c r="O318">
        <f t="shared" si="54"/>
        <v>8.5386249999999997</v>
      </c>
      <c r="P318">
        <f t="shared" si="55"/>
        <v>-4.6897974999999992</v>
      </c>
      <c r="Q318">
        <f t="shared" si="56"/>
        <v>2.3448987499999996</v>
      </c>
      <c r="R318">
        <f t="shared" si="57"/>
        <v>0</v>
      </c>
      <c r="S318">
        <f>SUM($R$2:R318) -SUM($Q$2:Q318) + SUM($T$2:T317)</f>
        <v>-35.761630180555926</v>
      </c>
      <c r="T318">
        <f t="shared" si="58"/>
        <v>0</v>
      </c>
    </row>
    <row r="319" spans="1:20" x14ac:dyDescent="0.3">
      <c r="A319" s="1">
        <v>42322</v>
      </c>
      <c r="B319" s="2">
        <v>0.29030092592592593</v>
      </c>
      <c r="C319" s="2">
        <v>0.65153935185185186</v>
      </c>
      <c r="D319" s="3">
        <v>6.7</v>
      </c>
      <c r="E319" s="3">
        <v>93.3</v>
      </c>
      <c r="F319" s="4">
        <f t="shared" si="48"/>
        <v>11</v>
      </c>
      <c r="G319">
        <v>20</v>
      </c>
      <c r="H319" s="3">
        <f t="shared" si="49"/>
        <v>8.669722222222223</v>
      </c>
      <c r="I319">
        <f t="shared" si="59"/>
        <v>600</v>
      </c>
      <c r="J319">
        <f t="shared" si="50"/>
        <v>6.700000000000006E-2</v>
      </c>
      <c r="K319">
        <f t="shared" si="51"/>
        <v>1.7426141666666684</v>
      </c>
      <c r="L319">
        <v>4.8</v>
      </c>
      <c r="M319">
        <f t="shared" si="52"/>
        <v>0.41651388888888885</v>
      </c>
      <c r="N319">
        <f t="shared" si="53"/>
        <v>3.5750000000000002</v>
      </c>
      <c r="O319">
        <f t="shared" si="54"/>
        <v>8.7915138888888897</v>
      </c>
      <c r="P319">
        <f t="shared" si="55"/>
        <v>-7.0488997222222212</v>
      </c>
      <c r="Q319">
        <f t="shared" si="56"/>
        <v>3.5244498611111106</v>
      </c>
      <c r="R319">
        <f t="shared" si="57"/>
        <v>0</v>
      </c>
      <c r="S319">
        <f>SUM($R$2:R319) -SUM($Q$2:Q319) + SUM($T$2:T318)</f>
        <v>-39.286080041667105</v>
      </c>
      <c r="T319">
        <f t="shared" si="58"/>
        <v>0</v>
      </c>
    </row>
    <row r="320" spans="1:20" x14ac:dyDescent="0.3">
      <c r="A320" s="1">
        <v>42323</v>
      </c>
      <c r="B320" s="2">
        <v>0.29160879629629627</v>
      </c>
      <c r="C320" s="2">
        <v>0.65045138888888887</v>
      </c>
      <c r="D320" s="3">
        <v>5.3</v>
      </c>
      <c r="E320" s="3">
        <v>82</v>
      </c>
      <c r="F320" s="4">
        <f t="shared" si="48"/>
        <v>11</v>
      </c>
      <c r="G320">
        <v>20</v>
      </c>
      <c r="H320" s="3">
        <f t="shared" si="49"/>
        <v>8.612222222222222</v>
      </c>
      <c r="I320">
        <f t="shared" si="59"/>
        <v>600</v>
      </c>
      <c r="J320">
        <f t="shared" si="50"/>
        <v>0.18000000000000005</v>
      </c>
      <c r="K320">
        <f t="shared" si="51"/>
        <v>4.6506000000000016</v>
      </c>
      <c r="L320">
        <v>4.8</v>
      </c>
      <c r="M320">
        <f t="shared" si="52"/>
        <v>0.41938888888888892</v>
      </c>
      <c r="N320">
        <f t="shared" si="53"/>
        <v>3.9249999999999998</v>
      </c>
      <c r="O320">
        <f t="shared" si="54"/>
        <v>9.1443888888888889</v>
      </c>
      <c r="P320">
        <f t="shared" si="55"/>
        <v>-4.4937888888888873</v>
      </c>
      <c r="Q320">
        <f t="shared" si="56"/>
        <v>2.2468944444444436</v>
      </c>
      <c r="R320">
        <f t="shared" si="57"/>
        <v>0</v>
      </c>
      <c r="S320">
        <f>SUM($R$2:R320) -SUM($Q$2:Q320) + SUM($T$2:T319)</f>
        <v>-41.532974486111584</v>
      </c>
      <c r="T320">
        <f t="shared" si="58"/>
        <v>0</v>
      </c>
    </row>
    <row r="321" spans="1:20" x14ac:dyDescent="0.3">
      <c r="A321" s="1">
        <v>42324</v>
      </c>
      <c r="B321" s="2">
        <v>0.29291666666666666</v>
      </c>
      <c r="C321" s="2">
        <v>0.64940972222222226</v>
      </c>
      <c r="D321" s="3">
        <v>4.4000000000000004</v>
      </c>
      <c r="E321" s="3">
        <v>97.4</v>
      </c>
      <c r="F321" s="4">
        <f t="shared" si="48"/>
        <v>11</v>
      </c>
      <c r="G321">
        <v>20</v>
      </c>
      <c r="H321" s="3">
        <f t="shared" si="49"/>
        <v>8.5558333333333341</v>
      </c>
      <c r="I321">
        <f t="shared" si="59"/>
        <v>600</v>
      </c>
      <c r="J321">
        <f t="shared" si="50"/>
        <v>2.5999999999999912E-2</v>
      </c>
      <c r="K321">
        <f t="shared" si="51"/>
        <v>0.6673549999999977</v>
      </c>
      <c r="L321">
        <v>4.8</v>
      </c>
      <c r="M321">
        <f t="shared" si="52"/>
        <v>0.4222083333333333</v>
      </c>
      <c r="N321">
        <f t="shared" si="53"/>
        <v>4.1500000000000004</v>
      </c>
      <c r="O321">
        <f t="shared" si="54"/>
        <v>9.372208333333333</v>
      </c>
      <c r="P321">
        <f t="shared" si="55"/>
        <v>-8.704853333333336</v>
      </c>
      <c r="Q321">
        <f t="shared" si="56"/>
        <v>4.352426666666668</v>
      </c>
      <c r="R321">
        <f t="shared" si="57"/>
        <v>0</v>
      </c>
      <c r="S321">
        <f>SUM($R$2:R321) -SUM($Q$2:Q321) + SUM($T$2:T320)</f>
        <v>-45.885401152778172</v>
      </c>
      <c r="T321">
        <f t="shared" si="58"/>
        <v>0</v>
      </c>
    </row>
    <row r="322" spans="1:20" x14ac:dyDescent="0.3">
      <c r="A322" s="1">
        <v>42325</v>
      </c>
      <c r="B322" s="2">
        <v>0.29421296296296295</v>
      </c>
      <c r="C322" s="2">
        <v>0.64837962962962969</v>
      </c>
      <c r="D322" s="3">
        <v>7.9</v>
      </c>
      <c r="E322" s="3">
        <v>97.6</v>
      </c>
      <c r="F322" s="4">
        <f t="shared" si="48"/>
        <v>11</v>
      </c>
      <c r="G322">
        <v>20</v>
      </c>
      <c r="H322" s="3">
        <f t="shared" si="49"/>
        <v>8.5000000000000018</v>
      </c>
      <c r="I322">
        <f t="shared" si="59"/>
        <v>600</v>
      </c>
      <c r="J322">
        <f t="shared" si="50"/>
        <v>2.4000000000000021E-2</v>
      </c>
      <c r="K322">
        <f t="shared" si="51"/>
        <v>0.61200000000000065</v>
      </c>
      <c r="L322">
        <v>4.8</v>
      </c>
      <c r="M322">
        <f t="shared" si="52"/>
        <v>0.42499999999999988</v>
      </c>
      <c r="N322">
        <f t="shared" si="53"/>
        <v>3.2749999999999999</v>
      </c>
      <c r="O322">
        <f t="shared" si="54"/>
        <v>8.5</v>
      </c>
      <c r="P322">
        <f t="shared" si="55"/>
        <v>-7.887999999999999</v>
      </c>
      <c r="Q322">
        <f t="shared" si="56"/>
        <v>3.9439999999999995</v>
      </c>
      <c r="R322">
        <f t="shared" si="57"/>
        <v>0</v>
      </c>
      <c r="S322">
        <f>SUM($R$2:R322) -SUM($Q$2:Q322) + SUM($T$2:T321)</f>
        <v>-49.829401152778132</v>
      </c>
      <c r="T322">
        <f t="shared" si="58"/>
        <v>0</v>
      </c>
    </row>
    <row r="323" spans="1:20" x14ac:dyDescent="0.3">
      <c r="A323" s="1">
        <v>42326</v>
      </c>
      <c r="B323" s="2">
        <v>0.29549768518518521</v>
      </c>
      <c r="C323" s="2">
        <v>0.64739583333333328</v>
      </c>
      <c r="D323" s="3">
        <v>9.8000000000000007</v>
      </c>
      <c r="E323" s="3">
        <v>91.8</v>
      </c>
      <c r="F323" s="4">
        <f t="shared" ref="F323:F386" si="60">MONTH(A323)</f>
        <v>11</v>
      </c>
      <c r="G323">
        <v>20</v>
      </c>
      <c r="H323" s="3">
        <f t="shared" ref="H323:H386" si="61">(C323-B323) * 24</f>
        <v>8.4455555555555542</v>
      </c>
      <c r="I323">
        <f t="shared" si="59"/>
        <v>600</v>
      </c>
      <c r="J323">
        <f t="shared" ref="J323:J386" si="62">1-(E323/100)</f>
        <v>8.2000000000000073E-2</v>
      </c>
      <c r="K323">
        <f t="shared" ref="K323:K386" si="63">PRODUCT(G323:J323) * $V$2 / 1000</f>
        <v>2.0776066666666684</v>
      </c>
      <c r="L323">
        <v>4.8</v>
      </c>
      <c r="M323">
        <f t="shared" ref="M323:M386" si="64">IF(H323&lt;17,(17-H323) * 50,0) / 1000</f>
        <v>0.42772222222222228</v>
      </c>
      <c r="N323">
        <f t="shared" ref="N323:N386" si="65">IF(D323&lt;21,(21-D323)*250,0) / 1000</f>
        <v>2.8</v>
      </c>
      <c r="O323">
        <f t="shared" ref="O323:O386" si="66">SUM(L323:N323)</f>
        <v>8.0277222222222218</v>
      </c>
      <c r="P323">
        <f t="shared" ref="P323:P386" si="67">K323-O323</f>
        <v>-5.9501155555555538</v>
      </c>
      <c r="Q323">
        <f t="shared" ref="Q323:Q386" si="68">IF(P323&lt;0,ABS(P323) * 0.5,0)</f>
        <v>2.9750577777777769</v>
      </c>
      <c r="R323">
        <f t="shared" ref="R323:R386" si="69">IF(P323&gt;0,P323*0.2,0)</f>
        <v>0</v>
      </c>
      <c r="S323">
        <f>SUM($R$2:R323) -SUM($Q$2:Q323) + SUM($T$2:T322)</f>
        <v>-52.804458930555938</v>
      </c>
      <c r="T323">
        <f t="shared" ref="T323:T386" si="70">-IF(F324&lt;&gt;F323,ROUND(S323,2),0)</f>
        <v>0</v>
      </c>
    </row>
    <row r="324" spans="1:20" x14ac:dyDescent="0.3">
      <c r="A324" s="1">
        <v>42327</v>
      </c>
      <c r="B324" s="2">
        <v>0.29677083333333332</v>
      </c>
      <c r="C324" s="2">
        <v>0.64642361111111113</v>
      </c>
      <c r="D324" s="3">
        <v>7.8</v>
      </c>
      <c r="E324" s="3">
        <v>84.6</v>
      </c>
      <c r="F324" s="4">
        <f t="shared" si="60"/>
        <v>11</v>
      </c>
      <c r="G324">
        <v>20</v>
      </c>
      <c r="H324" s="3">
        <f t="shared" si="61"/>
        <v>8.3916666666666675</v>
      </c>
      <c r="I324">
        <f t="shared" ref="I324:I387" si="71">IF(F324&gt;F323,IF(F324=7,I323,IF(F324&lt;7,I323+100,I323-100)),I323)</f>
        <v>600</v>
      </c>
      <c r="J324">
        <f t="shared" si="62"/>
        <v>0.15400000000000003</v>
      </c>
      <c r="K324">
        <f t="shared" si="63"/>
        <v>3.8769500000000008</v>
      </c>
      <c r="L324">
        <v>4.8</v>
      </c>
      <c r="M324">
        <f t="shared" si="64"/>
        <v>0.43041666666666661</v>
      </c>
      <c r="N324">
        <f t="shared" si="65"/>
        <v>3.3</v>
      </c>
      <c r="O324">
        <f t="shared" si="66"/>
        <v>8.5304166666666674</v>
      </c>
      <c r="P324">
        <f t="shared" si="67"/>
        <v>-4.6534666666666666</v>
      </c>
      <c r="Q324">
        <f t="shared" si="68"/>
        <v>2.3267333333333333</v>
      </c>
      <c r="R324">
        <f t="shared" si="69"/>
        <v>0</v>
      </c>
      <c r="S324">
        <f>SUM($R$2:R324) -SUM($Q$2:Q324) + SUM($T$2:T323)</f>
        <v>-55.131192263889261</v>
      </c>
      <c r="T324">
        <f t="shared" si="70"/>
        <v>0</v>
      </c>
    </row>
    <row r="325" spans="1:20" x14ac:dyDescent="0.3">
      <c r="A325" s="1">
        <v>42328</v>
      </c>
      <c r="B325" s="2">
        <v>0.29803240740740738</v>
      </c>
      <c r="C325" s="2">
        <v>0.64549768518518513</v>
      </c>
      <c r="D325" s="3">
        <v>6.8</v>
      </c>
      <c r="E325" s="3">
        <v>87.6</v>
      </c>
      <c r="F325" s="4">
        <f t="shared" si="60"/>
        <v>11</v>
      </c>
      <c r="G325">
        <v>20</v>
      </c>
      <c r="H325" s="3">
        <f t="shared" si="61"/>
        <v>8.3391666666666655</v>
      </c>
      <c r="I325">
        <f t="shared" si="71"/>
        <v>600</v>
      </c>
      <c r="J325">
        <f t="shared" si="62"/>
        <v>0.12400000000000011</v>
      </c>
      <c r="K325">
        <f t="shared" si="63"/>
        <v>3.1021700000000023</v>
      </c>
      <c r="L325">
        <v>4.8</v>
      </c>
      <c r="M325">
        <f t="shared" si="64"/>
        <v>0.43304166666666677</v>
      </c>
      <c r="N325">
        <f t="shared" si="65"/>
        <v>3.55</v>
      </c>
      <c r="O325">
        <f t="shared" si="66"/>
        <v>8.7830416666666657</v>
      </c>
      <c r="P325">
        <f t="shared" si="67"/>
        <v>-5.680871666666663</v>
      </c>
      <c r="Q325">
        <f t="shared" si="68"/>
        <v>2.8404358333333315</v>
      </c>
      <c r="R325">
        <f t="shared" si="69"/>
        <v>0</v>
      </c>
      <c r="S325">
        <f>SUM($R$2:R325) -SUM($Q$2:Q325) + SUM($T$2:T324)</f>
        <v>-57.971628097222606</v>
      </c>
      <c r="T325">
        <f t="shared" si="70"/>
        <v>0</v>
      </c>
    </row>
    <row r="326" spans="1:20" x14ac:dyDescent="0.3">
      <c r="A326" s="1">
        <v>42329</v>
      </c>
      <c r="B326" s="2">
        <v>0.29928240740740741</v>
      </c>
      <c r="C326" s="2">
        <v>0.64459490740740744</v>
      </c>
      <c r="D326" s="3">
        <v>3.8</v>
      </c>
      <c r="E326" s="3">
        <v>93.1</v>
      </c>
      <c r="F326" s="4">
        <f t="shared" si="60"/>
        <v>11</v>
      </c>
      <c r="G326">
        <v>20</v>
      </c>
      <c r="H326" s="3">
        <f t="shared" si="61"/>
        <v>8.2875000000000014</v>
      </c>
      <c r="I326">
        <f t="shared" si="71"/>
        <v>600</v>
      </c>
      <c r="J326">
        <f t="shared" si="62"/>
        <v>6.9000000000000061E-2</v>
      </c>
      <c r="K326">
        <f t="shared" si="63"/>
        <v>1.7155125000000018</v>
      </c>
      <c r="L326">
        <v>4.8</v>
      </c>
      <c r="M326">
        <f t="shared" si="64"/>
        <v>0.43562499999999993</v>
      </c>
      <c r="N326">
        <f t="shared" si="65"/>
        <v>4.3</v>
      </c>
      <c r="O326">
        <f t="shared" si="66"/>
        <v>9.5356249999999996</v>
      </c>
      <c r="P326">
        <f t="shared" si="67"/>
        <v>-7.8201124999999978</v>
      </c>
      <c r="Q326">
        <f t="shared" si="68"/>
        <v>3.9100562499999989</v>
      </c>
      <c r="R326">
        <f t="shared" si="69"/>
        <v>0</v>
      </c>
      <c r="S326">
        <f>SUM($R$2:R326) -SUM($Q$2:Q326) + SUM($T$2:T325)</f>
        <v>-61.881684347222631</v>
      </c>
      <c r="T326">
        <f t="shared" si="70"/>
        <v>0</v>
      </c>
    </row>
    <row r="327" spans="1:20" x14ac:dyDescent="0.3">
      <c r="A327" s="1">
        <v>42330</v>
      </c>
      <c r="B327" s="2">
        <v>0.30052083333333335</v>
      </c>
      <c r="C327" s="2">
        <v>0.64371527777777782</v>
      </c>
      <c r="D327" s="3">
        <v>2.8</v>
      </c>
      <c r="E327" s="3">
        <v>93.1</v>
      </c>
      <c r="F327" s="4">
        <f t="shared" si="60"/>
        <v>11</v>
      </c>
      <c r="G327">
        <v>20</v>
      </c>
      <c r="H327" s="3">
        <f t="shared" si="61"/>
        <v>8.2366666666666681</v>
      </c>
      <c r="I327">
        <f t="shared" si="71"/>
        <v>600</v>
      </c>
      <c r="J327">
        <f t="shared" si="62"/>
        <v>6.9000000000000061E-2</v>
      </c>
      <c r="K327">
        <f t="shared" si="63"/>
        <v>1.7049900000000018</v>
      </c>
      <c r="L327">
        <v>4.8</v>
      </c>
      <c r="M327">
        <f t="shared" si="64"/>
        <v>0.43816666666666659</v>
      </c>
      <c r="N327">
        <f t="shared" si="65"/>
        <v>4.55</v>
      </c>
      <c r="O327">
        <f t="shared" si="66"/>
        <v>9.7881666666666653</v>
      </c>
      <c r="P327">
        <f t="shared" si="67"/>
        <v>-8.0831766666666631</v>
      </c>
      <c r="Q327">
        <f t="shared" si="68"/>
        <v>4.0415883333333316</v>
      </c>
      <c r="R327">
        <f t="shared" si="69"/>
        <v>0</v>
      </c>
      <c r="S327">
        <f>SUM($R$2:R327) -SUM($Q$2:Q327) + SUM($T$2:T326)</f>
        <v>-65.923272680555897</v>
      </c>
      <c r="T327">
        <f t="shared" si="70"/>
        <v>0</v>
      </c>
    </row>
    <row r="328" spans="1:20" x14ac:dyDescent="0.3">
      <c r="A328" s="1">
        <v>42331</v>
      </c>
      <c r="B328" s="2">
        <v>0.30174768518518519</v>
      </c>
      <c r="C328" s="2">
        <v>0.64288194444444446</v>
      </c>
      <c r="D328" s="3">
        <v>1.4</v>
      </c>
      <c r="E328" s="3">
        <v>84.5</v>
      </c>
      <c r="F328" s="4">
        <f t="shared" si="60"/>
        <v>11</v>
      </c>
      <c r="G328">
        <v>20</v>
      </c>
      <c r="H328" s="3">
        <f t="shared" si="61"/>
        <v>8.1872222222222231</v>
      </c>
      <c r="I328">
        <f t="shared" si="71"/>
        <v>600</v>
      </c>
      <c r="J328">
        <f t="shared" si="62"/>
        <v>0.15500000000000003</v>
      </c>
      <c r="K328">
        <f t="shared" si="63"/>
        <v>3.8070583333333348</v>
      </c>
      <c r="L328">
        <v>4.8</v>
      </c>
      <c r="M328">
        <f t="shared" si="64"/>
        <v>0.44063888888888886</v>
      </c>
      <c r="N328">
        <f t="shared" si="65"/>
        <v>4.9000000000000004</v>
      </c>
      <c r="O328">
        <f t="shared" si="66"/>
        <v>10.140638888888889</v>
      </c>
      <c r="P328">
        <f t="shared" si="67"/>
        <v>-6.333580555555554</v>
      </c>
      <c r="Q328">
        <f t="shared" si="68"/>
        <v>3.166790277777777</v>
      </c>
      <c r="R328">
        <f t="shared" si="69"/>
        <v>0</v>
      </c>
      <c r="S328">
        <f>SUM($R$2:R328) -SUM($Q$2:Q328) + SUM($T$2:T327)</f>
        <v>-69.09006295833376</v>
      </c>
      <c r="T328">
        <f t="shared" si="70"/>
        <v>0</v>
      </c>
    </row>
    <row r="329" spans="1:20" x14ac:dyDescent="0.3">
      <c r="A329" s="1">
        <v>42332</v>
      </c>
      <c r="B329" s="2">
        <v>0.3029513888888889</v>
      </c>
      <c r="C329" s="2">
        <v>0.64207175925925919</v>
      </c>
      <c r="D329" s="3">
        <v>-0.5</v>
      </c>
      <c r="E329" s="3">
        <v>74.7</v>
      </c>
      <c r="F329" s="4">
        <f t="shared" si="60"/>
        <v>11</v>
      </c>
      <c r="G329">
        <v>20</v>
      </c>
      <c r="H329" s="3">
        <f t="shared" si="61"/>
        <v>8.1388888888888875</v>
      </c>
      <c r="I329">
        <f t="shared" si="71"/>
        <v>600</v>
      </c>
      <c r="J329">
        <f t="shared" si="62"/>
        <v>0.253</v>
      </c>
      <c r="K329">
        <f t="shared" si="63"/>
        <v>6.177416666666665</v>
      </c>
      <c r="L329">
        <v>4.8</v>
      </c>
      <c r="M329">
        <f t="shared" si="64"/>
        <v>0.44305555555555559</v>
      </c>
      <c r="N329">
        <f t="shared" si="65"/>
        <v>5.375</v>
      </c>
      <c r="O329">
        <f t="shared" si="66"/>
        <v>10.618055555555555</v>
      </c>
      <c r="P329">
        <f t="shared" si="67"/>
        <v>-4.4406388888888904</v>
      </c>
      <c r="Q329">
        <f t="shared" si="68"/>
        <v>2.2203194444444452</v>
      </c>
      <c r="R329">
        <f t="shared" si="69"/>
        <v>0</v>
      </c>
      <c r="S329">
        <f>SUM($R$2:R329) -SUM($Q$2:Q329) + SUM($T$2:T328)</f>
        <v>-71.310382402778146</v>
      </c>
      <c r="T329">
        <f t="shared" si="70"/>
        <v>0</v>
      </c>
    </row>
    <row r="330" spans="1:20" x14ac:dyDescent="0.3">
      <c r="A330" s="1">
        <v>42333</v>
      </c>
      <c r="B330" s="2">
        <v>0.3041550925925926</v>
      </c>
      <c r="C330" s="2">
        <v>0.6413078703703704</v>
      </c>
      <c r="D330" s="3">
        <v>-1</v>
      </c>
      <c r="E330" s="3">
        <v>35.9</v>
      </c>
      <c r="F330" s="4">
        <f t="shared" si="60"/>
        <v>11</v>
      </c>
      <c r="G330">
        <v>20</v>
      </c>
      <c r="H330" s="3">
        <f t="shared" si="61"/>
        <v>8.0916666666666668</v>
      </c>
      <c r="I330">
        <f t="shared" si="71"/>
        <v>600</v>
      </c>
      <c r="J330">
        <f t="shared" si="62"/>
        <v>0.64100000000000001</v>
      </c>
      <c r="K330">
        <f t="shared" si="63"/>
        <v>15.560274999999999</v>
      </c>
      <c r="L330">
        <v>4.8</v>
      </c>
      <c r="M330">
        <f t="shared" si="64"/>
        <v>0.44541666666666668</v>
      </c>
      <c r="N330">
        <f t="shared" si="65"/>
        <v>5.5</v>
      </c>
      <c r="O330">
        <f t="shared" si="66"/>
        <v>10.745416666666667</v>
      </c>
      <c r="P330">
        <f t="shared" si="67"/>
        <v>4.8148583333333317</v>
      </c>
      <c r="Q330">
        <f t="shared" si="68"/>
        <v>0</v>
      </c>
      <c r="R330">
        <f t="shared" si="69"/>
        <v>0.96297166666666634</v>
      </c>
      <c r="S330">
        <f>SUM($R$2:R330) -SUM($Q$2:Q330) + SUM($T$2:T329)</f>
        <v>-70.347410736111556</v>
      </c>
      <c r="T330">
        <f t="shared" si="70"/>
        <v>0</v>
      </c>
    </row>
    <row r="331" spans="1:20" x14ac:dyDescent="0.3">
      <c r="A331" s="1">
        <v>42334</v>
      </c>
      <c r="B331" s="2">
        <v>0.30532407407407408</v>
      </c>
      <c r="C331" s="2">
        <v>0.64056712962962969</v>
      </c>
      <c r="D331" s="3">
        <v>-1.2</v>
      </c>
      <c r="E331" s="3">
        <v>93.1</v>
      </c>
      <c r="F331" s="4">
        <f t="shared" si="60"/>
        <v>11</v>
      </c>
      <c r="G331">
        <v>20</v>
      </c>
      <c r="H331" s="3">
        <f t="shared" si="61"/>
        <v>8.0458333333333343</v>
      </c>
      <c r="I331">
        <f t="shared" si="71"/>
        <v>600</v>
      </c>
      <c r="J331">
        <f t="shared" si="62"/>
        <v>6.9000000000000061E-2</v>
      </c>
      <c r="K331">
        <f t="shared" si="63"/>
        <v>1.6654875000000018</v>
      </c>
      <c r="L331">
        <v>4.8</v>
      </c>
      <c r="M331">
        <f t="shared" si="64"/>
        <v>0.44770833333333326</v>
      </c>
      <c r="N331">
        <f t="shared" si="65"/>
        <v>5.55</v>
      </c>
      <c r="O331">
        <f t="shared" si="66"/>
        <v>10.797708333333333</v>
      </c>
      <c r="P331">
        <f t="shared" si="67"/>
        <v>-9.1322208333333315</v>
      </c>
      <c r="Q331">
        <f t="shared" si="68"/>
        <v>4.5661104166666657</v>
      </c>
      <c r="R331">
        <f t="shared" si="69"/>
        <v>0</v>
      </c>
      <c r="S331">
        <f>SUM($R$2:R331) -SUM($Q$2:Q331) + SUM($T$2:T330)</f>
        <v>-74.91352115277823</v>
      </c>
      <c r="T331">
        <f t="shared" si="70"/>
        <v>0</v>
      </c>
    </row>
    <row r="332" spans="1:20" x14ac:dyDescent="0.3">
      <c r="A332" s="1">
        <v>42335</v>
      </c>
      <c r="B332" s="2">
        <v>0.30648148148148147</v>
      </c>
      <c r="C332" s="2">
        <v>0.6398611111111111</v>
      </c>
      <c r="D332" s="3">
        <v>-1</v>
      </c>
      <c r="E332" s="3">
        <v>93.1</v>
      </c>
      <c r="F332" s="4">
        <f t="shared" si="60"/>
        <v>11</v>
      </c>
      <c r="G332">
        <v>20</v>
      </c>
      <c r="H332" s="3">
        <f t="shared" si="61"/>
        <v>8.0011111111111113</v>
      </c>
      <c r="I332">
        <f t="shared" si="71"/>
        <v>600</v>
      </c>
      <c r="J332">
        <f t="shared" si="62"/>
        <v>6.9000000000000061E-2</v>
      </c>
      <c r="K332">
        <f t="shared" si="63"/>
        <v>1.6562300000000016</v>
      </c>
      <c r="L332">
        <v>4.8</v>
      </c>
      <c r="M332">
        <f t="shared" si="64"/>
        <v>0.44994444444444448</v>
      </c>
      <c r="N332">
        <f t="shared" si="65"/>
        <v>5.5</v>
      </c>
      <c r="O332">
        <f t="shared" si="66"/>
        <v>10.749944444444445</v>
      </c>
      <c r="P332">
        <f t="shared" si="67"/>
        <v>-9.0937144444444442</v>
      </c>
      <c r="Q332">
        <f t="shared" si="68"/>
        <v>4.5468572222222221</v>
      </c>
      <c r="R332">
        <f t="shared" si="69"/>
        <v>0</v>
      </c>
      <c r="S332">
        <f>SUM($R$2:R332) -SUM($Q$2:Q332) + SUM($T$2:T331)</f>
        <v>-79.46037837500046</v>
      </c>
      <c r="T332">
        <f t="shared" si="70"/>
        <v>0</v>
      </c>
    </row>
    <row r="333" spans="1:20" x14ac:dyDescent="0.3">
      <c r="A333" s="1">
        <v>42336</v>
      </c>
      <c r="B333" s="2">
        <v>0.30762731481481481</v>
      </c>
      <c r="C333" s="2">
        <v>0.63920138888888889</v>
      </c>
      <c r="D333" s="3">
        <v>-1.6</v>
      </c>
      <c r="E333" s="3">
        <v>93.6</v>
      </c>
      <c r="F333" s="4">
        <f t="shared" si="60"/>
        <v>11</v>
      </c>
      <c r="G333">
        <v>20</v>
      </c>
      <c r="H333" s="3">
        <f t="shared" si="61"/>
        <v>7.9577777777777783</v>
      </c>
      <c r="I333">
        <f t="shared" si="71"/>
        <v>600</v>
      </c>
      <c r="J333">
        <f t="shared" si="62"/>
        <v>6.4000000000000057E-2</v>
      </c>
      <c r="K333">
        <f t="shared" si="63"/>
        <v>1.5278933333333349</v>
      </c>
      <c r="L333">
        <v>4.8</v>
      </c>
      <c r="M333">
        <f t="shared" si="64"/>
        <v>0.45211111111111107</v>
      </c>
      <c r="N333">
        <f t="shared" si="65"/>
        <v>5.65</v>
      </c>
      <c r="O333">
        <f t="shared" si="66"/>
        <v>10.902111111111111</v>
      </c>
      <c r="P333">
        <f t="shared" si="67"/>
        <v>-9.3742177777777762</v>
      </c>
      <c r="Q333">
        <f t="shared" si="68"/>
        <v>4.6871088888888881</v>
      </c>
      <c r="R333">
        <f t="shared" si="69"/>
        <v>0</v>
      </c>
      <c r="S333">
        <f>SUM($R$2:R333) -SUM($Q$2:Q333) + SUM($T$2:T332)</f>
        <v>-84.147487263889275</v>
      </c>
      <c r="T333">
        <f t="shared" si="70"/>
        <v>0</v>
      </c>
    </row>
    <row r="334" spans="1:20" x14ac:dyDescent="0.3">
      <c r="A334" s="1">
        <v>42337</v>
      </c>
      <c r="B334" s="2">
        <v>0.30873842592592593</v>
      </c>
      <c r="C334" s="2">
        <v>0.6385763888888889</v>
      </c>
      <c r="D334" s="3">
        <v>2</v>
      </c>
      <c r="E334" s="3">
        <v>88.1</v>
      </c>
      <c r="F334" s="4">
        <f t="shared" si="60"/>
        <v>11</v>
      </c>
      <c r="G334">
        <v>20</v>
      </c>
      <c r="H334" s="3">
        <f t="shared" si="61"/>
        <v>7.9161111111111113</v>
      </c>
      <c r="I334">
        <f t="shared" si="71"/>
        <v>600</v>
      </c>
      <c r="J334">
        <f t="shared" si="62"/>
        <v>0.11900000000000011</v>
      </c>
      <c r="K334">
        <f t="shared" si="63"/>
        <v>2.8260516666666691</v>
      </c>
      <c r="L334">
        <v>4.8</v>
      </c>
      <c r="M334">
        <f t="shared" si="64"/>
        <v>0.45419444444444446</v>
      </c>
      <c r="N334">
        <f t="shared" si="65"/>
        <v>4.75</v>
      </c>
      <c r="O334">
        <f t="shared" si="66"/>
        <v>10.004194444444444</v>
      </c>
      <c r="P334">
        <f t="shared" si="67"/>
        <v>-7.1781427777777749</v>
      </c>
      <c r="Q334">
        <f t="shared" si="68"/>
        <v>3.5890713888888874</v>
      </c>
      <c r="R334">
        <f t="shared" si="69"/>
        <v>0</v>
      </c>
      <c r="S334">
        <f>SUM($R$2:R334) -SUM($Q$2:Q334) + SUM($T$2:T333)</f>
        <v>-87.736558652778172</v>
      </c>
      <c r="T334">
        <f t="shared" si="70"/>
        <v>0</v>
      </c>
    </row>
    <row r="335" spans="1:20" x14ac:dyDescent="0.3">
      <c r="A335" s="1">
        <v>42338</v>
      </c>
      <c r="B335" s="2">
        <v>0.30983796296296295</v>
      </c>
      <c r="C335" s="2">
        <v>0.63798611111111114</v>
      </c>
      <c r="D335" s="3">
        <v>4.3</v>
      </c>
      <c r="E335" s="3">
        <v>78.2</v>
      </c>
      <c r="F335" s="4">
        <f t="shared" si="60"/>
        <v>11</v>
      </c>
      <c r="G335">
        <v>20</v>
      </c>
      <c r="H335" s="3">
        <f t="shared" si="61"/>
        <v>7.8755555555555565</v>
      </c>
      <c r="I335">
        <f t="shared" si="71"/>
        <v>600</v>
      </c>
      <c r="J335">
        <f t="shared" si="62"/>
        <v>0.21799999999999997</v>
      </c>
      <c r="K335">
        <f t="shared" si="63"/>
        <v>5.1506133333333324</v>
      </c>
      <c r="L335">
        <v>4.8</v>
      </c>
      <c r="M335">
        <f t="shared" si="64"/>
        <v>0.45622222222222214</v>
      </c>
      <c r="N335">
        <f t="shared" si="65"/>
        <v>4.1749999999999998</v>
      </c>
      <c r="O335">
        <f t="shared" si="66"/>
        <v>9.4312222222222211</v>
      </c>
      <c r="P335">
        <f t="shared" si="67"/>
        <v>-4.2806088888888887</v>
      </c>
      <c r="Q335">
        <f t="shared" si="68"/>
        <v>2.1403044444444443</v>
      </c>
      <c r="R335">
        <f t="shared" si="69"/>
        <v>0</v>
      </c>
      <c r="S335">
        <f>SUM($R$2:R335) -SUM($Q$2:Q335) + SUM($T$2:T334)</f>
        <v>-89.876863097222667</v>
      </c>
      <c r="T335">
        <f t="shared" si="70"/>
        <v>89.88</v>
      </c>
    </row>
    <row r="336" spans="1:20" x14ac:dyDescent="0.3">
      <c r="A336" s="1">
        <v>42339</v>
      </c>
      <c r="B336" s="2">
        <v>0.31091435185185184</v>
      </c>
      <c r="C336" s="2">
        <v>0.63743055555555561</v>
      </c>
      <c r="D336" s="3">
        <v>2.9</v>
      </c>
      <c r="E336" s="3">
        <v>64.900000000000006</v>
      </c>
      <c r="F336" s="4">
        <f t="shared" si="60"/>
        <v>12</v>
      </c>
      <c r="G336">
        <v>20</v>
      </c>
      <c r="H336" s="3">
        <f t="shared" si="61"/>
        <v>7.8363888888888908</v>
      </c>
      <c r="I336">
        <f t="shared" si="71"/>
        <v>500</v>
      </c>
      <c r="J336">
        <f t="shared" si="62"/>
        <v>0.35099999999999998</v>
      </c>
      <c r="K336">
        <f t="shared" si="63"/>
        <v>6.8764312500000013</v>
      </c>
      <c r="L336">
        <v>4.8</v>
      </c>
      <c r="M336">
        <f t="shared" si="64"/>
        <v>0.45818055555555542</v>
      </c>
      <c r="N336">
        <f t="shared" si="65"/>
        <v>4.5250000000000004</v>
      </c>
      <c r="O336">
        <f t="shared" si="66"/>
        <v>9.7831805555555569</v>
      </c>
      <c r="P336">
        <f t="shared" si="67"/>
        <v>-2.9067493055555556</v>
      </c>
      <c r="Q336">
        <f t="shared" si="68"/>
        <v>1.4533746527777778</v>
      </c>
      <c r="R336">
        <f t="shared" si="69"/>
        <v>0</v>
      </c>
      <c r="S336">
        <f>SUM($R$2:R336) -SUM($Q$2:Q336) + SUM($T$2:T335)</f>
        <v>-1.4502377500004968</v>
      </c>
      <c r="T336">
        <f t="shared" si="70"/>
        <v>0</v>
      </c>
    </row>
    <row r="337" spans="1:20" x14ac:dyDescent="0.3">
      <c r="A337" s="1">
        <v>42340</v>
      </c>
      <c r="B337" s="2">
        <v>0.3119675925925926</v>
      </c>
      <c r="C337" s="2">
        <v>0.63692129629629635</v>
      </c>
      <c r="D337" s="3">
        <v>3.1</v>
      </c>
      <c r="E337" s="3">
        <v>50.6</v>
      </c>
      <c r="F337" s="4">
        <f t="shared" si="60"/>
        <v>12</v>
      </c>
      <c r="G337">
        <v>20</v>
      </c>
      <c r="H337" s="3">
        <f t="shared" si="61"/>
        <v>7.7988888888888894</v>
      </c>
      <c r="I337">
        <f t="shared" si="71"/>
        <v>500</v>
      </c>
      <c r="J337">
        <f t="shared" si="62"/>
        <v>0.49399999999999999</v>
      </c>
      <c r="K337">
        <f t="shared" si="63"/>
        <v>9.6316277777777781</v>
      </c>
      <c r="L337">
        <v>4.8</v>
      </c>
      <c r="M337">
        <f t="shared" si="64"/>
        <v>0.46005555555555555</v>
      </c>
      <c r="N337">
        <f t="shared" si="65"/>
        <v>4.4749999999999996</v>
      </c>
      <c r="O337">
        <f t="shared" si="66"/>
        <v>9.7350555555555545</v>
      </c>
      <c r="P337">
        <f t="shared" si="67"/>
        <v>-0.10342777777777634</v>
      </c>
      <c r="Q337">
        <f t="shared" si="68"/>
        <v>5.1713888888888171E-2</v>
      </c>
      <c r="R337">
        <f t="shared" si="69"/>
        <v>0</v>
      </c>
      <c r="S337">
        <f>SUM($R$2:R337) -SUM($Q$2:Q337) + SUM($T$2:T336)</f>
        <v>-1.5019516388892953</v>
      </c>
      <c r="T337">
        <f t="shared" si="70"/>
        <v>0</v>
      </c>
    </row>
    <row r="338" spans="1:20" x14ac:dyDescent="0.3">
      <c r="A338" s="1">
        <v>42341</v>
      </c>
      <c r="B338" s="2">
        <v>0.31298611111111113</v>
      </c>
      <c r="C338" s="2">
        <v>0.6364467592592592</v>
      </c>
      <c r="D338" s="3">
        <v>6.3</v>
      </c>
      <c r="E338" s="3">
        <v>93.5</v>
      </c>
      <c r="F338" s="4">
        <f t="shared" si="60"/>
        <v>12</v>
      </c>
      <c r="G338">
        <v>20</v>
      </c>
      <c r="H338" s="3">
        <f t="shared" si="61"/>
        <v>7.7630555555555532</v>
      </c>
      <c r="I338">
        <f t="shared" si="71"/>
        <v>500</v>
      </c>
      <c r="J338">
        <f t="shared" si="62"/>
        <v>6.4999999999999947E-2</v>
      </c>
      <c r="K338">
        <f t="shared" si="63"/>
        <v>1.2614965277777765</v>
      </c>
      <c r="L338">
        <v>4.8</v>
      </c>
      <c r="M338">
        <f t="shared" si="64"/>
        <v>0.46184722222222235</v>
      </c>
      <c r="N338">
        <f t="shared" si="65"/>
        <v>3.6749999999999998</v>
      </c>
      <c r="O338">
        <f t="shared" si="66"/>
        <v>8.9368472222222231</v>
      </c>
      <c r="P338">
        <f t="shared" si="67"/>
        <v>-7.6753506944444467</v>
      </c>
      <c r="Q338">
        <f t="shared" si="68"/>
        <v>3.8376753472222234</v>
      </c>
      <c r="R338">
        <f t="shared" si="69"/>
        <v>0</v>
      </c>
      <c r="S338">
        <f>SUM($R$2:R338) -SUM($Q$2:Q338) + SUM($T$2:T337)</f>
        <v>-5.3396269861116252</v>
      </c>
      <c r="T338">
        <f t="shared" si="70"/>
        <v>0</v>
      </c>
    </row>
    <row r="339" spans="1:20" x14ac:dyDescent="0.3">
      <c r="A339" s="1">
        <v>42342</v>
      </c>
      <c r="B339" s="2">
        <v>0.31398148148148147</v>
      </c>
      <c r="C339" s="2">
        <v>0.63600694444444439</v>
      </c>
      <c r="D339" s="3">
        <v>6.6</v>
      </c>
      <c r="E339" s="3">
        <v>86.6</v>
      </c>
      <c r="F339" s="4">
        <f t="shared" si="60"/>
        <v>12</v>
      </c>
      <c r="G339">
        <v>20</v>
      </c>
      <c r="H339" s="3">
        <f t="shared" si="61"/>
        <v>7.7286111111111104</v>
      </c>
      <c r="I339">
        <f t="shared" si="71"/>
        <v>500</v>
      </c>
      <c r="J339">
        <f t="shared" si="62"/>
        <v>0.13400000000000001</v>
      </c>
      <c r="K339">
        <f t="shared" si="63"/>
        <v>2.5890847222222217</v>
      </c>
      <c r="L339">
        <v>4.8</v>
      </c>
      <c r="M339">
        <f t="shared" si="64"/>
        <v>0.46356944444444448</v>
      </c>
      <c r="N339">
        <f t="shared" si="65"/>
        <v>3.6</v>
      </c>
      <c r="O339">
        <f t="shared" si="66"/>
        <v>8.8635694444444439</v>
      </c>
      <c r="P339">
        <f t="shared" si="67"/>
        <v>-6.2744847222222226</v>
      </c>
      <c r="Q339">
        <f t="shared" si="68"/>
        <v>3.1372423611111113</v>
      </c>
      <c r="R339">
        <f t="shared" si="69"/>
        <v>0</v>
      </c>
      <c r="S339">
        <f>SUM($R$2:R339) -SUM($Q$2:Q339) + SUM($T$2:T338)</f>
        <v>-8.476869347222646</v>
      </c>
      <c r="T339">
        <f t="shared" si="70"/>
        <v>0</v>
      </c>
    </row>
    <row r="340" spans="1:20" x14ac:dyDescent="0.3">
      <c r="A340" s="1">
        <v>42343</v>
      </c>
      <c r="B340" s="2">
        <v>0.31495370370370374</v>
      </c>
      <c r="C340" s="2">
        <v>0.63561342592592596</v>
      </c>
      <c r="D340" s="3">
        <v>7</v>
      </c>
      <c r="E340" s="3">
        <v>87.3</v>
      </c>
      <c r="F340" s="4">
        <f t="shared" si="60"/>
        <v>12</v>
      </c>
      <c r="G340">
        <v>20</v>
      </c>
      <c r="H340" s="3">
        <f t="shared" si="61"/>
        <v>7.6958333333333329</v>
      </c>
      <c r="I340">
        <f t="shared" si="71"/>
        <v>500</v>
      </c>
      <c r="J340">
        <f t="shared" si="62"/>
        <v>0.127</v>
      </c>
      <c r="K340">
        <f t="shared" si="63"/>
        <v>2.4434270833333329</v>
      </c>
      <c r="L340">
        <v>4.8</v>
      </c>
      <c r="M340">
        <f t="shared" si="64"/>
        <v>0.46520833333333339</v>
      </c>
      <c r="N340">
        <f t="shared" si="65"/>
        <v>3.5</v>
      </c>
      <c r="O340">
        <f t="shared" si="66"/>
        <v>8.7652083333333337</v>
      </c>
      <c r="P340">
        <f t="shared" si="67"/>
        <v>-6.3217812500000008</v>
      </c>
      <c r="Q340">
        <f t="shared" si="68"/>
        <v>3.1608906250000004</v>
      </c>
      <c r="R340">
        <f t="shared" si="69"/>
        <v>0</v>
      </c>
      <c r="S340">
        <f>SUM($R$2:R340) -SUM($Q$2:Q340) + SUM($T$2:T339)</f>
        <v>-11.637759972222739</v>
      </c>
      <c r="T340">
        <f t="shared" si="70"/>
        <v>0</v>
      </c>
    </row>
    <row r="341" spans="1:20" x14ac:dyDescent="0.3">
      <c r="A341" s="1">
        <v>42344</v>
      </c>
      <c r="B341" s="2">
        <v>0.31590277777777781</v>
      </c>
      <c r="C341" s="2">
        <v>0.63526620370370368</v>
      </c>
      <c r="D341" s="3">
        <v>8.6</v>
      </c>
      <c r="E341" s="3">
        <v>82.8</v>
      </c>
      <c r="F341" s="4">
        <f t="shared" si="60"/>
        <v>12</v>
      </c>
      <c r="G341">
        <v>20</v>
      </c>
      <c r="H341" s="3">
        <f t="shared" si="61"/>
        <v>7.6647222222222204</v>
      </c>
      <c r="I341">
        <f t="shared" si="71"/>
        <v>500</v>
      </c>
      <c r="J341">
        <f t="shared" si="62"/>
        <v>0.17200000000000004</v>
      </c>
      <c r="K341">
        <f t="shared" si="63"/>
        <v>3.2958305555555558</v>
      </c>
      <c r="L341">
        <v>4.8</v>
      </c>
      <c r="M341">
        <f t="shared" si="64"/>
        <v>0.46676388888888898</v>
      </c>
      <c r="N341">
        <f t="shared" si="65"/>
        <v>3.1</v>
      </c>
      <c r="O341">
        <f t="shared" si="66"/>
        <v>8.3667638888888884</v>
      </c>
      <c r="P341">
        <f t="shared" si="67"/>
        <v>-5.0709333333333326</v>
      </c>
      <c r="Q341">
        <f t="shared" si="68"/>
        <v>2.5354666666666663</v>
      </c>
      <c r="R341">
        <f t="shared" si="69"/>
        <v>0</v>
      </c>
      <c r="S341">
        <f>SUM($R$2:R341) -SUM($Q$2:Q341) + SUM($T$2:T340)</f>
        <v>-14.173226638889332</v>
      </c>
      <c r="T341">
        <f t="shared" si="70"/>
        <v>0</v>
      </c>
    </row>
    <row r="342" spans="1:20" x14ac:dyDescent="0.3">
      <c r="A342" s="1">
        <v>42345</v>
      </c>
      <c r="B342" s="2">
        <v>0.31681712962962966</v>
      </c>
      <c r="C342" s="2">
        <v>0.63495370370370374</v>
      </c>
      <c r="D342" s="3">
        <v>8.1999999999999993</v>
      </c>
      <c r="E342" s="3">
        <v>70.099999999999994</v>
      </c>
      <c r="F342" s="4">
        <f t="shared" si="60"/>
        <v>12</v>
      </c>
      <c r="G342">
        <v>20</v>
      </c>
      <c r="H342" s="3">
        <f t="shared" si="61"/>
        <v>7.6352777777777785</v>
      </c>
      <c r="I342">
        <f t="shared" si="71"/>
        <v>500</v>
      </c>
      <c r="J342">
        <f t="shared" si="62"/>
        <v>0.29900000000000004</v>
      </c>
      <c r="K342">
        <f t="shared" si="63"/>
        <v>5.7073701388888916</v>
      </c>
      <c r="L342">
        <v>4.8</v>
      </c>
      <c r="M342">
        <f t="shared" si="64"/>
        <v>0.46823611111111108</v>
      </c>
      <c r="N342">
        <f t="shared" si="65"/>
        <v>3.2</v>
      </c>
      <c r="O342">
        <f t="shared" si="66"/>
        <v>8.4682361111111106</v>
      </c>
      <c r="P342">
        <f t="shared" si="67"/>
        <v>-2.7608659722222191</v>
      </c>
      <c r="Q342">
        <f t="shared" si="68"/>
        <v>1.3804329861111095</v>
      </c>
      <c r="R342">
        <f t="shared" si="69"/>
        <v>0</v>
      </c>
      <c r="S342">
        <f>SUM($R$2:R342) -SUM($Q$2:Q342) + SUM($T$2:T341)</f>
        <v>-15.553659625000364</v>
      </c>
      <c r="T342">
        <f t="shared" si="70"/>
        <v>0</v>
      </c>
    </row>
    <row r="343" spans="1:20" x14ac:dyDescent="0.3">
      <c r="A343" s="1">
        <v>42346</v>
      </c>
      <c r="B343" s="2">
        <v>0.31769675925925928</v>
      </c>
      <c r="C343" s="2">
        <v>0.63467592592592592</v>
      </c>
      <c r="D343" s="3">
        <v>4.0999999999999996</v>
      </c>
      <c r="E343" s="3">
        <v>57.1</v>
      </c>
      <c r="F343" s="4">
        <f t="shared" si="60"/>
        <v>12</v>
      </c>
      <c r="G343">
        <v>20</v>
      </c>
      <c r="H343" s="3">
        <f t="shared" si="61"/>
        <v>7.6074999999999999</v>
      </c>
      <c r="I343">
        <f t="shared" si="71"/>
        <v>500</v>
      </c>
      <c r="J343">
        <f t="shared" si="62"/>
        <v>0.42899999999999994</v>
      </c>
      <c r="K343">
        <f t="shared" si="63"/>
        <v>8.1590437499999986</v>
      </c>
      <c r="L343">
        <v>4.8</v>
      </c>
      <c r="M343">
        <f t="shared" si="64"/>
        <v>0.46962500000000001</v>
      </c>
      <c r="N343">
        <f t="shared" si="65"/>
        <v>4.2249999999999996</v>
      </c>
      <c r="O343">
        <f t="shared" si="66"/>
        <v>9.4946249999999992</v>
      </c>
      <c r="P343">
        <f t="shared" si="67"/>
        <v>-1.3355812500000006</v>
      </c>
      <c r="Q343">
        <f t="shared" si="68"/>
        <v>0.6677906250000003</v>
      </c>
      <c r="R343">
        <f t="shared" si="69"/>
        <v>0</v>
      </c>
      <c r="S343">
        <f>SUM($R$2:R343) -SUM($Q$2:Q343) + SUM($T$2:T342)</f>
        <v>-16.22145025000043</v>
      </c>
      <c r="T343">
        <f t="shared" si="70"/>
        <v>0</v>
      </c>
    </row>
    <row r="344" spans="1:20" x14ac:dyDescent="0.3">
      <c r="A344" s="1">
        <v>42347</v>
      </c>
      <c r="B344" s="2">
        <v>0.31855324074074076</v>
      </c>
      <c r="C344" s="2">
        <v>0.63445601851851852</v>
      </c>
      <c r="D344" s="3">
        <v>1.8</v>
      </c>
      <c r="E344" s="3">
        <v>85.6</v>
      </c>
      <c r="F344" s="4">
        <f t="shared" si="60"/>
        <v>12</v>
      </c>
      <c r="G344">
        <v>20</v>
      </c>
      <c r="H344" s="3">
        <f t="shared" si="61"/>
        <v>7.5816666666666661</v>
      </c>
      <c r="I344">
        <f t="shared" si="71"/>
        <v>500</v>
      </c>
      <c r="J344">
        <f t="shared" si="62"/>
        <v>0.14400000000000002</v>
      </c>
      <c r="K344">
        <f t="shared" si="63"/>
        <v>2.7294</v>
      </c>
      <c r="L344">
        <v>4.8</v>
      </c>
      <c r="M344">
        <f t="shared" si="64"/>
        <v>0.47091666666666665</v>
      </c>
      <c r="N344">
        <f t="shared" si="65"/>
        <v>4.8</v>
      </c>
      <c r="O344">
        <f t="shared" si="66"/>
        <v>10.070916666666665</v>
      </c>
      <c r="P344">
        <f t="shared" si="67"/>
        <v>-7.3415166666666654</v>
      </c>
      <c r="Q344">
        <f t="shared" si="68"/>
        <v>3.6707583333333327</v>
      </c>
      <c r="R344">
        <f t="shared" si="69"/>
        <v>0</v>
      </c>
      <c r="S344">
        <f>SUM($R$2:R344) -SUM($Q$2:Q344) + SUM($T$2:T343)</f>
        <v>-19.892208583333741</v>
      </c>
      <c r="T344">
        <f t="shared" si="70"/>
        <v>0</v>
      </c>
    </row>
    <row r="345" spans="1:20" x14ac:dyDescent="0.3">
      <c r="A345" s="1">
        <v>42348</v>
      </c>
      <c r="B345" s="2">
        <v>0.31937500000000002</v>
      </c>
      <c r="C345" s="2">
        <v>0.63427083333333334</v>
      </c>
      <c r="D345" s="3">
        <v>3.5</v>
      </c>
      <c r="E345" s="3">
        <v>44.5</v>
      </c>
      <c r="F345" s="4">
        <f t="shared" si="60"/>
        <v>12</v>
      </c>
      <c r="G345">
        <v>20</v>
      </c>
      <c r="H345" s="3">
        <f t="shared" si="61"/>
        <v>7.5574999999999992</v>
      </c>
      <c r="I345">
        <f t="shared" si="71"/>
        <v>500</v>
      </c>
      <c r="J345">
        <f t="shared" si="62"/>
        <v>0.55499999999999994</v>
      </c>
      <c r="K345">
        <f t="shared" si="63"/>
        <v>10.486031249999996</v>
      </c>
      <c r="L345">
        <v>4.8</v>
      </c>
      <c r="M345">
        <f t="shared" si="64"/>
        <v>0.47212500000000007</v>
      </c>
      <c r="N345">
        <f t="shared" si="65"/>
        <v>4.375</v>
      </c>
      <c r="O345">
        <f t="shared" si="66"/>
        <v>9.6471249999999991</v>
      </c>
      <c r="P345">
        <f t="shared" si="67"/>
        <v>0.8389062499999973</v>
      </c>
      <c r="Q345">
        <f t="shared" si="68"/>
        <v>0</v>
      </c>
      <c r="R345">
        <f t="shared" si="69"/>
        <v>0.16778124999999947</v>
      </c>
      <c r="S345">
        <f>SUM($R$2:R345) -SUM($Q$2:Q345) + SUM($T$2:T344)</f>
        <v>-19.724427333333779</v>
      </c>
      <c r="T345">
        <f t="shared" si="70"/>
        <v>0</v>
      </c>
    </row>
    <row r="346" spans="1:20" x14ac:dyDescent="0.3">
      <c r="A346" s="1">
        <v>42349</v>
      </c>
      <c r="B346" s="2">
        <v>0.32016203703703705</v>
      </c>
      <c r="C346" s="2">
        <v>0.63413194444444443</v>
      </c>
      <c r="D346" s="3">
        <v>0.9</v>
      </c>
      <c r="E346" s="3">
        <v>54.1</v>
      </c>
      <c r="F346" s="4">
        <f t="shared" si="60"/>
        <v>12</v>
      </c>
      <c r="G346">
        <v>20</v>
      </c>
      <c r="H346" s="3">
        <f t="shared" si="61"/>
        <v>7.5352777777777771</v>
      </c>
      <c r="I346">
        <f t="shared" si="71"/>
        <v>500</v>
      </c>
      <c r="J346">
        <f t="shared" si="62"/>
        <v>0.45899999999999996</v>
      </c>
      <c r="K346">
        <f t="shared" si="63"/>
        <v>8.6467312499999984</v>
      </c>
      <c r="L346">
        <v>4.8</v>
      </c>
      <c r="M346">
        <f t="shared" si="64"/>
        <v>0.47323611111111114</v>
      </c>
      <c r="N346">
        <f t="shared" si="65"/>
        <v>5.0250000000000004</v>
      </c>
      <c r="O346">
        <f t="shared" si="66"/>
        <v>10.298236111111112</v>
      </c>
      <c r="P346">
        <f t="shared" si="67"/>
        <v>-1.6515048611111141</v>
      </c>
      <c r="Q346">
        <f t="shared" si="68"/>
        <v>0.82575243055555703</v>
      </c>
      <c r="R346">
        <f t="shared" si="69"/>
        <v>0</v>
      </c>
      <c r="S346">
        <f>SUM($R$2:R346) -SUM($Q$2:Q346) + SUM($T$2:T345)</f>
        <v>-20.550179763889332</v>
      </c>
      <c r="T346">
        <f t="shared" si="70"/>
        <v>0</v>
      </c>
    </row>
    <row r="347" spans="1:20" x14ac:dyDescent="0.3">
      <c r="A347" s="1">
        <v>42350</v>
      </c>
      <c r="B347" s="2">
        <v>0.32091435185185185</v>
      </c>
      <c r="C347" s="2">
        <v>0.63402777777777775</v>
      </c>
      <c r="D347" s="3">
        <v>3.5</v>
      </c>
      <c r="E347" s="3">
        <v>80.5</v>
      </c>
      <c r="F347" s="4">
        <f t="shared" si="60"/>
        <v>12</v>
      </c>
      <c r="G347">
        <v>20</v>
      </c>
      <c r="H347" s="3">
        <f t="shared" si="61"/>
        <v>7.5147222222222219</v>
      </c>
      <c r="I347">
        <f t="shared" si="71"/>
        <v>500</v>
      </c>
      <c r="J347">
        <f t="shared" si="62"/>
        <v>0.19499999999999995</v>
      </c>
      <c r="K347">
        <f t="shared" si="63"/>
        <v>3.6634270833333318</v>
      </c>
      <c r="L347">
        <v>4.8</v>
      </c>
      <c r="M347">
        <f t="shared" si="64"/>
        <v>0.47426388888888893</v>
      </c>
      <c r="N347">
        <f t="shared" si="65"/>
        <v>4.375</v>
      </c>
      <c r="O347">
        <f t="shared" si="66"/>
        <v>9.6492638888888891</v>
      </c>
      <c r="P347">
        <f t="shared" si="67"/>
        <v>-5.9858368055555573</v>
      </c>
      <c r="Q347">
        <f t="shared" si="68"/>
        <v>2.9929184027777787</v>
      </c>
      <c r="R347">
        <f t="shared" si="69"/>
        <v>0</v>
      </c>
      <c r="S347">
        <f>SUM($R$2:R347) -SUM($Q$2:Q347) + SUM($T$2:T346)</f>
        <v>-23.54309816666705</v>
      </c>
      <c r="T347">
        <f t="shared" si="70"/>
        <v>0</v>
      </c>
    </row>
    <row r="348" spans="1:20" x14ac:dyDescent="0.3">
      <c r="A348" s="1">
        <v>42351</v>
      </c>
      <c r="B348" s="2">
        <v>0.32162037037037039</v>
      </c>
      <c r="C348" s="2">
        <v>0.63398148148148148</v>
      </c>
      <c r="D348" s="3">
        <v>2.1</v>
      </c>
      <c r="E348" s="3">
        <v>92.8</v>
      </c>
      <c r="F348" s="4">
        <f t="shared" si="60"/>
        <v>12</v>
      </c>
      <c r="G348">
        <v>20</v>
      </c>
      <c r="H348" s="3">
        <f t="shared" si="61"/>
        <v>7.4966666666666661</v>
      </c>
      <c r="I348">
        <f t="shared" si="71"/>
        <v>500</v>
      </c>
      <c r="J348">
        <f t="shared" si="62"/>
        <v>7.2000000000000064E-2</v>
      </c>
      <c r="K348">
        <f t="shared" si="63"/>
        <v>1.3494000000000013</v>
      </c>
      <c r="L348">
        <v>4.8</v>
      </c>
      <c r="M348">
        <f t="shared" si="64"/>
        <v>0.47516666666666668</v>
      </c>
      <c r="N348">
        <f t="shared" si="65"/>
        <v>4.7249999999999996</v>
      </c>
      <c r="O348">
        <f t="shared" si="66"/>
        <v>10.000166666666665</v>
      </c>
      <c r="P348">
        <f t="shared" si="67"/>
        <v>-8.6507666666666641</v>
      </c>
      <c r="Q348">
        <f t="shared" si="68"/>
        <v>4.325383333333332</v>
      </c>
      <c r="R348">
        <f t="shared" si="69"/>
        <v>0</v>
      </c>
      <c r="S348">
        <f>SUM($R$2:R348) -SUM($Q$2:Q348) + SUM($T$2:T347)</f>
        <v>-27.868481500000371</v>
      </c>
      <c r="T348">
        <f t="shared" si="70"/>
        <v>0</v>
      </c>
    </row>
    <row r="349" spans="1:20" x14ac:dyDescent="0.3">
      <c r="A349" s="1">
        <v>42352</v>
      </c>
      <c r="B349" s="2">
        <v>0.32230324074074074</v>
      </c>
      <c r="C349" s="2">
        <v>0.63396990740740744</v>
      </c>
      <c r="D349" s="3">
        <v>1.2</v>
      </c>
      <c r="E349" s="3">
        <v>80.3</v>
      </c>
      <c r="F349" s="4">
        <f t="shared" si="60"/>
        <v>12</v>
      </c>
      <c r="G349">
        <v>20</v>
      </c>
      <c r="H349" s="3">
        <f t="shared" si="61"/>
        <v>7.48</v>
      </c>
      <c r="I349">
        <f t="shared" si="71"/>
        <v>500</v>
      </c>
      <c r="J349">
        <f t="shared" si="62"/>
        <v>0.19700000000000006</v>
      </c>
      <c r="K349">
        <f t="shared" si="63"/>
        <v>3.6839000000000017</v>
      </c>
      <c r="L349">
        <v>4.8</v>
      </c>
      <c r="M349">
        <f t="shared" si="64"/>
        <v>0.47599999999999998</v>
      </c>
      <c r="N349">
        <f t="shared" si="65"/>
        <v>4.95</v>
      </c>
      <c r="O349">
        <f t="shared" si="66"/>
        <v>10.225999999999999</v>
      </c>
      <c r="P349">
        <f t="shared" si="67"/>
        <v>-6.5420999999999978</v>
      </c>
      <c r="Q349">
        <f t="shared" si="68"/>
        <v>3.2710499999999989</v>
      </c>
      <c r="R349">
        <f t="shared" si="69"/>
        <v>0</v>
      </c>
      <c r="S349">
        <f>SUM($R$2:R349) -SUM($Q$2:Q349) + SUM($T$2:T348)</f>
        <v>-31.13953150000043</v>
      </c>
      <c r="T349">
        <f t="shared" si="70"/>
        <v>0</v>
      </c>
    </row>
    <row r="350" spans="1:20" x14ac:dyDescent="0.3">
      <c r="A350" s="1">
        <v>42353</v>
      </c>
      <c r="B350" s="2">
        <v>0.32295138888888891</v>
      </c>
      <c r="C350" s="2">
        <v>0.63400462962962967</v>
      </c>
      <c r="D350" s="3">
        <v>-1.2</v>
      </c>
      <c r="E350" s="3">
        <v>54.6</v>
      </c>
      <c r="F350" s="4">
        <f t="shared" si="60"/>
        <v>12</v>
      </c>
      <c r="G350">
        <v>20</v>
      </c>
      <c r="H350" s="3">
        <f t="shared" si="61"/>
        <v>7.4652777777777786</v>
      </c>
      <c r="I350">
        <f t="shared" si="71"/>
        <v>500</v>
      </c>
      <c r="J350">
        <f t="shared" si="62"/>
        <v>0.45399999999999996</v>
      </c>
      <c r="K350">
        <f t="shared" si="63"/>
        <v>8.4730902777777768</v>
      </c>
      <c r="L350">
        <v>4.8</v>
      </c>
      <c r="M350">
        <f t="shared" si="64"/>
        <v>0.47673611111111108</v>
      </c>
      <c r="N350">
        <f t="shared" si="65"/>
        <v>5.55</v>
      </c>
      <c r="O350">
        <f t="shared" si="66"/>
        <v>10.82673611111111</v>
      </c>
      <c r="P350">
        <f t="shared" si="67"/>
        <v>-2.3536458333333332</v>
      </c>
      <c r="Q350">
        <f t="shared" si="68"/>
        <v>1.1768229166666666</v>
      </c>
      <c r="R350">
        <f t="shared" si="69"/>
        <v>0</v>
      </c>
      <c r="S350">
        <f>SUM($R$2:R350) -SUM($Q$2:Q350) + SUM($T$2:T349)</f>
        <v>-32.316354416667082</v>
      </c>
      <c r="T350">
        <f t="shared" si="70"/>
        <v>0</v>
      </c>
    </row>
    <row r="351" spans="1:20" x14ac:dyDescent="0.3">
      <c r="A351" s="1">
        <v>42354</v>
      </c>
      <c r="B351" s="2">
        <v>0.32355324074074071</v>
      </c>
      <c r="C351" s="2">
        <v>0.63408564814814816</v>
      </c>
      <c r="D351" s="3">
        <v>-3.3</v>
      </c>
      <c r="E351" s="3">
        <v>42.3</v>
      </c>
      <c r="F351" s="4">
        <f t="shared" si="60"/>
        <v>12</v>
      </c>
      <c r="G351">
        <v>20</v>
      </c>
      <c r="H351" s="3">
        <f t="shared" si="61"/>
        <v>7.4527777777777793</v>
      </c>
      <c r="I351">
        <f t="shared" si="71"/>
        <v>500</v>
      </c>
      <c r="J351">
        <f t="shared" si="62"/>
        <v>0.57699999999999996</v>
      </c>
      <c r="K351">
        <f t="shared" si="63"/>
        <v>10.750631944444446</v>
      </c>
      <c r="L351">
        <v>4.8</v>
      </c>
      <c r="M351">
        <f t="shared" si="64"/>
        <v>0.47736111111111101</v>
      </c>
      <c r="N351">
        <f t="shared" si="65"/>
        <v>6.0750000000000002</v>
      </c>
      <c r="O351">
        <f t="shared" si="66"/>
        <v>11.352361111111112</v>
      </c>
      <c r="P351">
        <f t="shared" si="67"/>
        <v>-0.60172916666666509</v>
      </c>
      <c r="Q351">
        <f t="shared" si="68"/>
        <v>0.30086458333333255</v>
      </c>
      <c r="R351">
        <f t="shared" si="69"/>
        <v>0</v>
      </c>
      <c r="S351">
        <f>SUM($R$2:R351) -SUM($Q$2:Q351) + SUM($T$2:T350)</f>
        <v>-32.617219000000432</v>
      </c>
      <c r="T351">
        <f t="shared" si="70"/>
        <v>0</v>
      </c>
    </row>
    <row r="352" spans="1:20" x14ac:dyDescent="0.3">
      <c r="A352" s="1">
        <v>42355</v>
      </c>
      <c r="B352" s="2">
        <v>0.32412037037037039</v>
      </c>
      <c r="C352" s="2">
        <v>0.63420138888888888</v>
      </c>
      <c r="D352" s="3">
        <v>1.9</v>
      </c>
      <c r="E352" s="3">
        <v>90</v>
      </c>
      <c r="F352" s="4">
        <f t="shared" si="60"/>
        <v>12</v>
      </c>
      <c r="G352">
        <v>20</v>
      </c>
      <c r="H352" s="3">
        <f t="shared" si="61"/>
        <v>7.4419444444444434</v>
      </c>
      <c r="I352">
        <f t="shared" si="71"/>
        <v>500</v>
      </c>
      <c r="J352">
        <f t="shared" si="62"/>
        <v>9.9999999999999978E-2</v>
      </c>
      <c r="K352">
        <f t="shared" si="63"/>
        <v>1.8604861111111106</v>
      </c>
      <c r="L352">
        <v>4.8</v>
      </c>
      <c r="M352">
        <f t="shared" si="64"/>
        <v>0.47790277777777784</v>
      </c>
      <c r="N352">
        <f t="shared" si="65"/>
        <v>4.7750000000000004</v>
      </c>
      <c r="O352">
        <f t="shared" si="66"/>
        <v>10.052902777777778</v>
      </c>
      <c r="P352">
        <f t="shared" si="67"/>
        <v>-8.1924166666666665</v>
      </c>
      <c r="Q352">
        <f t="shared" si="68"/>
        <v>4.0962083333333332</v>
      </c>
      <c r="R352">
        <f t="shared" si="69"/>
        <v>0</v>
      </c>
      <c r="S352">
        <f>SUM($R$2:R352) -SUM($Q$2:Q352) + SUM($T$2:T351)</f>
        <v>-36.713427333333811</v>
      </c>
      <c r="T352">
        <f t="shared" si="70"/>
        <v>0</v>
      </c>
    </row>
    <row r="353" spans="1:20" x14ac:dyDescent="0.3">
      <c r="A353" s="1">
        <v>42356</v>
      </c>
      <c r="B353" s="2">
        <v>0.3246412037037037</v>
      </c>
      <c r="C353" s="2">
        <v>0.63436342592592598</v>
      </c>
      <c r="D353" s="3">
        <v>8.6999999999999993</v>
      </c>
      <c r="E353" s="3">
        <v>93.1</v>
      </c>
      <c r="F353" s="4">
        <f t="shared" si="60"/>
        <v>12</v>
      </c>
      <c r="G353">
        <v>20</v>
      </c>
      <c r="H353" s="3">
        <f t="shared" si="61"/>
        <v>7.4333333333333353</v>
      </c>
      <c r="I353">
        <f t="shared" si="71"/>
        <v>500</v>
      </c>
      <c r="J353">
        <f t="shared" si="62"/>
        <v>6.9000000000000061E-2</v>
      </c>
      <c r="K353">
        <f t="shared" si="63"/>
        <v>1.2822500000000017</v>
      </c>
      <c r="L353">
        <v>4.8</v>
      </c>
      <c r="M353">
        <f t="shared" si="64"/>
        <v>0.47833333333333328</v>
      </c>
      <c r="N353">
        <f t="shared" si="65"/>
        <v>3.0750000000000002</v>
      </c>
      <c r="O353">
        <f t="shared" si="66"/>
        <v>8.3533333333333335</v>
      </c>
      <c r="P353">
        <f t="shared" si="67"/>
        <v>-7.0710833333333323</v>
      </c>
      <c r="Q353">
        <f t="shared" si="68"/>
        <v>3.5355416666666661</v>
      </c>
      <c r="R353">
        <f t="shared" si="69"/>
        <v>0</v>
      </c>
      <c r="S353">
        <f>SUM($R$2:R353) -SUM($Q$2:Q353) + SUM($T$2:T352)</f>
        <v>-40.248969000000443</v>
      </c>
      <c r="T353">
        <f t="shared" si="70"/>
        <v>0</v>
      </c>
    </row>
    <row r="354" spans="1:20" x14ac:dyDescent="0.3">
      <c r="A354" s="1">
        <v>42357</v>
      </c>
      <c r="B354" s="2">
        <v>0.32512731481481483</v>
      </c>
      <c r="C354" s="2">
        <v>0.63457175925925924</v>
      </c>
      <c r="D354" s="3">
        <v>9.1999999999999993</v>
      </c>
      <c r="E354" s="3">
        <v>88.1</v>
      </c>
      <c r="F354" s="4">
        <f t="shared" si="60"/>
        <v>12</v>
      </c>
      <c r="G354">
        <v>20</v>
      </c>
      <c r="H354" s="3">
        <f t="shared" si="61"/>
        <v>7.4266666666666659</v>
      </c>
      <c r="I354">
        <f t="shared" si="71"/>
        <v>500</v>
      </c>
      <c r="J354">
        <f t="shared" si="62"/>
        <v>0.11900000000000011</v>
      </c>
      <c r="K354">
        <f t="shared" si="63"/>
        <v>2.2094333333333354</v>
      </c>
      <c r="L354">
        <v>4.8</v>
      </c>
      <c r="M354">
        <f t="shared" si="64"/>
        <v>0.47866666666666668</v>
      </c>
      <c r="N354">
        <f t="shared" si="65"/>
        <v>2.95</v>
      </c>
      <c r="O354">
        <f t="shared" si="66"/>
        <v>8.2286666666666655</v>
      </c>
      <c r="P354">
        <f t="shared" si="67"/>
        <v>-6.0192333333333305</v>
      </c>
      <c r="Q354">
        <f t="shared" si="68"/>
        <v>3.0096166666666653</v>
      </c>
      <c r="R354">
        <f t="shared" si="69"/>
        <v>0</v>
      </c>
      <c r="S354">
        <f>SUM($R$2:R354) -SUM($Q$2:Q354) + SUM($T$2:T353)</f>
        <v>-43.258585666667159</v>
      </c>
      <c r="T354">
        <f t="shared" si="70"/>
        <v>0</v>
      </c>
    </row>
    <row r="355" spans="1:20" x14ac:dyDescent="0.3">
      <c r="A355" s="1">
        <v>42358</v>
      </c>
      <c r="B355" s="2">
        <v>0.32557870370370373</v>
      </c>
      <c r="C355" s="2">
        <v>0.63482638888888887</v>
      </c>
      <c r="D355" s="3">
        <v>7.9</v>
      </c>
      <c r="E355" s="3">
        <v>86.3</v>
      </c>
      <c r="F355" s="4">
        <f t="shared" si="60"/>
        <v>12</v>
      </c>
      <c r="G355">
        <v>20</v>
      </c>
      <c r="H355" s="3">
        <f t="shared" si="61"/>
        <v>7.4219444444444438</v>
      </c>
      <c r="I355">
        <f t="shared" si="71"/>
        <v>500</v>
      </c>
      <c r="J355">
        <f t="shared" si="62"/>
        <v>0.13700000000000001</v>
      </c>
      <c r="K355">
        <f t="shared" si="63"/>
        <v>2.542015972222222</v>
      </c>
      <c r="L355">
        <v>4.8</v>
      </c>
      <c r="M355">
        <f t="shared" si="64"/>
        <v>0.47890277777777784</v>
      </c>
      <c r="N355">
        <f t="shared" si="65"/>
        <v>3.2749999999999999</v>
      </c>
      <c r="O355">
        <f t="shared" si="66"/>
        <v>8.5539027777777772</v>
      </c>
      <c r="P355">
        <f t="shared" si="67"/>
        <v>-6.0118868055555552</v>
      </c>
      <c r="Q355">
        <f t="shared" si="68"/>
        <v>3.0059434027777776</v>
      </c>
      <c r="R355">
        <f t="shared" si="69"/>
        <v>0</v>
      </c>
      <c r="S355">
        <f>SUM($R$2:R355) -SUM($Q$2:Q355) + SUM($T$2:T354)</f>
        <v>-46.264529069444961</v>
      </c>
      <c r="T355">
        <f t="shared" si="70"/>
        <v>0</v>
      </c>
    </row>
    <row r="356" spans="1:20" x14ac:dyDescent="0.3">
      <c r="A356" s="1">
        <v>42359</v>
      </c>
      <c r="B356" s="2">
        <v>0.32597222222222222</v>
      </c>
      <c r="C356" s="2">
        <v>0.63512731481481477</v>
      </c>
      <c r="D356" s="3">
        <v>5.4</v>
      </c>
      <c r="E356" s="3">
        <v>83.8</v>
      </c>
      <c r="F356" s="4">
        <f t="shared" si="60"/>
        <v>12</v>
      </c>
      <c r="G356">
        <v>20</v>
      </c>
      <c r="H356" s="3">
        <f t="shared" si="61"/>
        <v>7.4197222222222212</v>
      </c>
      <c r="I356">
        <f t="shared" si="71"/>
        <v>500</v>
      </c>
      <c r="J356">
        <f t="shared" si="62"/>
        <v>0.16200000000000003</v>
      </c>
      <c r="K356">
        <f t="shared" si="63"/>
        <v>3.0049874999999999</v>
      </c>
      <c r="L356">
        <v>4.8</v>
      </c>
      <c r="M356">
        <f t="shared" si="64"/>
        <v>0.47901388888888891</v>
      </c>
      <c r="N356">
        <f t="shared" si="65"/>
        <v>3.9</v>
      </c>
      <c r="O356">
        <f t="shared" si="66"/>
        <v>9.179013888888889</v>
      </c>
      <c r="P356">
        <f t="shared" si="67"/>
        <v>-6.1740263888888887</v>
      </c>
      <c r="Q356">
        <f t="shared" si="68"/>
        <v>3.0870131944444443</v>
      </c>
      <c r="R356">
        <f t="shared" si="69"/>
        <v>0</v>
      </c>
      <c r="S356">
        <f>SUM($R$2:R356) -SUM($Q$2:Q356) + SUM($T$2:T355)</f>
        <v>-49.351542263889314</v>
      </c>
      <c r="T356">
        <f t="shared" si="70"/>
        <v>0</v>
      </c>
    </row>
    <row r="357" spans="1:20" x14ac:dyDescent="0.3">
      <c r="A357" s="1">
        <v>42360</v>
      </c>
      <c r="B357" s="2">
        <v>0.32634259259259263</v>
      </c>
      <c r="C357" s="2">
        <v>0.63546296296296301</v>
      </c>
      <c r="D357" s="3">
        <v>7.2</v>
      </c>
      <c r="E357" s="3">
        <v>77.099999999999994</v>
      </c>
      <c r="F357" s="4">
        <f t="shared" si="60"/>
        <v>12</v>
      </c>
      <c r="G357">
        <v>20</v>
      </c>
      <c r="H357" s="3">
        <f t="shared" si="61"/>
        <v>7.4188888888888886</v>
      </c>
      <c r="I357">
        <f t="shared" si="71"/>
        <v>500</v>
      </c>
      <c r="J357">
        <f t="shared" si="62"/>
        <v>0.22900000000000009</v>
      </c>
      <c r="K357">
        <f t="shared" si="63"/>
        <v>4.2473138888888897</v>
      </c>
      <c r="L357">
        <v>4.8</v>
      </c>
      <c r="M357">
        <f t="shared" si="64"/>
        <v>0.47905555555555557</v>
      </c>
      <c r="N357">
        <f t="shared" si="65"/>
        <v>3.45</v>
      </c>
      <c r="O357">
        <f t="shared" si="66"/>
        <v>8.7290555555555542</v>
      </c>
      <c r="P357">
        <f t="shared" si="67"/>
        <v>-4.4817416666666645</v>
      </c>
      <c r="Q357">
        <f t="shared" si="68"/>
        <v>2.2408708333333323</v>
      </c>
      <c r="R357">
        <f t="shared" si="69"/>
        <v>0</v>
      </c>
      <c r="S357">
        <f>SUM($R$2:R357) -SUM($Q$2:Q357) + SUM($T$2:T356)</f>
        <v>-51.592413097222675</v>
      </c>
      <c r="T357">
        <f t="shared" si="70"/>
        <v>0</v>
      </c>
    </row>
    <row r="358" spans="1:20" x14ac:dyDescent="0.3">
      <c r="A358" s="1">
        <v>42361</v>
      </c>
      <c r="B358" s="2">
        <v>0.32665509259259257</v>
      </c>
      <c r="C358" s="2">
        <v>0.6358449074074074</v>
      </c>
      <c r="D358" s="3">
        <v>10.199999999999999</v>
      </c>
      <c r="E358" s="3">
        <v>83.7</v>
      </c>
      <c r="F358" s="4">
        <f t="shared" si="60"/>
        <v>12</v>
      </c>
      <c r="G358">
        <v>20</v>
      </c>
      <c r="H358" s="3">
        <f t="shared" si="61"/>
        <v>7.4205555555555556</v>
      </c>
      <c r="I358">
        <f t="shared" si="71"/>
        <v>500</v>
      </c>
      <c r="J358">
        <f t="shared" si="62"/>
        <v>0.16299999999999992</v>
      </c>
      <c r="K358">
        <f t="shared" si="63"/>
        <v>3.0238763888888869</v>
      </c>
      <c r="L358">
        <v>4.8</v>
      </c>
      <c r="M358">
        <f t="shared" si="64"/>
        <v>0.47897222222222224</v>
      </c>
      <c r="N358">
        <f t="shared" si="65"/>
        <v>2.7</v>
      </c>
      <c r="O358">
        <f t="shared" si="66"/>
        <v>7.9789722222222226</v>
      </c>
      <c r="P358">
        <f t="shared" si="67"/>
        <v>-4.9550958333333357</v>
      </c>
      <c r="Q358">
        <f t="shared" si="68"/>
        <v>2.4775479166666678</v>
      </c>
      <c r="R358">
        <f t="shared" si="69"/>
        <v>0</v>
      </c>
      <c r="S358">
        <f>SUM($R$2:R358) -SUM($Q$2:Q358) + SUM($T$2:T357)</f>
        <v>-54.069961013889269</v>
      </c>
      <c r="T358">
        <f t="shared" si="70"/>
        <v>0</v>
      </c>
    </row>
    <row r="359" spans="1:20" x14ac:dyDescent="0.3">
      <c r="A359" s="1">
        <v>42362</v>
      </c>
      <c r="B359" s="2">
        <v>0.32693287037037039</v>
      </c>
      <c r="C359" s="2">
        <v>0.63627314814814817</v>
      </c>
      <c r="D359" s="3">
        <v>5.4</v>
      </c>
      <c r="E359" s="3">
        <v>44.2</v>
      </c>
      <c r="F359" s="4">
        <f t="shared" si="60"/>
        <v>12</v>
      </c>
      <c r="G359">
        <v>20</v>
      </c>
      <c r="H359" s="3">
        <f t="shared" si="61"/>
        <v>7.4241666666666664</v>
      </c>
      <c r="I359">
        <f t="shared" si="71"/>
        <v>500</v>
      </c>
      <c r="J359">
        <f t="shared" si="62"/>
        <v>0.55800000000000005</v>
      </c>
      <c r="K359">
        <f t="shared" si="63"/>
        <v>10.3567125</v>
      </c>
      <c r="L359">
        <v>4.8</v>
      </c>
      <c r="M359">
        <f t="shared" si="64"/>
        <v>0.47879166666666667</v>
      </c>
      <c r="N359">
        <f t="shared" si="65"/>
        <v>3.9</v>
      </c>
      <c r="O359">
        <f t="shared" si="66"/>
        <v>9.1787916666666671</v>
      </c>
      <c r="P359">
        <f t="shared" si="67"/>
        <v>1.1779208333333333</v>
      </c>
      <c r="Q359">
        <f t="shared" si="68"/>
        <v>0</v>
      </c>
      <c r="R359">
        <f t="shared" si="69"/>
        <v>0.23558416666666668</v>
      </c>
      <c r="S359">
        <f>SUM($R$2:R359) -SUM($Q$2:Q359) + SUM($T$2:T358)</f>
        <v>-53.834376847222529</v>
      </c>
      <c r="T359">
        <f t="shared" si="70"/>
        <v>0</v>
      </c>
    </row>
    <row r="360" spans="1:20" x14ac:dyDescent="0.3">
      <c r="A360" s="1">
        <v>42363</v>
      </c>
      <c r="B360" s="2">
        <v>0.32717592592592593</v>
      </c>
      <c r="C360" s="2">
        <v>0.63673611111111106</v>
      </c>
      <c r="D360" s="3">
        <v>5</v>
      </c>
      <c r="E360" s="3">
        <v>62.1</v>
      </c>
      <c r="F360" s="4">
        <f t="shared" si="60"/>
        <v>12</v>
      </c>
      <c r="G360">
        <v>20</v>
      </c>
      <c r="H360" s="3">
        <f t="shared" si="61"/>
        <v>7.4294444444444432</v>
      </c>
      <c r="I360">
        <f t="shared" si="71"/>
        <v>500</v>
      </c>
      <c r="J360">
        <f t="shared" si="62"/>
        <v>0.379</v>
      </c>
      <c r="K360">
        <f t="shared" si="63"/>
        <v>7.0393986111111104</v>
      </c>
      <c r="L360">
        <v>4.8</v>
      </c>
      <c r="M360">
        <f t="shared" si="64"/>
        <v>0.47852777777777789</v>
      </c>
      <c r="N360">
        <f t="shared" si="65"/>
        <v>4</v>
      </c>
      <c r="O360">
        <f t="shared" si="66"/>
        <v>9.2785277777777786</v>
      </c>
      <c r="P360">
        <f t="shared" si="67"/>
        <v>-2.2391291666666682</v>
      </c>
      <c r="Q360">
        <f t="shared" si="68"/>
        <v>1.1195645833333341</v>
      </c>
      <c r="R360">
        <f t="shared" si="69"/>
        <v>0</v>
      </c>
      <c r="S360">
        <f>SUM($R$2:R360) -SUM($Q$2:Q360) + SUM($T$2:T359)</f>
        <v>-54.953941430555915</v>
      </c>
      <c r="T360">
        <f t="shared" si="70"/>
        <v>0</v>
      </c>
    </row>
    <row r="361" spans="1:20" x14ac:dyDescent="0.3">
      <c r="A361" s="1">
        <v>42364</v>
      </c>
      <c r="B361" s="2">
        <v>0.3273611111111111</v>
      </c>
      <c r="C361" s="2">
        <v>0.63724537037037032</v>
      </c>
      <c r="D361" s="3">
        <v>4.4000000000000004</v>
      </c>
      <c r="E361" s="3">
        <v>84.2</v>
      </c>
      <c r="F361" s="4">
        <f t="shared" si="60"/>
        <v>12</v>
      </c>
      <c r="G361">
        <v>20</v>
      </c>
      <c r="H361" s="3">
        <f t="shared" si="61"/>
        <v>7.4372222222222213</v>
      </c>
      <c r="I361">
        <f t="shared" si="71"/>
        <v>500</v>
      </c>
      <c r="J361">
        <f t="shared" si="62"/>
        <v>0.15799999999999992</v>
      </c>
      <c r="K361">
        <f t="shared" si="63"/>
        <v>2.9377027777777758</v>
      </c>
      <c r="L361">
        <v>4.8</v>
      </c>
      <c r="M361">
        <f t="shared" si="64"/>
        <v>0.47813888888888889</v>
      </c>
      <c r="N361">
        <f t="shared" si="65"/>
        <v>4.1500000000000004</v>
      </c>
      <c r="O361">
        <f t="shared" si="66"/>
        <v>9.4281388888888884</v>
      </c>
      <c r="P361">
        <f t="shared" si="67"/>
        <v>-6.4904361111111122</v>
      </c>
      <c r="Q361">
        <f t="shared" si="68"/>
        <v>3.2452180555555561</v>
      </c>
      <c r="R361">
        <f t="shared" si="69"/>
        <v>0</v>
      </c>
      <c r="S361">
        <f>SUM($R$2:R361) -SUM($Q$2:Q361) + SUM($T$2:T360)</f>
        <v>-58.199159486111512</v>
      </c>
      <c r="T361">
        <f t="shared" si="70"/>
        <v>0</v>
      </c>
    </row>
    <row r="362" spans="1:20" x14ac:dyDescent="0.3">
      <c r="A362" s="1">
        <v>42365</v>
      </c>
      <c r="B362" s="2">
        <v>0.32751157407407411</v>
      </c>
      <c r="C362" s="2">
        <v>0.63780092592592597</v>
      </c>
      <c r="D362" s="3">
        <v>3.7</v>
      </c>
      <c r="E362" s="3">
        <v>93.9</v>
      </c>
      <c r="F362" s="4">
        <f t="shared" si="60"/>
        <v>12</v>
      </c>
      <c r="G362">
        <v>20</v>
      </c>
      <c r="H362" s="3">
        <f t="shared" si="61"/>
        <v>7.4469444444444441</v>
      </c>
      <c r="I362">
        <f t="shared" si="71"/>
        <v>500</v>
      </c>
      <c r="J362">
        <f t="shared" si="62"/>
        <v>6.0999999999999943E-2</v>
      </c>
      <c r="K362">
        <f t="shared" si="63"/>
        <v>1.1356590277777765</v>
      </c>
      <c r="L362">
        <v>4.8</v>
      </c>
      <c r="M362">
        <f t="shared" si="64"/>
        <v>0.47765277777777776</v>
      </c>
      <c r="N362">
        <f t="shared" si="65"/>
        <v>4.3250000000000002</v>
      </c>
      <c r="O362">
        <f t="shared" si="66"/>
        <v>9.6026527777777773</v>
      </c>
      <c r="P362">
        <f t="shared" si="67"/>
        <v>-8.4669937500000003</v>
      </c>
      <c r="Q362">
        <f t="shared" si="68"/>
        <v>4.2334968750000002</v>
      </c>
      <c r="R362">
        <f t="shared" si="69"/>
        <v>0</v>
      </c>
      <c r="S362">
        <f>SUM($R$2:R362) -SUM($Q$2:Q362) + SUM($T$2:T361)</f>
        <v>-62.432656361111412</v>
      </c>
      <c r="T362">
        <f t="shared" si="70"/>
        <v>0</v>
      </c>
    </row>
    <row r="363" spans="1:20" x14ac:dyDescent="0.3">
      <c r="A363" s="1">
        <v>42366</v>
      </c>
      <c r="B363" s="2">
        <v>0.32761574074074074</v>
      </c>
      <c r="C363" s="2">
        <v>0.63839120370370372</v>
      </c>
      <c r="D363" s="3">
        <v>3.9</v>
      </c>
      <c r="E363" s="3">
        <v>87.8</v>
      </c>
      <c r="F363" s="4">
        <f t="shared" si="60"/>
        <v>12</v>
      </c>
      <c r="G363">
        <v>20</v>
      </c>
      <c r="H363" s="3">
        <f t="shared" si="61"/>
        <v>7.4586111111111117</v>
      </c>
      <c r="I363">
        <f t="shared" si="71"/>
        <v>500</v>
      </c>
      <c r="J363">
        <f t="shared" si="62"/>
        <v>0.122</v>
      </c>
      <c r="K363">
        <f t="shared" si="63"/>
        <v>2.2748763888888894</v>
      </c>
      <c r="L363">
        <v>4.8</v>
      </c>
      <c r="M363">
        <f t="shared" si="64"/>
        <v>0.47706944444444443</v>
      </c>
      <c r="N363">
        <f t="shared" si="65"/>
        <v>4.2750000000000004</v>
      </c>
      <c r="O363">
        <f t="shared" si="66"/>
        <v>9.5520694444444452</v>
      </c>
      <c r="P363">
        <f t="shared" si="67"/>
        <v>-7.2771930555555553</v>
      </c>
      <c r="Q363">
        <f t="shared" si="68"/>
        <v>3.6385965277777776</v>
      </c>
      <c r="R363">
        <f t="shared" si="69"/>
        <v>0</v>
      </c>
      <c r="S363">
        <f>SUM($R$2:R363) -SUM($Q$2:Q363) + SUM($T$2:T362)</f>
        <v>-66.071252888889262</v>
      </c>
      <c r="T363">
        <f t="shared" si="70"/>
        <v>0</v>
      </c>
    </row>
    <row r="364" spans="1:20" x14ac:dyDescent="0.3">
      <c r="A364" s="1">
        <v>42367</v>
      </c>
      <c r="B364" s="2">
        <v>0.3276736111111111</v>
      </c>
      <c r="C364" s="2">
        <v>0.63901620370370371</v>
      </c>
      <c r="D364" s="3">
        <v>-3.8</v>
      </c>
      <c r="E364" s="3">
        <v>23.5</v>
      </c>
      <c r="F364" s="4">
        <f t="shared" si="60"/>
        <v>12</v>
      </c>
      <c r="G364">
        <v>20</v>
      </c>
      <c r="H364" s="3">
        <f t="shared" si="61"/>
        <v>7.4722222222222232</v>
      </c>
      <c r="I364">
        <f t="shared" si="71"/>
        <v>500</v>
      </c>
      <c r="J364">
        <f t="shared" si="62"/>
        <v>0.76500000000000001</v>
      </c>
      <c r="K364">
        <f t="shared" si="63"/>
        <v>14.290625000000002</v>
      </c>
      <c r="L364">
        <v>4.8</v>
      </c>
      <c r="M364">
        <f t="shared" si="64"/>
        <v>0.47638888888888886</v>
      </c>
      <c r="N364">
        <f t="shared" si="65"/>
        <v>6.2</v>
      </c>
      <c r="O364">
        <f t="shared" si="66"/>
        <v>11.476388888888888</v>
      </c>
      <c r="P364">
        <f t="shared" si="67"/>
        <v>2.8142361111111143</v>
      </c>
      <c r="Q364">
        <f t="shared" si="68"/>
        <v>0</v>
      </c>
      <c r="R364">
        <f t="shared" si="69"/>
        <v>0.56284722222222283</v>
      </c>
      <c r="S364">
        <f>SUM($R$2:R364) -SUM($Q$2:Q364) + SUM($T$2:T363)</f>
        <v>-65.508405666667045</v>
      </c>
      <c r="T364">
        <f t="shared" si="70"/>
        <v>0</v>
      </c>
    </row>
    <row r="365" spans="1:20" x14ac:dyDescent="0.3">
      <c r="A365" s="1">
        <v>42368</v>
      </c>
      <c r="B365" s="2">
        <v>0.32769675925925928</v>
      </c>
      <c r="C365" s="2">
        <v>0.63968749999999996</v>
      </c>
      <c r="D365" s="3">
        <v>-3.5</v>
      </c>
      <c r="E365" s="3">
        <v>41.8</v>
      </c>
      <c r="F365" s="4">
        <f t="shared" si="60"/>
        <v>12</v>
      </c>
      <c r="G365">
        <v>20</v>
      </c>
      <c r="H365" s="3">
        <f t="shared" si="61"/>
        <v>7.4877777777777759</v>
      </c>
      <c r="I365">
        <f t="shared" si="71"/>
        <v>500</v>
      </c>
      <c r="J365">
        <f t="shared" si="62"/>
        <v>0.58200000000000007</v>
      </c>
      <c r="K365">
        <f t="shared" si="63"/>
        <v>10.894716666666667</v>
      </c>
      <c r="L365">
        <v>4.8</v>
      </c>
      <c r="M365">
        <f t="shared" si="64"/>
        <v>0.47561111111111121</v>
      </c>
      <c r="N365">
        <f t="shared" si="65"/>
        <v>6.125</v>
      </c>
      <c r="O365">
        <f t="shared" si="66"/>
        <v>11.400611111111111</v>
      </c>
      <c r="P365">
        <f t="shared" si="67"/>
        <v>-0.50589444444444354</v>
      </c>
      <c r="Q365">
        <f t="shared" si="68"/>
        <v>0.25294722222222177</v>
      </c>
      <c r="R365">
        <f t="shared" si="69"/>
        <v>0</v>
      </c>
      <c r="S365">
        <f>SUM($R$2:R365) -SUM($Q$2:Q365) + SUM($T$2:T364)</f>
        <v>-65.761352888889292</v>
      </c>
      <c r="T365">
        <f t="shared" si="70"/>
        <v>0</v>
      </c>
    </row>
    <row r="366" spans="1:20" x14ac:dyDescent="0.3">
      <c r="A366" s="1">
        <v>42369</v>
      </c>
      <c r="B366" s="2">
        <v>0.32766203703703706</v>
      </c>
      <c r="C366" s="2">
        <v>0.64038194444444441</v>
      </c>
      <c r="D366" s="3">
        <v>-5.6</v>
      </c>
      <c r="E366" s="3">
        <v>0</v>
      </c>
      <c r="F366" s="4">
        <f t="shared" si="60"/>
        <v>12</v>
      </c>
      <c r="G366">
        <v>20</v>
      </c>
      <c r="H366" s="3">
        <f t="shared" si="61"/>
        <v>7.5052777777777759</v>
      </c>
      <c r="I366">
        <f t="shared" si="71"/>
        <v>500</v>
      </c>
      <c r="J366">
        <f t="shared" si="62"/>
        <v>1</v>
      </c>
      <c r="K366">
        <f t="shared" si="63"/>
        <v>18.763194444444441</v>
      </c>
      <c r="L366">
        <v>4.8</v>
      </c>
      <c r="M366">
        <f t="shared" si="64"/>
        <v>0.47473611111111119</v>
      </c>
      <c r="N366">
        <f t="shared" si="65"/>
        <v>6.65</v>
      </c>
      <c r="O366">
        <f t="shared" si="66"/>
        <v>11.924736111111113</v>
      </c>
      <c r="P366">
        <f t="shared" si="67"/>
        <v>6.8384583333333282</v>
      </c>
      <c r="Q366">
        <f t="shared" si="68"/>
        <v>0</v>
      </c>
      <c r="R366">
        <f t="shared" si="69"/>
        <v>1.3676916666666656</v>
      </c>
      <c r="S366">
        <f>SUM($R$2:R366) -SUM($Q$2:Q366) + SUM($T$2:T365)</f>
        <v>-64.393661222222704</v>
      </c>
      <c r="T366">
        <f t="shared" si="70"/>
        <v>64.39</v>
      </c>
    </row>
    <row r="367" spans="1:20" x14ac:dyDescent="0.3">
      <c r="A367" s="1">
        <v>42370</v>
      </c>
      <c r="B367" s="2">
        <v>0.3275925925925926</v>
      </c>
      <c r="C367" s="2">
        <v>0.64113425925925926</v>
      </c>
      <c r="D367" s="3">
        <v>-8.8000000000000007</v>
      </c>
      <c r="E367" s="3">
        <v>47.9</v>
      </c>
      <c r="F367" s="4">
        <f t="shared" si="60"/>
        <v>1</v>
      </c>
      <c r="G367">
        <v>20</v>
      </c>
      <c r="H367" s="3">
        <f t="shared" si="61"/>
        <v>7.5250000000000004</v>
      </c>
      <c r="I367">
        <f t="shared" si="71"/>
        <v>500</v>
      </c>
      <c r="J367">
        <f t="shared" si="62"/>
        <v>0.52100000000000002</v>
      </c>
      <c r="K367">
        <f t="shared" si="63"/>
        <v>9.8013124999999999</v>
      </c>
      <c r="L367">
        <v>4.8</v>
      </c>
      <c r="M367">
        <f t="shared" si="64"/>
        <v>0.47375</v>
      </c>
      <c r="N367">
        <f t="shared" si="65"/>
        <v>7.45</v>
      </c>
      <c r="O367">
        <f t="shared" si="66"/>
        <v>12.723749999999999</v>
      </c>
      <c r="P367">
        <f t="shared" si="67"/>
        <v>-2.9224374999999991</v>
      </c>
      <c r="Q367">
        <f t="shared" si="68"/>
        <v>1.4612187499999996</v>
      </c>
      <c r="R367">
        <f t="shared" si="69"/>
        <v>0</v>
      </c>
      <c r="S367">
        <f>SUM($R$2:R367) -SUM($Q$2:Q367) + SUM($T$2:T366)</f>
        <v>-1.464879972222775</v>
      </c>
      <c r="T367">
        <f t="shared" si="70"/>
        <v>0</v>
      </c>
    </row>
    <row r="368" spans="1:20" x14ac:dyDescent="0.3">
      <c r="A368" s="1">
        <v>42371</v>
      </c>
      <c r="B368" s="2">
        <v>0.32748842592592592</v>
      </c>
      <c r="C368" s="2">
        <v>0.6419097222222222</v>
      </c>
      <c r="D368" s="3">
        <v>-10.5</v>
      </c>
      <c r="E368" s="3">
        <v>68.099999999999994</v>
      </c>
      <c r="F368" s="4">
        <f t="shared" si="60"/>
        <v>1</v>
      </c>
      <c r="G368">
        <v>20</v>
      </c>
      <c r="H368" s="3">
        <f t="shared" si="61"/>
        <v>7.5461111111111112</v>
      </c>
      <c r="I368">
        <f t="shared" si="71"/>
        <v>500</v>
      </c>
      <c r="J368">
        <f t="shared" si="62"/>
        <v>0.31900000000000006</v>
      </c>
      <c r="K368">
        <f t="shared" si="63"/>
        <v>6.0180236111111123</v>
      </c>
      <c r="L368">
        <v>4.8</v>
      </c>
      <c r="M368">
        <f t="shared" si="64"/>
        <v>0.47269444444444447</v>
      </c>
      <c r="N368">
        <f t="shared" si="65"/>
        <v>7.875</v>
      </c>
      <c r="O368">
        <f t="shared" si="66"/>
        <v>13.147694444444443</v>
      </c>
      <c r="P368">
        <f t="shared" si="67"/>
        <v>-7.1296708333333312</v>
      </c>
      <c r="Q368">
        <f t="shared" si="68"/>
        <v>3.5648354166666656</v>
      </c>
      <c r="R368">
        <f t="shared" si="69"/>
        <v>0</v>
      </c>
      <c r="S368">
        <f>SUM($R$2:R368) -SUM($Q$2:Q368) + SUM($T$2:T367)</f>
        <v>-5.0297153888893718</v>
      </c>
      <c r="T368">
        <f t="shared" si="70"/>
        <v>0</v>
      </c>
    </row>
    <row r="369" spans="1:20" x14ac:dyDescent="0.3">
      <c r="A369" s="1">
        <v>42372</v>
      </c>
      <c r="B369" s="2">
        <v>0.32732638888888888</v>
      </c>
      <c r="C369" s="2">
        <v>0.64271990740740736</v>
      </c>
      <c r="D369" s="3">
        <v>-14.8</v>
      </c>
      <c r="E369" s="3">
        <v>37.1</v>
      </c>
      <c r="F369" s="4">
        <f t="shared" si="60"/>
        <v>1</v>
      </c>
      <c r="G369">
        <v>20</v>
      </c>
      <c r="H369" s="3">
        <f t="shared" si="61"/>
        <v>7.5694444444444438</v>
      </c>
      <c r="I369">
        <f t="shared" si="71"/>
        <v>500</v>
      </c>
      <c r="J369">
        <f t="shared" si="62"/>
        <v>0.629</v>
      </c>
      <c r="K369">
        <f t="shared" si="63"/>
        <v>11.902951388888889</v>
      </c>
      <c r="L369">
        <v>4.8</v>
      </c>
      <c r="M369">
        <f t="shared" si="64"/>
        <v>0.47152777777777782</v>
      </c>
      <c r="N369">
        <f t="shared" si="65"/>
        <v>8.9499999999999993</v>
      </c>
      <c r="O369">
        <f t="shared" si="66"/>
        <v>14.221527777777776</v>
      </c>
      <c r="P369">
        <f t="shared" si="67"/>
        <v>-2.3185763888888875</v>
      </c>
      <c r="Q369">
        <f t="shared" si="68"/>
        <v>1.1592881944444438</v>
      </c>
      <c r="R369">
        <f t="shared" si="69"/>
        <v>0</v>
      </c>
      <c r="S369">
        <f>SUM($R$2:R369) -SUM($Q$2:Q369) + SUM($T$2:T368)</f>
        <v>-6.1890035833338288</v>
      </c>
      <c r="T369">
        <f t="shared" si="70"/>
        <v>0</v>
      </c>
    </row>
    <row r="370" spans="1:20" x14ac:dyDescent="0.3">
      <c r="A370" s="1">
        <v>42373</v>
      </c>
      <c r="B370" s="2">
        <v>0.3271296296296296</v>
      </c>
      <c r="C370" s="2">
        <v>0.64356481481481487</v>
      </c>
      <c r="D370" s="3">
        <v>-13.6</v>
      </c>
      <c r="E370" s="3">
        <v>64.3</v>
      </c>
      <c r="F370" s="4">
        <f t="shared" si="60"/>
        <v>1</v>
      </c>
      <c r="G370">
        <v>20</v>
      </c>
      <c r="H370" s="3">
        <f t="shared" si="61"/>
        <v>7.5944444444444468</v>
      </c>
      <c r="I370">
        <f t="shared" si="71"/>
        <v>500</v>
      </c>
      <c r="J370">
        <f t="shared" si="62"/>
        <v>0.35699999999999998</v>
      </c>
      <c r="K370">
        <f t="shared" si="63"/>
        <v>6.7780416666666685</v>
      </c>
      <c r="L370">
        <v>4.8</v>
      </c>
      <c r="M370">
        <f t="shared" si="64"/>
        <v>0.47027777777777768</v>
      </c>
      <c r="N370">
        <f t="shared" si="65"/>
        <v>8.65</v>
      </c>
      <c r="O370">
        <f t="shared" si="66"/>
        <v>13.920277777777777</v>
      </c>
      <c r="P370">
        <f t="shared" si="67"/>
        <v>-7.1422361111111083</v>
      </c>
      <c r="Q370">
        <f t="shared" si="68"/>
        <v>3.5711180555555542</v>
      </c>
      <c r="R370">
        <f t="shared" si="69"/>
        <v>0</v>
      </c>
      <c r="S370">
        <f>SUM($R$2:R370) -SUM($Q$2:Q370) + SUM($T$2:T369)</f>
        <v>-9.760121638889359</v>
      </c>
      <c r="T370">
        <f t="shared" si="70"/>
        <v>0</v>
      </c>
    </row>
    <row r="371" spans="1:20" x14ac:dyDescent="0.3">
      <c r="A371" s="1">
        <v>42374</v>
      </c>
      <c r="B371" s="2">
        <v>0.32689814814814816</v>
      </c>
      <c r="C371" s="2">
        <v>0.64444444444444449</v>
      </c>
      <c r="D371" s="3">
        <v>-13.1</v>
      </c>
      <c r="E371" s="3">
        <v>65.900000000000006</v>
      </c>
      <c r="F371" s="4">
        <f t="shared" si="60"/>
        <v>1</v>
      </c>
      <c r="G371">
        <v>20</v>
      </c>
      <c r="H371" s="3">
        <f t="shared" si="61"/>
        <v>7.6211111111111123</v>
      </c>
      <c r="I371">
        <f t="shared" si="71"/>
        <v>500</v>
      </c>
      <c r="J371">
        <f t="shared" si="62"/>
        <v>0.34099999999999997</v>
      </c>
      <c r="K371">
        <f t="shared" si="63"/>
        <v>6.4969972222222232</v>
      </c>
      <c r="L371">
        <v>4.8</v>
      </c>
      <c r="M371">
        <f t="shared" si="64"/>
        <v>0.46894444444444439</v>
      </c>
      <c r="N371">
        <f t="shared" si="65"/>
        <v>8.5250000000000004</v>
      </c>
      <c r="O371">
        <f t="shared" si="66"/>
        <v>13.793944444444445</v>
      </c>
      <c r="P371">
        <f t="shared" si="67"/>
        <v>-7.2969472222222223</v>
      </c>
      <c r="Q371">
        <f t="shared" si="68"/>
        <v>3.6484736111111111</v>
      </c>
      <c r="R371">
        <f t="shared" si="69"/>
        <v>0</v>
      </c>
      <c r="S371">
        <f>SUM($R$2:R371) -SUM($Q$2:Q371) + SUM($T$2:T370)</f>
        <v>-13.408595250000531</v>
      </c>
      <c r="T371">
        <f t="shared" si="70"/>
        <v>0</v>
      </c>
    </row>
    <row r="372" spans="1:20" x14ac:dyDescent="0.3">
      <c r="A372" s="1">
        <v>42375</v>
      </c>
      <c r="B372" s="2">
        <v>0.3266087962962963</v>
      </c>
      <c r="C372" s="2">
        <v>0.64535879629629633</v>
      </c>
      <c r="D372" s="3">
        <v>-11.2</v>
      </c>
      <c r="E372" s="3">
        <v>89.3</v>
      </c>
      <c r="F372" s="4">
        <f t="shared" si="60"/>
        <v>1</v>
      </c>
      <c r="G372">
        <v>20</v>
      </c>
      <c r="H372" s="3">
        <f t="shared" si="61"/>
        <v>7.65</v>
      </c>
      <c r="I372">
        <f t="shared" si="71"/>
        <v>500</v>
      </c>
      <c r="J372">
        <f t="shared" si="62"/>
        <v>0.10699999999999998</v>
      </c>
      <c r="K372">
        <f t="shared" si="63"/>
        <v>2.0463749999999998</v>
      </c>
      <c r="L372">
        <v>4.8</v>
      </c>
      <c r="M372">
        <f t="shared" si="64"/>
        <v>0.46750000000000003</v>
      </c>
      <c r="N372">
        <f t="shared" si="65"/>
        <v>8.0500000000000007</v>
      </c>
      <c r="O372">
        <f t="shared" si="66"/>
        <v>13.317500000000001</v>
      </c>
      <c r="P372">
        <f t="shared" si="67"/>
        <v>-11.271125000000001</v>
      </c>
      <c r="Q372">
        <f t="shared" si="68"/>
        <v>5.6355625000000007</v>
      </c>
      <c r="R372">
        <f t="shared" si="69"/>
        <v>0</v>
      </c>
      <c r="S372">
        <f>SUM($R$2:R372) -SUM($Q$2:Q372) + SUM($T$2:T371)</f>
        <v>-19.044157750000409</v>
      </c>
      <c r="T372">
        <f t="shared" si="70"/>
        <v>0</v>
      </c>
    </row>
    <row r="373" spans="1:20" x14ac:dyDescent="0.3">
      <c r="A373" s="1">
        <v>42376</v>
      </c>
      <c r="B373" s="2">
        <v>0.32628472222222221</v>
      </c>
      <c r="C373" s="2">
        <v>0.6463078703703703</v>
      </c>
      <c r="D373" s="3">
        <v>-12.7</v>
      </c>
      <c r="E373" s="3">
        <v>65.099999999999994</v>
      </c>
      <c r="F373" s="4">
        <f t="shared" si="60"/>
        <v>1</v>
      </c>
      <c r="G373">
        <v>20</v>
      </c>
      <c r="H373" s="3">
        <f t="shared" si="61"/>
        <v>7.6805555555555536</v>
      </c>
      <c r="I373">
        <f t="shared" si="71"/>
        <v>500</v>
      </c>
      <c r="J373">
        <f t="shared" si="62"/>
        <v>0.34900000000000009</v>
      </c>
      <c r="K373">
        <f t="shared" si="63"/>
        <v>6.7012847222222236</v>
      </c>
      <c r="L373">
        <v>4.8</v>
      </c>
      <c r="M373">
        <f t="shared" si="64"/>
        <v>0.46597222222222234</v>
      </c>
      <c r="N373">
        <f t="shared" si="65"/>
        <v>8.4250000000000007</v>
      </c>
      <c r="O373">
        <f t="shared" si="66"/>
        <v>13.690972222222223</v>
      </c>
      <c r="P373">
        <f t="shared" si="67"/>
        <v>-6.9896874999999996</v>
      </c>
      <c r="Q373">
        <f t="shared" si="68"/>
        <v>3.4948437499999998</v>
      </c>
      <c r="R373">
        <f t="shared" si="69"/>
        <v>0</v>
      </c>
      <c r="S373">
        <f>SUM($R$2:R373) -SUM($Q$2:Q373) + SUM($T$2:T372)</f>
        <v>-22.539001500000381</v>
      </c>
      <c r="T373">
        <f t="shared" si="70"/>
        <v>0</v>
      </c>
    </row>
    <row r="374" spans="1:20" x14ac:dyDescent="0.3">
      <c r="A374" s="1">
        <v>42377</v>
      </c>
      <c r="B374" s="2">
        <v>0.3259259259259259</v>
      </c>
      <c r="C374" s="2">
        <v>0.64728009259259256</v>
      </c>
      <c r="D374" s="3">
        <v>-8.6999999999999993</v>
      </c>
      <c r="E374" s="3">
        <v>93.9</v>
      </c>
      <c r="F374" s="4">
        <f t="shared" si="60"/>
        <v>1</v>
      </c>
      <c r="G374">
        <v>20</v>
      </c>
      <c r="H374" s="3">
        <f t="shared" si="61"/>
        <v>7.7125000000000004</v>
      </c>
      <c r="I374">
        <f t="shared" si="71"/>
        <v>500</v>
      </c>
      <c r="J374">
        <f t="shared" si="62"/>
        <v>6.0999999999999943E-2</v>
      </c>
      <c r="K374">
        <f t="shared" si="63"/>
        <v>1.1761562499999989</v>
      </c>
      <c r="L374">
        <v>4.8</v>
      </c>
      <c r="M374">
        <f t="shared" si="64"/>
        <v>0.46437499999999998</v>
      </c>
      <c r="N374">
        <f t="shared" si="65"/>
        <v>7.4249999999999998</v>
      </c>
      <c r="O374">
        <f t="shared" si="66"/>
        <v>12.689374999999998</v>
      </c>
      <c r="P374">
        <f t="shared" si="67"/>
        <v>-11.51321875</v>
      </c>
      <c r="Q374">
        <f t="shared" si="68"/>
        <v>5.756609375</v>
      </c>
      <c r="R374">
        <f t="shared" si="69"/>
        <v>0</v>
      </c>
      <c r="S374">
        <f>SUM($R$2:R374) -SUM($Q$2:Q374) + SUM($T$2:T373)</f>
        <v>-28.29561087500042</v>
      </c>
      <c r="T374">
        <f t="shared" si="70"/>
        <v>0</v>
      </c>
    </row>
    <row r="375" spans="1:20" x14ac:dyDescent="0.3">
      <c r="A375" s="1">
        <v>42378</v>
      </c>
      <c r="B375" s="2">
        <v>0.32552083333333331</v>
      </c>
      <c r="C375" s="2">
        <v>0.6482754629629629</v>
      </c>
      <c r="D375" s="3">
        <v>-1.5</v>
      </c>
      <c r="E375" s="3">
        <v>94.2</v>
      </c>
      <c r="F375" s="4">
        <f t="shared" si="60"/>
        <v>1</v>
      </c>
      <c r="G375">
        <v>20</v>
      </c>
      <c r="H375" s="3">
        <f t="shared" si="61"/>
        <v>7.7461111111111105</v>
      </c>
      <c r="I375">
        <f t="shared" si="71"/>
        <v>500</v>
      </c>
      <c r="J375">
        <f t="shared" si="62"/>
        <v>5.799999999999994E-2</v>
      </c>
      <c r="K375">
        <f t="shared" si="63"/>
        <v>1.1231861111111099</v>
      </c>
      <c r="L375">
        <v>4.8</v>
      </c>
      <c r="M375">
        <f t="shared" si="64"/>
        <v>0.46269444444444446</v>
      </c>
      <c r="N375">
        <f t="shared" si="65"/>
        <v>5.625</v>
      </c>
      <c r="O375">
        <f t="shared" si="66"/>
        <v>10.887694444444445</v>
      </c>
      <c r="P375">
        <f t="shared" si="67"/>
        <v>-9.7645083333333353</v>
      </c>
      <c r="Q375">
        <f t="shared" si="68"/>
        <v>4.8822541666666677</v>
      </c>
      <c r="R375">
        <f t="shared" si="69"/>
        <v>0</v>
      </c>
      <c r="S375">
        <f>SUM($R$2:R375) -SUM($Q$2:Q375) + SUM($T$2:T374)</f>
        <v>-33.177865041667133</v>
      </c>
      <c r="T375">
        <f t="shared" si="70"/>
        <v>0</v>
      </c>
    </row>
    <row r="376" spans="1:20" x14ac:dyDescent="0.3">
      <c r="A376" s="1">
        <v>42379</v>
      </c>
      <c r="B376" s="2">
        <v>0.32506944444444447</v>
      </c>
      <c r="C376" s="2">
        <v>0.64931712962962962</v>
      </c>
      <c r="D376" s="3">
        <v>-1.1000000000000001</v>
      </c>
      <c r="E376" s="3">
        <v>93.2</v>
      </c>
      <c r="F376" s="4">
        <f t="shared" si="60"/>
        <v>1</v>
      </c>
      <c r="G376">
        <v>20</v>
      </c>
      <c r="H376" s="3">
        <f t="shared" si="61"/>
        <v>7.7819444444444432</v>
      </c>
      <c r="I376">
        <f t="shared" si="71"/>
        <v>500</v>
      </c>
      <c r="J376">
        <f t="shared" si="62"/>
        <v>6.7999999999999949E-2</v>
      </c>
      <c r="K376">
        <f t="shared" si="63"/>
        <v>1.3229305555555544</v>
      </c>
      <c r="L376">
        <v>4.8</v>
      </c>
      <c r="M376">
        <f t="shared" si="64"/>
        <v>0.46090277777777783</v>
      </c>
      <c r="N376">
        <f t="shared" si="65"/>
        <v>5.5250000000000004</v>
      </c>
      <c r="O376">
        <f t="shared" si="66"/>
        <v>10.785902777777778</v>
      </c>
      <c r="P376">
        <f t="shared" si="67"/>
        <v>-9.4629722222222235</v>
      </c>
      <c r="Q376">
        <f t="shared" si="68"/>
        <v>4.7314861111111117</v>
      </c>
      <c r="R376">
        <f t="shared" si="69"/>
        <v>0</v>
      </c>
      <c r="S376">
        <f>SUM($R$2:R376) -SUM($Q$2:Q376) + SUM($T$2:T375)</f>
        <v>-37.909351152778186</v>
      </c>
      <c r="T376">
        <f t="shared" si="70"/>
        <v>0</v>
      </c>
    </row>
    <row r="377" spans="1:20" x14ac:dyDescent="0.3">
      <c r="A377" s="1">
        <v>42380</v>
      </c>
      <c r="B377" s="2">
        <v>0.32458333333333333</v>
      </c>
      <c r="C377" s="2">
        <v>0.65037037037037038</v>
      </c>
      <c r="D377" s="3">
        <v>-0.4</v>
      </c>
      <c r="E377" s="3">
        <v>93.9</v>
      </c>
      <c r="F377" s="4">
        <f t="shared" si="60"/>
        <v>1</v>
      </c>
      <c r="G377">
        <v>20</v>
      </c>
      <c r="H377" s="3">
        <f t="shared" si="61"/>
        <v>7.818888888888889</v>
      </c>
      <c r="I377">
        <f t="shared" si="71"/>
        <v>500</v>
      </c>
      <c r="J377">
        <f t="shared" si="62"/>
        <v>6.0999999999999943E-2</v>
      </c>
      <c r="K377">
        <f t="shared" si="63"/>
        <v>1.1923805555555547</v>
      </c>
      <c r="L377">
        <v>4.8</v>
      </c>
      <c r="M377">
        <f t="shared" si="64"/>
        <v>0.45905555555555555</v>
      </c>
      <c r="N377">
        <f t="shared" si="65"/>
        <v>5.35</v>
      </c>
      <c r="O377">
        <f t="shared" si="66"/>
        <v>10.609055555555555</v>
      </c>
      <c r="P377">
        <f t="shared" si="67"/>
        <v>-9.4166749999999997</v>
      </c>
      <c r="Q377">
        <f t="shared" si="68"/>
        <v>4.7083374999999998</v>
      </c>
      <c r="R377">
        <f t="shared" si="69"/>
        <v>0</v>
      </c>
      <c r="S377">
        <f>SUM($R$2:R377) -SUM($Q$2:Q377) + SUM($T$2:T376)</f>
        <v>-42.617688652778156</v>
      </c>
      <c r="T377">
        <f t="shared" si="70"/>
        <v>0</v>
      </c>
    </row>
    <row r="378" spans="1:20" x14ac:dyDescent="0.3">
      <c r="A378" s="1">
        <v>42381</v>
      </c>
      <c r="B378" s="2">
        <v>0.32406249999999998</v>
      </c>
      <c r="C378" s="2">
        <v>0.65144675925925932</v>
      </c>
      <c r="D378" s="3">
        <v>-2.1</v>
      </c>
      <c r="E378" s="3">
        <v>78.7</v>
      </c>
      <c r="F378" s="4">
        <f t="shared" si="60"/>
        <v>1</v>
      </c>
      <c r="G378">
        <v>20</v>
      </c>
      <c r="H378" s="3">
        <f t="shared" si="61"/>
        <v>7.8572222222222248</v>
      </c>
      <c r="I378">
        <f t="shared" si="71"/>
        <v>500</v>
      </c>
      <c r="J378">
        <f t="shared" si="62"/>
        <v>0.21299999999999997</v>
      </c>
      <c r="K378">
        <f t="shared" si="63"/>
        <v>4.1839708333333334</v>
      </c>
      <c r="L378">
        <v>4.8</v>
      </c>
      <c r="M378">
        <f t="shared" si="64"/>
        <v>0.45713888888888876</v>
      </c>
      <c r="N378">
        <f t="shared" si="65"/>
        <v>5.7750000000000004</v>
      </c>
      <c r="O378">
        <f t="shared" si="66"/>
        <v>11.032138888888889</v>
      </c>
      <c r="P378">
        <f t="shared" si="67"/>
        <v>-6.848168055555556</v>
      </c>
      <c r="Q378">
        <f t="shared" si="68"/>
        <v>3.424084027777778</v>
      </c>
      <c r="R378">
        <f t="shared" si="69"/>
        <v>0</v>
      </c>
      <c r="S378">
        <f>SUM($R$2:R378) -SUM($Q$2:Q378) + SUM($T$2:T377)</f>
        <v>-46.041772680555937</v>
      </c>
      <c r="T378">
        <f t="shared" si="70"/>
        <v>0</v>
      </c>
    </row>
    <row r="379" spans="1:20" x14ac:dyDescent="0.3">
      <c r="A379" s="1">
        <v>42382</v>
      </c>
      <c r="B379" s="2">
        <v>0.32350694444444444</v>
      </c>
      <c r="C379" s="2">
        <v>0.65255787037037039</v>
      </c>
      <c r="D379" s="3">
        <v>-1.1000000000000001</v>
      </c>
      <c r="E379" s="3">
        <v>93</v>
      </c>
      <c r="F379" s="4">
        <f t="shared" si="60"/>
        <v>1</v>
      </c>
      <c r="G379">
        <v>20</v>
      </c>
      <c r="H379" s="3">
        <f t="shared" si="61"/>
        <v>7.8972222222222221</v>
      </c>
      <c r="I379">
        <f t="shared" si="71"/>
        <v>500</v>
      </c>
      <c r="J379">
        <f t="shared" si="62"/>
        <v>6.9999999999999951E-2</v>
      </c>
      <c r="K379">
        <f t="shared" si="63"/>
        <v>1.3820138888888882</v>
      </c>
      <c r="L379">
        <v>4.8</v>
      </c>
      <c r="M379">
        <f t="shared" si="64"/>
        <v>0.45513888888888893</v>
      </c>
      <c r="N379">
        <f t="shared" si="65"/>
        <v>5.5250000000000004</v>
      </c>
      <c r="O379">
        <f t="shared" si="66"/>
        <v>10.780138888888889</v>
      </c>
      <c r="P379">
        <f t="shared" si="67"/>
        <v>-9.3981250000000003</v>
      </c>
      <c r="Q379">
        <f t="shared" si="68"/>
        <v>4.6990625000000001</v>
      </c>
      <c r="R379">
        <f t="shared" si="69"/>
        <v>0</v>
      </c>
      <c r="S379">
        <f>SUM($R$2:R379) -SUM($Q$2:Q379) + SUM($T$2:T378)</f>
        <v>-50.740835180556019</v>
      </c>
      <c r="T379">
        <f t="shared" si="70"/>
        <v>0</v>
      </c>
    </row>
    <row r="380" spans="1:20" x14ac:dyDescent="0.3">
      <c r="A380" s="1">
        <v>42383</v>
      </c>
      <c r="B380" s="2">
        <v>0.32290509259259259</v>
      </c>
      <c r="C380" s="2">
        <v>0.65369212962962964</v>
      </c>
      <c r="D380" s="3">
        <v>-2.8</v>
      </c>
      <c r="E380" s="3">
        <v>86.3</v>
      </c>
      <c r="F380" s="4">
        <f t="shared" si="60"/>
        <v>1</v>
      </c>
      <c r="G380">
        <v>20</v>
      </c>
      <c r="H380" s="3">
        <f t="shared" si="61"/>
        <v>7.9388888888888891</v>
      </c>
      <c r="I380">
        <f t="shared" si="71"/>
        <v>500</v>
      </c>
      <c r="J380">
        <f t="shared" si="62"/>
        <v>0.13700000000000001</v>
      </c>
      <c r="K380">
        <f t="shared" si="63"/>
        <v>2.719069444444445</v>
      </c>
      <c r="L380">
        <v>4.8</v>
      </c>
      <c r="M380">
        <f t="shared" si="64"/>
        <v>0.45305555555555549</v>
      </c>
      <c r="N380">
        <f t="shared" si="65"/>
        <v>5.95</v>
      </c>
      <c r="O380">
        <f t="shared" si="66"/>
        <v>11.203055555555554</v>
      </c>
      <c r="P380">
        <f t="shared" si="67"/>
        <v>-8.4839861111111095</v>
      </c>
      <c r="Q380">
        <f t="shared" si="68"/>
        <v>4.2419930555555547</v>
      </c>
      <c r="R380">
        <f t="shared" si="69"/>
        <v>0</v>
      </c>
      <c r="S380">
        <f>SUM($R$2:R380) -SUM($Q$2:Q380) + SUM($T$2:T379)</f>
        <v>-54.982828236111573</v>
      </c>
      <c r="T380">
        <f t="shared" si="70"/>
        <v>0</v>
      </c>
    </row>
    <row r="381" spans="1:20" x14ac:dyDescent="0.3">
      <c r="A381" s="1">
        <v>42384</v>
      </c>
      <c r="B381" s="2">
        <v>0.32226851851851851</v>
      </c>
      <c r="C381" s="2">
        <v>0.65483796296296293</v>
      </c>
      <c r="D381" s="3">
        <v>-1.5</v>
      </c>
      <c r="E381" s="3">
        <v>94.2</v>
      </c>
      <c r="F381" s="4">
        <f t="shared" si="60"/>
        <v>1</v>
      </c>
      <c r="G381">
        <v>20</v>
      </c>
      <c r="H381" s="3">
        <f t="shared" si="61"/>
        <v>7.9816666666666656</v>
      </c>
      <c r="I381">
        <f t="shared" si="71"/>
        <v>500</v>
      </c>
      <c r="J381">
        <f t="shared" si="62"/>
        <v>5.799999999999994E-2</v>
      </c>
      <c r="K381">
        <f t="shared" si="63"/>
        <v>1.1573416666666654</v>
      </c>
      <c r="L381">
        <v>4.8</v>
      </c>
      <c r="M381">
        <f t="shared" si="64"/>
        <v>0.45091666666666674</v>
      </c>
      <c r="N381">
        <f t="shared" si="65"/>
        <v>5.625</v>
      </c>
      <c r="O381">
        <f t="shared" si="66"/>
        <v>10.875916666666667</v>
      </c>
      <c r="P381">
        <f t="shared" si="67"/>
        <v>-9.7185750000000013</v>
      </c>
      <c r="Q381">
        <f t="shared" si="68"/>
        <v>4.8592875000000006</v>
      </c>
      <c r="R381">
        <f t="shared" si="69"/>
        <v>0</v>
      </c>
      <c r="S381">
        <f>SUM($R$2:R381) -SUM($Q$2:Q381) + SUM($T$2:T380)</f>
        <v>-59.842115736111623</v>
      </c>
      <c r="T381">
        <f t="shared" si="70"/>
        <v>0</v>
      </c>
    </row>
    <row r="382" spans="1:20" x14ac:dyDescent="0.3">
      <c r="A382" s="1">
        <v>42385</v>
      </c>
      <c r="B382" s="2">
        <v>0.32159722222222226</v>
      </c>
      <c r="C382" s="2">
        <v>0.65601851851851845</v>
      </c>
      <c r="D382" s="3">
        <v>-8.5</v>
      </c>
      <c r="E382" s="3">
        <v>46.3</v>
      </c>
      <c r="F382" s="4">
        <f t="shared" si="60"/>
        <v>1</v>
      </c>
      <c r="G382">
        <v>20</v>
      </c>
      <c r="H382" s="3">
        <f t="shared" si="61"/>
        <v>8.0261111111111081</v>
      </c>
      <c r="I382">
        <f t="shared" si="71"/>
        <v>500</v>
      </c>
      <c r="J382">
        <f t="shared" si="62"/>
        <v>0.53700000000000003</v>
      </c>
      <c r="K382">
        <f t="shared" si="63"/>
        <v>10.775054166666663</v>
      </c>
      <c r="L382">
        <v>4.8</v>
      </c>
      <c r="M382">
        <f t="shared" si="64"/>
        <v>0.44869444444444456</v>
      </c>
      <c r="N382">
        <f t="shared" si="65"/>
        <v>7.375</v>
      </c>
      <c r="O382">
        <f t="shared" si="66"/>
        <v>12.623694444444444</v>
      </c>
      <c r="P382">
        <f t="shared" si="67"/>
        <v>-1.8486402777777808</v>
      </c>
      <c r="Q382">
        <f t="shared" si="68"/>
        <v>0.92432013888889042</v>
      </c>
      <c r="R382">
        <f t="shared" si="69"/>
        <v>0</v>
      </c>
      <c r="S382">
        <f>SUM($R$2:R382) -SUM($Q$2:Q382) + SUM($T$2:T381)</f>
        <v>-60.766435875000411</v>
      </c>
      <c r="T382">
        <f t="shared" si="70"/>
        <v>0</v>
      </c>
    </row>
    <row r="383" spans="1:20" x14ac:dyDescent="0.3">
      <c r="A383" s="1">
        <v>42386</v>
      </c>
      <c r="B383" s="2">
        <v>0.32087962962962963</v>
      </c>
      <c r="C383" s="2">
        <v>0.65721064814814811</v>
      </c>
      <c r="D383" s="3">
        <v>-5.4</v>
      </c>
      <c r="E383" s="3">
        <v>79.7</v>
      </c>
      <c r="F383" s="4">
        <f t="shared" si="60"/>
        <v>1</v>
      </c>
      <c r="G383">
        <v>20</v>
      </c>
      <c r="H383" s="3">
        <f t="shared" si="61"/>
        <v>8.0719444444444441</v>
      </c>
      <c r="I383">
        <f t="shared" si="71"/>
        <v>500</v>
      </c>
      <c r="J383">
        <f t="shared" si="62"/>
        <v>0.20299999999999996</v>
      </c>
      <c r="K383">
        <f t="shared" si="63"/>
        <v>4.0965118055555543</v>
      </c>
      <c r="L383">
        <v>4.8</v>
      </c>
      <c r="M383">
        <f t="shared" si="64"/>
        <v>0.44640277777777776</v>
      </c>
      <c r="N383">
        <f t="shared" si="65"/>
        <v>6.6</v>
      </c>
      <c r="O383">
        <f t="shared" si="66"/>
        <v>11.846402777777778</v>
      </c>
      <c r="P383">
        <f t="shared" si="67"/>
        <v>-7.7498909722222233</v>
      </c>
      <c r="Q383">
        <f t="shared" si="68"/>
        <v>3.8749454861111117</v>
      </c>
      <c r="R383">
        <f t="shared" si="69"/>
        <v>0</v>
      </c>
      <c r="S383">
        <f>SUM($R$2:R383) -SUM($Q$2:Q383) + SUM($T$2:T382)</f>
        <v>-64.641381361111598</v>
      </c>
      <c r="T383">
        <f t="shared" si="70"/>
        <v>0</v>
      </c>
    </row>
    <row r="384" spans="1:20" x14ac:dyDescent="0.3">
      <c r="A384" s="1">
        <v>42387</v>
      </c>
      <c r="B384" s="2">
        <v>0.32013888888888892</v>
      </c>
      <c r="C384" s="2">
        <v>0.65842592592592586</v>
      </c>
      <c r="D384" s="3">
        <v>-6.1</v>
      </c>
      <c r="E384" s="3">
        <v>35.9</v>
      </c>
      <c r="F384" s="4">
        <f t="shared" si="60"/>
        <v>1</v>
      </c>
      <c r="G384">
        <v>20</v>
      </c>
      <c r="H384" s="3">
        <f t="shared" si="61"/>
        <v>8.1188888888888862</v>
      </c>
      <c r="I384">
        <f t="shared" si="71"/>
        <v>500</v>
      </c>
      <c r="J384">
        <f t="shared" si="62"/>
        <v>0.64100000000000001</v>
      </c>
      <c r="K384">
        <f t="shared" si="63"/>
        <v>13.010519444444443</v>
      </c>
      <c r="L384">
        <v>4.8</v>
      </c>
      <c r="M384">
        <f t="shared" si="64"/>
        <v>0.4440555555555557</v>
      </c>
      <c r="N384">
        <f t="shared" si="65"/>
        <v>6.7750000000000004</v>
      </c>
      <c r="O384">
        <f t="shared" si="66"/>
        <v>12.019055555555557</v>
      </c>
      <c r="P384">
        <f t="shared" si="67"/>
        <v>0.99146388888888559</v>
      </c>
      <c r="Q384">
        <f t="shared" si="68"/>
        <v>0</v>
      </c>
      <c r="R384">
        <f t="shared" si="69"/>
        <v>0.19829277777777712</v>
      </c>
      <c r="S384">
        <f>SUM($R$2:R384) -SUM($Q$2:Q384) + SUM($T$2:T383)</f>
        <v>-64.443088583333747</v>
      </c>
      <c r="T384">
        <f t="shared" si="70"/>
        <v>0</v>
      </c>
    </row>
    <row r="385" spans="1:20" x14ac:dyDescent="0.3">
      <c r="A385" s="1">
        <v>42388</v>
      </c>
      <c r="B385" s="2">
        <v>0.31936342592592593</v>
      </c>
      <c r="C385" s="2">
        <v>0.65965277777777775</v>
      </c>
      <c r="D385" s="3">
        <v>-7.3</v>
      </c>
      <c r="E385" s="3">
        <v>85.4</v>
      </c>
      <c r="F385" s="4">
        <f t="shared" si="60"/>
        <v>1</v>
      </c>
      <c r="G385">
        <v>20</v>
      </c>
      <c r="H385" s="3">
        <f t="shared" si="61"/>
        <v>8.166944444444443</v>
      </c>
      <c r="I385">
        <f t="shared" si="71"/>
        <v>500</v>
      </c>
      <c r="J385">
        <f t="shared" si="62"/>
        <v>0.14599999999999991</v>
      </c>
      <c r="K385">
        <f t="shared" si="63"/>
        <v>2.9809347222222193</v>
      </c>
      <c r="L385">
        <v>4.8</v>
      </c>
      <c r="M385">
        <f t="shared" si="64"/>
        <v>0.44165277777777784</v>
      </c>
      <c r="N385">
        <f t="shared" si="65"/>
        <v>7.0750000000000002</v>
      </c>
      <c r="O385">
        <f t="shared" si="66"/>
        <v>12.316652777777778</v>
      </c>
      <c r="P385">
        <f t="shared" si="67"/>
        <v>-9.3357180555555583</v>
      </c>
      <c r="Q385">
        <f t="shared" si="68"/>
        <v>4.6678590277777792</v>
      </c>
      <c r="R385">
        <f t="shared" si="69"/>
        <v>0</v>
      </c>
      <c r="S385">
        <f>SUM($R$2:R385) -SUM($Q$2:Q385) + SUM($T$2:T384)</f>
        <v>-69.110947611111555</v>
      </c>
      <c r="T385">
        <f t="shared" si="70"/>
        <v>0</v>
      </c>
    </row>
    <row r="386" spans="1:20" x14ac:dyDescent="0.3">
      <c r="A386" s="1">
        <v>42389</v>
      </c>
      <c r="B386" s="2">
        <v>0.31855324074074076</v>
      </c>
      <c r="C386" s="2">
        <v>0.66090277777777773</v>
      </c>
      <c r="D386" s="3">
        <v>-6.6</v>
      </c>
      <c r="E386" s="3">
        <v>90.1</v>
      </c>
      <c r="F386" s="4">
        <f t="shared" si="60"/>
        <v>1</v>
      </c>
      <c r="G386">
        <v>20</v>
      </c>
      <c r="H386" s="3">
        <f t="shared" si="61"/>
        <v>8.2163888888888863</v>
      </c>
      <c r="I386">
        <f t="shared" si="71"/>
        <v>500</v>
      </c>
      <c r="J386">
        <f t="shared" si="62"/>
        <v>9.9000000000000088E-2</v>
      </c>
      <c r="K386">
        <f t="shared" si="63"/>
        <v>2.0335562500000011</v>
      </c>
      <c r="L386">
        <v>4.8</v>
      </c>
      <c r="M386">
        <f t="shared" si="64"/>
        <v>0.43918055555555563</v>
      </c>
      <c r="N386">
        <f t="shared" si="65"/>
        <v>6.9</v>
      </c>
      <c r="O386">
        <f t="shared" si="66"/>
        <v>12.139180555555555</v>
      </c>
      <c r="P386">
        <f t="shared" si="67"/>
        <v>-10.105624305555555</v>
      </c>
      <c r="Q386">
        <f t="shared" si="68"/>
        <v>5.0528121527777774</v>
      </c>
      <c r="R386">
        <f t="shared" si="69"/>
        <v>0</v>
      </c>
      <c r="S386">
        <f>SUM($R$2:R386) -SUM($Q$2:Q386) + SUM($T$2:T385)</f>
        <v>-74.163759763889288</v>
      </c>
      <c r="T386">
        <f t="shared" si="70"/>
        <v>0</v>
      </c>
    </row>
    <row r="387" spans="1:20" x14ac:dyDescent="0.3">
      <c r="A387" s="1">
        <v>42390</v>
      </c>
      <c r="B387" s="2">
        <v>0.31770833333333331</v>
      </c>
      <c r="C387" s="2">
        <v>0.66216435185185185</v>
      </c>
      <c r="D387" s="3">
        <v>-8.1</v>
      </c>
      <c r="E387" s="3">
        <v>83</v>
      </c>
      <c r="F387" s="4">
        <f t="shared" ref="F387:F450" si="72">MONTH(A387)</f>
        <v>1</v>
      </c>
      <c r="G387">
        <v>20</v>
      </c>
      <c r="H387" s="3">
        <f t="shared" ref="H387:H450" si="73">(C387-B387) * 24</f>
        <v>8.2669444444444444</v>
      </c>
      <c r="I387">
        <f t="shared" si="71"/>
        <v>500</v>
      </c>
      <c r="J387">
        <f t="shared" ref="J387:J450" si="74">1-(E387/100)</f>
        <v>0.17000000000000004</v>
      </c>
      <c r="K387">
        <f t="shared" ref="K387:K450" si="75">PRODUCT(G387:J387) * $V$2 / 1000</f>
        <v>3.5134513888888899</v>
      </c>
      <c r="L387">
        <v>4.8</v>
      </c>
      <c r="M387">
        <f t="shared" ref="M387:M450" si="76">IF(H387&lt;17,(17-H387) * 50,0) / 1000</f>
        <v>0.43665277777777778</v>
      </c>
      <c r="N387">
        <f t="shared" ref="N387:N450" si="77">IF(D387&lt;21,(21-D387)*250,0) / 1000</f>
        <v>7.2750000000000004</v>
      </c>
      <c r="O387">
        <f t="shared" ref="O387:O450" si="78">SUM(L387:N387)</f>
        <v>12.511652777777778</v>
      </c>
      <c r="P387">
        <f t="shared" ref="P387:P450" si="79">K387-O387</f>
        <v>-8.9982013888888872</v>
      </c>
      <c r="Q387">
        <f t="shared" ref="Q387:Q450" si="80">IF(P387&lt;0,ABS(P387) * 0.5,0)</f>
        <v>4.4991006944444436</v>
      </c>
      <c r="R387">
        <f t="shared" ref="R387:R450" si="81">IF(P387&gt;0,P387*0.2,0)</f>
        <v>0</v>
      </c>
      <c r="S387">
        <f>SUM($R$2:R387) -SUM($Q$2:Q387) + SUM($T$2:T386)</f>
        <v>-78.662860458333739</v>
      </c>
      <c r="T387">
        <f t="shared" ref="T387:T450" si="82">-IF(F388&lt;&gt;F387,ROUND(S387,2),0)</f>
        <v>0</v>
      </c>
    </row>
    <row r="388" spans="1:20" x14ac:dyDescent="0.3">
      <c r="A388" s="1">
        <v>42391</v>
      </c>
      <c r="B388" s="2">
        <v>0.3168287037037037</v>
      </c>
      <c r="C388" s="2">
        <v>0.66343750000000001</v>
      </c>
      <c r="D388" s="3">
        <v>-5.9</v>
      </c>
      <c r="E388" s="3">
        <v>83.9</v>
      </c>
      <c r="F388" s="4">
        <f t="shared" si="72"/>
        <v>1</v>
      </c>
      <c r="G388">
        <v>20</v>
      </c>
      <c r="H388" s="3">
        <f t="shared" si="73"/>
        <v>8.3186111111111121</v>
      </c>
      <c r="I388">
        <f t="shared" ref="I388:I451" si="83">IF(F388&gt;F387,IF(F388=7,I387,IF(F388&lt;7,I387+100,I387-100)),I387)</f>
        <v>500</v>
      </c>
      <c r="J388">
        <f t="shared" si="74"/>
        <v>0.16099999999999992</v>
      </c>
      <c r="K388">
        <f t="shared" si="75"/>
        <v>3.3482409722222211</v>
      </c>
      <c r="L388">
        <v>4.8</v>
      </c>
      <c r="M388">
        <f t="shared" si="76"/>
        <v>0.4340694444444444</v>
      </c>
      <c r="N388">
        <f t="shared" si="77"/>
        <v>6.7249999999999996</v>
      </c>
      <c r="O388">
        <f t="shared" si="78"/>
        <v>11.959069444444443</v>
      </c>
      <c r="P388">
        <f t="shared" si="79"/>
        <v>-8.6108284722222219</v>
      </c>
      <c r="Q388">
        <f t="shared" si="80"/>
        <v>4.305414236111111</v>
      </c>
      <c r="R388">
        <f t="shared" si="81"/>
        <v>0</v>
      </c>
      <c r="S388">
        <f>SUM($R$2:R388) -SUM($Q$2:Q388) + SUM($T$2:T387)</f>
        <v>-82.968274694444858</v>
      </c>
      <c r="T388">
        <f t="shared" si="82"/>
        <v>0</v>
      </c>
    </row>
    <row r="389" spans="1:20" x14ac:dyDescent="0.3">
      <c r="A389" s="1">
        <v>42392</v>
      </c>
      <c r="B389" s="2">
        <v>0.31592592592592594</v>
      </c>
      <c r="C389" s="2">
        <v>0.66473379629629636</v>
      </c>
      <c r="D389" s="3">
        <v>-8.5</v>
      </c>
      <c r="E389" s="3">
        <v>32.5</v>
      </c>
      <c r="F389" s="4">
        <f t="shared" si="72"/>
        <v>1</v>
      </c>
      <c r="G389">
        <v>20</v>
      </c>
      <c r="H389" s="3">
        <f t="shared" si="73"/>
        <v>8.371388888888891</v>
      </c>
      <c r="I389">
        <f t="shared" si="83"/>
        <v>500</v>
      </c>
      <c r="J389">
        <f t="shared" si="74"/>
        <v>0.67500000000000004</v>
      </c>
      <c r="K389">
        <f t="shared" si="75"/>
        <v>14.126718750000004</v>
      </c>
      <c r="L389">
        <v>4.8</v>
      </c>
      <c r="M389">
        <f t="shared" si="76"/>
        <v>0.43143055555555543</v>
      </c>
      <c r="N389">
        <f t="shared" si="77"/>
        <v>7.375</v>
      </c>
      <c r="O389">
        <f t="shared" si="78"/>
        <v>12.606430555555555</v>
      </c>
      <c r="P389">
        <f t="shared" si="79"/>
        <v>1.5202881944444488</v>
      </c>
      <c r="Q389">
        <f t="shared" si="80"/>
        <v>0</v>
      </c>
      <c r="R389">
        <f t="shared" si="81"/>
        <v>0.30405763888888981</v>
      </c>
      <c r="S389">
        <f>SUM($R$2:R389) -SUM($Q$2:Q389) + SUM($T$2:T388)</f>
        <v>-82.664217055555923</v>
      </c>
      <c r="T389">
        <f t="shared" si="82"/>
        <v>0</v>
      </c>
    </row>
    <row r="390" spans="1:20" x14ac:dyDescent="0.3">
      <c r="A390" s="1">
        <v>42393</v>
      </c>
      <c r="B390" s="2">
        <v>0.31498842592592591</v>
      </c>
      <c r="C390" s="2">
        <v>0.6660300925925926</v>
      </c>
      <c r="D390" s="3">
        <v>-5.7</v>
      </c>
      <c r="E390" s="3">
        <v>93</v>
      </c>
      <c r="F390" s="4">
        <f t="shared" si="72"/>
        <v>1</v>
      </c>
      <c r="G390">
        <v>20</v>
      </c>
      <c r="H390" s="3">
        <f t="shared" si="73"/>
        <v>8.4250000000000007</v>
      </c>
      <c r="I390">
        <f t="shared" si="83"/>
        <v>500</v>
      </c>
      <c r="J390">
        <f t="shared" si="74"/>
        <v>6.9999999999999951E-2</v>
      </c>
      <c r="K390">
        <f t="shared" si="75"/>
        <v>1.4743749999999989</v>
      </c>
      <c r="L390">
        <v>4.8</v>
      </c>
      <c r="M390">
        <f t="shared" si="76"/>
        <v>0.42874999999999996</v>
      </c>
      <c r="N390">
        <f t="shared" si="77"/>
        <v>6.6749999999999998</v>
      </c>
      <c r="O390">
        <f t="shared" si="78"/>
        <v>11.903749999999999</v>
      </c>
      <c r="P390">
        <f t="shared" si="79"/>
        <v>-10.429375</v>
      </c>
      <c r="Q390">
        <f t="shared" si="80"/>
        <v>5.2146875000000001</v>
      </c>
      <c r="R390">
        <f t="shared" si="81"/>
        <v>0</v>
      </c>
      <c r="S390">
        <f>SUM($R$2:R390) -SUM($Q$2:Q390) + SUM($T$2:T389)</f>
        <v>-87.878904555556005</v>
      </c>
      <c r="T390">
        <f t="shared" si="82"/>
        <v>0</v>
      </c>
    </row>
    <row r="391" spans="1:20" x14ac:dyDescent="0.3">
      <c r="A391" s="1">
        <v>42394</v>
      </c>
      <c r="B391" s="2">
        <v>0.3140162037037037</v>
      </c>
      <c r="C391" s="2">
        <v>0.66734953703703714</v>
      </c>
      <c r="D391" s="3">
        <v>1.1000000000000001</v>
      </c>
      <c r="E391" s="3">
        <v>93.9</v>
      </c>
      <c r="F391" s="4">
        <f t="shared" si="72"/>
        <v>1</v>
      </c>
      <c r="G391">
        <v>20</v>
      </c>
      <c r="H391" s="3">
        <f t="shared" si="73"/>
        <v>8.4800000000000022</v>
      </c>
      <c r="I391">
        <f t="shared" si="83"/>
        <v>500</v>
      </c>
      <c r="J391">
        <f t="shared" si="74"/>
        <v>6.0999999999999943E-2</v>
      </c>
      <c r="K391">
        <f t="shared" si="75"/>
        <v>1.2931999999999992</v>
      </c>
      <c r="L391">
        <v>4.8</v>
      </c>
      <c r="M391">
        <f t="shared" si="76"/>
        <v>0.42599999999999988</v>
      </c>
      <c r="N391">
        <f t="shared" si="77"/>
        <v>4.9749999999999996</v>
      </c>
      <c r="O391">
        <f t="shared" si="78"/>
        <v>10.201000000000001</v>
      </c>
      <c r="P391">
        <f t="shared" si="79"/>
        <v>-8.9078000000000017</v>
      </c>
      <c r="Q391">
        <f t="shared" si="80"/>
        <v>4.4539000000000009</v>
      </c>
      <c r="R391">
        <f t="shared" si="81"/>
        <v>0</v>
      </c>
      <c r="S391">
        <f>SUM($R$2:R391) -SUM($Q$2:Q391) + SUM($T$2:T390)</f>
        <v>-92.332804555555981</v>
      </c>
      <c r="T391">
        <f t="shared" si="82"/>
        <v>0</v>
      </c>
    </row>
    <row r="392" spans="1:20" x14ac:dyDescent="0.3">
      <c r="A392" s="1">
        <v>42395</v>
      </c>
      <c r="B392" s="2">
        <v>0.31302083333333336</v>
      </c>
      <c r="C392" s="2">
        <v>0.66866898148148157</v>
      </c>
      <c r="D392" s="3">
        <v>2.4</v>
      </c>
      <c r="E392" s="3">
        <v>92.3</v>
      </c>
      <c r="F392" s="4">
        <f t="shared" si="72"/>
        <v>1</v>
      </c>
      <c r="G392">
        <v>20</v>
      </c>
      <c r="H392" s="3">
        <f t="shared" si="73"/>
        <v>8.5355555555555576</v>
      </c>
      <c r="I392">
        <f t="shared" si="83"/>
        <v>500</v>
      </c>
      <c r="J392">
        <f t="shared" si="74"/>
        <v>7.7000000000000068E-2</v>
      </c>
      <c r="K392">
        <f t="shared" si="75"/>
        <v>1.6430944444444462</v>
      </c>
      <c r="L392">
        <v>4.8</v>
      </c>
      <c r="M392">
        <f t="shared" si="76"/>
        <v>0.42322222222222211</v>
      </c>
      <c r="N392">
        <f t="shared" si="77"/>
        <v>4.6500000000000004</v>
      </c>
      <c r="O392">
        <f t="shared" si="78"/>
        <v>9.8732222222222212</v>
      </c>
      <c r="P392">
        <f t="shared" si="79"/>
        <v>-8.2301277777777742</v>
      </c>
      <c r="Q392">
        <f t="shared" si="80"/>
        <v>4.1150638888888871</v>
      </c>
      <c r="R392">
        <f t="shared" si="81"/>
        <v>0</v>
      </c>
      <c r="S392">
        <f>SUM($R$2:R392) -SUM($Q$2:Q392) + SUM($T$2:T391)</f>
        <v>-96.447868444444794</v>
      </c>
      <c r="T392">
        <f t="shared" si="82"/>
        <v>0</v>
      </c>
    </row>
    <row r="393" spans="1:20" x14ac:dyDescent="0.3">
      <c r="A393" s="1">
        <v>42396</v>
      </c>
      <c r="B393" s="2">
        <v>0.31199074074074074</v>
      </c>
      <c r="C393" s="2">
        <v>0.67001157407407408</v>
      </c>
      <c r="D393" s="3">
        <v>5</v>
      </c>
      <c r="E393" s="3">
        <v>93.1</v>
      </c>
      <c r="F393" s="4">
        <f t="shared" si="72"/>
        <v>1</v>
      </c>
      <c r="G393">
        <v>20</v>
      </c>
      <c r="H393" s="3">
        <f t="shared" si="73"/>
        <v>8.5925000000000011</v>
      </c>
      <c r="I393">
        <f t="shared" si="83"/>
        <v>500</v>
      </c>
      <c r="J393">
        <f t="shared" si="74"/>
        <v>6.9000000000000061E-2</v>
      </c>
      <c r="K393">
        <f t="shared" si="75"/>
        <v>1.4822062500000015</v>
      </c>
      <c r="L393">
        <v>4.8</v>
      </c>
      <c r="M393">
        <f t="shared" si="76"/>
        <v>0.42037499999999994</v>
      </c>
      <c r="N393">
        <f t="shared" si="77"/>
        <v>4</v>
      </c>
      <c r="O393">
        <f t="shared" si="78"/>
        <v>9.2203750000000007</v>
      </c>
      <c r="P393">
        <f t="shared" si="79"/>
        <v>-7.7381687499999989</v>
      </c>
      <c r="Q393">
        <f t="shared" si="80"/>
        <v>3.8690843749999995</v>
      </c>
      <c r="R393">
        <f t="shared" si="81"/>
        <v>0</v>
      </c>
      <c r="S393">
        <f>SUM($R$2:R393) -SUM($Q$2:Q393) + SUM($T$2:T392)</f>
        <v>-100.31695281944474</v>
      </c>
      <c r="T393">
        <f t="shared" si="82"/>
        <v>0</v>
      </c>
    </row>
    <row r="394" spans="1:20" x14ac:dyDescent="0.3">
      <c r="A394" s="1">
        <v>42397</v>
      </c>
      <c r="B394" s="2">
        <v>0.31093750000000003</v>
      </c>
      <c r="C394" s="2">
        <v>0.6713541666666667</v>
      </c>
      <c r="D394" s="3">
        <v>5.9</v>
      </c>
      <c r="E394" s="3">
        <v>66.099999999999994</v>
      </c>
      <c r="F394" s="4">
        <f t="shared" si="72"/>
        <v>1</v>
      </c>
      <c r="G394">
        <v>20</v>
      </c>
      <c r="H394" s="3">
        <f t="shared" si="73"/>
        <v>8.65</v>
      </c>
      <c r="I394">
        <f t="shared" si="83"/>
        <v>500</v>
      </c>
      <c r="J394">
        <f t="shared" si="74"/>
        <v>0.33900000000000008</v>
      </c>
      <c r="K394">
        <f t="shared" si="75"/>
        <v>7.3308750000000016</v>
      </c>
      <c r="L394">
        <v>4.8</v>
      </c>
      <c r="M394">
        <f t="shared" si="76"/>
        <v>0.41749999999999998</v>
      </c>
      <c r="N394">
        <f t="shared" si="77"/>
        <v>3.7749999999999999</v>
      </c>
      <c r="O394">
        <f t="shared" si="78"/>
        <v>8.9924999999999997</v>
      </c>
      <c r="P394">
        <f t="shared" si="79"/>
        <v>-1.6616249999999981</v>
      </c>
      <c r="Q394">
        <f t="shared" si="80"/>
        <v>0.83081249999999907</v>
      </c>
      <c r="R394">
        <f t="shared" si="81"/>
        <v>0</v>
      </c>
      <c r="S394">
        <f>SUM($R$2:R394) -SUM($Q$2:Q394) + SUM($T$2:T393)</f>
        <v>-101.14776531944483</v>
      </c>
      <c r="T394">
        <f t="shared" si="82"/>
        <v>0</v>
      </c>
    </row>
    <row r="395" spans="1:20" x14ac:dyDescent="0.3">
      <c r="A395" s="1">
        <v>42398</v>
      </c>
      <c r="B395" s="2">
        <v>0.30986111111111109</v>
      </c>
      <c r="C395" s="2">
        <v>0.67270833333333335</v>
      </c>
      <c r="D395" s="3">
        <v>2.8</v>
      </c>
      <c r="E395" s="3">
        <v>49.5</v>
      </c>
      <c r="F395" s="4">
        <f t="shared" si="72"/>
        <v>1</v>
      </c>
      <c r="G395">
        <v>20</v>
      </c>
      <c r="H395" s="3">
        <f t="shared" si="73"/>
        <v>8.7083333333333339</v>
      </c>
      <c r="I395">
        <f t="shared" si="83"/>
        <v>500</v>
      </c>
      <c r="J395">
        <f t="shared" si="74"/>
        <v>0.505</v>
      </c>
      <c r="K395">
        <f t="shared" si="75"/>
        <v>10.994270833333333</v>
      </c>
      <c r="L395">
        <v>4.8</v>
      </c>
      <c r="M395">
        <f t="shared" si="76"/>
        <v>0.4145833333333333</v>
      </c>
      <c r="N395">
        <f t="shared" si="77"/>
        <v>4.55</v>
      </c>
      <c r="O395">
        <f t="shared" si="78"/>
        <v>9.7645833333333343</v>
      </c>
      <c r="P395">
        <f t="shared" si="79"/>
        <v>1.2296874999999989</v>
      </c>
      <c r="Q395">
        <f t="shared" si="80"/>
        <v>0</v>
      </c>
      <c r="R395">
        <f t="shared" si="81"/>
        <v>0.24593749999999981</v>
      </c>
      <c r="S395">
        <f>SUM($R$2:R395) -SUM($Q$2:Q395) + SUM($T$2:T394)</f>
        <v>-100.90182781944475</v>
      </c>
      <c r="T395">
        <f t="shared" si="82"/>
        <v>0</v>
      </c>
    </row>
    <row r="396" spans="1:20" x14ac:dyDescent="0.3">
      <c r="A396" s="1">
        <v>42399</v>
      </c>
      <c r="B396" s="2">
        <v>0.30875000000000002</v>
      </c>
      <c r="C396" s="2">
        <v>0.6740624999999999</v>
      </c>
      <c r="D396" s="3">
        <v>5.9</v>
      </c>
      <c r="E396" s="3">
        <v>93.6</v>
      </c>
      <c r="F396" s="4">
        <f t="shared" si="72"/>
        <v>1</v>
      </c>
      <c r="G396">
        <v>20</v>
      </c>
      <c r="H396" s="3">
        <f t="shared" si="73"/>
        <v>8.7674999999999965</v>
      </c>
      <c r="I396">
        <f t="shared" si="83"/>
        <v>500</v>
      </c>
      <c r="J396">
        <f t="shared" si="74"/>
        <v>6.4000000000000057E-2</v>
      </c>
      <c r="K396">
        <f t="shared" si="75"/>
        <v>1.4028000000000009</v>
      </c>
      <c r="L396">
        <v>4.8</v>
      </c>
      <c r="M396">
        <f t="shared" si="76"/>
        <v>0.41162500000000019</v>
      </c>
      <c r="N396">
        <f t="shared" si="77"/>
        <v>3.7749999999999999</v>
      </c>
      <c r="O396">
        <f t="shared" si="78"/>
        <v>8.9866250000000001</v>
      </c>
      <c r="P396">
        <f t="shared" si="79"/>
        <v>-7.5838249999999992</v>
      </c>
      <c r="Q396">
        <f t="shared" si="80"/>
        <v>3.7919124999999996</v>
      </c>
      <c r="R396">
        <f t="shared" si="81"/>
        <v>0</v>
      </c>
      <c r="S396">
        <f>SUM($R$2:R396) -SUM($Q$2:Q396) + SUM($T$2:T395)</f>
        <v>-104.69374031944471</v>
      </c>
      <c r="T396">
        <f t="shared" si="82"/>
        <v>0</v>
      </c>
    </row>
    <row r="397" spans="1:20" x14ac:dyDescent="0.3">
      <c r="A397" s="1">
        <v>42400</v>
      </c>
      <c r="B397" s="2">
        <v>0.30761574074074077</v>
      </c>
      <c r="C397" s="2">
        <v>0.6754282407407407</v>
      </c>
      <c r="D397" s="3">
        <v>2.8</v>
      </c>
      <c r="E397" s="3">
        <v>88.1</v>
      </c>
      <c r="F397" s="4">
        <f t="shared" si="72"/>
        <v>1</v>
      </c>
      <c r="G397">
        <v>20</v>
      </c>
      <c r="H397" s="3">
        <f t="shared" si="73"/>
        <v>8.8274999999999988</v>
      </c>
      <c r="I397">
        <f t="shared" si="83"/>
        <v>500</v>
      </c>
      <c r="J397">
        <f t="shared" si="74"/>
        <v>0.11900000000000011</v>
      </c>
      <c r="K397">
        <f t="shared" si="75"/>
        <v>2.6261812500000019</v>
      </c>
      <c r="L397">
        <v>4.8</v>
      </c>
      <c r="M397">
        <f t="shared" si="76"/>
        <v>0.40862500000000007</v>
      </c>
      <c r="N397">
        <f t="shared" si="77"/>
        <v>4.55</v>
      </c>
      <c r="O397">
        <f t="shared" si="78"/>
        <v>9.7586249999999986</v>
      </c>
      <c r="P397">
        <f t="shared" si="79"/>
        <v>-7.1324437499999966</v>
      </c>
      <c r="Q397">
        <f t="shared" si="80"/>
        <v>3.5662218749999983</v>
      </c>
      <c r="R397">
        <f t="shared" si="81"/>
        <v>0</v>
      </c>
      <c r="S397">
        <f>SUM($R$2:R397) -SUM($Q$2:Q397) + SUM($T$2:T396)</f>
        <v>-108.25996219444471</v>
      </c>
      <c r="T397">
        <f t="shared" si="82"/>
        <v>108.26</v>
      </c>
    </row>
    <row r="398" spans="1:20" x14ac:dyDescent="0.3">
      <c r="A398" s="1">
        <v>42401</v>
      </c>
      <c r="B398" s="2">
        <v>0.30645833333333333</v>
      </c>
      <c r="C398" s="2">
        <v>0.67679398148148151</v>
      </c>
      <c r="D398" s="3">
        <v>2.1</v>
      </c>
      <c r="E398" s="3">
        <v>89</v>
      </c>
      <c r="F398" s="4">
        <f t="shared" si="72"/>
        <v>2</v>
      </c>
      <c r="G398">
        <v>20</v>
      </c>
      <c r="H398" s="3">
        <f t="shared" si="73"/>
        <v>8.8880555555555567</v>
      </c>
      <c r="I398">
        <f t="shared" si="83"/>
        <v>600</v>
      </c>
      <c r="J398">
        <f t="shared" si="74"/>
        <v>0.10999999999999999</v>
      </c>
      <c r="K398">
        <f t="shared" si="75"/>
        <v>2.9330583333333329</v>
      </c>
      <c r="L398">
        <v>4.8</v>
      </c>
      <c r="M398">
        <f t="shared" si="76"/>
        <v>0.40559722222222216</v>
      </c>
      <c r="N398">
        <f t="shared" si="77"/>
        <v>4.7249999999999996</v>
      </c>
      <c r="O398">
        <f t="shared" si="78"/>
        <v>9.9305972222222216</v>
      </c>
      <c r="P398">
        <f t="shared" si="79"/>
        <v>-6.9975388888888883</v>
      </c>
      <c r="Q398">
        <f t="shared" si="80"/>
        <v>3.4987694444444442</v>
      </c>
      <c r="R398">
        <f t="shared" si="81"/>
        <v>0</v>
      </c>
      <c r="S398">
        <f>SUM($R$2:R398) -SUM($Q$2:Q398) + SUM($T$2:T397)</f>
        <v>-3.4987316388891259</v>
      </c>
      <c r="T398">
        <f t="shared" si="82"/>
        <v>0</v>
      </c>
    </row>
    <row r="399" spans="1:20" x14ac:dyDescent="0.3">
      <c r="A399" s="1">
        <v>42402</v>
      </c>
      <c r="B399" s="2">
        <v>0.30527777777777781</v>
      </c>
      <c r="C399" s="2">
        <v>0.67817129629629624</v>
      </c>
      <c r="D399" s="3">
        <v>6.6</v>
      </c>
      <c r="E399" s="3">
        <v>89.2</v>
      </c>
      <c r="F399" s="4">
        <f t="shared" si="72"/>
        <v>2</v>
      </c>
      <c r="G399">
        <v>20</v>
      </c>
      <c r="H399" s="3">
        <f t="shared" si="73"/>
        <v>8.9494444444444419</v>
      </c>
      <c r="I399">
        <f t="shared" si="83"/>
        <v>600</v>
      </c>
      <c r="J399">
        <f t="shared" si="74"/>
        <v>0.10799999999999998</v>
      </c>
      <c r="K399">
        <f t="shared" si="75"/>
        <v>2.8996199999999983</v>
      </c>
      <c r="L399">
        <v>4.8</v>
      </c>
      <c r="M399">
        <f t="shared" si="76"/>
        <v>0.40252777777777787</v>
      </c>
      <c r="N399">
        <f t="shared" si="77"/>
        <v>3.6</v>
      </c>
      <c r="O399">
        <f t="shared" si="78"/>
        <v>8.8025277777777777</v>
      </c>
      <c r="P399">
        <f t="shared" si="79"/>
        <v>-5.902907777777779</v>
      </c>
      <c r="Q399">
        <f t="shared" si="80"/>
        <v>2.9514538888888895</v>
      </c>
      <c r="R399">
        <f t="shared" si="81"/>
        <v>0</v>
      </c>
      <c r="S399">
        <f>SUM($R$2:R399) -SUM($Q$2:Q399) + SUM($T$2:T398)</f>
        <v>-6.4501855277779896</v>
      </c>
      <c r="T399">
        <f t="shared" si="82"/>
        <v>0</v>
      </c>
    </row>
    <row r="400" spans="1:20" x14ac:dyDescent="0.3">
      <c r="A400" s="1">
        <v>42403</v>
      </c>
      <c r="B400" s="2">
        <v>0.30407407407407411</v>
      </c>
      <c r="C400" s="2">
        <v>0.67956018518518524</v>
      </c>
      <c r="D400" s="3">
        <v>5</v>
      </c>
      <c r="E400" s="3">
        <v>81.599999999999994</v>
      </c>
      <c r="F400" s="4">
        <f t="shared" si="72"/>
        <v>2</v>
      </c>
      <c r="G400">
        <v>20</v>
      </c>
      <c r="H400" s="3">
        <f t="shared" si="73"/>
        <v>9.0116666666666667</v>
      </c>
      <c r="I400">
        <f t="shared" si="83"/>
        <v>600</v>
      </c>
      <c r="J400">
        <f t="shared" si="74"/>
        <v>0.18400000000000005</v>
      </c>
      <c r="K400">
        <f t="shared" si="75"/>
        <v>4.9744400000000022</v>
      </c>
      <c r="L400">
        <v>4.8</v>
      </c>
      <c r="M400">
        <f t="shared" si="76"/>
        <v>0.3994166666666667</v>
      </c>
      <c r="N400">
        <f t="shared" si="77"/>
        <v>4</v>
      </c>
      <c r="O400">
        <f t="shared" si="78"/>
        <v>9.1994166666666661</v>
      </c>
      <c r="P400">
        <f t="shared" si="79"/>
        <v>-4.2249766666666639</v>
      </c>
      <c r="Q400">
        <f t="shared" si="80"/>
        <v>2.112488333333332</v>
      </c>
      <c r="R400">
        <f t="shared" si="81"/>
        <v>0</v>
      </c>
      <c r="S400">
        <f>SUM($R$2:R400) -SUM($Q$2:Q400) + SUM($T$2:T399)</f>
        <v>-8.5626738611114206</v>
      </c>
      <c r="T400">
        <f t="shared" si="82"/>
        <v>0</v>
      </c>
    </row>
    <row r="401" spans="1:20" x14ac:dyDescent="0.3">
      <c r="A401" s="1">
        <v>42404</v>
      </c>
      <c r="B401" s="2">
        <v>0.30284722222222221</v>
      </c>
      <c r="C401" s="2">
        <v>0.68093750000000008</v>
      </c>
      <c r="D401" s="3">
        <v>1.4</v>
      </c>
      <c r="E401" s="3">
        <v>78.599999999999994</v>
      </c>
      <c r="F401" s="4">
        <f t="shared" si="72"/>
        <v>2</v>
      </c>
      <c r="G401">
        <v>20</v>
      </c>
      <c r="H401" s="3">
        <f t="shared" si="73"/>
        <v>9.0741666666666685</v>
      </c>
      <c r="I401">
        <f t="shared" si="83"/>
        <v>600</v>
      </c>
      <c r="J401">
        <f t="shared" si="74"/>
        <v>0.21400000000000008</v>
      </c>
      <c r="K401">
        <f t="shared" si="75"/>
        <v>5.8256150000000035</v>
      </c>
      <c r="L401">
        <v>4.8</v>
      </c>
      <c r="M401">
        <f t="shared" si="76"/>
        <v>0.3962916666666666</v>
      </c>
      <c r="N401">
        <f t="shared" si="77"/>
        <v>4.9000000000000004</v>
      </c>
      <c r="O401">
        <f t="shared" si="78"/>
        <v>10.096291666666666</v>
      </c>
      <c r="P401">
        <f t="shared" si="79"/>
        <v>-4.2706766666666622</v>
      </c>
      <c r="Q401">
        <f t="shared" si="80"/>
        <v>2.1353383333333311</v>
      </c>
      <c r="R401">
        <f t="shared" si="81"/>
        <v>0</v>
      </c>
      <c r="S401">
        <f>SUM($R$2:R401) -SUM($Q$2:Q401) + SUM($T$2:T400)</f>
        <v>-10.698012194444686</v>
      </c>
      <c r="T401">
        <f t="shared" si="82"/>
        <v>0</v>
      </c>
    </row>
    <row r="402" spans="1:20" x14ac:dyDescent="0.3">
      <c r="A402" s="1">
        <v>42405</v>
      </c>
      <c r="B402" s="2">
        <v>0.30159722222222224</v>
      </c>
      <c r="C402" s="2">
        <v>0.68232638888888886</v>
      </c>
      <c r="D402" s="3">
        <v>0.6</v>
      </c>
      <c r="E402" s="3">
        <v>64.099999999999994</v>
      </c>
      <c r="F402" s="4">
        <f t="shared" si="72"/>
        <v>2</v>
      </c>
      <c r="G402">
        <v>20</v>
      </c>
      <c r="H402" s="3">
        <f t="shared" si="73"/>
        <v>9.1374999999999993</v>
      </c>
      <c r="I402">
        <f t="shared" si="83"/>
        <v>600</v>
      </c>
      <c r="J402">
        <f t="shared" si="74"/>
        <v>0.3590000000000001</v>
      </c>
      <c r="K402">
        <f t="shared" si="75"/>
        <v>9.841087500000004</v>
      </c>
      <c r="L402">
        <v>4.8</v>
      </c>
      <c r="M402">
        <f t="shared" si="76"/>
        <v>0.39312500000000006</v>
      </c>
      <c r="N402">
        <f t="shared" si="77"/>
        <v>5.0999999999999996</v>
      </c>
      <c r="O402">
        <f t="shared" si="78"/>
        <v>10.293125</v>
      </c>
      <c r="P402">
        <f t="shared" si="79"/>
        <v>-0.45203749999999587</v>
      </c>
      <c r="Q402">
        <f t="shared" si="80"/>
        <v>0.22601874999999794</v>
      </c>
      <c r="R402">
        <f t="shared" si="81"/>
        <v>0</v>
      </c>
      <c r="S402">
        <f>SUM($R$2:R402) -SUM($Q$2:Q402) + SUM($T$2:T401)</f>
        <v>-10.924030944444667</v>
      </c>
      <c r="T402">
        <f t="shared" si="82"/>
        <v>0</v>
      </c>
    </row>
    <row r="403" spans="1:20" x14ac:dyDescent="0.3">
      <c r="A403" s="1">
        <v>42406</v>
      </c>
      <c r="B403" s="2">
        <v>0.30032407407407408</v>
      </c>
      <c r="C403" s="2">
        <v>0.68371527777777785</v>
      </c>
      <c r="D403" s="3">
        <v>1.7</v>
      </c>
      <c r="E403" s="3">
        <v>93.6</v>
      </c>
      <c r="F403" s="4">
        <f t="shared" si="72"/>
        <v>2</v>
      </c>
      <c r="G403">
        <v>20</v>
      </c>
      <c r="H403" s="3">
        <f t="shared" si="73"/>
        <v>9.2013888888888911</v>
      </c>
      <c r="I403">
        <f t="shared" si="83"/>
        <v>600</v>
      </c>
      <c r="J403">
        <f t="shared" si="74"/>
        <v>6.4000000000000057E-2</v>
      </c>
      <c r="K403">
        <f t="shared" si="75"/>
        <v>1.7666666666666688</v>
      </c>
      <c r="L403">
        <v>4.8</v>
      </c>
      <c r="M403">
        <f t="shared" si="76"/>
        <v>0.38993055555555545</v>
      </c>
      <c r="N403">
        <f t="shared" si="77"/>
        <v>4.8250000000000002</v>
      </c>
      <c r="O403">
        <f t="shared" si="78"/>
        <v>10.014930555555555</v>
      </c>
      <c r="P403">
        <f t="shared" si="79"/>
        <v>-8.2482638888888857</v>
      </c>
      <c r="Q403">
        <f t="shared" si="80"/>
        <v>4.1241319444444429</v>
      </c>
      <c r="R403">
        <f t="shared" si="81"/>
        <v>0</v>
      </c>
      <c r="S403">
        <f>SUM($R$2:R403) -SUM($Q$2:Q403) + SUM($T$2:T402)</f>
        <v>-15.048162888889124</v>
      </c>
      <c r="T403">
        <f t="shared" si="82"/>
        <v>0</v>
      </c>
    </row>
    <row r="404" spans="1:20" x14ac:dyDescent="0.3">
      <c r="A404" s="1">
        <v>42407</v>
      </c>
      <c r="B404" s="2">
        <v>0.29902777777777778</v>
      </c>
      <c r="C404" s="2">
        <v>0.68510416666666663</v>
      </c>
      <c r="D404" s="3">
        <v>3.3</v>
      </c>
      <c r="E404" s="3">
        <v>15.2</v>
      </c>
      <c r="F404" s="4">
        <f t="shared" si="72"/>
        <v>2</v>
      </c>
      <c r="G404">
        <v>20</v>
      </c>
      <c r="H404" s="3">
        <f t="shared" si="73"/>
        <v>9.2658333333333331</v>
      </c>
      <c r="I404">
        <f t="shared" si="83"/>
        <v>600</v>
      </c>
      <c r="J404">
        <f t="shared" si="74"/>
        <v>0.84799999999999998</v>
      </c>
      <c r="K404">
        <f t="shared" si="75"/>
        <v>23.572279999999999</v>
      </c>
      <c r="L404">
        <v>4.8</v>
      </c>
      <c r="M404">
        <f t="shared" si="76"/>
        <v>0.38670833333333338</v>
      </c>
      <c r="N404">
        <f t="shared" si="77"/>
        <v>4.4249999999999998</v>
      </c>
      <c r="O404">
        <f t="shared" si="78"/>
        <v>9.6117083333333326</v>
      </c>
      <c r="P404">
        <f t="shared" si="79"/>
        <v>13.960571666666667</v>
      </c>
      <c r="Q404">
        <f t="shared" si="80"/>
        <v>0</v>
      </c>
      <c r="R404">
        <f t="shared" si="81"/>
        <v>2.7921143333333336</v>
      </c>
      <c r="S404">
        <f>SUM($R$2:R404) -SUM($Q$2:Q404) + SUM($T$2:T403)</f>
        <v>-12.256048555555822</v>
      </c>
      <c r="T404">
        <f t="shared" si="82"/>
        <v>0</v>
      </c>
    </row>
    <row r="405" spans="1:20" x14ac:dyDescent="0.3">
      <c r="A405" s="1">
        <v>42408</v>
      </c>
      <c r="B405" s="2">
        <v>0.29771990740740739</v>
      </c>
      <c r="C405" s="2">
        <v>0.68650462962962966</v>
      </c>
      <c r="D405" s="3">
        <v>4.5</v>
      </c>
      <c r="E405" s="3">
        <v>56.6</v>
      </c>
      <c r="F405" s="4">
        <f t="shared" si="72"/>
        <v>2</v>
      </c>
      <c r="G405">
        <v>20</v>
      </c>
      <c r="H405" s="3">
        <f t="shared" si="73"/>
        <v>9.3308333333333344</v>
      </c>
      <c r="I405">
        <f t="shared" si="83"/>
        <v>600</v>
      </c>
      <c r="J405">
        <f t="shared" si="74"/>
        <v>0.43399999999999994</v>
      </c>
      <c r="K405">
        <f t="shared" si="75"/>
        <v>12.148744999999998</v>
      </c>
      <c r="L405">
        <v>4.8</v>
      </c>
      <c r="M405">
        <f t="shared" si="76"/>
        <v>0.38345833333333323</v>
      </c>
      <c r="N405">
        <f t="shared" si="77"/>
        <v>4.125</v>
      </c>
      <c r="O405">
        <f t="shared" si="78"/>
        <v>9.3084583333333342</v>
      </c>
      <c r="P405">
        <f t="shared" si="79"/>
        <v>2.840286666666664</v>
      </c>
      <c r="Q405">
        <f t="shared" si="80"/>
        <v>0</v>
      </c>
      <c r="R405">
        <f t="shared" si="81"/>
        <v>0.56805733333333286</v>
      </c>
      <c r="S405">
        <f>SUM($R$2:R405) -SUM($Q$2:Q405) + SUM($T$2:T404)</f>
        <v>-11.687991222222422</v>
      </c>
      <c r="T405">
        <f t="shared" si="82"/>
        <v>0</v>
      </c>
    </row>
    <row r="406" spans="1:20" x14ac:dyDescent="0.3">
      <c r="A406" s="1">
        <v>42409</v>
      </c>
      <c r="B406" s="2">
        <v>0.29638888888888887</v>
      </c>
      <c r="C406" s="2">
        <v>0.68789351851851854</v>
      </c>
      <c r="D406" s="3">
        <v>6.2</v>
      </c>
      <c r="E406" s="3">
        <v>78.5</v>
      </c>
      <c r="F406" s="4">
        <f t="shared" si="72"/>
        <v>2</v>
      </c>
      <c r="G406">
        <v>20</v>
      </c>
      <c r="H406" s="3">
        <f t="shared" si="73"/>
        <v>9.3961111111111126</v>
      </c>
      <c r="I406">
        <f t="shared" si="83"/>
        <v>600</v>
      </c>
      <c r="J406">
        <f t="shared" si="74"/>
        <v>0.21499999999999997</v>
      </c>
      <c r="K406">
        <f t="shared" si="75"/>
        <v>6.0604916666666657</v>
      </c>
      <c r="L406">
        <v>4.8</v>
      </c>
      <c r="M406">
        <f t="shared" si="76"/>
        <v>0.38019444444444433</v>
      </c>
      <c r="N406">
        <f t="shared" si="77"/>
        <v>3.7</v>
      </c>
      <c r="O406">
        <f t="shared" si="78"/>
        <v>8.8801944444444452</v>
      </c>
      <c r="P406">
        <f t="shared" si="79"/>
        <v>-2.8197027777777794</v>
      </c>
      <c r="Q406">
        <f t="shared" si="80"/>
        <v>1.4098513888888897</v>
      </c>
      <c r="R406">
        <f t="shared" si="81"/>
        <v>0</v>
      </c>
      <c r="S406">
        <f>SUM($R$2:R406) -SUM($Q$2:Q406) + SUM($T$2:T405)</f>
        <v>-13.097842611111332</v>
      </c>
      <c r="T406">
        <f t="shared" si="82"/>
        <v>0</v>
      </c>
    </row>
    <row r="407" spans="1:20" x14ac:dyDescent="0.3">
      <c r="A407" s="1">
        <v>42410</v>
      </c>
      <c r="B407" s="2">
        <v>0.29503472222222221</v>
      </c>
      <c r="C407" s="2">
        <v>0.68929398148148147</v>
      </c>
      <c r="D407" s="3">
        <v>5.2</v>
      </c>
      <c r="E407" s="3">
        <v>97.8</v>
      </c>
      <c r="F407" s="4">
        <f t="shared" si="72"/>
        <v>2</v>
      </c>
      <c r="G407">
        <v>20</v>
      </c>
      <c r="H407" s="3">
        <f t="shared" si="73"/>
        <v>9.4622222222222216</v>
      </c>
      <c r="I407">
        <f t="shared" si="83"/>
        <v>600</v>
      </c>
      <c r="J407">
        <f t="shared" si="74"/>
        <v>2.200000000000002E-2</v>
      </c>
      <c r="K407">
        <f t="shared" si="75"/>
        <v>0.6245066666666671</v>
      </c>
      <c r="L407">
        <v>4.8</v>
      </c>
      <c r="M407">
        <f t="shared" si="76"/>
        <v>0.37688888888888894</v>
      </c>
      <c r="N407">
        <f t="shared" si="77"/>
        <v>3.95</v>
      </c>
      <c r="O407">
        <f t="shared" si="78"/>
        <v>9.1268888888888888</v>
      </c>
      <c r="P407">
        <f t="shared" si="79"/>
        <v>-8.5023822222222218</v>
      </c>
      <c r="Q407">
        <f t="shared" si="80"/>
        <v>4.2511911111111109</v>
      </c>
      <c r="R407">
        <f t="shared" si="81"/>
        <v>0</v>
      </c>
      <c r="S407">
        <f>SUM($R$2:R407) -SUM($Q$2:Q407) + SUM($T$2:T406)</f>
        <v>-17.34903372222243</v>
      </c>
      <c r="T407">
        <f t="shared" si="82"/>
        <v>0</v>
      </c>
    </row>
    <row r="408" spans="1:20" x14ac:dyDescent="0.3">
      <c r="A408" s="1">
        <v>42411</v>
      </c>
      <c r="B408" s="2">
        <v>0.29366898148148152</v>
      </c>
      <c r="C408" s="2">
        <v>0.69068287037037035</v>
      </c>
      <c r="D408" s="3">
        <v>1.1000000000000001</v>
      </c>
      <c r="E408" s="3">
        <v>95.6</v>
      </c>
      <c r="F408" s="4">
        <f t="shared" si="72"/>
        <v>2</v>
      </c>
      <c r="G408">
        <v>20</v>
      </c>
      <c r="H408" s="3">
        <f t="shared" si="73"/>
        <v>9.5283333333333324</v>
      </c>
      <c r="I408">
        <f t="shared" si="83"/>
        <v>600</v>
      </c>
      <c r="J408">
        <f t="shared" si="74"/>
        <v>4.4000000000000039E-2</v>
      </c>
      <c r="K408">
        <f t="shared" si="75"/>
        <v>1.2577400000000012</v>
      </c>
      <c r="L408">
        <v>4.8</v>
      </c>
      <c r="M408">
        <f t="shared" si="76"/>
        <v>0.37358333333333338</v>
      </c>
      <c r="N408">
        <f t="shared" si="77"/>
        <v>4.9749999999999996</v>
      </c>
      <c r="O408">
        <f t="shared" si="78"/>
        <v>10.148583333333333</v>
      </c>
      <c r="P408">
        <f t="shared" si="79"/>
        <v>-8.890843333333331</v>
      </c>
      <c r="Q408">
        <f t="shared" si="80"/>
        <v>4.4454216666666655</v>
      </c>
      <c r="R408">
        <f t="shared" si="81"/>
        <v>0</v>
      </c>
      <c r="S408">
        <f>SUM($R$2:R408) -SUM($Q$2:Q408) + SUM($T$2:T407)</f>
        <v>-21.794455388889105</v>
      </c>
      <c r="T408">
        <f t="shared" si="82"/>
        <v>0</v>
      </c>
    </row>
    <row r="409" spans="1:20" x14ac:dyDescent="0.3">
      <c r="A409" s="1">
        <v>42412</v>
      </c>
      <c r="B409" s="2">
        <v>0.29228009259259258</v>
      </c>
      <c r="C409" s="2">
        <v>0.69207175925925923</v>
      </c>
      <c r="D409" s="3">
        <v>2</v>
      </c>
      <c r="E409" s="3">
        <v>92.5</v>
      </c>
      <c r="F409" s="4">
        <f t="shared" si="72"/>
        <v>2</v>
      </c>
      <c r="G409">
        <v>20</v>
      </c>
      <c r="H409" s="3">
        <f t="shared" si="73"/>
        <v>9.5949999999999989</v>
      </c>
      <c r="I409">
        <f t="shared" si="83"/>
        <v>600</v>
      </c>
      <c r="J409">
        <f t="shared" si="74"/>
        <v>7.4999999999999956E-2</v>
      </c>
      <c r="K409">
        <f t="shared" si="75"/>
        <v>2.1588749999999988</v>
      </c>
      <c r="L409">
        <v>4.8</v>
      </c>
      <c r="M409">
        <f t="shared" si="76"/>
        <v>0.37025000000000008</v>
      </c>
      <c r="N409">
        <f t="shared" si="77"/>
        <v>4.75</v>
      </c>
      <c r="O409">
        <f t="shared" si="78"/>
        <v>9.9202499999999993</v>
      </c>
      <c r="P409">
        <f t="shared" si="79"/>
        <v>-7.761375000000001</v>
      </c>
      <c r="Q409">
        <f t="shared" si="80"/>
        <v>3.8806875000000005</v>
      </c>
      <c r="R409">
        <f t="shared" si="81"/>
        <v>0</v>
      </c>
      <c r="S409">
        <f>SUM($R$2:R409) -SUM($Q$2:Q409) + SUM($T$2:T408)</f>
        <v>-25.675142888889127</v>
      </c>
      <c r="T409">
        <f t="shared" si="82"/>
        <v>0</v>
      </c>
    </row>
    <row r="410" spans="1:20" x14ac:dyDescent="0.3">
      <c r="A410" s="1">
        <v>42413</v>
      </c>
      <c r="B410" s="2">
        <v>0.2908796296296296</v>
      </c>
      <c r="C410" s="2">
        <v>0.69347222222222227</v>
      </c>
      <c r="D410" s="3">
        <v>0.9</v>
      </c>
      <c r="E410" s="3">
        <v>93.1</v>
      </c>
      <c r="F410" s="4">
        <f t="shared" si="72"/>
        <v>2</v>
      </c>
      <c r="G410">
        <v>20</v>
      </c>
      <c r="H410" s="3">
        <f t="shared" si="73"/>
        <v>9.6622222222222245</v>
      </c>
      <c r="I410">
        <f t="shared" si="83"/>
        <v>600</v>
      </c>
      <c r="J410">
        <f t="shared" si="74"/>
        <v>6.9000000000000061E-2</v>
      </c>
      <c r="K410">
        <f t="shared" si="75"/>
        <v>2.0000800000000023</v>
      </c>
      <c r="L410">
        <v>4.8</v>
      </c>
      <c r="M410">
        <f t="shared" si="76"/>
        <v>0.36688888888888882</v>
      </c>
      <c r="N410">
        <f t="shared" si="77"/>
        <v>5.0250000000000004</v>
      </c>
      <c r="O410">
        <f t="shared" si="78"/>
        <v>10.19188888888889</v>
      </c>
      <c r="P410">
        <f t="shared" si="79"/>
        <v>-8.1918088888888878</v>
      </c>
      <c r="Q410">
        <f t="shared" si="80"/>
        <v>4.0959044444444439</v>
      </c>
      <c r="R410">
        <f t="shared" si="81"/>
        <v>0</v>
      </c>
      <c r="S410">
        <f>SUM($R$2:R410) -SUM($Q$2:Q410) + SUM($T$2:T409)</f>
        <v>-29.771047333333513</v>
      </c>
      <c r="T410">
        <f t="shared" si="82"/>
        <v>0</v>
      </c>
    </row>
    <row r="411" spans="1:20" x14ac:dyDescent="0.3">
      <c r="A411" s="1">
        <v>42414</v>
      </c>
      <c r="B411" s="2">
        <v>0.28945601851851849</v>
      </c>
      <c r="C411" s="2">
        <v>0.69486111111111104</v>
      </c>
      <c r="D411" s="3">
        <v>1.6</v>
      </c>
      <c r="E411" s="3">
        <v>89.4</v>
      </c>
      <c r="F411" s="4">
        <f t="shared" si="72"/>
        <v>2</v>
      </c>
      <c r="G411">
        <v>20</v>
      </c>
      <c r="H411" s="3">
        <f t="shared" si="73"/>
        <v>9.7297222222222217</v>
      </c>
      <c r="I411">
        <f t="shared" si="83"/>
        <v>600</v>
      </c>
      <c r="J411">
        <f t="shared" si="74"/>
        <v>0.10599999999999998</v>
      </c>
      <c r="K411">
        <f t="shared" si="75"/>
        <v>3.0940516666666658</v>
      </c>
      <c r="L411">
        <v>4.8</v>
      </c>
      <c r="M411">
        <f t="shared" si="76"/>
        <v>0.36351388888888891</v>
      </c>
      <c r="N411">
        <f t="shared" si="77"/>
        <v>4.8499999999999996</v>
      </c>
      <c r="O411">
        <f t="shared" si="78"/>
        <v>10.013513888888887</v>
      </c>
      <c r="P411">
        <f t="shared" si="79"/>
        <v>-6.9194622222222222</v>
      </c>
      <c r="Q411">
        <f t="shared" si="80"/>
        <v>3.4597311111111111</v>
      </c>
      <c r="R411">
        <f t="shared" si="81"/>
        <v>0</v>
      </c>
      <c r="S411">
        <f>SUM($R$2:R411) -SUM($Q$2:Q411) + SUM($T$2:T410)</f>
        <v>-33.230778444444695</v>
      </c>
      <c r="T411">
        <f t="shared" si="82"/>
        <v>0</v>
      </c>
    </row>
    <row r="412" spans="1:20" x14ac:dyDescent="0.3">
      <c r="A412" s="1">
        <v>42415</v>
      </c>
      <c r="B412" s="2">
        <v>0.28802083333333334</v>
      </c>
      <c r="C412" s="2">
        <v>0.69625000000000004</v>
      </c>
      <c r="D412" s="3">
        <v>3.4</v>
      </c>
      <c r="E412" s="3">
        <v>78.400000000000006</v>
      </c>
      <c r="F412" s="4">
        <f t="shared" si="72"/>
        <v>2</v>
      </c>
      <c r="G412">
        <v>20</v>
      </c>
      <c r="H412" s="3">
        <f t="shared" si="73"/>
        <v>9.7975000000000012</v>
      </c>
      <c r="I412">
        <f t="shared" si="83"/>
        <v>600</v>
      </c>
      <c r="J412">
        <f t="shared" si="74"/>
        <v>0.21599999999999997</v>
      </c>
      <c r="K412">
        <f t="shared" si="75"/>
        <v>6.3487799999999996</v>
      </c>
      <c r="L412">
        <v>4.8</v>
      </c>
      <c r="M412">
        <f t="shared" si="76"/>
        <v>0.36012499999999992</v>
      </c>
      <c r="N412">
        <f t="shared" si="77"/>
        <v>4.4000000000000004</v>
      </c>
      <c r="O412">
        <f t="shared" si="78"/>
        <v>9.5601249999999993</v>
      </c>
      <c r="P412">
        <f t="shared" si="79"/>
        <v>-3.2113449999999997</v>
      </c>
      <c r="Q412">
        <f t="shared" si="80"/>
        <v>1.6056724999999998</v>
      </c>
      <c r="R412">
        <f t="shared" si="81"/>
        <v>0</v>
      </c>
      <c r="S412">
        <f>SUM($R$2:R412) -SUM($Q$2:Q412) + SUM($T$2:T411)</f>
        <v>-34.836450944444664</v>
      </c>
      <c r="T412">
        <f t="shared" si="82"/>
        <v>0</v>
      </c>
    </row>
    <row r="413" spans="1:20" x14ac:dyDescent="0.3">
      <c r="A413" s="1">
        <v>42416</v>
      </c>
      <c r="B413" s="2">
        <v>0.28657407407407409</v>
      </c>
      <c r="C413" s="2">
        <v>0.69763888888888881</v>
      </c>
      <c r="D413" s="3">
        <v>1.4</v>
      </c>
      <c r="E413" s="3">
        <v>73.8</v>
      </c>
      <c r="F413" s="4">
        <f t="shared" si="72"/>
        <v>2</v>
      </c>
      <c r="G413">
        <v>20</v>
      </c>
      <c r="H413" s="3">
        <f t="shared" si="73"/>
        <v>9.8655555555555523</v>
      </c>
      <c r="I413">
        <f t="shared" si="83"/>
        <v>600</v>
      </c>
      <c r="J413">
        <f t="shared" si="74"/>
        <v>0.26200000000000001</v>
      </c>
      <c r="K413">
        <f t="shared" si="75"/>
        <v>7.7543266666666639</v>
      </c>
      <c r="L413">
        <v>4.8</v>
      </c>
      <c r="M413">
        <f t="shared" si="76"/>
        <v>0.35672222222222238</v>
      </c>
      <c r="N413">
        <f t="shared" si="77"/>
        <v>4.9000000000000004</v>
      </c>
      <c r="O413">
        <f t="shared" si="78"/>
        <v>10.056722222222223</v>
      </c>
      <c r="P413">
        <f t="shared" si="79"/>
        <v>-2.3023955555555595</v>
      </c>
      <c r="Q413">
        <f t="shared" si="80"/>
        <v>1.1511977777777798</v>
      </c>
      <c r="R413">
        <f t="shared" si="81"/>
        <v>0</v>
      </c>
      <c r="S413">
        <f>SUM($R$2:R413) -SUM($Q$2:Q413) + SUM($T$2:T412)</f>
        <v>-35.987648722222389</v>
      </c>
      <c r="T413">
        <f t="shared" si="82"/>
        <v>0</v>
      </c>
    </row>
    <row r="414" spans="1:20" x14ac:dyDescent="0.3">
      <c r="A414" s="1">
        <v>42417</v>
      </c>
      <c r="B414" s="2">
        <v>0.28510416666666666</v>
      </c>
      <c r="C414" s="2">
        <v>0.6990277777777778</v>
      </c>
      <c r="D414" s="3">
        <v>-1.3</v>
      </c>
      <c r="E414" s="3">
        <v>21.4</v>
      </c>
      <c r="F414" s="4">
        <f t="shared" si="72"/>
        <v>2</v>
      </c>
      <c r="G414">
        <v>20</v>
      </c>
      <c r="H414" s="3">
        <f t="shared" si="73"/>
        <v>9.9341666666666679</v>
      </c>
      <c r="I414">
        <f t="shared" si="83"/>
        <v>600</v>
      </c>
      <c r="J414">
        <f t="shared" si="74"/>
        <v>0.78600000000000003</v>
      </c>
      <c r="K414">
        <f t="shared" si="75"/>
        <v>23.424765000000004</v>
      </c>
      <c r="L414">
        <v>4.8</v>
      </c>
      <c r="M414">
        <f t="shared" si="76"/>
        <v>0.35329166666666662</v>
      </c>
      <c r="N414">
        <f t="shared" si="77"/>
        <v>5.5750000000000002</v>
      </c>
      <c r="O414">
        <f t="shared" si="78"/>
        <v>10.728291666666667</v>
      </c>
      <c r="P414">
        <f t="shared" si="79"/>
        <v>12.696473333333337</v>
      </c>
      <c r="Q414">
        <f t="shared" si="80"/>
        <v>0</v>
      </c>
      <c r="R414">
        <f t="shared" si="81"/>
        <v>2.5392946666666676</v>
      </c>
      <c r="S414">
        <f>SUM($R$2:R414) -SUM($Q$2:Q414) + SUM($T$2:T413)</f>
        <v>-33.448354055555797</v>
      </c>
      <c r="T414">
        <f t="shared" si="82"/>
        <v>0</v>
      </c>
    </row>
    <row r="415" spans="1:20" x14ac:dyDescent="0.3">
      <c r="A415" s="1">
        <v>42418</v>
      </c>
      <c r="B415" s="2">
        <v>0.28362268518518519</v>
      </c>
      <c r="C415" s="2">
        <v>0.70040509259259265</v>
      </c>
      <c r="D415" s="3">
        <v>2.6</v>
      </c>
      <c r="E415" s="3">
        <v>92.9</v>
      </c>
      <c r="F415" s="4">
        <f t="shared" si="72"/>
        <v>2</v>
      </c>
      <c r="G415">
        <v>20</v>
      </c>
      <c r="H415" s="3">
        <f t="shared" si="73"/>
        <v>10.00277777777778</v>
      </c>
      <c r="I415">
        <f t="shared" si="83"/>
        <v>600</v>
      </c>
      <c r="J415">
        <f t="shared" si="74"/>
        <v>7.0999999999999952E-2</v>
      </c>
      <c r="K415">
        <f t="shared" si="75"/>
        <v>2.1305916666666658</v>
      </c>
      <c r="L415">
        <v>4.8</v>
      </c>
      <c r="M415">
        <f t="shared" si="76"/>
        <v>0.34986111111111096</v>
      </c>
      <c r="N415">
        <f t="shared" si="77"/>
        <v>4.5999999999999996</v>
      </c>
      <c r="O415">
        <f t="shared" si="78"/>
        <v>9.7498611111111106</v>
      </c>
      <c r="P415">
        <f t="shared" si="79"/>
        <v>-7.6192694444444449</v>
      </c>
      <c r="Q415">
        <f t="shared" si="80"/>
        <v>3.8096347222222224</v>
      </c>
      <c r="R415">
        <f t="shared" si="81"/>
        <v>0</v>
      </c>
      <c r="S415">
        <f>SUM($R$2:R415) -SUM($Q$2:Q415) + SUM($T$2:T414)</f>
        <v>-37.257988777777996</v>
      </c>
      <c r="T415">
        <f t="shared" si="82"/>
        <v>0</v>
      </c>
    </row>
    <row r="416" spans="1:20" x14ac:dyDescent="0.3">
      <c r="A416" s="1">
        <v>42419</v>
      </c>
      <c r="B416" s="2">
        <v>0.28212962962962962</v>
      </c>
      <c r="C416" s="2">
        <v>0.70179398148148142</v>
      </c>
      <c r="D416" s="3">
        <v>1</v>
      </c>
      <c r="E416" s="3">
        <v>97.4</v>
      </c>
      <c r="F416" s="4">
        <f t="shared" si="72"/>
        <v>2</v>
      </c>
      <c r="G416">
        <v>20</v>
      </c>
      <c r="H416" s="3">
        <f t="shared" si="73"/>
        <v>10.071944444444444</v>
      </c>
      <c r="I416">
        <f t="shared" si="83"/>
        <v>600</v>
      </c>
      <c r="J416">
        <f t="shared" si="74"/>
        <v>2.5999999999999912E-2</v>
      </c>
      <c r="K416">
        <f t="shared" si="75"/>
        <v>0.78561166666666382</v>
      </c>
      <c r="L416">
        <v>4.8</v>
      </c>
      <c r="M416">
        <f t="shared" si="76"/>
        <v>0.34640277777777778</v>
      </c>
      <c r="N416">
        <f t="shared" si="77"/>
        <v>5</v>
      </c>
      <c r="O416">
        <f t="shared" si="78"/>
        <v>10.146402777777777</v>
      </c>
      <c r="P416">
        <f t="shared" si="79"/>
        <v>-9.3607911111111122</v>
      </c>
      <c r="Q416">
        <f t="shared" si="80"/>
        <v>4.6803955555555561</v>
      </c>
      <c r="R416">
        <f t="shared" si="81"/>
        <v>0</v>
      </c>
      <c r="S416">
        <f>SUM($R$2:R416) -SUM($Q$2:Q416) + SUM($T$2:T415)</f>
        <v>-41.938384333333602</v>
      </c>
      <c r="T416">
        <f t="shared" si="82"/>
        <v>0</v>
      </c>
    </row>
    <row r="417" spans="1:20" x14ac:dyDescent="0.3">
      <c r="A417" s="1">
        <v>42420</v>
      </c>
      <c r="B417" s="2">
        <v>0.28062500000000001</v>
      </c>
      <c r="C417" s="2">
        <v>0.70317129629629627</v>
      </c>
      <c r="D417" s="3">
        <v>0.4</v>
      </c>
      <c r="E417" s="3">
        <v>95</v>
      </c>
      <c r="F417" s="4">
        <f t="shared" si="72"/>
        <v>2</v>
      </c>
      <c r="G417">
        <v>20</v>
      </c>
      <c r="H417" s="3">
        <f t="shared" si="73"/>
        <v>10.14111111111111</v>
      </c>
      <c r="I417">
        <f t="shared" si="83"/>
        <v>600</v>
      </c>
      <c r="J417">
        <f t="shared" si="74"/>
        <v>5.0000000000000044E-2</v>
      </c>
      <c r="K417">
        <f t="shared" si="75"/>
        <v>1.5211666666666679</v>
      </c>
      <c r="L417">
        <v>4.8</v>
      </c>
      <c r="M417">
        <f t="shared" si="76"/>
        <v>0.3429444444444445</v>
      </c>
      <c r="N417">
        <f t="shared" si="77"/>
        <v>5.15</v>
      </c>
      <c r="O417">
        <f t="shared" si="78"/>
        <v>10.292944444444444</v>
      </c>
      <c r="P417">
        <f t="shared" si="79"/>
        <v>-8.7717777777777766</v>
      </c>
      <c r="Q417">
        <f t="shared" si="80"/>
        <v>4.3858888888888883</v>
      </c>
      <c r="R417">
        <f t="shared" si="81"/>
        <v>0</v>
      </c>
      <c r="S417">
        <f>SUM($R$2:R417) -SUM($Q$2:Q417) + SUM($T$2:T416)</f>
        <v>-46.324273222222473</v>
      </c>
      <c r="T417">
        <f t="shared" si="82"/>
        <v>0</v>
      </c>
    </row>
    <row r="418" spans="1:20" x14ac:dyDescent="0.3">
      <c r="A418" s="1">
        <v>42421</v>
      </c>
      <c r="B418" s="2">
        <v>0.27909722222222222</v>
      </c>
      <c r="C418" s="2">
        <v>0.70454861111111111</v>
      </c>
      <c r="D418" s="3">
        <v>2.2000000000000002</v>
      </c>
      <c r="E418" s="3">
        <v>89.2</v>
      </c>
      <c r="F418" s="4">
        <f t="shared" si="72"/>
        <v>2</v>
      </c>
      <c r="G418">
        <v>20</v>
      </c>
      <c r="H418" s="3">
        <f t="shared" si="73"/>
        <v>10.210833333333333</v>
      </c>
      <c r="I418">
        <f t="shared" si="83"/>
        <v>600</v>
      </c>
      <c r="J418">
        <f t="shared" si="74"/>
        <v>0.10799999999999998</v>
      </c>
      <c r="K418">
        <f t="shared" si="75"/>
        <v>3.3083099999999996</v>
      </c>
      <c r="L418">
        <v>4.8</v>
      </c>
      <c r="M418">
        <f t="shared" si="76"/>
        <v>0.33945833333333331</v>
      </c>
      <c r="N418">
        <f t="shared" si="77"/>
        <v>4.7</v>
      </c>
      <c r="O418">
        <f t="shared" si="78"/>
        <v>9.839458333333333</v>
      </c>
      <c r="P418">
        <f t="shared" si="79"/>
        <v>-6.5311483333333333</v>
      </c>
      <c r="Q418">
        <f t="shared" si="80"/>
        <v>3.2655741666666667</v>
      </c>
      <c r="R418">
        <f t="shared" si="81"/>
        <v>0</v>
      </c>
      <c r="S418">
        <f>SUM($R$2:R418) -SUM($Q$2:Q418) + SUM($T$2:T417)</f>
        <v>-49.589847388889098</v>
      </c>
      <c r="T418">
        <f t="shared" si="82"/>
        <v>0</v>
      </c>
    </row>
    <row r="419" spans="1:20" x14ac:dyDescent="0.3">
      <c r="A419" s="1">
        <v>42422</v>
      </c>
      <c r="B419" s="2">
        <v>0.27756944444444448</v>
      </c>
      <c r="C419" s="2">
        <v>0.70591435185185192</v>
      </c>
      <c r="D419" s="3">
        <v>4.5999999999999996</v>
      </c>
      <c r="E419" s="3">
        <v>93.8</v>
      </c>
      <c r="F419" s="4">
        <f t="shared" si="72"/>
        <v>2</v>
      </c>
      <c r="G419">
        <v>20</v>
      </c>
      <c r="H419" s="3">
        <f t="shared" si="73"/>
        <v>10.280277777777778</v>
      </c>
      <c r="I419">
        <f t="shared" si="83"/>
        <v>600</v>
      </c>
      <c r="J419">
        <f t="shared" si="74"/>
        <v>6.2000000000000055E-2</v>
      </c>
      <c r="K419">
        <f t="shared" si="75"/>
        <v>1.9121316666666683</v>
      </c>
      <c r="L419">
        <v>4.8</v>
      </c>
      <c r="M419">
        <f t="shared" si="76"/>
        <v>0.3359861111111111</v>
      </c>
      <c r="N419">
        <f t="shared" si="77"/>
        <v>4.0999999999999996</v>
      </c>
      <c r="O419">
        <f t="shared" si="78"/>
        <v>9.2359861111111101</v>
      </c>
      <c r="P419">
        <f t="shared" si="79"/>
        <v>-7.323854444444442</v>
      </c>
      <c r="Q419">
        <f t="shared" si="80"/>
        <v>3.661927222222221</v>
      </c>
      <c r="R419">
        <f t="shared" si="81"/>
        <v>0</v>
      </c>
      <c r="S419">
        <f>SUM($R$2:R419) -SUM($Q$2:Q419) + SUM($T$2:T418)</f>
        <v>-53.251774611111273</v>
      </c>
      <c r="T419">
        <f t="shared" si="82"/>
        <v>0</v>
      </c>
    </row>
    <row r="420" spans="1:20" x14ac:dyDescent="0.3">
      <c r="A420" s="1">
        <v>42423</v>
      </c>
      <c r="B420" s="2">
        <v>0.2760185185185185</v>
      </c>
      <c r="C420" s="2">
        <v>0.70729166666666676</v>
      </c>
      <c r="D420" s="3">
        <v>3.3</v>
      </c>
      <c r="E420" s="3">
        <v>78.7</v>
      </c>
      <c r="F420" s="4">
        <f t="shared" si="72"/>
        <v>2</v>
      </c>
      <c r="G420">
        <v>20</v>
      </c>
      <c r="H420" s="3">
        <f t="shared" si="73"/>
        <v>10.350555555555559</v>
      </c>
      <c r="I420">
        <f t="shared" si="83"/>
        <v>600</v>
      </c>
      <c r="J420">
        <f t="shared" si="74"/>
        <v>0.21299999999999997</v>
      </c>
      <c r="K420">
        <f t="shared" si="75"/>
        <v>6.6140050000000006</v>
      </c>
      <c r="L420">
        <v>4.8</v>
      </c>
      <c r="M420">
        <f t="shared" si="76"/>
        <v>0.33247222222222206</v>
      </c>
      <c r="N420">
        <f t="shared" si="77"/>
        <v>4.4249999999999998</v>
      </c>
      <c r="O420">
        <f t="shared" si="78"/>
        <v>9.5574722222222217</v>
      </c>
      <c r="P420">
        <f t="shared" si="79"/>
        <v>-2.9434672222222211</v>
      </c>
      <c r="Q420">
        <f t="shared" si="80"/>
        <v>1.4717336111111106</v>
      </c>
      <c r="R420">
        <f t="shared" si="81"/>
        <v>0</v>
      </c>
      <c r="S420">
        <f>SUM($R$2:R420) -SUM($Q$2:Q420) + SUM($T$2:T419)</f>
        <v>-54.723508222222335</v>
      </c>
      <c r="T420">
        <f t="shared" si="82"/>
        <v>0</v>
      </c>
    </row>
    <row r="421" spans="1:20" x14ac:dyDescent="0.3">
      <c r="A421" s="1">
        <v>42424</v>
      </c>
      <c r="B421" s="2">
        <v>0.27446759259259262</v>
      </c>
      <c r="C421" s="2">
        <v>0.70865740740740746</v>
      </c>
      <c r="D421" s="3">
        <v>1.8</v>
      </c>
      <c r="E421" s="3">
        <v>87.7</v>
      </c>
      <c r="F421" s="4">
        <f t="shared" si="72"/>
        <v>2</v>
      </c>
      <c r="G421">
        <v>20</v>
      </c>
      <c r="H421" s="3">
        <f t="shared" si="73"/>
        <v>10.420555555555556</v>
      </c>
      <c r="I421">
        <f t="shared" si="83"/>
        <v>600</v>
      </c>
      <c r="J421">
        <f t="shared" si="74"/>
        <v>0.123</v>
      </c>
      <c r="K421">
        <f t="shared" si="75"/>
        <v>3.8451849999999994</v>
      </c>
      <c r="L421">
        <v>4.8</v>
      </c>
      <c r="M421">
        <f t="shared" si="76"/>
        <v>0.32897222222222222</v>
      </c>
      <c r="N421">
        <f t="shared" si="77"/>
        <v>4.8</v>
      </c>
      <c r="O421">
        <f t="shared" si="78"/>
        <v>9.928972222222221</v>
      </c>
      <c r="P421">
        <f t="shared" si="79"/>
        <v>-6.083787222222222</v>
      </c>
      <c r="Q421">
        <f t="shared" si="80"/>
        <v>3.041893611111111</v>
      </c>
      <c r="R421">
        <f t="shared" si="81"/>
        <v>0</v>
      </c>
      <c r="S421">
        <f>SUM($R$2:R421) -SUM($Q$2:Q421) + SUM($T$2:T420)</f>
        <v>-57.765401833333499</v>
      </c>
      <c r="T421">
        <f t="shared" si="82"/>
        <v>0</v>
      </c>
    </row>
    <row r="422" spans="1:20" x14ac:dyDescent="0.3">
      <c r="A422" s="1">
        <v>42425</v>
      </c>
      <c r="B422" s="2">
        <v>0.2729050925925926</v>
      </c>
      <c r="C422" s="2">
        <v>0.71001157407407411</v>
      </c>
      <c r="D422" s="3">
        <v>0.1</v>
      </c>
      <c r="E422" s="3">
        <v>69.5</v>
      </c>
      <c r="F422" s="4">
        <f t="shared" si="72"/>
        <v>2</v>
      </c>
      <c r="G422">
        <v>20</v>
      </c>
      <c r="H422" s="3">
        <f t="shared" si="73"/>
        <v>10.490555555555556</v>
      </c>
      <c r="I422">
        <f t="shared" si="83"/>
        <v>600</v>
      </c>
      <c r="J422">
        <f t="shared" si="74"/>
        <v>0.30500000000000005</v>
      </c>
      <c r="K422">
        <f t="shared" si="75"/>
        <v>9.5988583333333377</v>
      </c>
      <c r="L422">
        <v>4.8</v>
      </c>
      <c r="M422">
        <f t="shared" si="76"/>
        <v>0.32547222222222222</v>
      </c>
      <c r="N422">
        <f t="shared" si="77"/>
        <v>5.2249999999999996</v>
      </c>
      <c r="O422">
        <f t="shared" si="78"/>
        <v>10.350472222222223</v>
      </c>
      <c r="P422">
        <f t="shared" si="79"/>
        <v>-0.75161388888888503</v>
      </c>
      <c r="Q422">
        <f t="shared" si="80"/>
        <v>0.37580694444444251</v>
      </c>
      <c r="R422">
        <f t="shared" si="81"/>
        <v>0</v>
      </c>
      <c r="S422">
        <f>SUM($R$2:R422) -SUM($Q$2:Q422) + SUM($T$2:T421)</f>
        <v>-58.141208777777933</v>
      </c>
      <c r="T422">
        <f t="shared" si="82"/>
        <v>0</v>
      </c>
    </row>
    <row r="423" spans="1:20" x14ac:dyDescent="0.3">
      <c r="A423" s="1">
        <v>42426</v>
      </c>
      <c r="B423" s="2">
        <v>0.27131944444444445</v>
      </c>
      <c r="C423" s="2">
        <v>0.71137731481481481</v>
      </c>
      <c r="D423" s="3">
        <v>-0.6</v>
      </c>
      <c r="E423" s="3">
        <v>67.2</v>
      </c>
      <c r="F423" s="4">
        <f t="shared" si="72"/>
        <v>2</v>
      </c>
      <c r="G423">
        <v>20</v>
      </c>
      <c r="H423" s="3">
        <f t="shared" si="73"/>
        <v>10.561388888888889</v>
      </c>
      <c r="I423">
        <f t="shared" si="83"/>
        <v>600</v>
      </c>
      <c r="J423">
        <f t="shared" si="74"/>
        <v>0.32799999999999996</v>
      </c>
      <c r="K423">
        <f t="shared" si="75"/>
        <v>10.392406666666664</v>
      </c>
      <c r="L423">
        <v>4.8</v>
      </c>
      <c r="M423">
        <f t="shared" si="76"/>
        <v>0.32193055555555555</v>
      </c>
      <c r="N423">
        <f t="shared" si="77"/>
        <v>5.4</v>
      </c>
      <c r="O423">
        <f t="shared" si="78"/>
        <v>10.521930555555556</v>
      </c>
      <c r="P423">
        <f t="shared" si="79"/>
        <v>-0.1295238888888921</v>
      </c>
      <c r="Q423">
        <f t="shared" si="80"/>
        <v>6.4761944444446051E-2</v>
      </c>
      <c r="R423">
        <f t="shared" si="81"/>
        <v>0</v>
      </c>
      <c r="S423">
        <f>SUM($R$2:R423) -SUM($Q$2:Q423) + SUM($T$2:T422)</f>
        <v>-58.205970722222332</v>
      </c>
      <c r="T423">
        <f t="shared" si="82"/>
        <v>0</v>
      </c>
    </row>
    <row r="424" spans="1:20" x14ac:dyDescent="0.3">
      <c r="A424" s="1">
        <v>42427</v>
      </c>
      <c r="B424" s="2">
        <v>0.26973379629629629</v>
      </c>
      <c r="C424" s="2">
        <v>0.71273148148148147</v>
      </c>
      <c r="D424" s="3">
        <v>-0.9</v>
      </c>
      <c r="E424" s="3">
        <v>83.9</v>
      </c>
      <c r="F424" s="4">
        <f t="shared" si="72"/>
        <v>2</v>
      </c>
      <c r="G424">
        <v>20</v>
      </c>
      <c r="H424" s="3">
        <f t="shared" si="73"/>
        <v>10.631944444444445</v>
      </c>
      <c r="I424">
        <f t="shared" si="83"/>
        <v>600</v>
      </c>
      <c r="J424">
        <f t="shared" si="74"/>
        <v>0.16099999999999992</v>
      </c>
      <c r="K424">
        <f t="shared" si="75"/>
        <v>5.1352291666666643</v>
      </c>
      <c r="L424">
        <v>4.8</v>
      </c>
      <c r="M424">
        <f t="shared" si="76"/>
        <v>0.31840277777777776</v>
      </c>
      <c r="N424">
        <f t="shared" si="77"/>
        <v>5.4749999999999996</v>
      </c>
      <c r="O424">
        <f t="shared" si="78"/>
        <v>10.593402777777778</v>
      </c>
      <c r="P424">
        <f t="shared" si="79"/>
        <v>-5.4581736111111132</v>
      </c>
      <c r="Q424">
        <f t="shared" si="80"/>
        <v>2.7290868055555566</v>
      </c>
      <c r="R424">
        <f t="shared" si="81"/>
        <v>0</v>
      </c>
      <c r="S424">
        <f>SUM($R$2:R424) -SUM($Q$2:Q424) + SUM($T$2:T423)</f>
        <v>-60.935057527777872</v>
      </c>
      <c r="T424">
        <f t="shared" si="82"/>
        <v>0</v>
      </c>
    </row>
    <row r="425" spans="1:20" x14ac:dyDescent="0.3">
      <c r="A425" s="1">
        <v>42428</v>
      </c>
      <c r="B425" s="2">
        <v>0.26813657407407404</v>
      </c>
      <c r="C425" s="2">
        <v>0.71408564814814823</v>
      </c>
      <c r="D425" s="3">
        <v>-0.7</v>
      </c>
      <c r="E425" s="3">
        <v>93.5</v>
      </c>
      <c r="F425" s="4">
        <f t="shared" si="72"/>
        <v>2</v>
      </c>
      <c r="G425">
        <v>20</v>
      </c>
      <c r="H425" s="3">
        <f t="shared" si="73"/>
        <v>10.702777777777781</v>
      </c>
      <c r="I425">
        <f t="shared" si="83"/>
        <v>600</v>
      </c>
      <c r="J425">
        <f t="shared" si="74"/>
        <v>6.4999999999999947E-2</v>
      </c>
      <c r="K425">
        <f t="shared" si="75"/>
        <v>2.0870416666666656</v>
      </c>
      <c r="L425">
        <v>4.8</v>
      </c>
      <c r="M425">
        <f t="shared" si="76"/>
        <v>0.31486111111111098</v>
      </c>
      <c r="N425">
        <f t="shared" si="77"/>
        <v>5.4249999999999998</v>
      </c>
      <c r="O425">
        <f t="shared" si="78"/>
        <v>10.539861111111112</v>
      </c>
      <c r="P425">
        <f t="shared" si="79"/>
        <v>-8.4528194444444456</v>
      </c>
      <c r="Q425">
        <f t="shared" si="80"/>
        <v>4.2264097222222228</v>
      </c>
      <c r="R425">
        <f t="shared" si="81"/>
        <v>0</v>
      </c>
      <c r="S425">
        <f>SUM($R$2:R425) -SUM($Q$2:Q425) + SUM($T$2:T424)</f>
        <v>-65.161467250000101</v>
      </c>
      <c r="T425">
        <f t="shared" si="82"/>
        <v>0</v>
      </c>
    </row>
    <row r="426" spans="1:20" x14ac:dyDescent="0.3">
      <c r="A426" s="1">
        <v>42429</v>
      </c>
      <c r="B426" s="2">
        <v>0.26653935185185185</v>
      </c>
      <c r="C426" s="2">
        <v>0.71543981481481478</v>
      </c>
      <c r="D426" s="3">
        <v>-0.8</v>
      </c>
      <c r="E426" s="3">
        <v>87.4</v>
      </c>
      <c r="F426" s="4">
        <f t="shared" si="72"/>
        <v>2</v>
      </c>
      <c r="G426">
        <v>20</v>
      </c>
      <c r="H426" s="3">
        <f t="shared" si="73"/>
        <v>10.77361111111111</v>
      </c>
      <c r="I426">
        <f t="shared" si="83"/>
        <v>600</v>
      </c>
      <c r="J426">
        <f t="shared" si="74"/>
        <v>0.12599999999999989</v>
      </c>
      <c r="K426">
        <f t="shared" si="75"/>
        <v>4.0724249999999955</v>
      </c>
      <c r="L426">
        <v>4.8</v>
      </c>
      <c r="M426">
        <f t="shared" si="76"/>
        <v>0.31131944444444448</v>
      </c>
      <c r="N426">
        <f t="shared" si="77"/>
        <v>5.45</v>
      </c>
      <c r="O426">
        <f t="shared" si="78"/>
        <v>10.561319444444443</v>
      </c>
      <c r="P426">
        <f t="shared" si="79"/>
        <v>-6.4888944444444476</v>
      </c>
      <c r="Q426">
        <f t="shared" si="80"/>
        <v>3.2444472222222238</v>
      </c>
      <c r="R426">
        <f t="shared" si="81"/>
        <v>0</v>
      </c>
      <c r="S426">
        <f>SUM($R$2:R426) -SUM($Q$2:Q426) + SUM($T$2:T425)</f>
        <v>-68.405914472222321</v>
      </c>
      <c r="T426">
        <f t="shared" si="82"/>
        <v>68.41</v>
      </c>
    </row>
    <row r="427" spans="1:20" x14ac:dyDescent="0.3">
      <c r="A427" s="1">
        <v>42430</v>
      </c>
      <c r="B427" s="2">
        <v>0.26491898148148146</v>
      </c>
      <c r="C427" s="2">
        <v>0.71678240740740751</v>
      </c>
      <c r="D427" s="3">
        <v>-0.3</v>
      </c>
      <c r="E427" s="3">
        <v>97.7</v>
      </c>
      <c r="F427" s="4">
        <f t="shared" si="72"/>
        <v>3</v>
      </c>
      <c r="G427">
        <v>20</v>
      </c>
      <c r="H427" s="3">
        <f t="shared" si="73"/>
        <v>10.844722222222225</v>
      </c>
      <c r="I427">
        <f t="shared" si="83"/>
        <v>700</v>
      </c>
      <c r="J427">
        <f t="shared" si="74"/>
        <v>2.300000000000002E-2</v>
      </c>
      <c r="K427">
        <f t="shared" si="75"/>
        <v>0.87300013888888983</v>
      </c>
      <c r="L427">
        <v>4.8</v>
      </c>
      <c r="M427">
        <f t="shared" si="76"/>
        <v>0.30776388888888873</v>
      </c>
      <c r="N427">
        <f t="shared" si="77"/>
        <v>5.3250000000000002</v>
      </c>
      <c r="O427">
        <f t="shared" si="78"/>
        <v>10.432763888888889</v>
      </c>
      <c r="P427">
        <f t="shared" si="79"/>
        <v>-9.5597637500000001</v>
      </c>
      <c r="Q427">
        <f t="shared" si="80"/>
        <v>4.7798818750000001</v>
      </c>
      <c r="R427">
        <f t="shared" si="81"/>
        <v>0</v>
      </c>
      <c r="S427">
        <f>SUM($R$2:R427) -SUM($Q$2:Q427) + SUM($T$2:T426)</f>
        <v>-4.7757963472223537</v>
      </c>
      <c r="T427">
        <f t="shared" si="82"/>
        <v>0</v>
      </c>
    </row>
    <row r="428" spans="1:20" x14ac:dyDescent="0.3">
      <c r="A428" s="1">
        <v>42431</v>
      </c>
      <c r="B428" s="2">
        <v>0.26329861111111114</v>
      </c>
      <c r="C428" s="2">
        <v>0.71812500000000001</v>
      </c>
      <c r="D428" s="3">
        <v>0.6</v>
      </c>
      <c r="E428" s="3">
        <v>94.7</v>
      </c>
      <c r="F428" s="4">
        <f t="shared" si="72"/>
        <v>3</v>
      </c>
      <c r="G428">
        <v>20</v>
      </c>
      <c r="H428" s="3">
        <f t="shared" si="73"/>
        <v>10.915833333333333</v>
      </c>
      <c r="I428">
        <f t="shared" si="83"/>
        <v>700</v>
      </c>
      <c r="J428">
        <f t="shared" si="74"/>
        <v>5.2999999999999936E-2</v>
      </c>
      <c r="K428">
        <f t="shared" si="75"/>
        <v>2.024887083333331</v>
      </c>
      <c r="L428">
        <v>4.8</v>
      </c>
      <c r="M428">
        <f t="shared" si="76"/>
        <v>0.3042083333333333</v>
      </c>
      <c r="N428">
        <f t="shared" si="77"/>
        <v>5.0999999999999996</v>
      </c>
      <c r="O428">
        <f t="shared" si="78"/>
        <v>10.204208333333334</v>
      </c>
      <c r="P428">
        <f t="shared" si="79"/>
        <v>-8.1793212500000028</v>
      </c>
      <c r="Q428">
        <f t="shared" si="80"/>
        <v>4.0896606250000014</v>
      </c>
      <c r="R428">
        <f t="shared" si="81"/>
        <v>0</v>
      </c>
      <c r="S428">
        <f>SUM($R$2:R428) -SUM($Q$2:Q428) + SUM($T$2:T427)</f>
        <v>-8.8654569722223187</v>
      </c>
      <c r="T428">
        <f t="shared" si="82"/>
        <v>0</v>
      </c>
    </row>
    <row r="429" spans="1:20" x14ac:dyDescent="0.3">
      <c r="A429" s="1">
        <v>42432</v>
      </c>
      <c r="B429" s="2">
        <v>0.26166666666666666</v>
      </c>
      <c r="C429" s="2">
        <v>0.71946759259259263</v>
      </c>
      <c r="D429" s="3">
        <v>2.7</v>
      </c>
      <c r="E429" s="3">
        <v>95.6</v>
      </c>
      <c r="F429" s="4">
        <f t="shared" si="72"/>
        <v>3</v>
      </c>
      <c r="G429">
        <v>20</v>
      </c>
      <c r="H429" s="3">
        <f t="shared" si="73"/>
        <v>10.987222222222224</v>
      </c>
      <c r="I429">
        <f t="shared" si="83"/>
        <v>700</v>
      </c>
      <c r="J429">
        <f t="shared" si="74"/>
        <v>4.4000000000000039E-2</v>
      </c>
      <c r="K429">
        <f t="shared" si="75"/>
        <v>1.6920322222222239</v>
      </c>
      <c r="L429">
        <v>4.8</v>
      </c>
      <c r="M429">
        <f t="shared" si="76"/>
        <v>0.30063888888888879</v>
      </c>
      <c r="N429">
        <f t="shared" si="77"/>
        <v>4.5750000000000002</v>
      </c>
      <c r="O429">
        <f t="shared" si="78"/>
        <v>9.6756388888888889</v>
      </c>
      <c r="P429">
        <f t="shared" si="79"/>
        <v>-7.983606666666665</v>
      </c>
      <c r="Q429">
        <f t="shared" si="80"/>
        <v>3.9918033333333325</v>
      </c>
      <c r="R429">
        <f t="shared" si="81"/>
        <v>0</v>
      </c>
      <c r="S429">
        <f>SUM($R$2:R429) -SUM($Q$2:Q429) + SUM($T$2:T428)</f>
        <v>-12.857260305555656</v>
      </c>
      <c r="T429">
        <f t="shared" si="82"/>
        <v>0</v>
      </c>
    </row>
    <row r="430" spans="1:20" x14ac:dyDescent="0.3">
      <c r="A430" s="1">
        <v>42433</v>
      </c>
      <c r="B430" s="2">
        <v>0.26003472222222224</v>
      </c>
      <c r="C430" s="2">
        <v>0.72079861111111121</v>
      </c>
      <c r="D430" s="3">
        <v>0.9</v>
      </c>
      <c r="E430" s="3">
        <v>92.2</v>
      </c>
      <c r="F430" s="4">
        <f t="shared" si="72"/>
        <v>3</v>
      </c>
      <c r="G430">
        <v>20</v>
      </c>
      <c r="H430" s="3">
        <f t="shared" si="73"/>
        <v>11.058333333333335</v>
      </c>
      <c r="I430">
        <f t="shared" si="83"/>
        <v>700</v>
      </c>
      <c r="J430">
        <f t="shared" si="74"/>
        <v>7.7999999999999958E-2</v>
      </c>
      <c r="K430">
        <f t="shared" si="75"/>
        <v>3.018924999999999</v>
      </c>
      <c r="L430">
        <v>4.8</v>
      </c>
      <c r="M430">
        <f t="shared" si="76"/>
        <v>0.29708333333333325</v>
      </c>
      <c r="N430">
        <f t="shared" si="77"/>
        <v>5.0250000000000004</v>
      </c>
      <c r="O430">
        <f t="shared" si="78"/>
        <v>10.122083333333332</v>
      </c>
      <c r="P430">
        <f t="shared" si="79"/>
        <v>-7.103158333333333</v>
      </c>
      <c r="Q430">
        <f t="shared" si="80"/>
        <v>3.5515791666666665</v>
      </c>
      <c r="R430">
        <f t="shared" si="81"/>
        <v>0</v>
      </c>
      <c r="S430">
        <f>SUM($R$2:R430) -SUM($Q$2:Q430) + SUM($T$2:T429)</f>
        <v>-16.408839472222326</v>
      </c>
      <c r="T430">
        <f t="shared" si="82"/>
        <v>0</v>
      </c>
    </row>
    <row r="431" spans="1:20" x14ac:dyDescent="0.3">
      <c r="A431" s="1">
        <v>42434</v>
      </c>
      <c r="B431" s="2">
        <v>0.25839120370370372</v>
      </c>
      <c r="C431" s="2">
        <v>0.72212962962962957</v>
      </c>
      <c r="D431" s="3">
        <v>0.7</v>
      </c>
      <c r="E431" s="3">
        <v>95.5</v>
      </c>
      <c r="F431" s="4">
        <f t="shared" si="72"/>
        <v>3</v>
      </c>
      <c r="G431">
        <v>20</v>
      </c>
      <c r="H431" s="3">
        <f t="shared" si="73"/>
        <v>11.12972222222222</v>
      </c>
      <c r="I431">
        <f t="shared" si="83"/>
        <v>700</v>
      </c>
      <c r="J431">
        <f t="shared" si="74"/>
        <v>4.500000000000004E-2</v>
      </c>
      <c r="K431">
        <f t="shared" si="75"/>
        <v>1.7529312500000014</v>
      </c>
      <c r="L431">
        <v>4.8</v>
      </c>
      <c r="M431">
        <f t="shared" si="76"/>
        <v>0.29351388888888896</v>
      </c>
      <c r="N431">
        <f t="shared" si="77"/>
        <v>5.0750000000000002</v>
      </c>
      <c r="O431">
        <f t="shared" si="78"/>
        <v>10.168513888888889</v>
      </c>
      <c r="P431">
        <f t="shared" si="79"/>
        <v>-8.4155826388888872</v>
      </c>
      <c r="Q431">
        <f t="shared" si="80"/>
        <v>4.2077913194444436</v>
      </c>
      <c r="R431">
        <f t="shared" si="81"/>
        <v>0</v>
      </c>
      <c r="S431">
        <f>SUM($R$2:R431) -SUM($Q$2:Q431) + SUM($T$2:T430)</f>
        <v>-20.616630791666807</v>
      </c>
      <c r="T431">
        <f t="shared" si="82"/>
        <v>0</v>
      </c>
    </row>
    <row r="432" spans="1:20" x14ac:dyDescent="0.3">
      <c r="A432" s="1">
        <v>42435</v>
      </c>
      <c r="B432" s="2">
        <v>0.25674768518518515</v>
      </c>
      <c r="C432" s="2">
        <v>0.72346064814814814</v>
      </c>
      <c r="D432" s="3">
        <v>3.4</v>
      </c>
      <c r="E432" s="3">
        <v>97.4</v>
      </c>
      <c r="F432" s="4">
        <f t="shared" si="72"/>
        <v>3</v>
      </c>
      <c r="G432">
        <v>20</v>
      </c>
      <c r="H432" s="3">
        <f t="shared" si="73"/>
        <v>11.201111111111112</v>
      </c>
      <c r="I432">
        <f t="shared" si="83"/>
        <v>700</v>
      </c>
      <c r="J432">
        <f t="shared" si="74"/>
        <v>2.5999999999999912E-2</v>
      </c>
      <c r="K432">
        <f t="shared" si="75"/>
        <v>1.0193011111111077</v>
      </c>
      <c r="L432">
        <v>4.8</v>
      </c>
      <c r="M432">
        <f t="shared" si="76"/>
        <v>0.28994444444444439</v>
      </c>
      <c r="N432">
        <f t="shared" si="77"/>
        <v>4.4000000000000004</v>
      </c>
      <c r="O432">
        <f t="shared" si="78"/>
        <v>9.4899444444444434</v>
      </c>
      <c r="P432">
        <f t="shared" si="79"/>
        <v>-8.4706433333333351</v>
      </c>
      <c r="Q432">
        <f t="shared" si="80"/>
        <v>4.2353216666666675</v>
      </c>
      <c r="R432">
        <f t="shared" si="81"/>
        <v>0</v>
      </c>
      <c r="S432">
        <f>SUM($R$2:R432) -SUM($Q$2:Q432) + SUM($T$2:T431)</f>
        <v>-24.851952458333471</v>
      </c>
      <c r="T432">
        <f t="shared" si="82"/>
        <v>0</v>
      </c>
    </row>
    <row r="433" spans="1:20" x14ac:dyDescent="0.3">
      <c r="A433" s="1">
        <v>42436</v>
      </c>
      <c r="B433" s="2">
        <v>0.25508101851851855</v>
      </c>
      <c r="C433" s="2">
        <v>0.72479166666666661</v>
      </c>
      <c r="D433" s="3">
        <v>4.0999999999999996</v>
      </c>
      <c r="E433" s="3">
        <v>81.400000000000006</v>
      </c>
      <c r="F433" s="4">
        <f t="shared" si="72"/>
        <v>3</v>
      </c>
      <c r="G433">
        <v>20</v>
      </c>
      <c r="H433" s="3">
        <f t="shared" si="73"/>
        <v>11.273055555555553</v>
      </c>
      <c r="I433">
        <f t="shared" si="83"/>
        <v>700</v>
      </c>
      <c r="J433">
        <f t="shared" si="74"/>
        <v>0.18599999999999994</v>
      </c>
      <c r="K433">
        <f t="shared" si="75"/>
        <v>7.3387591666666623</v>
      </c>
      <c r="L433">
        <v>4.8</v>
      </c>
      <c r="M433">
        <f t="shared" si="76"/>
        <v>0.28634722222222236</v>
      </c>
      <c r="N433">
        <f t="shared" si="77"/>
        <v>4.2249999999999996</v>
      </c>
      <c r="O433">
        <f t="shared" si="78"/>
        <v>9.3113472222222207</v>
      </c>
      <c r="P433">
        <f t="shared" si="79"/>
        <v>-1.9725880555555584</v>
      </c>
      <c r="Q433">
        <f t="shared" si="80"/>
        <v>0.98629402777777919</v>
      </c>
      <c r="R433">
        <f t="shared" si="81"/>
        <v>0</v>
      </c>
      <c r="S433">
        <f>SUM($R$2:R433) -SUM($Q$2:Q433) + SUM($T$2:T432)</f>
        <v>-25.838246486111302</v>
      </c>
      <c r="T433">
        <f t="shared" si="82"/>
        <v>0</v>
      </c>
    </row>
    <row r="434" spans="1:20" x14ac:dyDescent="0.3">
      <c r="A434" s="1">
        <v>42437</v>
      </c>
      <c r="B434" s="2">
        <v>0.25342592592592594</v>
      </c>
      <c r="C434" s="2">
        <v>0.72611111111111104</v>
      </c>
      <c r="D434" s="3">
        <v>4</v>
      </c>
      <c r="E434" s="3">
        <v>89.1</v>
      </c>
      <c r="F434" s="4">
        <f t="shared" si="72"/>
        <v>3</v>
      </c>
      <c r="G434">
        <v>20</v>
      </c>
      <c r="H434" s="3">
        <f t="shared" si="73"/>
        <v>11.344444444444441</v>
      </c>
      <c r="I434">
        <f t="shared" si="83"/>
        <v>700</v>
      </c>
      <c r="J434">
        <f t="shared" si="74"/>
        <v>0.1090000000000001</v>
      </c>
      <c r="K434">
        <f t="shared" si="75"/>
        <v>4.3279055555555583</v>
      </c>
      <c r="L434">
        <v>4.8</v>
      </c>
      <c r="M434">
        <f t="shared" si="76"/>
        <v>0.28277777777777796</v>
      </c>
      <c r="N434">
        <f t="shared" si="77"/>
        <v>4.25</v>
      </c>
      <c r="O434">
        <f t="shared" si="78"/>
        <v>9.3327777777777783</v>
      </c>
      <c r="P434">
        <f t="shared" si="79"/>
        <v>-5.0048722222222199</v>
      </c>
      <c r="Q434">
        <f t="shared" si="80"/>
        <v>2.50243611111111</v>
      </c>
      <c r="R434">
        <f t="shared" si="81"/>
        <v>0</v>
      </c>
      <c r="S434">
        <f>SUM($R$2:R434) -SUM($Q$2:Q434) + SUM($T$2:T433)</f>
        <v>-28.34068259722244</v>
      </c>
      <c r="T434">
        <f t="shared" si="82"/>
        <v>0</v>
      </c>
    </row>
    <row r="435" spans="1:20" x14ac:dyDescent="0.3">
      <c r="A435" s="1">
        <v>42438</v>
      </c>
      <c r="B435" s="2">
        <v>0.25175925925925929</v>
      </c>
      <c r="C435" s="2">
        <v>0.72743055555555547</v>
      </c>
      <c r="D435" s="3">
        <v>3</v>
      </c>
      <c r="E435" s="3">
        <v>71.3</v>
      </c>
      <c r="F435" s="4">
        <f t="shared" si="72"/>
        <v>3</v>
      </c>
      <c r="G435">
        <v>20</v>
      </c>
      <c r="H435" s="3">
        <f t="shared" si="73"/>
        <v>11.416111111111109</v>
      </c>
      <c r="I435">
        <f t="shared" si="83"/>
        <v>700</v>
      </c>
      <c r="J435">
        <f t="shared" si="74"/>
        <v>0.28700000000000003</v>
      </c>
      <c r="K435">
        <f t="shared" si="75"/>
        <v>11.46748361111111</v>
      </c>
      <c r="L435">
        <v>4.8</v>
      </c>
      <c r="M435">
        <f t="shared" si="76"/>
        <v>0.27919444444444458</v>
      </c>
      <c r="N435">
        <f t="shared" si="77"/>
        <v>4.5</v>
      </c>
      <c r="O435">
        <f t="shared" si="78"/>
        <v>9.5791944444444432</v>
      </c>
      <c r="P435">
        <f t="shared" si="79"/>
        <v>1.8882891666666666</v>
      </c>
      <c r="Q435">
        <f t="shared" si="80"/>
        <v>0</v>
      </c>
      <c r="R435">
        <f t="shared" si="81"/>
        <v>0.37765783333333336</v>
      </c>
      <c r="S435">
        <f>SUM($R$2:R435) -SUM($Q$2:Q435) + SUM($T$2:T434)</f>
        <v>-27.963024763889052</v>
      </c>
      <c r="T435">
        <f t="shared" si="82"/>
        <v>0</v>
      </c>
    </row>
    <row r="436" spans="1:20" x14ac:dyDescent="0.3">
      <c r="A436" s="1">
        <v>42439</v>
      </c>
      <c r="B436" s="2">
        <v>0.25009259259259259</v>
      </c>
      <c r="C436" s="2">
        <v>0.7287499999999999</v>
      </c>
      <c r="D436" s="3">
        <v>3.3</v>
      </c>
      <c r="E436" s="3">
        <v>97.7</v>
      </c>
      <c r="F436" s="4">
        <f t="shared" si="72"/>
        <v>3</v>
      </c>
      <c r="G436">
        <v>20</v>
      </c>
      <c r="H436" s="3">
        <f t="shared" si="73"/>
        <v>11.487777777777776</v>
      </c>
      <c r="I436">
        <f t="shared" si="83"/>
        <v>700</v>
      </c>
      <c r="J436">
        <f t="shared" si="74"/>
        <v>2.300000000000002E-2</v>
      </c>
      <c r="K436">
        <f t="shared" si="75"/>
        <v>0.92476611111111184</v>
      </c>
      <c r="L436">
        <v>4.8</v>
      </c>
      <c r="M436">
        <f t="shared" si="76"/>
        <v>0.2756111111111112</v>
      </c>
      <c r="N436">
        <f t="shared" si="77"/>
        <v>4.4249999999999998</v>
      </c>
      <c r="O436">
        <f t="shared" si="78"/>
        <v>9.5006111111111107</v>
      </c>
      <c r="P436">
        <f t="shared" si="79"/>
        <v>-8.5758449999999993</v>
      </c>
      <c r="Q436">
        <f t="shared" si="80"/>
        <v>4.2879224999999996</v>
      </c>
      <c r="R436">
        <f t="shared" si="81"/>
        <v>0</v>
      </c>
      <c r="S436">
        <f>SUM($R$2:R436) -SUM($Q$2:Q436) + SUM($T$2:T435)</f>
        <v>-32.250947263889088</v>
      </c>
      <c r="T436">
        <f t="shared" si="82"/>
        <v>0</v>
      </c>
    </row>
    <row r="437" spans="1:20" x14ac:dyDescent="0.3">
      <c r="A437" s="1">
        <v>42440</v>
      </c>
      <c r="B437" s="2">
        <v>0.24841435185185187</v>
      </c>
      <c r="C437" s="2">
        <v>0.73006944444444455</v>
      </c>
      <c r="D437" s="3">
        <v>2.7</v>
      </c>
      <c r="E437" s="3">
        <v>97.6</v>
      </c>
      <c r="F437" s="4">
        <f t="shared" si="72"/>
        <v>3</v>
      </c>
      <c r="G437">
        <v>20</v>
      </c>
      <c r="H437" s="3">
        <f t="shared" si="73"/>
        <v>11.559722222222224</v>
      </c>
      <c r="I437">
        <f t="shared" si="83"/>
        <v>700</v>
      </c>
      <c r="J437">
        <f t="shared" si="74"/>
        <v>2.4000000000000021E-2</v>
      </c>
      <c r="K437">
        <f t="shared" si="75"/>
        <v>0.97101666666666753</v>
      </c>
      <c r="L437">
        <v>4.8</v>
      </c>
      <c r="M437">
        <f t="shared" si="76"/>
        <v>0.27201388888888878</v>
      </c>
      <c r="N437">
        <f t="shared" si="77"/>
        <v>4.5750000000000002</v>
      </c>
      <c r="O437">
        <f t="shared" si="78"/>
        <v>9.647013888888889</v>
      </c>
      <c r="P437">
        <f t="shared" si="79"/>
        <v>-8.6759972222222217</v>
      </c>
      <c r="Q437">
        <f t="shared" si="80"/>
        <v>4.3379986111111108</v>
      </c>
      <c r="R437">
        <f t="shared" si="81"/>
        <v>0</v>
      </c>
      <c r="S437">
        <f>SUM($R$2:R437) -SUM($Q$2:Q437) + SUM($T$2:T436)</f>
        <v>-36.588945875000149</v>
      </c>
      <c r="T437">
        <f t="shared" si="82"/>
        <v>0</v>
      </c>
    </row>
    <row r="438" spans="1:20" x14ac:dyDescent="0.3">
      <c r="A438" s="1">
        <v>42441</v>
      </c>
      <c r="B438" s="2">
        <v>0.24673611111111113</v>
      </c>
      <c r="C438" s="2">
        <v>0.73137731481481483</v>
      </c>
      <c r="D438" s="3">
        <v>2.2999999999999998</v>
      </c>
      <c r="E438" s="3">
        <v>97.6</v>
      </c>
      <c r="F438" s="4">
        <f t="shared" si="72"/>
        <v>3</v>
      </c>
      <c r="G438">
        <v>20</v>
      </c>
      <c r="H438" s="3">
        <f t="shared" si="73"/>
        <v>11.631388888888889</v>
      </c>
      <c r="I438">
        <f t="shared" si="83"/>
        <v>700</v>
      </c>
      <c r="J438">
        <f t="shared" si="74"/>
        <v>2.4000000000000021E-2</v>
      </c>
      <c r="K438">
        <f t="shared" si="75"/>
        <v>0.97703666666666766</v>
      </c>
      <c r="L438">
        <v>4.8</v>
      </c>
      <c r="M438">
        <f t="shared" si="76"/>
        <v>0.26843055555555556</v>
      </c>
      <c r="N438">
        <f t="shared" si="77"/>
        <v>4.6749999999999998</v>
      </c>
      <c r="O438">
        <f t="shared" si="78"/>
        <v>9.7434305555555554</v>
      </c>
      <c r="P438">
        <f t="shared" si="79"/>
        <v>-8.7663938888888886</v>
      </c>
      <c r="Q438">
        <f t="shared" si="80"/>
        <v>4.3831969444444443</v>
      </c>
      <c r="R438">
        <f t="shared" si="81"/>
        <v>0</v>
      </c>
      <c r="S438">
        <f>SUM($R$2:R438) -SUM($Q$2:Q438) + SUM($T$2:T437)</f>
        <v>-40.972142819444571</v>
      </c>
      <c r="T438">
        <f t="shared" si="82"/>
        <v>0</v>
      </c>
    </row>
    <row r="439" spans="1:20" x14ac:dyDescent="0.3">
      <c r="A439" s="1">
        <v>42442</v>
      </c>
      <c r="B439" s="2">
        <v>0.24504629629629629</v>
      </c>
      <c r="C439" s="2">
        <v>0.73268518518518511</v>
      </c>
      <c r="D439" s="3">
        <v>2.7</v>
      </c>
      <c r="E439" s="3">
        <v>29</v>
      </c>
      <c r="F439" s="4">
        <f t="shared" si="72"/>
        <v>3</v>
      </c>
      <c r="G439">
        <v>20</v>
      </c>
      <c r="H439" s="3">
        <f t="shared" si="73"/>
        <v>11.703333333333333</v>
      </c>
      <c r="I439">
        <f t="shared" si="83"/>
        <v>700</v>
      </c>
      <c r="J439">
        <f t="shared" si="74"/>
        <v>0.71</v>
      </c>
      <c r="K439">
        <f t="shared" si="75"/>
        <v>29.082783333333328</v>
      </c>
      <c r="L439">
        <v>4.8</v>
      </c>
      <c r="M439">
        <f t="shared" si="76"/>
        <v>0.26483333333333337</v>
      </c>
      <c r="N439">
        <f t="shared" si="77"/>
        <v>4.5750000000000002</v>
      </c>
      <c r="O439">
        <f t="shared" si="78"/>
        <v>9.6398333333333337</v>
      </c>
      <c r="P439">
        <f t="shared" si="79"/>
        <v>19.442949999999996</v>
      </c>
      <c r="Q439">
        <f t="shared" si="80"/>
        <v>0</v>
      </c>
      <c r="R439">
        <f t="shared" si="81"/>
        <v>3.8885899999999993</v>
      </c>
      <c r="S439">
        <f>SUM($R$2:R439) -SUM($Q$2:Q439) + SUM($T$2:T438)</f>
        <v>-37.083552819444549</v>
      </c>
      <c r="T439">
        <f t="shared" si="82"/>
        <v>0</v>
      </c>
    </row>
    <row r="440" spans="1:20" x14ac:dyDescent="0.3">
      <c r="A440" s="1">
        <v>42443</v>
      </c>
      <c r="B440" s="2">
        <v>0.24335648148148148</v>
      </c>
      <c r="C440" s="2">
        <v>0.73399305555555561</v>
      </c>
      <c r="D440" s="3">
        <v>0.1</v>
      </c>
      <c r="E440" s="3">
        <v>73.3</v>
      </c>
      <c r="F440" s="4">
        <f t="shared" si="72"/>
        <v>3</v>
      </c>
      <c r="G440">
        <v>20</v>
      </c>
      <c r="H440" s="3">
        <f t="shared" si="73"/>
        <v>11.775277777777779</v>
      </c>
      <c r="I440">
        <f t="shared" si="83"/>
        <v>700</v>
      </c>
      <c r="J440">
        <f t="shared" si="74"/>
        <v>0.26700000000000002</v>
      </c>
      <c r="K440">
        <f t="shared" si="75"/>
        <v>11.003997083333335</v>
      </c>
      <c r="L440">
        <v>4.8</v>
      </c>
      <c r="M440">
        <f t="shared" si="76"/>
        <v>0.261236111111111</v>
      </c>
      <c r="N440">
        <f t="shared" si="77"/>
        <v>5.2249999999999996</v>
      </c>
      <c r="O440">
        <f t="shared" si="78"/>
        <v>10.28623611111111</v>
      </c>
      <c r="P440">
        <f t="shared" si="79"/>
        <v>0.71776097222222468</v>
      </c>
      <c r="Q440">
        <f t="shared" si="80"/>
        <v>0</v>
      </c>
      <c r="R440">
        <f t="shared" si="81"/>
        <v>0.14355219444444495</v>
      </c>
      <c r="S440">
        <f>SUM($R$2:R440) -SUM($Q$2:Q440) + SUM($T$2:T439)</f>
        <v>-36.940000625000039</v>
      </c>
      <c r="T440">
        <f t="shared" si="82"/>
        <v>0</v>
      </c>
    </row>
    <row r="441" spans="1:20" x14ac:dyDescent="0.3">
      <c r="A441" s="1">
        <v>42444</v>
      </c>
      <c r="B441" s="2">
        <v>0.24166666666666667</v>
      </c>
      <c r="C441" s="2">
        <v>0.73530092592592589</v>
      </c>
      <c r="D441" s="3">
        <v>1.5</v>
      </c>
      <c r="E441" s="3">
        <v>84.8</v>
      </c>
      <c r="F441" s="4">
        <f t="shared" si="72"/>
        <v>3</v>
      </c>
      <c r="G441">
        <v>20</v>
      </c>
      <c r="H441" s="3">
        <f t="shared" si="73"/>
        <v>11.847222222222221</v>
      </c>
      <c r="I441">
        <f t="shared" si="83"/>
        <v>700</v>
      </c>
      <c r="J441">
        <f t="shared" si="74"/>
        <v>0.15200000000000002</v>
      </c>
      <c r="K441">
        <f t="shared" si="75"/>
        <v>6.302722222222223</v>
      </c>
      <c r="L441">
        <v>4.8</v>
      </c>
      <c r="M441">
        <f t="shared" si="76"/>
        <v>0.25763888888888892</v>
      </c>
      <c r="N441">
        <f t="shared" si="77"/>
        <v>4.875</v>
      </c>
      <c r="O441">
        <f t="shared" si="78"/>
        <v>9.9326388888888886</v>
      </c>
      <c r="P441">
        <f t="shared" si="79"/>
        <v>-3.6299166666666656</v>
      </c>
      <c r="Q441">
        <f t="shared" si="80"/>
        <v>1.8149583333333328</v>
      </c>
      <c r="R441">
        <f t="shared" si="81"/>
        <v>0</v>
      </c>
      <c r="S441">
        <f>SUM($R$2:R441) -SUM($Q$2:Q441) + SUM($T$2:T440)</f>
        <v>-38.754958958333418</v>
      </c>
      <c r="T441">
        <f t="shared" si="82"/>
        <v>0</v>
      </c>
    </row>
    <row r="442" spans="1:20" x14ac:dyDescent="0.3">
      <c r="A442" s="1">
        <v>42445</v>
      </c>
      <c r="B442" s="2">
        <v>0.23997685185185183</v>
      </c>
      <c r="C442" s="2">
        <v>0.73659722222222224</v>
      </c>
      <c r="D442" s="3">
        <v>0.5</v>
      </c>
      <c r="E442" s="3">
        <v>38.799999999999997</v>
      </c>
      <c r="F442" s="4">
        <f t="shared" si="72"/>
        <v>3</v>
      </c>
      <c r="G442">
        <v>20</v>
      </c>
      <c r="H442" s="3">
        <f t="shared" si="73"/>
        <v>11.91888888888889</v>
      </c>
      <c r="I442">
        <f t="shared" si="83"/>
        <v>700</v>
      </c>
      <c r="J442">
        <f t="shared" si="74"/>
        <v>0.6120000000000001</v>
      </c>
      <c r="K442">
        <f t="shared" si="75"/>
        <v>25.530260000000009</v>
      </c>
      <c r="L442">
        <v>4.8</v>
      </c>
      <c r="M442">
        <f t="shared" si="76"/>
        <v>0.25405555555555548</v>
      </c>
      <c r="N442">
        <f t="shared" si="77"/>
        <v>5.125</v>
      </c>
      <c r="O442">
        <f t="shared" si="78"/>
        <v>10.179055555555555</v>
      </c>
      <c r="P442">
        <f t="shared" si="79"/>
        <v>15.351204444444454</v>
      </c>
      <c r="Q442">
        <f t="shared" si="80"/>
        <v>0</v>
      </c>
      <c r="R442">
        <f t="shared" si="81"/>
        <v>3.070240888888891</v>
      </c>
      <c r="S442">
        <f>SUM($R$2:R442) -SUM($Q$2:Q442) + SUM($T$2:T441)</f>
        <v>-35.684718069444443</v>
      </c>
      <c r="T442">
        <f t="shared" si="82"/>
        <v>0</v>
      </c>
    </row>
    <row r="443" spans="1:20" x14ac:dyDescent="0.3">
      <c r="A443" s="1">
        <v>42446</v>
      </c>
      <c r="B443" s="2">
        <v>0.23827546296296295</v>
      </c>
      <c r="C443" s="2">
        <v>0.73789351851851848</v>
      </c>
      <c r="D443" s="3">
        <v>2.4</v>
      </c>
      <c r="E443" s="3">
        <v>84.9</v>
      </c>
      <c r="F443" s="4">
        <f t="shared" si="72"/>
        <v>3</v>
      </c>
      <c r="G443">
        <v>20</v>
      </c>
      <c r="H443" s="3">
        <f t="shared" si="73"/>
        <v>11.990833333333331</v>
      </c>
      <c r="I443">
        <f t="shared" si="83"/>
        <v>700</v>
      </c>
      <c r="J443">
        <f t="shared" si="74"/>
        <v>0.15099999999999991</v>
      </c>
      <c r="K443">
        <f t="shared" si="75"/>
        <v>6.3371554166666622</v>
      </c>
      <c r="L443">
        <v>4.8</v>
      </c>
      <c r="M443">
        <f t="shared" si="76"/>
        <v>0.25045833333333345</v>
      </c>
      <c r="N443">
        <f t="shared" si="77"/>
        <v>4.6500000000000004</v>
      </c>
      <c r="O443">
        <f t="shared" si="78"/>
        <v>9.7004583333333336</v>
      </c>
      <c r="P443">
        <f t="shared" si="79"/>
        <v>-3.3633029166666715</v>
      </c>
      <c r="Q443">
        <f t="shared" si="80"/>
        <v>1.6816514583333357</v>
      </c>
      <c r="R443">
        <f t="shared" si="81"/>
        <v>0</v>
      </c>
      <c r="S443">
        <f>SUM($R$2:R443) -SUM($Q$2:Q443) + SUM($T$2:T442)</f>
        <v>-37.366369527777806</v>
      </c>
      <c r="T443">
        <f t="shared" si="82"/>
        <v>0</v>
      </c>
    </row>
    <row r="444" spans="1:20" x14ac:dyDescent="0.3">
      <c r="A444" s="1">
        <v>42447</v>
      </c>
      <c r="B444" s="2">
        <v>0.23658564814814817</v>
      </c>
      <c r="C444" s="2">
        <v>0.73918981481481483</v>
      </c>
      <c r="D444" s="3">
        <v>3.6</v>
      </c>
      <c r="E444" s="3">
        <v>76.7</v>
      </c>
      <c r="F444" s="4">
        <f t="shared" si="72"/>
        <v>3</v>
      </c>
      <c r="G444">
        <v>20</v>
      </c>
      <c r="H444" s="3">
        <f t="shared" si="73"/>
        <v>12.0625</v>
      </c>
      <c r="I444">
        <f t="shared" si="83"/>
        <v>700</v>
      </c>
      <c r="J444">
        <f t="shared" si="74"/>
        <v>0.23299999999999998</v>
      </c>
      <c r="K444">
        <f t="shared" si="75"/>
        <v>9.8369687500000005</v>
      </c>
      <c r="L444">
        <v>4.8</v>
      </c>
      <c r="M444">
        <f t="shared" si="76"/>
        <v>0.24687500000000001</v>
      </c>
      <c r="N444">
        <f t="shared" si="77"/>
        <v>4.3499999999999996</v>
      </c>
      <c r="O444">
        <f t="shared" si="78"/>
        <v>9.3968749999999996</v>
      </c>
      <c r="P444">
        <f t="shared" si="79"/>
        <v>0.44009375000000084</v>
      </c>
      <c r="Q444">
        <f t="shared" si="80"/>
        <v>0</v>
      </c>
      <c r="R444">
        <f t="shared" si="81"/>
        <v>8.8018750000000173E-2</v>
      </c>
      <c r="S444">
        <f>SUM($R$2:R444) -SUM($Q$2:Q444) + SUM($T$2:T443)</f>
        <v>-37.27835077777786</v>
      </c>
      <c r="T444">
        <f t="shared" si="82"/>
        <v>0</v>
      </c>
    </row>
    <row r="445" spans="1:20" x14ac:dyDescent="0.3">
      <c r="A445" s="1">
        <v>42448</v>
      </c>
      <c r="B445" s="2">
        <v>0.23488425925925926</v>
      </c>
      <c r="C445" s="2">
        <v>0.74048611111111118</v>
      </c>
      <c r="D445" s="3">
        <v>-1.1000000000000001</v>
      </c>
      <c r="E445" s="3">
        <v>77.099999999999994</v>
      </c>
      <c r="F445" s="4">
        <f t="shared" si="72"/>
        <v>3</v>
      </c>
      <c r="G445">
        <v>20</v>
      </c>
      <c r="H445" s="3">
        <f t="shared" si="73"/>
        <v>12.134444444444446</v>
      </c>
      <c r="I445">
        <f t="shared" si="83"/>
        <v>700</v>
      </c>
      <c r="J445">
        <f t="shared" si="74"/>
        <v>0.22900000000000009</v>
      </c>
      <c r="K445">
        <f t="shared" si="75"/>
        <v>9.7257572222222279</v>
      </c>
      <c r="L445">
        <v>4.8</v>
      </c>
      <c r="M445">
        <f t="shared" si="76"/>
        <v>0.2432777777777777</v>
      </c>
      <c r="N445">
        <f t="shared" si="77"/>
        <v>5.5250000000000004</v>
      </c>
      <c r="O445">
        <f t="shared" si="78"/>
        <v>10.568277777777778</v>
      </c>
      <c r="P445">
        <f t="shared" si="79"/>
        <v>-0.84252055555555039</v>
      </c>
      <c r="Q445">
        <f t="shared" si="80"/>
        <v>0.42126027777777519</v>
      </c>
      <c r="R445">
        <f t="shared" si="81"/>
        <v>0</v>
      </c>
      <c r="S445">
        <f>SUM($R$2:R445) -SUM($Q$2:Q445) + SUM($T$2:T444)</f>
        <v>-37.699611055555579</v>
      </c>
      <c r="T445">
        <f t="shared" si="82"/>
        <v>0</v>
      </c>
    </row>
    <row r="446" spans="1:20" x14ac:dyDescent="0.3">
      <c r="A446" s="1">
        <v>42449</v>
      </c>
      <c r="B446" s="2">
        <v>0.23318287037037036</v>
      </c>
      <c r="C446" s="2">
        <v>0.74178240740740742</v>
      </c>
      <c r="D446" s="3">
        <v>3.8</v>
      </c>
      <c r="E446" s="3">
        <v>96</v>
      </c>
      <c r="F446" s="4">
        <f t="shared" si="72"/>
        <v>3</v>
      </c>
      <c r="G446">
        <v>20</v>
      </c>
      <c r="H446" s="3">
        <f t="shared" si="73"/>
        <v>12.20638888888889</v>
      </c>
      <c r="I446">
        <f t="shared" si="83"/>
        <v>700</v>
      </c>
      <c r="J446">
        <f t="shared" si="74"/>
        <v>4.0000000000000036E-2</v>
      </c>
      <c r="K446">
        <f t="shared" si="75"/>
        <v>1.7088944444444463</v>
      </c>
      <c r="L446">
        <v>4.8</v>
      </c>
      <c r="M446">
        <f t="shared" si="76"/>
        <v>0.23968055555555548</v>
      </c>
      <c r="N446">
        <f t="shared" si="77"/>
        <v>4.3</v>
      </c>
      <c r="O446">
        <f t="shared" si="78"/>
        <v>9.3396805555555549</v>
      </c>
      <c r="P446">
        <f t="shared" si="79"/>
        <v>-7.6307861111111084</v>
      </c>
      <c r="Q446">
        <f t="shared" si="80"/>
        <v>3.8153930555555542</v>
      </c>
      <c r="R446">
        <f t="shared" si="81"/>
        <v>0</v>
      </c>
      <c r="S446">
        <f>SUM($R$2:R446) -SUM($Q$2:Q446) + SUM($T$2:T445)</f>
        <v>-41.515004111111125</v>
      </c>
      <c r="T446">
        <f t="shared" si="82"/>
        <v>0</v>
      </c>
    </row>
    <row r="447" spans="1:20" x14ac:dyDescent="0.3">
      <c r="A447" s="1">
        <v>42450</v>
      </c>
      <c r="B447" s="2">
        <v>0.23148148148148148</v>
      </c>
      <c r="C447" s="2">
        <v>0.74307870370370377</v>
      </c>
      <c r="D447" s="3">
        <v>4.9000000000000004</v>
      </c>
      <c r="E447" s="3">
        <v>83.1</v>
      </c>
      <c r="F447" s="4">
        <f t="shared" si="72"/>
        <v>3</v>
      </c>
      <c r="G447">
        <v>20</v>
      </c>
      <c r="H447" s="3">
        <f t="shared" si="73"/>
        <v>12.278333333333334</v>
      </c>
      <c r="I447">
        <f t="shared" si="83"/>
        <v>700</v>
      </c>
      <c r="J447">
        <f t="shared" si="74"/>
        <v>0.16900000000000004</v>
      </c>
      <c r="K447">
        <f t="shared" si="75"/>
        <v>7.2626341666666692</v>
      </c>
      <c r="L447">
        <v>4.8</v>
      </c>
      <c r="M447">
        <f t="shared" si="76"/>
        <v>0.23608333333333328</v>
      </c>
      <c r="N447">
        <f t="shared" si="77"/>
        <v>4.0250000000000004</v>
      </c>
      <c r="O447">
        <f t="shared" si="78"/>
        <v>9.0610833333333325</v>
      </c>
      <c r="P447">
        <f t="shared" si="79"/>
        <v>-1.7984491666666633</v>
      </c>
      <c r="Q447">
        <f t="shared" si="80"/>
        <v>0.89922458333333166</v>
      </c>
      <c r="R447">
        <f t="shared" si="81"/>
        <v>0</v>
      </c>
      <c r="S447">
        <f>SUM($R$2:R447) -SUM($Q$2:Q447) + SUM($T$2:T446)</f>
        <v>-42.414228694444432</v>
      </c>
      <c r="T447">
        <f t="shared" si="82"/>
        <v>0</v>
      </c>
    </row>
    <row r="448" spans="1:20" x14ac:dyDescent="0.3">
      <c r="A448" s="1">
        <v>42451</v>
      </c>
      <c r="B448" s="2">
        <v>0.22978009259259258</v>
      </c>
      <c r="C448" s="2">
        <v>0.74436342592592597</v>
      </c>
      <c r="D448" s="3">
        <v>2.2000000000000002</v>
      </c>
      <c r="E448" s="3">
        <v>73.400000000000006</v>
      </c>
      <c r="F448" s="4">
        <f t="shared" si="72"/>
        <v>3</v>
      </c>
      <c r="G448">
        <v>20</v>
      </c>
      <c r="H448" s="3">
        <f t="shared" si="73"/>
        <v>12.350000000000001</v>
      </c>
      <c r="I448">
        <f t="shared" si="83"/>
        <v>700</v>
      </c>
      <c r="J448">
        <f t="shared" si="74"/>
        <v>0.2659999999999999</v>
      </c>
      <c r="K448">
        <f t="shared" si="75"/>
        <v>11.497849999999998</v>
      </c>
      <c r="L448">
        <v>4.8</v>
      </c>
      <c r="M448">
        <f t="shared" si="76"/>
        <v>0.23249999999999996</v>
      </c>
      <c r="N448">
        <f t="shared" si="77"/>
        <v>4.7</v>
      </c>
      <c r="O448">
        <f t="shared" si="78"/>
        <v>9.7324999999999999</v>
      </c>
      <c r="P448">
        <f t="shared" si="79"/>
        <v>1.765349999999998</v>
      </c>
      <c r="Q448">
        <f t="shared" si="80"/>
        <v>0</v>
      </c>
      <c r="R448">
        <f t="shared" si="81"/>
        <v>0.35306999999999961</v>
      </c>
      <c r="S448">
        <f>SUM($R$2:R448) -SUM($Q$2:Q448) + SUM($T$2:T447)</f>
        <v>-42.061158694444543</v>
      </c>
      <c r="T448">
        <f t="shared" si="82"/>
        <v>0</v>
      </c>
    </row>
    <row r="449" spans="1:20" x14ac:dyDescent="0.3">
      <c r="A449" s="1">
        <v>42452</v>
      </c>
      <c r="B449" s="2">
        <v>0.22807870370370373</v>
      </c>
      <c r="C449" s="2">
        <v>0.74565972222222221</v>
      </c>
      <c r="D449" s="3">
        <v>1.1000000000000001</v>
      </c>
      <c r="E449" s="3">
        <v>36</v>
      </c>
      <c r="F449" s="4">
        <f t="shared" si="72"/>
        <v>3</v>
      </c>
      <c r="G449">
        <v>20</v>
      </c>
      <c r="H449" s="3">
        <f t="shared" si="73"/>
        <v>12.421944444444442</v>
      </c>
      <c r="I449">
        <f t="shared" si="83"/>
        <v>700</v>
      </c>
      <c r="J449">
        <f t="shared" si="74"/>
        <v>0.64</v>
      </c>
      <c r="K449">
        <f t="shared" si="75"/>
        <v>27.825155555555551</v>
      </c>
      <c r="L449">
        <v>4.8</v>
      </c>
      <c r="M449">
        <f t="shared" si="76"/>
        <v>0.22890277777777787</v>
      </c>
      <c r="N449">
        <f t="shared" si="77"/>
        <v>4.9749999999999996</v>
      </c>
      <c r="O449">
        <f t="shared" si="78"/>
        <v>10.003902777777778</v>
      </c>
      <c r="P449">
        <f t="shared" si="79"/>
        <v>17.821252777777772</v>
      </c>
      <c r="Q449">
        <f t="shared" si="80"/>
        <v>0</v>
      </c>
      <c r="R449">
        <f t="shared" si="81"/>
        <v>3.5642505555555548</v>
      </c>
      <c r="S449">
        <f>SUM($R$2:R449) -SUM($Q$2:Q449) + SUM($T$2:T448)</f>
        <v>-38.496908138888898</v>
      </c>
      <c r="T449">
        <f t="shared" si="82"/>
        <v>0</v>
      </c>
    </row>
    <row r="450" spans="1:20" x14ac:dyDescent="0.3">
      <c r="A450" s="1">
        <v>42453</v>
      </c>
      <c r="B450" s="2">
        <v>0.22637731481481482</v>
      </c>
      <c r="C450" s="2">
        <v>0.74694444444444441</v>
      </c>
      <c r="D450" s="3">
        <v>0.6</v>
      </c>
      <c r="E450" s="3">
        <v>7.7</v>
      </c>
      <c r="F450" s="4">
        <f t="shared" si="72"/>
        <v>3</v>
      </c>
      <c r="G450">
        <v>20</v>
      </c>
      <c r="H450" s="3">
        <f t="shared" si="73"/>
        <v>12.493611111111111</v>
      </c>
      <c r="I450">
        <f t="shared" si="83"/>
        <v>700</v>
      </c>
      <c r="J450">
        <f t="shared" si="74"/>
        <v>0.92300000000000004</v>
      </c>
      <c r="K450">
        <f t="shared" si="75"/>
        <v>40.360610694444439</v>
      </c>
      <c r="L450">
        <v>4.8</v>
      </c>
      <c r="M450">
        <f t="shared" si="76"/>
        <v>0.22531944444444446</v>
      </c>
      <c r="N450">
        <f t="shared" si="77"/>
        <v>5.0999999999999996</v>
      </c>
      <c r="O450">
        <f t="shared" si="78"/>
        <v>10.125319444444443</v>
      </c>
      <c r="P450">
        <f t="shared" si="79"/>
        <v>30.235291249999996</v>
      </c>
      <c r="Q450">
        <f t="shared" si="80"/>
        <v>0</v>
      </c>
      <c r="R450">
        <f t="shared" si="81"/>
        <v>6.0470582499999992</v>
      </c>
      <c r="S450">
        <f>SUM($R$2:R450) -SUM($Q$2:Q450) + SUM($T$2:T449)</f>
        <v>-32.449849888888934</v>
      </c>
      <c r="T450">
        <f t="shared" si="82"/>
        <v>0</v>
      </c>
    </row>
    <row r="451" spans="1:20" x14ac:dyDescent="0.3">
      <c r="A451" s="1">
        <v>42454</v>
      </c>
      <c r="B451" s="2">
        <v>0.22467592592592592</v>
      </c>
      <c r="C451" s="2">
        <v>0.74822916666666661</v>
      </c>
      <c r="D451" s="3">
        <v>3.4</v>
      </c>
      <c r="E451" s="3">
        <v>79.5</v>
      </c>
      <c r="F451" s="4">
        <f t="shared" ref="F451:F514" si="84">MONTH(A451)</f>
        <v>3</v>
      </c>
      <c r="G451">
        <v>20</v>
      </c>
      <c r="H451" s="3">
        <f t="shared" ref="H451:H514" si="85">(C451-B451) * 24</f>
        <v>12.565277777777776</v>
      </c>
      <c r="I451">
        <f t="shared" si="83"/>
        <v>700</v>
      </c>
      <c r="J451">
        <f t="shared" ref="J451:J514" si="86">1-(E451/100)</f>
        <v>0.20499999999999996</v>
      </c>
      <c r="K451">
        <f t="shared" ref="K451:K514" si="87">PRODUCT(G451:J451) * $V$2 / 1000</f>
        <v>9.0155868055555537</v>
      </c>
      <c r="L451">
        <v>4.8</v>
      </c>
      <c r="M451">
        <f t="shared" ref="M451:M514" si="88">IF(H451&lt;17,(17-H451) * 50,0) / 1000</f>
        <v>0.22173611111111116</v>
      </c>
      <c r="N451">
        <f t="shared" ref="N451:N514" si="89">IF(D451&lt;21,(21-D451)*250,0) / 1000</f>
        <v>4.4000000000000004</v>
      </c>
      <c r="O451">
        <f t="shared" ref="O451:O514" si="90">SUM(L451:N451)</f>
        <v>9.4217361111111124</v>
      </c>
      <c r="P451">
        <f t="shared" ref="P451:P514" si="91">K451-O451</f>
        <v>-0.40614930555555873</v>
      </c>
      <c r="Q451">
        <f t="shared" ref="Q451:Q514" si="92">IF(P451&lt;0,ABS(P451) * 0.5,0)</f>
        <v>0.20307465277777936</v>
      </c>
      <c r="R451">
        <f t="shared" ref="R451:R514" si="93">IF(P451&gt;0,P451*0.2,0)</f>
        <v>0</v>
      </c>
      <c r="S451">
        <f>SUM($R$2:R451) -SUM($Q$2:Q451) + SUM($T$2:T450)</f>
        <v>-32.652924541666721</v>
      </c>
      <c r="T451">
        <f t="shared" ref="T451:T514" si="94">-IF(F452&lt;&gt;F451,ROUND(S451,2),0)</f>
        <v>0</v>
      </c>
    </row>
    <row r="452" spans="1:20" x14ac:dyDescent="0.3">
      <c r="A452" s="1">
        <v>42455</v>
      </c>
      <c r="B452" s="2">
        <v>0.22297453703703704</v>
      </c>
      <c r="C452" s="2">
        <v>0.74951388888888892</v>
      </c>
      <c r="D452" s="3">
        <v>4</v>
      </c>
      <c r="E452" s="3">
        <v>92.8</v>
      </c>
      <c r="F452" s="4">
        <f t="shared" si="84"/>
        <v>3</v>
      </c>
      <c r="G452">
        <v>20</v>
      </c>
      <c r="H452" s="3">
        <f t="shared" si="85"/>
        <v>12.636944444444445</v>
      </c>
      <c r="I452">
        <f t="shared" ref="I452:I515" si="95">IF(F452&gt;F451,IF(F452=7,I451,IF(F452&lt;7,I451+100,I451-100)),I451)</f>
        <v>700</v>
      </c>
      <c r="J452">
        <f t="shared" si="86"/>
        <v>7.2000000000000064E-2</v>
      </c>
      <c r="K452">
        <f t="shared" si="87"/>
        <v>3.1845100000000035</v>
      </c>
      <c r="L452">
        <v>4.8</v>
      </c>
      <c r="M452">
        <f t="shared" si="88"/>
        <v>0.21815277777777772</v>
      </c>
      <c r="N452">
        <f t="shared" si="89"/>
        <v>4.25</v>
      </c>
      <c r="O452">
        <f t="shared" si="90"/>
        <v>9.2681527777777788</v>
      </c>
      <c r="P452">
        <f t="shared" si="91"/>
        <v>-6.0836427777777757</v>
      </c>
      <c r="Q452">
        <f t="shared" si="92"/>
        <v>3.0418213888888879</v>
      </c>
      <c r="R452">
        <f t="shared" si="93"/>
        <v>0</v>
      </c>
      <c r="S452">
        <f>SUM($R$2:R452) -SUM($Q$2:Q452) + SUM($T$2:T451)</f>
        <v>-35.694745930555655</v>
      </c>
      <c r="T452">
        <f t="shared" si="94"/>
        <v>0</v>
      </c>
    </row>
    <row r="453" spans="1:20" x14ac:dyDescent="0.3">
      <c r="A453" s="1">
        <v>42456</v>
      </c>
      <c r="B453" s="2">
        <v>0.26293981481481482</v>
      </c>
      <c r="C453" s="2">
        <v>0.79246527777777775</v>
      </c>
      <c r="D453" s="3">
        <v>4</v>
      </c>
      <c r="E453" s="3">
        <v>21.4</v>
      </c>
      <c r="F453" s="4">
        <f t="shared" si="84"/>
        <v>3</v>
      </c>
      <c r="G453">
        <v>20</v>
      </c>
      <c r="H453" s="3">
        <f t="shared" si="85"/>
        <v>12.708611111111109</v>
      </c>
      <c r="I453">
        <f t="shared" si="95"/>
        <v>700</v>
      </c>
      <c r="J453">
        <f t="shared" si="86"/>
        <v>0.78600000000000003</v>
      </c>
      <c r="K453">
        <f t="shared" si="87"/>
        <v>34.961389166666663</v>
      </c>
      <c r="L453">
        <v>4.8</v>
      </c>
      <c r="M453">
        <f t="shared" si="88"/>
        <v>0.21456944444444453</v>
      </c>
      <c r="N453">
        <f t="shared" si="89"/>
        <v>4.25</v>
      </c>
      <c r="O453">
        <f t="shared" si="90"/>
        <v>9.2645694444444437</v>
      </c>
      <c r="P453">
        <f t="shared" si="91"/>
        <v>25.696819722222219</v>
      </c>
      <c r="Q453">
        <f t="shared" si="92"/>
        <v>0</v>
      </c>
      <c r="R453">
        <f t="shared" si="93"/>
        <v>5.1393639444444439</v>
      </c>
      <c r="S453">
        <f>SUM($R$2:R453) -SUM($Q$2:Q453) + SUM($T$2:T452)</f>
        <v>-30.555381986111115</v>
      </c>
      <c r="T453">
        <f t="shared" si="94"/>
        <v>0</v>
      </c>
    </row>
    <row r="454" spans="1:20" x14ac:dyDescent="0.3">
      <c r="A454" s="1">
        <v>42457</v>
      </c>
      <c r="B454" s="2">
        <v>0.26123842592592594</v>
      </c>
      <c r="C454" s="2">
        <v>0.79375000000000007</v>
      </c>
      <c r="D454" s="3">
        <v>6.6</v>
      </c>
      <c r="E454" s="3">
        <v>5.3</v>
      </c>
      <c r="F454" s="4">
        <f t="shared" si="84"/>
        <v>3</v>
      </c>
      <c r="G454">
        <v>20</v>
      </c>
      <c r="H454" s="3">
        <f t="shared" si="85"/>
        <v>12.78027777777778</v>
      </c>
      <c r="I454">
        <f t="shared" si="95"/>
        <v>700</v>
      </c>
      <c r="J454">
        <f t="shared" si="86"/>
        <v>0.94699999999999995</v>
      </c>
      <c r="K454">
        <f t="shared" si="87"/>
        <v>42.360230694444446</v>
      </c>
      <c r="L454">
        <v>4.8</v>
      </c>
      <c r="M454">
        <f t="shared" si="88"/>
        <v>0.21098611111111101</v>
      </c>
      <c r="N454">
        <f t="shared" si="89"/>
        <v>3.6</v>
      </c>
      <c r="O454">
        <f t="shared" si="90"/>
        <v>8.6109861111111101</v>
      </c>
      <c r="P454">
        <f t="shared" si="91"/>
        <v>33.749244583333336</v>
      </c>
      <c r="Q454">
        <f t="shared" si="92"/>
        <v>0</v>
      </c>
      <c r="R454">
        <f t="shared" si="93"/>
        <v>6.749848916666668</v>
      </c>
      <c r="S454">
        <f>SUM($R$2:R454) -SUM($Q$2:Q454) + SUM($T$2:T453)</f>
        <v>-23.805533069444436</v>
      </c>
      <c r="T454">
        <f t="shared" si="94"/>
        <v>0</v>
      </c>
    </row>
    <row r="455" spans="1:20" x14ac:dyDescent="0.3">
      <c r="A455" s="1">
        <v>42458</v>
      </c>
      <c r="B455" s="2">
        <v>0.25953703703703707</v>
      </c>
      <c r="C455" s="2">
        <v>0.79503472222222227</v>
      </c>
      <c r="D455" s="3">
        <v>6.4</v>
      </c>
      <c r="E455" s="3">
        <v>76.2</v>
      </c>
      <c r="F455" s="4">
        <f t="shared" si="84"/>
        <v>3</v>
      </c>
      <c r="G455">
        <v>20</v>
      </c>
      <c r="H455" s="3">
        <f t="shared" si="85"/>
        <v>12.851944444444444</v>
      </c>
      <c r="I455">
        <f t="shared" si="95"/>
        <v>700</v>
      </c>
      <c r="J455">
        <f t="shared" si="86"/>
        <v>0.23799999999999999</v>
      </c>
      <c r="K455">
        <f t="shared" si="87"/>
        <v>10.705669722222222</v>
      </c>
      <c r="L455">
        <v>4.8</v>
      </c>
      <c r="M455">
        <f t="shared" si="88"/>
        <v>0.20740277777777782</v>
      </c>
      <c r="N455">
        <f t="shared" si="89"/>
        <v>3.65</v>
      </c>
      <c r="O455">
        <f t="shared" si="90"/>
        <v>8.6574027777777776</v>
      </c>
      <c r="P455">
        <f t="shared" si="91"/>
        <v>2.0482669444444443</v>
      </c>
      <c r="Q455">
        <f t="shared" si="92"/>
        <v>0</v>
      </c>
      <c r="R455">
        <f t="shared" si="93"/>
        <v>0.40965338888888891</v>
      </c>
      <c r="S455">
        <f>SUM($R$2:R455) -SUM($Q$2:Q455) + SUM($T$2:T454)</f>
        <v>-23.395879680555481</v>
      </c>
      <c r="T455">
        <f t="shared" si="94"/>
        <v>0</v>
      </c>
    </row>
    <row r="456" spans="1:20" x14ac:dyDescent="0.3">
      <c r="A456" s="1">
        <v>42459</v>
      </c>
      <c r="B456" s="2">
        <v>0.25784722222222223</v>
      </c>
      <c r="C456" s="2">
        <v>0.79631944444444447</v>
      </c>
      <c r="D456" s="3">
        <v>5.9</v>
      </c>
      <c r="E456" s="3">
        <v>91.4</v>
      </c>
      <c r="F456" s="4">
        <f t="shared" si="84"/>
        <v>3</v>
      </c>
      <c r="G456">
        <v>20</v>
      </c>
      <c r="H456" s="3">
        <f t="shared" si="85"/>
        <v>12.923333333333334</v>
      </c>
      <c r="I456">
        <f t="shared" si="95"/>
        <v>700</v>
      </c>
      <c r="J456">
        <f t="shared" si="86"/>
        <v>8.5999999999999965E-2</v>
      </c>
      <c r="K456">
        <f t="shared" si="87"/>
        <v>3.8899233333333321</v>
      </c>
      <c r="L456">
        <v>4.8</v>
      </c>
      <c r="M456">
        <f t="shared" si="88"/>
        <v>0.20383333333333331</v>
      </c>
      <c r="N456">
        <f t="shared" si="89"/>
        <v>3.7749999999999999</v>
      </c>
      <c r="O456">
        <f t="shared" si="90"/>
        <v>8.778833333333333</v>
      </c>
      <c r="P456">
        <f t="shared" si="91"/>
        <v>-4.888910000000001</v>
      </c>
      <c r="Q456">
        <f t="shared" si="92"/>
        <v>2.4444550000000005</v>
      </c>
      <c r="R456">
        <f t="shared" si="93"/>
        <v>0</v>
      </c>
      <c r="S456">
        <f>SUM($R$2:R456) -SUM($Q$2:Q456) + SUM($T$2:T455)</f>
        <v>-25.840334680555429</v>
      </c>
      <c r="T456">
        <f t="shared" si="94"/>
        <v>0</v>
      </c>
    </row>
    <row r="457" spans="1:20" x14ac:dyDescent="0.3">
      <c r="A457" s="1">
        <v>42460</v>
      </c>
      <c r="B457" s="2">
        <v>0.25615740740740739</v>
      </c>
      <c r="C457" s="2">
        <v>0.79760416666666656</v>
      </c>
      <c r="D457" s="3">
        <v>5.6</v>
      </c>
      <c r="E457" s="3">
        <v>64.5</v>
      </c>
      <c r="F457" s="4">
        <f t="shared" si="84"/>
        <v>3</v>
      </c>
      <c r="G457">
        <v>20</v>
      </c>
      <c r="H457" s="3">
        <f t="shared" si="85"/>
        <v>12.994722222222219</v>
      </c>
      <c r="I457">
        <f t="shared" si="95"/>
        <v>700</v>
      </c>
      <c r="J457">
        <f t="shared" si="86"/>
        <v>0.35499999999999998</v>
      </c>
      <c r="K457">
        <f t="shared" si="87"/>
        <v>16.145942361111107</v>
      </c>
      <c r="L457">
        <v>4.8</v>
      </c>
      <c r="M457">
        <f t="shared" si="88"/>
        <v>0.20026388888888905</v>
      </c>
      <c r="N457">
        <f t="shared" si="89"/>
        <v>3.85</v>
      </c>
      <c r="O457">
        <f t="shared" si="90"/>
        <v>8.8502638888888896</v>
      </c>
      <c r="P457">
        <f t="shared" si="91"/>
        <v>7.2956784722222174</v>
      </c>
      <c r="Q457">
        <f t="shared" si="92"/>
        <v>0</v>
      </c>
      <c r="R457">
        <f t="shared" si="93"/>
        <v>1.4591356944444436</v>
      </c>
      <c r="S457">
        <f>SUM($R$2:R457) -SUM($Q$2:Q457) + SUM($T$2:T456)</f>
        <v>-24.381198986110917</v>
      </c>
      <c r="T457">
        <f t="shared" si="94"/>
        <v>24.38</v>
      </c>
    </row>
    <row r="458" spans="1:20" x14ac:dyDescent="0.3">
      <c r="A458" s="1">
        <v>42461</v>
      </c>
      <c r="B458" s="2">
        <v>0.25446759259259261</v>
      </c>
      <c r="C458" s="2">
        <v>0.79888888888888887</v>
      </c>
      <c r="D458" s="3">
        <v>3.9</v>
      </c>
      <c r="E458" s="3">
        <v>85.8</v>
      </c>
      <c r="F458" s="4">
        <f t="shared" si="84"/>
        <v>4</v>
      </c>
      <c r="G458">
        <v>20</v>
      </c>
      <c r="H458" s="3">
        <f t="shared" si="85"/>
        <v>13.066111111111109</v>
      </c>
      <c r="I458">
        <f t="shared" si="95"/>
        <v>800</v>
      </c>
      <c r="J458">
        <f t="shared" si="86"/>
        <v>0.14200000000000002</v>
      </c>
      <c r="K458">
        <f t="shared" si="87"/>
        <v>7.4215511111111105</v>
      </c>
      <c r="L458">
        <v>4.8</v>
      </c>
      <c r="M458">
        <f t="shared" si="88"/>
        <v>0.19669444444444453</v>
      </c>
      <c r="N458">
        <f t="shared" si="89"/>
        <v>4.2750000000000004</v>
      </c>
      <c r="O458">
        <f t="shared" si="90"/>
        <v>9.2716944444444458</v>
      </c>
      <c r="P458">
        <f t="shared" si="91"/>
        <v>-1.8501433333333352</v>
      </c>
      <c r="Q458">
        <f t="shared" si="92"/>
        <v>0.92507166666666762</v>
      </c>
      <c r="R458">
        <f t="shared" si="93"/>
        <v>0</v>
      </c>
      <c r="S458">
        <f>SUM($R$2:R458) -SUM($Q$2:Q458) + SUM($T$2:T457)</f>
        <v>-0.92627065277758902</v>
      </c>
      <c r="T458">
        <f t="shared" si="94"/>
        <v>0</v>
      </c>
    </row>
    <row r="459" spans="1:20" x14ac:dyDescent="0.3">
      <c r="A459" s="1">
        <v>42462</v>
      </c>
      <c r="B459" s="2">
        <v>0.25277777777777777</v>
      </c>
      <c r="C459" s="2">
        <v>0.80016203703703714</v>
      </c>
      <c r="D459" s="3">
        <v>5.7</v>
      </c>
      <c r="E459" s="3">
        <v>47.3</v>
      </c>
      <c r="F459" s="4">
        <f t="shared" si="84"/>
        <v>4</v>
      </c>
      <c r="G459">
        <v>20</v>
      </c>
      <c r="H459" s="3">
        <f t="shared" si="85"/>
        <v>13.137222222222224</v>
      </c>
      <c r="I459">
        <f t="shared" si="95"/>
        <v>800</v>
      </c>
      <c r="J459">
        <f t="shared" si="86"/>
        <v>0.52700000000000002</v>
      </c>
      <c r="K459">
        <f t="shared" si="87"/>
        <v>27.693264444444445</v>
      </c>
      <c r="L459">
        <v>4.8</v>
      </c>
      <c r="M459">
        <f t="shared" si="88"/>
        <v>0.1931388888888888</v>
      </c>
      <c r="N459">
        <f t="shared" si="89"/>
        <v>3.8250000000000002</v>
      </c>
      <c r="O459">
        <f t="shared" si="90"/>
        <v>8.818138888888889</v>
      </c>
      <c r="P459">
        <f t="shared" si="91"/>
        <v>18.875125555555556</v>
      </c>
      <c r="Q459">
        <f t="shared" si="92"/>
        <v>0</v>
      </c>
      <c r="R459">
        <f t="shared" si="93"/>
        <v>3.7750251111111113</v>
      </c>
      <c r="S459">
        <f>SUM($R$2:R459) -SUM($Q$2:Q459) + SUM($T$2:T458)</f>
        <v>2.8487544583334738</v>
      </c>
      <c r="T459">
        <f t="shared" si="94"/>
        <v>0</v>
      </c>
    </row>
    <row r="460" spans="1:20" x14ac:dyDescent="0.3">
      <c r="A460" s="1">
        <v>42463</v>
      </c>
      <c r="B460" s="2">
        <v>0.25108796296296293</v>
      </c>
      <c r="C460" s="2">
        <v>0.80144675925925923</v>
      </c>
      <c r="D460" s="3">
        <v>7.8</v>
      </c>
      <c r="E460" s="3">
        <v>63.9</v>
      </c>
      <c r="F460" s="4">
        <f t="shared" si="84"/>
        <v>4</v>
      </c>
      <c r="G460">
        <v>20</v>
      </c>
      <c r="H460" s="3">
        <f t="shared" si="85"/>
        <v>13.208611111111113</v>
      </c>
      <c r="I460">
        <f t="shared" si="95"/>
        <v>800</v>
      </c>
      <c r="J460">
        <f t="shared" si="86"/>
        <v>0.36099999999999999</v>
      </c>
      <c r="K460">
        <f t="shared" si="87"/>
        <v>19.073234444444445</v>
      </c>
      <c r="L460">
        <v>4.8</v>
      </c>
      <c r="M460">
        <f t="shared" si="88"/>
        <v>0.18956944444444437</v>
      </c>
      <c r="N460">
        <f t="shared" si="89"/>
        <v>3.3</v>
      </c>
      <c r="O460">
        <f t="shared" si="90"/>
        <v>8.2895694444444441</v>
      </c>
      <c r="P460">
        <f t="shared" si="91"/>
        <v>10.783665000000001</v>
      </c>
      <c r="Q460">
        <f t="shared" si="92"/>
        <v>0</v>
      </c>
      <c r="R460">
        <f t="shared" si="93"/>
        <v>2.1567330000000005</v>
      </c>
      <c r="S460">
        <f>SUM($R$2:R460) -SUM($Q$2:Q460) + SUM($T$2:T459)</f>
        <v>5.0054874583335049</v>
      </c>
      <c r="T460">
        <f t="shared" si="94"/>
        <v>0</v>
      </c>
    </row>
    <row r="461" spans="1:20" x14ac:dyDescent="0.3">
      <c r="A461" s="1">
        <v>42464</v>
      </c>
      <c r="B461" s="2">
        <v>0.24940972222222224</v>
      </c>
      <c r="C461" s="2">
        <v>0.80273148148148143</v>
      </c>
      <c r="D461" s="3">
        <v>10.4</v>
      </c>
      <c r="E461" s="3">
        <v>53.9</v>
      </c>
      <c r="F461" s="4">
        <f t="shared" si="84"/>
        <v>4</v>
      </c>
      <c r="G461">
        <v>20</v>
      </c>
      <c r="H461" s="3">
        <f t="shared" si="85"/>
        <v>13.279722222222221</v>
      </c>
      <c r="I461">
        <f t="shared" si="95"/>
        <v>800</v>
      </c>
      <c r="J461">
        <f t="shared" si="86"/>
        <v>0.46099999999999997</v>
      </c>
      <c r="K461">
        <f t="shared" si="87"/>
        <v>24.487807777777775</v>
      </c>
      <c r="L461">
        <v>4.8</v>
      </c>
      <c r="M461">
        <f t="shared" si="88"/>
        <v>0.18601388888888898</v>
      </c>
      <c r="N461">
        <f t="shared" si="89"/>
        <v>2.65</v>
      </c>
      <c r="O461">
        <f t="shared" si="90"/>
        <v>7.636013888888888</v>
      </c>
      <c r="P461">
        <f t="shared" si="91"/>
        <v>16.851793888888885</v>
      </c>
      <c r="Q461">
        <f t="shared" si="92"/>
        <v>0</v>
      </c>
      <c r="R461">
        <f t="shared" si="93"/>
        <v>3.3703587777777773</v>
      </c>
      <c r="S461">
        <f>SUM($R$2:R461) -SUM($Q$2:Q461) + SUM($T$2:T460)</f>
        <v>8.3758462361112151</v>
      </c>
      <c r="T461">
        <f t="shared" si="94"/>
        <v>0</v>
      </c>
    </row>
    <row r="462" spans="1:20" x14ac:dyDescent="0.3">
      <c r="A462" s="1">
        <v>42465</v>
      </c>
      <c r="B462" s="2">
        <v>0.24774305555555554</v>
      </c>
      <c r="C462" s="2">
        <v>0.8040046296296296</v>
      </c>
      <c r="D462" s="3">
        <v>12.9</v>
      </c>
      <c r="E462" s="3">
        <v>57.5</v>
      </c>
      <c r="F462" s="4">
        <f t="shared" si="84"/>
        <v>4</v>
      </c>
      <c r="G462">
        <v>20</v>
      </c>
      <c r="H462" s="3">
        <f t="shared" si="85"/>
        <v>13.350277777777777</v>
      </c>
      <c r="I462">
        <f t="shared" si="95"/>
        <v>800</v>
      </c>
      <c r="J462">
        <f t="shared" si="86"/>
        <v>0.42500000000000004</v>
      </c>
      <c r="K462">
        <f t="shared" si="87"/>
        <v>22.695472222222222</v>
      </c>
      <c r="L462">
        <v>4.8</v>
      </c>
      <c r="M462">
        <f t="shared" si="88"/>
        <v>0.18248611111111118</v>
      </c>
      <c r="N462">
        <f t="shared" si="89"/>
        <v>2.0249999999999999</v>
      </c>
      <c r="O462">
        <f t="shared" si="90"/>
        <v>7.0074861111111115</v>
      </c>
      <c r="P462">
        <f t="shared" si="91"/>
        <v>15.68798611111111</v>
      </c>
      <c r="Q462">
        <f t="shared" si="92"/>
        <v>0</v>
      </c>
      <c r="R462">
        <f t="shared" si="93"/>
        <v>3.1375972222222224</v>
      </c>
      <c r="S462">
        <f>SUM($R$2:R462) -SUM($Q$2:Q462) + SUM($T$2:T461)</f>
        <v>11.513443458333427</v>
      </c>
      <c r="T462">
        <f t="shared" si="94"/>
        <v>0</v>
      </c>
    </row>
    <row r="463" spans="1:20" x14ac:dyDescent="0.3">
      <c r="A463" s="1">
        <v>42466</v>
      </c>
      <c r="B463" s="2">
        <v>0.24606481481481482</v>
      </c>
      <c r="C463" s="2">
        <v>0.8052893518518518</v>
      </c>
      <c r="D463" s="3">
        <v>9.6999999999999993</v>
      </c>
      <c r="E463" s="3">
        <v>53.7</v>
      </c>
      <c r="F463" s="4">
        <f t="shared" si="84"/>
        <v>4</v>
      </c>
      <c r="G463">
        <v>20</v>
      </c>
      <c r="H463" s="3">
        <f t="shared" si="85"/>
        <v>13.421388888888888</v>
      </c>
      <c r="I463">
        <f t="shared" si="95"/>
        <v>800</v>
      </c>
      <c r="J463">
        <f t="shared" si="86"/>
        <v>0.46299999999999997</v>
      </c>
      <c r="K463">
        <f t="shared" si="87"/>
        <v>24.856412222222218</v>
      </c>
      <c r="L463">
        <v>4.8</v>
      </c>
      <c r="M463">
        <f t="shared" si="88"/>
        <v>0.17893055555555559</v>
      </c>
      <c r="N463">
        <f t="shared" si="89"/>
        <v>2.8250000000000002</v>
      </c>
      <c r="O463">
        <f t="shared" si="90"/>
        <v>7.8039305555555556</v>
      </c>
      <c r="P463">
        <f t="shared" si="91"/>
        <v>17.052481666666662</v>
      </c>
      <c r="Q463">
        <f t="shared" si="92"/>
        <v>0</v>
      </c>
      <c r="R463">
        <f t="shared" si="93"/>
        <v>3.4104963333333327</v>
      </c>
      <c r="S463">
        <f>SUM($R$2:R463) -SUM($Q$2:Q463) + SUM($T$2:T462)</f>
        <v>14.923939791666839</v>
      </c>
      <c r="T463">
        <f t="shared" si="94"/>
        <v>0</v>
      </c>
    </row>
    <row r="464" spans="1:20" x14ac:dyDescent="0.3">
      <c r="A464" s="1">
        <v>42467</v>
      </c>
      <c r="B464" s="2">
        <v>0.24439814814814817</v>
      </c>
      <c r="C464" s="2">
        <v>0.806574074074074</v>
      </c>
      <c r="D464" s="3">
        <v>10.6</v>
      </c>
      <c r="E464" s="3">
        <v>43.6</v>
      </c>
      <c r="F464" s="4">
        <f t="shared" si="84"/>
        <v>4</v>
      </c>
      <c r="G464">
        <v>20</v>
      </c>
      <c r="H464" s="3">
        <f t="shared" si="85"/>
        <v>13.492222222222219</v>
      </c>
      <c r="I464">
        <f t="shared" si="95"/>
        <v>800</v>
      </c>
      <c r="J464">
        <f t="shared" si="86"/>
        <v>0.56400000000000006</v>
      </c>
      <c r="K464">
        <f t="shared" si="87"/>
        <v>30.438453333333328</v>
      </c>
      <c r="L464">
        <v>4.8</v>
      </c>
      <c r="M464">
        <f t="shared" si="88"/>
        <v>0.17538888888888904</v>
      </c>
      <c r="N464">
        <f t="shared" si="89"/>
        <v>2.6</v>
      </c>
      <c r="O464">
        <f t="shared" si="90"/>
        <v>7.5753888888888881</v>
      </c>
      <c r="P464">
        <f t="shared" si="91"/>
        <v>22.86306444444444</v>
      </c>
      <c r="Q464">
        <f t="shared" si="92"/>
        <v>0</v>
      </c>
      <c r="R464">
        <f t="shared" si="93"/>
        <v>4.5726128888888882</v>
      </c>
      <c r="S464">
        <f>SUM($R$2:R464) -SUM($Q$2:Q464) + SUM($T$2:T463)</f>
        <v>19.496552680555737</v>
      </c>
      <c r="T464">
        <f t="shared" si="94"/>
        <v>0</v>
      </c>
    </row>
    <row r="465" spans="1:20" x14ac:dyDescent="0.3">
      <c r="A465" s="1">
        <v>42468</v>
      </c>
      <c r="B465" s="2">
        <v>0.24274305555555556</v>
      </c>
      <c r="C465" s="2">
        <v>0.80784722222222216</v>
      </c>
      <c r="D465" s="3">
        <v>9.8000000000000007</v>
      </c>
      <c r="E465" s="3">
        <v>71.8</v>
      </c>
      <c r="F465" s="4">
        <f t="shared" si="84"/>
        <v>4</v>
      </c>
      <c r="G465">
        <v>20</v>
      </c>
      <c r="H465" s="3">
        <f t="shared" si="85"/>
        <v>13.5625</v>
      </c>
      <c r="I465">
        <f t="shared" si="95"/>
        <v>800</v>
      </c>
      <c r="J465">
        <f t="shared" si="86"/>
        <v>0.28200000000000003</v>
      </c>
      <c r="K465">
        <f t="shared" si="87"/>
        <v>15.298500000000002</v>
      </c>
      <c r="L465">
        <v>4.8</v>
      </c>
      <c r="M465">
        <f t="shared" si="88"/>
        <v>0.171875</v>
      </c>
      <c r="N465">
        <f t="shared" si="89"/>
        <v>2.8</v>
      </c>
      <c r="O465">
        <f t="shared" si="90"/>
        <v>7.7718749999999996</v>
      </c>
      <c r="P465">
        <f t="shared" si="91"/>
        <v>7.5266250000000028</v>
      </c>
      <c r="Q465">
        <f t="shared" si="92"/>
        <v>0</v>
      </c>
      <c r="R465">
        <f t="shared" si="93"/>
        <v>1.5053250000000007</v>
      </c>
      <c r="S465">
        <f>SUM($R$2:R465) -SUM($Q$2:Q465) + SUM($T$2:T464)</f>
        <v>21.001877680555822</v>
      </c>
      <c r="T465">
        <f t="shared" si="94"/>
        <v>0</v>
      </c>
    </row>
    <row r="466" spans="1:20" x14ac:dyDescent="0.3">
      <c r="A466" s="1">
        <v>42469</v>
      </c>
      <c r="B466" s="2">
        <v>0.24108796296296298</v>
      </c>
      <c r="C466" s="2">
        <v>0.80913194444444436</v>
      </c>
      <c r="D466" s="3">
        <v>8.9</v>
      </c>
      <c r="E466" s="3">
        <v>93.5</v>
      </c>
      <c r="F466" s="4">
        <f t="shared" si="84"/>
        <v>4</v>
      </c>
      <c r="G466">
        <v>20</v>
      </c>
      <c r="H466" s="3">
        <f t="shared" si="85"/>
        <v>13.633055555555554</v>
      </c>
      <c r="I466">
        <f t="shared" si="95"/>
        <v>800</v>
      </c>
      <c r="J466">
        <f t="shared" si="86"/>
        <v>6.4999999999999947E-2</v>
      </c>
      <c r="K466">
        <f t="shared" si="87"/>
        <v>3.5445944444444413</v>
      </c>
      <c r="L466">
        <v>4.8</v>
      </c>
      <c r="M466">
        <f t="shared" si="88"/>
        <v>0.16834722222222229</v>
      </c>
      <c r="N466">
        <f t="shared" si="89"/>
        <v>3.0249999999999999</v>
      </c>
      <c r="O466">
        <f t="shared" si="90"/>
        <v>7.9933472222222228</v>
      </c>
      <c r="P466">
        <f t="shared" si="91"/>
        <v>-4.4487527777777816</v>
      </c>
      <c r="Q466">
        <f t="shared" si="92"/>
        <v>2.2243763888888908</v>
      </c>
      <c r="R466">
        <f t="shared" si="93"/>
        <v>0</v>
      </c>
      <c r="S466">
        <f>SUM($R$2:R466) -SUM($Q$2:Q466) + SUM($T$2:T465)</f>
        <v>18.777501291666908</v>
      </c>
      <c r="T466">
        <f t="shared" si="94"/>
        <v>0</v>
      </c>
    </row>
    <row r="467" spans="1:20" x14ac:dyDescent="0.3">
      <c r="A467" s="1">
        <v>42470</v>
      </c>
      <c r="B467" s="2">
        <v>0.23943287037037039</v>
      </c>
      <c r="C467" s="2">
        <v>0.81041666666666667</v>
      </c>
      <c r="D467" s="3">
        <v>9.1999999999999993</v>
      </c>
      <c r="E467" s="3">
        <v>93.9</v>
      </c>
      <c r="F467" s="4">
        <f t="shared" si="84"/>
        <v>4</v>
      </c>
      <c r="G467">
        <v>20</v>
      </c>
      <c r="H467" s="3">
        <f t="shared" si="85"/>
        <v>13.70361111111111</v>
      </c>
      <c r="I467">
        <f t="shared" si="95"/>
        <v>800</v>
      </c>
      <c r="J467">
        <f t="shared" si="86"/>
        <v>6.0999999999999943E-2</v>
      </c>
      <c r="K467">
        <f t="shared" si="87"/>
        <v>3.3436811111111076</v>
      </c>
      <c r="L467">
        <v>4.8</v>
      </c>
      <c r="M467">
        <f t="shared" si="88"/>
        <v>0.16481944444444449</v>
      </c>
      <c r="N467">
        <f t="shared" si="89"/>
        <v>2.95</v>
      </c>
      <c r="O467">
        <f t="shared" si="90"/>
        <v>7.9148194444444444</v>
      </c>
      <c r="P467">
        <f t="shared" si="91"/>
        <v>-4.5711383333333373</v>
      </c>
      <c r="Q467">
        <f t="shared" si="92"/>
        <v>2.2855691666666687</v>
      </c>
      <c r="R467">
        <f t="shared" si="93"/>
        <v>0</v>
      </c>
      <c r="S467">
        <f>SUM($R$2:R467) -SUM($Q$2:Q467) + SUM($T$2:T466)</f>
        <v>16.491932125000289</v>
      </c>
      <c r="T467">
        <f t="shared" si="94"/>
        <v>0</v>
      </c>
    </row>
    <row r="468" spans="1:20" x14ac:dyDescent="0.3">
      <c r="A468" s="1">
        <v>42471</v>
      </c>
      <c r="B468" s="2">
        <v>0.23778935185185182</v>
      </c>
      <c r="C468" s="2">
        <v>0.81170138888888888</v>
      </c>
      <c r="D468" s="3">
        <v>9.6</v>
      </c>
      <c r="E468" s="3">
        <v>87.3</v>
      </c>
      <c r="F468" s="4">
        <f t="shared" si="84"/>
        <v>4</v>
      </c>
      <c r="G468">
        <v>20</v>
      </c>
      <c r="H468" s="3">
        <f t="shared" si="85"/>
        <v>13.773888888888891</v>
      </c>
      <c r="I468">
        <f t="shared" si="95"/>
        <v>800</v>
      </c>
      <c r="J468">
        <f t="shared" si="86"/>
        <v>0.127</v>
      </c>
      <c r="K468">
        <f t="shared" si="87"/>
        <v>6.9971355555555563</v>
      </c>
      <c r="L468">
        <v>4.8</v>
      </c>
      <c r="M468">
        <f t="shared" si="88"/>
        <v>0.16130555555555545</v>
      </c>
      <c r="N468">
        <f t="shared" si="89"/>
        <v>2.85</v>
      </c>
      <c r="O468">
        <f t="shared" si="90"/>
        <v>7.8113055555555562</v>
      </c>
      <c r="P468">
        <f t="shared" si="91"/>
        <v>-0.81416999999999984</v>
      </c>
      <c r="Q468">
        <f t="shared" si="92"/>
        <v>0.40708499999999992</v>
      </c>
      <c r="R468">
        <f t="shared" si="93"/>
        <v>0</v>
      </c>
      <c r="S468">
        <f>SUM($R$2:R468) -SUM($Q$2:Q468) + SUM($T$2:T467)</f>
        <v>16.084847125000238</v>
      </c>
      <c r="T468">
        <f t="shared" si="94"/>
        <v>0</v>
      </c>
    </row>
    <row r="469" spans="1:20" x14ac:dyDescent="0.3">
      <c r="A469" s="1">
        <v>42472</v>
      </c>
      <c r="B469" s="2">
        <v>0.2361574074074074</v>
      </c>
      <c r="C469" s="2">
        <v>0.81297453703703704</v>
      </c>
      <c r="D469" s="3">
        <v>10.3</v>
      </c>
      <c r="E469" s="3">
        <v>92.5</v>
      </c>
      <c r="F469" s="4">
        <f t="shared" si="84"/>
        <v>4</v>
      </c>
      <c r="G469">
        <v>20</v>
      </c>
      <c r="H469" s="3">
        <f t="shared" si="85"/>
        <v>13.843611111111111</v>
      </c>
      <c r="I469">
        <f t="shared" si="95"/>
        <v>800</v>
      </c>
      <c r="J469">
        <f t="shared" si="86"/>
        <v>7.4999999999999956E-2</v>
      </c>
      <c r="K469">
        <f t="shared" si="87"/>
        <v>4.1530833333333304</v>
      </c>
      <c r="L469">
        <v>4.8</v>
      </c>
      <c r="M469">
        <f t="shared" si="88"/>
        <v>0.15781944444444446</v>
      </c>
      <c r="N469">
        <f t="shared" si="89"/>
        <v>2.6749999999999998</v>
      </c>
      <c r="O469">
        <f t="shared" si="90"/>
        <v>7.6328194444444444</v>
      </c>
      <c r="P469">
        <f t="shared" si="91"/>
        <v>-3.479736111111114</v>
      </c>
      <c r="Q469">
        <f t="shared" si="92"/>
        <v>1.739868055555557</v>
      </c>
      <c r="R469">
        <f t="shared" si="93"/>
        <v>0</v>
      </c>
      <c r="S469">
        <f>SUM($R$2:R469) -SUM($Q$2:Q469) + SUM($T$2:T468)</f>
        <v>14.344979069444662</v>
      </c>
      <c r="T469">
        <f t="shared" si="94"/>
        <v>0</v>
      </c>
    </row>
    <row r="470" spans="1:20" x14ac:dyDescent="0.3">
      <c r="A470" s="1">
        <v>42473</v>
      </c>
      <c r="B470" s="2">
        <v>0.23452546296296295</v>
      </c>
      <c r="C470" s="2">
        <v>0.81425925925925924</v>
      </c>
      <c r="D470" s="3">
        <v>10.4</v>
      </c>
      <c r="E470" s="3">
        <v>92.2</v>
      </c>
      <c r="F470" s="4">
        <f t="shared" si="84"/>
        <v>4</v>
      </c>
      <c r="G470">
        <v>20</v>
      </c>
      <c r="H470" s="3">
        <f t="shared" si="85"/>
        <v>13.913611111111111</v>
      </c>
      <c r="I470">
        <f t="shared" si="95"/>
        <v>800</v>
      </c>
      <c r="J470">
        <f t="shared" si="86"/>
        <v>7.7999999999999958E-2</v>
      </c>
      <c r="K470">
        <f t="shared" si="87"/>
        <v>4.3410466666666645</v>
      </c>
      <c r="L470">
        <v>4.8</v>
      </c>
      <c r="M470">
        <f t="shared" si="88"/>
        <v>0.15431944444444445</v>
      </c>
      <c r="N470">
        <f t="shared" si="89"/>
        <v>2.65</v>
      </c>
      <c r="O470">
        <f t="shared" si="90"/>
        <v>7.6043194444444442</v>
      </c>
      <c r="P470">
        <f t="shared" si="91"/>
        <v>-3.2632727777777797</v>
      </c>
      <c r="Q470">
        <f t="shared" si="92"/>
        <v>1.6316363888888898</v>
      </c>
      <c r="R470">
        <f t="shared" si="93"/>
        <v>0</v>
      </c>
      <c r="S470">
        <f>SUM($R$2:R470) -SUM($Q$2:Q470) + SUM($T$2:T469)</f>
        <v>12.713342680555797</v>
      </c>
      <c r="T470">
        <f t="shared" si="94"/>
        <v>0</v>
      </c>
    </row>
    <row r="471" spans="1:20" x14ac:dyDescent="0.3">
      <c r="A471" s="1">
        <v>42474</v>
      </c>
      <c r="B471" s="2">
        <v>0.23290509259259259</v>
      </c>
      <c r="C471" s="2">
        <v>0.81554398148148144</v>
      </c>
      <c r="D471" s="3">
        <v>8.6999999999999993</v>
      </c>
      <c r="E471" s="3">
        <v>73.7</v>
      </c>
      <c r="F471" s="4">
        <f t="shared" si="84"/>
        <v>4</v>
      </c>
      <c r="G471">
        <v>20</v>
      </c>
      <c r="H471" s="3">
        <f t="shared" si="85"/>
        <v>13.983333333333331</v>
      </c>
      <c r="I471">
        <f t="shared" si="95"/>
        <v>800</v>
      </c>
      <c r="J471">
        <f t="shared" si="86"/>
        <v>0.26300000000000001</v>
      </c>
      <c r="K471">
        <f t="shared" si="87"/>
        <v>14.710466666666665</v>
      </c>
      <c r="L471">
        <v>4.8</v>
      </c>
      <c r="M471">
        <f t="shared" si="88"/>
        <v>0.15083333333333346</v>
      </c>
      <c r="N471">
        <f t="shared" si="89"/>
        <v>3.0750000000000002</v>
      </c>
      <c r="O471">
        <f t="shared" si="90"/>
        <v>8.0258333333333347</v>
      </c>
      <c r="P471">
        <f t="shared" si="91"/>
        <v>6.6846333333333305</v>
      </c>
      <c r="Q471">
        <f t="shared" si="92"/>
        <v>0</v>
      </c>
      <c r="R471">
        <f t="shared" si="93"/>
        <v>1.3369266666666662</v>
      </c>
      <c r="S471">
        <f>SUM($R$2:R471) -SUM($Q$2:Q471) + SUM($T$2:T470)</f>
        <v>14.050269347222411</v>
      </c>
      <c r="T471">
        <f t="shared" si="94"/>
        <v>0</v>
      </c>
    </row>
    <row r="472" spans="1:20" x14ac:dyDescent="0.3">
      <c r="A472" s="1">
        <v>42475</v>
      </c>
      <c r="B472" s="2">
        <v>0.23129629629629631</v>
      </c>
      <c r="C472" s="2">
        <v>0.8168171296296296</v>
      </c>
      <c r="D472" s="3">
        <v>6.9</v>
      </c>
      <c r="E472" s="3">
        <v>45</v>
      </c>
      <c r="F472" s="4">
        <f t="shared" si="84"/>
        <v>4</v>
      </c>
      <c r="G472">
        <v>20</v>
      </c>
      <c r="H472" s="3">
        <f t="shared" si="85"/>
        <v>14.052499999999998</v>
      </c>
      <c r="I472">
        <f t="shared" si="95"/>
        <v>800</v>
      </c>
      <c r="J472">
        <f t="shared" si="86"/>
        <v>0.55000000000000004</v>
      </c>
      <c r="K472">
        <f t="shared" si="87"/>
        <v>30.915500000000002</v>
      </c>
      <c r="L472">
        <v>4.8</v>
      </c>
      <c r="M472">
        <f t="shared" si="88"/>
        <v>0.14737500000000009</v>
      </c>
      <c r="N472">
        <f t="shared" si="89"/>
        <v>3.5249999999999999</v>
      </c>
      <c r="O472">
        <f t="shared" si="90"/>
        <v>8.4723749999999995</v>
      </c>
      <c r="P472">
        <f t="shared" si="91"/>
        <v>22.443125000000002</v>
      </c>
      <c r="Q472">
        <f t="shared" si="92"/>
        <v>0</v>
      </c>
      <c r="R472">
        <f t="shared" si="93"/>
        <v>4.4886250000000008</v>
      </c>
      <c r="S472">
        <f>SUM($R$2:R472) -SUM($Q$2:Q472) + SUM($T$2:T471)</f>
        <v>18.538894347222367</v>
      </c>
      <c r="T472">
        <f t="shared" si="94"/>
        <v>0</v>
      </c>
    </row>
    <row r="473" spans="1:20" x14ac:dyDescent="0.3">
      <c r="A473" s="1">
        <v>42476</v>
      </c>
      <c r="B473" s="2">
        <v>0.22968750000000002</v>
      </c>
      <c r="C473" s="2">
        <v>0.8181018518518518</v>
      </c>
      <c r="D473" s="3">
        <v>11.2</v>
      </c>
      <c r="E473" s="3">
        <v>79.2</v>
      </c>
      <c r="F473" s="4">
        <f t="shared" si="84"/>
        <v>4</v>
      </c>
      <c r="G473">
        <v>20</v>
      </c>
      <c r="H473" s="3">
        <f t="shared" si="85"/>
        <v>14.121944444444441</v>
      </c>
      <c r="I473">
        <f t="shared" si="95"/>
        <v>800</v>
      </c>
      <c r="J473">
        <f t="shared" si="86"/>
        <v>0.20799999999999996</v>
      </c>
      <c r="K473">
        <f t="shared" si="87"/>
        <v>11.749457777777772</v>
      </c>
      <c r="L473">
        <v>4.8</v>
      </c>
      <c r="M473">
        <f t="shared" si="88"/>
        <v>0.14390277777777793</v>
      </c>
      <c r="N473">
        <f t="shared" si="89"/>
        <v>2.4500000000000002</v>
      </c>
      <c r="O473">
        <f t="shared" si="90"/>
        <v>7.3939027777777779</v>
      </c>
      <c r="P473">
        <f t="shared" si="91"/>
        <v>4.3555549999999945</v>
      </c>
      <c r="Q473">
        <f t="shared" si="92"/>
        <v>0</v>
      </c>
      <c r="R473">
        <f t="shared" si="93"/>
        <v>0.87111099999999897</v>
      </c>
      <c r="S473">
        <f>SUM($R$2:R473) -SUM($Q$2:Q473) + SUM($T$2:T472)</f>
        <v>19.410005347222295</v>
      </c>
      <c r="T473">
        <f t="shared" si="94"/>
        <v>0</v>
      </c>
    </row>
    <row r="474" spans="1:20" x14ac:dyDescent="0.3">
      <c r="A474" s="1">
        <v>42477</v>
      </c>
      <c r="B474" s="2">
        <v>0.22809027777777779</v>
      </c>
      <c r="C474" s="2">
        <v>0.81938657407407411</v>
      </c>
      <c r="D474" s="3">
        <v>9.6</v>
      </c>
      <c r="E474" s="3">
        <v>85.3</v>
      </c>
      <c r="F474" s="4">
        <f t="shared" si="84"/>
        <v>4</v>
      </c>
      <c r="G474">
        <v>20</v>
      </c>
      <c r="H474" s="3">
        <f t="shared" si="85"/>
        <v>14.191111111111113</v>
      </c>
      <c r="I474">
        <f t="shared" si="95"/>
        <v>800</v>
      </c>
      <c r="J474">
        <f t="shared" si="86"/>
        <v>0.14700000000000002</v>
      </c>
      <c r="K474">
        <f t="shared" si="87"/>
        <v>8.3443733333333352</v>
      </c>
      <c r="L474">
        <v>4.8</v>
      </c>
      <c r="M474">
        <f t="shared" si="88"/>
        <v>0.14044444444444437</v>
      </c>
      <c r="N474">
        <f t="shared" si="89"/>
        <v>2.85</v>
      </c>
      <c r="O474">
        <f t="shared" si="90"/>
        <v>7.7904444444444447</v>
      </c>
      <c r="P474">
        <f t="shared" si="91"/>
        <v>0.55392888888889047</v>
      </c>
      <c r="Q474">
        <f t="shared" si="92"/>
        <v>0</v>
      </c>
      <c r="R474">
        <f t="shared" si="93"/>
        <v>0.11078577777777809</v>
      </c>
      <c r="S474">
        <f>SUM($R$2:R474) -SUM($Q$2:Q474) + SUM($T$2:T473)</f>
        <v>19.52079112499996</v>
      </c>
      <c r="T474">
        <f t="shared" si="94"/>
        <v>0</v>
      </c>
    </row>
    <row r="475" spans="1:20" x14ac:dyDescent="0.3">
      <c r="A475" s="1">
        <v>42478</v>
      </c>
      <c r="B475" s="2">
        <v>0.22650462962962961</v>
      </c>
      <c r="C475" s="2">
        <v>0.82065972222222217</v>
      </c>
      <c r="D475" s="3">
        <v>8.3000000000000007</v>
      </c>
      <c r="E475" s="3">
        <v>76.2</v>
      </c>
      <c r="F475" s="4">
        <f t="shared" si="84"/>
        <v>4</v>
      </c>
      <c r="G475">
        <v>20</v>
      </c>
      <c r="H475" s="3">
        <f t="shared" si="85"/>
        <v>14.259722222222223</v>
      </c>
      <c r="I475">
        <f t="shared" si="95"/>
        <v>800</v>
      </c>
      <c r="J475">
        <f t="shared" si="86"/>
        <v>0.23799999999999999</v>
      </c>
      <c r="K475">
        <f t="shared" si="87"/>
        <v>13.575255555555556</v>
      </c>
      <c r="L475">
        <v>4.8</v>
      </c>
      <c r="M475">
        <f t="shared" si="88"/>
        <v>0.13701388888888885</v>
      </c>
      <c r="N475">
        <f t="shared" si="89"/>
        <v>3.1749999999999998</v>
      </c>
      <c r="O475">
        <f t="shared" si="90"/>
        <v>8.1120138888888889</v>
      </c>
      <c r="P475">
        <f t="shared" si="91"/>
        <v>5.4632416666666668</v>
      </c>
      <c r="Q475">
        <f t="shared" si="92"/>
        <v>0</v>
      </c>
      <c r="R475">
        <f t="shared" si="93"/>
        <v>1.0926483333333334</v>
      </c>
      <c r="S475">
        <f>SUM($R$2:R475) -SUM($Q$2:Q475) + SUM($T$2:T474)</f>
        <v>20.613439458333232</v>
      </c>
      <c r="T475">
        <f t="shared" si="94"/>
        <v>0</v>
      </c>
    </row>
    <row r="476" spans="1:20" x14ac:dyDescent="0.3">
      <c r="A476" s="1">
        <v>42479</v>
      </c>
      <c r="B476" s="2">
        <v>0.22493055555555555</v>
      </c>
      <c r="C476" s="2">
        <v>0.82194444444444448</v>
      </c>
      <c r="D476" s="3">
        <v>7.5</v>
      </c>
      <c r="E476" s="3">
        <v>81.3</v>
      </c>
      <c r="F476" s="4">
        <f t="shared" si="84"/>
        <v>4</v>
      </c>
      <c r="G476">
        <v>20</v>
      </c>
      <c r="H476" s="3">
        <f t="shared" si="85"/>
        <v>14.328333333333335</v>
      </c>
      <c r="I476">
        <f t="shared" si="95"/>
        <v>800</v>
      </c>
      <c r="J476">
        <f t="shared" si="86"/>
        <v>0.18700000000000006</v>
      </c>
      <c r="K476">
        <f t="shared" si="87"/>
        <v>10.717593333333339</v>
      </c>
      <c r="L476">
        <v>4.8</v>
      </c>
      <c r="M476">
        <f t="shared" si="88"/>
        <v>0.13358333333333325</v>
      </c>
      <c r="N476">
        <f t="shared" si="89"/>
        <v>3.375</v>
      </c>
      <c r="O476">
        <f t="shared" si="90"/>
        <v>8.308583333333333</v>
      </c>
      <c r="P476">
        <f t="shared" si="91"/>
        <v>2.4090100000000056</v>
      </c>
      <c r="Q476">
        <f t="shared" si="92"/>
        <v>0</v>
      </c>
      <c r="R476">
        <f t="shared" si="93"/>
        <v>0.48180200000000117</v>
      </c>
      <c r="S476">
        <f>SUM($R$2:R476) -SUM($Q$2:Q476) + SUM($T$2:T475)</f>
        <v>21.095241458333248</v>
      </c>
      <c r="T476">
        <f t="shared" si="94"/>
        <v>0</v>
      </c>
    </row>
    <row r="477" spans="1:20" x14ac:dyDescent="0.3">
      <c r="A477" s="1">
        <v>42480</v>
      </c>
      <c r="B477" s="2">
        <v>0.22335648148148149</v>
      </c>
      <c r="C477" s="2">
        <v>0.82321759259259253</v>
      </c>
      <c r="D477" s="3">
        <v>6.7</v>
      </c>
      <c r="E477" s="3">
        <v>46.2</v>
      </c>
      <c r="F477" s="4">
        <f t="shared" si="84"/>
        <v>4</v>
      </c>
      <c r="G477">
        <v>20</v>
      </c>
      <c r="H477" s="3">
        <f t="shared" si="85"/>
        <v>14.396666666666665</v>
      </c>
      <c r="I477">
        <f t="shared" si="95"/>
        <v>800</v>
      </c>
      <c r="J477">
        <f t="shared" si="86"/>
        <v>0.53800000000000003</v>
      </c>
      <c r="K477">
        <f t="shared" si="87"/>
        <v>30.981626666666664</v>
      </c>
      <c r="L477">
        <v>4.8</v>
      </c>
      <c r="M477">
        <f t="shared" si="88"/>
        <v>0.13016666666666676</v>
      </c>
      <c r="N477">
        <f t="shared" si="89"/>
        <v>3.5750000000000002</v>
      </c>
      <c r="O477">
        <f t="shared" si="90"/>
        <v>8.5051666666666677</v>
      </c>
      <c r="P477">
        <f t="shared" si="91"/>
        <v>22.476459999999996</v>
      </c>
      <c r="Q477">
        <f t="shared" si="92"/>
        <v>0</v>
      </c>
      <c r="R477">
        <f t="shared" si="93"/>
        <v>4.4952919999999992</v>
      </c>
      <c r="S477">
        <f>SUM($R$2:R477) -SUM($Q$2:Q477) + SUM($T$2:T476)</f>
        <v>25.590533458333312</v>
      </c>
      <c r="T477">
        <f t="shared" si="94"/>
        <v>0</v>
      </c>
    </row>
    <row r="478" spans="1:20" x14ac:dyDescent="0.3">
      <c r="A478" s="1">
        <v>42481</v>
      </c>
      <c r="B478" s="2">
        <v>0.22180555555555556</v>
      </c>
      <c r="C478" s="2">
        <v>0.82450231481481484</v>
      </c>
      <c r="D478" s="3">
        <v>7.7</v>
      </c>
      <c r="E478" s="3">
        <v>27.7</v>
      </c>
      <c r="F478" s="4">
        <f t="shared" si="84"/>
        <v>4</v>
      </c>
      <c r="G478">
        <v>20</v>
      </c>
      <c r="H478" s="3">
        <f t="shared" si="85"/>
        <v>14.464722222222221</v>
      </c>
      <c r="I478">
        <f t="shared" si="95"/>
        <v>800</v>
      </c>
      <c r="J478">
        <f t="shared" si="86"/>
        <v>0.72300000000000009</v>
      </c>
      <c r="K478">
        <f t="shared" si="87"/>
        <v>41.831976666666669</v>
      </c>
      <c r="L478">
        <v>4.8</v>
      </c>
      <c r="M478">
        <f t="shared" si="88"/>
        <v>0.12676388888888895</v>
      </c>
      <c r="N478">
        <f t="shared" si="89"/>
        <v>3.3250000000000002</v>
      </c>
      <c r="O478">
        <f t="shared" si="90"/>
        <v>8.2517638888888882</v>
      </c>
      <c r="P478">
        <f t="shared" si="91"/>
        <v>33.580212777777781</v>
      </c>
      <c r="Q478">
        <f t="shared" si="92"/>
        <v>0</v>
      </c>
      <c r="R478">
        <f t="shared" si="93"/>
        <v>6.716042555555557</v>
      </c>
      <c r="S478">
        <f>SUM($R$2:R478) -SUM($Q$2:Q478) + SUM($T$2:T477)</f>
        <v>32.306576013888844</v>
      </c>
      <c r="T478">
        <f t="shared" si="94"/>
        <v>0</v>
      </c>
    </row>
    <row r="479" spans="1:20" x14ac:dyDescent="0.3">
      <c r="A479" s="1">
        <v>42482</v>
      </c>
      <c r="B479" s="2">
        <v>0.22025462962962963</v>
      </c>
      <c r="C479" s="2">
        <v>0.82577546296296289</v>
      </c>
      <c r="D479" s="3">
        <v>6.8</v>
      </c>
      <c r="E479" s="3">
        <v>64.2</v>
      </c>
      <c r="F479" s="4">
        <f t="shared" si="84"/>
        <v>4</v>
      </c>
      <c r="G479">
        <v>20</v>
      </c>
      <c r="H479" s="3">
        <f t="shared" si="85"/>
        <v>14.532499999999999</v>
      </c>
      <c r="I479">
        <f t="shared" si="95"/>
        <v>800</v>
      </c>
      <c r="J479">
        <f t="shared" si="86"/>
        <v>0.35799999999999998</v>
      </c>
      <c r="K479">
        <f t="shared" si="87"/>
        <v>20.810539999999996</v>
      </c>
      <c r="L479">
        <v>4.8</v>
      </c>
      <c r="M479">
        <f t="shared" si="88"/>
        <v>0.12337500000000005</v>
      </c>
      <c r="N479">
        <f t="shared" si="89"/>
        <v>3.55</v>
      </c>
      <c r="O479">
        <f t="shared" si="90"/>
        <v>8.4733750000000008</v>
      </c>
      <c r="P479">
        <f t="shared" si="91"/>
        <v>12.337164999999995</v>
      </c>
      <c r="Q479">
        <f t="shared" si="92"/>
        <v>0</v>
      </c>
      <c r="R479">
        <f t="shared" si="93"/>
        <v>2.4674329999999993</v>
      </c>
      <c r="S479">
        <f>SUM($R$2:R479) -SUM($Q$2:Q479) + SUM($T$2:T478)</f>
        <v>34.774009013888872</v>
      </c>
      <c r="T479">
        <f t="shared" si="94"/>
        <v>0</v>
      </c>
    </row>
    <row r="480" spans="1:20" x14ac:dyDescent="0.3">
      <c r="A480" s="1">
        <v>42483</v>
      </c>
      <c r="B480" s="2">
        <v>0.21872685185185184</v>
      </c>
      <c r="C480" s="2">
        <v>0.82704861111111105</v>
      </c>
      <c r="D480" s="3">
        <v>6.3</v>
      </c>
      <c r="E480" s="3">
        <v>59</v>
      </c>
      <c r="F480" s="4">
        <f t="shared" si="84"/>
        <v>4</v>
      </c>
      <c r="G480">
        <v>20</v>
      </c>
      <c r="H480" s="3">
        <f t="shared" si="85"/>
        <v>14.599722222222223</v>
      </c>
      <c r="I480">
        <f t="shared" si="95"/>
        <v>800</v>
      </c>
      <c r="J480">
        <f t="shared" si="86"/>
        <v>0.41000000000000003</v>
      </c>
      <c r="K480">
        <f t="shared" si="87"/>
        <v>23.943544444444449</v>
      </c>
      <c r="L480">
        <v>4.8</v>
      </c>
      <c r="M480">
        <f t="shared" si="88"/>
        <v>0.12001388888888885</v>
      </c>
      <c r="N480">
        <f t="shared" si="89"/>
        <v>3.6749999999999998</v>
      </c>
      <c r="O480">
        <f t="shared" si="90"/>
        <v>8.5950138888888894</v>
      </c>
      <c r="P480">
        <f t="shared" si="91"/>
        <v>15.348530555555559</v>
      </c>
      <c r="Q480">
        <f t="shared" si="92"/>
        <v>0</v>
      </c>
      <c r="R480">
        <f t="shared" si="93"/>
        <v>3.0697061111111119</v>
      </c>
      <c r="S480">
        <f>SUM($R$2:R480) -SUM($Q$2:Q480) + SUM($T$2:T479)</f>
        <v>37.843715125000017</v>
      </c>
      <c r="T480">
        <f t="shared" si="94"/>
        <v>0</v>
      </c>
    </row>
    <row r="481" spans="1:20" x14ac:dyDescent="0.3">
      <c r="A481" s="1">
        <v>42484</v>
      </c>
      <c r="B481" s="2">
        <v>0.2171990740740741</v>
      </c>
      <c r="C481" s="2">
        <v>0.82833333333333325</v>
      </c>
      <c r="D481" s="3">
        <v>5.6</v>
      </c>
      <c r="E481" s="3">
        <v>74.3</v>
      </c>
      <c r="F481" s="4">
        <f t="shared" si="84"/>
        <v>4</v>
      </c>
      <c r="G481">
        <v>20</v>
      </c>
      <c r="H481" s="3">
        <f t="shared" si="85"/>
        <v>14.667222222222218</v>
      </c>
      <c r="I481">
        <f t="shared" si="95"/>
        <v>800</v>
      </c>
      <c r="J481">
        <f t="shared" si="86"/>
        <v>0.25700000000000001</v>
      </c>
      <c r="K481">
        <f t="shared" si="87"/>
        <v>15.077904444444441</v>
      </c>
      <c r="L481">
        <v>4.8</v>
      </c>
      <c r="M481">
        <f t="shared" si="88"/>
        <v>0.11663888888888908</v>
      </c>
      <c r="N481">
        <f t="shared" si="89"/>
        <v>3.85</v>
      </c>
      <c r="O481">
        <f t="shared" si="90"/>
        <v>8.7666388888888882</v>
      </c>
      <c r="P481">
        <f t="shared" si="91"/>
        <v>6.3112655555555524</v>
      </c>
      <c r="Q481">
        <f t="shared" si="92"/>
        <v>0</v>
      </c>
      <c r="R481">
        <f t="shared" si="93"/>
        <v>1.2622531111111106</v>
      </c>
      <c r="S481">
        <f>SUM($R$2:R481) -SUM($Q$2:Q481) + SUM($T$2:T480)</f>
        <v>39.105968236111039</v>
      </c>
      <c r="T481">
        <f t="shared" si="94"/>
        <v>0</v>
      </c>
    </row>
    <row r="482" spans="1:20" x14ac:dyDescent="0.3">
      <c r="A482" s="1">
        <v>42485</v>
      </c>
      <c r="B482" s="2">
        <v>0.21569444444444444</v>
      </c>
      <c r="C482" s="2">
        <v>0.82960648148148142</v>
      </c>
      <c r="D482" s="3">
        <v>4.5999999999999996</v>
      </c>
      <c r="E482" s="3">
        <v>80</v>
      </c>
      <c r="F482" s="4">
        <f t="shared" si="84"/>
        <v>4</v>
      </c>
      <c r="G482">
        <v>20</v>
      </c>
      <c r="H482" s="3">
        <f t="shared" si="85"/>
        <v>14.733888888888888</v>
      </c>
      <c r="I482">
        <f t="shared" si="95"/>
        <v>800</v>
      </c>
      <c r="J482">
        <f t="shared" si="86"/>
        <v>0.19999999999999996</v>
      </c>
      <c r="K482">
        <f t="shared" si="87"/>
        <v>11.787111111111107</v>
      </c>
      <c r="L482">
        <v>4.8</v>
      </c>
      <c r="M482">
        <f t="shared" si="88"/>
        <v>0.1133055555555556</v>
      </c>
      <c r="N482">
        <f t="shared" si="89"/>
        <v>4.0999999999999996</v>
      </c>
      <c r="O482">
        <f t="shared" si="90"/>
        <v>9.0133055555555543</v>
      </c>
      <c r="P482">
        <f t="shared" si="91"/>
        <v>2.773805555555553</v>
      </c>
      <c r="Q482">
        <f t="shared" si="92"/>
        <v>0</v>
      </c>
      <c r="R482">
        <f t="shared" si="93"/>
        <v>0.55476111111111059</v>
      </c>
      <c r="S482">
        <f>SUM($R$2:R482) -SUM($Q$2:Q482) + SUM($T$2:T481)</f>
        <v>39.660729347222059</v>
      </c>
      <c r="T482">
        <f t="shared" si="94"/>
        <v>0</v>
      </c>
    </row>
    <row r="483" spans="1:20" x14ac:dyDescent="0.3">
      <c r="A483" s="1">
        <v>42486</v>
      </c>
      <c r="B483" s="2">
        <v>0.21418981481481481</v>
      </c>
      <c r="C483" s="2">
        <v>0.83086805555555554</v>
      </c>
      <c r="D483" s="3">
        <v>6.3</v>
      </c>
      <c r="E483" s="3">
        <v>51.7</v>
      </c>
      <c r="F483" s="4">
        <f t="shared" si="84"/>
        <v>4</v>
      </c>
      <c r="G483">
        <v>20</v>
      </c>
      <c r="H483" s="3">
        <f t="shared" si="85"/>
        <v>14.800277777777778</v>
      </c>
      <c r="I483">
        <f t="shared" si="95"/>
        <v>800</v>
      </c>
      <c r="J483">
        <f t="shared" si="86"/>
        <v>0.48299999999999998</v>
      </c>
      <c r="K483">
        <f t="shared" si="87"/>
        <v>28.594136666666664</v>
      </c>
      <c r="L483">
        <v>4.8</v>
      </c>
      <c r="M483">
        <f t="shared" si="88"/>
        <v>0.10998611111111112</v>
      </c>
      <c r="N483">
        <f t="shared" si="89"/>
        <v>3.6749999999999998</v>
      </c>
      <c r="O483">
        <f t="shared" si="90"/>
        <v>8.5849861111111103</v>
      </c>
      <c r="P483">
        <f t="shared" si="91"/>
        <v>20.009150555555554</v>
      </c>
      <c r="Q483">
        <f t="shared" si="92"/>
        <v>0</v>
      </c>
      <c r="R483">
        <f t="shared" si="93"/>
        <v>4.0018301111111105</v>
      </c>
      <c r="S483">
        <f>SUM($R$2:R483) -SUM($Q$2:Q483) + SUM($T$2:T482)</f>
        <v>43.662559458333135</v>
      </c>
      <c r="T483">
        <f t="shared" si="94"/>
        <v>0</v>
      </c>
    </row>
    <row r="484" spans="1:20" x14ac:dyDescent="0.3">
      <c r="A484" s="1">
        <v>42487</v>
      </c>
      <c r="B484" s="2">
        <v>0.21270833333333336</v>
      </c>
      <c r="C484" s="2">
        <v>0.8321412037037037</v>
      </c>
      <c r="D484" s="3">
        <v>6</v>
      </c>
      <c r="E484" s="3">
        <v>86.9</v>
      </c>
      <c r="F484" s="4">
        <f t="shared" si="84"/>
        <v>4</v>
      </c>
      <c r="G484">
        <v>20</v>
      </c>
      <c r="H484" s="3">
        <f t="shared" si="85"/>
        <v>14.866388888888888</v>
      </c>
      <c r="I484">
        <f t="shared" si="95"/>
        <v>800</v>
      </c>
      <c r="J484">
        <f t="shared" si="86"/>
        <v>0.13099999999999989</v>
      </c>
      <c r="K484">
        <f t="shared" si="87"/>
        <v>7.7899877777777711</v>
      </c>
      <c r="L484">
        <v>4.8</v>
      </c>
      <c r="M484">
        <f t="shared" si="88"/>
        <v>0.10668055555555557</v>
      </c>
      <c r="N484">
        <f t="shared" si="89"/>
        <v>3.75</v>
      </c>
      <c r="O484">
        <f t="shared" si="90"/>
        <v>8.656680555555555</v>
      </c>
      <c r="P484">
        <f t="shared" si="91"/>
        <v>-0.86669277777778397</v>
      </c>
      <c r="Q484">
        <f t="shared" si="92"/>
        <v>0.43334638888889199</v>
      </c>
      <c r="R484">
        <f t="shared" si="93"/>
        <v>0</v>
      </c>
      <c r="S484">
        <f>SUM($R$2:R484) -SUM($Q$2:Q484) + SUM($T$2:T483)</f>
        <v>43.229213069444199</v>
      </c>
      <c r="T484">
        <f t="shared" si="94"/>
        <v>0</v>
      </c>
    </row>
    <row r="485" spans="1:20" x14ac:dyDescent="0.3">
      <c r="A485" s="1">
        <v>42488</v>
      </c>
      <c r="B485" s="2">
        <v>0.21123842592592593</v>
      </c>
      <c r="C485" s="2">
        <v>0.83341435185185186</v>
      </c>
      <c r="D485" s="3">
        <v>5.9</v>
      </c>
      <c r="E485" s="3">
        <v>71.8</v>
      </c>
      <c r="F485" s="4">
        <f t="shared" si="84"/>
        <v>4</v>
      </c>
      <c r="G485">
        <v>20</v>
      </c>
      <c r="H485" s="3">
        <f t="shared" si="85"/>
        <v>14.932222222222222</v>
      </c>
      <c r="I485">
        <f t="shared" si="95"/>
        <v>800</v>
      </c>
      <c r="J485">
        <f t="shared" si="86"/>
        <v>0.28200000000000003</v>
      </c>
      <c r="K485">
        <f t="shared" si="87"/>
        <v>16.843546666666668</v>
      </c>
      <c r="L485">
        <v>4.8</v>
      </c>
      <c r="M485">
        <f t="shared" si="88"/>
        <v>0.10338888888888889</v>
      </c>
      <c r="N485">
        <f t="shared" si="89"/>
        <v>3.7749999999999999</v>
      </c>
      <c r="O485">
        <f t="shared" si="90"/>
        <v>8.6783888888888878</v>
      </c>
      <c r="P485">
        <f t="shared" si="91"/>
        <v>8.1651577777777806</v>
      </c>
      <c r="Q485">
        <f t="shared" si="92"/>
        <v>0</v>
      </c>
      <c r="R485">
        <f t="shared" si="93"/>
        <v>1.6330315555555561</v>
      </c>
      <c r="S485">
        <f>SUM($R$2:R485) -SUM($Q$2:Q485) + SUM($T$2:T484)</f>
        <v>44.862244624999789</v>
      </c>
      <c r="T485">
        <f t="shared" si="94"/>
        <v>0</v>
      </c>
    </row>
    <row r="486" spans="1:20" x14ac:dyDescent="0.3">
      <c r="A486" s="1">
        <v>42489</v>
      </c>
      <c r="B486" s="2">
        <v>0.20979166666666668</v>
      </c>
      <c r="C486" s="2">
        <v>0.83467592592592599</v>
      </c>
      <c r="D486" s="3">
        <v>7.3</v>
      </c>
      <c r="E486" s="3">
        <v>41.8</v>
      </c>
      <c r="F486" s="4">
        <f t="shared" si="84"/>
        <v>4</v>
      </c>
      <c r="G486">
        <v>20</v>
      </c>
      <c r="H486" s="3">
        <f t="shared" si="85"/>
        <v>14.997222222222224</v>
      </c>
      <c r="I486">
        <f t="shared" si="95"/>
        <v>800</v>
      </c>
      <c r="J486">
        <f t="shared" si="86"/>
        <v>0.58200000000000007</v>
      </c>
      <c r="K486">
        <f t="shared" si="87"/>
        <v>34.913533333333341</v>
      </c>
      <c r="L486">
        <v>4.8</v>
      </c>
      <c r="M486">
        <f t="shared" si="88"/>
        <v>0.10013888888888883</v>
      </c>
      <c r="N486">
        <f t="shared" si="89"/>
        <v>3.4249999999999998</v>
      </c>
      <c r="O486">
        <f t="shared" si="90"/>
        <v>8.3251388888888886</v>
      </c>
      <c r="P486">
        <f t="shared" si="91"/>
        <v>26.588394444444454</v>
      </c>
      <c r="Q486">
        <f t="shared" si="92"/>
        <v>0</v>
      </c>
      <c r="R486">
        <f t="shared" si="93"/>
        <v>5.3176788888888913</v>
      </c>
      <c r="S486">
        <f>SUM($R$2:R486) -SUM($Q$2:Q486) + SUM($T$2:T485)</f>
        <v>50.179923513888639</v>
      </c>
      <c r="T486">
        <f t="shared" si="94"/>
        <v>0</v>
      </c>
    </row>
    <row r="487" spans="1:20" x14ac:dyDescent="0.3">
      <c r="A487" s="1">
        <v>42490</v>
      </c>
      <c r="B487" s="2">
        <v>0.20834490740740741</v>
      </c>
      <c r="C487" s="2">
        <v>0.8359375</v>
      </c>
      <c r="D487" s="3">
        <v>7.8</v>
      </c>
      <c r="E487" s="3">
        <v>47.4</v>
      </c>
      <c r="F487" s="4">
        <f t="shared" si="84"/>
        <v>4</v>
      </c>
      <c r="G487">
        <v>20</v>
      </c>
      <c r="H487" s="3">
        <f t="shared" si="85"/>
        <v>15.062222222222221</v>
      </c>
      <c r="I487">
        <f t="shared" si="95"/>
        <v>800</v>
      </c>
      <c r="J487">
        <f t="shared" si="86"/>
        <v>0.52600000000000002</v>
      </c>
      <c r="K487">
        <f t="shared" si="87"/>
        <v>31.690915555555556</v>
      </c>
      <c r="L487">
        <v>4.8</v>
      </c>
      <c r="M487">
        <f t="shared" si="88"/>
        <v>9.6888888888888941E-2</v>
      </c>
      <c r="N487">
        <f t="shared" si="89"/>
        <v>3.3</v>
      </c>
      <c r="O487">
        <f t="shared" si="90"/>
        <v>8.1968888888888891</v>
      </c>
      <c r="P487">
        <f t="shared" si="91"/>
        <v>23.494026666666667</v>
      </c>
      <c r="Q487">
        <f t="shared" si="92"/>
        <v>0</v>
      </c>
      <c r="R487">
        <f t="shared" si="93"/>
        <v>4.6988053333333335</v>
      </c>
      <c r="S487">
        <f>SUM($R$2:R487) -SUM($Q$2:Q487) + SUM($T$2:T486)</f>
        <v>54.878728847222078</v>
      </c>
      <c r="T487">
        <f t="shared" si="94"/>
        <v>-54.88</v>
      </c>
    </row>
    <row r="488" spans="1:20" x14ac:dyDescent="0.3">
      <c r="A488" s="1">
        <v>42491</v>
      </c>
      <c r="B488" s="2">
        <v>0.2069212962962963</v>
      </c>
      <c r="C488" s="2">
        <v>0.83718750000000008</v>
      </c>
      <c r="D488" s="3">
        <v>9.5</v>
      </c>
      <c r="E488" s="3">
        <v>81.7</v>
      </c>
      <c r="F488" s="4">
        <f t="shared" si="84"/>
        <v>5</v>
      </c>
      <c r="G488">
        <v>20</v>
      </c>
      <c r="H488" s="3">
        <f t="shared" si="85"/>
        <v>15.12638888888889</v>
      </c>
      <c r="I488">
        <f t="shared" si="95"/>
        <v>900</v>
      </c>
      <c r="J488">
        <f t="shared" si="86"/>
        <v>0.18299999999999994</v>
      </c>
      <c r="K488">
        <f t="shared" si="87"/>
        <v>12.456581249999999</v>
      </c>
      <c r="L488">
        <v>4.8</v>
      </c>
      <c r="M488">
        <f t="shared" si="88"/>
        <v>9.3680555555555503E-2</v>
      </c>
      <c r="N488">
        <f t="shared" si="89"/>
        <v>2.875</v>
      </c>
      <c r="O488">
        <f t="shared" si="90"/>
        <v>7.7686805555555551</v>
      </c>
      <c r="P488">
        <f t="shared" si="91"/>
        <v>4.6879006944444441</v>
      </c>
      <c r="Q488">
        <f t="shared" si="92"/>
        <v>0</v>
      </c>
      <c r="R488">
        <f t="shared" si="93"/>
        <v>0.93758013888888891</v>
      </c>
      <c r="S488">
        <f>SUM($R$2:R488) -SUM($Q$2:Q488) + SUM($T$2:T487)</f>
        <v>0.93630898611104385</v>
      </c>
      <c r="T488">
        <f t="shared" si="94"/>
        <v>0</v>
      </c>
    </row>
    <row r="489" spans="1:20" x14ac:dyDescent="0.3">
      <c r="A489" s="1">
        <v>42492</v>
      </c>
      <c r="B489" s="2">
        <v>0.20550925925925925</v>
      </c>
      <c r="C489" s="2">
        <v>0.8384490740740741</v>
      </c>
      <c r="D489" s="3">
        <v>12.1</v>
      </c>
      <c r="E489" s="3">
        <v>61</v>
      </c>
      <c r="F489" s="4">
        <f t="shared" si="84"/>
        <v>5</v>
      </c>
      <c r="G489">
        <v>20</v>
      </c>
      <c r="H489" s="3">
        <f t="shared" si="85"/>
        <v>15.190555555555557</v>
      </c>
      <c r="I489">
        <f t="shared" si="95"/>
        <v>900</v>
      </c>
      <c r="J489">
        <f t="shared" si="86"/>
        <v>0.39</v>
      </c>
      <c r="K489">
        <f t="shared" si="87"/>
        <v>26.659424999999999</v>
      </c>
      <c r="L489">
        <v>4.8</v>
      </c>
      <c r="M489">
        <f t="shared" si="88"/>
        <v>9.0472222222222162E-2</v>
      </c>
      <c r="N489">
        <f t="shared" si="89"/>
        <v>2.2250000000000001</v>
      </c>
      <c r="O489">
        <f t="shared" si="90"/>
        <v>7.1154722222222215</v>
      </c>
      <c r="P489">
        <f t="shared" si="91"/>
        <v>19.543952777777776</v>
      </c>
      <c r="Q489">
        <f t="shared" si="92"/>
        <v>0</v>
      </c>
      <c r="R489">
        <f t="shared" si="93"/>
        <v>3.9087905555555551</v>
      </c>
      <c r="S489">
        <f>SUM($R$2:R489) -SUM($Q$2:Q489) + SUM($T$2:T488)</f>
        <v>4.8450995416665137</v>
      </c>
      <c r="T489">
        <f t="shared" si="94"/>
        <v>0</v>
      </c>
    </row>
    <row r="490" spans="1:20" x14ac:dyDescent="0.3">
      <c r="A490" s="1">
        <v>42493</v>
      </c>
      <c r="B490" s="2">
        <v>0.20412037037037037</v>
      </c>
      <c r="C490" s="2">
        <v>0.83968750000000003</v>
      </c>
      <c r="D490" s="3">
        <v>13.4</v>
      </c>
      <c r="E490" s="3">
        <v>38.4</v>
      </c>
      <c r="F490" s="4">
        <f t="shared" si="84"/>
        <v>5</v>
      </c>
      <c r="G490">
        <v>20</v>
      </c>
      <c r="H490" s="3">
        <f t="shared" si="85"/>
        <v>15.253611111111113</v>
      </c>
      <c r="I490">
        <f t="shared" si="95"/>
        <v>900</v>
      </c>
      <c r="J490">
        <f t="shared" si="86"/>
        <v>0.61599999999999999</v>
      </c>
      <c r="K490">
        <f t="shared" si="87"/>
        <v>42.283010000000004</v>
      </c>
      <c r="L490">
        <v>4.8</v>
      </c>
      <c r="M490">
        <f t="shared" si="88"/>
        <v>8.7319444444444366E-2</v>
      </c>
      <c r="N490">
        <f t="shared" si="89"/>
        <v>1.9</v>
      </c>
      <c r="O490">
        <f t="shared" si="90"/>
        <v>6.787319444444444</v>
      </c>
      <c r="P490">
        <f t="shared" si="91"/>
        <v>35.495690555555562</v>
      </c>
      <c r="Q490">
        <f t="shared" si="92"/>
        <v>0</v>
      </c>
      <c r="R490">
        <f t="shared" si="93"/>
        <v>7.0991381111111131</v>
      </c>
      <c r="S490">
        <f>SUM($R$2:R490) -SUM($Q$2:Q490) + SUM($T$2:T489)</f>
        <v>11.944237652777701</v>
      </c>
      <c r="T490">
        <f t="shared" si="94"/>
        <v>0</v>
      </c>
    </row>
    <row r="491" spans="1:20" x14ac:dyDescent="0.3">
      <c r="A491" s="1">
        <v>42494</v>
      </c>
      <c r="B491" s="2">
        <v>0.20274305555555558</v>
      </c>
      <c r="C491" s="2">
        <v>0.8409375</v>
      </c>
      <c r="D491" s="3">
        <v>13.9</v>
      </c>
      <c r="E491" s="3">
        <v>14.6</v>
      </c>
      <c r="F491" s="4">
        <f t="shared" si="84"/>
        <v>5</v>
      </c>
      <c r="G491">
        <v>20</v>
      </c>
      <c r="H491" s="3">
        <f t="shared" si="85"/>
        <v>15.316666666666666</v>
      </c>
      <c r="I491">
        <f t="shared" si="95"/>
        <v>900</v>
      </c>
      <c r="J491">
        <f t="shared" si="86"/>
        <v>0.85399999999999998</v>
      </c>
      <c r="K491">
        <f t="shared" si="87"/>
        <v>58.86195</v>
      </c>
      <c r="L491">
        <v>4.8</v>
      </c>
      <c r="M491">
        <f t="shared" si="88"/>
        <v>8.4166666666666681E-2</v>
      </c>
      <c r="N491">
        <f t="shared" si="89"/>
        <v>1.7749999999999999</v>
      </c>
      <c r="O491">
        <f t="shared" si="90"/>
        <v>6.6591666666666658</v>
      </c>
      <c r="P491">
        <f t="shared" si="91"/>
        <v>52.202783333333336</v>
      </c>
      <c r="Q491">
        <f t="shared" si="92"/>
        <v>0</v>
      </c>
      <c r="R491">
        <f t="shared" si="93"/>
        <v>10.440556666666668</v>
      </c>
      <c r="S491">
        <f>SUM($R$2:R491) -SUM($Q$2:Q491) + SUM($T$2:T490)</f>
        <v>22.384794319444381</v>
      </c>
      <c r="T491">
        <f t="shared" si="94"/>
        <v>0</v>
      </c>
    </row>
    <row r="492" spans="1:20" x14ac:dyDescent="0.3">
      <c r="A492" s="1">
        <v>42495</v>
      </c>
      <c r="B492" s="2">
        <v>0.20138888888888887</v>
      </c>
      <c r="C492" s="2">
        <v>0.84217592592592594</v>
      </c>
      <c r="D492" s="3">
        <v>14</v>
      </c>
      <c r="E492" s="3">
        <v>16.8</v>
      </c>
      <c r="F492" s="4">
        <f t="shared" si="84"/>
        <v>5</v>
      </c>
      <c r="G492">
        <v>20</v>
      </c>
      <c r="H492" s="3">
        <f t="shared" si="85"/>
        <v>15.378888888888891</v>
      </c>
      <c r="I492">
        <f t="shared" si="95"/>
        <v>900</v>
      </c>
      <c r="J492">
        <f t="shared" si="86"/>
        <v>0.83199999999999996</v>
      </c>
      <c r="K492">
        <f t="shared" si="87"/>
        <v>57.57856000000001</v>
      </c>
      <c r="L492">
        <v>4.8</v>
      </c>
      <c r="M492">
        <f t="shared" si="88"/>
        <v>8.1055555555555422E-2</v>
      </c>
      <c r="N492">
        <f t="shared" si="89"/>
        <v>1.75</v>
      </c>
      <c r="O492">
        <f t="shared" si="90"/>
        <v>6.6310555555555553</v>
      </c>
      <c r="P492">
        <f t="shared" si="91"/>
        <v>50.947504444444455</v>
      </c>
      <c r="Q492">
        <f t="shared" si="92"/>
        <v>0</v>
      </c>
      <c r="R492">
        <f t="shared" si="93"/>
        <v>10.189500888888892</v>
      </c>
      <c r="S492">
        <f>SUM($R$2:R492) -SUM($Q$2:Q492) + SUM($T$2:T491)</f>
        <v>32.574295208333297</v>
      </c>
      <c r="T492">
        <f t="shared" si="94"/>
        <v>0</v>
      </c>
    </row>
    <row r="493" spans="1:20" x14ac:dyDescent="0.3">
      <c r="A493" s="1">
        <v>42496</v>
      </c>
      <c r="B493" s="2">
        <v>0.20004629629629631</v>
      </c>
      <c r="C493" s="2">
        <v>0.84341435185185187</v>
      </c>
      <c r="D493" s="3">
        <v>14.6</v>
      </c>
      <c r="E493" s="3">
        <v>14.5</v>
      </c>
      <c r="F493" s="4">
        <f t="shared" si="84"/>
        <v>5</v>
      </c>
      <c r="G493">
        <v>20</v>
      </c>
      <c r="H493" s="3">
        <f t="shared" si="85"/>
        <v>15.440833333333334</v>
      </c>
      <c r="I493">
        <f t="shared" si="95"/>
        <v>900</v>
      </c>
      <c r="J493">
        <f t="shared" si="86"/>
        <v>0.85499999999999998</v>
      </c>
      <c r="K493">
        <f t="shared" si="87"/>
        <v>59.408606249999998</v>
      </c>
      <c r="L493">
        <v>4.8</v>
      </c>
      <c r="M493">
        <f t="shared" si="88"/>
        <v>7.795833333333331E-2</v>
      </c>
      <c r="N493">
        <f t="shared" si="89"/>
        <v>1.6</v>
      </c>
      <c r="O493">
        <f t="shared" si="90"/>
        <v>6.4779583333333335</v>
      </c>
      <c r="P493">
        <f t="shared" si="91"/>
        <v>52.930647916666665</v>
      </c>
      <c r="Q493">
        <f t="shared" si="92"/>
        <v>0</v>
      </c>
      <c r="R493">
        <f t="shared" si="93"/>
        <v>10.586129583333333</v>
      </c>
      <c r="S493">
        <f>SUM($R$2:R493) -SUM($Q$2:Q493) + SUM($T$2:T492)</f>
        <v>43.160424791666628</v>
      </c>
      <c r="T493">
        <f t="shared" si="94"/>
        <v>0</v>
      </c>
    </row>
    <row r="494" spans="1:20" x14ac:dyDescent="0.3">
      <c r="A494" s="1">
        <v>42497</v>
      </c>
      <c r="B494" s="2">
        <v>0.19872685185185182</v>
      </c>
      <c r="C494" s="2">
        <v>0.84464120370370377</v>
      </c>
      <c r="D494" s="3">
        <v>15.6</v>
      </c>
      <c r="E494" s="3">
        <v>12.3</v>
      </c>
      <c r="F494" s="4">
        <f t="shared" si="84"/>
        <v>5</v>
      </c>
      <c r="G494">
        <v>20</v>
      </c>
      <c r="H494" s="3">
        <f t="shared" si="85"/>
        <v>15.501944444444447</v>
      </c>
      <c r="I494">
        <f t="shared" si="95"/>
        <v>900</v>
      </c>
      <c r="J494">
        <f t="shared" si="86"/>
        <v>0.877</v>
      </c>
      <c r="K494">
        <f t="shared" si="87"/>
        <v>61.178423750000015</v>
      </c>
      <c r="L494">
        <v>4.8</v>
      </c>
      <c r="M494">
        <f t="shared" si="88"/>
        <v>7.4902777777777624E-2</v>
      </c>
      <c r="N494">
        <f t="shared" si="89"/>
        <v>1.35</v>
      </c>
      <c r="O494">
        <f t="shared" si="90"/>
        <v>6.2249027777777783</v>
      </c>
      <c r="P494">
        <f t="shared" si="91"/>
        <v>54.953520972222236</v>
      </c>
      <c r="Q494">
        <f t="shared" si="92"/>
        <v>0</v>
      </c>
      <c r="R494">
        <f t="shared" si="93"/>
        <v>10.990704194444447</v>
      </c>
      <c r="S494">
        <f>SUM($R$2:R494) -SUM($Q$2:Q494) + SUM($T$2:T493)</f>
        <v>54.151128986110962</v>
      </c>
      <c r="T494">
        <f t="shared" si="94"/>
        <v>0</v>
      </c>
    </row>
    <row r="495" spans="1:20" x14ac:dyDescent="0.3">
      <c r="A495" s="1">
        <v>42498</v>
      </c>
      <c r="B495" s="2">
        <v>0.19741898148148149</v>
      </c>
      <c r="C495" s="2">
        <v>0.8458564814814814</v>
      </c>
      <c r="D495" s="3">
        <v>17.2</v>
      </c>
      <c r="E495" s="3">
        <v>23</v>
      </c>
      <c r="F495" s="4">
        <f t="shared" si="84"/>
        <v>5</v>
      </c>
      <c r="G495">
        <v>20</v>
      </c>
      <c r="H495" s="3">
        <f t="shared" si="85"/>
        <v>15.562499999999996</v>
      </c>
      <c r="I495">
        <f t="shared" si="95"/>
        <v>900</v>
      </c>
      <c r="J495">
        <f t="shared" si="86"/>
        <v>0.77</v>
      </c>
      <c r="K495">
        <f t="shared" si="87"/>
        <v>53.924062499999991</v>
      </c>
      <c r="L495">
        <v>4.8</v>
      </c>
      <c r="M495">
        <f t="shared" si="88"/>
        <v>7.1875000000000175E-2</v>
      </c>
      <c r="N495">
        <f t="shared" si="89"/>
        <v>0.95000000000000018</v>
      </c>
      <c r="O495">
        <f t="shared" si="90"/>
        <v>5.8218750000000004</v>
      </c>
      <c r="P495">
        <f t="shared" si="91"/>
        <v>48.102187499999992</v>
      </c>
      <c r="Q495">
        <f t="shared" si="92"/>
        <v>0</v>
      </c>
      <c r="R495">
        <f t="shared" si="93"/>
        <v>9.6204374999999995</v>
      </c>
      <c r="S495">
        <f>SUM($R$2:R495) -SUM($Q$2:Q495) + SUM($T$2:T494)</f>
        <v>63.771566486110942</v>
      </c>
      <c r="T495">
        <f t="shared" si="94"/>
        <v>0</v>
      </c>
    </row>
    <row r="496" spans="1:20" x14ac:dyDescent="0.3">
      <c r="A496" s="1">
        <v>42499</v>
      </c>
      <c r="B496" s="2">
        <v>0.19614583333333332</v>
      </c>
      <c r="C496" s="2">
        <v>0.84707175925925926</v>
      </c>
      <c r="D496" s="3">
        <v>16.899999999999999</v>
      </c>
      <c r="E496" s="3">
        <v>24.2</v>
      </c>
      <c r="F496" s="4">
        <f t="shared" si="84"/>
        <v>5</v>
      </c>
      <c r="G496">
        <v>20</v>
      </c>
      <c r="H496" s="3">
        <f t="shared" si="85"/>
        <v>15.622222222222222</v>
      </c>
      <c r="I496">
        <f t="shared" si="95"/>
        <v>900</v>
      </c>
      <c r="J496">
        <f t="shared" si="86"/>
        <v>0.75800000000000001</v>
      </c>
      <c r="K496">
        <f t="shared" si="87"/>
        <v>53.287399999999998</v>
      </c>
      <c r="L496">
        <v>4.8</v>
      </c>
      <c r="M496">
        <f t="shared" si="88"/>
        <v>6.8888888888888916E-2</v>
      </c>
      <c r="N496">
        <f t="shared" si="89"/>
        <v>1.0250000000000004</v>
      </c>
      <c r="O496">
        <f t="shared" si="90"/>
        <v>5.8938888888888892</v>
      </c>
      <c r="P496">
        <f t="shared" si="91"/>
        <v>47.39351111111111</v>
      </c>
      <c r="Q496">
        <f t="shared" si="92"/>
        <v>0</v>
      </c>
      <c r="R496">
        <f t="shared" si="93"/>
        <v>9.478702222222223</v>
      </c>
      <c r="S496">
        <f>SUM($R$2:R496) -SUM($Q$2:Q496) + SUM($T$2:T495)</f>
        <v>73.250268708333124</v>
      </c>
      <c r="T496">
        <f t="shared" si="94"/>
        <v>0</v>
      </c>
    </row>
    <row r="497" spans="1:20" x14ac:dyDescent="0.3">
      <c r="A497" s="1">
        <v>42500</v>
      </c>
      <c r="B497" s="2">
        <v>0.19488425925925926</v>
      </c>
      <c r="C497" s="2">
        <v>0.84827546296296286</v>
      </c>
      <c r="D497" s="3">
        <v>17.2</v>
      </c>
      <c r="E497" s="3">
        <v>16.8</v>
      </c>
      <c r="F497" s="4">
        <f t="shared" si="84"/>
        <v>5</v>
      </c>
      <c r="G497">
        <v>20</v>
      </c>
      <c r="H497" s="3">
        <f t="shared" si="85"/>
        <v>15.681388888888886</v>
      </c>
      <c r="I497">
        <f t="shared" si="95"/>
        <v>900</v>
      </c>
      <c r="J497">
        <f t="shared" si="86"/>
        <v>0.83199999999999996</v>
      </c>
      <c r="K497">
        <f t="shared" si="87"/>
        <v>58.711119999999987</v>
      </c>
      <c r="L497">
        <v>4.8</v>
      </c>
      <c r="M497">
        <f t="shared" si="88"/>
        <v>6.5930555555555687E-2</v>
      </c>
      <c r="N497">
        <f t="shared" si="89"/>
        <v>0.95000000000000018</v>
      </c>
      <c r="O497">
        <f t="shared" si="90"/>
        <v>5.815930555555556</v>
      </c>
      <c r="P497">
        <f t="shared" si="91"/>
        <v>52.895189444444433</v>
      </c>
      <c r="Q497">
        <f t="shared" si="92"/>
        <v>0</v>
      </c>
      <c r="R497">
        <f t="shared" si="93"/>
        <v>10.579037888888887</v>
      </c>
      <c r="S497">
        <f>SUM($R$2:R497) -SUM($Q$2:Q497) + SUM($T$2:T496)</f>
        <v>83.829306597222057</v>
      </c>
      <c r="T497">
        <f t="shared" si="94"/>
        <v>0</v>
      </c>
    </row>
    <row r="498" spans="1:20" x14ac:dyDescent="0.3">
      <c r="A498" s="1">
        <v>42501</v>
      </c>
      <c r="B498" s="2">
        <v>0.19364583333333332</v>
      </c>
      <c r="C498" s="2">
        <v>0.84946759259259252</v>
      </c>
      <c r="D498" s="3">
        <v>16.7</v>
      </c>
      <c r="E498" s="3">
        <v>51</v>
      </c>
      <c r="F498" s="4">
        <f t="shared" si="84"/>
        <v>5</v>
      </c>
      <c r="G498">
        <v>20</v>
      </c>
      <c r="H498" s="3">
        <f t="shared" si="85"/>
        <v>15.739722222222222</v>
      </c>
      <c r="I498">
        <f t="shared" si="95"/>
        <v>900</v>
      </c>
      <c r="J498">
        <f t="shared" si="86"/>
        <v>0.49</v>
      </c>
      <c r="K498">
        <f t="shared" si="87"/>
        <v>34.706087500000002</v>
      </c>
      <c r="L498">
        <v>4.8</v>
      </c>
      <c r="M498">
        <f t="shared" si="88"/>
        <v>6.3013888888888925E-2</v>
      </c>
      <c r="N498">
        <f t="shared" si="89"/>
        <v>1.0750000000000002</v>
      </c>
      <c r="O498">
        <f t="shared" si="90"/>
        <v>5.9380138888888885</v>
      </c>
      <c r="P498">
        <f t="shared" si="91"/>
        <v>28.768073611111113</v>
      </c>
      <c r="Q498">
        <f t="shared" si="92"/>
        <v>0</v>
      </c>
      <c r="R498">
        <f t="shared" si="93"/>
        <v>5.7536147222222231</v>
      </c>
      <c r="S498">
        <f>SUM($R$2:R498) -SUM($Q$2:Q498) + SUM($T$2:T497)</f>
        <v>89.582921319444267</v>
      </c>
      <c r="T498">
        <f t="shared" si="94"/>
        <v>0</v>
      </c>
    </row>
    <row r="499" spans="1:20" x14ac:dyDescent="0.3">
      <c r="A499" s="1">
        <v>42502</v>
      </c>
      <c r="B499" s="2">
        <v>0.19243055555555555</v>
      </c>
      <c r="C499" s="2">
        <v>0.85065972222222219</v>
      </c>
      <c r="D499" s="3">
        <v>16.2</v>
      </c>
      <c r="E499" s="3">
        <v>56.2</v>
      </c>
      <c r="F499" s="4">
        <f t="shared" si="84"/>
        <v>5</v>
      </c>
      <c r="G499">
        <v>20</v>
      </c>
      <c r="H499" s="3">
        <f t="shared" si="85"/>
        <v>15.797499999999999</v>
      </c>
      <c r="I499">
        <f t="shared" si="95"/>
        <v>900</v>
      </c>
      <c r="J499">
        <f t="shared" si="86"/>
        <v>0.43799999999999994</v>
      </c>
      <c r="K499">
        <f t="shared" si="87"/>
        <v>31.136872499999999</v>
      </c>
      <c r="L499">
        <v>4.8</v>
      </c>
      <c r="M499">
        <f t="shared" si="88"/>
        <v>6.0125000000000026E-2</v>
      </c>
      <c r="N499">
        <f t="shared" si="89"/>
        <v>1.2000000000000002</v>
      </c>
      <c r="O499">
        <f t="shared" si="90"/>
        <v>6.0601250000000002</v>
      </c>
      <c r="P499">
        <f t="shared" si="91"/>
        <v>25.0767475</v>
      </c>
      <c r="Q499">
        <f t="shared" si="92"/>
        <v>0</v>
      </c>
      <c r="R499">
        <f t="shared" si="93"/>
        <v>5.0153495000000001</v>
      </c>
      <c r="S499">
        <f>SUM($R$2:R499) -SUM($Q$2:Q499) + SUM($T$2:T498)</f>
        <v>94.598270819444224</v>
      </c>
      <c r="T499">
        <f t="shared" si="94"/>
        <v>0</v>
      </c>
    </row>
    <row r="500" spans="1:20" x14ac:dyDescent="0.3">
      <c r="A500" s="1">
        <v>42503</v>
      </c>
      <c r="B500" s="2">
        <v>0.19122685185185184</v>
      </c>
      <c r="C500" s="2">
        <v>0.85182870370370367</v>
      </c>
      <c r="D500" s="3">
        <v>16.399999999999999</v>
      </c>
      <c r="E500" s="3">
        <v>78.400000000000006</v>
      </c>
      <c r="F500" s="4">
        <f t="shared" si="84"/>
        <v>5</v>
      </c>
      <c r="G500">
        <v>20</v>
      </c>
      <c r="H500" s="3">
        <f t="shared" si="85"/>
        <v>15.854444444444443</v>
      </c>
      <c r="I500">
        <f t="shared" si="95"/>
        <v>900</v>
      </c>
      <c r="J500">
        <f t="shared" si="86"/>
        <v>0.21599999999999997</v>
      </c>
      <c r="K500">
        <f t="shared" si="87"/>
        <v>15.410519999999995</v>
      </c>
      <c r="L500">
        <v>4.8</v>
      </c>
      <c r="M500">
        <f t="shared" si="88"/>
        <v>5.7277777777777851E-2</v>
      </c>
      <c r="N500">
        <f t="shared" si="89"/>
        <v>1.1500000000000004</v>
      </c>
      <c r="O500">
        <f t="shared" si="90"/>
        <v>6.0072777777777784</v>
      </c>
      <c r="P500">
        <f t="shared" si="91"/>
        <v>9.4032422222222163</v>
      </c>
      <c r="Q500">
        <f t="shared" si="92"/>
        <v>0</v>
      </c>
      <c r="R500">
        <f t="shared" si="93"/>
        <v>1.8806484444444433</v>
      </c>
      <c r="S500">
        <f>SUM($R$2:R500) -SUM($Q$2:Q500) + SUM($T$2:T499)</f>
        <v>96.478919263888656</v>
      </c>
      <c r="T500">
        <f t="shared" si="94"/>
        <v>0</v>
      </c>
    </row>
    <row r="501" spans="1:20" x14ac:dyDescent="0.3">
      <c r="A501" s="1">
        <v>42504</v>
      </c>
      <c r="B501" s="2">
        <v>0.19005787037037036</v>
      </c>
      <c r="C501" s="2">
        <v>0.85299768518518515</v>
      </c>
      <c r="D501" s="3">
        <v>13.4</v>
      </c>
      <c r="E501" s="3">
        <v>89.1</v>
      </c>
      <c r="F501" s="4">
        <f t="shared" si="84"/>
        <v>5</v>
      </c>
      <c r="G501">
        <v>20</v>
      </c>
      <c r="H501" s="3">
        <f t="shared" si="85"/>
        <v>15.910555555555554</v>
      </c>
      <c r="I501">
        <f t="shared" si="95"/>
        <v>900</v>
      </c>
      <c r="J501">
        <f t="shared" si="86"/>
        <v>0.1090000000000001</v>
      </c>
      <c r="K501">
        <f t="shared" si="87"/>
        <v>7.804127500000007</v>
      </c>
      <c r="L501">
        <v>4.8</v>
      </c>
      <c r="M501">
        <f t="shared" si="88"/>
        <v>5.4472222222222297E-2</v>
      </c>
      <c r="N501">
        <f t="shared" si="89"/>
        <v>1.9</v>
      </c>
      <c r="O501">
        <f t="shared" si="90"/>
        <v>6.7544722222222227</v>
      </c>
      <c r="P501">
        <f t="shared" si="91"/>
        <v>1.0496552777777843</v>
      </c>
      <c r="Q501">
        <f t="shared" si="92"/>
        <v>0</v>
      </c>
      <c r="R501">
        <f t="shared" si="93"/>
        <v>0.20993105555555688</v>
      </c>
      <c r="S501">
        <f>SUM($R$2:R501) -SUM($Q$2:Q501) + SUM($T$2:T500)</f>
        <v>96.6888503194441</v>
      </c>
      <c r="T501">
        <f t="shared" si="94"/>
        <v>0</v>
      </c>
    </row>
    <row r="502" spans="1:20" x14ac:dyDescent="0.3">
      <c r="A502" s="1">
        <v>42505</v>
      </c>
      <c r="B502" s="2">
        <v>0.18891203703703704</v>
      </c>
      <c r="C502" s="2">
        <v>0.85415509259259259</v>
      </c>
      <c r="D502" s="3">
        <v>9.6</v>
      </c>
      <c r="E502" s="3">
        <v>56.7</v>
      </c>
      <c r="F502" s="4">
        <f t="shared" si="84"/>
        <v>5</v>
      </c>
      <c r="G502">
        <v>20</v>
      </c>
      <c r="H502" s="3">
        <f t="shared" si="85"/>
        <v>15.965833333333332</v>
      </c>
      <c r="I502">
        <f t="shared" si="95"/>
        <v>900</v>
      </c>
      <c r="J502">
        <f t="shared" si="86"/>
        <v>0.43299999999999994</v>
      </c>
      <c r="K502">
        <f t="shared" si="87"/>
        <v>31.109426249999999</v>
      </c>
      <c r="L502">
        <v>4.8</v>
      </c>
      <c r="M502">
        <f t="shared" si="88"/>
        <v>5.1708333333333377E-2</v>
      </c>
      <c r="N502">
        <f t="shared" si="89"/>
        <v>2.85</v>
      </c>
      <c r="O502">
        <f t="shared" si="90"/>
        <v>7.7017083333333325</v>
      </c>
      <c r="P502">
        <f t="shared" si="91"/>
        <v>23.407717916666666</v>
      </c>
      <c r="Q502">
        <f t="shared" si="92"/>
        <v>0</v>
      </c>
      <c r="R502">
        <f t="shared" si="93"/>
        <v>4.6815435833333332</v>
      </c>
      <c r="S502">
        <f>SUM($R$2:R502) -SUM($Q$2:Q502) + SUM($T$2:T501)</f>
        <v>101.37039390277732</v>
      </c>
      <c r="T502">
        <f t="shared" si="94"/>
        <v>0</v>
      </c>
    </row>
    <row r="503" spans="1:20" x14ac:dyDescent="0.3">
      <c r="A503" s="1">
        <v>42506</v>
      </c>
      <c r="B503" s="2">
        <v>0.18778935185185186</v>
      </c>
      <c r="C503" s="2">
        <v>0.85528935185185195</v>
      </c>
      <c r="D503" s="3">
        <v>7</v>
      </c>
      <c r="E503" s="3">
        <v>67.400000000000006</v>
      </c>
      <c r="F503" s="4">
        <f t="shared" si="84"/>
        <v>5</v>
      </c>
      <c r="G503">
        <v>20</v>
      </c>
      <c r="H503" s="3">
        <f t="shared" si="85"/>
        <v>16.020000000000003</v>
      </c>
      <c r="I503">
        <f t="shared" si="95"/>
        <v>900</v>
      </c>
      <c r="J503">
        <f t="shared" si="86"/>
        <v>0.32599999999999996</v>
      </c>
      <c r="K503">
        <f t="shared" si="87"/>
        <v>23.501339999999999</v>
      </c>
      <c r="L503">
        <v>4.8</v>
      </c>
      <c r="M503">
        <f t="shared" si="88"/>
        <v>4.8999999999999842E-2</v>
      </c>
      <c r="N503">
        <f t="shared" si="89"/>
        <v>3.5</v>
      </c>
      <c r="O503">
        <f t="shared" si="90"/>
        <v>8.3490000000000002</v>
      </c>
      <c r="P503">
        <f t="shared" si="91"/>
        <v>15.152339999999999</v>
      </c>
      <c r="Q503">
        <f t="shared" si="92"/>
        <v>0</v>
      </c>
      <c r="R503">
        <f t="shared" si="93"/>
        <v>3.0304679999999999</v>
      </c>
      <c r="S503">
        <f>SUM($R$2:R503) -SUM($Q$2:Q503) + SUM($T$2:T502)</f>
        <v>104.40086190277725</v>
      </c>
      <c r="T503">
        <f t="shared" si="94"/>
        <v>0</v>
      </c>
    </row>
    <row r="504" spans="1:20" x14ac:dyDescent="0.3">
      <c r="A504" s="1">
        <v>42507</v>
      </c>
      <c r="B504" s="2">
        <v>0.18668981481481481</v>
      </c>
      <c r="C504" s="2">
        <v>0.85642361111111109</v>
      </c>
      <c r="D504" s="3">
        <v>7.5</v>
      </c>
      <c r="E504" s="3">
        <v>81.5</v>
      </c>
      <c r="F504" s="4">
        <f t="shared" si="84"/>
        <v>5</v>
      </c>
      <c r="G504">
        <v>20</v>
      </c>
      <c r="H504" s="3">
        <f t="shared" si="85"/>
        <v>16.073611111111109</v>
      </c>
      <c r="I504">
        <f t="shared" si="95"/>
        <v>900</v>
      </c>
      <c r="J504">
        <f t="shared" si="86"/>
        <v>0.18500000000000005</v>
      </c>
      <c r="K504">
        <f t="shared" si="87"/>
        <v>13.381281250000002</v>
      </c>
      <c r="L504">
        <v>4.8</v>
      </c>
      <c r="M504">
        <f t="shared" si="88"/>
        <v>4.6319444444444538E-2</v>
      </c>
      <c r="N504">
        <f t="shared" si="89"/>
        <v>3.375</v>
      </c>
      <c r="O504">
        <f t="shared" si="90"/>
        <v>8.2213194444444433</v>
      </c>
      <c r="P504">
        <f t="shared" si="91"/>
        <v>5.1599618055555592</v>
      </c>
      <c r="Q504">
        <f t="shared" si="92"/>
        <v>0</v>
      </c>
      <c r="R504">
        <f t="shared" si="93"/>
        <v>1.0319923611111119</v>
      </c>
      <c r="S504">
        <f>SUM($R$2:R504) -SUM($Q$2:Q504) + SUM($T$2:T503)</f>
        <v>105.43285426388843</v>
      </c>
      <c r="T504">
        <f t="shared" si="94"/>
        <v>0</v>
      </c>
    </row>
    <row r="505" spans="1:20" x14ac:dyDescent="0.3">
      <c r="A505" s="1">
        <v>42508</v>
      </c>
      <c r="B505" s="2">
        <v>0.18562500000000001</v>
      </c>
      <c r="C505" s="2">
        <v>0.85753472222222227</v>
      </c>
      <c r="D505" s="3">
        <v>8.9</v>
      </c>
      <c r="E505" s="3">
        <v>61.6</v>
      </c>
      <c r="F505" s="4">
        <f t="shared" si="84"/>
        <v>5</v>
      </c>
      <c r="G505">
        <v>20</v>
      </c>
      <c r="H505" s="3">
        <f t="shared" si="85"/>
        <v>16.125833333333333</v>
      </c>
      <c r="I505">
        <f t="shared" si="95"/>
        <v>900</v>
      </c>
      <c r="J505">
        <f t="shared" si="86"/>
        <v>0.38400000000000001</v>
      </c>
      <c r="K505">
        <f t="shared" si="87"/>
        <v>27.865440000000003</v>
      </c>
      <c r="L505">
        <v>4.8</v>
      </c>
      <c r="M505">
        <f t="shared" si="88"/>
        <v>4.370833333333337E-2</v>
      </c>
      <c r="N505">
        <f t="shared" si="89"/>
        <v>3.0249999999999999</v>
      </c>
      <c r="O505">
        <f t="shared" si="90"/>
        <v>7.8687083333333323</v>
      </c>
      <c r="P505">
        <f t="shared" si="91"/>
        <v>19.996731666666669</v>
      </c>
      <c r="Q505">
        <f t="shared" si="92"/>
        <v>0</v>
      </c>
      <c r="R505">
        <f t="shared" si="93"/>
        <v>3.9993463333333339</v>
      </c>
      <c r="S505">
        <f>SUM($R$2:R505) -SUM($Q$2:Q505) + SUM($T$2:T504)</f>
        <v>109.43220059722171</v>
      </c>
      <c r="T505">
        <f t="shared" si="94"/>
        <v>0</v>
      </c>
    </row>
    <row r="506" spans="1:20" x14ac:dyDescent="0.3">
      <c r="A506" s="1">
        <v>42509</v>
      </c>
      <c r="B506" s="2">
        <v>0.18458333333333332</v>
      </c>
      <c r="C506" s="2">
        <v>0.85864583333333344</v>
      </c>
      <c r="D506" s="3">
        <v>11.6</v>
      </c>
      <c r="E506" s="3">
        <v>25.8</v>
      </c>
      <c r="F506" s="4">
        <f t="shared" si="84"/>
        <v>5</v>
      </c>
      <c r="G506">
        <v>20</v>
      </c>
      <c r="H506" s="3">
        <f t="shared" si="85"/>
        <v>16.177500000000002</v>
      </c>
      <c r="I506">
        <f t="shared" si="95"/>
        <v>900</v>
      </c>
      <c r="J506">
        <f t="shared" si="86"/>
        <v>0.74199999999999999</v>
      </c>
      <c r="K506">
        <f t="shared" si="87"/>
        <v>54.016672500000006</v>
      </c>
      <c r="L506">
        <v>4.8</v>
      </c>
      <c r="M506">
        <f t="shared" si="88"/>
        <v>4.1124999999999898E-2</v>
      </c>
      <c r="N506">
        <f t="shared" si="89"/>
        <v>2.35</v>
      </c>
      <c r="O506">
        <f t="shared" si="90"/>
        <v>7.1911249999999995</v>
      </c>
      <c r="P506">
        <f t="shared" si="91"/>
        <v>46.825547500000006</v>
      </c>
      <c r="Q506">
        <f t="shared" si="92"/>
        <v>0</v>
      </c>
      <c r="R506">
        <f t="shared" si="93"/>
        <v>9.3651095000000009</v>
      </c>
      <c r="S506">
        <f>SUM($R$2:R506) -SUM($Q$2:Q506) + SUM($T$2:T505)</f>
        <v>118.79731009722173</v>
      </c>
      <c r="T506">
        <f t="shared" si="94"/>
        <v>0</v>
      </c>
    </row>
    <row r="507" spans="1:20" x14ac:dyDescent="0.3">
      <c r="A507" s="1">
        <v>42510</v>
      </c>
      <c r="B507" s="2">
        <v>0.18356481481481482</v>
      </c>
      <c r="C507" s="2">
        <v>0.85972222222222217</v>
      </c>
      <c r="D507" s="3">
        <v>13.9</v>
      </c>
      <c r="E507" s="3">
        <v>27</v>
      </c>
      <c r="F507" s="4">
        <f t="shared" si="84"/>
        <v>5</v>
      </c>
      <c r="G507">
        <v>20</v>
      </c>
      <c r="H507" s="3">
        <f t="shared" si="85"/>
        <v>16.227777777777778</v>
      </c>
      <c r="I507">
        <f t="shared" si="95"/>
        <v>900</v>
      </c>
      <c r="J507">
        <f t="shared" si="86"/>
        <v>0.73</v>
      </c>
      <c r="K507">
        <f t="shared" si="87"/>
        <v>53.308250000000001</v>
      </c>
      <c r="L507">
        <v>4.8</v>
      </c>
      <c r="M507">
        <f t="shared" si="88"/>
        <v>3.861111111111111E-2</v>
      </c>
      <c r="N507">
        <f t="shared" si="89"/>
        <v>1.7749999999999999</v>
      </c>
      <c r="O507">
        <f t="shared" si="90"/>
        <v>6.6136111111111102</v>
      </c>
      <c r="P507">
        <f t="shared" si="91"/>
        <v>46.694638888888889</v>
      </c>
      <c r="Q507">
        <f t="shared" si="92"/>
        <v>0</v>
      </c>
      <c r="R507">
        <f t="shared" si="93"/>
        <v>9.3389277777777782</v>
      </c>
      <c r="S507">
        <f>SUM($R$2:R507) -SUM($Q$2:Q507) + SUM($T$2:T506)</f>
        <v>128.13623787499955</v>
      </c>
      <c r="T507">
        <f t="shared" si="94"/>
        <v>0</v>
      </c>
    </row>
    <row r="508" spans="1:20" x14ac:dyDescent="0.3">
      <c r="A508" s="1">
        <v>42511</v>
      </c>
      <c r="B508" s="2">
        <v>0.18256944444444445</v>
      </c>
      <c r="C508" s="2">
        <v>0.86079861111111111</v>
      </c>
      <c r="D508" s="3">
        <v>14.3</v>
      </c>
      <c r="E508" s="3">
        <v>39.6</v>
      </c>
      <c r="F508" s="4">
        <f t="shared" si="84"/>
        <v>5</v>
      </c>
      <c r="G508">
        <v>20</v>
      </c>
      <c r="H508" s="3">
        <f t="shared" si="85"/>
        <v>16.2775</v>
      </c>
      <c r="I508">
        <f t="shared" si="95"/>
        <v>900</v>
      </c>
      <c r="J508">
        <f t="shared" si="86"/>
        <v>0.60399999999999998</v>
      </c>
      <c r="K508">
        <f t="shared" si="87"/>
        <v>44.242244999999997</v>
      </c>
      <c r="L508">
        <v>4.8</v>
      </c>
      <c r="M508">
        <f t="shared" si="88"/>
        <v>3.6125000000000004E-2</v>
      </c>
      <c r="N508">
        <f t="shared" si="89"/>
        <v>1.6749999999999998</v>
      </c>
      <c r="O508">
        <f t="shared" si="90"/>
        <v>6.5111249999999998</v>
      </c>
      <c r="P508">
        <f t="shared" si="91"/>
        <v>37.731119999999997</v>
      </c>
      <c r="Q508">
        <f t="shared" si="92"/>
        <v>0</v>
      </c>
      <c r="R508">
        <f t="shared" si="93"/>
        <v>7.5462239999999996</v>
      </c>
      <c r="S508">
        <f>SUM($R$2:R508) -SUM($Q$2:Q508) + SUM($T$2:T507)</f>
        <v>135.68246187499949</v>
      </c>
      <c r="T508">
        <f t="shared" si="94"/>
        <v>0</v>
      </c>
    </row>
    <row r="509" spans="1:20" x14ac:dyDescent="0.3">
      <c r="A509" s="1">
        <v>42512</v>
      </c>
      <c r="B509" s="2">
        <v>0.18160879629629631</v>
      </c>
      <c r="C509" s="2">
        <v>0.86185185185185187</v>
      </c>
      <c r="D509" s="3">
        <v>16.7</v>
      </c>
      <c r="E509" s="3">
        <v>35.799999999999997</v>
      </c>
      <c r="F509" s="4">
        <f t="shared" si="84"/>
        <v>5</v>
      </c>
      <c r="G509">
        <v>20</v>
      </c>
      <c r="H509" s="3">
        <f t="shared" si="85"/>
        <v>16.325833333333332</v>
      </c>
      <c r="I509">
        <f t="shared" si="95"/>
        <v>900</v>
      </c>
      <c r="J509">
        <f t="shared" si="86"/>
        <v>0.64200000000000002</v>
      </c>
      <c r="K509">
        <f t="shared" si="87"/>
        <v>47.165332500000005</v>
      </c>
      <c r="L509">
        <v>4.8</v>
      </c>
      <c r="M509">
        <f t="shared" si="88"/>
        <v>3.370833333333341E-2</v>
      </c>
      <c r="N509">
        <f t="shared" si="89"/>
        <v>1.0750000000000002</v>
      </c>
      <c r="O509">
        <f t="shared" si="90"/>
        <v>5.9087083333333332</v>
      </c>
      <c r="P509">
        <f t="shared" si="91"/>
        <v>41.256624166666668</v>
      </c>
      <c r="Q509">
        <f t="shared" si="92"/>
        <v>0</v>
      </c>
      <c r="R509">
        <f t="shared" si="93"/>
        <v>8.2513248333333333</v>
      </c>
      <c r="S509">
        <f>SUM($R$2:R509) -SUM($Q$2:Q509) + SUM($T$2:T508)</f>
        <v>143.93378670833272</v>
      </c>
      <c r="T509">
        <f t="shared" si="94"/>
        <v>0</v>
      </c>
    </row>
    <row r="510" spans="1:20" x14ac:dyDescent="0.3">
      <c r="A510" s="1">
        <v>42513</v>
      </c>
      <c r="B510" s="2">
        <v>0.18068287037037037</v>
      </c>
      <c r="C510" s="2">
        <v>0.86288194444444455</v>
      </c>
      <c r="D510" s="3">
        <v>18.899999999999999</v>
      </c>
      <c r="E510" s="3">
        <v>30</v>
      </c>
      <c r="F510" s="4">
        <f t="shared" si="84"/>
        <v>5</v>
      </c>
      <c r="G510">
        <v>20</v>
      </c>
      <c r="H510" s="3">
        <f t="shared" si="85"/>
        <v>16.372777777777781</v>
      </c>
      <c r="I510">
        <f t="shared" si="95"/>
        <v>900</v>
      </c>
      <c r="J510">
        <f t="shared" si="86"/>
        <v>0.7</v>
      </c>
      <c r="K510">
        <f t="shared" si="87"/>
        <v>51.574250000000006</v>
      </c>
      <c r="L510">
        <v>4.8</v>
      </c>
      <c r="M510">
        <f t="shared" si="88"/>
        <v>3.1361111111110951E-2</v>
      </c>
      <c r="N510">
        <f t="shared" si="89"/>
        <v>0.52500000000000036</v>
      </c>
      <c r="O510">
        <f t="shared" si="90"/>
        <v>5.3563611111111111</v>
      </c>
      <c r="P510">
        <f t="shared" si="91"/>
        <v>46.217888888888893</v>
      </c>
      <c r="Q510">
        <f t="shared" si="92"/>
        <v>0</v>
      </c>
      <c r="R510">
        <f t="shared" si="93"/>
        <v>9.2435777777777783</v>
      </c>
      <c r="S510">
        <f>SUM($R$2:R510) -SUM($Q$2:Q510) + SUM($T$2:T509)</f>
        <v>153.17736448611049</v>
      </c>
      <c r="T510">
        <f t="shared" si="94"/>
        <v>0</v>
      </c>
    </row>
    <row r="511" spans="1:20" x14ac:dyDescent="0.3">
      <c r="A511" s="1">
        <v>42514</v>
      </c>
      <c r="B511" s="2">
        <v>0.17978009259259262</v>
      </c>
      <c r="C511" s="2">
        <v>0.86390046296296286</v>
      </c>
      <c r="D511" s="3">
        <v>18.600000000000001</v>
      </c>
      <c r="E511" s="3">
        <v>4.3</v>
      </c>
      <c r="F511" s="4">
        <f t="shared" si="84"/>
        <v>5</v>
      </c>
      <c r="G511">
        <v>20</v>
      </c>
      <c r="H511" s="3">
        <f t="shared" si="85"/>
        <v>16.418888888888887</v>
      </c>
      <c r="I511">
        <f t="shared" si="95"/>
        <v>900</v>
      </c>
      <c r="J511">
        <f t="shared" si="86"/>
        <v>0.95699999999999996</v>
      </c>
      <c r="K511">
        <f t="shared" si="87"/>
        <v>70.707944999999981</v>
      </c>
      <c r="L511">
        <v>4.8</v>
      </c>
      <c r="M511">
        <f t="shared" si="88"/>
        <v>2.9055555555555657E-2</v>
      </c>
      <c r="N511">
        <f t="shared" si="89"/>
        <v>0.59999999999999964</v>
      </c>
      <c r="O511">
        <f t="shared" si="90"/>
        <v>5.4290555555555553</v>
      </c>
      <c r="P511">
        <f t="shared" si="91"/>
        <v>65.278889444444431</v>
      </c>
      <c r="Q511">
        <f t="shared" si="92"/>
        <v>0</v>
      </c>
      <c r="R511">
        <f t="shared" si="93"/>
        <v>13.055777888888887</v>
      </c>
      <c r="S511">
        <f>SUM($R$2:R511) -SUM($Q$2:Q511) + SUM($T$2:T510)</f>
        <v>166.23314237499949</v>
      </c>
      <c r="T511">
        <f t="shared" si="94"/>
        <v>0</v>
      </c>
    </row>
    <row r="512" spans="1:20" x14ac:dyDescent="0.3">
      <c r="A512" s="1">
        <v>42515</v>
      </c>
      <c r="B512" s="2">
        <v>0.17891203703703704</v>
      </c>
      <c r="C512" s="2">
        <v>0.86489583333333331</v>
      </c>
      <c r="D512" s="3">
        <v>17.8</v>
      </c>
      <c r="E512" s="3">
        <v>48</v>
      </c>
      <c r="F512" s="4">
        <f t="shared" si="84"/>
        <v>5</v>
      </c>
      <c r="G512">
        <v>20</v>
      </c>
      <c r="H512" s="3">
        <f t="shared" si="85"/>
        <v>16.46361111111111</v>
      </c>
      <c r="I512">
        <f t="shared" si="95"/>
        <v>900</v>
      </c>
      <c r="J512">
        <f t="shared" si="86"/>
        <v>0.52</v>
      </c>
      <c r="K512">
        <f t="shared" si="87"/>
        <v>38.524849999999994</v>
      </c>
      <c r="L512">
        <v>4.8</v>
      </c>
      <c r="M512">
        <f t="shared" si="88"/>
        <v>2.6819444444444507E-2</v>
      </c>
      <c r="N512">
        <f t="shared" si="89"/>
        <v>0.79999999999999982</v>
      </c>
      <c r="O512">
        <f t="shared" si="90"/>
        <v>5.6268194444444442</v>
      </c>
      <c r="P512">
        <f t="shared" si="91"/>
        <v>32.89803055555555</v>
      </c>
      <c r="Q512">
        <f t="shared" si="92"/>
        <v>0</v>
      </c>
      <c r="R512">
        <f t="shared" si="93"/>
        <v>6.5796061111111106</v>
      </c>
      <c r="S512">
        <f>SUM($R$2:R512) -SUM($Q$2:Q512) + SUM($T$2:T511)</f>
        <v>172.81274848611065</v>
      </c>
      <c r="T512">
        <f t="shared" si="94"/>
        <v>0</v>
      </c>
    </row>
    <row r="513" spans="1:20" x14ac:dyDescent="0.3">
      <c r="A513" s="1">
        <v>42516</v>
      </c>
      <c r="B513" s="2">
        <v>0.17806712962962964</v>
      </c>
      <c r="C513" s="2">
        <v>0.86586805555555557</v>
      </c>
      <c r="D513" s="3">
        <v>14</v>
      </c>
      <c r="E513" s="3">
        <v>46.1</v>
      </c>
      <c r="F513" s="4">
        <f t="shared" si="84"/>
        <v>5</v>
      </c>
      <c r="G513">
        <v>20</v>
      </c>
      <c r="H513" s="3">
        <f t="shared" si="85"/>
        <v>16.507222222222222</v>
      </c>
      <c r="I513">
        <f t="shared" si="95"/>
        <v>900</v>
      </c>
      <c r="J513">
        <f t="shared" si="86"/>
        <v>0.53899999999999992</v>
      </c>
      <c r="K513">
        <f t="shared" si="87"/>
        <v>40.038267499999996</v>
      </c>
      <c r="L513">
        <v>4.8</v>
      </c>
      <c r="M513">
        <f t="shared" si="88"/>
        <v>2.4638888888888922E-2</v>
      </c>
      <c r="N513">
        <f t="shared" si="89"/>
        <v>1.75</v>
      </c>
      <c r="O513">
        <f t="shared" si="90"/>
        <v>6.5746388888888889</v>
      </c>
      <c r="P513">
        <f t="shared" si="91"/>
        <v>33.463628611111105</v>
      </c>
      <c r="Q513">
        <f t="shared" si="92"/>
        <v>0</v>
      </c>
      <c r="R513">
        <f t="shared" si="93"/>
        <v>6.692725722222221</v>
      </c>
      <c r="S513">
        <f>SUM($R$2:R513) -SUM($Q$2:Q513) + SUM($T$2:T512)</f>
        <v>179.50547420833277</v>
      </c>
      <c r="T513">
        <f t="shared" si="94"/>
        <v>0</v>
      </c>
    </row>
    <row r="514" spans="1:20" x14ac:dyDescent="0.3">
      <c r="A514" s="1">
        <v>42517</v>
      </c>
      <c r="B514" s="2">
        <v>0.17725694444444443</v>
      </c>
      <c r="C514" s="2">
        <v>0.86681712962962953</v>
      </c>
      <c r="D514" s="3">
        <v>15.1</v>
      </c>
      <c r="E514" s="3">
        <v>55.8</v>
      </c>
      <c r="F514" s="4">
        <f t="shared" si="84"/>
        <v>5</v>
      </c>
      <c r="G514">
        <v>20</v>
      </c>
      <c r="H514" s="3">
        <f t="shared" si="85"/>
        <v>16.549444444444443</v>
      </c>
      <c r="I514">
        <f t="shared" si="95"/>
        <v>900</v>
      </c>
      <c r="J514">
        <f t="shared" si="86"/>
        <v>0.44200000000000006</v>
      </c>
      <c r="K514">
        <f t="shared" si="87"/>
        <v>32.916845000000002</v>
      </c>
      <c r="L514">
        <v>4.8</v>
      </c>
      <c r="M514">
        <f t="shared" si="88"/>
        <v>2.2527777777777834E-2</v>
      </c>
      <c r="N514">
        <f t="shared" si="89"/>
        <v>1.4750000000000001</v>
      </c>
      <c r="O514">
        <f t="shared" si="90"/>
        <v>6.2975277777777769</v>
      </c>
      <c r="P514">
        <f t="shared" si="91"/>
        <v>26.619317222222225</v>
      </c>
      <c r="Q514">
        <f t="shared" si="92"/>
        <v>0</v>
      </c>
      <c r="R514">
        <f t="shared" si="93"/>
        <v>5.323863444444445</v>
      </c>
      <c r="S514">
        <f>SUM($R$2:R514) -SUM($Q$2:Q514) + SUM($T$2:T513)</f>
        <v>184.82933765277721</v>
      </c>
      <c r="T514">
        <f t="shared" si="94"/>
        <v>0</v>
      </c>
    </row>
    <row r="515" spans="1:20" x14ac:dyDescent="0.3">
      <c r="A515" s="1">
        <v>42518</v>
      </c>
      <c r="B515" s="2">
        <v>0.17648148148148149</v>
      </c>
      <c r="C515" s="2">
        <v>0.86775462962962957</v>
      </c>
      <c r="D515" s="3">
        <v>19</v>
      </c>
      <c r="E515" s="3">
        <v>70.900000000000006</v>
      </c>
      <c r="F515" s="4">
        <f t="shared" ref="F515:F578" si="96">MONTH(A515)</f>
        <v>5</v>
      </c>
      <c r="G515">
        <v>20</v>
      </c>
      <c r="H515" s="3">
        <f t="shared" ref="H515:H578" si="97">(C515-B515) * 24</f>
        <v>16.590555555555554</v>
      </c>
      <c r="I515">
        <f t="shared" si="95"/>
        <v>900</v>
      </c>
      <c r="J515">
        <f t="shared" ref="J515:J578" si="98">1-(E515/100)</f>
        <v>0.29099999999999993</v>
      </c>
      <c r="K515">
        <f t="shared" ref="K515:K578" si="99">PRODUCT(G515:J515) * $V$2 / 1000</f>
        <v>21.72533249999999</v>
      </c>
      <c r="L515">
        <v>4.8</v>
      </c>
      <c r="M515">
        <f t="shared" ref="M515:M578" si="100">IF(H515&lt;17,(17-H515) * 50,0) / 1000</f>
        <v>2.0472222222222315E-2</v>
      </c>
      <c r="N515">
        <f t="shared" ref="N515:N578" si="101">IF(D515&lt;21,(21-D515)*250,0) / 1000</f>
        <v>0.5</v>
      </c>
      <c r="O515">
        <f t="shared" ref="O515:O578" si="102">SUM(L515:N515)</f>
        <v>5.3204722222222225</v>
      </c>
      <c r="P515">
        <f t="shared" ref="P515:P578" si="103">K515-O515</f>
        <v>16.404860277777768</v>
      </c>
      <c r="Q515">
        <f t="shared" ref="Q515:Q578" si="104">IF(P515&lt;0,ABS(P515) * 0.5,0)</f>
        <v>0</v>
      </c>
      <c r="R515">
        <f t="shared" ref="R515:R578" si="105">IF(P515&gt;0,P515*0.2,0)</f>
        <v>3.2809720555555537</v>
      </c>
      <c r="S515">
        <f>SUM($R$2:R515) -SUM($Q$2:Q515) + SUM($T$2:T514)</f>
        <v>188.11030970833281</v>
      </c>
      <c r="T515">
        <f t="shared" ref="T515:T578" si="106">-IF(F516&lt;&gt;F515,ROUND(S515,2),0)</f>
        <v>0</v>
      </c>
    </row>
    <row r="516" spans="1:20" x14ac:dyDescent="0.3">
      <c r="A516" s="1">
        <v>42519</v>
      </c>
      <c r="B516" s="2">
        <v>0.17574074074074075</v>
      </c>
      <c r="C516" s="2">
        <v>0.86865740740740749</v>
      </c>
      <c r="D516" s="3">
        <v>21.1</v>
      </c>
      <c r="E516" s="3">
        <v>35.6</v>
      </c>
      <c r="F516" s="4">
        <f t="shared" si="96"/>
        <v>5</v>
      </c>
      <c r="G516">
        <v>20</v>
      </c>
      <c r="H516" s="3">
        <f t="shared" si="97"/>
        <v>16.630000000000003</v>
      </c>
      <c r="I516">
        <f t="shared" ref="I516:I579" si="107">IF(F516&gt;F515,IF(F516=7,I515,IF(F516&lt;7,I515+100,I515-100)),I515)</f>
        <v>900</v>
      </c>
      <c r="J516">
        <f t="shared" si="98"/>
        <v>0.64399999999999991</v>
      </c>
      <c r="K516">
        <f t="shared" si="99"/>
        <v>48.193739999999991</v>
      </c>
      <c r="L516">
        <v>4.8</v>
      </c>
      <c r="M516">
        <f t="shared" si="100"/>
        <v>1.8499999999999871E-2</v>
      </c>
      <c r="N516">
        <f t="shared" si="101"/>
        <v>0</v>
      </c>
      <c r="O516">
        <f t="shared" si="102"/>
        <v>4.8184999999999993</v>
      </c>
      <c r="P516">
        <f t="shared" si="103"/>
        <v>43.375239999999991</v>
      </c>
      <c r="Q516">
        <f t="shared" si="104"/>
        <v>0</v>
      </c>
      <c r="R516">
        <f t="shared" si="105"/>
        <v>8.6750479999999985</v>
      </c>
      <c r="S516">
        <f>SUM($R$2:R516) -SUM($Q$2:Q516) + SUM($T$2:T515)</f>
        <v>196.78535770833287</v>
      </c>
      <c r="T516">
        <f t="shared" si="106"/>
        <v>0</v>
      </c>
    </row>
    <row r="517" spans="1:20" x14ac:dyDescent="0.3">
      <c r="A517" s="1">
        <v>42520</v>
      </c>
      <c r="B517" s="2">
        <v>0.17503472222222224</v>
      </c>
      <c r="C517" s="2">
        <v>0.86953703703703711</v>
      </c>
      <c r="D517" s="3">
        <v>21.5</v>
      </c>
      <c r="E517" s="3">
        <v>36.9</v>
      </c>
      <c r="F517" s="4">
        <f t="shared" si="96"/>
        <v>5</v>
      </c>
      <c r="G517">
        <v>20</v>
      </c>
      <c r="H517" s="3">
        <f t="shared" si="97"/>
        <v>16.668055555555554</v>
      </c>
      <c r="I517">
        <f t="shared" si="107"/>
        <v>900</v>
      </c>
      <c r="J517">
        <f t="shared" si="98"/>
        <v>0.63100000000000001</v>
      </c>
      <c r="K517">
        <f t="shared" si="99"/>
        <v>47.328943750000001</v>
      </c>
      <c r="L517">
        <v>4.8</v>
      </c>
      <c r="M517">
        <f t="shared" si="100"/>
        <v>1.6597222222222284E-2</v>
      </c>
      <c r="N517">
        <f t="shared" si="101"/>
        <v>0</v>
      </c>
      <c r="O517">
        <f t="shared" si="102"/>
        <v>4.8165972222222218</v>
      </c>
      <c r="P517">
        <f t="shared" si="103"/>
        <v>42.51234652777778</v>
      </c>
      <c r="Q517">
        <f t="shared" si="104"/>
        <v>0</v>
      </c>
      <c r="R517">
        <f t="shared" si="105"/>
        <v>8.5024693055555556</v>
      </c>
      <c r="S517">
        <f>SUM($R$2:R517) -SUM($Q$2:Q517) + SUM($T$2:T516)</f>
        <v>205.28782701388832</v>
      </c>
      <c r="T517">
        <f t="shared" si="106"/>
        <v>0</v>
      </c>
    </row>
    <row r="518" spans="1:20" x14ac:dyDescent="0.3">
      <c r="A518" s="1">
        <v>42521</v>
      </c>
      <c r="B518" s="2">
        <v>0.17436342592592591</v>
      </c>
      <c r="C518" s="2">
        <v>0.87039351851851843</v>
      </c>
      <c r="D518" s="3">
        <v>20.5</v>
      </c>
      <c r="E518" s="3">
        <v>64.7</v>
      </c>
      <c r="F518" s="4">
        <f t="shared" si="96"/>
        <v>5</v>
      </c>
      <c r="G518">
        <v>20</v>
      </c>
      <c r="H518" s="3">
        <f t="shared" si="97"/>
        <v>16.70472222222222</v>
      </c>
      <c r="I518">
        <f t="shared" si="107"/>
        <v>900</v>
      </c>
      <c r="J518">
        <f t="shared" si="98"/>
        <v>0.35299999999999998</v>
      </c>
      <c r="K518">
        <f t="shared" si="99"/>
        <v>26.535451249999994</v>
      </c>
      <c r="L518">
        <v>4.8</v>
      </c>
      <c r="M518">
        <f t="shared" si="100"/>
        <v>1.4763888888889021E-2</v>
      </c>
      <c r="N518">
        <f t="shared" si="101"/>
        <v>0.125</v>
      </c>
      <c r="O518">
        <f t="shared" si="102"/>
        <v>4.9397638888888888</v>
      </c>
      <c r="P518">
        <f t="shared" si="103"/>
        <v>21.595687361111104</v>
      </c>
      <c r="Q518">
        <f t="shared" si="104"/>
        <v>0</v>
      </c>
      <c r="R518">
        <f t="shared" si="105"/>
        <v>4.3191374722222209</v>
      </c>
      <c r="S518">
        <f>SUM($R$2:R518) -SUM($Q$2:Q518) + SUM($T$2:T517)</f>
        <v>209.60696448611043</v>
      </c>
      <c r="T518">
        <f t="shared" si="106"/>
        <v>-209.61</v>
      </c>
    </row>
    <row r="519" spans="1:20" x14ac:dyDescent="0.3">
      <c r="A519" s="1">
        <v>42522</v>
      </c>
      <c r="B519" s="2">
        <v>0.17372685185185185</v>
      </c>
      <c r="C519" s="2">
        <v>0.87122685185185189</v>
      </c>
      <c r="D519" s="3">
        <v>20.399999999999999</v>
      </c>
      <c r="E519" s="3">
        <v>52.7</v>
      </c>
      <c r="F519" s="4">
        <f t="shared" si="96"/>
        <v>6</v>
      </c>
      <c r="G519">
        <v>20</v>
      </c>
      <c r="H519" s="3">
        <f t="shared" si="97"/>
        <v>16.740000000000002</v>
      </c>
      <c r="I519">
        <f t="shared" si="107"/>
        <v>1000</v>
      </c>
      <c r="J519">
        <f t="shared" si="98"/>
        <v>0.47299999999999998</v>
      </c>
      <c r="K519">
        <f t="shared" si="99"/>
        <v>39.590100000000007</v>
      </c>
      <c r="L519">
        <v>4.8</v>
      </c>
      <c r="M519">
        <f t="shared" si="100"/>
        <v>1.2999999999999901E-2</v>
      </c>
      <c r="N519">
        <f t="shared" si="101"/>
        <v>0.15000000000000033</v>
      </c>
      <c r="O519">
        <f t="shared" si="102"/>
        <v>4.9630000000000001</v>
      </c>
      <c r="P519">
        <f t="shared" si="103"/>
        <v>34.627100000000006</v>
      </c>
      <c r="Q519">
        <f t="shared" si="104"/>
        <v>0</v>
      </c>
      <c r="R519">
        <f t="shared" si="105"/>
        <v>6.9254200000000017</v>
      </c>
      <c r="S519">
        <f>SUM($R$2:R519) -SUM($Q$2:Q519) + SUM($T$2:T518)</f>
        <v>6.9223844861104453</v>
      </c>
      <c r="T519">
        <f t="shared" si="106"/>
        <v>0</v>
      </c>
    </row>
    <row r="520" spans="1:20" x14ac:dyDescent="0.3">
      <c r="A520" s="1">
        <v>42523</v>
      </c>
      <c r="B520" s="2">
        <v>0.173125</v>
      </c>
      <c r="C520" s="2">
        <v>0.87202546296296291</v>
      </c>
      <c r="D520" s="3">
        <v>20.9</v>
      </c>
      <c r="E520" s="3">
        <v>45.3</v>
      </c>
      <c r="F520" s="4">
        <f t="shared" si="96"/>
        <v>6</v>
      </c>
      <c r="G520">
        <v>20</v>
      </c>
      <c r="H520" s="3">
        <f t="shared" si="97"/>
        <v>16.773611111111109</v>
      </c>
      <c r="I520">
        <f t="shared" si="107"/>
        <v>1000</v>
      </c>
      <c r="J520">
        <f t="shared" si="98"/>
        <v>0.54700000000000004</v>
      </c>
      <c r="K520">
        <f t="shared" si="99"/>
        <v>45.875826388888889</v>
      </c>
      <c r="L520">
        <v>4.8</v>
      </c>
      <c r="M520">
        <f t="shared" si="100"/>
        <v>1.1319444444444571E-2</v>
      </c>
      <c r="N520">
        <f t="shared" si="101"/>
        <v>2.5000000000000355E-2</v>
      </c>
      <c r="O520">
        <f t="shared" si="102"/>
        <v>4.8363194444444444</v>
      </c>
      <c r="P520">
        <f t="shared" si="103"/>
        <v>41.039506944444447</v>
      </c>
      <c r="Q520">
        <f t="shared" si="104"/>
        <v>0</v>
      </c>
      <c r="R520">
        <f t="shared" si="105"/>
        <v>8.2079013888888905</v>
      </c>
      <c r="S520">
        <f>SUM($R$2:R520) -SUM($Q$2:Q520) + SUM($T$2:T519)</f>
        <v>15.130285874999231</v>
      </c>
      <c r="T520">
        <f t="shared" si="106"/>
        <v>0</v>
      </c>
    </row>
    <row r="521" spans="1:20" x14ac:dyDescent="0.3">
      <c r="A521" s="1">
        <v>42524</v>
      </c>
      <c r="B521" s="2">
        <v>0.17255787037037038</v>
      </c>
      <c r="C521" s="2">
        <v>0.87280092592592595</v>
      </c>
      <c r="D521" s="3">
        <v>20.3</v>
      </c>
      <c r="E521" s="3">
        <v>31.4</v>
      </c>
      <c r="F521" s="4">
        <f t="shared" si="96"/>
        <v>6</v>
      </c>
      <c r="G521">
        <v>20</v>
      </c>
      <c r="H521" s="3">
        <f t="shared" si="97"/>
        <v>16.805833333333332</v>
      </c>
      <c r="I521">
        <f t="shared" si="107"/>
        <v>1000</v>
      </c>
      <c r="J521">
        <f t="shared" si="98"/>
        <v>0.68599999999999994</v>
      </c>
      <c r="K521">
        <f t="shared" si="99"/>
        <v>57.644008333333332</v>
      </c>
      <c r="L521">
        <v>4.8</v>
      </c>
      <c r="M521">
        <f t="shared" si="100"/>
        <v>9.7083333333333847E-3</v>
      </c>
      <c r="N521">
        <f t="shared" si="101"/>
        <v>0.17499999999999982</v>
      </c>
      <c r="O521">
        <f t="shared" si="102"/>
        <v>4.9847083333333329</v>
      </c>
      <c r="P521">
        <f t="shared" si="103"/>
        <v>52.659300000000002</v>
      </c>
      <c r="Q521">
        <f t="shared" si="104"/>
        <v>0</v>
      </c>
      <c r="R521">
        <f t="shared" si="105"/>
        <v>10.531860000000002</v>
      </c>
      <c r="S521">
        <f>SUM($R$2:R521) -SUM($Q$2:Q521) + SUM($T$2:T520)</f>
        <v>25.662145874999283</v>
      </c>
      <c r="T521">
        <f t="shared" si="106"/>
        <v>0</v>
      </c>
    </row>
    <row r="522" spans="1:20" x14ac:dyDescent="0.3">
      <c r="A522" s="1">
        <v>42525</v>
      </c>
      <c r="B522" s="2">
        <v>0.17202546296296295</v>
      </c>
      <c r="C522" s="2">
        <v>0.87355324074074081</v>
      </c>
      <c r="D522" s="3">
        <v>20.3</v>
      </c>
      <c r="E522" s="3">
        <v>29.8</v>
      </c>
      <c r="F522" s="4">
        <f t="shared" si="96"/>
        <v>6</v>
      </c>
      <c r="G522">
        <v>20</v>
      </c>
      <c r="H522" s="3">
        <f t="shared" si="97"/>
        <v>16.83666666666667</v>
      </c>
      <c r="I522">
        <f t="shared" si="107"/>
        <v>1000</v>
      </c>
      <c r="J522">
        <f t="shared" si="98"/>
        <v>0.70199999999999996</v>
      </c>
      <c r="K522">
        <f t="shared" si="99"/>
        <v>59.096700000000013</v>
      </c>
      <c r="L522">
        <v>4.8</v>
      </c>
      <c r="M522">
        <f t="shared" si="100"/>
        <v>8.1666666666665218E-3</v>
      </c>
      <c r="N522">
        <f t="shared" si="101"/>
        <v>0.17499999999999982</v>
      </c>
      <c r="O522">
        <f t="shared" si="102"/>
        <v>4.9831666666666665</v>
      </c>
      <c r="P522">
        <f t="shared" si="103"/>
        <v>54.113533333333343</v>
      </c>
      <c r="Q522">
        <f t="shared" si="104"/>
        <v>0</v>
      </c>
      <c r="R522">
        <f t="shared" si="105"/>
        <v>10.822706666666669</v>
      </c>
      <c r="S522">
        <f>SUM($R$2:R522) -SUM($Q$2:Q522) + SUM($T$2:T521)</f>
        <v>36.484852541665873</v>
      </c>
      <c r="T522">
        <f t="shared" si="106"/>
        <v>0</v>
      </c>
    </row>
    <row r="523" spans="1:20" x14ac:dyDescent="0.3">
      <c r="A523" s="1">
        <v>42526</v>
      </c>
      <c r="B523" s="2">
        <v>0.17153935185185185</v>
      </c>
      <c r="C523" s="2">
        <v>0.87425925925925929</v>
      </c>
      <c r="D523" s="3">
        <v>14.9</v>
      </c>
      <c r="E523" s="3">
        <v>16.600000000000001</v>
      </c>
      <c r="F523" s="4">
        <f t="shared" si="96"/>
        <v>6</v>
      </c>
      <c r="G523">
        <v>20</v>
      </c>
      <c r="H523" s="3">
        <f t="shared" si="97"/>
        <v>16.865277777777777</v>
      </c>
      <c r="I523">
        <f t="shared" si="107"/>
        <v>1000</v>
      </c>
      <c r="J523">
        <f t="shared" si="98"/>
        <v>0.83399999999999996</v>
      </c>
      <c r="K523">
        <f t="shared" si="99"/>
        <v>70.328208333333322</v>
      </c>
      <c r="L523">
        <v>4.8</v>
      </c>
      <c r="M523">
        <f t="shared" si="100"/>
        <v>6.7361111111111423E-3</v>
      </c>
      <c r="N523">
        <f t="shared" si="101"/>
        <v>1.5249999999999999</v>
      </c>
      <c r="O523">
        <f t="shared" si="102"/>
        <v>6.3317361111111108</v>
      </c>
      <c r="P523">
        <f t="shared" si="103"/>
        <v>63.996472222222209</v>
      </c>
      <c r="Q523">
        <f t="shared" si="104"/>
        <v>0</v>
      </c>
      <c r="R523">
        <f t="shared" si="105"/>
        <v>12.799294444444442</v>
      </c>
      <c r="S523">
        <f>SUM($R$2:R523) -SUM($Q$2:Q523) + SUM($T$2:T522)</f>
        <v>49.284146986110386</v>
      </c>
      <c r="T523">
        <f t="shared" si="106"/>
        <v>0</v>
      </c>
    </row>
    <row r="524" spans="1:20" x14ac:dyDescent="0.3">
      <c r="A524" s="1">
        <v>42527</v>
      </c>
      <c r="B524" s="2">
        <v>0.17107638888888888</v>
      </c>
      <c r="C524" s="2">
        <v>0.87494212962962958</v>
      </c>
      <c r="D524" s="3">
        <v>12.3</v>
      </c>
      <c r="E524" s="3">
        <v>27.5</v>
      </c>
      <c r="F524" s="4">
        <f t="shared" si="96"/>
        <v>6</v>
      </c>
      <c r="G524">
        <v>20</v>
      </c>
      <c r="H524" s="3">
        <f t="shared" si="97"/>
        <v>16.892777777777777</v>
      </c>
      <c r="I524">
        <f t="shared" si="107"/>
        <v>1000</v>
      </c>
      <c r="J524">
        <f t="shared" si="98"/>
        <v>0.72499999999999998</v>
      </c>
      <c r="K524">
        <f t="shared" si="99"/>
        <v>61.236319444444447</v>
      </c>
      <c r="L524">
        <v>4.8</v>
      </c>
      <c r="M524">
        <f t="shared" si="100"/>
        <v>5.3611111111111498E-3</v>
      </c>
      <c r="N524">
        <f t="shared" si="101"/>
        <v>2.1749999999999998</v>
      </c>
      <c r="O524">
        <f t="shared" si="102"/>
        <v>6.9803611111111108</v>
      </c>
      <c r="P524">
        <f t="shared" si="103"/>
        <v>54.255958333333339</v>
      </c>
      <c r="Q524">
        <f t="shared" si="104"/>
        <v>0</v>
      </c>
      <c r="R524">
        <f t="shared" si="105"/>
        <v>10.851191666666669</v>
      </c>
      <c r="S524">
        <f>SUM($R$2:R524) -SUM($Q$2:Q524) + SUM($T$2:T523)</f>
        <v>60.135338652777023</v>
      </c>
      <c r="T524">
        <f t="shared" si="106"/>
        <v>0</v>
      </c>
    </row>
    <row r="525" spans="1:20" x14ac:dyDescent="0.3">
      <c r="A525" s="1">
        <v>42528</v>
      </c>
      <c r="B525" s="2">
        <v>0.17065972222222223</v>
      </c>
      <c r="C525" s="2">
        <v>0.8756018518518518</v>
      </c>
      <c r="D525" s="3">
        <v>13.5</v>
      </c>
      <c r="E525" s="3">
        <v>8.1</v>
      </c>
      <c r="F525" s="4">
        <f t="shared" si="96"/>
        <v>6</v>
      </c>
      <c r="G525">
        <v>20</v>
      </c>
      <c r="H525" s="3">
        <f t="shared" si="97"/>
        <v>16.918611111111108</v>
      </c>
      <c r="I525">
        <f t="shared" si="107"/>
        <v>1000</v>
      </c>
      <c r="J525">
        <f t="shared" si="98"/>
        <v>0.91900000000000004</v>
      </c>
      <c r="K525">
        <f t="shared" si="99"/>
        <v>77.741018055555543</v>
      </c>
      <c r="L525">
        <v>4.8</v>
      </c>
      <c r="M525">
        <f t="shared" si="100"/>
        <v>4.0694444444445924E-3</v>
      </c>
      <c r="N525">
        <f t="shared" si="101"/>
        <v>1.875</v>
      </c>
      <c r="O525">
        <f t="shared" si="102"/>
        <v>6.6790694444444441</v>
      </c>
      <c r="P525">
        <f t="shared" si="103"/>
        <v>71.061948611111092</v>
      </c>
      <c r="Q525">
        <f t="shared" si="104"/>
        <v>0</v>
      </c>
      <c r="R525">
        <f t="shared" si="105"/>
        <v>14.21238972222222</v>
      </c>
      <c r="S525">
        <f>SUM($R$2:R525) -SUM($Q$2:Q525) + SUM($T$2:T524)</f>
        <v>74.347728374999292</v>
      </c>
      <c r="T525">
        <f t="shared" si="106"/>
        <v>0</v>
      </c>
    </row>
    <row r="526" spans="1:20" x14ac:dyDescent="0.3">
      <c r="A526" s="1">
        <v>42529</v>
      </c>
      <c r="B526" s="2">
        <v>0.17028935185185187</v>
      </c>
      <c r="C526" s="2">
        <v>0.87621527777777775</v>
      </c>
      <c r="D526" s="3">
        <v>16.8</v>
      </c>
      <c r="E526" s="3">
        <v>27.9</v>
      </c>
      <c r="F526" s="4">
        <f t="shared" si="96"/>
        <v>6</v>
      </c>
      <c r="G526">
        <v>20</v>
      </c>
      <c r="H526" s="3">
        <f t="shared" si="97"/>
        <v>16.94222222222222</v>
      </c>
      <c r="I526">
        <f t="shared" si="107"/>
        <v>1000</v>
      </c>
      <c r="J526">
        <f t="shared" si="98"/>
        <v>0.72100000000000009</v>
      </c>
      <c r="K526">
        <f t="shared" si="99"/>
        <v>61.076711111111116</v>
      </c>
      <c r="L526">
        <v>4.8</v>
      </c>
      <c r="M526">
        <f t="shared" si="100"/>
        <v>2.888888888888985E-3</v>
      </c>
      <c r="N526">
        <f t="shared" si="101"/>
        <v>1.0499999999999998</v>
      </c>
      <c r="O526">
        <f t="shared" si="102"/>
        <v>5.8528888888888888</v>
      </c>
      <c r="P526">
        <f t="shared" si="103"/>
        <v>55.223822222222225</v>
      </c>
      <c r="Q526">
        <f t="shared" si="104"/>
        <v>0</v>
      </c>
      <c r="R526">
        <f t="shared" si="105"/>
        <v>11.044764444444446</v>
      </c>
      <c r="S526">
        <f>SUM($R$2:R526) -SUM($Q$2:Q526) + SUM($T$2:T525)</f>
        <v>85.392492819443646</v>
      </c>
      <c r="T526">
        <f t="shared" si="106"/>
        <v>0</v>
      </c>
    </row>
    <row r="527" spans="1:20" x14ac:dyDescent="0.3">
      <c r="A527" s="1">
        <v>42530</v>
      </c>
      <c r="B527" s="2">
        <v>0.16994212962962962</v>
      </c>
      <c r="C527" s="2">
        <v>0.8768055555555555</v>
      </c>
      <c r="D527" s="3">
        <v>13.9</v>
      </c>
      <c r="E527" s="3">
        <v>46.1</v>
      </c>
      <c r="F527" s="4">
        <f t="shared" si="96"/>
        <v>6</v>
      </c>
      <c r="G527">
        <v>20</v>
      </c>
      <c r="H527" s="3">
        <f t="shared" si="97"/>
        <v>16.964722222222221</v>
      </c>
      <c r="I527">
        <f t="shared" si="107"/>
        <v>1000</v>
      </c>
      <c r="J527">
        <f t="shared" si="98"/>
        <v>0.53899999999999992</v>
      </c>
      <c r="K527">
        <f t="shared" si="99"/>
        <v>45.719926388888879</v>
      </c>
      <c r="L527">
        <v>4.8</v>
      </c>
      <c r="M527">
        <f t="shared" si="100"/>
        <v>1.7638888888889426E-3</v>
      </c>
      <c r="N527">
        <f t="shared" si="101"/>
        <v>1.7749999999999999</v>
      </c>
      <c r="O527">
        <f t="shared" si="102"/>
        <v>6.5767638888888893</v>
      </c>
      <c r="P527">
        <f t="shared" si="103"/>
        <v>39.143162499999988</v>
      </c>
      <c r="Q527">
        <f t="shared" si="104"/>
        <v>0</v>
      </c>
      <c r="R527">
        <f t="shared" si="105"/>
        <v>7.8286324999999977</v>
      </c>
      <c r="S527">
        <f>SUM($R$2:R527) -SUM($Q$2:Q527) + SUM($T$2:T526)</f>
        <v>93.221125319443559</v>
      </c>
      <c r="T527">
        <f t="shared" si="106"/>
        <v>0</v>
      </c>
    </row>
    <row r="528" spans="1:20" x14ac:dyDescent="0.3">
      <c r="A528" s="1">
        <v>42531</v>
      </c>
      <c r="B528" s="2">
        <v>0.1696412037037037</v>
      </c>
      <c r="C528" s="2">
        <v>0.87736111111111115</v>
      </c>
      <c r="D528" s="3">
        <v>12.3</v>
      </c>
      <c r="E528" s="3">
        <v>59.6</v>
      </c>
      <c r="F528" s="4">
        <f t="shared" si="96"/>
        <v>6</v>
      </c>
      <c r="G528">
        <v>20</v>
      </c>
      <c r="H528" s="3">
        <f t="shared" si="97"/>
        <v>16.985277777777778</v>
      </c>
      <c r="I528">
        <f t="shared" si="107"/>
        <v>1000</v>
      </c>
      <c r="J528">
        <f t="shared" si="98"/>
        <v>0.40400000000000003</v>
      </c>
      <c r="K528">
        <f t="shared" si="99"/>
        <v>34.31026111111111</v>
      </c>
      <c r="L528">
        <v>4.8</v>
      </c>
      <c r="M528">
        <f t="shared" si="100"/>
        <v>7.36111111111093E-4</v>
      </c>
      <c r="N528">
        <f t="shared" si="101"/>
        <v>2.1749999999999998</v>
      </c>
      <c r="O528">
        <f t="shared" si="102"/>
        <v>6.9757361111111109</v>
      </c>
      <c r="P528">
        <f t="shared" si="103"/>
        <v>27.334524999999999</v>
      </c>
      <c r="Q528">
        <f t="shared" si="104"/>
        <v>0</v>
      </c>
      <c r="R528">
        <f t="shared" si="105"/>
        <v>5.4669050000000006</v>
      </c>
      <c r="S528">
        <f>SUM($R$2:R528) -SUM($Q$2:Q528) + SUM($T$2:T527)</f>
        <v>98.688030319443556</v>
      </c>
      <c r="T528">
        <f t="shared" si="106"/>
        <v>0</v>
      </c>
    </row>
    <row r="529" spans="1:20" x14ac:dyDescent="0.3">
      <c r="A529" s="1">
        <v>42532</v>
      </c>
      <c r="B529" s="2">
        <v>0.16938657407407409</v>
      </c>
      <c r="C529" s="2">
        <v>0.87787037037037041</v>
      </c>
      <c r="D529" s="3">
        <v>10.8</v>
      </c>
      <c r="E529" s="3">
        <v>39.5</v>
      </c>
      <c r="F529" s="4">
        <f t="shared" si="96"/>
        <v>6</v>
      </c>
      <c r="G529">
        <v>20</v>
      </c>
      <c r="H529" s="3">
        <f t="shared" si="97"/>
        <v>17.003611111111113</v>
      </c>
      <c r="I529">
        <f t="shared" si="107"/>
        <v>1000</v>
      </c>
      <c r="J529">
        <f t="shared" si="98"/>
        <v>0.60499999999999998</v>
      </c>
      <c r="K529">
        <f t="shared" si="99"/>
        <v>51.435923611111114</v>
      </c>
      <c r="L529">
        <v>4.8</v>
      </c>
      <c r="M529">
        <f t="shared" si="100"/>
        <v>0</v>
      </c>
      <c r="N529">
        <f t="shared" si="101"/>
        <v>2.5499999999999998</v>
      </c>
      <c r="O529">
        <f t="shared" si="102"/>
        <v>7.35</v>
      </c>
      <c r="P529">
        <f t="shared" si="103"/>
        <v>44.085923611111113</v>
      </c>
      <c r="Q529">
        <f t="shared" si="104"/>
        <v>0</v>
      </c>
      <c r="R529">
        <f t="shared" si="105"/>
        <v>8.8171847222222226</v>
      </c>
      <c r="S529">
        <f>SUM($R$2:R529) -SUM($Q$2:Q529) + SUM($T$2:T528)</f>
        <v>107.50521504166579</v>
      </c>
      <c r="T529">
        <f t="shared" si="106"/>
        <v>0</v>
      </c>
    </row>
    <row r="530" spans="1:20" x14ac:dyDescent="0.3">
      <c r="A530" s="1">
        <v>42533</v>
      </c>
      <c r="B530" s="2">
        <v>0.16916666666666666</v>
      </c>
      <c r="C530" s="2">
        <v>0.87835648148148149</v>
      </c>
      <c r="D530" s="3">
        <v>12</v>
      </c>
      <c r="E530" s="3">
        <v>28.7</v>
      </c>
      <c r="F530" s="4">
        <f t="shared" si="96"/>
        <v>6</v>
      </c>
      <c r="G530">
        <v>20</v>
      </c>
      <c r="H530" s="3">
        <f t="shared" si="97"/>
        <v>17.020555555555553</v>
      </c>
      <c r="I530">
        <f t="shared" si="107"/>
        <v>1000</v>
      </c>
      <c r="J530">
        <f t="shared" si="98"/>
        <v>0.71300000000000008</v>
      </c>
      <c r="K530">
        <f t="shared" si="99"/>
        <v>60.678280555555553</v>
      </c>
      <c r="L530">
        <v>4.8</v>
      </c>
      <c r="M530">
        <f t="shared" si="100"/>
        <v>0</v>
      </c>
      <c r="N530">
        <f t="shared" si="101"/>
        <v>2.25</v>
      </c>
      <c r="O530">
        <f t="shared" si="102"/>
        <v>7.05</v>
      </c>
      <c r="P530">
        <f t="shared" si="103"/>
        <v>53.628280555555556</v>
      </c>
      <c r="Q530">
        <f t="shared" si="104"/>
        <v>0</v>
      </c>
      <c r="R530">
        <f t="shared" si="105"/>
        <v>10.725656111111112</v>
      </c>
      <c r="S530">
        <f>SUM($R$2:R530) -SUM($Q$2:Q530) + SUM($T$2:T529)</f>
        <v>118.23087115277701</v>
      </c>
      <c r="T530">
        <f t="shared" si="106"/>
        <v>0</v>
      </c>
    </row>
    <row r="531" spans="1:20" x14ac:dyDescent="0.3">
      <c r="A531" s="1">
        <v>42534</v>
      </c>
      <c r="B531" s="2">
        <v>0.16898148148148148</v>
      </c>
      <c r="C531" s="2">
        <v>0.87880787037037045</v>
      </c>
      <c r="D531" s="3">
        <v>14.7</v>
      </c>
      <c r="E531" s="3">
        <v>40.299999999999997</v>
      </c>
      <c r="F531" s="4">
        <f t="shared" si="96"/>
        <v>6</v>
      </c>
      <c r="G531">
        <v>20</v>
      </c>
      <c r="H531" s="3">
        <f t="shared" si="97"/>
        <v>17.035833333333336</v>
      </c>
      <c r="I531">
        <f t="shared" si="107"/>
        <v>1000</v>
      </c>
      <c r="J531">
        <f t="shared" si="98"/>
        <v>0.59699999999999998</v>
      </c>
      <c r="K531">
        <f t="shared" si="99"/>
        <v>50.851962499999999</v>
      </c>
      <c r="L531">
        <v>4.8</v>
      </c>
      <c r="M531">
        <f t="shared" si="100"/>
        <v>0</v>
      </c>
      <c r="N531">
        <f t="shared" si="101"/>
        <v>1.5750000000000002</v>
      </c>
      <c r="O531">
        <f t="shared" si="102"/>
        <v>6.375</v>
      </c>
      <c r="P531">
        <f t="shared" si="103"/>
        <v>44.476962499999999</v>
      </c>
      <c r="Q531">
        <f t="shared" si="104"/>
        <v>0</v>
      </c>
      <c r="R531">
        <f t="shared" si="105"/>
        <v>8.8953924999999998</v>
      </c>
      <c r="S531">
        <f>SUM($R$2:R531) -SUM($Q$2:Q531) + SUM($T$2:T530)</f>
        <v>127.12626365277708</v>
      </c>
      <c r="T531">
        <f t="shared" si="106"/>
        <v>0</v>
      </c>
    </row>
    <row r="532" spans="1:20" x14ac:dyDescent="0.3">
      <c r="A532" s="1">
        <v>42535</v>
      </c>
      <c r="B532" s="2">
        <v>0.1688425925925926</v>
      </c>
      <c r="C532" s="2">
        <v>0.87921296296296303</v>
      </c>
      <c r="D532" s="3">
        <v>17.5</v>
      </c>
      <c r="E532" s="3">
        <v>63.9</v>
      </c>
      <c r="F532" s="4">
        <f t="shared" si="96"/>
        <v>6</v>
      </c>
      <c r="G532">
        <v>20</v>
      </c>
      <c r="H532" s="3">
        <f t="shared" si="97"/>
        <v>17.048888888888889</v>
      </c>
      <c r="I532">
        <f t="shared" si="107"/>
        <v>1000</v>
      </c>
      <c r="J532">
        <f t="shared" si="98"/>
        <v>0.36099999999999999</v>
      </c>
      <c r="K532">
        <f t="shared" si="99"/>
        <v>30.77324444444444</v>
      </c>
      <c r="L532">
        <v>4.8</v>
      </c>
      <c r="M532">
        <f t="shared" si="100"/>
        <v>0</v>
      </c>
      <c r="N532">
        <f t="shared" si="101"/>
        <v>0.875</v>
      </c>
      <c r="O532">
        <f t="shared" si="102"/>
        <v>5.6749999999999998</v>
      </c>
      <c r="P532">
        <f t="shared" si="103"/>
        <v>25.09824444444444</v>
      </c>
      <c r="Q532">
        <f t="shared" si="104"/>
        <v>0</v>
      </c>
      <c r="R532">
        <f t="shared" si="105"/>
        <v>5.0196488888888879</v>
      </c>
      <c r="S532">
        <f>SUM($R$2:R532) -SUM($Q$2:Q532) + SUM($T$2:T531)</f>
        <v>132.14591254166601</v>
      </c>
      <c r="T532">
        <f t="shared" si="106"/>
        <v>0</v>
      </c>
    </row>
    <row r="533" spans="1:20" x14ac:dyDescent="0.3">
      <c r="A533" s="1">
        <v>42536</v>
      </c>
      <c r="B533" s="2">
        <v>0.16873842592592592</v>
      </c>
      <c r="C533" s="2">
        <v>0.87958333333333327</v>
      </c>
      <c r="D533" s="3">
        <v>15.9</v>
      </c>
      <c r="E533" s="3">
        <v>72.8</v>
      </c>
      <c r="F533" s="4">
        <f t="shared" si="96"/>
        <v>6</v>
      </c>
      <c r="G533">
        <v>20</v>
      </c>
      <c r="H533" s="3">
        <f t="shared" si="97"/>
        <v>17.060277777777777</v>
      </c>
      <c r="I533">
        <f t="shared" si="107"/>
        <v>1000</v>
      </c>
      <c r="J533">
        <f t="shared" si="98"/>
        <v>0.27200000000000002</v>
      </c>
      <c r="K533">
        <f t="shared" si="99"/>
        <v>23.201977777777774</v>
      </c>
      <c r="L533">
        <v>4.8</v>
      </c>
      <c r="M533">
        <f t="shared" si="100"/>
        <v>0</v>
      </c>
      <c r="N533">
        <f t="shared" si="101"/>
        <v>1.2749999999999999</v>
      </c>
      <c r="O533">
        <f t="shared" si="102"/>
        <v>6.0749999999999993</v>
      </c>
      <c r="P533">
        <f t="shared" si="103"/>
        <v>17.126977777777775</v>
      </c>
      <c r="Q533">
        <f t="shared" si="104"/>
        <v>0</v>
      </c>
      <c r="R533">
        <f t="shared" si="105"/>
        <v>3.4253955555555553</v>
      </c>
      <c r="S533">
        <f>SUM($R$2:R533) -SUM($Q$2:Q533) + SUM($T$2:T532)</f>
        <v>135.5713080972215</v>
      </c>
      <c r="T533">
        <f t="shared" si="106"/>
        <v>0</v>
      </c>
    </row>
    <row r="534" spans="1:20" x14ac:dyDescent="0.3">
      <c r="A534" s="1">
        <v>42537</v>
      </c>
      <c r="B534" s="2">
        <v>0.16866898148148149</v>
      </c>
      <c r="C534" s="2">
        <v>0.87991898148148151</v>
      </c>
      <c r="D534" s="3">
        <v>18.100000000000001</v>
      </c>
      <c r="E534" s="3">
        <v>50.3</v>
      </c>
      <c r="F534" s="4">
        <f t="shared" si="96"/>
        <v>6</v>
      </c>
      <c r="G534">
        <v>20</v>
      </c>
      <c r="H534" s="3">
        <f t="shared" si="97"/>
        <v>17.07</v>
      </c>
      <c r="I534">
        <f t="shared" si="107"/>
        <v>1000</v>
      </c>
      <c r="J534">
        <f t="shared" si="98"/>
        <v>0.497</v>
      </c>
      <c r="K534">
        <f t="shared" si="99"/>
        <v>42.418949999999995</v>
      </c>
      <c r="L534">
        <v>4.8</v>
      </c>
      <c r="M534">
        <f t="shared" si="100"/>
        <v>0</v>
      </c>
      <c r="N534">
        <f t="shared" si="101"/>
        <v>0.72499999999999964</v>
      </c>
      <c r="O534">
        <f t="shared" si="102"/>
        <v>5.5249999999999995</v>
      </c>
      <c r="P534">
        <f t="shared" si="103"/>
        <v>36.893949999999997</v>
      </c>
      <c r="Q534">
        <f t="shared" si="104"/>
        <v>0</v>
      </c>
      <c r="R534">
        <f t="shared" si="105"/>
        <v>7.3787899999999995</v>
      </c>
      <c r="S534">
        <f>SUM($R$2:R534) -SUM($Q$2:Q534) + SUM($T$2:T533)</f>
        <v>142.95009809722148</v>
      </c>
      <c r="T534">
        <f t="shared" si="106"/>
        <v>0</v>
      </c>
    </row>
    <row r="535" spans="1:20" x14ac:dyDescent="0.3">
      <c r="A535" s="1">
        <v>42538</v>
      </c>
      <c r="B535" s="2">
        <v>0.16865740740740742</v>
      </c>
      <c r="C535" s="2">
        <v>0.88020833333333337</v>
      </c>
      <c r="D535" s="3">
        <v>19.399999999999999</v>
      </c>
      <c r="E535" s="3">
        <v>67</v>
      </c>
      <c r="F535" s="4">
        <f t="shared" si="96"/>
        <v>6</v>
      </c>
      <c r="G535">
        <v>20</v>
      </c>
      <c r="H535" s="3">
        <f t="shared" si="97"/>
        <v>17.077222222222222</v>
      </c>
      <c r="I535">
        <f t="shared" si="107"/>
        <v>1000</v>
      </c>
      <c r="J535">
        <f t="shared" si="98"/>
        <v>0.32999999999999996</v>
      </c>
      <c r="K535">
        <f t="shared" si="99"/>
        <v>28.177416666666666</v>
      </c>
      <c r="L535">
        <v>4.8</v>
      </c>
      <c r="M535">
        <f t="shared" si="100"/>
        <v>0</v>
      </c>
      <c r="N535">
        <f t="shared" si="101"/>
        <v>0.40000000000000036</v>
      </c>
      <c r="O535">
        <f t="shared" si="102"/>
        <v>5.2</v>
      </c>
      <c r="P535">
        <f t="shared" si="103"/>
        <v>22.977416666666667</v>
      </c>
      <c r="Q535">
        <f t="shared" si="104"/>
        <v>0</v>
      </c>
      <c r="R535">
        <f t="shared" si="105"/>
        <v>4.5954833333333331</v>
      </c>
      <c r="S535">
        <f>SUM($R$2:R535) -SUM($Q$2:Q535) + SUM($T$2:T534)</f>
        <v>147.54558143055476</v>
      </c>
      <c r="T535">
        <f t="shared" si="106"/>
        <v>0</v>
      </c>
    </row>
    <row r="536" spans="1:20" x14ac:dyDescent="0.3">
      <c r="A536" s="1">
        <v>42539</v>
      </c>
      <c r="B536" s="2">
        <v>0.16866898148148149</v>
      </c>
      <c r="C536" s="2">
        <v>0.88046296296296289</v>
      </c>
      <c r="D536" s="3">
        <v>17.399999999999999</v>
      </c>
      <c r="E536" s="3">
        <v>57.3</v>
      </c>
      <c r="F536" s="4">
        <f t="shared" si="96"/>
        <v>6</v>
      </c>
      <c r="G536">
        <v>20</v>
      </c>
      <c r="H536" s="3">
        <f t="shared" si="97"/>
        <v>17.083055555555553</v>
      </c>
      <c r="I536">
        <f t="shared" si="107"/>
        <v>1000</v>
      </c>
      <c r="J536">
        <f t="shared" si="98"/>
        <v>0.42700000000000005</v>
      </c>
      <c r="K536">
        <f t="shared" si="99"/>
        <v>36.472323611111108</v>
      </c>
      <c r="L536">
        <v>4.8</v>
      </c>
      <c r="M536">
        <f t="shared" si="100"/>
        <v>0</v>
      </c>
      <c r="N536">
        <f t="shared" si="101"/>
        <v>0.90000000000000036</v>
      </c>
      <c r="O536">
        <f t="shared" si="102"/>
        <v>5.7</v>
      </c>
      <c r="P536">
        <f t="shared" si="103"/>
        <v>30.772323611111108</v>
      </c>
      <c r="Q536">
        <f t="shared" si="104"/>
        <v>0</v>
      </c>
      <c r="R536">
        <f t="shared" si="105"/>
        <v>6.1544647222222224</v>
      </c>
      <c r="S536">
        <f>SUM($R$2:R536) -SUM($Q$2:Q536) + SUM($T$2:T535)</f>
        <v>153.70004615277696</v>
      </c>
      <c r="T536">
        <f t="shared" si="106"/>
        <v>0</v>
      </c>
    </row>
    <row r="537" spans="1:20" x14ac:dyDescent="0.3">
      <c r="A537" s="1">
        <v>42540</v>
      </c>
      <c r="B537" s="2">
        <v>0.16872685185185185</v>
      </c>
      <c r="C537" s="2">
        <v>0.8806828703703703</v>
      </c>
      <c r="D537" s="3">
        <v>19.7</v>
      </c>
      <c r="E537" s="3">
        <v>30.6</v>
      </c>
      <c r="F537" s="4">
        <f t="shared" si="96"/>
        <v>6</v>
      </c>
      <c r="G537">
        <v>20</v>
      </c>
      <c r="H537" s="3">
        <f t="shared" si="97"/>
        <v>17.086944444444441</v>
      </c>
      <c r="I537">
        <f t="shared" si="107"/>
        <v>1000</v>
      </c>
      <c r="J537">
        <f t="shared" si="98"/>
        <v>0.69399999999999995</v>
      </c>
      <c r="K537">
        <f t="shared" si="99"/>
        <v>59.291697222222204</v>
      </c>
      <c r="L537">
        <v>4.8</v>
      </c>
      <c r="M537">
        <f t="shared" si="100"/>
        <v>0</v>
      </c>
      <c r="N537">
        <f t="shared" si="101"/>
        <v>0.32500000000000018</v>
      </c>
      <c r="O537">
        <f t="shared" si="102"/>
        <v>5.125</v>
      </c>
      <c r="P537">
        <f t="shared" si="103"/>
        <v>54.166697222222204</v>
      </c>
      <c r="Q537">
        <f t="shared" si="104"/>
        <v>0</v>
      </c>
      <c r="R537">
        <f t="shared" si="105"/>
        <v>10.833339444444441</v>
      </c>
      <c r="S537">
        <f>SUM($R$2:R537) -SUM($Q$2:Q537) + SUM($T$2:T536)</f>
        <v>164.53338559722135</v>
      </c>
      <c r="T537">
        <f t="shared" si="106"/>
        <v>0</v>
      </c>
    </row>
    <row r="538" spans="1:20" x14ac:dyDescent="0.3">
      <c r="A538" s="1">
        <v>42541</v>
      </c>
      <c r="B538" s="2">
        <v>0.16883101851851853</v>
      </c>
      <c r="C538" s="2">
        <v>0.88085648148148143</v>
      </c>
      <c r="D538" s="3">
        <v>16.3</v>
      </c>
      <c r="E538" s="3">
        <v>74.3</v>
      </c>
      <c r="F538" s="4">
        <f t="shared" si="96"/>
        <v>6</v>
      </c>
      <c r="G538">
        <v>20</v>
      </c>
      <c r="H538" s="3">
        <f t="shared" si="97"/>
        <v>17.08861111111111</v>
      </c>
      <c r="I538">
        <f t="shared" si="107"/>
        <v>1000</v>
      </c>
      <c r="J538">
        <f t="shared" si="98"/>
        <v>0.25700000000000001</v>
      </c>
      <c r="K538">
        <f t="shared" si="99"/>
        <v>21.958865277777775</v>
      </c>
      <c r="L538">
        <v>4.8</v>
      </c>
      <c r="M538">
        <f t="shared" si="100"/>
        <v>0</v>
      </c>
      <c r="N538">
        <f t="shared" si="101"/>
        <v>1.1749999999999998</v>
      </c>
      <c r="O538">
        <f t="shared" si="102"/>
        <v>5.9749999999999996</v>
      </c>
      <c r="P538">
        <f t="shared" si="103"/>
        <v>15.983865277777776</v>
      </c>
      <c r="Q538">
        <f t="shared" si="104"/>
        <v>0</v>
      </c>
      <c r="R538">
        <f t="shared" si="105"/>
        <v>3.1967730555555551</v>
      </c>
      <c r="S538">
        <f>SUM($R$2:R538) -SUM($Q$2:Q538) + SUM($T$2:T537)</f>
        <v>167.73015865277682</v>
      </c>
      <c r="T538">
        <f t="shared" si="106"/>
        <v>0</v>
      </c>
    </row>
    <row r="539" spans="1:20" x14ac:dyDescent="0.3">
      <c r="A539" s="1">
        <v>42542</v>
      </c>
      <c r="B539" s="2">
        <v>0.16895833333333332</v>
      </c>
      <c r="C539" s="2">
        <v>0.88099537037037035</v>
      </c>
      <c r="D539" s="3">
        <v>17.100000000000001</v>
      </c>
      <c r="E539" s="3">
        <v>81.7</v>
      </c>
      <c r="F539" s="4">
        <f t="shared" si="96"/>
        <v>6</v>
      </c>
      <c r="G539">
        <v>20</v>
      </c>
      <c r="H539" s="3">
        <f t="shared" si="97"/>
        <v>17.088888888888889</v>
      </c>
      <c r="I539">
        <f t="shared" si="107"/>
        <v>1000</v>
      </c>
      <c r="J539">
        <f t="shared" si="98"/>
        <v>0.18299999999999994</v>
      </c>
      <c r="K539">
        <f t="shared" si="99"/>
        <v>15.636333333333326</v>
      </c>
      <c r="L539">
        <v>4.8</v>
      </c>
      <c r="M539">
        <f t="shared" si="100"/>
        <v>0</v>
      </c>
      <c r="N539">
        <f t="shared" si="101"/>
        <v>0.97499999999999964</v>
      </c>
      <c r="O539">
        <f t="shared" si="102"/>
        <v>5.7749999999999995</v>
      </c>
      <c r="P539">
        <f t="shared" si="103"/>
        <v>9.8613333333333273</v>
      </c>
      <c r="Q539">
        <f t="shared" si="104"/>
        <v>0</v>
      </c>
      <c r="R539">
        <f t="shared" si="105"/>
        <v>1.9722666666666655</v>
      </c>
      <c r="S539">
        <f>SUM($R$2:R539) -SUM($Q$2:Q539) + SUM($T$2:T538)</f>
        <v>169.70242531944348</v>
      </c>
      <c r="T539">
        <f t="shared" si="106"/>
        <v>0</v>
      </c>
    </row>
    <row r="540" spans="1:20" x14ac:dyDescent="0.3">
      <c r="A540" s="1">
        <v>42543</v>
      </c>
      <c r="B540" s="2">
        <v>0.16914351851851853</v>
      </c>
      <c r="C540" s="2">
        <v>0.88108796296296299</v>
      </c>
      <c r="D540" s="3">
        <v>19.100000000000001</v>
      </c>
      <c r="E540" s="3">
        <v>31.8</v>
      </c>
      <c r="F540" s="4">
        <f t="shared" si="96"/>
        <v>6</v>
      </c>
      <c r="G540">
        <v>20</v>
      </c>
      <c r="H540" s="3">
        <f t="shared" si="97"/>
        <v>17.086666666666666</v>
      </c>
      <c r="I540">
        <f t="shared" si="107"/>
        <v>1000</v>
      </c>
      <c r="J540">
        <f t="shared" si="98"/>
        <v>0.68199999999999994</v>
      </c>
      <c r="K540">
        <f t="shared" si="99"/>
        <v>58.26553333333333</v>
      </c>
      <c r="L540">
        <v>4.8</v>
      </c>
      <c r="M540">
        <f t="shared" si="100"/>
        <v>0</v>
      </c>
      <c r="N540">
        <f t="shared" si="101"/>
        <v>0.47499999999999964</v>
      </c>
      <c r="O540">
        <f t="shared" si="102"/>
        <v>5.2749999999999995</v>
      </c>
      <c r="P540">
        <f t="shared" si="103"/>
        <v>52.990533333333332</v>
      </c>
      <c r="Q540">
        <f t="shared" si="104"/>
        <v>0</v>
      </c>
      <c r="R540">
        <f t="shared" si="105"/>
        <v>10.598106666666666</v>
      </c>
      <c r="S540">
        <f>SUM($R$2:R540) -SUM($Q$2:Q540) + SUM($T$2:T539)</f>
        <v>180.30053198611006</v>
      </c>
      <c r="T540">
        <f t="shared" si="106"/>
        <v>0</v>
      </c>
    </row>
    <row r="541" spans="1:20" x14ac:dyDescent="0.3">
      <c r="A541" s="1">
        <v>42544</v>
      </c>
      <c r="B541" s="2">
        <v>0.16935185185185186</v>
      </c>
      <c r="C541" s="2">
        <v>0.88114583333333341</v>
      </c>
      <c r="D541" s="3">
        <v>21.4</v>
      </c>
      <c r="E541" s="3">
        <v>20.5</v>
      </c>
      <c r="F541" s="4">
        <f t="shared" si="96"/>
        <v>6</v>
      </c>
      <c r="G541">
        <v>20</v>
      </c>
      <c r="H541" s="3">
        <f t="shared" si="97"/>
        <v>17.083055555555557</v>
      </c>
      <c r="I541">
        <f t="shared" si="107"/>
        <v>1000</v>
      </c>
      <c r="J541">
        <f t="shared" si="98"/>
        <v>0.79500000000000004</v>
      </c>
      <c r="K541">
        <f t="shared" si="99"/>
        <v>67.905145833333364</v>
      </c>
      <c r="L541">
        <v>4.8</v>
      </c>
      <c r="M541">
        <f t="shared" si="100"/>
        <v>0</v>
      </c>
      <c r="N541">
        <f t="shared" si="101"/>
        <v>0</v>
      </c>
      <c r="O541">
        <f t="shared" si="102"/>
        <v>4.8</v>
      </c>
      <c r="P541">
        <f t="shared" si="103"/>
        <v>63.105145833333367</v>
      </c>
      <c r="Q541">
        <f t="shared" si="104"/>
        <v>0</v>
      </c>
      <c r="R541">
        <f t="shared" si="105"/>
        <v>12.621029166666673</v>
      </c>
      <c r="S541">
        <f>SUM($R$2:R541) -SUM($Q$2:Q541) + SUM($T$2:T540)</f>
        <v>192.92156115277669</v>
      </c>
      <c r="T541">
        <f t="shared" si="106"/>
        <v>0</v>
      </c>
    </row>
    <row r="542" spans="1:20" x14ac:dyDescent="0.3">
      <c r="A542" s="1">
        <v>42545</v>
      </c>
      <c r="B542" s="2">
        <v>0.1696064814814815</v>
      </c>
      <c r="C542" s="2">
        <v>0.88115740740740733</v>
      </c>
      <c r="D542" s="3">
        <v>23.7</v>
      </c>
      <c r="E542" s="3">
        <v>7</v>
      </c>
      <c r="F542" s="4">
        <f t="shared" si="96"/>
        <v>6</v>
      </c>
      <c r="G542">
        <v>20</v>
      </c>
      <c r="H542" s="3">
        <f t="shared" si="97"/>
        <v>17.077222222222218</v>
      </c>
      <c r="I542">
        <f t="shared" si="107"/>
        <v>1000</v>
      </c>
      <c r="J542">
        <f t="shared" si="98"/>
        <v>0.92999999999999994</v>
      </c>
      <c r="K542">
        <f t="shared" si="99"/>
        <v>79.409083333333314</v>
      </c>
      <c r="L542">
        <v>4.8</v>
      </c>
      <c r="M542">
        <f t="shared" si="100"/>
        <v>0</v>
      </c>
      <c r="N542">
        <f t="shared" si="101"/>
        <v>0</v>
      </c>
      <c r="O542">
        <f t="shared" si="102"/>
        <v>4.8</v>
      </c>
      <c r="P542">
        <f t="shared" si="103"/>
        <v>74.609083333333317</v>
      </c>
      <c r="Q542">
        <f t="shared" si="104"/>
        <v>0</v>
      </c>
      <c r="R542">
        <f t="shared" si="105"/>
        <v>14.921816666666665</v>
      </c>
      <c r="S542">
        <f>SUM($R$2:R542) -SUM($Q$2:Q542) + SUM($T$2:T541)</f>
        <v>207.84337781944339</v>
      </c>
      <c r="T542">
        <f t="shared" si="106"/>
        <v>0</v>
      </c>
    </row>
    <row r="543" spans="1:20" x14ac:dyDescent="0.3">
      <c r="A543" s="1">
        <v>42546</v>
      </c>
      <c r="B543" s="2">
        <v>0.16989583333333333</v>
      </c>
      <c r="C543" s="2">
        <v>0.88113425925925926</v>
      </c>
      <c r="D543" s="3">
        <v>26.2</v>
      </c>
      <c r="E543" s="3">
        <v>22.1</v>
      </c>
      <c r="F543" s="4">
        <f t="shared" si="96"/>
        <v>6</v>
      </c>
      <c r="G543">
        <v>20</v>
      </c>
      <c r="H543" s="3">
        <f t="shared" si="97"/>
        <v>17.069722222222222</v>
      </c>
      <c r="I543">
        <f t="shared" si="107"/>
        <v>1000</v>
      </c>
      <c r="J543">
        <f t="shared" si="98"/>
        <v>0.77900000000000003</v>
      </c>
      <c r="K543">
        <f t="shared" si="99"/>
        <v>66.486568055555566</v>
      </c>
      <c r="L543">
        <v>4.8</v>
      </c>
      <c r="M543">
        <f t="shared" si="100"/>
        <v>0</v>
      </c>
      <c r="N543">
        <f t="shared" si="101"/>
        <v>0</v>
      </c>
      <c r="O543">
        <f t="shared" si="102"/>
        <v>4.8</v>
      </c>
      <c r="P543">
        <f t="shared" si="103"/>
        <v>61.686568055555568</v>
      </c>
      <c r="Q543">
        <f t="shared" si="104"/>
        <v>0</v>
      </c>
      <c r="R543">
        <f t="shared" si="105"/>
        <v>12.337313611111114</v>
      </c>
      <c r="S543">
        <f>SUM($R$2:R543) -SUM($Q$2:Q543) + SUM($T$2:T542)</f>
        <v>220.18069143055448</v>
      </c>
      <c r="T543">
        <f t="shared" si="106"/>
        <v>0</v>
      </c>
    </row>
    <row r="544" spans="1:20" x14ac:dyDescent="0.3">
      <c r="A544" s="1">
        <v>42547</v>
      </c>
      <c r="B544" s="2">
        <v>0.17023148148148148</v>
      </c>
      <c r="C544" s="2">
        <v>0.88106481481481491</v>
      </c>
      <c r="D544" s="3">
        <v>24.2</v>
      </c>
      <c r="E544" s="3">
        <v>41.8</v>
      </c>
      <c r="F544" s="4">
        <f t="shared" si="96"/>
        <v>6</v>
      </c>
      <c r="G544">
        <v>20</v>
      </c>
      <c r="H544" s="3">
        <f t="shared" si="97"/>
        <v>17.060000000000002</v>
      </c>
      <c r="I544">
        <f t="shared" si="107"/>
        <v>1000</v>
      </c>
      <c r="J544">
        <f t="shared" si="98"/>
        <v>0.58200000000000007</v>
      </c>
      <c r="K544">
        <f t="shared" si="99"/>
        <v>49.644600000000011</v>
      </c>
      <c r="L544">
        <v>4.8</v>
      </c>
      <c r="M544">
        <f t="shared" si="100"/>
        <v>0</v>
      </c>
      <c r="N544">
        <f t="shared" si="101"/>
        <v>0</v>
      </c>
      <c r="O544">
        <f t="shared" si="102"/>
        <v>4.8</v>
      </c>
      <c r="P544">
        <f t="shared" si="103"/>
        <v>44.844600000000014</v>
      </c>
      <c r="Q544">
        <f t="shared" si="104"/>
        <v>0</v>
      </c>
      <c r="R544">
        <f t="shared" si="105"/>
        <v>8.9689200000000024</v>
      </c>
      <c r="S544">
        <f>SUM($R$2:R544) -SUM($Q$2:Q544) + SUM($T$2:T543)</f>
        <v>229.1496114305545</v>
      </c>
      <c r="T544">
        <f t="shared" si="106"/>
        <v>0</v>
      </c>
    </row>
    <row r="545" spans="1:20" x14ac:dyDescent="0.3">
      <c r="A545" s="1">
        <v>42548</v>
      </c>
      <c r="B545" s="2">
        <v>0.17060185185185184</v>
      </c>
      <c r="C545" s="2">
        <v>0.88096064814814812</v>
      </c>
      <c r="D545" s="3">
        <v>18.600000000000001</v>
      </c>
      <c r="E545" s="3">
        <v>63.1</v>
      </c>
      <c r="F545" s="4">
        <f t="shared" si="96"/>
        <v>6</v>
      </c>
      <c r="G545">
        <v>20</v>
      </c>
      <c r="H545" s="3">
        <f t="shared" si="97"/>
        <v>17.048611111111111</v>
      </c>
      <c r="I545">
        <f t="shared" si="107"/>
        <v>1000</v>
      </c>
      <c r="J545">
        <f t="shared" si="98"/>
        <v>0.36899999999999999</v>
      </c>
      <c r="K545">
        <f t="shared" si="99"/>
        <v>31.454687500000002</v>
      </c>
      <c r="L545">
        <v>4.8</v>
      </c>
      <c r="M545">
        <f t="shared" si="100"/>
        <v>0</v>
      </c>
      <c r="N545">
        <f t="shared" si="101"/>
        <v>0.59999999999999964</v>
      </c>
      <c r="O545">
        <f t="shared" si="102"/>
        <v>5.3999999999999995</v>
      </c>
      <c r="P545">
        <f t="shared" si="103"/>
        <v>26.054687500000004</v>
      </c>
      <c r="Q545">
        <f t="shared" si="104"/>
        <v>0</v>
      </c>
      <c r="R545">
        <f t="shared" si="105"/>
        <v>5.2109375000000009</v>
      </c>
      <c r="S545">
        <f>SUM($R$2:R545) -SUM($Q$2:Q545) + SUM($T$2:T544)</f>
        <v>234.3605489305545</v>
      </c>
      <c r="T545">
        <f t="shared" si="106"/>
        <v>0</v>
      </c>
    </row>
    <row r="546" spans="1:20" x14ac:dyDescent="0.3">
      <c r="A546" s="1">
        <v>42549</v>
      </c>
      <c r="B546" s="2">
        <v>0.17099537037037038</v>
      </c>
      <c r="C546" s="2">
        <v>0.88082175925925921</v>
      </c>
      <c r="D546" s="3">
        <v>17.899999999999999</v>
      </c>
      <c r="E546" s="3">
        <v>75.099999999999994</v>
      </c>
      <c r="F546" s="4">
        <f t="shared" si="96"/>
        <v>6</v>
      </c>
      <c r="G546">
        <v>20</v>
      </c>
      <c r="H546" s="3">
        <f t="shared" si="97"/>
        <v>17.035833333333333</v>
      </c>
      <c r="I546">
        <f t="shared" si="107"/>
        <v>1000</v>
      </c>
      <c r="J546">
        <f t="shared" si="98"/>
        <v>0.24900000000000011</v>
      </c>
      <c r="K546">
        <f t="shared" si="99"/>
        <v>21.209612500000006</v>
      </c>
      <c r="L546">
        <v>4.8</v>
      </c>
      <c r="M546">
        <f t="shared" si="100"/>
        <v>0</v>
      </c>
      <c r="N546">
        <f t="shared" si="101"/>
        <v>0.77500000000000036</v>
      </c>
      <c r="O546">
        <f t="shared" si="102"/>
        <v>5.5750000000000002</v>
      </c>
      <c r="P546">
        <f t="shared" si="103"/>
        <v>15.634612500000006</v>
      </c>
      <c r="Q546">
        <f t="shared" si="104"/>
        <v>0</v>
      </c>
      <c r="R546">
        <f t="shared" si="105"/>
        <v>3.1269225000000014</v>
      </c>
      <c r="S546">
        <f>SUM($R$2:R546) -SUM($Q$2:Q546) + SUM($T$2:T545)</f>
        <v>237.48747143055459</v>
      </c>
      <c r="T546">
        <f t="shared" si="106"/>
        <v>0</v>
      </c>
    </row>
    <row r="547" spans="1:20" x14ac:dyDescent="0.3">
      <c r="A547" s="1">
        <v>42550</v>
      </c>
      <c r="B547" s="2">
        <v>0.17143518518518519</v>
      </c>
      <c r="C547" s="2">
        <v>0.8806250000000001</v>
      </c>
      <c r="D547" s="3">
        <v>20.399999999999999</v>
      </c>
      <c r="E547" s="3">
        <v>51.5</v>
      </c>
      <c r="F547" s="4">
        <f t="shared" si="96"/>
        <v>6</v>
      </c>
      <c r="G547">
        <v>20</v>
      </c>
      <c r="H547" s="3">
        <f t="shared" si="97"/>
        <v>17.020555555555557</v>
      </c>
      <c r="I547">
        <f t="shared" si="107"/>
        <v>1000</v>
      </c>
      <c r="J547">
        <f t="shared" si="98"/>
        <v>0.48499999999999999</v>
      </c>
      <c r="K547">
        <f t="shared" si="99"/>
        <v>41.274847222222228</v>
      </c>
      <c r="L547">
        <v>4.8</v>
      </c>
      <c r="M547">
        <f t="shared" si="100"/>
        <v>0</v>
      </c>
      <c r="N547">
        <f t="shared" si="101"/>
        <v>0.15000000000000033</v>
      </c>
      <c r="O547">
        <f t="shared" si="102"/>
        <v>4.95</v>
      </c>
      <c r="P547">
        <f t="shared" si="103"/>
        <v>36.324847222222225</v>
      </c>
      <c r="Q547">
        <f t="shared" si="104"/>
        <v>0</v>
      </c>
      <c r="R547">
        <f t="shared" si="105"/>
        <v>7.2649694444444455</v>
      </c>
      <c r="S547">
        <f>SUM($R$2:R547) -SUM($Q$2:Q547) + SUM($T$2:T546)</f>
        <v>244.75244087499902</v>
      </c>
      <c r="T547">
        <f t="shared" si="106"/>
        <v>0</v>
      </c>
    </row>
    <row r="548" spans="1:20" x14ac:dyDescent="0.3">
      <c r="A548" s="1">
        <v>42551</v>
      </c>
      <c r="B548" s="2">
        <v>0.17190972222222223</v>
      </c>
      <c r="C548" s="2">
        <v>0.8804050925925927</v>
      </c>
      <c r="D548" s="3">
        <v>22.5</v>
      </c>
      <c r="E548" s="3">
        <v>42.2</v>
      </c>
      <c r="F548" s="4">
        <f t="shared" si="96"/>
        <v>6</v>
      </c>
      <c r="G548">
        <v>20</v>
      </c>
      <c r="H548" s="3">
        <f t="shared" si="97"/>
        <v>17.003888888888891</v>
      </c>
      <c r="I548">
        <f t="shared" si="107"/>
        <v>1000</v>
      </c>
      <c r="J548">
        <f t="shared" si="98"/>
        <v>0.57799999999999996</v>
      </c>
      <c r="K548">
        <f t="shared" si="99"/>
        <v>49.1412388888889</v>
      </c>
      <c r="L548">
        <v>4.8</v>
      </c>
      <c r="M548">
        <f t="shared" si="100"/>
        <v>0</v>
      </c>
      <c r="N548">
        <f t="shared" si="101"/>
        <v>0</v>
      </c>
      <c r="O548">
        <f t="shared" si="102"/>
        <v>4.8</v>
      </c>
      <c r="P548">
        <f t="shared" si="103"/>
        <v>44.341238888888903</v>
      </c>
      <c r="Q548">
        <f t="shared" si="104"/>
        <v>0</v>
      </c>
      <c r="R548">
        <f t="shared" si="105"/>
        <v>8.8682477777777802</v>
      </c>
      <c r="S548">
        <f>SUM($R$2:R548) -SUM($Q$2:Q548) + SUM($T$2:T547)</f>
        <v>253.62068865277672</v>
      </c>
      <c r="T548">
        <f t="shared" si="106"/>
        <v>-253.62</v>
      </c>
    </row>
    <row r="549" spans="1:20" x14ac:dyDescent="0.3">
      <c r="A549" s="1">
        <v>42552</v>
      </c>
      <c r="B549" s="2">
        <v>0.17241898148148149</v>
      </c>
      <c r="C549" s="2">
        <v>0.88013888888888892</v>
      </c>
      <c r="D549" s="3">
        <v>22</v>
      </c>
      <c r="E549" s="3">
        <v>65.099999999999994</v>
      </c>
      <c r="F549" s="4">
        <f t="shared" si="96"/>
        <v>7</v>
      </c>
      <c r="G549">
        <v>20</v>
      </c>
      <c r="H549" s="3">
        <f t="shared" si="97"/>
        <v>16.985277777777778</v>
      </c>
      <c r="I549">
        <f t="shared" si="107"/>
        <v>1000</v>
      </c>
      <c r="J549">
        <f t="shared" si="98"/>
        <v>0.34900000000000009</v>
      </c>
      <c r="K549">
        <f t="shared" si="99"/>
        <v>29.639309722222233</v>
      </c>
      <c r="L549">
        <v>4.8</v>
      </c>
      <c r="M549">
        <f t="shared" si="100"/>
        <v>7.36111111111093E-4</v>
      </c>
      <c r="N549">
        <f t="shared" si="101"/>
        <v>0</v>
      </c>
      <c r="O549">
        <f t="shared" si="102"/>
        <v>4.8007361111111111</v>
      </c>
      <c r="P549">
        <f t="shared" si="103"/>
        <v>24.838573611111123</v>
      </c>
      <c r="Q549">
        <f t="shared" si="104"/>
        <v>0</v>
      </c>
      <c r="R549">
        <f t="shared" si="105"/>
        <v>4.9677147222222251</v>
      </c>
      <c r="S549">
        <f>SUM($R$2:R549) -SUM($Q$2:Q549) + SUM($T$2:T548)</f>
        <v>4.968403374998843</v>
      </c>
      <c r="T549">
        <f t="shared" si="106"/>
        <v>0</v>
      </c>
    </row>
    <row r="550" spans="1:20" x14ac:dyDescent="0.3">
      <c r="A550" s="1">
        <v>42553</v>
      </c>
      <c r="B550" s="2">
        <v>0.17296296296296296</v>
      </c>
      <c r="C550" s="2">
        <v>0.87982638888888898</v>
      </c>
      <c r="D550" s="3">
        <v>24.4</v>
      </c>
      <c r="E550" s="3">
        <v>34.1</v>
      </c>
      <c r="F550" s="4">
        <f t="shared" si="96"/>
        <v>7</v>
      </c>
      <c r="G550">
        <v>20</v>
      </c>
      <c r="H550" s="3">
        <f t="shared" si="97"/>
        <v>16.964722222222225</v>
      </c>
      <c r="I550">
        <f t="shared" si="107"/>
        <v>1000</v>
      </c>
      <c r="J550">
        <f t="shared" si="98"/>
        <v>0.65900000000000003</v>
      </c>
      <c r="K550">
        <f t="shared" si="99"/>
        <v>55.898759722222231</v>
      </c>
      <c r="L550">
        <v>4.8</v>
      </c>
      <c r="M550">
        <f t="shared" si="100"/>
        <v>1.763888888888765E-3</v>
      </c>
      <c r="N550">
        <f t="shared" si="101"/>
        <v>0</v>
      </c>
      <c r="O550">
        <f t="shared" si="102"/>
        <v>4.8017638888888889</v>
      </c>
      <c r="P550">
        <f t="shared" si="103"/>
        <v>51.096995833333338</v>
      </c>
      <c r="Q550">
        <f t="shared" si="104"/>
        <v>0</v>
      </c>
      <c r="R550">
        <f t="shared" si="105"/>
        <v>10.219399166666669</v>
      </c>
      <c r="S550">
        <f>SUM($R$2:R550) -SUM($Q$2:Q550) + SUM($T$2:T549)</f>
        <v>15.187802541665405</v>
      </c>
      <c r="T550">
        <f t="shared" si="106"/>
        <v>0</v>
      </c>
    </row>
    <row r="551" spans="1:20" x14ac:dyDescent="0.3">
      <c r="A551" s="1">
        <v>42554</v>
      </c>
      <c r="B551" s="2">
        <v>0.17354166666666668</v>
      </c>
      <c r="C551" s="2">
        <v>0.8794791666666667</v>
      </c>
      <c r="D551" s="3">
        <v>16.899999999999999</v>
      </c>
      <c r="E551" s="3">
        <v>75.900000000000006</v>
      </c>
      <c r="F551" s="4">
        <f t="shared" si="96"/>
        <v>7</v>
      </c>
      <c r="G551">
        <v>20</v>
      </c>
      <c r="H551" s="3">
        <f t="shared" si="97"/>
        <v>16.942499999999999</v>
      </c>
      <c r="I551">
        <f t="shared" si="107"/>
        <v>1000</v>
      </c>
      <c r="J551">
        <f t="shared" si="98"/>
        <v>0.24099999999999999</v>
      </c>
      <c r="K551">
        <f t="shared" si="99"/>
        <v>20.415712499999994</v>
      </c>
      <c r="L551">
        <v>4.8</v>
      </c>
      <c r="M551">
        <f t="shared" si="100"/>
        <v>2.8750000000000498E-3</v>
      </c>
      <c r="N551">
        <f t="shared" si="101"/>
        <v>1.0250000000000004</v>
      </c>
      <c r="O551">
        <f t="shared" si="102"/>
        <v>5.8278750000000006</v>
      </c>
      <c r="P551">
        <f t="shared" si="103"/>
        <v>14.587837499999994</v>
      </c>
      <c r="Q551">
        <f t="shared" si="104"/>
        <v>0</v>
      </c>
      <c r="R551">
        <f t="shared" si="105"/>
        <v>2.9175674999999988</v>
      </c>
      <c r="S551">
        <f>SUM($R$2:R551) -SUM($Q$2:Q551) + SUM($T$2:T550)</f>
        <v>18.10537004166531</v>
      </c>
      <c r="T551">
        <f t="shared" si="106"/>
        <v>0</v>
      </c>
    </row>
    <row r="552" spans="1:20" x14ac:dyDescent="0.3">
      <c r="A552" s="1">
        <v>42555</v>
      </c>
      <c r="B552" s="2">
        <v>0.17415509259259257</v>
      </c>
      <c r="C552" s="2">
        <v>0.8790972222222222</v>
      </c>
      <c r="D552" s="3">
        <v>14.8</v>
      </c>
      <c r="E552" s="3">
        <v>32.9</v>
      </c>
      <c r="F552" s="4">
        <f t="shared" si="96"/>
        <v>7</v>
      </c>
      <c r="G552">
        <v>20</v>
      </c>
      <c r="H552" s="3">
        <f t="shared" si="97"/>
        <v>16.918611111111112</v>
      </c>
      <c r="I552">
        <f t="shared" si="107"/>
        <v>1000</v>
      </c>
      <c r="J552">
        <f t="shared" si="98"/>
        <v>0.67100000000000004</v>
      </c>
      <c r="K552">
        <f t="shared" si="99"/>
        <v>56.761940277777789</v>
      </c>
      <c r="L552">
        <v>4.8</v>
      </c>
      <c r="M552">
        <f t="shared" si="100"/>
        <v>4.0694444444444146E-3</v>
      </c>
      <c r="N552">
        <f t="shared" si="101"/>
        <v>1.5499999999999998</v>
      </c>
      <c r="O552">
        <f t="shared" si="102"/>
        <v>6.3540694444444439</v>
      </c>
      <c r="P552">
        <f t="shared" si="103"/>
        <v>50.407870833333348</v>
      </c>
      <c r="Q552">
        <f t="shared" si="104"/>
        <v>0</v>
      </c>
      <c r="R552">
        <f t="shared" si="105"/>
        <v>10.08157416666667</v>
      </c>
      <c r="S552">
        <f>SUM($R$2:R552) -SUM($Q$2:Q552) + SUM($T$2:T551)</f>
        <v>28.186944208332079</v>
      </c>
      <c r="T552">
        <f t="shared" si="106"/>
        <v>0</v>
      </c>
    </row>
    <row r="553" spans="1:20" x14ac:dyDescent="0.3">
      <c r="A553" s="1">
        <v>42556</v>
      </c>
      <c r="B553" s="2">
        <v>0.17479166666666668</v>
      </c>
      <c r="C553" s="2">
        <v>0.87866898148148154</v>
      </c>
      <c r="D553" s="3">
        <v>16.8</v>
      </c>
      <c r="E553" s="3">
        <v>26.3</v>
      </c>
      <c r="F553" s="4">
        <f t="shared" si="96"/>
        <v>7</v>
      </c>
      <c r="G553">
        <v>20</v>
      </c>
      <c r="H553" s="3">
        <f t="shared" si="97"/>
        <v>16.893055555555556</v>
      </c>
      <c r="I553">
        <f t="shared" si="107"/>
        <v>1000</v>
      </c>
      <c r="J553">
        <f t="shared" si="98"/>
        <v>0.73699999999999999</v>
      </c>
      <c r="K553">
        <f t="shared" si="99"/>
        <v>62.250909722222211</v>
      </c>
      <c r="L553">
        <v>4.8</v>
      </c>
      <c r="M553">
        <f t="shared" si="100"/>
        <v>5.3472222222222142E-3</v>
      </c>
      <c r="N553">
        <f t="shared" si="101"/>
        <v>1.0499999999999998</v>
      </c>
      <c r="O553">
        <f t="shared" si="102"/>
        <v>5.855347222222222</v>
      </c>
      <c r="P553">
        <f t="shared" si="103"/>
        <v>56.39556249999999</v>
      </c>
      <c r="Q553">
        <f t="shared" si="104"/>
        <v>0</v>
      </c>
      <c r="R553">
        <f t="shared" si="105"/>
        <v>11.279112499999998</v>
      </c>
      <c r="S553">
        <f>SUM($R$2:R553) -SUM($Q$2:Q553) + SUM($T$2:T552)</f>
        <v>39.466056708332189</v>
      </c>
      <c r="T553">
        <f t="shared" si="106"/>
        <v>0</v>
      </c>
    </row>
    <row r="554" spans="1:20" x14ac:dyDescent="0.3">
      <c r="A554" s="1">
        <v>42557</v>
      </c>
      <c r="B554" s="2">
        <v>0.17546296296296296</v>
      </c>
      <c r="C554" s="2">
        <v>0.87820601851851843</v>
      </c>
      <c r="D554" s="3">
        <v>15.3</v>
      </c>
      <c r="E554" s="3">
        <v>79</v>
      </c>
      <c r="F554" s="4">
        <f t="shared" si="96"/>
        <v>7</v>
      </c>
      <c r="G554">
        <v>20</v>
      </c>
      <c r="H554" s="3">
        <f t="shared" si="97"/>
        <v>16.865833333333331</v>
      </c>
      <c r="I554">
        <f t="shared" si="107"/>
        <v>1000</v>
      </c>
      <c r="J554">
        <f t="shared" si="98"/>
        <v>0.20999999999999996</v>
      </c>
      <c r="K554">
        <f t="shared" si="99"/>
        <v>17.709124999999997</v>
      </c>
      <c r="L554">
        <v>4.8</v>
      </c>
      <c r="M554">
        <f t="shared" si="100"/>
        <v>6.7083333333334497E-3</v>
      </c>
      <c r="N554">
        <f t="shared" si="101"/>
        <v>1.4249999999999998</v>
      </c>
      <c r="O554">
        <f t="shared" si="102"/>
        <v>6.2317083333333327</v>
      </c>
      <c r="P554">
        <f t="shared" si="103"/>
        <v>11.477416666666663</v>
      </c>
      <c r="Q554">
        <f t="shared" si="104"/>
        <v>0</v>
      </c>
      <c r="R554">
        <f t="shared" si="105"/>
        <v>2.2954833333333329</v>
      </c>
      <c r="S554">
        <f>SUM($R$2:R554) -SUM($Q$2:Q554) + SUM($T$2:T553)</f>
        <v>41.761540041665512</v>
      </c>
      <c r="T554">
        <f t="shared" si="106"/>
        <v>0</v>
      </c>
    </row>
    <row r="555" spans="1:20" x14ac:dyDescent="0.3">
      <c r="A555" s="1">
        <v>42558</v>
      </c>
      <c r="B555" s="2">
        <v>0.1761574074074074</v>
      </c>
      <c r="C555" s="2">
        <v>0.87770833333333342</v>
      </c>
      <c r="D555" s="3">
        <v>14.9</v>
      </c>
      <c r="E555" s="3">
        <v>65.099999999999994</v>
      </c>
      <c r="F555" s="4">
        <f t="shared" si="96"/>
        <v>7</v>
      </c>
      <c r="G555">
        <v>20</v>
      </c>
      <c r="H555" s="3">
        <f t="shared" si="97"/>
        <v>16.837222222222223</v>
      </c>
      <c r="I555">
        <f t="shared" si="107"/>
        <v>1000</v>
      </c>
      <c r="J555">
        <f t="shared" si="98"/>
        <v>0.34900000000000009</v>
      </c>
      <c r="K555">
        <f t="shared" si="99"/>
        <v>29.380952777777789</v>
      </c>
      <c r="L555">
        <v>4.8</v>
      </c>
      <c r="M555">
        <f t="shared" si="100"/>
        <v>8.1388888888888292E-3</v>
      </c>
      <c r="N555">
        <f t="shared" si="101"/>
        <v>1.5249999999999999</v>
      </c>
      <c r="O555">
        <f t="shared" si="102"/>
        <v>6.3331388888888878</v>
      </c>
      <c r="P555">
        <f t="shared" si="103"/>
        <v>23.047813888888903</v>
      </c>
      <c r="Q555">
        <f t="shared" si="104"/>
        <v>0</v>
      </c>
      <c r="R555">
        <f t="shared" si="105"/>
        <v>4.6095627777777812</v>
      </c>
      <c r="S555">
        <f>SUM($R$2:R555) -SUM($Q$2:Q555) + SUM($T$2:T554)</f>
        <v>46.371102819443195</v>
      </c>
      <c r="T555">
        <f t="shared" si="106"/>
        <v>0</v>
      </c>
    </row>
    <row r="556" spans="1:20" x14ac:dyDescent="0.3">
      <c r="A556" s="1">
        <v>42559</v>
      </c>
      <c r="B556" s="2">
        <v>0.17688657407407407</v>
      </c>
      <c r="C556" s="2">
        <v>0.87716435185185182</v>
      </c>
      <c r="D556" s="3">
        <v>16.100000000000001</v>
      </c>
      <c r="E556" s="3">
        <v>62</v>
      </c>
      <c r="F556" s="4">
        <f t="shared" si="96"/>
        <v>7</v>
      </c>
      <c r="G556">
        <v>20</v>
      </c>
      <c r="H556" s="3">
        <f t="shared" si="97"/>
        <v>16.806666666666665</v>
      </c>
      <c r="I556">
        <f t="shared" si="107"/>
        <v>1000</v>
      </c>
      <c r="J556">
        <f t="shared" si="98"/>
        <v>0.38</v>
      </c>
      <c r="K556">
        <f t="shared" si="99"/>
        <v>31.932666666666663</v>
      </c>
      <c r="L556">
        <v>4.8</v>
      </c>
      <c r="M556">
        <f t="shared" si="100"/>
        <v>9.6666666666667574E-3</v>
      </c>
      <c r="N556">
        <f t="shared" si="101"/>
        <v>1.2249999999999996</v>
      </c>
      <c r="O556">
        <f t="shared" si="102"/>
        <v>6.0346666666666664</v>
      </c>
      <c r="P556">
        <f t="shared" si="103"/>
        <v>25.897999999999996</v>
      </c>
      <c r="Q556">
        <f t="shared" si="104"/>
        <v>0</v>
      </c>
      <c r="R556">
        <f t="shared" si="105"/>
        <v>5.1795999999999998</v>
      </c>
      <c r="S556">
        <f>SUM($R$2:R556) -SUM($Q$2:Q556) + SUM($T$2:T555)</f>
        <v>51.550702819443131</v>
      </c>
      <c r="T556">
        <f t="shared" si="106"/>
        <v>0</v>
      </c>
    </row>
    <row r="557" spans="1:20" x14ac:dyDescent="0.3">
      <c r="A557" s="1">
        <v>42560</v>
      </c>
      <c r="B557" s="2">
        <v>0.17765046296296297</v>
      </c>
      <c r="C557" s="2">
        <v>0.87659722222222225</v>
      </c>
      <c r="D557" s="3">
        <v>17</v>
      </c>
      <c r="E557" s="3">
        <v>82.5</v>
      </c>
      <c r="F557" s="4">
        <f t="shared" si="96"/>
        <v>7</v>
      </c>
      <c r="G557">
        <v>20</v>
      </c>
      <c r="H557" s="3">
        <f t="shared" si="97"/>
        <v>16.774722222222223</v>
      </c>
      <c r="I557">
        <f t="shared" si="107"/>
        <v>1000</v>
      </c>
      <c r="J557">
        <f t="shared" si="98"/>
        <v>0.17500000000000004</v>
      </c>
      <c r="K557">
        <f t="shared" si="99"/>
        <v>14.677881944444451</v>
      </c>
      <c r="L557">
        <v>4.8</v>
      </c>
      <c r="M557">
        <f t="shared" si="100"/>
        <v>1.1263888888888829E-2</v>
      </c>
      <c r="N557">
        <f t="shared" si="101"/>
        <v>1</v>
      </c>
      <c r="O557">
        <f t="shared" si="102"/>
        <v>5.811263888888889</v>
      </c>
      <c r="P557">
        <f t="shared" si="103"/>
        <v>8.8666180555555627</v>
      </c>
      <c r="Q557">
        <f t="shared" si="104"/>
        <v>0</v>
      </c>
      <c r="R557">
        <f t="shared" si="105"/>
        <v>1.7733236111111126</v>
      </c>
      <c r="S557">
        <f>SUM($R$2:R557) -SUM($Q$2:Q557) + SUM($T$2:T556)</f>
        <v>53.324026430554341</v>
      </c>
      <c r="T557">
        <f t="shared" si="106"/>
        <v>0</v>
      </c>
    </row>
    <row r="558" spans="1:20" x14ac:dyDescent="0.3">
      <c r="A558" s="1">
        <v>42561</v>
      </c>
      <c r="B558" s="2">
        <v>0.1784375</v>
      </c>
      <c r="C558" s="2">
        <v>0.8759837962962963</v>
      </c>
      <c r="D558" s="3">
        <v>17.5</v>
      </c>
      <c r="E558" s="3">
        <v>56.5</v>
      </c>
      <c r="F558" s="4">
        <f t="shared" si="96"/>
        <v>7</v>
      </c>
      <c r="G558">
        <v>20</v>
      </c>
      <c r="H558" s="3">
        <f t="shared" si="97"/>
        <v>16.74111111111111</v>
      </c>
      <c r="I558">
        <f t="shared" si="107"/>
        <v>1000</v>
      </c>
      <c r="J558">
        <f t="shared" si="98"/>
        <v>0.43500000000000005</v>
      </c>
      <c r="K558">
        <f t="shared" si="99"/>
        <v>36.411916666666663</v>
      </c>
      <c r="L558">
        <v>4.8</v>
      </c>
      <c r="M558">
        <f t="shared" si="100"/>
        <v>1.2944444444444514E-2</v>
      </c>
      <c r="N558">
        <f t="shared" si="101"/>
        <v>0.875</v>
      </c>
      <c r="O558">
        <f t="shared" si="102"/>
        <v>5.6879444444444447</v>
      </c>
      <c r="P558">
        <f t="shared" si="103"/>
        <v>30.723972222222219</v>
      </c>
      <c r="Q558">
        <f t="shared" si="104"/>
        <v>0</v>
      </c>
      <c r="R558">
        <f t="shared" si="105"/>
        <v>6.144794444444444</v>
      </c>
      <c r="S558">
        <f>SUM($R$2:R558) -SUM($Q$2:Q558) + SUM($T$2:T557)</f>
        <v>59.468820874998755</v>
      </c>
      <c r="T558">
        <f t="shared" si="106"/>
        <v>0</v>
      </c>
    </row>
    <row r="559" spans="1:20" x14ac:dyDescent="0.3">
      <c r="A559" s="1">
        <v>42562</v>
      </c>
      <c r="B559" s="2">
        <v>0.17924768518518519</v>
      </c>
      <c r="C559" s="2">
        <v>0.87533564814814813</v>
      </c>
      <c r="D559" s="3">
        <v>21.2</v>
      </c>
      <c r="E559" s="3">
        <v>74.400000000000006</v>
      </c>
      <c r="F559" s="4">
        <f t="shared" si="96"/>
        <v>7</v>
      </c>
      <c r="G559">
        <v>20</v>
      </c>
      <c r="H559" s="3">
        <f t="shared" si="97"/>
        <v>16.70611111111111</v>
      </c>
      <c r="I559">
        <f t="shared" si="107"/>
        <v>1000</v>
      </c>
      <c r="J559">
        <f t="shared" si="98"/>
        <v>0.25599999999999989</v>
      </c>
      <c r="K559">
        <f t="shared" si="99"/>
        <v>21.383822222222211</v>
      </c>
      <c r="L559">
        <v>4.8</v>
      </c>
      <c r="M559">
        <f t="shared" si="100"/>
        <v>1.469444444444452E-2</v>
      </c>
      <c r="N559">
        <f t="shared" si="101"/>
        <v>0</v>
      </c>
      <c r="O559">
        <f t="shared" si="102"/>
        <v>4.8146944444444442</v>
      </c>
      <c r="P559">
        <f t="shared" si="103"/>
        <v>16.569127777777766</v>
      </c>
      <c r="Q559">
        <f t="shared" si="104"/>
        <v>0</v>
      </c>
      <c r="R559">
        <f t="shared" si="105"/>
        <v>3.3138255555555531</v>
      </c>
      <c r="S559">
        <f>SUM($R$2:R559) -SUM($Q$2:Q559) + SUM($T$2:T558)</f>
        <v>62.782646430554223</v>
      </c>
      <c r="T559">
        <f t="shared" si="106"/>
        <v>0</v>
      </c>
    </row>
    <row r="560" spans="1:20" x14ac:dyDescent="0.3">
      <c r="A560" s="1">
        <v>42563</v>
      </c>
      <c r="B560" s="2">
        <v>0.18008101851851852</v>
      </c>
      <c r="C560" s="2">
        <v>0.87465277777777783</v>
      </c>
      <c r="D560" s="3">
        <v>19.5</v>
      </c>
      <c r="E560" s="3">
        <v>81.7</v>
      </c>
      <c r="F560" s="4">
        <f t="shared" si="96"/>
        <v>7</v>
      </c>
      <c r="G560">
        <v>20</v>
      </c>
      <c r="H560" s="3">
        <f t="shared" si="97"/>
        <v>16.669722222222223</v>
      </c>
      <c r="I560">
        <f t="shared" si="107"/>
        <v>1000</v>
      </c>
      <c r="J560">
        <f t="shared" si="98"/>
        <v>0.18299999999999994</v>
      </c>
      <c r="K560">
        <f t="shared" si="99"/>
        <v>15.252795833333328</v>
      </c>
      <c r="L560">
        <v>4.8</v>
      </c>
      <c r="M560">
        <f t="shared" si="100"/>
        <v>1.6513888888888849E-2</v>
      </c>
      <c r="N560">
        <f t="shared" si="101"/>
        <v>0.375</v>
      </c>
      <c r="O560">
        <f t="shared" si="102"/>
        <v>5.1915138888888883</v>
      </c>
      <c r="P560">
        <f t="shared" si="103"/>
        <v>10.06128194444444</v>
      </c>
      <c r="Q560">
        <f t="shared" si="104"/>
        <v>0</v>
      </c>
      <c r="R560">
        <f t="shared" si="105"/>
        <v>2.012256388888888</v>
      </c>
      <c r="S560">
        <f>SUM($R$2:R560) -SUM($Q$2:Q560) + SUM($T$2:T559)</f>
        <v>64.794902819443223</v>
      </c>
      <c r="T560">
        <f t="shared" si="106"/>
        <v>0</v>
      </c>
    </row>
    <row r="561" spans="1:20" x14ac:dyDescent="0.3">
      <c r="A561" s="1">
        <v>42564</v>
      </c>
      <c r="B561" s="2">
        <v>0.1809490740740741</v>
      </c>
      <c r="C561" s="2">
        <v>0.8739351851851852</v>
      </c>
      <c r="D561" s="3">
        <v>18.3</v>
      </c>
      <c r="E561" s="3">
        <v>81.3</v>
      </c>
      <c r="F561" s="4">
        <f t="shared" si="96"/>
        <v>7</v>
      </c>
      <c r="G561">
        <v>20</v>
      </c>
      <c r="H561" s="3">
        <f t="shared" si="97"/>
        <v>16.631666666666668</v>
      </c>
      <c r="I561">
        <f t="shared" si="107"/>
        <v>1000</v>
      </c>
      <c r="J561">
        <f t="shared" si="98"/>
        <v>0.18700000000000006</v>
      </c>
      <c r="K561">
        <f t="shared" si="99"/>
        <v>15.550608333333336</v>
      </c>
      <c r="L561">
        <v>4.8</v>
      </c>
      <c r="M561">
        <f t="shared" si="100"/>
        <v>1.8416666666666616E-2</v>
      </c>
      <c r="N561">
        <f t="shared" si="101"/>
        <v>0.67499999999999982</v>
      </c>
      <c r="O561">
        <f t="shared" si="102"/>
        <v>5.4934166666666666</v>
      </c>
      <c r="P561">
        <f t="shared" si="103"/>
        <v>10.05719166666667</v>
      </c>
      <c r="Q561">
        <f t="shared" si="104"/>
        <v>0</v>
      </c>
      <c r="R561">
        <f t="shared" si="105"/>
        <v>2.0114383333333339</v>
      </c>
      <c r="S561">
        <f>SUM($R$2:R561) -SUM($Q$2:Q561) + SUM($T$2:T560)</f>
        <v>66.806341152776668</v>
      </c>
      <c r="T561">
        <f t="shared" si="106"/>
        <v>0</v>
      </c>
    </row>
    <row r="562" spans="1:20" x14ac:dyDescent="0.3">
      <c r="A562" s="1">
        <v>42565</v>
      </c>
      <c r="B562" s="2">
        <v>0.18182870370370371</v>
      </c>
      <c r="C562" s="2">
        <v>0.87318287037037035</v>
      </c>
      <c r="D562" s="3">
        <v>16.7</v>
      </c>
      <c r="E562" s="3">
        <v>90.2</v>
      </c>
      <c r="F562" s="4">
        <f t="shared" si="96"/>
        <v>7</v>
      </c>
      <c r="G562">
        <v>20</v>
      </c>
      <c r="H562" s="3">
        <f t="shared" si="97"/>
        <v>16.592499999999998</v>
      </c>
      <c r="I562">
        <f t="shared" si="107"/>
        <v>1000</v>
      </c>
      <c r="J562">
        <f t="shared" si="98"/>
        <v>9.7999999999999976E-2</v>
      </c>
      <c r="K562">
        <f t="shared" si="99"/>
        <v>8.1303249999999956</v>
      </c>
      <c r="L562">
        <v>4.8</v>
      </c>
      <c r="M562">
        <f t="shared" si="100"/>
        <v>2.0375000000000122E-2</v>
      </c>
      <c r="N562">
        <f t="shared" si="101"/>
        <v>1.0750000000000002</v>
      </c>
      <c r="O562">
        <f t="shared" si="102"/>
        <v>5.8953750000000005</v>
      </c>
      <c r="P562">
        <f t="shared" si="103"/>
        <v>2.2349499999999951</v>
      </c>
      <c r="Q562">
        <f t="shared" si="104"/>
        <v>0</v>
      </c>
      <c r="R562">
        <f t="shared" si="105"/>
        <v>0.44698999999999905</v>
      </c>
      <c r="S562">
        <f>SUM($R$2:R562) -SUM($Q$2:Q562) + SUM($T$2:T561)</f>
        <v>67.253331152776582</v>
      </c>
      <c r="T562">
        <f t="shared" si="106"/>
        <v>0</v>
      </c>
    </row>
    <row r="563" spans="1:20" x14ac:dyDescent="0.3">
      <c r="A563" s="1">
        <v>42566</v>
      </c>
      <c r="B563" s="2">
        <v>0.18273148148148147</v>
      </c>
      <c r="C563" s="2">
        <v>0.87239583333333337</v>
      </c>
      <c r="D563" s="3">
        <v>15.5</v>
      </c>
      <c r="E563" s="3">
        <v>81.3</v>
      </c>
      <c r="F563" s="4">
        <f t="shared" si="96"/>
        <v>7</v>
      </c>
      <c r="G563">
        <v>20</v>
      </c>
      <c r="H563" s="3">
        <f t="shared" si="97"/>
        <v>16.551944444444445</v>
      </c>
      <c r="I563">
        <f t="shared" si="107"/>
        <v>1000</v>
      </c>
      <c r="J563">
        <f t="shared" si="98"/>
        <v>0.18700000000000006</v>
      </c>
      <c r="K563">
        <f t="shared" si="99"/>
        <v>15.47606805555556</v>
      </c>
      <c r="L563">
        <v>4.8</v>
      </c>
      <c r="M563">
        <f t="shared" si="100"/>
        <v>2.2402777777777771E-2</v>
      </c>
      <c r="N563">
        <f t="shared" si="101"/>
        <v>1.375</v>
      </c>
      <c r="O563">
        <f t="shared" si="102"/>
        <v>6.1974027777777776</v>
      </c>
      <c r="P563">
        <f t="shared" si="103"/>
        <v>9.2786652777777832</v>
      </c>
      <c r="Q563">
        <f t="shared" si="104"/>
        <v>0</v>
      </c>
      <c r="R563">
        <f t="shared" si="105"/>
        <v>1.8557330555555567</v>
      </c>
      <c r="S563">
        <f>SUM($R$2:R563) -SUM($Q$2:Q563) + SUM($T$2:T562)</f>
        <v>69.109064208332029</v>
      </c>
      <c r="T563">
        <f t="shared" si="106"/>
        <v>0</v>
      </c>
    </row>
    <row r="564" spans="1:20" x14ac:dyDescent="0.3">
      <c r="A564" s="1">
        <v>42567</v>
      </c>
      <c r="B564" s="2">
        <v>0.18366898148148147</v>
      </c>
      <c r="C564" s="2">
        <v>0.8715856481481481</v>
      </c>
      <c r="D564" s="3">
        <v>17</v>
      </c>
      <c r="E564" s="3">
        <v>63.5</v>
      </c>
      <c r="F564" s="4">
        <f t="shared" si="96"/>
        <v>7</v>
      </c>
      <c r="G564">
        <v>20</v>
      </c>
      <c r="H564" s="3">
        <f t="shared" si="97"/>
        <v>16.509999999999998</v>
      </c>
      <c r="I564">
        <f t="shared" si="107"/>
        <v>1000</v>
      </c>
      <c r="J564">
        <f t="shared" si="98"/>
        <v>0.36499999999999999</v>
      </c>
      <c r="K564">
        <f t="shared" si="99"/>
        <v>30.130749999999992</v>
      </c>
      <c r="L564">
        <v>4.8</v>
      </c>
      <c r="M564">
        <f t="shared" si="100"/>
        <v>2.4500000000000098E-2</v>
      </c>
      <c r="N564">
        <f t="shared" si="101"/>
        <v>1</v>
      </c>
      <c r="O564">
        <f t="shared" si="102"/>
        <v>5.8244999999999996</v>
      </c>
      <c r="P564">
        <f t="shared" si="103"/>
        <v>24.306249999999991</v>
      </c>
      <c r="Q564">
        <f t="shared" si="104"/>
        <v>0</v>
      </c>
      <c r="R564">
        <f t="shared" si="105"/>
        <v>4.8612499999999983</v>
      </c>
      <c r="S564">
        <f>SUM($R$2:R564) -SUM($Q$2:Q564) + SUM($T$2:T563)</f>
        <v>73.970314208331956</v>
      </c>
      <c r="T564">
        <f t="shared" si="106"/>
        <v>0</v>
      </c>
    </row>
    <row r="565" spans="1:20" x14ac:dyDescent="0.3">
      <c r="A565" s="1">
        <v>42568</v>
      </c>
      <c r="B565" s="2">
        <v>0.18461805555555555</v>
      </c>
      <c r="C565" s="2">
        <v>0.87072916666666667</v>
      </c>
      <c r="D565" s="3">
        <v>18.2</v>
      </c>
      <c r="E565" s="3">
        <v>80.2</v>
      </c>
      <c r="F565" s="4">
        <f t="shared" si="96"/>
        <v>7</v>
      </c>
      <c r="G565">
        <v>20</v>
      </c>
      <c r="H565" s="3">
        <f t="shared" si="97"/>
        <v>16.466666666666669</v>
      </c>
      <c r="I565">
        <f t="shared" si="107"/>
        <v>1000</v>
      </c>
      <c r="J565">
        <f t="shared" si="98"/>
        <v>0.19799999999999995</v>
      </c>
      <c r="K565">
        <f t="shared" si="99"/>
        <v>16.302</v>
      </c>
      <c r="L565">
        <v>4.8</v>
      </c>
      <c r="M565">
        <f t="shared" si="100"/>
        <v>2.6666666666666571E-2</v>
      </c>
      <c r="N565">
        <f t="shared" si="101"/>
        <v>0.70000000000000018</v>
      </c>
      <c r="O565">
        <f t="shared" si="102"/>
        <v>5.5266666666666664</v>
      </c>
      <c r="P565">
        <f t="shared" si="103"/>
        <v>10.775333333333332</v>
      </c>
      <c r="Q565">
        <f t="shared" si="104"/>
        <v>0</v>
      </c>
      <c r="R565">
        <f t="shared" si="105"/>
        <v>2.1550666666666665</v>
      </c>
      <c r="S565">
        <f>SUM($R$2:R565) -SUM($Q$2:Q565) + SUM($T$2:T564)</f>
        <v>76.125380874998655</v>
      </c>
      <c r="T565">
        <f t="shared" si="106"/>
        <v>0</v>
      </c>
    </row>
    <row r="566" spans="1:20" x14ac:dyDescent="0.3">
      <c r="A566" s="1">
        <v>42569</v>
      </c>
      <c r="B566" s="2">
        <v>0.18557870370370369</v>
      </c>
      <c r="C566" s="2">
        <v>0.86984953703703705</v>
      </c>
      <c r="D566" s="3">
        <v>16.3</v>
      </c>
      <c r="E566" s="3">
        <v>73.2</v>
      </c>
      <c r="F566" s="4">
        <f t="shared" si="96"/>
        <v>7</v>
      </c>
      <c r="G566">
        <v>20</v>
      </c>
      <c r="H566" s="3">
        <f t="shared" si="97"/>
        <v>16.422499999999999</v>
      </c>
      <c r="I566">
        <f t="shared" si="107"/>
        <v>1000</v>
      </c>
      <c r="J566">
        <f t="shared" si="98"/>
        <v>0.26800000000000002</v>
      </c>
      <c r="K566">
        <f t="shared" si="99"/>
        <v>22.006150000000002</v>
      </c>
      <c r="L566">
        <v>4.8</v>
      </c>
      <c r="M566">
        <f t="shared" si="100"/>
        <v>2.8875000000000029E-2</v>
      </c>
      <c r="N566">
        <f t="shared" si="101"/>
        <v>1.1749999999999998</v>
      </c>
      <c r="O566">
        <f t="shared" si="102"/>
        <v>6.0038749999999999</v>
      </c>
      <c r="P566">
        <f t="shared" si="103"/>
        <v>16.002275000000001</v>
      </c>
      <c r="Q566">
        <f t="shared" si="104"/>
        <v>0</v>
      </c>
      <c r="R566">
        <f t="shared" si="105"/>
        <v>3.2004550000000003</v>
      </c>
      <c r="S566">
        <f>SUM($R$2:R566) -SUM($Q$2:Q566) + SUM($T$2:T565)</f>
        <v>79.325835874998575</v>
      </c>
      <c r="T566">
        <f t="shared" si="106"/>
        <v>0</v>
      </c>
    </row>
    <row r="567" spans="1:20" x14ac:dyDescent="0.3">
      <c r="A567" s="1">
        <v>42570</v>
      </c>
      <c r="B567" s="2">
        <v>0.18657407407407409</v>
      </c>
      <c r="C567" s="2">
        <v>0.86894675925925924</v>
      </c>
      <c r="D567" s="3">
        <v>17.100000000000001</v>
      </c>
      <c r="E567" s="3">
        <v>42.2</v>
      </c>
      <c r="F567" s="4">
        <f t="shared" si="96"/>
        <v>7</v>
      </c>
      <c r="G567">
        <v>20</v>
      </c>
      <c r="H567" s="3">
        <f t="shared" si="97"/>
        <v>16.376944444444444</v>
      </c>
      <c r="I567">
        <f t="shared" si="107"/>
        <v>1000</v>
      </c>
      <c r="J567">
        <f t="shared" si="98"/>
        <v>0.57799999999999996</v>
      </c>
      <c r="K567">
        <f t="shared" si="99"/>
        <v>47.329369444444438</v>
      </c>
      <c r="L567">
        <v>4.8</v>
      </c>
      <c r="M567">
        <f t="shared" si="100"/>
        <v>3.1152777777777807E-2</v>
      </c>
      <c r="N567">
        <f t="shared" si="101"/>
        <v>0.97499999999999964</v>
      </c>
      <c r="O567">
        <f t="shared" si="102"/>
        <v>5.8061527777777773</v>
      </c>
      <c r="P567">
        <f t="shared" si="103"/>
        <v>41.523216666666663</v>
      </c>
      <c r="Q567">
        <f t="shared" si="104"/>
        <v>0</v>
      </c>
      <c r="R567">
        <f t="shared" si="105"/>
        <v>8.3046433333333329</v>
      </c>
      <c r="S567">
        <f>SUM($R$2:R567) -SUM($Q$2:Q567) + SUM($T$2:T566)</f>
        <v>87.630479208331963</v>
      </c>
      <c r="T567">
        <f t="shared" si="106"/>
        <v>0</v>
      </c>
    </row>
    <row r="568" spans="1:20" x14ac:dyDescent="0.3">
      <c r="A568" s="1">
        <v>42571</v>
      </c>
      <c r="B568" s="2">
        <v>0.18758101851851852</v>
      </c>
      <c r="C568" s="2">
        <v>0.86799768518518527</v>
      </c>
      <c r="D568" s="3">
        <v>17.3</v>
      </c>
      <c r="E568" s="3">
        <v>35.6</v>
      </c>
      <c r="F568" s="4">
        <f t="shared" si="96"/>
        <v>7</v>
      </c>
      <c r="G568">
        <v>20</v>
      </c>
      <c r="H568" s="3">
        <f t="shared" si="97"/>
        <v>16.330000000000002</v>
      </c>
      <c r="I568">
        <f t="shared" si="107"/>
        <v>1000</v>
      </c>
      <c r="J568">
        <f t="shared" si="98"/>
        <v>0.64399999999999991</v>
      </c>
      <c r="K568">
        <f t="shared" si="99"/>
        <v>52.582599999999992</v>
      </c>
      <c r="L568">
        <v>4.8</v>
      </c>
      <c r="M568">
        <f t="shared" si="100"/>
        <v>3.3499999999999905E-2</v>
      </c>
      <c r="N568">
        <f t="shared" si="101"/>
        <v>0.92499999999999982</v>
      </c>
      <c r="O568">
        <f t="shared" si="102"/>
        <v>5.7584999999999997</v>
      </c>
      <c r="P568">
        <f t="shared" si="103"/>
        <v>46.824099999999994</v>
      </c>
      <c r="Q568">
        <f t="shared" si="104"/>
        <v>0</v>
      </c>
      <c r="R568">
        <f t="shared" si="105"/>
        <v>9.3648199999999999</v>
      </c>
      <c r="S568">
        <f>SUM($R$2:R568) -SUM($Q$2:Q568) + SUM($T$2:T567)</f>
        <v>96.995299208331971</v>
      </c>
      <c r="T568">
        <f t="shared" si="106"/>
        <v>0</v>
      </c>
    </row>
    <row r="569" spans="1:20" x14ac:dyDescent="0.3">
      <c r="A569" s="1">
        <v>42572</v>
      </c>
      <c r="B569" s="2">
        <v>0.18859953703703702</v>
      </c>
      <c r="C569" s="2">
        <v>0.86702546296296301</v>
      </c>
      <c r="D569" s="3">
        <v>17.7</v>
      </c>
      <c r="E569" s="3">
        <v>32.1</v>
      </c>
      <c r="F569" s="4">
        <f t="shared" si="96"/>
        <v>7</v>
      </c>
      <c r="G569">
        <v>20</v>
      </c>
      <c r="H569" s="3">
        <f t="shared" si="97"/>
        <v>16.282222222222224</v>
      </c>
      <c r="I569">
        <f t="shared" si="107"/>
        <v>1000</v>
      </c>
      <c r="J569">
        <f t="shared" si="98"/>
        <v>0.67900000000000005</v>
      </c>
      <c r="K569">
        <f t="shared" si="99"/>
        <v>55.278144444444457</v>
      </c>
      <c r="L569">
        <v>4.8</v>
      </c>
      <c r="M569">
        <f t="shared" si="100"/>
        <v>3.5888888888888817E-2</v>
      </c>
      <c r="N569">
        <f t="shared" si="101"/>
        <v>0.82500000000000018</v>
      </c>
      <c r="O569">
        <f t="shared" si="102"/>
        <v>5.6608888888888886</v>
      </c>
      <c r="P569">
        <f t="shared" si="103"/>
        <v>49.617255555555566</v>
      </c>
      <c r="Q569">
        <f t="shared" si="104"/>
        <v>0</v>
      </c>
      <c r="R569">
        <f t="shared" si="105"/>
        <v>9.9234511111111132</v>
      </c>
      <c r="S569">
        <f>SUM($R$2:R569) -SUM($Q$2:Q569) + SUM($T$2:T568)</f>
        <v>106.91875031944301</v>
      </c>
      <c r="T569">
        <f t="shared" si="106"/>
        <v>0</v>
      </c>
    </row>
    <row r="570" spans="1:20" x14ac:dyDescent="0.3">
      <c r="A570" s="1">
        <v>42573</v>
      </c>
      <c r="B570" s="2">
        <v>0.18964120370370371</v>
      </c>
      <c r="C570" s="2">
        <v>0.86603009259259256</v>
      </c>
      <c r="D570" s="3">
        <v>17.399999999999999</v>
      </c>
      <c r="E570" s="3">
        <v>89.1</v>
      </c>
      <c r="F570" s="4">
        <f t="shared" si="96"/>
        <v>7</v>
      </c>
      <c r="G570">
        <v>20</v>
      </c>
      <c r="H570" s="3">
        <f t="shared" si="97"/>
        <v>16.233333333333331</v>
      </c>
      <c r="I570">
        <f t="shared" si="107"/>
        <v>1000</v>
      </c>
      <c r="J570">
        <f t="shared" si="98"/>
        <v>0.1090000000000001</v>
      </c>
      <c r="K570">
        <f t="shared" si="99"/>
        <v>8.8471666666666735</v>
      </c>
      <c r="L570">
        <v>4.8</v>
      </c>
      <c r="M570">
        <f t="shared" si="100"/>
        <v>3.8333333333333462E-2</v>
      </c>
      <c r="N570">
        <f t="shared" si="101"/>
        <v>0.90000000000000036</v>
      </c>
      <c r="O570">
        <f t="shared" si="102"/>
        <v>5.7383333333333333</v>
      </c>
      <c r="P570">
        <f t="shared" si="103"/>
        <v>3.1088333333333402</v>
      </c>
      <c r="Q570">
        <f t="shared" si="104"/>
        <v>0</v>
      </c>
      <c r="R570">
        <f t="shared" si="105"/>
        <v>0.62176666666666813</v>
      </c>
      <c r="S570">
        <f>SUM($R$2:R570) -SUM($Q$2:Q570) + SUM($T$2:T569)</f>
        <v>107.54051698610965</v>
      </c>
      <c r="T570">
        <f t="shared" si="106"/>
        <v>0</v>
      </c>
    </row>
    <row r="571" spans="1:20" x14ac:dyDescent="0.3">
      <c r="A571" s="1">
        <v>42574</v>
      </c>
      <c r="B571" s="2">
        <v>0.19069444444444442</v>
      </c>
      <c r="C571" s="2">
        <v>0.8650000000000001</v>
      </c>
      <c r="D571" s="3">
        <v>19.399999999999999</v>
      </c>
      <c r="E571" s="3">
        <v>71.2</v>
      </c>
      <c r="F571" s="4">
        <f t="shared" si="96"/>
        <v>7</v>
      </c>
      <c r="G571">
        <v>20</v>
      </c>
      <c r="H571" s="3">
        <f t="shared" si="97"/>
        <v>16.183333333333337</v>
      </c>
      <c r="I571">
        <f t="shared" si="107"/>
        <v>1000</v>
      </c>
      <c r="J571">
        <f t="shared" si="98"/>
        <v>0.28799999999999992</v>
      </c>
      <c r="K571">
        <f t="shared" si="99"/>
        <v>23.303999999999998</v>
      </c>
      <c r="L571">
        <v>4.8</v>
      </c>
      <c r="M571">
        <f t="shared" si="100"/>
        <v>4.0833333333333145E-2</v>
      </c>
      <c r="N571">
        <f t="shared" si="101"/>
        <v>0.40000000000000036</v>
      </c>
      <c r="O571">
        <f t="shared" si="102"/>
        <v>5.2408333333333337</v>
      </c>
      <c r="P571">
        <f t="shared" si="103"/>
        <v>18.063166666666664</v>
      </c>
      <c r="Q571">
        <f t="shared" si="104"/>
        <v>0</v>
      </c>
      <c r="R571">
        <f t="shared" si="105"/>
        <v>3.6126333333333331</v>
      </c>
      <c r="S571">
        <f>SUM($R$2:R571) -SUM($Q$2:Q571) + SUM($T$2:T570)</f>
        <v>111.15315031944306</v>
      </c>
      <c r="T571">
        <f t="shared" si="106"/>
        <v>0</v>
      </c>
    </row>
    <row r="572" spans="1:20" x14ac:dyDescent="0.3">
      <c r="A572" s="1">
        <v>42575</v>
      </c>
      <c r="B572" s="2">
        <v>0.19175925925925927</v>
      </c>
      <c r="C572" s="2">
        <v>0.86394675925925923</v>
      </c>
      <c r="D572" s="3">
        <v>19.899999999999999</v>
      </c>
      <c r="E572" s="3">
        <v>53</v>
      </c>
      <c r="F572" s="4">
        <f t="shared" si="96"/>
        <v>7</v>
      </c>
      <c r="G572">
        <v>20</v>
      </c>
      <c r="H572" s="3">
        <f t="shared" si="97"/>
        <v>16.1325</v>
      </c>
      <c r="I572">
        <f t="shared" si="107"/>
        <v>1000</v>
      </c>
      <c r="J572">
        <f t="shared" si="98"/>
        <v>0.47</v>
      </c>
      <c r="K572">
        <f t="shared" si="99"/>
        <v>37.911375</v>
      </c>
      <c r="L572">
        <v>4.8</v>
      </c>
      <c r="M572">
        <f t="shared" si="100"/>
        <v>4.3374999999999983E-2</v>
      </c>
      <c r="N572">
        <f t="shared" si="101"/>
        <v>0.27500000000000036</v>
      </c>
      <c r="O572">
        <f t="shared" si="102"/>
        <v>5.1183750000000003</v>
      </c>
      <c r="P572">
        <f t="shared" si="103"/>
        <v>32.792999999999999</v>
      </c>
      <c r="Q572">
        <f t="shared" si="104"/>
        <v>0</v>
      </c>
      <c r="R572">
        <f t="shared" si="105"/>
        <v>6.5586000000000002</v>
      </c>
      <c r="S572">
        <f>SUM($R$2:R572) -SUM($Q$2:Q572) + SUM($T$2:T571)</f>
        <v>117.71175031944313</v>
      </c>
      <c r="T572">
        <f t="shared" si="106"/>
        <v>0</v>
      </c>
    </row>
    <row r="573" spans="1:20" x14ac:dyDescent="0.3">
      <c r="A573" s="1">
        <v>42576</v>
      </c>
      <c r="B573" s="2">
        <v>0.19284722222222225</v>
      </c>
      <c r="C573" s="2">
        <v>0.8628703703703704</v>
      </c>
      <c r="D573" s="3">
        <v>22.2</v>
      </c>
      <c r="E573" s="3">
        <v>65.099999999999994</v>
      </c>
      <c r="F573" s="4">
        <f t="shared" si="96"/>
        <v>7</v>
      </c>
      <c r="G573">
        <v>20</v>
      </c>
      <c r="H573" s="3">
        <f t="shared" si="97"/>
        <v>16.080555555555556</v>
      </c>
      <c r="I573">
        <f t="shared" si="107"/>
        <v>1000</v>
      </c>
      <c r="J573">
        <f t="shared" si="98"/>
        <v>0.34900000000000009</v>
      </c>
      <c r="K573">
        <f t="shared" si="99"/>
        <v>28.06056944444445</v>
      </c>
      <c r="L573">
        <v>4.8</v>
      </c>
      <c r="M573">
        <f t="shared" si="100"/>
        <v>4.5972222222222213E-2</v>
      </c>
      <c r="N573">
        <f t="shared" si="101"/>
        <v>0</v>
      </c>
      <c r="O573">
        <f t="shared" si="102"/>
        <v>4.8459722222222217</v>
      </c>
      <c r="P573">
        <f t="shared" si="103"/>
        <v>23.214597222222228</v>
      </c>
      <c r="Q573">
        <f t="shared" si="104"/>
        <v>0</v>
      </c>
      <c r="R573">
        <f t="shared" si="105"/>
        <v>4.6429194444444457</v>
      </c>
      <c r="S573">
        <f>SUM($R$2:R573) -SUM($Q$2:Q573) + SUM($T$2:T572)</f>
        <v>122.35466976388761</v>
      </c>
      <c r="T573">
        <f t="shared" si="106"/>
        <v>0</v>
      </c>
    </row>
    <row r="574" spans="1:20" x14ac:dyDescent="0.3">
      <c r="A574" s="1">
        <v>42577</v>
      </c>
      <c r="B574" s="2">
        <v>0.19393518518518518</v>
      </c>
      <c r="C574" s="2">
        <v>0.86175925925925922</v>
      </c>
      <c r="D574" s="3">
        <v>23.1</v>
      </c>
      <c r="E574" s="3">
        <v>50.3</v>
      </c>
      <c r="F574" s="4">
        <f t="shared" si="96"/>
        <v>7</v>
      </c>
      <c r="G574">
        <v>20</v>
      </c>
      <c r="H574" s="3">
        <f t="shared" si="97"/>
        <v>16.027777777777779</v>
      </c>
      <c r="I574">
        <f t="shared" si="107"/>
        <v>1000</v>
      </c>
      <c r="J574">
        <f t="shared" si="98"/>
        <v>0.497</v>
      </c>
      <c r="K574">
        <f t="shared" si="99"/>
        <v>39.829027777777782</v>
      </c>
      <c r="L574">
        <v>4.8</v>
      </c>
      <c r="M574">
        <f t="shared" si="100"/>
        <v>4.861111111111107E-2</v>
      </c>
      <c r="N574">
        <f t="shared" si="101"/>
        <v>0</v>
      </c>
      <c r="O574">
        <f t="shared" si="102"/>
        <v>4.8486111111111105</v>
      </c>
      <c r="P574">
        <f t="shared" si="103"/>
        <v>34.98041666666667</v>
      </c>
      <c r="Q574">
        <f t="shared" si="104"/>
        <v>0</v>
      </c>
      <c r="R574">
        <f t="shared" si="105"/>
        <v>6.9960833333333348</v>
      </c>
      <c r="S574">
        <f>SUM($R$2:R574) -SUM($Q$2:Q574) + SUM($T$2:T573)</f>
        <v>129.35075309722106</v>
      </c>
      <c r="T574">
        <f t="shared" si="106"/>
        <v>0</v>
      </c>
    </row>
    <row r="575" spans="1:20" x14ac:dyDescent="0.3">
      <c r="A575" s="1">
        <v>42578</v>
      </c>
      <c r="B575" s="2">
        <v>0.1950462962962963</v>
      </c>
      <c r="C575" s="2">
        <v>0.86062500000000008</v>
      </c>
      <c r="D575" s="3">
        <v>21.1</v>
      </c>
      <c r="E575" s="3">
        <v>46.9</v>
      </c>
      <c r="F575" s="4">
        <f t="shared" si="96"/>
        <v>7</v>
      </c>
      <c r="G575">
        <v>20</v>
      </c>
      <c r="H575" s="3">
        <f t="shared" si="97"/>
        <v>15.97388888888889</v>
      </c>
      <c r="I575">
        <f t="shared" si="107"/>
        <v>1000</v>
      </c>
      <c r="J575">
        <f t="shared" si="98"/>
        <v>0.53100000000000003</v>
      </c>
      <c r="K575">
        <f t="shared" si="99"/>
        <v>42.410675000000005</v>
      </c>
      <c r="L575">
        <v>4.8</v>
      </c>
      <c r="M575">
        <f t="shared" si="100"/>
        <v>5.1305555555555493E-2</v>
      </c>
      <c r="N575">
        <f t="shared" si="101"/>
        <v>0</v>
      </c>
      <c r="O575">
        <f t="shared" si="102"/>
        <v>4.8513055555555553</v>
      </c>
      <c r="P575">
        <f t="shared" si="103"/>
        <v>37.559369444444449</v>
      </c>
      <c r="Q575">
        <f t="shared" si="104"/>
        <v>0</v>
      </c>
      <c r="R575">
        <f t="shared" si="105"/>
        <v>7.5118738888888901</v>
      </c>
      <c r="S575">
        <f>SUM($R$2:R575) -SUM($Q$2:Q575) + SUM($T$2:T574)</f>
        <v>136.86262698610994</v>
      </c>
      <c r="T575">
        <f t="shared" si="106"/>
        <v>0</v>
      </c>
    </row>
    <row r="576" spans="1:20" x14ac:dyDescent="0.3">
      <c r="A576" s="1">
        <v>42579</v>
      </c>
      <c r="B576" s="2">
        <v>0.19615740740740742</v>
      </c>
      <c r="C576" s="2">
        <v>0.85946759259259264</v>
      </c>
      <c r="D576" s="3">
        <v>21.2</v>
      </c>
      <c r="E576" s="3">
        <v>77.099999999999994</v>
      </c>
      <c r="F576" s="4">
        <f t="shared" si="96"/>
        <v>7</v>
      </c>
      <c r="G576">
        <v>20</v>
      </c>
      <c r="H576" s="3">
        <f t="shared" si="97"/>
        <v>15.919444444444446</v>
      </c>
      <c r="I576">
        <f t="shared" si="107"/>
        <v>1000</v>
      </c>
      <c r="J576">
        <f t="shared" si="98"/>
        <v>0.22900000000000009</v>
      </c>
      <c r="K576">
        <f t="shared" si="99"/>
        <v>18.227763888888898</v>
      </c>
      <c r="L576">
        <v>4.8</v>
      </c>
      <c r="M576">
        <f t="shared" si="100"/>
        <v>5.4027777777777702E-2</v>
      </c>
      <c r="N576">
        <f t="shared" si="101"/>
        <v>0</v>
      </c>
      <c r="O576">
        <f t="shared" si="102"/>
        <v>4.8540277777777776</v>
      </c>
      <c r="P576">
        <f t="shared" si="103"/>
        <v>13.373736111111121</v>
      </c>
      <c r="Q576">
        <f t="shared" si="104"/>
        <v>0</v>
      </c>
      <c r="R576">
        <f t="shared" si="105"/>
        <v>2.6747472222222246</v>
      </c>
      <c r="S576">
        <f>SUM($R$2:R576) -SUM($Q$2:Q576) + SUM($T$2:T575)</f>
        <v>139.53737420833227</v>
      </c>
      <c r="T576">
        <f t="shared" si="106"/>
        <v>0</v>
      </c>
    </row>
    <row r="577" spans="1:20" x14ac:dyDescent="0.3">
      <c r="A577" s="1">
        <v>42580</v>
      </c>
      <c r="B577" s="2">
        <v>0.19729166666666667</v>
      </c>
      <c r="C577" s="2">
        <v>0.85828703703703713</v>
      </c>
      <c r="D577" s="3">
        <v>18.899999999999999</v>
      </c>
      <c r="E577" s="3">
        <v>79</v>
      </c>
      <c r="F577" s="4">
        <f t="shared" si="96"/>
        <v>7</v>
      </c>
      <c r="G577">
        <v>20</v>
      </c>
      <c r="H577" s="3">
        <f t="shared" si="97"/>
        <v>15.863888888888891</v>
      </c>
      <c r="I577">
        <f t="shared" si="107"/>
        <v>1000</v>
      </c>
      <c r="J577">
        <f t="shared" si="98"/>
        <v>0.20999999999999996</v>
      </c>
      <c r="K577">
        <f t="shared" si="99"/>
        <v>16.657083333333333</v>
      </c>
      <c r="L577">
        <v>4.8</v>
      </c>
      <c r="M577">
        <f t="shared" si="100"/>
        <v>5.6805555555555463E-2</v>
      </c>
      <c r="N577">
        <f t="shared" si="101"/>
        <v>0.52500000000000036</v>
      </c>
      <c r="O577">
        <f t="shared" si="102"/>
        <v>5.3818055555555553</v>
      </c>
      <c r="P577">
        <f t="shared" si="103"/>
        <v>11.275277777777777</v>
      </c>
      <c r="Q577">
        <f t="shared" si="104"/>
        <v>0</v>
      </c>
      <c r="R577">
        <f t="shared" si="105"/>
        <v>2.2550555555555554</v>
      </c>
      <c r="S577">
        <f>SUM($R$2:R577) -SUM($Q$2:Q577) + SUM($T$2:T576)</f>
        <v>141.79242976388787</v>
      </c>
      <c r="T577">
        <f t="shared" si="106"/>
        <v>0</v>
      </c>
    </row>
    <row r="578" spans="1:20" x14ac:dyDescent="0.3">
      <c r="A578" s="1">
        <v>42581</v>
      </c>
      <c r="B578" s="2">
        <v>0.19842592592592592</v>
      </c>
      <c r="C578" s="2">
        <v>0.85708333333333331</v>
      </c>
      <c r="D578" s="3">
        <v>19.399999999999999</v>
      </c>
      <c r="E578" s="3">
        <v>73.599999999999994</v>
      </c>
      <c r="F578" s="4">
        <f t="shared" si="96"/>
        <v>7</v>
      </c>
      <c r="G578">
        <v>20</v>
      </c>
      <c r="H578" s="3">
        <f t="shared" si="97"/>
        <v>15.807777777777778</v>
      </c>
      <c r="I578">
        <f t="shared" si="107"/>
        <v>1000</v>
      </c>
      <c r="J578">
        <f t="shared" si="98"/>
        <v>0.26400000000000001</v>
      </c>
      <c r="K578">
        <f t="shared" si="99"/>
        <v>20.866266666666668</v>
      </c>
      <c r="L578">
        <v>4.8</v>
      </c>
      <c r="M578">
        <f t="shared" si="100"/>
        <v>5.9611111111111101E-2</v>
      </c>
      <c r="N578">
        <f t="shared" si="101"/>
        <v>0.40000000000000036</v>
      </c>
      <c r="O578">
        <f t="shared" si="102"/>
        <v>5.259611111111111</v>
      </c>
      <c r="P578">
        <f t="shared" si="103"/>
        <v>15.606655555555557</v>
      </c>
      <c r="Q578">
        <f t="shared" si="104"/>
        <v>0</v>
      </c>
      <c r="R578">
        <f t="shared" si="105"/>
        <v>3.1213311111111115</v>
      </c>
      <c r="S578">
        <f>SUM($R$2:R578) -SUM($Q$2:Q578) + SUM($T$2:T577)</f>
        <v>144.91376087499907</v>
      </c>
      <c r="T578">
        <f t="shared" si="106"/>
        <v>0</v>
      </c>
    </row>
    <row r="579" spans="1:20" x14ac:dyDescent="0.3">
      <c r="A579" s="1">
        <v>42582</v>
      </c>
      <c r="B579" s="2">
        <v>0.19957175925925927</v>
      </c>
      <c r="C579" s="2">
        <v>0.85585648148148152</v>
      </c>
      <c r="D579" s="3">
        <v>21.2</v>
      </c>
      <c r="E579" s="3">
        <v>56.9</v>
      </c>
      <c r="F579" s="4">
        <f t="shared" ref="F579:F642" si="108">MONTH(A579)</f>
        <v>7</v>
      </c>
      <c r="G579">
        <v>20</v>
      </c>
      <c r="H579" s="3">
        <f t="shared" ref="H579:H642" si="109">(C579-B579) * 24</f>
        <v>15.750833333333333</v>
      </c>
      <c r="I579">
        <f t="shared" si="107"/>
        <v>1000</v>
      </c>
      <c r="J579">
        <f t="shared" ref="J579:J642" si="110">1-(E579/100)</f>
        <v>0.43100000000000005</v>
      </c>
      <c r="K579">
        <f t="shared" ref="K579:K642" si="111">PRODUCT(G579:J579) * $V$2 / 1000</f>
        <v>33.943045833333329</v>
      </c>
      <c r="L579">
        <v>4.8</v>
      </c>
      <c r="M579">
        <f t="shared" ref="M579:M642" si="112">IF(H579&lt;17,(17-H579) * 50,0) / 1000</f>
        <v>6.2458333333333373E-2</v>
      </c>
      <c r="N579">
        <f t="shared" ref="N579:N642" si="113">IF(D579&lt;21,(21-D579)*250,0) / 1000</f>
        <v>0</v>
      </c>
      <c r="O579">
        <f t="shared" ref="O579:O642" si="114">SUM(L579:N579)</f>
        <v>4.8624583333333335</v>
      </c>
      <c r="P579">
        <f t="shared" ref="P579:P642" si="115">K579-O579</f>
        <v>29.080587499999996</v>
      </c>
      <c r="Q579">
        <f t="shared" ref="Q579:Q642" si="116">IF(P579&lt;0,ABS(P579) * 0.5,0)</f>
        <v>0</v>
      </c>
      <c r="R579">
        <f t="shared" ref="R579:R642" si="117">IF(P579&gt;0,P579*0.2,0)</f>
        <v>5.8161174999999998</v>
      </c>
      <c r="S579">
        <f>SUM($R$2:R579) -SUM($Q$2:Q579) + SUM($T$2:T578)</f>
        <v>150.72987837499909</v>
      </c>
      <c r="T579">
        <f t="shared" ref="T579:T642" si="118">-IF(F580&lt;&gt;F579,ROUND(S579,2),0)</f>
        <v>-150.72999999999999</v>
      </c>
    </row>
    <row r="580" spans="1:20" x14ac:dyDescent="0.3">
      <c r="A580" s="1">
        <v>42583</v>
      </c>
      <c r="B580" s="2">
        <v>0.20072916666666665</v>
      </c>
      <c r="C580" s="2">
        <v>0.85460648148148144</v>
      </c>
      <c r="D580" s="3">
        <v>18.5</v>
      </c>
      <c r="E580" s="3">
        <v>84.8</v>
      </c>
      <c r="F580" s="4">
        <f t="shared" si="108"/>
        <v>8</v>
      </c>
      <c r="G580">
        <v>20</v>
      </c>
      <c r="H580" s="3">
        <f t="shared" si="109"/>
        <v>15.693055555555556</v>
      </c>
      <c r="I580">
        <f t="shared" ref="I580:I643" si="119">IF(F580&gt;F579,IF(F580=7,I579,IF(F580&lt;7,I579+100,I579-100)),I579)</f>
        <v>900</v>
      </c>
      <c r="J580">
        <f t="shared" si="110"/>
        <v>0.15200000000000002</v>
      </c>
      <c r="K580">
        <f t="shared" si="111"/>
        <v>10.734050000000002</v>
      </c>
      <c r="L580">
        <v>4.8</v>
      </c>
      <c r="M580">
        <f t="shared" si="112"/>
        <v>6.5347222222222168E-2</v>
      </c>
      <c r="N580">
        <f t="shared" si="113"/>
        <v>0.625</v>
      </c>
      <c r="O580">
        <f t="shared" si="114"/>
        <v>5.4903472222222218</v>
      </c>
      <c r="P580">
        <f t="shared" si="115"/>
        <v>5.2437027777777798</v>
      </c>
      <c r="Q580">
        <f t="shared" si="116"/>
        <v>0</v>
      </c>
      <c r="R580">
        <f t="shared" si="117"/>
        <v>1.048740555555556</v>
      </c>
      <c r="S580">
        <f>SUM($R$2:R580) -SUM($Q$2:Q580) + SUM($T$2:T579)</f>
        <v>1.0486189305545395</v>
      </c>
      <c r="T580">
        <f t="shared" si="118"/>
        <v>0</v>
      </c>
    </row>
    <row r="581" spans="1:20" x14ac:dyDescent="0.3">
      <c r="A581" s="1">
        <v>42584</v>
      </c>
      <c r="B581" s="2">
        <v>0.20189814814814813</v>
      </c>
      <c r="C581" s="2">
        <v>0.85333333333333339</v>
      </c>
      <c r="D581" s="3">
        <v>17.899999999999999</v>
      </c>
      <c r="E581" s="3">
        <v>63.9</v>
      </c>
      <c r="F581" s="4">
        <f t="shared" si="108"/>
        <v>8</v>
      </c>
      <c r="G581">
        <v>20</v>
      </c>
      <c r="H581" s="3">
        <f t="shared" si="109"/>
        <v>15.634444444444448</v>
      </c>
      <c r="I581">
        <f t="shared" si="119"/>
        <v>900</v>
      </c>
      <c r="J581">
        <f t="shared" si="110"/>
        <v>0.36099999999999999</v>
      </c>
      <c r="K581">
        <f t="shared" si="111"/>
        <v>25.398155000000006</v>
      </c>
      <c r="L581">
        <v>4.8</v>
      </c>
      <c r="M581">
        <f t="shared" si="112"/>
        <v>6.8277777777777618E-2</v>
      </c>
      <c r="N581">
        <f t="shared" si="113"/>
        <v>0.77500000000000036</v>
      </c>
      <c r="O581">
        <f t="shared" si="114"/>
        <v>5.6432777777777776</v>
      </c>
      <c r="P581">
        <f t="shared" si="115"/>
        <v>19.754877222222227</v>
      </c>
      <c r="Q581">
        <f t="shared" si="116"/>
        <v>0</v>
      </c>
      <c r="R581">
        <f t="shared" si="117"/>
        <v>3.9509754444444454</v>
      </c>
      <c r="S581">
        <f>SUM($R$2:R581) -SUM($Q$2:Q581) + SUM($T$2:T580)</f>
        <v>4.9995943749988783</v>
      </c>
      <c r="T581">
        <f t="shared" si="118"/>
        <v>0</v>
      </c>
    </row>
    <row r="582" spans="1:20" x14ac:dyDescent="0.3">
      <c r="A582" s="1">
        <v>42585</v>
      </c>
      <c r="B582" s="2">
        <v>0.20306712962962961</v>
      </c>
      <c r="C582" s="2">
        <v>0.85204861111111108</v>
      </c>
      <c r="D582" s="3">
        <v>16.600000000000001</v>
      </c>
      <c r="E582" s="3">
        <v>73.599999999999994</v>
      </c>
      <c r="F582" s="4">
        <f t="shared" si="108"/>
        <v>8</v>
      </c>
      <c r="G582">
        <v>20</v>
      </c>
      <c r="H582" s="3">
        <f t="shared" si="109"/>
        <v>15.575555555555557</v>
      </c>
      <c r="I582">
        <f t="shared" si="119"/>
        <v>900</v>
      </c>
      <c r="J582">
        <f t="shared" si="110"/>
        <v>0.26400000000000001</v>
      </c>
      <c r="K582">
        <f t="shared" si="111"/>
        <v>18.503760000000003</v>
      </c>
      <c r="L582">
        <v>4.8</v>
      </c>
      <c r="M582">
        <f t="shared" si="112"/>
        <v>7.1222222222222173E-2</v>
      </c>
      <c r="N582">
        <f t="shared" si="113"/>
        <v>1.0999999999999996</v>
      </c>
      <c r="O582">
        <f t="shared" si="114"/>
        <v>5.971222222222222</v>
      </c>
      <c r="P582">
        <f t="shared" si="115"/>
        <v>12.532537777777781</v>
      </c>
      <c r="Q582">
        <f t="shared" si="116"/>
        <v>0</v>
      </c>
      <c r="R582">
        <f t="shared" si="117"/>
        <v>2.5065075555555563</v>
      </c>
      <c r="S582">
        <f>SUM($R$2:R582) -SUM($Q$2:Q582) + SUM($T$2:T581)</f>
        <v>7.5061019305544505</v>
      </c>
      <c r="T582">
        <f t="shared" si="118"/>
        <v>0</v>
      </c>
    </row>
    <row r="583" spans="1:20" x14ac:dyDescent="0.3">
      <c r="A583" s="1">
        <v>42586</v>
      </c>
      <c r="B583" s="2">
        <v>0.20424768518518518</v>
      </c>
      <c r="C583" s="2">
        <v>0.85072916666666665</v>
      </c>
      <c r="D583" s="3">
        <v>20.6</v>
      </c>
      <c r="E583" s="3">
        <v>70.099999999999994</v>
      </c>
      <c r="F583" s="4">
        <f t="shared" si="108"/>
        <v>8</v>
      </c>
      <c r="G583">
        <v>20</v>
      </c>
      <c r="H583" s="3">
        <f t="shared" si="109"/>
        <v>15.515555555555554</v>
      </c>
      <c r="I583">
        <f t="shared" si="119"/>
        <v>900</v>
      </c>
      <c r="J583">
        <f t="shared" si="110"/>
        <v>0.29900000000000004</v>
      </c>
      <c r="K583">
        <f t="shared" si="111"/>
        <v>20.876180000000002</v>
      </c>
      <c r="L583">
        <v>4.8</v>
      </c>
      <c r="M583">
        <f t="shared" si="112"/>
        <v>7.4222222222222287E-2</v>
      </c>
      <c r="N583">
        <f t="shared" si="113"/>
        <v>9.9999999999999645E-2</v>
      </c>
      <c r="O583">
        <f t="shared" si="114"/>
        <v>4.9742222222222221</v>
      </c>
      <c r="P583">
        <f t="shared" si="115"/>
        <v>15.901957777777779</v>
      </c>
      <c r="Q583">
        <f t="shared" si="116"/>
        <v>0</v>
      </c>
      <c r="R583">
        <f t="shared" si="117"/>
        <v>3.180391555555556</v>
      </c>
      <c r="S583">
        <f>SUM($R$2:R583) -SUM($Q$2:Q583) + SUM($T$2:T582)</f>
        <v>10.686493486110066</v>
      </c>
      <c r="T583">
        <f t="shared" si="118"/>
        <v>0</v>
      </c>
    </row>
    <row r="584" spans="1:20" x14ac:dyDescent="0.3">
      <c r="A584" s="1">
        <v>42587</v>
      </c>
      <c r="B584" s="2">
        <v>0.20542824074074073</v>
      </c>
      <c r="C584" s="2">
        <v>0.84939814814814818</v>
      </c>
      <c r="D584" s="3">
        <v>22.8</v>
      </c>
      <c r="E584" s="3">
        <v>56.1</v>
      </c>
      <c r="F584" s="4">
        <f t="shared" si="108"/>
        <v>8</v>
      </c>
      <c r="G584">
        <v>20</v>
      </c>
      <c r="H584" s="3">
        <f t="shared" si="109"/>
        <v>15.455277777777779</v>
      </c>
      <c r="I584">
        <f t="shared" si="119"/>
        <v>900</v>
      </c>
      <c r="J584">
        <f t="shared" si="110"/>
        <v>0.43899999999999995</v>
      </c>
      <c r="K584">
        <f t="shared" si="111"/>
        <v>30.531901249999997</v>
      </c>
      <c r="L584">
        <v>4.8</v>
      </c>
      <c r="M584">
        <f t="shared" si="112"/>
        <v>7.7236111111111061E-2</v>
      </c>
      <c r="N584">
        <f t="shared" si="113"/>
        <v>0</v>
      </c>
      <c r="O584">
        <f t="shared" si="114"/>
        <v>4.8772361111111113</v>
      </c>
      <c r="P584">
        <f t="shared" si="115"/>
        <v>25.654665138888888</v>
      </c>
      <c r="Q584">
        <f t="shared" si="116"/>
        <v>0</v>
      </c>
      <c r="R584">
        <f t="shared" si="117"/>
        <v>5.130933027777778</v>
      </c>
      <c r="S584">
        <f>SUM($R$2:R584) -SUM($Q$2:Q584) + SUM($T$2:T583)</f>
        <v>15.817426513887767</v>
      </c>
      <c r="T584">
        <f t="shared" si="118"/>
        <v>0</v>
      </c>
    </row>
    <row r="585" spans="1:20" x14ac:dyDescent="0.3">
      <c r="A585" s="1">
        <v>42588</v>
      </c>
      <c r="B585" s="2">
        <v>0.20662037037037037</v>
      </c>
      <c r="C585" s="2">
        <v>0.84805555555555545</v>
      </c>
      <c r="D585" s="3">
        <v>17.399999999999999</v>
      </c>
      <c r="E585" s="3">
        <v>87.9</v>
      </c>
      <c r="F585" s="4">
        <f t="shared" si="108"/>
        <v>8</v>
      </c>
      <c r="G585">
        <v>20</v>
      </c>
      <c r="H585" s="3">
        <f t="shared" si="109"/>
        <v>15.394444444444442</v>
      </c>
      <c r="I585">
        <f t="shared" si="119"/>
        <v>900</v>
      </c>
      <c r="J585">
        <f t="shared" si="110"/>
        <v>0.121</v>
      </c>
      <c r="K585">
        <f t="shared" si="111"/>
        <v>8.3822749999999999</v>
      </c>
      <c r="L585">
        <v>4.8</v>
      </c>
      <c r="M585">
        <f t="shared" si="112"/>
        <v>8.0277777777777878E-2</v>
      </c>
      <c r="N585">
        <f t="shared" si="113"/>
        <v>0.90000000000000036</v>
      </c>
      <c r="O585">
        <f t="shared" si="114"/>
        <v>5.7802777777777781</v>
      </c>
      <c r="P585">
        <f t="shared" si="115"/>
        <v>2.6019972222222219</v>
      </c>
      <c r="Q585">
        <f t="shared" si="116"/>
        <v>0</v>
      </c>
      <c r="R585">
        <f t="shared" si="117"/>
        <v>0.52039944444444441</v>
      </c>
      <c r="S585">
        <f>SUM($R$2:R585) -SUM($Q$2:Q585) + SUM($T$2:T584)</f>
        <v>16.337825958332132</v>
      </c>
      <c r="T585">
        <f t="shared" si="118"/>
        <v>0</v>
      </c>
    </row>
    <row r="586" spans="1:20" x14ac:dyDescent="0.3">
      <c r="A586" s="1">
        <v>42589</v>
      </c>
      <c r="B586" s="2">
        <v>0.20781249999999998</v>
      </c>
      <c r="C586" s="2">
        <v>0.84668981481481476</v>
      </c>
      <c r="D586" s="3">
        <v>16.100000000000001</v>
      </c>
      <c r="E586" s="3">
        <v>44.5</v>
      </c>
      <c r="F586" s="4">
        <f t="shared" si="108"/>
        <v>8</v>
      </c>
      <c r="G586">
        <v>20</v>
      </c>
      <c r="H586" s="3">
        <f t="shared" si="109"/>
        <v>15.333055555555555</v>
      </c>
      <c r="I586">
        <f t="shared" si="119"/>
        <v>900</v>
      </c>
      <c r="J586">
        <f t="shared" si="110"/>
        <v>0.55499999999999994</v>
      </c>
      <c r="K586">
        <f t="shared" si="111"/>
        <v>38.294306249999991</v>
      </c>
      <c r="L586">
        <v>4.8</v>
      </c>
      <c r="M586">
        <f t="shared" si="112"/>
        <v>8.3347222222222239E-2</v>
      </c>
      <c r="N586">
        <f t="shared" si="113"/>
        <v>1.2249999999999996</v>
      </c>
      <c r="O586">
        <f t="shared" si="114"/>
        <v>6.1083472222222213</v>
      </c>
      <c r="P586">
        <f t="shared" si="115"/>
        <v>32.18595902777777</v>
      </c>
      <c r="Q586">
        <f t="shared" si="116"/>
        <v>0</v>
      </c>
      <c r="R586">
        <f t="shared" si="117"/>
        <v>6.4371918055555541</v>
      </c>
      <c r="S586">
        <f>SUM($R$2:R586) -SUM($Q$2:Q586) + SUM($T$2:T585)</f>
        <v>22.775017763887718</v>
      </c>
      <c r="T586">
        <f t="shared" si="118"/>
        <v>0</v>
      </c>
    </row>
    <row r="587" spans="1:20" x14ac:dyDescent="0.3">
      <c r="A587" s="1">
        <v>42590</v>
      </c>
      <c r="B587" s="2">
        <v>0.20900462962962962</v>
      </c>
      <c r="C587" s="2">
        <v>0.84530092592592598</v>
      </c>
      <c r="D587" s="3">
        <v>19.899999999999999</v>
      </c>
      <c r="E587" s="3">
        <v>55.8</v>
      </c>
      <c r="F587" s="4">
        <f t="shared" si="108"/>
        <v>8</v>
      </c>
      <c r="G587">
        <v>20</v>
      </c>
      <c r="H587" s="3">
        <f t="shared" si="109"/>
        <v>15.271111111111113</v>
      </c>
      <c r="I587">
        <f t="shared" si="119"/>
        <v>900</v>
      </c>
      <c r="J587">
        <f t="shared" si="110"/>
        <v>0.44200000000000006</v>
      </c>
      <c r="K587">
        <f t="shared" si="111"/>
        <v>30.374240000000007</v>
      </c>
      <c r="L587">
        <v>4.8</v>
      </c>
      <c r="M587">
        <f t="shared" si="112"/>
        <v>8.6444444444444365E-2</v>
      </c>
      <c r="N587">
        <f t="shared" si="113"/>
        <v>0.27500000000000036</v>
      </c>
      <c r="O587">
        <f t="shared" si="114"/>
        <v>5.1614444444444443</v>
      </c>
      <c r="P587">
        <f t="shared" si="115"/>
        <v>25.212795555555562</v>
      </c>
      <c r="Q587">
        <f t="shared" si="116"/>
        <v>0</v>
      </c>
      <c r="R587">
        <f t="shared" si="117"/>
        <v>5.042559111111113</v>
      </c>
      <c r="S587">
        <f>SUM($R$2:R587) -SUM($Q$2:Q587) + SUM($T$2:T586)</f>
        <v>27.817576874998849</v>
      </c>
      <c r="T587">
        <f t="shared" si="118"/>
        <v>0</v>
      </c>
    </row>
    <row r="588" spans="1:20" x14ac:dyDescent="0.3">
      <c r="A588" s="1">
        <v>42591</v>
      </c>
      <c r="B588" s="2">
        <v>0.21020833333333333</v>
      </c>
      <c r="C588" s="2">
        <v>0.84390046296296306</v>
      </c>
      <c r="D588" s="3">
        <v>17.600000000000001</v>
      </c>
      <c r="E588" s="3">
        <v>85.2</v>
      </c>
      <c r="F588" s="4">
        <f t="shared" si="108"/>
        <v>8</v>
      </c>
      <c r="G588">
        <v>20</v>
      </c>
      <c r="H588" s="3">
        <f t="shared" si="109"/>
        <v>15.208611111111114</v>
      </c>
      <c r="I588">
        <f t="shared" si="119"/>
        <v>900</v>
      </c>
      <c r="J588">
        <f t="shared" si="110"/>
        <v>0.14800000000000002</v>
      </c>
      <c r="K588">
        <f t="shared" si="111"/>
        <v>10.128935000000004</v>
      </c>
      <c r="L588">
        <v>4.8</v>
      </c>
      <c r="M588">
        <f t="shared" si="112"/>
        <v>8.9569444444444285E-2</v>
      </c>
      <c r="N588">
        <f t="shared" si="113"/>
        <v>0.84999999999999964</v>
      </c>
      <c r="O588">
        <f t="shared" si="114"/>
        <v>5.7395694444444434</v>
      </c>
      <c r="P588">
        <f t="shared" si="115"/>
        <v>4.3893655555555604</v>
      </c>
      <c r="Q588">
        <f t="shared" si="116"/>
        <v>0</v>
      </c>
      <c r="R588">
        <f t="shared" si="117"/>
        <v>0.8778731111111121</v>
      </c>
      <c r="S588">
        <f>SUM($R$2:R588) -SUM($Q$2:Q588) + SUM($T$2:T587)</f>
        <v>28.695449986109907</v>
      </c>
      <c r="T588">
        <f t="shared" si="118"/>
        <v>0</v>
      </c>
    </row>
    <row r="589" spans="1:20" x14ac:dyDescent="0.3">
      <c r="A589" s="1">
        <v>42592</v>
      </c>
      <c r="B589" s="2">
        <v>0.2114236111111111</v>
      </c>
      <c r="C589" s="2">
        <v>0.84247685185185184</v>
      </c>
      <c r="D589" s="3">
        <v>13.7</v>
      </c>
      <c r="E589" s="3">
        <v>88.7</v>
      </c>
      <c r="F589" s="4">
        <f t="shared" si="108"/>
        <v>8</v>
      </c>
      <c r="G589">
        <v>20</v>
      </c>
      <c r="H589" s="3">
        <f t="shared" si="109"/>
        <v>15.145277777777778</v>
      </c>
      <c r="I589">
        <f t="shared" si="119"/>
        <v>900</v>
      </c>
      <c r="J589">
        <f t="shared" si="110"/>
        <v>0.11299999999999999</v>
      </c>
      <c r="K589">
        <f t="shared" si="111"/>
        <v>7.7013737499999992</v>
      </c>
      <c r="L589">
        <v>4.8</v>
      </c>
      <c r="M589">
        <f t="shared" si="112"/>
        <v>9.2736111111111089E-2</v>
      </c>
      <c r="N589">
        <f t="shared" si="113"/>
        <v>1.8250000000000002</v>
      </c>
      <c r="O589">
        <f t="shared" si="114"/>
        <v>6.7177361111111109</v>
      </c>
      <c r="P589">
        <f t="shared" si="115"/>
        <v>0.98363763888888833</v>
      </c>
      <c r="Q589">
        <f t="shared" si="116"/>
        <v>0</v>
      </c>
      <c r="R589">
        <f t="shared" si="117"/>
        <v>0.19672752777777769</v>
      </c>
      <c r="S589">
        <f>SUM($R$2:R589) -SUM($Q$2:Q589) + SUM($T$2:T588)</f>
        <v>28.892177513887646</v>
      </c>
      <c r="T589">
        <f t="shared" si="118"/>
        <v>0</v>
      </c>
    </row>
    <row r="590" spans="1:20" x14ac:dyDescent="0.3">
      <c r="A590" s="1">
        <v>42593</v>
      </c>
      <c r="B590" s="2">
        <v>0.21262731481481481</v>
      </c>
      <c r="C590" s="2">
        <v>0.84104166666666658</v>
      </c>
      <c r="D590" s="3">
        <v>14.1</v>
      </c>
      <c r="E590" s="3">
        <v>50.3</v>
      </c>
      <c r="F590" s="4">
        <f t="shared" si="108"/>
        <v>8</v>
      </c>
      <c r="G590">
        <v>20</v>
      </c>
      <c r="H590" s="3">
        <f t="shared" si="109"/>
        <v>15.081944444444442</v>
      </c>
      <c r="I590">
        <f t="shared" si="119"/>
        <v>900</v>
      </c>
      <c r="J590">
        <f t="shared" si="110"/>
        <v>0.497</v>
      </c>
      <c r="K590">
        <f t="shared" si="111"/>
        <v>33.730768750000003</v>
      </c>
      <c r="L590">
        <v>4.8</v>
      </c>
      <c r="M590">
        <f t="shared" si="112"/>
        <v>9.5902777777777878E-2</v>
      </c>
      <c r="N590">
        <f t="shared" si="113"/>
        <v>1.7250000000000001</v>
      </c>
      <c r="O590">
        <f t="shared" si="114"/>
        <v>6.6209027777777774</v>
      </c>
      <c r="P590">
        <f t="shared" si="115"/>
        <v>27.109865972222224</v>
      </c>
      <c r="Q590">
        <f t="shared" si="116"/>
        <v>0</v>
      </c>
      <c r="R590">
        <f t="shared" si="117"/>
        <v>5.4219731944444449</v>
      </c>
      <c r="S590">
        <f>SUM($R$2:R590) -SUM($Q$2:Q590) + SUM($T$2:T589)</f>
        <v>34.314150708332136</v>
      </c>
      <c r="T590">
        <f t="shared" si="118"/>
        <v>0</v>
      </c>
    </row>
    <row r="591" spans="1:20" x14ac:dyDescent="0.3">
      <c r="A591" s="1">
        <v>42594</v>
      </c>
      <c r="B591" s="2">
        <v>0.21384259259259261</v>
      </c>
      <c r="C591" s="2">
        <v>0.83958333333333324</v>
      </c>
      <c r="D591" s="3">
        <v>14.3</v>
      </c>
      <c r="E591" s="3">
        <v>32.1</v>
      </c>
      <c r="F591" s="4">
        <f t="shared" si="108"/>
        <v>8</v>
      </c>
      <c r="G591">
        <v>20</v>
      </c>
      <c r="H591" s="3">
        <f t="shared" si="109"/>
        <v>15.017777777777773</v>
      </c>
      <c r="I591">
        <f t="shared" si="119"/>
        <v>900</v>
      </c>
      <c r="J591">
        <f t="shared" si="110"/>
        <v>0.67900000000000005</v>
      </c>
      <c r="K591">
        <f t="shared" si="111"/>
        <v>45.886819999999993</v>
      </c>
      <c r="L591">
        <v>4.8</v>
      </c>
      <c r="M591">
        <f t="shared" si="112"/>
        <v>9.911111111111133E-2</v>
      </c>
      <c r="N591">
        <f t="shared" si="113"/>
        <v>1.6749999999999998</v>
      </c>
      <c r="O591">
        <f t="shared" si="114"/>
        <v>6.5741111111111108</v>
      </c>
      <c r="P591">
        <f t="shared" si="115"/>
        <v>39.312708888888885</v>
      </c>
      <c r="Q591">
        <f t="shared" si="116"/>
        <v>0</v>
      </c>
      <c r="R591">
        <f t="shared" si="117"/>
        <v>7.8625417777777775</v>
      </c>
      <c r="S591">
        <f>SUM($R$2:R591) -SUM($Q$2:Q591) + SUM($T$2:T590)</f>
        <v>42.176692486109914</v>
      </c>
      <c r="T591">
        <f t="shared" si="118"/>
        <v>0</v>
      </c>
    </row>
    <row r="592" spans="1:20" x14ac:dyDescent="0.3">
      <c r="A592" s="1">
        <v>42595</v>
      </c>
      <c r="B592" s="2">
        <v>0.21505787037037039</v>
      </c>
      <c r="C592" s="2">
        <v>0.8381249999999999</v>
      </c>
      <c r="D592" s="3">
        <v>16.2</v>
      </c>
      <c r="E592" s="3">
        <v>70.099999999999994</v>
      </c>
      <c r="F592" s="4">
        <f t="shared" si="108"/>
        <v>8</v>
      </c>
      <c r="G592">
        <v>20</v>
      </c>
      <c r="H592" s="3">
        <f t="shared" si="109"/>
        <v>14.953611111111108</v>
      </c>
      <c r="I592">
        <f t="shared" si="119"/>
        <v>900</v>
      </c>
      <c r="J592">
        <f t="shared" si="110"/>
        <v>0.29900000000000004</v>
      </c>
      <c r="K592">
        <f t="shared" si="111"/>
        <v>20.120083750000003</v>
      </c>
      <c r="L592">
        <v>4.8</v>
      </c>
      <c r="M592">
        <f t="shared" si="112"/>
        <v>0.10231944444444459</v>
      </c>
      <c r="N592">
        <f t="shared" si="113"/>
        <v>1.2000000000000002</v>
      </c>
      <c r="O592">
        <f t="shared" si="114"/>
        <v>6.1023194444444444</v>
      </c>
      <c r="P592">
        <f t="shared" si="115"/>
        <v>14.017764305555559</v>
      </c>
      <c r="Q592">
        <f t="shared" si="116"/>
        <v>0</v>
      </c>
      <c r="R592">
        <f t="shared" si="117"/>
        <v>2.803552861111112</v>
      </c>
      <c r="S592">
        <f>SUM($R$2:R592) -SUM($Q$2:Q592) + SUM($T$2:T591)</f>
        <v>44.980245347220944</v>
      </c>
      <c r="T592">
        <f t="shared" si="118"/>
        <v>0</v>
      </c>
    </row>
    <row r="593" spans="1:20" x14ac:dyDescent="0.3">
      <c r="A593" s="1">
        <v>42596</v>
      </c>
      <c r="B593" s="2">
        <v>0.21627314814814813</v>
      </c>
      <c r="C593" s="2">
        <v>0.83664351851851848</v>
      </c>
      <c r="D593" s="3">
        <v>17.2</v>
      </c>
      <c r="E593" s="3">
        <v>55</v>
      </c>
      <c r="F593" s="4">
        <f t="shared" si="108"/>
        <v>8</v>
      </c>
      <c r="G593">
        <v>20</v>
      </c>
      <c r="H593" s="3">
        <f t="shared" si="109"/>
        <v>14.888888888888889</v>
      </c>
      <c r="I593">
        <f t="shared" si="119"/>
        <v>900</v>
      </c>
      <c r="J593">
        <f t="shared" si="110"/>
        <v>0.44999999999999996</v>
      </c>
      <c r="K593">
        <f t="shared" si="111"/>
        <v>30.149999999999995</v>
      </c>
      <c r="L593">
        <v>4.8</v>
      </c>
      <c r="M593">
        <f t="shared" si="112"/>
        <v>0.10555555555555554</v>
      </c>
      <c r="N593">
        <f t="shared" si="113"/>
        <v>0.95000000000000018</v>
      </c>
      <c r="O593">
        <f t="shared" si="114"/>
        <v>5.8555555555555552</v>
      </c>
      <c r="P593">
        <f t="shared" si="115"/>
        <v>24.294444444444441</v>
      </c>
      <c r="Q593">
        <f t="shared" si="116"/>
        <v>0</v>
      </c>
      <c r="R593">
        <f t="shared" si="117"/>
        <v>4.8588888888888881</v>
      </c>
      <c r="S593">
        <f>SUM($R$2:R593) -SUM($Q$2:Q593) + SUM($T$2:T592)</f>
        <v>49.839134236109885</v>
      </c>
      <c r="T593">
        <f t="shared" si="118"/>
        <v>0</v>
      </c>
    </row>
    <row r="594" spans="1:20" x14ac:dyDescent="0.3">
      <c r="A594" s="1">
        <v>42597</v>
      </c>
      <c r="B594" s="2">
        <v>0.2175</v>
      </c>
      <c r="C594" s="2">
        <v>0.83515046296296302</v>
      </c>
      <c r="D594" s="3">
        <v>15.1</v>
      </c>
      <c r="E594" s="3">
        <v>38.700000000000003</v>
      </c>
      <c r="F594" s="4">
        <f t="shared" si="108"/>
        <v>8</v>
      </c>
      <c r="G594">
        <v>20</v>
      </c>
      <c r="H594" s="3">
        <f t="shared" si="109"/>
        <v>14.823611111111113</v>
      </c>
      <c r="I594">
        <f t="shared" si="119"/>
        <v>900</v>
      </c>
      <c r="J594">
        <f t="shared" si="110"/>
        <v>0.61299999999999999</v>
      </c>
      <c r="K594">
        <f t="shared" si="111"/>
        <v>40.890931250000008</v>
      </c>
      <c r="L594">
        <v>4.8</v>
      </c>
      <c r="M594">
        <f t="shared" si="112"/>
        <v>0.10881944444444436</v>
      </c>
      <c r="N594">
        <f t="shared" si="113"/>
        <v>1.4750000000000001</v>
      </c>
      <c r="O594">
        <f t="shared" si="114"/>
        <v>6.3838194444444447</v>
      </c>
      <c r="P594">
        <f t="shared" si="115"/>
        <v>34.507111805555567</v>
      </c>
      <c r="Q594">
        <f t="shared" si="116"/>
        <v>0</v>
      </c>
      <c r="R594">
        <f t="shared" si="117"/>
        <v>6.9014223611111136</v>
      </c>
      <c r="S594">
        <f>SUM($R$2:R594) -SUM($Q$2:Q594) + SUM($T$2:T593)</f>
        <v>56.74055659722103</v>
      </c>
      <c r="T594">
        <f t="shared" si="118"/>
        <v>0</v>
      </c>
    </row>
    <row r="595" spans="1:20" x14ac:dyDescent="0.3">
      <c r="A595" s="1">
        <v>42598</v>
      </c>
      <c r="B595" s="2">
        <v>0.21871527777777777</v>
      </c>
      <c r="C595" s="2">
        <v>0.83363425925925927</v>
      </c>
      <c r="D595" s="3">
        <v>14.6</v>
      </c>
      <c r="E595" s="3">
        <v>66.599999999999994</v>
      </c>
      <c r="F595" s="4">
        <f t="shared" si="108"/>
        <v>8</v>
      </c>
      <c r="G595">
        <v>20</v>
      </c>
      <c r="H595" s="3">
        <f t="shared" si="109"/>
        <v>14.758055555555556</v>
      </c>
      <c r="I595">
        <f t="shared" si="119"/>
        <v>900</v>
      </c>
      <c r="J595">
        <f t="shared" si="110"/>
        <v>0.33400000000000007</v>
      </c>
      <c r="K595">
        <f t="shared" si="111"/>
        <v>22.181357500000004</v>
      </c>
      <c r="L595">
        <v>4.8</v>
      </c>
      <c r="M595">
        <f t="shared" si="112"/>
        <v>0.1120972222222222</v>
      </c>
      <c r="N595">
        <f t="shared" si="113"/>
        <v>1.6</v>
      </c>
      <c r="O595">
        <f t="shared" si="114"/>
        <v>6.5120972222222218</v>
      </c>
      <c r="P595">
        <f t="shared" si="115"/>
        <v>15.669260277777783</v>
      </c>
      <c r="Q595">
        <f t="shared" si="116"/>
        <v>0</v>
      </c>
      <c r="R595">
        <f t="shared" si="117"/>
        <v>3.1338520555555567</v>
      </c>
      <c r="S595">
        <f>SUM($R$2:R595) -SUM($Q$2:Q595) + SUM($T$2:T594)</f>
        <v>59.874408652776538</v>
      </c>
      <c r="T595">
        <f t="shared" si="118"/>
        <v>0</v>
      </c>
    </row>
    <row r="596" spans="1:20" x14ac:dyDescent="0.3">
      <c r="A596" s="1">
        <v>42599</v>
      </c>
      <c r="B596" s="2">
        <v>0.21994212962962964</v>
      </c>
      <c r="C596" s="2">
        <v>0.83211805555555562</v>
      </c>
      <c r="D596" s="3">
        <v>12.9</v>
      </c>
      <c r="E596" s="3">
        <v>64.7</v>
      </c>
      <c r="F596" s="4">
        <f t="shared" si="108"/>
        <v>8</v>
      </c>
      <c r="G596">
        <v>20</v>
      </c>
      <c r="H596" s="3">
        <f t="shared" si="109"/>
        <v>14.692222222222224</v>
      </c>
      <c r="I596">
        <f t="shared" si="119"/>
        <v>900</v>
      </c>
      <c r="J596">
        <f t="shared" si="110"/>
        <v>0.35299999999999998</v>
      </c>
      <c r="K596">
        <f t="shared" si="111"/>
        <v>23.338595000000005</v>
      </c>
      <c r="L596">
        <v>4.8</v>
      </c>
      <c r="M596">
        <f t="shared" si="112"/>
        <v>0.1153888888888888</v>
      </c>
      <c r="N596">
        <f t="shared" si="113"/>
        <v>2.0249999999999999</v>
      </c>
      <c r="O596">
        <f t="shared" si="114"/>
        <v>6.9403888888888883</v>
      </c>
      <c r="P596">
        <f t="shared" si="115"/>
        <v>16.398206111111115</v>
      </c>
      <c r="Q596">
        <f t="shared" si="116"/>
        <v>0</v>
      </c>
      <c r="R596">
        <f t="shared" si="117"/>
        <v>3.2796412222222231</v>
      </c>
      <c r="S596">
        <f>SUM($R$2:R596) -SUM($Q$2:Q596) + SUM($T$2:T595)</f>
        <v>63.154049874998691</v>
      </c>
      <c r="T596">
        <f t="shared" si="118"/>
        <v>0</v>
      </c>
    </row>
    <row r="597" spans="1:20" x14ac:dyDescent="0.3">
      <c r="A597" s="1">
        <v>42600</v>
      </c>
      <c r="B597" s="2">
        <v>0.22115740740740741</v>
      </c>
      <c r="C597" s="2">
        <v>0.83059027777777772</v>
      </c>
      <c r="D597" s="3">
        <v>14.4</v>
      </c>
      <c r="E597" s="3">
        <v>89.1</v>
      </c>
      <c r="F597" s="4">
        <f t="shared" si="108"/>
        <v>8</v>
      </c>
      <c r="G597">
        <v>20</v>
      </c>
      <c r="H597" s="3">
        <f t="shared" si="109"/>
        <v>14.626388888888886</v>
      </c>
      <c r="I597">
        <f t="shared" si="119"/>
        <v>900</v>
      </c>
      <c r="J597">
        <f t="shared" si="110"/>
        <v>0.1090000000000001</v>
      </c>
      <c r="K597">
        <f t="shared" si="111"/>
        <v>7.1742437500000049</v>
      </c>
      <c r="L597">
        <v>4.8</v>
      </c>
      <c r="M597">
        <f t="shared" si="112"/>
        <v>0.11868055555555569</v>
      </c>
      <c r="N597">
        <f t="shared" si="113"/>
        <v>1.65</v>
      </c>
      <c r="O597">
        <f t="shared" si="114"/>
        <v>6.5686805555555559</v>
      </c>
      <c r="P597">
        <f t="shared" si="115"/>
        <v>0.60556319444444906</v>
      </c>
      <c r="Q597">
        <f t="shared" si="116"/>
        <v>0</v>
      </c>
      <c r="R597">
        <f t="shared" si="117"/>
        <v>0.12111263888888982</v>
      </c>
      <c r="S597">
        <f>SUM($R$2:R597) -SUM($Q$2:Q597) + SUM($T$2:T596)</f>
        <v>63.275162513887608</v>
      </c>
      <c r="T597">
        <f t="shared" si="118"/>
        <v>0</v>
      </c>
    </row>
    <row r="598" spans="1:20" x14ac:dyDescent="0.3">
      <c r="A598" s="1">
        <v>42601</v>
      </c>
      <c r="B598" s="2">
        <v>0.22238425925925928</v>
      </c>
      <c r="C598" s="2">
        <v>0.82903935185185185</v>
      </c>
      <c r="D598" s="3">
        <v>17</v>
      </c>
      <c r="E598" s="3">
        <v>49.6</v>
      </c>
      <c r="F598" s="4">
        <f t="shared" si="108"/>
        <v>8</v>
      </c>
      <c r="G598">
        <v>20</v>
      </c>
      <c r="H598" s="3">
        <f t="shared" si="109"/>
        <v>14.55972222222222</v>
      </c>
      <c r="I598">
        <f t="shared" si="119"/>
        <v>900</v>
      </c>
      <c r="J598">
        <f t="shared" si="110"/>
        <v>0.504</v>
      </c>
      <c r="K598">
        <f t="shared" si="111"/>
        <v>33.021449999999994</v>
      </c>
      <c r="L598">
        <v>4.8</v>
      </c>
      <c r="M598">
        <f t="shared" si="112"/>
        <v>0.122013888888889</v>
      </c>
      <c r="N598">
        <f t="shared" si="113"/>
        <v>1</v>
      </c>
      <c r="O598">
        <f t="shared" si="114"/>
        <v>5.9220138888888885</v>
      </c>
      <c r="P598">
        <f t="shared" si="115"/>
        <v>27.099436111111107</v>
      </c>
      <c r="Q598">
        <f t="shared" si="116"/>
        <v>0</v>
      </c>
      <c r="R598">
        <f t="shared" si="117"/>
        <v>5.4198872222222221</v>
      </c>
      <c r="S598">
        <f>SUM($R$2:R598) -SUM($Q$2:Q598) + SUM($T$2:T597)</f>
        <v>68.695049736109922</v>
      </c>
      <c r="T598">
        <f t="shared" si="118"/>
        <v>0</v>
      </c>
    </row>
    <row r="599" spans="1:20" x14ac:dyDescent="0.3">
      <c r="A599" s="1">
        <v>42602</v>
      </c>
      <c r="B599" s="2">
        <v>0.22361111111111109</v>
      </c>
      <c r="C599" s="2">
        <v>0.82748842592592586</v>
      </c>
      <c r="D599" s="3">
        <v>19.5</v>
      </c>
      <c r="E599" s="3">
        <v>39.9</v>
      </c>
      <c r="F599" s="4">
        <f t="shared" si="108"/>
        <v>8</v>
      </c>
      <c r="G599">
        <v>20</v>
      </c>
      <c r="H599" s="3">
        <f t="shared" si="109"/>
        <v>14.493055555555554</v>
      </c>
      <c r="I599">
        <f t="shared" si="119"/>
        <v>900</v>
      </c>
      <c r="J599">
        <f t="shared" si="110"/>
        <v>0.60099999999999998</v>
      </c>
      <c r="K599">
        <f t="shared" si="111"/>
        <v>39.196468749999994</v>
      </c>
      <c r="L599">
        <v>4.8</v>
      </c>
      <c r="M599">
        <f t="shared" si="112"/>
        <v>0.1253472222222223</v>
      </c>
      <c r="N599">
        <f t="shared" si="113"/>
        <v>0.375</v>
      </c>
      <c r="O599">
        <f t="shared" si="114"/>
        <v>5.3003472222222223</v>
      </c>
      <c r="P599">
        <f t="shared" si="115"/>
        <v>33.896121527777773</v>
      </c>
      <c r="Q599">
        <f t="shared" si="116"/>
        <v>0</v>
      </c>
      <c r="R599">
        <f t="shared" si="117"/>
        <v>6.7792243055555552</v>
      </c>
      <c r="S599">
        <f>SUM($R$2:R599) -SUM($Q$2:Q599) + SUM($T$2:T598)</f>
        <v>75.474274041665467</v>
      </c>
      <c r="T599">
        <f t="shared" si="118"/>
        <v>0</v>
      </c>
    </row>
    <row r="600" spans="1:20" x14ac:dyDescent="0.3">
      <c r="A600" s="1">
        <v>42603</v>
      </c>
      <c r="B600" s="2">
        <v>0.22483796296296296</v>
      </c>
      <c r="C600" s="2">
        <v>0.8259143518518518</v>
      </c>
      <c r="D600" s="3">
        <v>20.7</v>
      </c>
      <c r="E600" s="3">
        <v>80.5</v>
      </c>
      <c r="F600" s="4">
        <f t="shared" si="108"/>
        <v>8</v>
      </c>
      <c r="G600">
        <v>20</v>
      </c>
      <c r="H600" s="3">
        <f t="shared" si="109"/>
        <v>14.425833333333332</v>
      </c>
      <c r="I600">
        <f t="shared" si="119"/>
        <v>900</v>
      </c>
      <c r="J600">
        <f t="shared" si="110"/>
        <v>0.19499999999999995</v>
      </c>
      <c r="K600">
        <f t="shared" si="111"/>
        <v>12.658668749999997</v>
      </c>
      <c r="L600">
        <v>4.8</v>
      </c>
      <c r="M600">
        <f t="shared" si="112"/>
        <v>0.12870833333333342</v>
      </c>
      <c r="N600">
        <f t="shared" si="113"/>
        <v>7.5000000000000164E-2</v>
      </c>
      <c r="O600">
        <f t="shared" si="114"/>
        <v>5.003708333333333</v>
      </c>
      <c r="P600">
        <f t="shared" si="115"/>
        <v>7.6549604166666638</v>
      </c>
      <c r="Q600">
        <f t="shared" si="116"/>
        <v>0</v>
      </c>
      <c r="R600">
        <f t="shared" si="117"/>
        <v>1.5309920833333328</v>
      </c>
      <c r="S600">
        <f>SUM($R$2:R600) -SUM($Q$2:Q600) + SUM($T$2:T599)</f>
        <v>77.005266124998798</v>
      </c>
      <c r="T600">
        <f t="shared" si="118"/>
        <v>0</v>
      </c>
    </row>
    <row r="601" spans="1:20" x14ac:dyDescent="0.3">
      <c r="A601" s="1">
        <v>42604</v>
      </c>
      <c r="B601" s="2">
        <v>0.2260648148148148</v>
      </c>
      <c r="C601" s="2">
        <v>0.82434027777777785</v>
      </c>
      <c r="D601" s="3">
        <v>17.3</v>
      </c>
      <c r="E601" s="3">
        <v>92.9</v>
      </c>
      <c r="F601" s="4">
        <f t="shared" si="108"/>
        <v>8</v>
      </c>
      <c r="G601">
        <v>20</v>
      </c>
      <c r="H601" s="3">
        <f t="shared" si="109"/>
        <v>14.358611111111113</v>
      </c>
      <c r="I601">
        <f t="shared" si="119"/>
        <v>900</v>
      </c>
      <c r="J601">
        <f t="shared" si="110"/>
        <v>7.0999999999999952E-2</v>
      </c>
      <c r="K601">
        <f t="shared" si="111"/>
        <v>4.5875762499999979</v>
      </c>
      <c r="L601">
        <v>4.8</v>
      </c>
      <c r="M601">
        <f t="shared" si="112"/>
        <v>0.13206944444444435</v>
      </c>
      <c r="N601">
        <f t="shared" si="113"/>
        <v>0.92499999999999982</v>
      </c>
      <c r="O601">
        <f t="shared" si="114"/>
        <v>5.857069444444444</v>
      </c>
      <c r="P601">
        <f t="shared" si="115"/>
        <v>-1.2694931944444461</v>
      </c>
      <c r="Q601">
        <f t="shared" si="116"/>
        <v>0.63474659722222304</v>
      </c>
      <c r="R601">
        <f t="shared" si="117"/>
        <v>0</v>
      </c>
      <c r="S601">
        <f>SUM($R$2:R601) -SUM($Q$2:Q601) + SUM($T$2:T600)</f>
        <v>76.370519527776651</v>
      </c>
      <c r="T601">
        <f t="shared" si="118"/>
        <v>0</v>
      </c>
    </row>
    <row r="602" spans="1:20" x14ac:dyDescent="0.3">
      <c r="A602" s="1">
        <v>42605</v>
      </c>
      <c r="B602" s="2">
        <v>0.22729166666666667</v>
      </c>
      <c r="C602" s="2">
        <v>0.82275462962962964</v>
      </c>
      <c r="D602" s="3">
        <v>17.2</v>
      </c>
      <c r="E602" s="3">
        <v>60</v>
      </c>
      <c r="F602" s="4">
        <f t="shared" si="108"/>
        <v>8</v>
      </c>
      <c r="G602">
        <v>20</v>
      </c>
      <c r="H602" s="3">
        <f t="shared" si="109"/>
        <v>14.29111111111111</v>
      </c>
      <c r="I602">
        <f t="shared" si="119"/>
        <v>900</v>
      </c>
      <c r="J602">
        <f t="shared" si="110"/>
        <v>0.4</v>
      </c>
      <c r="K602">
        <f t="shared" si="111"/>
        <v>25.724</v>
      </c>
      <c r="L602">
        <v>4.8</v>
      </c>
      <c r="M602">
        <f t="shared" si="112"/>
        <v>0.13544444444444448</v>
      </c>
      <c r="N602">
        <f t="shared" si="113"/>
        <v>0.95000000000000018</v>
      </c>
      <c r="O602">
        <f t="shared" si="114"/>
        <v>5.8854444444444445</v>
      </c>
      <c r="P602">
        <f t="shared" si="115"/>
        <v>19.838555555555555</v>
      </c>
      <c r="Q602">
        <f t="shared" si="116"/>
        <v>0</v>
      </c>
      <c r="R602">
        <f t="shared" si="117"/>
        <v>3.967711111111111</v>
      </c>
      <c r="S602">
        <f>SUM($R$2:R602) -SUM($Q$2:Q602) + SUM($T$2:T601)</f>
        <v>80.33823063888758</v>
      </c>
      <c r="T602">
        <f t="shared" si="118"/>
        <v>0</v>
      </c>
    </row>
    <row r="603" spans="1:20" x14ac:dyDescent="0.3">
      <c r="A603" s="1">
        <v>42606</v>
      </c>
      <c r="B603" s="2">
        <v>0.22851851851851854</v>
      </c>
      <c r="C603" s="2">
        <v>0.82115740740740739</v>
      </c>
      <c r="D603" s="3">
        <v>17.7</v>
      </c>
      <c r="E603" s="3">
        <v>62</v>
      </c>
      <c r="F603" s="4">
        <f t="shared" si="108"/>
        <v>8</v>
      </c>
      <c r="G603">
        <v>20</v>
      </c>
      <c r="H603" s="3">
        <f t="shared" si="109"/>
        <v>14.223333333333333</v>
      </c>
      <c r="I603">
        <f t="shared" si="119"/>
        <v>900</v>
      </c>
      <c r="J603">
        <f t="shared" si="110"/>
        <v>0.38</v>
      </c>
      <c r="K603">
        <f t="shared" si="111"/>
        <v>24.321899999999999</v>
      </c>
      <c r="L603">
        <v>4.8</v>
      </c>
      <c r="M603">
        <f t="shared" si="112"/>
        <v>0.13883333333333336</v>
      </c>
      <c r="N603">
        <f t="shared" si="113"/>
        <v>0.82500000000000018</v>
      </c>
      <c r="O603">
        <f t="shared" si="114"/>
        <v>5.7638333333333334</v>
      </c>
      <c r="P603">
        <f t="shared" si="115"/>
        <v>18.558066666666665</v>
      </c>
      <c r="Q603">
        <f t="shared" si="116"/>
        <v>0</v>
      </c>
      <c r="R603">
        <f t="shared" si="117"/>
        <v>3.7116133333333332</v>
      </c>
      <c r="S603">
        <f>SUM($R$2:R603) -SUM($Q$2:Q603) + SUM($T$2:T602)</f>
        <v>84.04984397222097</v>
      </c>
      <c r="T603">
        <f t="shared" si="118"/>
        <v>0</v>
      </c>
    </row>
    <row r="604" spans="1:20" x14ac:dyDescent="0.3">
      <c r="A604" s="1">
        <v>42607</v>
      </c>
      <c r="B604" s="2">
        <v>0.22974537037037038</v>
      </c>
      <c r="C604" s="2">
        <v>0.8195486111111111</v>
      </c>
      <c r="D604" s="3">
        <v>18.100000000000001</v>
      </c>
      <c r="E604" s="3">
        <v>9.6999999999999993</v>
      </c>
      <c r="F604" s="4">
        <f t="shared" si="108"/>
        <v>8</v>
      </c>
      <c r="G604">
        <v>20</v>
      </c>
      <c r="H604" s="3">
        <f t="shared" si="109"/>
        <v>14.155277777777778</v>
      </c>
      <c r="I604">
        <f t="shared" si="119"/>
        <v>900</v>
      </c>
      <c r="J604">
        <f t="shared" si="110"/>
        <v>0.90300000000000002</v>
      </c>
      <c r="K604">
        <f t="shared" si="111"/>
        <v>57.519971250000005</v>
      </c>
      <c r="L604">
        <v>4.8</v>
      </c>
      <c r="M604">
        <f t="shared" si="112"/>
        <v>0.14223611111111109</v>
      </c>
      <c r="N604">
        <f t="shared" si="113"/>
        <v>0.72499999999999964</v>
      </c>
      <c r="O604">
        <f t="shared" si="114"/>
        <v>5.6672361111111105</v>
      </c>
      <c r="P604">
        <f t="shared" si="115"/>
        <v>51.852735138888896</v>
      </c>
      <c r="Q604">
        <f t="shared" si="116"/>
        <v>0</v>
      </c>
      <c r="R604">
        <f t="shared" si="117"/>
        <v>10.37054702777778</v>
      </c>
      <c r="S604">
        <f>SUM($R$2:R604) -SUM($Q$2:Q604) + SUM($T$2:T603)</f>
        <v>94.420390999998745</v>
      </c>
      <c r="T604">
        <f t="shared" si="118"/>
        <v>0</v>
      </c>
    </row>
    <row r="605" spans="1:20" x14ac:dyDescent="0.3">
      <c r="A605" s="1">
        <v>42608</v>
      </c>
      <c r="B605" s="2">
        <v>0.23096064814814818</v>
      </c>
      <c r="C605" s="2">
        <v>0.81792824074074078</v>
      </c>
      <c r="D605" s="3">
        <v>20.3</v>
      </c>
      <c r="E605" s="3">
        <v>0.8</v>
      </c>
      <c r="F605" s="4">
        <f t="shared" si="108"/>
        <v>8</v>
      </c>
      <c r="G605">
        <v>20</v>
      </c>
      <c r="H605" s="3">
        <f t="shared" si="109"/>
        <v>14.087222222222222</v>
      </c>
      <c r="I605">
        <f t="shared" si="119"/>
        <v>900</v>
      </c>
      <c r="J605">
        <f t="shared" si="110"/>
        <v>0.99199999999999999</v>
      </c>
      <c r="K605">
        <f t="shared" si="111"/>
        <v>62.885359999999991</v>
      </c>
      <c r="L605">
        <v>4.8</v>
      </c>
      <c r="M605">
        <f t="shared" si="112"/>
        <v>0.1456388888888889</v>
      </c>
      <c r="N605">
        <f t="shared" si="113"/>
        <v>0.17499999999999982</v>
      </c>
      <c r="O605">
        <f t="shared" si="114"/>
        <v>5.1206388888888883</v>
      </c>
      <c r="P605">
        <f t="shared" si="115"/>
        <v>57.764721111111101</v>
      </c>
      <c r="Q605">
        <f t="shared" si="116"/>
        <v>0</v>
      </c>
      <c r="R605">
        <f t="shared" si="117"/>
        <v>11.552944222222221</v>
      </c>
      <c r="S605">
        <f>SUM($R$2:R605) -SUM($Q$2:Q605) + SUM($T$2:T604)</f>
        <v>105.97333522222107</v>
      </c>
      <c r="T605">
        <f t="shared" si="118"/>
        <v>0</v>
      </c>
    </row>
    <row r="606" spans="1:20" x14ac:dyDescent="0.3">
      <c r="A606" s="1">
        <v>42609</v>
      </c>
      <c r="B606" s="2">
        <v>0.23218749999999999</v>
      </c>
      <c r="C606" s="2">
        <v>0.81630787037037045</v>
      </c>
      <c r="D606" s="3">
        <v>21.9</v>
      </c>
      <c r="E606" s="3">
        <v>1.2</v>
      </c>
      <c r="F606" s="4">
        <f t="shared" si="108"/>
        <v>8</v>
      </c>
      <c r="G606">
        <v>20</v>
      </c>
      <c r="H606" s="3">
        <f t="shared" si="109"/>
        <v>14.018888888888892</v>
      </c>
      <c r="I606">
        <f t="shared" si="119"/>
        <v>900</v>
      </c>
      <c r="J606">
        <f t="shared" si="110"/>
        <v>0.98799999999999999</v>
      </c>
      <c r="K606">
        <f t="shared" si="111"/>
        <v>62.327980000000011</v>
      </c>
      <c r="L606">
        <v>4.8</v>
      </c>
      <c r="M606">
        <f t="shared" si="112"/>
        <v>0.14905555555555541</v>
      </c>
      <c r="N606">
        <f t="shared" si="113"/>
        <v>0</v>
      </c>
      <c r="O606">
        <f t="shared" si="114"/>
        <v>4.9490555555555549</v>
      </c>
      <c r="P606">
        <f t="shared" si="115"/>
        <v>57.378924444444458</v>
      </c>
      <c r="Q606">
        <f t="shared" si="116"/>
        <v>0</v>
      </c>
      <c r="R606">
        <f t="shared" si="117"/>
        <v>11.475784888888892</v>
      </c>
      <c r="S606">
        <f>SUM($R$2:R606) -SUM($Q$2:Q606) + SUM($T$2:T605)</f>
        <v>117.44912011111001</v>
      </c>
      <c r="T606">
        <f t="shared" si="118"/>
        <v>0</v>
      </c>
    </row>
    <row r="607" spans="1:20" x14ac:dyDescent="0.3">
      <c r="A607" s="1">
        <v>42610</v>
      </c>
      <c r="B607" s="2">
        <v>0.23341435185185186</v>
      </c>
      <c r="C607" s="2">
        <v>0.81467592592592597</v>
      </c>
      <c r="D607" s="3">
        <v>21.1</v>
      </c>
      <c r="E607" s="3">
        <v>3.5</v>
      </c>
      <c r="F607" s="4">
        <f t="shared" si="108"/>
        <v>8</v>
      </c>
      <c r="G607">
        <v>20</v>
      </c>
      <c r="H607" s="3">
        <f t="shared" si="109"/>
        <v>13.950277777777778</v>
      </c>
      <c r="I607">
        <f t="shared" si="119"/>
        <v>900</v>
      </c>
      <c r="J607">
        <f t="shared" si="110"/>
        <v>0.96499999999999997</v>
      </c>
      <c r="K607">
        <f t="shared" si="111"/>
        <v>60.579081250000002</v>
      </c>
      <c r="L607">
        <v>4.8</v>
      </c>
      <c r="M607">
        <f t="shared" si="112"/>
        <v>0.15248611111111107</v>
      </c>
      <c r="N607">
        <f t="shared" si="113"/>
        <v>0</v>
      </c>
      <c r="O607">
        <f t="shared" si="114"/>
        <v>4.9524861111111109</v>
      </c>
      <c r="P607">
        <f t="shared" si="115"/>
        <v>55.626595138888888</v>
      </c>
      <c r="Q607">
        <f t="shared" si="116"/>
        <v>0</v>
      </c>
      <c r="R607">
        <f t="shared" si="117"/>
        <v>11.125319027777778</v>
      </c>
      <c r="S607">
        <f>SUM($R$2:R607) -SUM($Q$2:Q607) + SUM($T$2:T606)</f>
        <v>128.57443913888801</v>
      </c>
      <c r="T607">
        <f t="shared" si="118"/>
        <v>0</v>
      </c>
    </row>
    <row r="608" spans="1:20" x14ac:dyDescent="0.3">
      <c r="A608" s="1">
        <v>42611</v>
      </c>
      <c r="B608" s="2">
        <v>0.2346412037037037</v>
      </c>
      <c r="C608" s="2">
        <v>0.81303240740740745</v>
      </c>
      <c r="D608" s="3">
        <v>21.4</v>
      </c>
      <c r="E608" s="3">
        <v>40.299999999999997</v>
      </c>
      <c r="F608" s="4">
        <f t="shared" si="108"/>
        <v>8</v>
      </c>
      <c r="G608">
        <v>20</v>
      </c>
      <c r="H608" s="3">
        <f t="shared" si="109"/>
        <v>13.881388888888891</v>
      </c>
      <c r="I608">
        <f t="shared" si="119"/>
        <v>900</v>
      </c>
      <c r="J608">
        <f t="shared" si="110"/>
        <v>0.59699999999999998</v>
      </c>
      <c r="K608">
        <f t="shared" si="111"/>
        <v>37.292351250000003</v>
      </c>
      <c r="L608">
        <v>4.8</v>
      </c>
      <c r="M608">
        <f t="shared" si="112"/>
        <v>0.15593055555555546</v>
      </c>
      <c r="N608">
        <f t="shared" si="113"/>
        <v>0</v>
      </c>
      <c r="O608">
        <f t="shared" si="114"/>
        <v>4.9559305555555557</v>
      </c>
      <c r="P608">
        <f t="shared" si="115"/>
        <v>32.336420694444449</v>
      </c>
      <c r="Q608">
        <f t="shared" si="116"/>
        <v>0</v>
      </c>
      <c r="R608">
        <f t="shared" si="117"/>
        <v>6.46728413888889</v>
      </c>
      <c r="S608">
        <f>SUM($R$2:R608) -SUM($Q$2:Q608) + SUM($T$2:T607)</f>
        <v>135.04172327777678</v>
      </c>
      <c r="T608">
        <f t="shared" si="118"/>
        <v>0</v>
      </c>
    </row>
    <row r="609" spans="1:20" x14ac:dyDescent="0.3">
      <c r="A609" s="1">
        <v>42612</v>
      </c>
      <c r="B609" s="2">
        <v>0.23586805555555557</v>
      </c>
      <c r="C609" s="2">
        <v>0.81138888888888883</v>
      </c>
      <c r="D609" s="3">
        <v>16</v>
      </c>
      <c r="E609" s="3">
        <v>37.6</v>
      </c>
      <c r="F609" s="4">
        <f t="shared" si="108"/>
        <v>8</v>
      </c>
      <c r="G609">
        <v>20</v>
      </c>
      <c r="H609" s="3">
        <f t="shared" si="109"/>
        <v>13.812499999999998</v>
      </c>
      <c r="I609">
        <f t="shared" si="119"/>
        <v>900</v>
      </c>
      <c r="J609">
        <f t="shared" si="110"/>
        <v>0.624</v>
      </c>
      <c r="K609">
        <f t="shared" si="111"/>
        <v>38.785499999999992</v>
      </c>
      <c r="L609">
        <v>4.8</v>
      </c>
      <c r="M609">
        <f t="shared" si="112"/>
        <v>0.15937500000000007</v>
      </c>
      <c r="N609">
        <f t="shared" si="113"/>
        <v>1.25</v>
      </c>
      <c r="O609">
        <f t="shared" si="114"/>
        <v>6.2093749999999996</v>
      </c>
      <c r="P609">
        <f t="shared" si="115"/>
        <v>32.57612499999999</v>
      </c>
      <c r="Q609">
        <f t="shared" si="116"/>
        <v>0</v>
      </c>
      <c r="R609">
        <f t="shared" si="117"/>
        <v>6.5152249999999983</v>
      </c>
      <c r="S609">
        <f>SUM($R$2:R609) -SUM($Q$2:Q609) + SUM($T$2:T608)</f>
        <v>141.55694827777688</v>
      </c>
      <c r="T609">
        <f t="shared" si="118"/>
        <v>0</v>
      </c>
    </row>
    <row r="610" spans="1:20" x14ac:dyDescent="0.3">
      <c r="A610" s="1">
        <v>42613</v>
      </c>
      <c r="B610" s="2">
        <v>0.23709490740740743</v>
      </c>
      <c r="C610" s="2">
        <v>0.80973379629629638</v>
      </c>
      <c r="D610" s="3">
        <v>15.5</v>
      </c>
      <c r="E610" s="3">
        <v>58.9</v>
      </c>
      <c r="F610" s="4">
        <f t="shared" si="108"/>
        <v>8</v>
      </c>
      <c r="G610">
        <v>20</v>
      </c>
      <c r="H610" s="3">
        <f t="shared" si="109"/>
        <v>13.743333333333334</v>
      </c>
      <c r="I610">
        <f t="shared" si="119"/>
        <v>900</v>
      </c>
      <c r="J610">
        <f t="shared" si="110"/>
        <v>0.41100000000000003</v>
      </c>
      <c r="K610">
        <f t="shared" si="111"/>
        <v>25.418295000000001</v>
      </c>
      <c r="L610">
        <v>4.8</v>
      </c>
      <c r="M610">
        <f t="shared" si="112"/>
        <v>0.16283333333333327</v>
      </c>
      <c r="N610">
        <f t="shared" si="113"/>
        <v>1.375</v>
      </c>
      <c r="O610">
        <f t="shared" si="114"/>
        <v>6.3378333333333332</v>
      </c>
      <c r="P610">
        <f t="shared" si="115"/>
        <v>19.080461666666668</v>
      </c>
      <c r="Q610">
        <f t="shared" si="116"/>
        <v>0</v>
      </c>
      <c r="R610">
        <f t="shared" si="117"/>
        <v>3.8160923333333336</v>
      </c>
      <c r="S610">
        <f>SUM($R$2:R610) -SUM($Q$2:Q610) + SUM($T$2:T609)</f>
        <v>145.37304061111035</v>
      </c>
      <c r="T610">
        <f t="shared" si="118"/>
        <v>-145.37</v>
      </c>
    </row>
    <row r="611" spans="1:20" x14ac:dyDescent="0.3">
      <c r="A611" s="1">
        <v>42614</v>
      </c>
      <c r="B611" s="2">
        <v>0.23832175925925925</v>
      </c>
      <c r="C611" s="2">
        <v>0.80806712962962957</v>
      </c>
      <c r="D611" s="3">
        <v>18.2</v>
      </c>
      <c r="E611" s="3">
        <v>15.5</v>
      </c>
      <c r="F611" s="4">
        <f t="shared" si="108"/>
        <v>9</v>
      </c>
      <c r="G611">
        <v>20</v>
      </c>
      <c r="H611" s="3">
        <f t="shared" si="109"/>
        <v>13.673888888888888</v>
      </c>
      <c r="I611">
        <f t="shared" si="119"/>
        <v>800</v>
      </c>
      <c r="J611">
        <f t="shared" si="110"/>
        <v>0.84499999999999997</v>
      </c>
      <c r="K611">
        <f t="shared" si="111"/>
        <v>46.217744444444442</v>
      </c>
      <c r="L611">
        <v>4.8</v>
      </c>
      <c r="M611">
        <f t="shared" si="112"/>
        <v>0.16630555555555562</v>
      </c>
      <c r="N611">
        <f t="shared" si="113"/>
        <v>0.70000000000000018</v>
      </c>
      <c r="O611">
        <f t="shared" si="114"/>
        <v>5.6663055555555557</v>
      </c>
      <c r="P611">
        <f t="shared" si="115"/>
        <v>40.551438888888889</v>
      </c>
      <c r="Q611">
        <f t="shared" si="116"/>
        <v>0</v>
      </c>
      <c r="R611">
        <f t="shared" si="117"/>
        <v>8.1102877777777778</v>
      </c>
      <c r="S611">
        <f>SUM($R$2:R611) -SUM($Q$2:Q611) + SUM($T$2:T610)</f>
        <v>8.1133283888880214</v>
      </c>
      <c r="T611">
        <f t="shared" si="118"/>
        <v>0</v>
      </c>
    </row>
    <row r="612" spans="1:20" x14ac:dyDescent="0.3">
      <c r="A612" s="1">
        <v>42615</v>
      </c>
      <c r="B612" s="2">
        <v>0.23953703703703702</v>
      </c>
      <c r="C612" s="2">
        <v>0.80640046296296297</v>
      </c>
      <c r="D612" s="3">
        <v>16.600000000000001</v>
      </c>
      <c r="E612" s="3">
        <v>30.6</v>
      </c>
      <c r="F612" s="4">
        <f t="shared" si="108"/>
        <v>9</v>
      </c>
      <c r="G612">
        <v>20</v>
      </c>
      <c r="H612" s="3">
        <f t="shared" si="109"/>
        <v>13.604722222222223</v>
      </c>
      <c r="I612">
        <f t="shared" si="119"/>
        <v>800</v>
      </c>
      <c r="J612">
        <f t="shared" si="110"/>
        <v>0.69399999999999995</v>
      </c>
      <c r="K612">
        <f t="shared" si="111"/>
        <v>37.766708888888893</v>
      </c>
      <c r="L612">
        <v>4.8</v>
      </c>
      <c r="M612">
        <f t="shared" si="112"/>
        <v>0.16976388888888883</v>
      </c>
      <c r="N612">
        <f t="shared" si="113"/>
        <v>1.0999999999999996</v>
      </c>
      <c r="O612">
        <f t="shared" si="114"/>
        <v>6.0697638888888878</v>
      </c>
      <c r="P612">
        <f t="shared" si="115"/>
        <v>31.696945000000007</v>
      </c>
      <c r="Q612">
        <f t="shared" si="116"/>
        <v>0</v>
      </c>
      <c r="R612">
        <f t="shared" si="117"/>
        <v>6.3393890000000015</v>
      </c>
      <c r="S612">
        <f>SUM($R$2:R612) -SUM($Q$2:Q612) + SUM($T$2:T611)</f>
        <v>14.452717388888232</v>
      </c>
      <c r="T612">
        <f t="shared" si="118"/>
        <v>0</v>
      </c>
    </row>
    <row r="613" spans="1:20" x14ac:dyDescent="0.3">
      <c r="A613" s="1">
        <v>42616</v>
      </c>
      <c r="B613" s="2">
        <v>0.24076388888888889</v>
      </c>
      <c r="C613" s="2">
        <v>0.80473379629629627</v>
      </c>
      <c r="D613" s="3">
        <v>17.2</v>
      </c>
      <c r="E613" s="3">
        <v>60</v>
      </c>
      <c r="F613" s="4">
        <f t="shared" si="108"/>
        <v>9</v>
      </c>
      <c r="G613">
        <v>20</v>
      </c>
      <c r="H613" s="3">
        <f t="shared" si="109"/>
        <v>13.535277777777777</v>
      </c>
      <c r="I613">
        <f t="shared" si="119"/>
        <v>800</v>
      </c>
      <c r="J613">
        <f t="shared" si="110"/>
        <v>0.4</v>
      </c>
      <c r="K613">
        <f t="shared" si="111"/>
        <v>21.656444444444443</v>
      </c>
      <c r="L613">
        <v>4.8</v>
      </c>
      <c r="M613">
        <f t="shared" si="112"/>
        <v>0.17323611111111115</v>
      </c>
      <c r="N613">
        <f t="shared" si="113"/>
        <v>0.95000000000000018</v>
      </c>
      <c r="O613">
        <f t="shared" si="114"/>
        <v>5.9232361111111116</v>
      </c>
      <c r="P613">
        <f t="shared" si="115"/>
        <v>15.73320833333333</v>
      </c>
      <c r="Q613">
        <f t="shared" si="116"/>
        <v>0</v>
      </c>
      <c r="R613">
        <f t="shared" si="117"/>
        <v>3.1466416666666661</v>
      </c>
      <c r="S613">
        <f>SUM($R$2:R613) -SUM($Q$2:Q613) + SUM($T$2:T612)</f>
        <v>17.599359055554942</v>
      </c>
      <c r="T613">
        <f t="shared" si="118"/>
        <v>0</v>
      </c>
    </row>
    <row r="614" spans="1:20" x14ac:dyDescent="0.3">
      <c r="A614" s="1">
        <v>42617</v>
      </c>
      <c r="B614" s="2">
        <v>0.24199074074074076</v>
      </c>
      <c r="C614" s="2">
        <v>0.80305555555555552</v>
      </c>
      <c r="D614" s="3">
        <v>15.7</v>
      </c>
      <c r="E614" s="3">
        <v>91</v>
      </c>
      <c r="F614" s="4">
        <f t="shared" si="108"/>
        <v>9</v>
      </c>
      <c r="G614">
        <v>20</v>
      </c>
      <c r="H614" s="3">
        <f t="shared" si="109"/>
        <v>13.465555555555554</v>
      </c>
      <c r="I614">
        <f t="shared" si="119"/>
        <v>800</v>
      </c>
      <c r="J614">
        <f t="shared" si="110"/>
        <v>8.9999999999999969E-2</v>
      </c>
      <c r="K614">
        <f t="shared" si="111"/>
        <v>4.8475999999999972</v>
      </c>
      <c r="L614">
        <v>4.8</v>
      </c>
      <c r="M614">
        <f t="shared" si="112"/>
        <v>0.17672222222222231</v>
      </c>
      <c r="N614">
        <f t="shared" si="113"/>
        <v>1.3250000000000002</v>
      </c>
      <c r="O614">
        <f t="shared" si="114"/>
        <v>6.3017222222222227</v>
      </c>
      <c r="P614">
        <f t="shared" si="115"/>
        <v>-1.4541222222222254</v>
      </c>
      <c r="Q614">
        <f t="shared" si="116"/>
        <v>0.72706111111111271</v>
      </c>
      <c r="R614">
        <f t="shared" si="117"/>
        <v>0</v>
      </c>
      <c r="S614">
        <f>SUM($R$2:R614) -SUM($Q$2:Q614) + SUM($T$2:T613)</f>
        <v>16.872297944443744</v>
      </c>
      <c r="T614">
        <f t="shared" si="118"/>
        <v>0</v>
      </c>
    </row>
    <row r="615" spans="1:20" x14ac:dyDescent="0.3">
      <c r="A615" s="1">
        <v>42618</v>
      </c>
      <c r="B615" s="2">
        <v>0.24320601851851853</v>
      </c>
      <c r="C615" s="2">
        <v>0.80136574074074074</v>
      </c>
      <c r="D615" s="3">
        <v>15.3</v>
      </c>
      <c r="E615" s="3">
        <v>72.8</v>
      </c>
      <c r="F615" s="4">
        <f t="shared" si="108"/>
        <v>9</v>
      </c>
      <c r="G615">
        <v>20</v>
      </c>
      <c r="H615" s="3">
        <f t="shared" si="109"/>
        <v>13.395833333333332</v>
      </c>
      <c r="I615">
        <f t="shared" si="119"/>
        <v>800</v>
      </c>
      <c r="J615">
        <f t="shared" si="110"/>
        <v>0.27200000000000002</v>
      </c>
      <c r="K615">
        <f t="shared" si="111"/>
        <v>14.574666666666666</v>
      </c>
      <c r="L615">
        <v>4.8</v>
      </c>
      <c r="M615">
        <f t="shared" si="112"/>
        <v>0.18020833333333339</v>
      </c>
      <c r="N615">
        <f t="shared" si="113"/>
        <v>1.4249999999999998</v>
      </c>
      <c r="O615">
        <f t="shared" si="114"/>
        <v>6.4052083333333334</v>
      </c>
      <c r="P615">
        <f t="shared" si="115"/>
        <v>8.1694583333333313</v>
      </c>
      <c r="Q615">
        <f t="shared" si="116"/>
        <v>0</v>
      </c>
      <c r="R615">
        <f t="shared" si="117"/>
        <v>1.6338916666666663</v>
      </c>
      <c r="S615">
        <f>SUM($R$2:R615) -SUM($Q$2:Q615) + SUM($T$2:T614)</f>
        <v>18.506189611110358</v>
      </c>
      <c r="T615">
        <f t="shared" si="118"/>
        <v>0</v>
      </c>
    </row>
    <row r="616" spans="1:20" x14ac:dyDescent="0.3">
      <c r="A616" s="1">
        <v>42619</v>
      </c>
      <c r="B616" s="2">
        <v>0.24443287037037034</v>
      </c>
      <c r="C616" s="2">
        <v>0.79967592592592596</v>
      </c>
      <c r="D616" s="3">
        <v>15.5</v>
      </c>
      <c r="E616" s="3">
        <v>27.9</v>
      </c>
      <c r="F616" s="4">
        <f t="shared" si="108"/>
        <v>9</v>
      </c>
      <c r="G616">
        <v>20</v>
      </c>
      <c r="H616" s="3">
        <f t="shared" si="109"/>
        <v>13.325833333333335</v>
      </c>
      <c r="I616">
        <f t="shared" si="119"/>
        <v>800</v>
      </c>
      <c r="J616">
        <f t="shared" si="110"/>
        <v>0.72100000000000009</v>
      </c>
      <c r="K616">
        <f t="shared" si="111"/>
        <v>38.431703333333346</v>
      </c>
      <c r="L616">
        <v>4.8</v>
      </c>
      <c r="M616">
        <f t="shared" si="112"/>
        <v>0.18370833333333322</v>
      </c>
      <c r="N616">
        <f t="shared" si="113"/>
        <v>1.375</v>
      </c>
      <c r="O616">
        <f t="shared" si="114"/>
        <v>6.3587083333333334</v>
      </c>
      <c r="P616">
        <f t="shared" si="115"/>
        <v>32.072995000000013</v>
      </c>
      <c r="Q616">
        <f t="shared" si="116"/>
        <v>0</v>
      </c>
      <c r="R616">
        <f t="shared" si="117"/>
        <v>6.4145990000000026</v>
      </c>
      <c r="S616">
        <f>SUM($R$2:R616) -SUM($Q$2:Q616) + SUM($T$2:T615)</f>
        <v>24.920788611110311</v>
      </c>
      <c r="T616">
        <f t="shared" si="118"/>
        <v>0</v>
      </c>
    </row>
    <row r="617" spans="1:20" x14ac:dyDescent="0.3">
      <c r="A617" s="1">
        <v>42620</v>
      </c>
      <c r="B617" s="2">
        <v>0.24564814814814814</v>
      </c>
      <c r="C617" s="2">
        <v>0.79798611111111117</v>
      </c>
      <c r="D617" s="3">
        <v>16.5</v>
      </c>
      <c r="E617" s="3">
        <v>23.6</v>
      </c>
      <c r="F617" s="4">
        <f t="shared" si="108"/>
        <v>9</v>
      </c>
      <c r="G617">
        <v>20</v>
      </c>
      <c r="H617" s="3">
        <f t="shared" si="109"/>
        <v>13.256111111111112</v>
      </c>
      <c r="I617">
        <f t="shared" si="119"/>
        <v>800</v>
      </c>
      <c r="J617">
        <f t="shared" si="110"/>
        <v>0.76400000000000001</v>
      </c>
      <c r="K617">
        <f t="shared" si="111"/>
        <v>40.510675555555565</v>
      </c>
      <c r="L617">
        <v>4.8</v>
      </c>
      <c r="M617">
        <f t="shared" si="112"/>
        <v>0.18719444444444441</v>
      </c>
      <c r="N617">
        <f t="shared" si="113"/>
        <v>1.125</v>
      </c>
      <c r="O617">
        <f t="shared" si="114"/>
        <v>6.1121944444444445</v>
      </c>
      <c r="P617">
        <f t="shared" si="115"/>
        <v>34.398481111111124</v>
      </c>
      <c r="Q617">
        <f t="shared" si="116"/>
        <v>0</v>
      </c>
      <c r="R617">
        <f t="shared" si="117"/>
        <v>6.8796962222222255</v>
      </c>
      <c r="S617">
        <f>SUM($R$2:R617) -SUM($Q$2:Q617) + SUM($T$2:T616)</f>
        <v>31.800484833332575</v>
      </c>
      <c r="T617">
        <f t="shared" si="118"/>
        <v>0</v>
      </c>
    </row>
    <row r="618" spans="1:20" x14ac:dyDescent="0.3">
      <c r="A618" s="1">
        <v>42621</v>
      </c>
      <c r="B618" s="2">
        <v>0.24687499999999998</v>
      </c>
      <c r="C618" s="2">
        <v>0.79629629629629628</v>
      </c>
      <c r="D618" s="3">
        <v>17.399999999999999</v>
      </c>
      <c r="E618" s="3">
        <v>8.9</v>
      </c>
      <c r="F618" s="4">
        <f t="shared" si="108"/>
        <v>9</v>
      </c>
      <c r="G618">
        <v>20</v>
      </c>
      <c r="H618" s="3">
        <f t="shared" si="109"/>
        <v>13.186111111111112</v>
      </c>
      <c r="I618">
        <f t="shared" si="119"/>
        <v>800</v>
      </c>
      <c r="J618">
        <f t="shared" si="110"/>
        <v>0.91100000000000003</v>
      </c>
      <c r="K618">
        <f t="shared" si="111"/>
        <v>48.05018888888889</v>
      </c>
      <c r="L618">
        <v>4.8</v>
      </c>
      <c r="M618">
        <f t="shared" si="112"/>
        <v>0.19069444444444439</v>
      </c>
      <c r="N618">
        <f t="shared" si="113"/>
        <v>0.90000000000000036</v>
      </c>
      <c r="O618">
        <f t="shared" si="114"/>
        <v>5.8906944444444447</v>
      </c>
      <c r="P618">
        <f t="shared" si="115"/>
        <v>42.159494444444448</v>
      </c>
      <c r="Q618">
        <f t="shared" si="116"/>
        <v>0</v>
      </c>
      <c r="R618">
        <f t="shared" si="117"/>
        <v>8.4318988888888899</v>
      </c>
      <c r="S618">
        <f>SUM($R$2:R618) -SUM($Q$2:Q618) + SUM($T$2:T617)</f>
        <v>40.232383722221357</v>
      </c>
      <c r="T618">
        <f t="shared" si="118"/>
        <v>0</v>
      </c>
    </row>
    <row r="619" spans="1:20" x14ac:dyDescent="0.3">
      <c r="A619" s="1">
        <v>42622</v>
      </c>
      <c r="B619" s="2">
        <v>0.24810185185185185</v>
      </c>
      <c r="C619" s="2">
        <v>0.79459490740740746</v>
      </c>
      <c r="D619" s="3">
        <v>18.899999999999999</v>
      </c>
      <c r="E619" s="3">
        <v>1.9</v>
      </c>
      <c r="F619" s="4">
        <f t="shared" si="108"/>
        <v>9</v>
      </c>
      <c r="G619">
        <v>20</v>
      </c>
      <c r="H619" s="3">
        <f t="shared" si="109"/>
        <v>13.115833333333335</v>
      </c>
      <c r="I619">
        <f t="shared" si="119"/>
        <v>800</v>
      </c>
      <c r="J619">
        <f t="shared" si="110"/>
        <v>0.98099999999999998</v>
      </c>
      <c r="K619">
        <f t="shared" si="111"/>
        <v>51.466530000000006</v>
      </c>
      <c r="L619">
        <v>4.8</v>
      </c>
      <c r="M619">
        <f t="shared" si="112"/>
        <v>0.19420833333333326</v>
      </c>
      <c r="N619">
        <f t="shared" si="113"/>
        <v>0.52500000000000036</v>
      </c>
      <c r="O619">
        <f t="shared" si="114"/>
        <v>5.5192083333333333</v>
      </c>
      <c r="P619">
        <f t="shared" si="115"/>
        <v>45.947321666666674</v>
      </c>
      <c r="Q619">
        <f t="shared" si="116"/>
        <v>0</v>
      </c>
      <c r="R619">
        <f t="shared" si="117"/>
        <v>9.1894643333333352</v>
      </c>
      <c r="S619">
        <f>SUM($R$2:R619) -SUM($Q$2:Q619) + SUM($T$2:T618)</f>
        <v>49.421848055554619</v>
      </c>
      <c r="T619">
        <f t="shared" si="118"/>
        <v>0</v>
      </c>
    </row>
    <row r="620" spans="1:20" x14ac:dyDescent="0.3">
      <c r="A620" s="1">
        <v>42623</v>
      </c>
      <c r="B620" s="2">
        <v>0.24931712962962962</v>
      </c>
      <c r="C620" s="2">
        <v>0.79289351851851853</v>
      </c>
      <c r="D620" s="3">
        <v>20.7</v>
      </c>
      <c r="E620" s="3">
        <v>22.1</v>
      </c>
      <c r="F620" s="4">
        <f t="shared" si="108"/>
        <v>9</v>
      </c>
      <c r="G620">
        <v>20</v>
      </c>
      <c r="H620" s="3">
        <f t="shared" si="109"/>
        <v>13.045833333333334</v>
      </c>
      <c r="I620">
        <f t="shared" si="119"/>
        <v>800</v>
      </c>
      <c r="J620">
        <f t="shared" si="110"/>
        <v>0.77900000000000003</v>
      </c>
      <c r="K620">
        <f t="shared" si="111"/>
        <v>40.650816666666671</v>
      </c>
      <c r="L620">
        <v>4.8</v>
      </c>
      <c r="M620">
        <f t="shared" si="112"/>
        <v>0.19770833333333329</v>
      </c>
      <c r="N620">
        <f t="shared" si="113"/>
        <v>7.5000000000000164E-2</v>
      </c>
      <c r="O620">
        <f t="shared" si="114"/>
        <v>5.0727083333333329</v>
      </c>
      <c r="P620">
        <f t="shared" si="115"/>
        <v>35.57810833333334</v>
      </c>
      <c r="Q620">
        <f t="shared" si="116"/>
        <v>0</v>
      </c>
      <c r="R620">
        <f t="shared" si="117"/>
        <v>7.1156216666666685</v>
      </c>
      <c r="S620">
        <f>SUM($R$2:R620) -SUM($Q$2:Q620) + SUM($T$2:T619)</f>
        <v>56.537469722221203</v>
      </c>
      <c r="T620">
        <f t="shared" si="118"/>
        <v>0</v>
      </c>
    </row>
    <row r="621" spans="1:20" x14ac:dyDescent="0.3">
      <c r="A621" s="1">
        <v>42624</v>
      </c>
      <c r="B621" s="2">
        <v>0.25054398148148149</v>
      </c>
      <c r="C621" s="2">
        <v>0.79118055555555555</v>
      </c>
      <c r="D621" s="3">
        <v>20</v>
      </c>
      <c r="E621" s="3">
        <v>21.7</v>
      </c>
      <c r="F621" s="4">
        <f t="shared" si="108"/>
        <v>9</v>
      </c>
      <c r="G621">
        <v>20</v>
      </c>
      <c r="H621" s="3">
        <f t="shared" si="109"/>
        <v>12.975277777777777</v>
      </c>
      <c r="I621">
        <f t="shared" si="119"/>
        <v>800</v>
      </c>
      <c r="J621">
        <f t="shared" si="110"/>
        <v>0.78300000000000003</v>
      </c>
      <c r="K621">
        <f t="shared" si="111"/>
        <v>40.638570000000001</v>
      </c>
      <c r="L621">
        <v>4.8</v>
      </c>
      <c r="M621">
        <f t="shared" si="112"/>
        <v>0.20123611111111117</v>
      </c>
      <c r="N621">
        <f t="shared" si="113"/>
        <v>0.25</v>
      </c>
      <c r="O621">
        <f t="shared" si="114"/>
        <v>5.251236111111111</v>
      </c>
      <c r="P621">
        <f t="shared" si="115"/>
        <v>35.38733388888889</v>
      </c>
      <c r="Q621">
        <f t="shared" si="116"/>
        <v>0</v>
      </c>
      <c r="R621">
        <f t="shared" si="117"/>
        <v>7.0774667777777784</v>
      </c>
      <c r="S621">
        <f>SUM($R$2:R621) -SUM($Q$2:Q621) + SUM($T$2:T620)</f>
        <v>63.614936499998976</v>
      </c>
      <c r="T621">
        <f t="shared" si="118"/>
        <v>0</v>
      </c>
    </row>
    <row r="622" spans="1:20" x14ac:dyDescent="0.3">
      <c r="A622" s="1">
        <v>42625</v>
      </c>
      <c r="B622" s="2">
        <v>0.25177083333333333</v>
      </c>
      <c r="C622" s="2">
        <v>0.78947916666666673</v>
      </c>
      <c r="D622" s="3">
        <v>19.2</v>
      </c>
      <c r="E622" s="3">
        <v>10.8</v>
      </c>
      <c r="F622" s="4">
        <f t="shared" si="108"/>
        <v>9</v>
      </c>
      <c r="G622">
        <v>20</v>
      </c>
      <c r="H622" s="3">
        <f t="shared" si="109"/>
        <v>12.905000000000003</v>
      </c>
      <c r="I622">
        <f t="shared" si="119"/>
        <v>800</v>
      </c>
      <c r="J622">
        <f t="shared" si="110"/>
        <v>0.89200000000000002</v>
      </c>
      <c r="K622">
        <f t="shared" si="111"/>
        <v>46.045040000000014</v>
      </c>
      <c r="L622">
        <v>4.8</v>
      </c>
      <c r="M622">
        <f t="shared" si="112"/>
        <v>0.20474999999999985</v>
      </c>
      <c r="N622">
        <f t="shared" si="113"/>
        <v>0.45000000000000018</v>
      </c>
      <c r="O622">
        <f t="shared" si="114"/>
        <v>5.4547499999999998</v>
      </c>
      <c r="P622">
        <f t="shared" si="115"/>
        <v>40.590290000000017</v>
      </c>
      <c r="Q622">
        <f t="shared" si="116"/>
        <v>0</v>
      </c>
      <c r="R622">
        <f t="shared" si="117"/>
        <v>8.1180580000000031</v>
      </c>
      <c r="S622">
        <f>SUM($R$2:R622) -SUM($Q$2:Q622) + SUM($T$2:T621)</f>
        <v>71.732994499998995</v>
      </c>
      <c r="T622">
        <f t="shared" si="118"/>
        <v>0</v>
      </c>
    </row>
    <row r="623" spans="1:20" x14ac:dyDescent="0.3">
      <c r="A623" s="1">
        <v>42626</v>
      </c>
      <c r="B623" s="2">
        <v>0.25298611111111108</v>
      </c>
      <c r="C623" s="2">
        <v>0.78776620370370365</v>
      </c>
      <c r="D623" s="3">
        <v>18.7</v>
      </c>
      <c r="E623" s="3">
        <v>10.8</v>
      </c>
      <c r="F623" s="4">
        <f t="shared" si="108"/>
        <v>9</v>
      </c>
      <c r="G623">
        <v>20</v>
      </c>
      <c r="H623" s="3">
        <f t="shared" si="109"/>
        <v>12.83472222222222</v>
      </c>
      <c r="I623">
        <f t="shared" si="119"/>
        <v>800</v>
      </c>
      <c r="J623">
        <f t="shared" si="110"/>
        <v>0.89200000000000002</v>
      </c>
      <c r="K623">
        <f t="shared" si="111"/>
        <v>45.794288888888886</v>
      </c>
      <c r="L623">
        <v>4.8</v>
      </c>
      <c r="M623">
        <f t="shared" si="112"/>
        <v>0.20826388888888897</v>
      </c>
      <c r="N623">
        <f t="shared" si="113"/>
        <v>0.57500000000000018</v>
      </c>
      <c r="O623">
        <f t="shared" si="114"/>
        <v>5.5832638888888892</v>
      </c>
      <c r="P623">
        <f t="shared" si="115"/>
        <v>40.211024999999999</v>
      </c>
      <c r="Q623">
        <f t="shared" si="116"/>
        <v>0</v>
      </c>
      <c r="R623">
        <f t="shared" si="117"/>
        <v>8.0422050000000009</v>
      </c>
      <c r="S623">
        <f>SUM($R$2:R623) -SUM($Q$2:Q623) + SUM($T$2:T622)</f>
        <v>79.775199499998962</v>
      </c>
      <c r="T623">
        <f t="shared" si="118"/>
        <v>0</v>
      </c>
    </row>
    <row r="624" spans="1:20" x14ac:dyDescent="0.3">
      <c r="A624" s="1">
        <v>42627</v>
      </c>
      <c r="B624" s="2">
        <v>0.25421296296296297</v>
      </c>
      <c r="C624" s="2">
        <v>0.78605324074074068</v>
      </c>
      <c r="D624" s="3">
        <v>15.2</v>
      </c>
      <c r="E624" s="3">
        <v>19.8</v>
      </c>
      <c r="F624" s="4">
        <f t="shared" si="108"/>
        <v>9</v>
      </c>
      <c r="G624">
        <v>20</v>
      </c>
      <c r="H624" s="3">
        <f t="shared" si="109"/>
        <v>12.764166666666666</v>
      </c>
      <c r="I624">
        <f t="shared" si="119"/>
        <v>800</v>
      </c>
      <c r="J624">
        <f t="shared" si="110"/>
        <v>0.80200000000000005</v>
      </c>
      <c r="K624">
        <f t="shared" si="111"/>
        <v>40.947446666666671</v>
      </c>
      <c r="L624">
        <v>4.8</v>
      </c>
      <c r="M624">
        <f t="shared" si="112"/>
        <v>0.21179166666666668</v>
      </c>
      <c r="N624">
        <f t="shared" si="113"/>
        <v>1.4500000000000002</v>
      </c>
      <c r="O624">
        <f t="shared" si="114"/>
        <v>6.4617916666666666</v>
      </c>
      <c r="P624">
        <f t="shared" si="115"/>
        <v>34.485655000000008</v>
      </c>
      <c r="Q624">
        <f t="shared" si="116"/>
        <v>0</v>
      </c>
      <c r="R624">
        <f t="shared" si="117"/>
        <v>6.8971310000000017</v>
      </c>
      <c r="S624">
        <f>SUM($R$2:R624) -SUM($Q$2:Q624) + SUM($T$2:T623)</f>
        <v>86.672330499998907</v>
      </c>
      <c r="T624">
        <f t="shared" si="118"/>
        <v>0</v>
      </c>
    </row>
    <row r="625" spans="1:20" x14ac:dyDescent="0.3">
      <c r="A625" s="1">
        <v>42628</v>
      </c>
      <c r="B625" s="2">
        <v>0.25543981481481481</v>
      </c>
      <c r="C625" s="2">
        <v>0.78434027777777782</v>
      </c>
      <c r="D625" s="3">
        <v>14.5</v>
      </c>
      <c r="E625" s="3">
        <v>1.9</v>
      </c>
      <c r="F625" s="4">
        <f t="shared" si="108"/>
        <v>9</v>
      </c>
      <c r="G625">
        <v>20</v>
      </c>
      <c r="H625" s="3">
        <f t="shared" si="109"/>
        <v>12.693611111111112</v>
      </c>
      <c r="I625">
        <f t="shared" si="119"/>
        <v>800</v>
      </c>
      <c r="J625">
        <f t="shared" si="110"/>
        <v>0.98099999999999998</v>
      </c>
      <c r="K625">
        <f t="shared" si="111"/>
        <v>49.809730000000002</v>
      </c>
      <c r="L625">
        <v>4.8</v>
      </c>
      <c r="M625">
        <f t="shared" si="112"/>
        <v>0.2153194444444444</v>
      </c>
      <c r="N625">
        <f t="shared" si="113"/>
        <v>1.625</v>
      </c>
      <c r="O625">
        <f t="shared" si="114"/>
        <v>6.6403194444444438</v>
      </c>
      <c r="P625">
        <f t="shared" si="115"/>
        <v>43.169410555555558</v>
      </c>
      <c r="Q625">
        <f t="shared" si="116"/>
        <v>0</v>
      </c>
      <c r="R625">
        <f t="shared" si="117"/>
        <v>8.6338821111111113</v>
      </c>
      <c r="S625">
        <f>SUM($R$2:R625) -SUM($Q$2:Q625) + SUM($T$2:T624)</f>
        <v>95.306212611109913</v>
      </c>
      <c r="T625">
        <f t="shared" si="118"/>
        <v>0</v>
      </c>
    </row>
    <row r="626" spans="1:20" x14ac:dyDescent="0.3">
      <c r="A626" s="1">
        <v>42629</v>
      </c>
      <c r="B626" s="2">
        <v>0.25665509259259262</v>
      </c>
      <c r="C626" s="2">
        <v>0.7826157407407407</v>
      </c>
      <c r="D626" s="3">
        <v>14.9</v>
      </c>
      <c r="E626" s="3">
        <v>5</v>
      </c>
      <c r="F626" s="4">
        <f t="shared" si="108"/>
        <v>9</v>
      </c>
      <c r="G626">
        <v>20</v>
      </c>
      <c r="H626" s="3">
        <f t="shared" si="109"/>
        <v>12.623055555555553</v>
      </c>
      <c r="I626">
        <f t="shared" si="119"/>
        <v>800</v>
      </c>
      <c r="J626">
        <f t="shared" si="110"/>
        <v>0.95</v>
      </c>
      <c r="K626">
        <f t="shared" si="111"/>
        <v>47.967611111111104</v>
      </c>
      <c r="L626">
        <v>4.8</v>
      </c>
      <c r="M626">
        <f t="shared" si="112"/>
        <v>0.21884722222222236</v>
      </c>
      <c r="N626">
        <f t="shared" si="113"/>
        <v>1.5249999999999999</v>
      </c>
      <c r="O626">
        <f t="shared" si="114"/>
        <v>6.5438472222222224</v>
      </c>
      <c r="P626">
        <f t="shared" si="115"/>
        <v>41.423763888888885</v>
      </c>
      <c r="Q626">
        <f t="shared" si="116"/>
        <v>0</v>
      </c>
      <c r="R626">
        <f t="shared" si="117"/>
        <v>8.2847527777777774</v>
      </c>
      <c r="S626">
        <f>SUM($R$2:R626) -SUM($Q$2:Q626) + SUM($T$2:T625)</f>
        <v>103.59096538888775</v>
      </c>
      <c r="T626">
        <f t="shared" si="118"/>
        <v>0</v>
      </c>
    </row>
    <row r="627" spans="1:20" x14ac:dyDescent="0.3">
      <c r="A627" s="1">
        <v>42630</v>
      </c>
      <c r="B627" s="2">
        <v>0.25788194444444446</v>
      </c>
      <c r="C627" s="2">
        <v>0.78090277777777783</v>
      </c>
      <c r="D627" s="3">
        <v>14</v>
      </c>
      <c r="E627" s="3">
        <v>33.700000000000003</v>
      </c>
      <c r="F627" s="4">
        <f t="shared" si="108"/>
        <v>9</v>
      </c>
      <c r="G627">
        <v>20</v>
      </c>
      <c r="H627" s="3">
        <f t="shared" si="109"/>
        <v>12.552500000000002</v>
      </c>
      <c r="I627">
        <f t="shared" si="119"/>
        <v>800</v>
      </c>
      <c r="J627">
        <f t="shared" si="110"/>
        <v>0.66300000000000003</v>
      </c>
      <c r="K627">
        <f t="shared" si="111"/>
        <v>33.289230000000003</v>
      </c>
      <c r="L627">
        <v>4.8</v>
      </c>
      <c r="M627">
        <f t="shared" si="112"/>
        <v>0.22237499999999988</v>
      </c>
      <c r="N627">
        <f t="shared" si="113"/>
        <v>1.75</v>
      </c>
      <c r="O627">
        <f t="shared" si="114"/>
        <v>6.7723749999999994</v>
      </c>
      <c r="P627">
        <f t="shared" si="115"/>
        <v>26.516855000000003</v>
      </c>
      <c r="Q627">
        <f t="shared" si="116"/>
        <v>0</v>
      </c>
      <c r="R627">
        <f t="shared" si="117"/>
        <v>5.3033710000000012</v>
      </c>
      <c r="S627">
        <f>SUM($R$2:R627) -SUM($Q$2:Q627) + SUM($T$2:T626)</f>
        <v>108.89433638888772</v>
      </c>
      <c r="T627">
        <f t="shared" si="118"/>
        <v>0</v>
      </c>
    </row>
    <row r="628" spans="1:20" x14ac:dyDescent="0.3">
      <c r="A628" s="1">
        <v>42631</v>
      </c>
      <c r="B628" s="2">
        <v>0.2591087962962963</v>
      </c>
      <c r="C628" s="2">
        <v>0.77918981481481486</v>
      </c>
      <c r="D628" s="3">
        <v>11.5</v>
      </c>
      <c r="E628" s="3">
        <v>22.8</v>
      </c>
      <c r="F628" s="4">
        <f t="shared" si="108"/>
        <v>9</v>
      </c>
      <c r="G628">
        <v>20</v>
      </c>
      <c r="H628" s="3">
        <f t="shared" si="109"/>
        <v>12.481944444444444</v>
      </c>
      <c r="I628">
        <f t="shared" si="119"/>
        <v>800</v>
      </c>
      <c r="J628">
        <f t="shared" si="110"/>
        <v>0.77200000000000002</v>
      </c>
      <c r="K628">
        <f t="shared" si="111"/>
        <v>38.544244444444438</v>
      </c>
      <c r="L628">
        <v>4.8</v>
      </c>
      <c r="M628">
        <f t="shared" si="112"/>
        <v>0.22590277777777776</v>
      </c>
      <c r="N628">
        <f t="shared" si="113"/>
        <v>2.375</v>
      </c>
      <c r="O628">
        <f t="shared" si="114"/>
        <v>7.4009027777777776</v>
      </c>
      <c r="P628">
        <f t="shared" si="115"/>
        <v>31.143341666666661</v>
      </c>
      <c r="Q628">
        <f t="shared" si="116"/>
        <v>0</v>
      </c>
      <c r="R628">
        <f t="shared" si="117"/>
        <v>6.2286683333333324</v>
      </c>
      <c r="S628">
        <f>SUM($R$2:R628) -SUM($Q$2:Q628) + SUM($T$2:T627)</f>
        <v>115.12300472222114</v>
      </c>
      <c r="T628">
        <f t="shared" si="118"/>
        <v>0</v>
      </c>
    </row>
    <row r="629" spans="1:20" x14ac:dyDescent="0.3">
      <c r="A629" s="1">
        <v>42632</v>
      </c>
      <c r="B629" s="2">
        <v>0.26033564814814814</v>
      </c>
      <c r="C629" s="2">
        <v>0.77746527777777785</v>
      </c>
      <c r="D629" s="3">
        <v>10.3</v>
      </c>
      <c r="E629" s="3">
        <v>65.099999999999994</v>
      </c>
      <c r="F629" s="4">
        <f t="shared" si="108"/>
        <v>9</v>
      </c>
      <c r="G629">
        <v>20</v>
      </c>
      <c r="H629" s="3">
        <f t="shared" si="109"/>
        <v>12.411111111111113</v>
      </c>
      <c r="I629">
        <f t="shared" si="119"/>
        <v>800</v>
      </c>
      <c r="J629">
        <f t="shared" si="110"/>
        <v>0.34900000000000009</v>
      </c>
      <c r="K629">
        <f t="shared" si="111"/>
        <v>17.325911111111118</v>
      </c>
      <c r="L629">
        <v>4.8</v>
      </c>
      <c r="M629">
        <f t="shared" si="112"/>
        <v>0.22944444444444434</v>
      </c>
      <c r="N629">
        <f t="shared" si="113"/>
        <v>2.6749999999999998</v>
      </c>
      <c r="O629">
        <f t="shared" si="114"/>
        <v>7.7044444444444435</v>
      </c>
      <c r="P629">
        <f t="shared" si="115"/>
        <v>9.6214666666666737</v>
      </c>
      <c r="Q629">
        <f t="shared" si="116"/>
        <v>0</v>
      </c>
      <c r="R629">
        <f t="shared" si="117"/>
        <v>1.9242933333333347</v>
      </c>
      <c r="S629">
        <f>SUM($R$2:R629) -SUM($Q$2:Q629) + SUM($T$2:T628)</f>
        <v>117.04729805555439</v>
      </c>
      <c r="T629">
        <f t="shared" si="118"/>
        <v>0</v>
      </c>
    </row>
    <row r="630" spans="1:20" x14ac:dyDescent="0.3">
      <c r="A630" s="1">
        <v>42633</v>
      </c>
      <c r="B630" s="2">
        <v>0.26156249999999998</v>
      </c>
      <c r="C630" s="2">
        <v>0.77575231481481488</v>
      </c>
      <c r="D630" s="3">
        <v>10.4</v>
      </c>
      <c r="E630" s="3">
        <v>73.2</v>
      </c>
      <c r="F630" s="4">
        <f t="shared" si="108"/>
        <v>9</v>
      </c>
      <c r="G630">
        <v>20</v>
      </c>
      <c r="H630" s="3">
        <f t="shared" si="109"/>
        <v>12.340555555555559</v>
      </c>
      <c r="I630">
        <f t="shared" si="119"/>
        <v>800</v>
      </c>
      <c r="J630">
        <f t="shared" si="110"/>
        <v>0.26800000000000002</v>
      </c>
      <c r="K630">
        <f t="shared" si="111"/>
        <v>13.229075555555561</v>
      </c>
      <c r="L630">
        <v>4.8</v>
      </c>
      <c r="M630">
        <f t="shared" si="112"/>
        <v>0.23297222222222205</v>
      </c>
      <c r="N630">
        <f t="shared" si="113"/>
        <v>2.65</v>
      </c>
      <c r="O630">
        <f t="shared" si="114"/>
        <v>7.6829722222222223</v>
      </c>
      <c r="P630">
        <f t="shared" si="115"/>
        <v>5.5461033333333383</v>
      </c>
      <c r="Q630">
        <f t="shared" si="116"/>
        <v>0</v>
      </c>
      <c r="R630">
        <f t="shared" si="117"/>
        <v>1.1092206666666677</v>
      </c>
      <c r="S630">
        <f>SUM($R$2:R630) -SUM($Q$2:Q630) + SUM($T$2:T629)</f>
        <v>118.15651872222111</v>
      </c>
      <c r="T630">
        <f t="shared" si="118"/>
        <v>0</v>
      </c>
    </row>
    <row r="631" spans="1:20" x14ac:dyDescent="0.3">
      <c r="A631" s="1">
        <v>42634</v>
      </c>
      <c r="B631" s="2">
        <v>0.26280092592592591</v>
      </c>
      <c r="C631" s="2">
        <v>0.77402777777777787</v>
      </c>
      <c r="D631" s="3">
        <v>10.1</v>
      </c>
      <c r="E631" s="3">
        <v>54.2</v>
      </c>
      <c r="F631" s="4">
        <f t="shared" si="108"/>
        <v>9</v>
      </c>
      <c r="G631">
        <v>20</v>
      </c>
      <c r="H631" s="3">
        <f t="shared" si="109"/>
        <v>12.269444444444446</v>
      </c>
      <c r="I631">
        <f t="shared" si="119"/>
        <v>800</v>
      </c>
      <c r="J631">
        <f t="shared" si="110"/>
        <v>0.45799999999999996</v>
      </c>
      <c r="K631">
        <f t="shared" si="111"/>
        <v>22.47762222222222</v>
      </c>
      <c r="L631">
        <v>4.8</v>
      </c>
      <c r="M631">
        <f t="shared" si="112"/>
        <v>0.23652777777777773</v>
      </c>
      <c r="N631">
        <f t="shared" si="113"/>
        <v>2.7250000000000001</v>
      </c>
      <c r="O631">
        <f t="shared" si="114"/>
        <v>7.7615277777777774</v>
      </c>
      <c r="P631">
        <f t="shared" si="115"/>
        <v>14.716094444444442</v>
      </c>
      <c r="Q631">
        <f t="shared" si="116"/>
        <v>0</v>
      </c>
      <c r="R631">
        <f t="shared" si="117"/>
        <v>2.9432188888888886</v>
      </c>
      <c r="S631">
        <f>SUM($R$2:R631) -SUM($Q$2:Q631) + SUM($T$2:T630)</f>
        <v>121.09973761110996</v>
      </c>
      <c r="T631">
        <f t="shared" si="118"/>
        <v>0</v>
      </c>
    </row>
    <row r="632" spans="1:20" x14ac:dyDescent="0.3">
      <c r="A632" s="1">
        <v>42635</v>
      </c>
      <c r="B632" s="2">
        <v>0.26402777777777781</v>
      </c>
      <c r="C632" s="2">
        <v>0.77231481481481479</v>
      </c>
      <c r="D632" s="3">
        <v>11</v>
      </c>
      <c r="E632" s="3">
        <v>59.6</v>
      </c>
      <c r="F632" s="4">
        <f t="shared" si="108"/>
        <v>9</v>
      </c>
      <c r="G632">
        <v>20</v>
      </c>
      <c r="H632" s="3">
        <f t="shared" si="109"/>
        <v>12.198888888888886</v>
      </c>
      <c r="I632">
        <f t="shared" si="119"/>
        <v>800</v>
      </c>
      <c r="J632">
        <f t="shared" si="110"/>
        <v>0.40400000000000003</v>
      </c>
      <c r="K632">
        <f t="shared" si="111"/>
        <v>19.713404444444439</v>
      </c>
      <c r="L632">
        <v>4.8</v>
      </c>
      <c r="M632">
        <f t="shared" si="112"/>
        <v>0.24005555555555569</v>
      </c>
      <c r="N632">
        <f t="shared" si="113"/>
        <v>2.5</v>
      </c>
      <c r="O632">
        <f t="shared" si="114"/>
        <v>7.540055555555556</v>
      </c>
      <c r="P632">
        <f t="shared" si="115"/>
        <v>12.173348888888883</v>
      </c>
      <c r="Q632">
        <f t="shared" si="116"/>
        <v>0</v>
      </c>
      <c r="R632">
        <f t="shared" si="117"/>
        <v>2.4346697777777768</v>
      </c>
      <c r="S632">
        <f>SUM($R$2:R632) -SUM($Q$2:Q632) + SUM($T$2:T631)</f>
        <v>123.53440738888776</v>
      </c>
      <c r="T632">
        <f t="shared" si="118"/>
        <v>0</v>
      </c>
    </row>
    <row r="633" spans="1:20" x14ac:dyDescent="0.3">
      <c r="A633" s="1">
        <v>42636</v>
      </c>
      <c r="B633" s="2">
        <v>0.26526620370370374</v>
      </c>
      <c r="C633" s="2">
        <v>0.77060185185185182</v>
      </c>
      <c r="D633" s="3">
        <v>11.6</v>
      </c>
      <c r="E633" s="3">
        <v>78.2</v>
      </c>
      <c r="F633" s="4">
        <f t="shared" si="108"/>
        <v>9</v>
      </c>
      <c r="G633">
        <v>20</v>
      </c>
      <c r="H633" s="3">
        <f t="shared" si="109"/>
        <v>12.128055555555555</v>
      </c>
      <c r="I633">
        <f t="shared" si="119"/>
        <v>800</v>
      </c>
      <c r="J633">
        <f t="shared" si="110"/>
        <v>0.21799999999999997</v>
      </c>
      <c r="K633">
        <f t="shared" si="111"/>
        <v>10.575664444444444</v>
      </c>
      <c r="L633">
        <v>4.8</v>
      </c>
      <c r="M633">
        <f t="shared" si="112"/>
        <v>0.24359722222222221</v>
      </c>
      <c r="N633">
        <f t="shared" si="113"/>
        <v>2.35</v>
      </c>
      <c r="O633">
        <f t="shared" si="114"/>
        <v>7.3935972222222226</v>
      </c>
      <c r="P633">
        <f t="shared" si="115"/>
        <v>3.182067222222221</v>
      </c>
      <c r="Q633">
        <f t="shared" si="116"/>
        <v>0</v>
      </c>
      <c r="R633">
        <f t="shared" si="117"/>
        <v>0.63641344444444425</v>
      </c>
      <c r="S633">
        <f>SUM($R$2:R633) -SUM($Q$2:Q633) + SUM($T$2:T632)</f>
        <v>124.1708208333323</v>
      </c>
      <c r="T633">
        <f t="shared" si="118"/>
        <v>0</v>
      </c>
    </row>
    <row r="634" spans="1:20" x14ac:dyDescent="0.3">
      <c r="A634" s="1">
        <v>42637</v>
      </c>
      <c r="B634" s="2">
        <v>0.26649305555555552</v>
      </c>
      <c r="C634" s="2">
        <v>0.76888888888888884</v>
      </c>
      <c r="D634" s="3">
        <v>13.1</v>
      </c>
      <c r="E634" s="3">
        <v>61.6</v>
      </c>
      <c r="F634" s="4">
        <f t="shared" si="108"/>
        <v>9</v>
      </c>
      <c r="G634">
        <v>20</v>
      </c>
      <c r="H634" s="3">
        <f t="shared" si="109"/>
        <v>12.057500000000001</v>
      </c>
      <c r="I634">
        <f t="shared" si="119"/>
        <v>800</v>
      </c>
      <c r="J634">
        <f t="shared" si="110"/>
        <v>0.38400000000000001</v>
      </c>
      <c r="K634">
        <f t="shared" si="111"/>
        <v>18.520320000000002</v>
      </c>
      <c r="L634">
        <v>4.8</v>
      </c>
      <c r="M634">
        <f t="shared" si="112"/>
        <v>0.24712499999999996</v>
      </c>
      <c r="N634">
        <f t="shared" si="113"/>
        <v>1.9750000000000001</v>
      </c>
      <c r="O634">
        <f t="shared" si="114"/>
        <v>7.0221249999999991</v>
      </c>
      <c r="P634">
        <f t="shared" si="115"/>
        <v>11.498195000000003</v>
      </c>
      <c r="Q634">
        <f t="shared" si="116"/>
        <v>0</v>
      </c>
      <c r="R634">
        <f t="shared" si="117"/>
        <v>2.2996390000000004</v>
      </c>
      <c r="S634">
        <f>SUM($R$2:R634) -SUM($Q$2:Q634) + SUM($T$2:T633)</f>
        <v>126.47045983333237</v>
      </c>
      <c r="T634">
        <f t="shared" si="118"/>
        <v>0</v>
      </c>
    </row>
    <row r="635" spans="1:20" x14ac:dyDescent="0.3">
      <c r="A635" s="1">
        <v>42638</v>
      </c>
      <c r="B635" s="2">
        <v>0.26773148148148146</v>
      </c>
      <c r="C635" s="2">
        <v>0.76717592592592598</v>
      </c>
      <c r="D635" s="3">
        <v>12.1</v>
      </c>
      <c r="E635" s="3">
        <v>33</v>
      </c>
      <c r="F635" s="4">
        <f t="shared" si="108"/>
        <v>9</v>
      </c>
      <c r="G635">
        <v>20</v>
      </c>
      <c r="H635" s="3">
        <f t="shared" si="109"/>
        <v>11.986666666666668</v>
      </c>
      <c r="I635">
        <f t="shared" si="119"/>
        <v>800</v>
      </c>
      <c r="J635">
        <f t="shared" si="110"/>
        <v>0.66999999999999993</v>
      </c>
      <c r="K635">
        <f t="shared" si="111"/>
        <v>32.124266666666664</v>
      </c>
      <c r="L635">
        <v>4.8</v>
      </c>
      <c r="M635">
        <f t="shared" si="112"/>
        <v>0.25066666666666659</v>
      </c>
      <c r="N635">
        <f t="shared" si="113"/>
        <v>2.2250000000000001</v>
      </c>
      <c r="O635">
        <f t="shared" si="114"/>
        <v>7.2756666666666661</v>
      </c>
      <c r="P635">
        <f t="shared" si="115"/>
        <v>24.848599999999998</v>
      </c>
      <c r="Q635">
        <f t="shared" si="116"/>
        <v>0</v>
      </c>
      <c r="R635">
        <f t="shared" si="117"/>
        <v>4.9697199999999997</v>
      </c>
      <c r="S635">
        <f>SUM($R$2:R635) -SUM($Q$2:Q635) + SUM($T$2:T634)</f>
        <v>131.44017983333242</v>
      </c>
      <c r="T635">
        <f t="shared" si="118"/>
        <v>0</v>
      </c>
    </row>
    <row r="636" spans="1:20" x14ac:dyDescent="0.3">
      <c r="A636" s="1">
        <v>42639</v>
      </c>
      <c r="B636" s="2">
        <v>0.26896990740740739</v>
      </c>
      <c r="C636" s="2">
        <v>0.76546296296296301</v>
      </c>
      <c r="D636" s="3">
        <v>9.8000000000000007</v>
      </c>
      <c r="E636" s="3">
        <v>31</v>
      </c>
      <c r="F636" s="4">
        <f t="shared" si="108"/>
        <v>9</v>
      </c>
      <c r="G636">
        <v>20</v>
      </c>
      <c r="H636" s="3">
        <f t="shared" si="109"/>
        <v>11.915833333333335</v>
      </c>
      <c r="I636">
        <f t="shared" si="119"/>
        <v>800</v>
      </c>
      <c r="J636">
        <f t="shared" si="110"/>
        <v>0.69</v>
      </c>
      <c r="K636">
        <f t="shared" si="111"/>
        <v>32.887700000000002</v>
      </c>
      <c r="L636">
        <v>4.8</v>
      </c>
      <c r="M636">
        <f t="shared" si="112"/>
        <v>0.2542083333333332</v>
      </c>
      <c r="N636">
        <f t="shared" si="113"/>
        <v>2.8</v>
      </c>
      <c r="O636">
        <f t="shared" si="114"/>
        <v>7.8542083333333332</v>
      </c>
      <c r="P636">
        <f t="shared" si="115"/>
        <v>25.03349166666667</v>
      </c>
      <c r="Q636">
        <f t="shared" si="116"/>
        <v>0</v>
      </c>
      <c r="R636">
        <f t="shared" si="117"/>
        <v>5.0066983333333344</v>
      </c>
      <c r="S636">
        <f>SUM($R$2:R636) -SUM($Q$2:Q636) + SUM($T$2:T635)</f>
        <v>136.44687816666556</v>
      </c>
      <c r="T636">
        <f t="shared" si="118"/>
        <v>0</v>
      </c>
    </row>
    <row r="637" spans="1:20" x14ac:dyDescent="0.3">
      <c r="A637" s="1">
        <v>42640</v>
      </c>
      <c r="B637" s="2">
        <v>0.27020833333333333</v>
      </c>
      <c r="C637" s="2">
        <v>0.76374999999999993</v>
      </c>
      <c r="D637" s="3">
        <v>8.5</v>
      </c>
      <c r="E637" s="3">
        <v>33.299999999999997</v>
      </c>
      <c r="F637" s="4">
        <f t="shared" si="108"/>
        <v>9</v>
      </c>
      <c r="G637">
        <v>20</v>
      </c>
      <c r="H637" s="3">
        <f t="shared" si="109"/>
        <v>11.844999999999999</v>
      </c>
      <c r="I637">
        <f t="shared" si="119"/>
        <v>800</v>
      </c>
      <c r="J637">
        <f t="shared" si="110"/>
        <v>0.66700000000000004</v>
      </c>
      <c r="K637">
        <f t="shared" si="111"/>
        <v>31.602459999999997</v>
      </c>
      <c r="L637">
        <v>4.8</v>
      </c>
      <c r="M637">
        <f t="shared" si="112"/>
        <v>0.25775000000000003</v>
      </c>
      <c r="N637">
        <f t="shared" si="113"/>
        <v>3.125</v>
      </c>
      <c r="O637">
        <f t="shared" si="114"/>
        <v>8.1827499999999986</v>
      </c>
      <c r="P637">
        <f t="shared" si="115"/>
        <v>23.419709999999998</v>
      </c>
      <c r="Q637">
        <f t="shared" si="116"/>
        <v>0</v>
      </c>
      <c r="R637">
        <f t="shared" si="117"/>
        <v>4.683942</v>
      </c>
      <c r="S637">
        <f>SUM($R$2:R637) -SUM($Q$2:Q637) + SUM($T$2:T636)</f>
        <v>141.13082016666567</v>
      </c>
      <c r="T637">
        <f t="shared" si="118"/>
        <v>0</v>
      </c>
    </row>
    <row r="638" spans="1:20" x14ac:dyDescent="0.3">
      <c r="A638" s="1">
        <v>42641</v>
      </c>
      <c r="B638" s="2">
        <v>0.2714583333333333</v>
      </c>
      <c r="C638" s="2">
        <v>0.76204861111111111</v>
      </c>
      <c r="D638" s="3">
        <v>9.6</v>
      </c>
      <c r="E638" s="3">
        <v>63.9</v>
      </c>
      <c r="F638" s="4">
        <f t="shared" si="108"/>
        <v>9</v>
      </c>
      <c r="G638">
        <v>20</v>
      </c>
      <c r="H638" s="3">
        <f t="shared" si="109"/>
        <v>11.774166666666668</v>
      </c>
      <c r="I638">
        <f t="shared" si="119"/>
        <v>800</v>
      </c>
      <c r="J638">
        <f t="shared" si="110"/>
        <v>0.36099999999999999</v>
      </c>
      <c r="K638">
        <f t="shared" si="111"/>
        <v>17.001896666666667</v>
      </c>
      <c r="L638">
        <v>4.8</v>
      </c>
      <c r="M638">
        <f t="shared" si="112"/>
        <v>0.26129166666666664</v>
      </c>
      <c r="N638">
        <f t="shared" si="113"/>
        <v>2.85</v>
      </c>
      <c r="O638">
        <f t="shared" si="114"/>
        <v>7.9112916666666671</v>
      </c>
      <c r="P638">
        <f t="shared" si="115"/>
        <v>9.090605</v>
      </c>
      <c r="Q638">
        <f t="shared" si="116"/>
        <v>0</v>
      </c>
      <c r="R638">
        <f t="shared" si="117"/>
        <v>1.8181210000000001</v>
      </c>
      <c r="S638">
        <f>SUM($R$2:R638) -SUM($Q$2:Q638) + SUM($T$2:T637)</f>
        <v>142.94894116666546</v>
      </c>
      <c r="T638">
        <f t="shared" si="118"/>
        <v>0</v>
      </c>
    </row>
    <row r="639" spans="1:20" x14ac:dyDescent="0.3">
      <c r="A639" s="1">
        <v>42642</v>
      </c>
      <c r="B639" s="2">
        <v>0.27269675925925924</v>
      </c>
      <c r="C639" s="2">
        <v>0.76033564814814814</v>
      </c>
      <c r="D639" s="3">
        <v>16.100000000000001</v>
      </c>
      <c r="E639" s="3">
        <v>70.3</v>
      </c>
      <c r="F639" s="4">
        <f t="shared" si="108"/>
        <v>9</v>
      </c>
      <c r="G639">
        <v>20</v>
      </c>
      <c r="H639" s="3">
        <f t="shared" si="109"/>
        <v>11.703333333333333</v>
      </c>
      <c r="I639">
        <f t="shared" si="119"/>
        <v>800</v>
      </c>
      <c r="J639">
        <f t="shared" si="110"/>
        <v>0.29700000000000004</v>
      </c>
      <c r="K639">
        <f t="shared" si="111"/>
        <v>13.903560000000002</v>
      </c>
      <c r="L639">
        <v>4.8</v>
      </c>
      <c r="M639">
        <f t="shared" si="112"/>
        <v>0.26483333333333337</v>
      </c>
      <c r="N639">
        <f t="shared" si="113"/>
        <v>1.2249999999999996</v>
      </c>
      <c r="O639">
        <f t="shared" si="114"/>
        <v>6.2898333333333332</v>
      </c>
      <c r="P639">
        <f t="shared" si="115"/>
        <v>7.6137266666666692</v>
      </c>
      <c r="Q639">
        <f t="shared" si="116"/>
        <v>0</v>
      </c>
      <c r="R639">
        <f t="shared" si="117"/>
        <v>1.5227453333333338</v>
      </c>
      <c r="S639">
        <f>SUM($R$2:R639) -SUM($Q$2:Q639) + SUM($T$2:T638)</f>
        <v>144.47168649999867</v>
      </c>
      <c r="T639">
        <f t="shared" si="118"/>
        <v>0</v>
      </c>
    </row>
    <row r="640" spans="1:20" x14ac:dyDescent="0.3">
      <c r="A640" s="1">
        <v>42643</v>
      </c>
      <c r="B640" s="2">
        <v>0.27394675925925926</v>
      </c>
      <c r="C640" s="2">
        <v>0.75864583333333335</v>
      </c>
      <c r="D640" s="3">
        <v>16.3</v>
      </c>
      <c r="E640" s="3">
        <v>65.099999999999994</v>
      </c>
      <c r="F640" s="4">
        <f t="shared" si="108"/>
        <v>9</v>
      </c>
      <c r="G640">
        <v>20</v>
      </c>
      <c r="H640" s="3">
        <f t="shared" si="109"/>
        <v>11.632777777777779</v>
      </c>
      <c r="I640">
        <f t="shared" si="119"/>
        <v>800</v>
      </c>
      <c r="J640">
        <f t="shared" si="110"/>
        <v>0.34900000000000009</v>
      </c>
      <c r="K640">
        <f t="shared" si="111"/>
        <v>16.23935777777778</v>
      </c>
      <c r="L640">
        <v>4.8</v>
      </c>
      <c r="M640">
        <f t="shared" si="112"/>
        <v>0.26836111111111105</v>
      </c>
      <c r="N640">
        <f t="shared" si="113"/>
        <v>1.1749999999999998</v>
      </c>
      <c r="O640">
        <f t="shared" si="114"/>
        <v>6.2433611111111107</v>
      </c>
      <c r="P640">
        <f t="shared" si="115"/>
        <v>9.9959966666666702</v>
      </c>
      <c r="Q640">
        <f t="shared" si="116"/>
        <v>0</v>
      </c>
      <c r="R640">
        <f t="shared" si="117"/>
        <v>1.9991993333333342</v>
      </c>
      <c r="S640">
        <f>SUM($R$2:R640) -SUM($Q$2:Q640) + SUM($T$2:T639)</f>
        <v>146.47088583333198</v>
      </c>
      <c r="T640">
        <f t="shared" si="118"/>
        <v>-146.47</v>
      </c>
    </row>
    <row r="641" spans="1:20" x14ac:dyDescent="0.3">
      <c r="A641" s="1">
        <v>42644</v>
      </c>
      <c r="B641" s="2">
        <v>0.27519675925925924</v>
      </c>
      <c r="C641" s="2">
        <v>0.75694444444444453</v>
      </c>
      <c r="D641" s="3">
        <v>13.8</v>
      </c>
      <c r="E641" s="3">
        <v>66.2</v>
      </c>
      <c r="F641" s="4">
        <f t="shared" si="108"/>
        <v>10</v>
      </c>
      <c r="G641">
        <v>20</v>
      </c>
      <c r="H641" s="3">
        <f t="shared" si="109"/>
        <v>11.561944444444446</v>
      </c>
      <c r="I641">
        <f t="shared" si="119"/>
        <v>700</v>
      </c>
      <c r="J641">
        <f t="shared" si="110"/>
        <v>0.33799999999999997</v>
      </c>
      <c r="K641">
        <f t="shared" si="111"/>
        <v>13.677780277777778</v>
      </c>
      <c r="L641">
        <v>4.8</v>
      </c>
      <c r="M641">
        <f t="shared" si="112"/>
        <v>0.27190277777777772</v>
      </c>
      <c r="N641">
        <f t="shared" si="113"/>
        <v>1.7999999999999998</v>
      </c>
      <c r="O641">
        <f t="shared" si="114"/>
        <v>6.8719027777777777</v>
      </c>
      <c r="P641">
        <f t="shared" si="115"/>
        <v>6.8058775000000002</v>
      </c>
      <c r="Q641">
        <f t="shared" si="116"/>
        <v>0</v>
      </c>
      <c r="R641">
        <f t="shared" si="117"/>
        <v>1.3611755000000001</v>
      </c>
      <c r="S641">
        <f>SUM($R$2:R641) -SUM($Q$2:Q641) + SUM($T$2:T640)</f>
        <v>1.3620613333321216</v>
      </c>
      <c r="T641">
        <f t="shared" si="118"/>
        <v>0</v>
      </c>
    </row>
    <row r="642" spans="1:20" x14ac:dyDescent="0.3">
      <c r="A642" s="1">
        <v>42645</v>
      </c>
      <c r="B642" s="2">
        <v>0.27645833333333331</v>
      </c>
      <c r="C642" s="2">
        <v>0.75525462962962964</v>
      </c>
      <c r="D642" s="3">
        <v>15.6</v>
      </c>
      <c r="E642" s="3">
        <v>74.7</v>
      </c>
      <c r="F642" s="4">
        <f t="shared" si="108"/>
        <v>10</v>
      </c>
      <c r="G642">
        <v>20</v>
      </c>
      <c r="H642" s="3">
        <f t="shared" si="109"/>
        <v>11.491111111111111</v>
      </c>
      <c r="I642">
        <f t="shared" si="119"/>
        <v>700</v>
      </c>
      <c r="J642">
        <f t="shared" si="110"/>
        <v>0.253</v>
      </c>
      <c r="K642">
        <f t="shared" si="111"/>
        <v>10.17537888888889</v>
      </c>
      <c r="L642">
        <v>4.8</v>
      </c>
      <c r="M642">
        <f t="shared" si="112"/>
        <v>0.27544444444444438</v>
      </c>
      <c r="N642">
        <f t="shared" si="113"/>
        <v>1.35</v>
      </c>
      <c r="O642">
        <f t="shared" si="114"/>
        <v>6.4254444444444445</v>
      </c>
      <c r="P642">
        <f t="shared" si="115"/>
        <v>3.7499344444444453</v>
      </c>
      <c r="Q642">
        <f t="shared" si="116"/>
        <v>0</v>
      </c>
      <c r="R642">
        <f t="shared" si="117"/>
        <v>0.74998688888888909</v>
      </c>
      <c r="S642">
        <f>SUM($R$2:R642) -SUM($Q$2:Q642) + SUM($T$2:T641)</f>
        <v>2.1120482222211194</v>
      </c>
      <c r="T642">
        <f t="shared" si="118"/>
        <v>0</v>
      </c>
    </row>
    <row r="643" spans="1:20" x14ac:dyDescent="0.3">
      <c r="A643" s="1">
        <v>42646</v>
      </c>
      <c r="B643" s="2">
        <v>0.27770833333333333</v>
      </c>
      <c r="C643" s="2">
        <v>0.75356481481481474</v>
      </c>
      <c r="D643" s="3">
        <v>13.2</v>
      </c>
      <c r="E643" s="3">
        <v>82.1</v>
      </c>
      <c r="F643" s="4">
        <f t="shared" ref="F643:F706" si="120">MONTH(A643)</f>
        <v>10</v>
      </c>
      <c r="G643">
        <v>20</v>
      </c>
      <c r="H643" s="3">
        <f t="shared" ref="H643:H706" si="121">(C643-B643) * 24</f>
        <v>11.420555555555554</v>
      </c>
      <c r="I643">
        <f t="shared" si="119"/>
        <v>700</v>
      </c>
      <c r="J643">
        <f t="shared" ref="J643:J706" si="122">1-(E643/100)</f>
        <v>0.17900000000000005</v>
      </c>
      <c r="K643">
        <f t="shared" ref="K643:K706" si="123">PRODUCT(G643:J643) * $V$2 / 1000</f>
        <v>7.1549780555555564</v>
      </c>
      <c r="L643">
        <v>4.8</v>
      </c>
      <c r="M643">
        <f t="shared" ref="M643:M706" si="124">IF(H643&lt;17,(17-H643) * 50,0) / 1000</f>
        <v>0.27897222222222229</v>
      </c>
      <c r="N643">
        <f t="shared" ref="N643:N706" si="125">IF(D643&lt;21,(21-D643)*250,0) / 1000</f>
        <v>1.9500000000000002</v>
      </c>
      <c r="O643">
        <f t="shared" ref="O643:O706" si="126">SUM(L643:N643)</f>
        <v>7.0289722222222224</v>
      </c>
      <c r="P643">
        <f t="shared" ref="P643:P706" si="127">K643-O643</f>
        <v>0.12600583333333404</v>
      </c>
      <c r="Q643">
        <f t="shared" ref="Q643:Q706" si="128">IF(P643&lt;0,ABS(P643) * 0.5,0)</f>
        <v>0</v>
      </c>
      <c r="R643">
        <f t="shared" ref="R643:R706" si="129">IF(P643&gt;0,P643*0.2,0)</f>
        <v>2.5201166666666809E-2</v>
      </c>
      <c r="S643">
        <f>SUM($R$2:R643) -SUM($Q$2:Q643) + SUM($T$2:T642)</f>
        <v>2.1372493888877671</v>
      </c>
      <c r="T643">
        <f t="shared" ref="T643:T706" si="130">-IF(F644&lt;&gt;F643,ROUND(S643,2),0)</f>
        <v>0</v>
      </c>
    </row>
    <row r="644" spans="1:20" x14ac:dyDescent="0.3">
      <c r="A644" s="1">
        <v>42647</v>
      </c>
      <c r="B644" s="2">
        <v>0.2789699074074074</v>
      </c>
      <c r="C644" s="2">
        <v>0.751886574074074</v>
      </c>
      <c r="D644" s="3">
        <v>9.1999999999999993</v>
      </c>
      <c r="E644" s="3">
        <v>44.9</v>
      </c>
      <c r="F644" s="4">
        <f t="shared" si="120"/>
        <v>10</v>
      </c>
      <c r="G644">
        <v>20</v>
      </c>
      <c r="H644" s="3">
        <f t="shared" si="121"/>
        <v>11.349999999999998</v>
      </c>
      <c r="I644">
        <f t="shared" ref="I644:I707" si="131">IF(F644&gt;F643,IF(F644=7,I643,IF(F644&lt;7,I643+100,I643-100)),I643)</f>
        <v>700</v>
      </c>
      <c r="J644">
        <f t="shared" si="122"/>
        <v>0.55099999999999993</v>
      </c>
      <c r="K644">
        <f t="shared" si="123"/>
        <v>21.888474999999996</v>
      </c>
      <c r="L644">
        <v>4.8</v>
      </c>
      <c r="M644">
        <f t="shared" si="124"/>
        <v>0.28250000000000014</v>
      </c>
      <c r="N644">
        <f t="shared" si="125"/>
        <v>2.95</v>
      </c>
      <c r="O644">
        <f t="shared" si="126"/>
        <v>8.0324999999999989</v>
      </c>
      <c r="P644">
        <f t="shared" si="127"/>
        <v>13.855974999999997</v>
      </c>
      <c r="Q644">
        <f t="shared" si="128"/>
        <v>0</v>
      </c>
      <c r="R644">
        <f t="shared" si="129"/>
        <v>2.7711949999999996</v>
      </c>
      <c r="S644">
        <f>SUM($R$2:R644) -SUM($Q$2:Q644) + SUM($T$2:T643)</f>
        <v>4.908444388887574</v>
      </c>
      <c r="T644">
        <f t="shared" si="130"/>
        <v>0</v>
      </c>
    </row>
    <row r="645" spans="1:20" x14ac:dyDescent="0.3">
      <c r="A645" s="1">
        <v>42648</v>
      </c>
      <c r="B645" s="2">
        <v>0.28023148148148147</v>
      </c>
      <c r="C645" s="2">
        <v>0.75020833333333325</v>
      </c>
      <c r="D645" s="3">
        <v>6.5</v>
      </c>
      <c r="E645" s="3">
        <v>92.9</v>
      </c>
      <c r="F645" s="4">
        <f t="shared" si="120"/>
        <v>10</v>
      </c>
      <c r="G645">
        <v>20</v>
      </c>
      <c r="H645" s="3">
        <f t="shared" si="121"/>
        <v>11.279444444444444</v>
      </c>
      <c r="I645">
        <f t="shared" si="131"/>
        <v>700</v>
      </c>
      <c r="J645">
        <f t="shared" si="122"/>
        <v>7.0999999999999952E-2</v>
      </c>
      <c r="K645">
        <f t="shared" si="123"/>
        <v>2.8029419444444423</v>
      </c>
      <c r="L645">
        <v>4.8</v>
      </c>
      <c r="M645">
        <f t="shared" si="124"/>
        <v>0.28602777777777783</v>
      </c>
      <c r="N645">
        <f t="shared" si="125"/>
        <v>3.625</v>
      </c>
      <c r="O645">
        <f t="shared" si="126"/>
        <v>8.7110277777777778</v>
      </c>
      <c r="P645">
        <f t="shared" si="127"/>
        <v>-5.9080858333333355</v>
      </c>
      <c r="Q645">
        <f t="shared" si="128"/>
        <v>2.9540429166666677</v>
      </c>
      <c r="R645">
        <f t="shared" si="129"/>
        <v>0</v>
      </c>
      <c r="S645">
        <f>SUM($R$2:R645) -SUM($Q$2:Q645) + SUM($T$2:T644)</f>
        <v>1.9544014722207521</v>
      </c>
      <c r="T645">
        <f t="shared" si="130"/>
        <v>0</v>
      </c>
    </row>
    <row r="646" spans="1:20" x14ac:dyDescent="0.3">
      <c r="A646" s="1">
        <v>42649</v>
      </c>
      <c r="B646" s="2">
        <v>0.28149305555555554</v>
      </c>
      <c r="C646" s="2">
        <v>0.74853009259259251</v>
      </c>
      <c r="D646" s="3">
        <v>7.5</v>
      </c>
      <c r="E646" s="3">
        <v>92.5</v>
      </c>
      <c r="F646" s="4">
        <f t="shared" si="120"/>
        <v>10</v>
      </c>
      <c r="G646">
        <v>20</v>
      </c>
      <c r="H646" s="3">
        <f t="shared" si="121"/>
        <v>11.208888888888888</v>
      </c>
      <c r="I646">
        <f t="shared" si="131"/>
        <v>700</v>
      </c>
      <c r="J646">
        <f t="shared" si="122"/>
        <v>7.4999999999999956E-2</v>
      </c>
      <c r="K646">
        <f t="shared" si="123"/>
        <v>2.9423333333333317</v>
      </c>
      <c r="L646">
        <v>4.8</v>
      </c>
      <c r="M646">
        <f t="shared" si="124"/>
        <v>0.28955555555555562</v>
      </c>
      <c r="N646">
        <f t="shared" si="125"/>
        <v>3.375</v>
      </c>
      <c r="O646">
        <f t="shared" si="126"/>
        <v>8.4645555555555561</v>
      </c>
      <c r="P646">
        <f t="shared" si="127"/>
        <v>-5.5222222222222239</v>
      </c>
      <c r="Q646">
        <f t="shared" si="128"/>
        <v>2.761111111111112</v>
      </c>
      <c r="R646">
        <f t="shared" si="129"/>
        <v>0</v>
      </c>
      <c r="S646">
        <f>SUM($R$2:R646) -SUM($Q$2:Q646) + SUM($T$2:T645)</f>
        <v>-0.80670963889019731</v>
      </c>
      <c r="T646">
        <f t="shared" si="130"/>
        <v>0</v>
      </c>
    </row>
    <row r="647" spans="1:20" x14ac:dyDescent="0.3">
      <c r="A647" s="1">
        <v>42650</v>
      </c>
      <c r="B647" s="2">
        <v>0.2827662037037037</v>
      </c>
      <c r="C647" s="2">
        <v>0.74686342592592592</v>
      </c>
      <c r="D647" s="3">
        <v>5.0999999999999996</v>
      </c>
      <c r="E647" s="3">
        <v>85.2</v>
      </c>
      <c r="F647" s="4">
        <f t="shared" si="120"/>
        <v>10</v>
      </c>
      <c r="G647">
        <v>20</v>
      </c>
      <c r="H647" s="3">
        <f t="shared" si="121"/>
        <v>11.138333333333334</v>
      </c>
      <c r="I647">
        <f t="shared" si="131"/>
        <v>700</v>
      </c>
      <c r="J647">
        <f t="shared" si="122"/>
        <v>0.14800000000000002</v>
      </c>
      <c r="K647">
        <f t="shared" si="123"/>
        <v>5.7696566666666689</v>
      </c>
      <c r="L647">
        <v>4.8</v>
      </c>
      <c r="M647">
        <f t="shared" si="124"/>
        <v>0.29308333333333331</v>
      </c>
      <c r="N647">
        <f t="shared" si="125"/>
        <v>3.9750000000000001</v>
      </c>
      <c r="O647">
        <f t="shared" si="126"/>
        <v>9.0680833333333339</v>
      </c>
      <c r="P647">
        <f t="shared" si="127"/>
        <v>-3.2984266666666651</v>
      </c>
      <c r="Q647">
        <f t="shared" si="128"/>
        <v>1.6492133333333325</v>
      </c>
      <c r="R647">
        <f t="shared" si="129"/>
        <v>0</v>
      </c>
      <c r="S647">
        <f>SUM($R$2:R647) -SUM($Q$2:Q647) + SUM($T$2:T646)</f>
        <v>-2.4559229722235614</v>
      </c>
      <c r="T647">
        <f t="shared" si="130"/>
        <v>0</v>
      </c>
    </row>
    <row r="648" spans="1:20" x14ac:dyDescent="0.3">
      <c r="A648" s="1">
        <v>42651</v>
      </c>
      <c r="B648" s="2">
        <v>0.28403935185185186</v>
      </c>
      <c r="C648" s="2">
        <v>0.74520833333333336</v>
      </c>
      <c r="D648" s="3">
        <v>6.9</v>
      </c>
      <c r="E648" s="3">
        <v>92.9</v>
      </c>
      <c r="F648" s="4">
        <f t="shared" si="120"/>
        <v>10</v>
      </c>
      <c r="G648">
        <v>20</v>
      </c>
      <c r="H648" s="3">
        <f t="shared" si="121"/>
        <v>11.068055555555556</v>
      </c>
      <c r="I648">
        <f t="shared" si="131"/>
        <v>700</v>
      </c>
      <c r="J648">
        <f t="shared" si="122"/>
        <v>7.0999999999999952E-2</v>
      </c>
      <c r="K648">
        <f t="shared" si="123"/>
        <v>2.750411805555554</v>
      </c>
      <c r="L648">
        <v>4.8</v>
      </c>
      <c r="M648">
        <f t="shared" si="124"/>
        <v>0.29659722222222218</v>
      </c>
      <c r="N648">
        <f t="shared" si="125"/>
        <v>3.5249999999999999</v>
      </c>
      <c r="O648">
        <f t="shared" si="126"/>
        <v>8.6215972222222224</v>
      </c>
      <c r="P648">
        <f t="shared" si="127"/>
        <v>-5.8711854166666679</v>
      </c>
      <c r="Q648">
        <f t="shared" si="128"/>
        <v>2.935592708333334</v>
      </c>
      <c r="R648">
        <f t="shared" si="129"/>
        <v>0</v>
      </c>
      <c r="S648">
        <f>SUM($R$2:R648) -SUM($Q$2:Q648) + SUM($T$2:T647)</f>
        <v>-5.3915156805569495</v>
      </c>
      <c r="T648">
        <f t="shared" si="130"/>
        <v>0</v>
      </c>
    </row>
    <row r="649" spans="1:20" x14ac:dyDescent="0.3">
      <c r="A649" s="1">
        <v>42652</v>
      </c>
      <c r="B649" s="2">
        <v>0.28531250000000002</v>
      </c>
      <c r="C649" s="2">
        <v>0.7435532407407407</v>
      </c>
      <c r="D649" s="3">
        <v>6.7</v>
      </c>
      <c r="E649" s="3">
        <v>85.2</v>
      </c>
      <c r="F649" s="4">
        <f t="shared" si="120"/>
        <v>10</v>
      </c>
      <c r="G649">
        <v>20</v>
      </c>
      <c r="H649" s="3">
        <f t="shared" si="121"/>
        <v>10.997777777777776</v>
      </c>
      <c r="I649">
        <f t="shared" si="131"/>
        <v>700</v>
      </c>
      <c r="J649">
        <f t="shared" si="122"/>
        <v>0.14800000000000002</v>
      </c>
      <c r="K649">
        <f t="shared" si="123"/>
        <v>5.6968488888888897</v>
      </c>
      <c r="L649">
        <v>4.8</v>
      </c>
      <c r="M649">
        <f t="shared" si="124"/>
        <v>0.30011111111111122</v>
      </c>
      <c r="N649">
        <f t="shared" si="125"/>
        <v>3.5750000000000002</v>
      </c>
      <c r="O649">
        <f t="shared" si="126"/>
        <v>8.6751111111111108</v>
      </c>
      <c r="P649">
        <f t="shared" si="127"/>
        <v>-2.978262222222221</v>
      </c>
      <c r="Q649">
        <f t="shared" si="128"/>
        <v>1.4891311111111105</v>
      </c>
      <c r="R649">
        <f t="shared" si="129"/>
        <v>0</v>
      </c>
      <c r="S649">
        <f>SUM($R$2:R649) -SUM($Q$2:Q649) + SUM($T$2:T648)</f>
        <v>-6.8806467916681413</v>
      </c>
      <c r="T649">
        <f t="shared" si="130"/>
        <v>0</v>
      </c>
    </row>
    <row r="650" spans="1:20" x14ac:dyDescent="0.3">
      <c r="A650" s="1">
        <v>42653</v>
      </c>
      <c r="B650" s="2">
        <v>0.28659722222222223</v>
      </c>
      <c r="C650" s="2">
        <v>0.74189814814814825</v>
      </c>
      <c r="D650" s="3">
        <v>6.8</v>
      </c>
      <c r="E650" s="3">
        <v>92.9</v>
      </c>
      <c r="F650" s="4">
        <f t="shared" si="120"/>
        <v>10</v>
      </c>
      <c r="G650">
        <v>20</v>
      </c>
      <c r="H650" s="3">
        <f t="shared" si="121"/>
        <v>10.927222222222225</v>
      </c>
      <c r="I650">
        <f t="shared" si="131"/>
        <v>700</v>
      </c>
      <c r="J650">
        <f t="shared" si="122"/>
        <v>7.0999999999999952E-2</v>
      </c>
      <c r="K650">
        <f t="shared" si="123"/>
        <v>2.7154147222222211</v>
      </c>
      <c r="L650">
        <v>4.8</v>
      </c>
      <c r="M650">
        <f t="shared" si="124"/>
        <v>0.30363888888888874</v>
      </c>
      <c r="N650">
        <f t="shared" si="125"/>
        <v>3.55</v>
      </c>
      <c r="O650">
        <f t="shared" si="126"/>
        <v>8.6536388888888887</v>
      </c>
      <c r="P650">
        <f t="shared" si="127"/>
        <v>-5.938224166666668</v>
      </c>
      <c r="Q650">
        <f t="shared" si="128"/>
        <v>2.969112083333334</v>
      </c>
      <c r="R650">
        <f t="shared" si="129"/>
        <v>0</v>
      </c>
      <c r="S650">
        <f>SUM($R$2:R650) -SUM($Q$2:Q650) + SUM($T$2:T649)</f>
        <v>-9.849758875001271</v>
      </c>
      <c r="T650">
        <f t="shared" si="130"/>
        <v>0</v>
      </c>
    </row>
    <row r="651" spans="1:20" x14ac:dyDescent="0.3">
      <c r="A651" s="1">
        <v>42654</v>
      </c>
      <c r="B651" s="2">
        <v>0.28788194444444443</v>
      </c>
      <c r="C651" s="2">
        <v>0.74026620370370377</v>
      </c>
      <c r="D651" s="3">
        <v>5.6</v>
      </c>
      <c r="E651" s="3">
        <v>92.9</v>
      </c>
      <c r="F651" s="4">
        <f t="shared" si="120"/>
        <v>10</v>
      </c>
      <c r="G651">
        <v>20</v>
      </c>
      <c r="H651" s="3">
        <f t="shared" si="121"/>
        <v>10.857222222222225</v>
      </c>
      <c r="I651">
        <f t="shared" si="131"/>
        <v>700</v>
      </c>
      <c r="J651">
        <f t="shared" si="122"/>
        <v>7.0999999999999952E-2</v>
      </c>
      <c r="K651">
        <f t="shared" si="123"/>
        <v>2.6980197222222211</v>
      </c>
      <c r="L651">
        <v>4.8</v>
      </c>
      <c r="M651">
        <f t="shared" si="124"/>
        <v>0.30713888888888874</v>
      </c>
      <c r="N651">
        <f t="shared" si="125"/>
        <v>3.85</v>
      </c>
      <c r="O651">
        <f t="shared" si="126"/>
        <v>8.9571388888888883</v>
      </c>
      <c r="P651">
        <f t="shared" si="127"/>
        <v>-6.2591191666666672</v>
      </c>
      <c r="Q651">
        <f t="shared" si="128"/>
        <v>3.1295595833333336</v>
      </c>
      <c r="R651">
        <f t="shared" si="129"/>
        <v>0</v>
      </c>
      <c r="S651">
        <f>SUM($R$2:R651) -SUM($Q$2:Q651) + SUM($T$2:T650)</f>
        <v>-12.979318458334774</v>
      </c>
      <c r="T651">
        <f t="shared" si="130"/>
        <v>0</v>
      </c>
    </row>
    <row r="652" spans="1:20" x14ac:dyDescent="0.3">
      <c r="A652" s="1">
        <v>42655</v>
      </c>
      <c r="B652" s="2">
        <v>0.28916666666666663</v>
      </c>
      <c r="C652" s="2">
        <v>0.7386342592592593</v>
      </c>
      <c r="D652" s="3">
        <v>6.3</v>
      </c>
      <c r="E652" s="3">
        <v>92.9</v>
      </c>
      <c r="F652" s="4">
        <f t="shared" si="120"/>
        <v>10</v>
      </c>
      <c r="G652">
        <v>20</v>
      </c>
      <c r="H652" s="3">
        <f t="shared" si="121"/>
        <v>10.787222222222224</v>
      </c>
      <c r="I652">
        <f t="shared" si="131"/>
        <v>700</v>
      </c>
      <c r="J652">
        <f t="shared" si="122"/>
        <v>7.0999999999999952E-2</v>
      </c>
      <c r="K652">
        <f t="shared" si="123"/>
        <v>2.680624722222221</v>
      </c>
      <c r="L652">
        <v>4.8</v>
      </c>
      <c r="M652">
        <f t="shared" si="124"/>
        <v>0.3106388888888888</v>
      </c>
      <c r="N652">
        <f t="shared" si="125"/>
        <v>3.6749999999999998</v>
      </c>
      <c r="O652">
        <f t="shared" si="126"/>
        <v>8.7856388888888883</v>
      </c>
      <c r="P652">
        <f t="shared" si="127"/>
        <v>-6.1050141666666669</v>
      </c>
      <c r="Q652">
        <f t="shared" si="128"/>
        <v>3.0525070833333334</v>
      </c>
      <c r="R652">
        <f t="shared" si="129"/>
        <v>0</v>
      </c>
      <c r="S652">
        <f>SUM($R$2:R652) -SUM($Q$2:Q652) + SUM($T$2:T651)</f>
        <v>-16.031825541668013</v>
      </c>
      <c r="T652">
        <f t="shared" si="130"/>
        <v>0</v>
      </c>
    </row>
    <row r="653" spans="1:20" x14ac:dyDescent="0.3">
      <c r="A653" s="1">
        <v>42656</v>
      </c>
      <c r="B653" s="2">
        <v>0.29045138888888888</v>
      </c>
      <c r="C653" s="2">
        <v>0.73700231481481471</v>
      </c>
      <c r="D653" s="3">
        <v>4.5999999999999996</v>
      </c>
      <c r="E653" s="3">
        <v>59.2</v>
      </c>
      <c r="F653" s="4">
        <f t="shared" si="120"/>
        <v>10</v>
      </c>
      <c r="G653">
        <v>20</v>
      </c>
      <c r="H653" s="3">
        <f t="shared" si="121"/>
        <v>10.717222222222219</v>
      </c>
      <c r="I653">
        <f t="shared" si="131"/>
        <v>700</v>
      </c>
      <c r="J653">
        <f t="shared" si="122"/>
        <v>0.40799999999999992</v>
      </c>
      <c r="K653">
        <f t="shared" si="123"/>
        <v>15.304193333333325</v>
      </c>
      <c r="L653">
        <v>4.8</v>
      </c>
      <c r="M653">
        <f t="shared" si="124"/>
        <v>0.31413888888888902</v>
      </c>
      <c r="N653">
        <f t="shared" si="125"/>
        <v>4.0999999999999996</v>
      </c>
      <c r="O653">
        <f t="shared" si="126"/>
        <v>9.2141388888888898</v>
      </c>
      <c r="P653">
        <f t="shared" si="127"/>
        <v>6.0900544444444353</v>
      </c>
      <c r="Q653">
        <f t="shared" si="128"/>
        <v>0</v>
      </c>
      <c r="R653">
        <f t="shared" si="129"/>
        <v>1.2180108888888872</v>
      </c>
      <c r="S653">
        <f>SUM($R$2:R653) -SUM($Q$2:Q653) + SUM($T$2:T652)</f>
        <v>-14.813814652779229</v>
      </c>
      <c r="T653">
        <f t="shared" si="130"/>
        <v>0</v>
      </c>
    </row>
    <row r="654" spans="1:20" x14ac:dyDescent="0.3">
      <c r="A654" s="1">
        <v>42657</v>
      </c>
      <c r="B654" s="2">
        <v>0.29174768518518518</v>
      </c>
      <c r="C654" s="2">
        <v>0.73539351851851853</v>
      </c>
      <c r="D654" s="3">
        <v>3.6</v>
      </c>
      <c r="E654" s="3">
        <v>49.2</v>
      </c>
      <c r="F654" s="4">
        <f t="shared" si="120"/>
        <v>10</v>
      </c>
      <c r="G654">
        <v>20</v>
      </c>
      <c r="H654" s="3">
        <f t="shared" si="121"/>
        <v>10.647500000000001</v>
      </c>
      <c r="I654">
        <f t="shared" si="131"/>
        <v>700</v>
      </c>
      <c r="J654">
        <f t="shared" si="122"/>
        <v>0.50800000000000001</v>
      </c>
      <c r="K654">
        <f t="shared" si="123"/>
        <v>18.931255</v>
      </c>
      <c r="L654">
        <v>4.8</v>
      </c>
      <c r="M654">
        <f t="shared" si="124"/>
        <v>0.31762499999999994</v>
      </c>
      <c r="N654">
        <f t="shared" si="125"/>
        <v>4.3499999999999996</v>
      </c>
      <c r="O654">
        <f t="shared" si="126"/>
        <v>9.4676249999999982</v>
      </c>
      <c r="P654">
        <f t="shared" si="127"/>
        <v>9.463630000000002</v>
      </c>
      <c r="Q654">
        <f t="shared" si="128"/>
        <v>0</v>
      </c>
      <c r="R654">
        <f t="shared" si="129"/>
        <v>1.8927260000000006</v>
      </c>
      <c r="S654">
        <f>SUM($R$2:R654) -SUM($Q$2:Q654) + SUM($T$2:T653)</f>
        <v>-12.92108865277919</v>
      </c>
      <c r="T654">
        <f t="shared" si="130"/>
        <v>0</v>
      </c>
    </row>
    <row r="655" spans="1:20" x14ac:dyDescent="0.3">
      <c r="A655" s="1">
        <v>42658</v>
      </c>
      <c r="B655" s="2">
        <v>0.29304398148148147</v>
      </c>
      <c r="C655" s="2">
        <v>0.73378472222222213</v>
      </c>
      <c r="D655" s="3">
        <v>0.7</v>
      </c>
      <c r="E655" s="3">
        <v>90.6</v>
      </c>
      <c r="F655" s="4">
        <f t="shared" si="120"/>
        <v>10</v>
      </c>
      <c r="G655">
        <v>20</v>
      </c>
      <c r="H655" s="3">
        <f t="shared" si="121"/>
        <v>10.577777777777776</v>
      </c>
      <c r="I655">
        <f t="shared" si="131"/>
        <v>700</v>
      </c>
      <c r="J655">
        <f t="shared" si="122"/>
        <v>9.4000000000000083E-2</v>
      </c>
      <c r="K655">
        <f t="shared" si="123"/>
        <v>3.4800888888888908</v>
      </c>
      <c r="L655">
        <v>4.8</v>
      </c>
      <c r="M655">
        <f t="shared" si="124"/>
        <v>0.32111111111111118</v>
      </c>
      <c r="N655">
        <f t="shared" si="125"/>
        <v>5.0750000000000002</v>
      </c>
      <c r="O655">
        <f t="shared" si="126"/>
        <v>10.196111111111112</v>
      </c>
      <c r="P655">
        <f t="shared" si="127"/>
        <v>-6.7160222222222208</v>
      </c>
      <c r="Q655">
        <f t="shared" si="128"/>
        <v>3.3580111111111104</v>
      </c>
      <c r="R655">
        <f t="shared" si="129"/>
        <v>0</v>
      </c>
      <c r="S655">
        <f>SUM($R$2:R655) -SUM($Q$2:Q655) + SUM($T$2:T654)</f>
        <v>-16.279099763890372</v>
      </c>
      <c r="T655">
        <f t="shared" si="130"/>
        <v>0</v>
      </c>
    </row>
    <row r="656" spans="1:20" x14ac:dyDescent="0.3">
      <c r="A656" s="1">
        <v>42659</v>
      </c>
      <c r="B656" s="2">
        <v>0.29435185185185186</v>
      </c>
      <c r="C656" s="2">
        <v>0.7321875000000001</v>
      </c>
      <c r="D656" s="3">
        <v>3.7</v>
      </c>
      <c r="E656" s="3">
        <v>10.8</v>
      </c>
      <c r="F656" s="4">
        <f t="shared" si="120"/>
        <v>10</v>
      </c>
      <c r="G656">
        <v>20</v>
      </c>
      <c r="H656" s="3">
        <f t="shared" si="121"/>
        <v>10.508055555555558</v>
      </c>
      <c r="I656">
        <f t="shared" si="131"/>
        <v>700</v>
      </c>
      <c r="J656">
        <f t="shared" si="122"/>
        <v>0.89200000000000002</v>
      </c>
      <c r="K656">
        <f t="shared" si="123"/>
        <v>32.806149444444458</v>
      </c>
      <c r="L656">
        <v>4.8</v>
      </c>
      <c r="M656">
        <f t="shared" si="124"/>
        <v>0.32459722222222209</v>
      </c>
      <c r="N656">
        <f t="shared" si="125"/>
        <v>4.3250000000000002</v>
      </c>
      <c r="O656">
        <f t="shared" si="126"/>
        <v>9.4495972222222218</v>
      </c>
      <c r="P656">
        <f t="shared" si="127"/>
        <v>23.356552222222234</v>
      </c>
      <c r="Q656">
        <f t="shared" si="128"/>
        <v>0</v>
      </c>
      <c r="R656">
        <f t="shared" si="129"/>
        <v>4.6713104444444467</v>
      </c>
      <c r="S656">
        <f>SUM($R$2:R656) -SUM($Q$2:Q656) + SUM($T$2:T655)</f>
        <v>-11.607789319446056</v>
      </c>
      <c r="T656">
        <f t="shared" si="130"/>
        <v>0</v>
      </c>
    </row>
    <row r="657" spans="1:20" x14ac:dyDescent="0.3">
      <c r="A657" s="1">
        <v>42660</v>
      </c>
      <c r="B657" s="2">
        <v>0.29564814814814816</v>
      </c>
      <c r="C657" s="2">
        <v>0.73060185185185189</v>
      </c>
      <c r="D657" s="3">
        <v>4.5999999999999996</v>
      </c>
      <c r="E657" s="3">
        <v>4.3</v>
      </c>
      <c r="F657" s="4">
        <f t="shared" si="120"/>
        <v>10</v>
      </c>
      <c r="G657">
        <v>20</v>
      </c>
      <c r="H657" s="3">
        <f t="shared" si="121"/>
        <v>10.43888888888889</v>
      </c>
      <c r="I657">
        <f t="shared" si="131"/>
        <v>700</v>
      </c>
      <c r="J657">
        <f t="shared" si="122"/>
        <v>0.95699999999999996</v>
      </c>
      <c r="K657">
        <f t="shared" si="123"/>
        <v>34.965058333333332</v>
      </c>
      <c r="L657">
        <v>4.8</v>
      </c>
      <c r="M657">
        <f t="shared" si="124"/>
        <v>0.32805555555555549</v>
      </c>
      <c r="N657">
        <f t="shared" si="125"/>
        <v>4.0999999999999996</v>
      </c>
      <c r="O657">
        <f t="shared" si="126"/>
        <v>9.2280555555555548</v>
      </c>
      <c r="P657">
        <f t="shared" si="127"/>
        <v>25.737002777777775</v>
      </c>
      <c r="Q657">
        <f t="shared" si="128"/>
        <v>0</v>
      </c>
      <c r="R657">
        <f t="shared" si="129"/>
        <v>5.1474005555555555</v>
      </c>
      <c r="S657">
        <f>SUM($R$2:R657) -SUM($Q$2:Q657) + SUM($T$2:T656)</f>
        <v>-6.460388763890478</v>
      </c>
      <c r="T657">
        <f t="shared" si="130"/>
        <v>0</v>
      </c>
    </row>
    <row r="658" spans="1:20" x14ac:dyDescent="0.3">
      <c r="A658" s="1">
        <v>42661</v>
      </c>
      <c r="B658" s="2">
        <v>0.29696759259259259</v>
      </c>
      <c r="C658" s="2">
        <v>0.72902777777777772</v>
      </c>
      <c r="D658" s="3">
        <v>4.5</v>
      </c>
      <c r="E658" s="3">
        <v>67.400000000000006</v>
      </c>
      <c r="F658" s="4">
        <f t="shared" si="120"/>
        <v>10</v>
      </c>
      <c r="G658">
        <v>20</v>
      </c>
      <c r="H658" s="3">
        <f t="shared" si="121"/>
        <v>10.369444444444444</v>
      </c>
      <c r="I658">
        <f t="shared" si="131"/>
        <v>700</v>
      </c>
      <c r="J658">
        <f t="shared" si="122"/>
        <v>0.32599999999999996</v>
      </c>
      <c r="K658">
        <f t="shared" si="123"/>
        <v>11.831536111111108</v>
      </c>
      <c r="L658">
        <v>4.8</v>
      </c>
      <c r="M658">
        <f t="shared" si="124"/>
        <v>0.33152777777777781</v>
      </c>
      <c r="N658">
        <f t="shared" si="125"/>
        <v>4.125</v>
      </c>
      <c r="O658">
        <f t="shared" si="126"/>
        <v>9.2565277777777766</v>
      </c>
      <c r="P658">
        <f t="shared" si="127"/>
        <v>2.5750083333333311</v>
      </c>
      <c r="Q658">
        <f t="shared" si="128"/>
        <v>0</v>
      </c>
      <c r="R658">
        <f t="shared" si="129"/>
        <v>0.51500166666666625</v>
      </c>
      <c r="S658">
        <f>SUM($R$2:R658) -SUM($Q$2:Q658) + SUM($T$2:T657)</f>
        <v>-5.9453870972238292</v>
      </c>
      <c r="T658">
        <f t="shared" si="130"/>
        <v>0</v>
      </c>
    </row>
    <row r="659" spans="1:20" x14ac:dyDescent="0.3">
      <c r="A659" s="1">
        <v>42662</v>
      </c>
      <c r="B659" s="2">
        <v>0.29827546296296298</v>
      </c>
      <c r="C659" s="2">
        <v>0.72746527777777781</v>
      </c>
      <c r="D659" s="3">
        <v>6.2</v>
      </c>
      <c r="E659" s="3">
        <v>92.9</v>
      </c>
      <c r="F659" s="4">
        <f t="shared" si="120"/>
        <v>10</v>
      </c>
      <c r="G659">
        <v>20</v>
      </c>
      <c r="H659" s="3">
        <f t="shared" si="121"/>
        <v>10.300555555555556</v>
      </c>
      <c r="I659">
        <f t="shared" si="131"/>
        <v>700</v>
      </c>
      <c r="J659">
        <f t="shared" si="122"/>
        <v>7.0999999999999952E-2</v>
      </c>
      <c r="K659">
        <f t="shared" si="123"/>
        <v>2.5596880555555539</v>
      </c>
      <c r="L659">
        <v>4.8</v>
      </c>
      <c r="M659">
        <f t="shared" si="124"/>
        <v>0.33497222222222217</v>
      </c>
      <c r="N659">
        <f t="shared" si="125"/>
        <v>3.7</v>
      </c>
      <c r="O659">
        <f t="shared" si="126"/>
        <v>8.8349722222222233</v>
      </c>
      <c r="P659">
        <f t="shared" si="127"/>
        <v>-6.275284166666669</v>
      </c>
      <c r="Q659">
        <f t="shared" si="128"/>
        <v>3.1376420833333345</v>
      </c>
      <c r="R659">
        <f t="shared" si="129"/>
        <v>0</v>
      </c>
      <c r="S659">
        <f>SUM($R$2:R659) -SUM($Q$2:Q659) + SUM($T$2:T658)</f>
        <v>-9.0830291805571051</v>
      </c>
      <c r="T659">
        <f t="shared" si="130"/>
        <v>0</v>
      </c>
    </row>
    <row r="660" spans="1:20" x14ac:dyDescent="0.3">
      <c r="A660" s="1">
        <v>42663</v>
      </c>
      <c r="B660" s="2">
        <v>0.29959490740740741</v>
      </c>
      <c r="C660" s="2">
        <v>0.72591435185185194</v>
      </c>
      <c r="D660" s="3">
        <v>6.5</v>
      </c>
      <c r="E660" s="3">
        <v>92.9</v>
      </c>
      <c r="F660" s="4">
        <f t="shared" si="120"/>
        <v>10</v>
      </c>
      <c r="G660">
        <v>20</v>
      </c>
      <c r="H660" s="3">
        <f t="shared" si="121"/>
        <v>10.231666666666669</v>
      </c>
      <c r="I660">
        <f t="shared" si="131"/>
        <v>700</v>
      </c>
      <c r="J660">
        <f t="shared" si="122"/>
        <v>7.0999999999999952E-2</v>
      </c>
      <c r="K660">
        <f t="shared" si="123"/>
        <v>2.5425691666666657</v>
      </c>
      <c r="L660">
        <v>4.8</v>
      </c>
      <c r="M660">
        <f t="shared" si="124"/>
        <v>0.33841666666666653</v>
      </c>
      <c r="N660">
        <f t="shared" si="125"/>
        <v>3.625</v>
      </c>
      <c r="O660">
        <f t="shared" si="126"/>
        <v>8.7634166666666662</v>
      </c>
      <c r="P660">
        <f t="shared" si="127"/>
        <v>-6.2208475000000005</v>
      </c>
      <c r="Q660">
        <f t="shared" si="128"/>
        <v>3.1104237500000003</v>
      </c>
      <c r="R660">
        <f t="shared" si="129"/>
        <v>0</v>
      </c>
      <c r="S660">
        <f>SUM($R$2:R660) -SUM($Q$2:Q660) + SUM($T$2:T659)</f>
        <v>-12.193452930557214</v>
      </c>
      <c r="T660">
        <f t="shared" si="130"/>
        <v>0</v>
      </c>
    </row>
    <row r="661" spans="1:20" x14ac:dyDescent="0.3">
      <c r="A661" s="1">
        <v>42664</v>
      </c>
      <c r="B661" s="2">
        <v>0.30091435185185184</v>
      </c>
      <c r="C661" s="2">
        <v>0.7243750000000001</v>
      </c>
      <c r="D661" s="3">
        <v>3.9</v>
      </c>
      <c r="E661" s="3">
        <v>92.9</v>
      </c>
      <c r="F661" s="4">
        <f t="shared" si="120"/>
        <v>10</v>
      </c>
      <c r="G661">
        <v>20</v>
      </c>
      <c r="H661" s="3">
        <f t="shared" si="121"/>
        <v>10.163055555555559</v>
      </c>
      <c r="I661">
        <f t="shared" si="131"/>
        <v>700</v>
      </c>
      <c r="J661">
        <f t="shared" si="122"/>
        <v>7.0999999999999952E-2</v>
      </c>
      <c r="K661">
        <f t="shared" si="123"/>
        <v>2.5255193055555547</v>
      </c>
      <c r="L661">
        <v>4.8</v>
      </c>
      <c r="M661">
        <f t="shared" si="124"/>
        <v>0.34184722222222208</v>
      </c>
      <c r="N661">
        <f t="shared" si="125"/>
        <v>4.2750000000000004</v>
      </c>
      <c r="O661">
        <f t="shared" si="126"/>
        <v>9.4168472222222235</v>
      </c>
      <c r="P661">
        <f t="shared" si="127"/>
        <v>-6.8913279166666683</v>
      </c>
      <c r="Q661">
        <f t="shared" si="128"/>
        <v>3.4456639583333342</v>
      </c>
      <c r="R661">
        <f t="shared" si="129"/>
        <v>0</v>
      </c>
      <c r="S661">
        <f>SUM($R$2:R661) -SUM($Q$2:Q661) + SUM($T$2:T660)</f>
        <v>-15.639116888890612</v>
      </c>
      <c r="T661">
        <f t="shared" si="130"/>
        <v>0</v>
      </c>
    </row>
    <row r="662" spans="1:20" x14ac:dyDescent="0.3">
      <c r="A662" s="1">
        <v>42665</v>
      </c>
      <c r="B662" s="2">
        <v>0.30223379629629626</v>
      </c>
      <c r="C662" s="2">
        <v>0.7228472222222222</v>
      </c>
      <c r="D662" s="3">
        <v>3.4</v>
      </c>
      <c r="E662" s="3">
        <v>92.9</v>
      </c>
      <c r="F662" s="4">
        <f t="shared" si="120"/>
        <v>10</v>
      </c>
      <c r="G662">
        <v>20</v>
      </c>
      <c r="H662" s="3">
        <f t="shared" si="121"/>
        <v>10.094722222222222</v>
      </c>
      <c r="I662">
        <f t="shared" si="131"/>
        <v>700</v>
      </c>
      <c r="J662">
        <f t="shared" si="122"/>
        <v>7.0999999999999952E-2</v>
      </c>
      <c r="K662">
        <f t="shared" si="123"/>
        <v>2.5085384722222206</v>
      </c>
      <c r="L662">
        <v>4.8</v>
      </c>
      <c r="M662">
        <f t="shared" si="124"/>
        <v>0.34526388888888893</v>
      </c>
      <c r="N662">
        <f t="shared" si="125"/>
        <v>4.4000000000000004</v>
      </c>
      <c r="O662">
        <f t="shared" si="126"/>
        <v>9.5452638888888899</v>
      </c>
      <c r="P662">
        <f t="shared" si="127"/>
        <v>-7.0367254166666697</v>
      </c>
      <c r="Q662">
        <f t="shared" si="128"/>
        <v>3.5183627083333349</v>
      </c>
      <c r="R662">
        <f t="shared" si="129"/>
        <v>0</v>
      </c>
      <c r="S662">
        <f>SUM($R$2:R662) -SUM($Q$2:Q662) + SUM($T$2:T661)</f>
        <v>-19.157479597223983</v>
      </c>
      <c r="T662">
        <f t="shared" si="130"/>
        <v>0</v>
      </c>
    </row>
    <row r="663" spans="1:20" x14ac:dyDescent="0.3">
      <c r="A663" s="1">
        <v>42666</v>
      </c>
      <c r="B663" s="2">
        <v>0.30356481481481484</v>
      </c>
      <c r="C663" s="2">
        <v>0.72133101851851855</v>
      </c>
      <c r="D663" s="3">
        <v>6.3</v>
      </c>
      <c r="E663" s="3">
        <v>87.9</v>
      </c>
      <c r="F663" s="4">
        <f t="shared" si="120"/>
        <v>10</v>
      </c>
      <c r="G663">
        <v>20</v>
      </c>
      <c r="H663" s="3">
        <f t="shared" si="121"/>
        <v>10.026388888888889</v>
      </c>
      <c r="I663">
        <f t="shared" si="131"/>
        <v>700</v>
      </c>
      <c r="J663">
        <f t="shared" si="122"/>
        <v>0.121</v>
      </c>
      <c r="K663">
        <f t="shared" si="123"/>
        <v>4.2461756944444442</v>
      </c>
      <c r="L663">
        <v>4.8</v>
      </c>
      <c r="M663">
        <f t="shared" si="124"/>
        <v>0.34868055555555555</v>
      </c>
      <c r="N663">
        <f t="shared" si="125"/>
        <v>3.6749999999999998</v>
      </c>
      <c r="O663">
        <f t="shared" si="126"/>
        <v>8.8236805555555549</v>
      </c>
      <c r="P663">
        <f t="shared" si="127"/>
        <v>-4.5775048611111107</v>
      </c>
      <c r="Q663">
        <f t="shared" si="128"/>
        <v>2.2887524305555553</v>
      </c>
      <c r="R663">
        <f t="shared" si="129"/>
        <v>0</v>
      </c>
      <c r="S663">
        <f>SUM($R$2:R663) -SUM($Q$2:Q663) + SUM($T$2:T662)</f>
        <v>-21.446232027779388</v>
      </c>
      <c r="T663">
        <f t="shared" si="130"/>
        <v>0</v>
      </c>
    </row>
    <row r="664" spans="1:20" x14ac:dyDescent="0.3">
      <c r="A664" s="1">
        <v>42667</v>
      </c>
      <c r="B664" s="2">
        <v>0.30488425925925927</v>
      </c>
      <c r="C664" s="2">
        <v>0.71982638888888895</v>
      </c>
      <c r="D664" s="3">
        <v>5.9</v>
      </c>
      <c r="E664" s="3">
        <v>92.9</v>
      </c>
      <c r="F664" s="4">
        <f t="shared" si="120"/>
        <v>10</v>
      </c>
      <c r="G664">
        <v>20</v>
      </c>
      <c r="H664" s="3">
        <f t="shared" si="121"/>
        <v>9.9586111111111126</v>
      </c>
      <c r="I664">
        <f t="shared" si="131"/>
        <v>700</v>
      </c>
      <c r="J664">
        <f t="shared" si="122"/>
        <v>7.0999999999999952E-2</v>
      </c>
      <c r="K664">
        <f t="shared" si="123"/>
        <v>2.4747148611111096</v>
      </c>
      <c r="L664">
        <v>4.8</v>
      </c>
      <c r="M664">
        <f t="shared" si="124"/>
        <v>0.35206944444444432</v>
      </c>
      <c r="N664">
        <f t="shared" si="125"/>
        <v>3.7749999999999999</v>
      </c>
      <c r="O664">
        <f t="shared" si="126"/>
        <v>8.9270694444444434</v>
      </c>
      <c r="P664">
        <f t="shared" si="127"/>
        <v>-6.4523545833333333</v>
      </c>
      <c r="Q664">
        <f t="shared" si="128"/>
        <v>3.2261772916666667</v>
      </c>
      <c r="R664">
        <f t="shared" si="129"/>
        <v>0</v>
      </c>
      <c r="S664">
        <f>SUM($R$2:R664) -SUM($Q$2:Q664) + SUM($T$2:T663)</f>
        <v>-24.672409319445933</v>
      </c>
      <c r="T664">
        <f t="shared" si="130"/>
        <v>0</v>
      </c>
    </row>
    <row r="665" spans="1:20" x14ac:dyDescent="0.3">
      <c r="A665" s="1">
        <v>42668</v>
      </c>
      <c r="B665" s="2">
        <v>0.30622685185185183</v>
      </c>
      <c r="C665" s="2">
        <v>0.71833333333333327</v>
      </c>
      <c r="D665" s="3">
        <v>6.7</v>
      </c>
      <c r="E665" s="3">
        <v>91.4</v>
      </c>
      <c r="F665" s="4">
        <f t="shared" si="120"/>
        <v>10</v>
      </c>
      <c r="G665">
        <v>20</v>
      </c>
      <c r="H665" s="3">
        <f t="shared" si="121"/>
        <v>9.8905555555555544</v>
      </c>
      <c r="I665">
        <f t="shared" si="131"/>
        <v>700</v>
      </c>
      <c r="J665">
        <f t="shared" si="122"/>
        <v>8.5999999999999965E-2</v>
      </c>
      <c r="K665">
        <f t="shared" si="123"/>
        <v>2.9770572222222205</v>
      </c>
      <c r="L665">
        <v>4.8</v>
      </c>
      <c r="M665">
        <f t="shared" si="124"/>
        <v>0.3554722222222223</v>
      </c>
      <c r="N665">
        <f t="shared" si="125"/>
        <v>3.5750000000000002</v>
      </c>
      <c r="O665">
        <f t="shared" si="126"/>
        <v>8.7304722222222217</v>
      </c>
      <c r="P665">
        <f t="shared" si="127"/>
        <v>-5.7534150000000013</v>
      </c>
      <c r="Q665">
        <f t="shared" si="128"/>
        <v>2.8767075000000006</v>
      </c>
      <c r="R665">
        <f t="shared" si="129"/>
        <v>0</v>
      </c>
      <c r="S665">
        <f>SUM($R$2:R665) -SUM($Q$2:Q665) + SUM($T$2:T664)</f>
        <v>-27.549116819445999</v>
      </c>
      <c r="T665">
        <f t="shared" si="130"/>
        <v>0</v>
      </c>
    </row>
    <row r="666" spans="1:20" x14ac:dyDescent="0.3">
      <c r="A666" s="1">
        <v>42669</v>
      </c>
      <c r="B666" s="2">
        <v>0.30755787037037036</v>
      </c>
      <c r="C666" s="2">
        <v>0.716863425925926</v>
      </c>
      <c r="D666" s="3">
        <v>5.0999999999999996</v>
      </c>
      <c r="E666" s="3">
        <v>60.8</v>
      </c>
      <c r="F666" s="4">
        <f t="shared" si="120"/>
        <v>10</v>
      </c>
      <c r="G666">
        <v>20</v>
      </c>
      <c r="H666" s="3">
        <f t="shared" si="121"/>
        <v>9.8233333333333359</v>
      </c>
      <c r="I666">
        <f t="shared" si="131"/>
        <v>700</v>
      </c>
      <c r="J666">
        <f t="shared" si="122"/>
        <v>0.39200000000000002</v>
      </c>
      <c r="K666">
        <f t="shared" si="123"/>
        <v>13.477613333333338</v>
      </c>
      <c r="L666">
        <v>4.8</v>
      </c>
      <c r="M666">
        <f t="shared" si="124"/>
        <v>0.35883333333333323</v>
      </c>
      <c r="N666">
        <f t="shared" si="125"/>
        <v>3.9750000000000001</v>
      </c>
      <c r="O666">
        <f t="shared" si="126"/>
        <v>9.1338333333333335</v>
      </c>
      <c r="P666">
        <f t="shared" si="127"/>
        <v>4.3437800000000042</v>
      </c>
      <c r="Q666">
        <f t="shared" si="128"/>
        <v>0</v>
      </c>
      <c r="R666">
        <f t="shared" si="129"/>
        <v>0.86875600000000086</v>
      </c>
      <c r="S666">
        <f>SUM($R$2:R666) -SUM($Q$2:Q666) + SUM($T$2:T665)</f>
        <v>-26.68036081944615</v>
      </c>
      <c r="T666">
        <f t="shared" si="130"/>
        <v>0</v>
      </c>
    </row>
    <row r="667" spans="1:20" x14ac:dyDescent="0.3">
      <c r="A667" s="1">
        <v>42670</v>
      </c>
      <c r="B667" s="2">
        <v>0.30888888888888888</v>
      </c>
      <c r="C667" s="2">
        <v>0.71540509259259266</v>
      </c>
      <c r="D667" s="3">
        <v>4.2</v>
      </c>
      <c r="E667" s="3">
        <v>53.8</v>
      </c>
      <c r="F667" s="4">
        <f t="shared" si="120"/>
        <v>10</v>
      </c>
      <c r="G667">
        <v>20</v>
      </c>
      <c r="H667" s="3">
        <f t="shared" si="121"/>
        <v>9.7563888888888908</v>
      </c>
      <c r="I667">
        <f t="shared" si="131"/>
        <v>700</v>
      </c>
      <c r="J667">
        <f t="shared" si="122"/>
        <v>0.46200000000000008</v>
      </c>
      <c r="K667">
        <f t="shared" si="123"/>
        <v>15.776080833333339</v>
      </c>
      <c r="L667">
        <v>4.8</v>
      </c>
      <c r="M667">
        <f t="shared" si="124"/>
        <v>0.36218055555555551</v>
      </c>
      <c r="N667">
        <f t="shared" si="125"/>
        <v>4.2</v>
      </c>
      <c r="O667">
        <f t="shared" si="126"/>
        <v>9.3621805555555557</v>
      </c>
      <c r="P667">
        <f t="shared" si="127"/>
        <v>6.4139002777777829</v>
      </c>
      <c r="Q667">
        <f t="shared" si="128"/>
        <v>0</v>
      </c>
      <c r="R667">
        <f t="shared" si="129"/>
        <v>1.2827800555555566</v>
      </c>
      <c r="S667">
        <f>SUM($R$2:R667) -SUM($Q$2:Q667) + SUM($T$2:T666)</f>
        <v>-25.397580763890574</v>
      </c>
      <c r="T667">
        <f t="shared" si="130"/>
        <v>0</v>
      </c>
    </row>
    <row r="668" spans="1:20" x14ac:dyDescent="0.3">
      <c r="A668" s="1">
        <v>42671</v>
      </c>
      <c r="B668" s="2">
        <v>0.3102314814814815</v>
      </c>
      <c r="C668" s="2">
        <v>0.71395833333333336</v>
      </c>
      <c r="D668" s="3">
        <v>7.3</v>
      </c>
      <c r="E668" s="3">
        <v>92.5</v>
      </c>
      <c r="F668" s="4">
        <f t="shared" si="120"/>
        <v>10</v>
      </c>
      <c r="G668">
        <v>20</v>
      </c>
      <c r="H668" s="3">
        <f t="shared" si="121"/>
        <v>9.6894444444444439</v>
      </c>
      <c r="I668">
        <f t="shared" si="131"/>
        <v>700</v>
      </c>
      <c r="J668">
        <f t="shared" si="122"/>
        <v>7.4999999999999956E-2</v>
      </c>
      <c r="K668">
        <f t="shared" si="123"/>
        <v>2.543479166666665</v>
      </c>
      <c r="L668">
        <v>4.8</v>
      </c>
      <c r="M668">
        <f t="shared" si="124"/>
        <v>0.36552777777777784</v>
      </c>
      <c r="N668">
        <f t="shared" si="125"/>
        <v>3.4249999999999998</v>
      </c>
      <c r="O668">
        <f t="shared" si="126"/>
        <v>8.5905277777777762</v>
      </c>
      <c r="P668">
        <f t="shared" si="127"/>
        <v>-6.0470486111111112</v>
      </c>
      <c r="Q668">
        <f t="shared" si="128"/>
        <v>3.0235243055555556</v>
      </c>
      <c r="R668">
        <f t="shared" si="129"/>
        <v>0</v>
      </c>
      <c r="S668">
        <f>SUM($R$2:R668) -SUM($Q$2:Q668) + SUM($T$2:T667)</f>
        <v>-28.421105069446185</v>
      </c>
      <c r="T668">
        <f t="shared" si="130"/>
        <v>0</v>
      </c>
    </row>
    <row r="669" spans="1:20" x14ac:dyDescent="0.3">
      <c r="A669" s="1">
        <v>42672</v>
      </c>
      <c r="B669" s="2">
        <v>0.31157407407407406</v>
      </c>
      <c r="C669" s="2">
        <v>0.71253472222222225</v>
      </c>
      <c r="D669" s="3">
        <v>7.1</v>
      </c>
      <c r="E669" s="3">
        <v>57.7</v>
      </c>
      <c r="F669" s="4">
        <f t="shared" si="120"/>
        <v>10</v>
      </c>
      <c r="G669">
        <v>20</v>
      </c>
      <c r="H669" s="3">
        <f t="shared" si="121"/>
        <v>9.6230555555555561</v>
      </c>
      <c r="I669">
        <f t="shared" si="131"/>
        <v>700</v>
      </c>
      <c r="J669">
        <f t="shared" si="122"/>
        <v>0.42299999999999993</v>
      </c>
      <c r="K669">
        <f t="shared" si="123"/>
        <v>14.246933749999998</v>
      </c>
      <c r="L669">
        <v>4.8</v>
      </c>
      <c r="M669">
        <f t="shared" si="124"/>
        <v>0.36884722222222216</v>
      </c>
      <c r="N669">
        <f t="shared" si="125"/>
        <v>3.4750000000000001</v>
      </c>
      <c r="O669">
        <f t="shared" si="126"/>
        <v>8.643847222222222</v>
      </c>
      <c r="P669">
        <f t="shared" si="127"/>
        <v>5.6030865277777764</v>
      </c>
      <c r="Q669">
        <f t="shared" si="128"/>
        <v>0</v>
      </c>
      <c r="R669">
        <f t="shared" si="129"/>
        <v>1.1206173055555553</v>
      </c>
      <c r="S669">
        <f>SUM($R$2:R669) -SUM($Q$2:Q669) + SUM($T$2:T668)</f>
        <v>-27.300487763890487</v>
      </c>
      <c r="T669">
        <f t="shared" si="130"/>
        <v>0</v>
      </c>
    </row>
    <row r="670" spans="1:20" x14ac:dyDescent="0.3">
      <c r="A670" s="1">
        <v>42673</v>
      </c>
      <c r="B670" s="2">
        <v>0.27124999999999999</v>
      </c>
      <c r="C670" s="2">
        <v>0.66945601851851855</v>
      </c>
      <c r="D670" s="3">
        <v>5.6</v>
      </c>
      <c r="E670" s="3">
        <v>58.1</v>
      </c>
      <c r="F670" s="4">
        <f t="shared" si="120"/>
        <v>10</v>
      </c>
      <c r="G670">
        <v>20</v>
      </c>
      <c r="H670" s="3">
        <f t="shared" si="121"/>
        <v>9.5569444444444454</v>
      </c>
      <c r="I670">
        <f t="shared" si="131"/>
        <v>700</v>
      </c>
      <c r="J670">
        <f t="shared" si="122"/>
        <v>0.41900000000000004</v>
      </c>
      <c r="K670">
        <f t="shared" si="123"/>
        <v>14.015259027777782</v>
      </c>
      <c r="L670">
        <v>4.8</v>
      </c>
      <c r="M670">
        <f t="shared" si="124"/>
        <v>0.37215277777777772</v>
      </c>
      <c r="N670">
        <f t="shared" si="125"/>
        <v>3.85</v>
      </c>
      <c r="O670">
        <f t="shared" si="126"/>
        <v>9.0221527777777784</v>
      </c>
      <c r="P670">
        <f t="shared" si="127"/>
        <v>4.9931062500000039</v>
      </c>
      <c r="Q670">
        <f t="shared" si="128"/>
        <v>0</v>
      </c>
      <c r="R670">
        <f t="shared" si="129"/>
        <v>0.99862125000000079</v>
      </c>
      <c r="S670">
        <f>SUM($R$2:R670) -SUM($Q$2:Q670) + SUM($T$2:T669)</f>
        <v>-26.301866513890673</v>
      </c>
      <c r="T670">
        <f t="shared" si="130"/>
        <v>0</v>
      </c>
    </row>
    <row r="671" spans="1:20" x14ac:dyDescent="0.3">
      <c r="A671" s="1">
        <v>42674</v>
      </c>
      <c r="B671" s="2">
        <v>0.27259259259259255</v>
      </c>
      <c r="C671" s="2">
        <v>0.66806712962962955</v>
      </c>
      <c r="D671" s="3">
        <v>5.0999999999999996</v>
      </c>
      <c r="E671" s="3">
        <v>74.7</v>
      </c>
      <c r="F671" s="4">
        <f t="shared" si="120"/>
        <v>10</v>
      </c>
      <c r="G671">
        <v>20</v>
      </c>
      <c r="H671" s="3">
        <f t="shared" si="121"/>
        <v>9.4913888888888884</v>
      </c>
      <c r="I671">
        <f t="shared" si="131"/>
        <v>700</v>
      </c>
      <c r="J671">
        <f t="shared" si="122"/>
        <v>0.253</v>
      </c>
      <c r="K671">
        <f t="shared" si="123"/>
        <v>8.4046248611111114</v>
      </c>
      <c r="L671">
        <v>4.8</v>
      </c>
      <c r="M671">
        <f t="shared" si="124"/>
        <v>0.3754305555555556</v>
      </c>
      <c r="N671">
        <f t="shared" si="125"/>
        <v>3.9750000000000001</v>
      </c>
      <c r="O671">
        <f t="shared" si="126"/>
        <v>9.1504305555555554</v>
      </c>
      <c r="P671">
        <f t="shared" si="127"/>
        <v>-0.745805694444444</v>
      </c>
      <c r="Q671">
        <f t="shared" si="128"/>
        <v>0.372902847222222</v>
      </c>
      <c r="R671">
        <f t="shared" si="129"/>
        <v>0</v>
      </c>
      <c r="S671">
        <f>SUM($R$2:R671) -SUM($Q$2:Q671) + SUM($T$2:T670)</f>
        <v>-26.674769361113022</v>
      </c>
      <c r="T671">
        <f t="shared" si="130"/>
        <v>26.67</v>
      </c>
    </row>
    <row r="672" spans="1:20" x14ac:dyDescent="0.3">
      <c r="A672" s="1">
        <v>42675</v>
      </c>
      <c r="B672" s="2">
        <v>0.27393518518518517</v>
      </c>
      <c r="C672" s="2">
        <v>0.66668981481481471</v>
      </c>
      <c r="D672" s="3">
        <v>2.8</v>
      </c>
      <c r="E672" s="3">
        <v>81.7</v>
      </c>
      <c r="F672" s="4">
        <f t="shared" si="120"/>
        <v>11</v>
      </c>
      <c r="G672">
        <v>20</v>
      </c>
      <c r="H672" s="3">
        <f t="shared" si="121"/>
        <v>9.4261111111111084</v>
      </c>
      <c r="I672">
        <f t="shared" si="131"/>
        <v>600</v>
      </c>
      <c r="J672">
        <f t="shared" si="122"/>
        <v>0.18299999999999994</v>
      </c>
      <c r="K672">
        <f t="shared" si="123"/>
        <v>5.1749349999999978</v>
      </c>
      <c r="L672">
        <v>4.8</v>
      </c>
      <c r="M672">
        <f t="shared" si="124"/>
        <v>0.37869444444444456</v>
      </c>
      <c r="N672">
        <f t="shared" si="125"/>
        <v>4.55</v>
      </c>
      <c r="O672">
        <f t="shared" si="126"/>
        <v>9.728694444444443</v>
      </c>
      <c r="P672">
        <f t="shared" si="127"/>
        <v>-4.5537594444444451</v>
      </c>
      <c r="Q672">
        <f t="shared" si="128"/>
        <v>2.2768797222222226</v>
      </c>
      <c r="R672">
        <f t="shared" si="129"/>
        <v>0</v>
      </c>
      <c r="S672">
        <f>SUM($R$2:R672) -SUM($Q$2:Q672) + SUM($T$2:T671)</f>
        <v>-2.281649083334969</v>
      </c>
      <c r="T672">
        <f t="shared" si="130"/>
        <v>0</v>
      </c>
    </row>
    <row r="673" spans="1:20" x14ac:dyDescent="0.3">
      <c r="A673" s="1">
        <v>42676</v>
      </c>
      <c r="B673" s="2">
        <v>0.27528935185185183</v>
      </c>
      <c r="C673" s="2">
        <v>0.66533564814814816</v>
      </c>
      <c r="D673" s="3">
        <v>5.0999999999999996</v>
      </c>
      <c r="E673" s="3">
        <v>80.5</v>
      </c>
      <c r="F673" s="4">
        <f t="shared" si="120"/>
        <v>11</v>
      </c>
      <c r="G673">
        <v>20</v>
      </c>
      <c r="H673" s="3">
        <f t="shared" si="121"/>
        <v>9.3611111111111125</v>
      </c>
      <c r="I673">
        <f t="shared" si="131"/>
        <v>600</v>
      </c>
      <c r="J673">
        <f t="shared" si="122"/>
        <v>0.19499999999999995</v>
      </c>
      <c r="K673">
        <f t="shared" si="123"/>
        <v>5.4762500000000003</v>
      </c>
      <c r="L673">
        <v>4.8</v>
      </c>
      <c r="M673">
        <f t="shared" si="124"/>
        <v>0.38194444444444442</v>
      </c>
      <c r="N673">
        <f t="shared" si="125"/>
        <v>3.9750000000000001</v>
      </c>
      <c r="O673">
        <f t="shared" si="126"/>
        <v>9.156944444444445</v>
      </c>
      <c r="P673">
        <f t="shared" si="127"/>
        <v>-3.6806944444444447</v>
      </c>
      <c r="Q673">
        <f t="shared" si="128"/>
        <v>1.8403472222222224</v>
      </c>
      <c r="R673">
        <f t="shared" si="129"/>
        <v>0</v>
      </c>
      <c r="S673">
        <f>SUM($R$2:R673) -SUM($Q$2:Q673) + SUM($T$2:T672)</f>
        <v>-4.1219963055573317</v>
      </c>
      <c r="T673">
        <f t="shared" si="130"/>
        <v>0</v>
      </c>
    </row>
    <row r="674" spans="1:20" x14ac:dyDescent="0.3">
      <c r="A674" s="1">
        <v>42677</v>
      </c>
      <c r="B674" s="2">
        <v>0.27663194444444444</v>
      </c>
      <c r="C674" s="2">
        <v>0.66399305555555554</v>
      </c>
      <c r="D674" s="3">
        <v>3</v>
      </c>
      <c r="E674" s="3">
        <v>89.8</v>
      </c>
      <c r="F674" s="4">
        <f t="shared" si="120"/>
        <v>11</v>
      </c>
      <c r="G674">
        <v>20</v>
      </c>
      <c r="H674" s="3">
        <f t="shared" si="121"/>
        <v>9.2966666666666669</v>
      </c>
      <c r="I674">
        <f t="shared" si="131"/>
        <v>600</v>
      </c>
      <c r="J674">
        <f t="shared" si="122"/>
        <v>0.10199999999999998</v>
      </c>
      <c r="K674">
        <f t="shared" si="123"/>
        <v>2.8447799999999992</v>
      </c>
      <c r="L674">
        <v>4.8</v>
      </c>
      <c r="M674">
        <f t="shared" si="124"/>
        <v>0.3851666666666666</v>
      </c>
      <c r="N674">
        <f t="shared" si="125"/>
        <v>4.5</v>
      </c>
      <c r="O674">
        <f t="shared" si="126"/>
        <v>9.6851666666666674</v>
      </c>
      <c r="P674">
        <f t="shared" si="127"/>
        <v>-6.8403866666666682</v>
      </c>
      <c r="Q674">
        <f t="shared" si="128"/>
        <v>3.4201933333333341</v>
      </c>
      <c r="R674">
        <f t="shared" si="129"/>
        <v>0</v>
      </c>
      <c r="S674">
        <f>SUM($R$2:R674) -SUM($Q$2:Q674) + SUM($T$2:T673)</f>
        <v>-7.5421896388907044</v>
      </c>
      <c r="T674">
        <f t="shared" si="130"/>
        <v>0</v>
      </c>
    </row>
    <row r="675" spans="1:20" x14ac:dyDescent="0.3">
      <c r="A675" s="1">
        <v>42678</v>
      </c>
      <c r="B675" s="2">
        <v>0.27797453703703706</v>
      </c>
      <c r="C675" s="2">
        <v>0.66267361111111112</v>
      </c>
      <c r="D675" s="3">
        <v>2.1</v>
      </c>
      <c r="E675" s="3">
        <v>85.6</v>
      </c>
      <c r="F675" s="4">
        <f t="shared" si="120"/>
        <v>11</v>
      </c>
      <c r="G675">
        <v>20</v>
      </c>
      <c r="H675" s="3">
        <f t="shared" si="121"/>
        <v>9.2327777777777769</v>
      </c>
      <c r="I675">
        <f t="shared" si="131"/>
        <v>600</v>
      </c>
      <c r="J675">
        <f t="shared" si="122"/>
        <v>0.14400000000000002</v>
      </c>
      <c r="K675">
        <f t="shared" si="123"/>
        <v>3.9885600000000005</v>
      </c>
      <c r="L675">
        <v>4.8</v>
      </c>
      <c r="M675">
        <f t="shared" si="124"/>
        <v>0.38836111111111116</v>
      </c>
      <c r="N675">
        <f t="shared" si="125"/>
        <v>4.7249999999999996</v>
      </c>
      <c r="O675">
        <f t="shared" si="126"/>
        <v>9.9133611111111115</v>
      </c>
      <c r="P675">
        <f t="shared" si="127"/>
        <v>-5.924801111111111</v>
      </c>
      <c r="Q675">
        <f t="shared" si="128"/>
        <v>2.9624005555555555</v>
      </c>
      <c r="R675">
        <f t="shared" si="129"/>
        <v>0</v>
      </c>
      <c r="S675">
        <f>SUM($R$2:R675) -SUM($Q$2:Q675) + SUM($T$2:T674)</f>
        <v>-10.504590194446109</v>
      </c>
      <c r="T675">
        <f t="shared" si="130"/>
        <v>0</v>
      </c>
    </row>
    <row r="676" spans="1:20" x14ac:dyDescent="0.3">
      <c r="A676" s="1">
        <v>42679</v>
      </c>
      <c r="B676" s="2">
        <v>0.27932870370370372</v>
      </c>
      <c r="C676" s="2">
        <v>0.66137731481481488</v>
      </c>
      <c r="D676" s="3">
        <v>3.5</v>
      </c>
      <c r="E676" s="3">
        <v>89.1</v>
      </c>
      <c r="F676" s="4">
        <f t="shared" si="120"/>
        <v>11</v>
      </c>
      <c r="G676">
        <v>20</v>
      </c>
      <c r="H676" s="3">
        <f t="shared" si="121"/>
        <v>9.1691666666666674</v>
      </c>
      <c r="I676">
        <f t="shared" si="131"/>
        <v>600</v>
      </c>
      <c r="J676">
        <f t="shared" si="122"/>
        <v>0.1090000000000001</v>
      </c>
      <c r="K676">
        <f t="shared" si="123"/>
        <v>2.9983175000000029</v>
      </c>
      <c r="L676">
        <v>4.8</v>
      </c>
      <c r="M676">
        <f t="shared" si="124"/>
        <v>0.39154166666666662</v>
      </c>
      <c r="N676">
        <f t="shared" si="125"/>
        <v>4.375</v>
      </c>
      <c r="O676">
        <f t="shared" si="126"/>
        <v>9.5665416666666658</v>
      </c>
      <c r="P676">
        <f t="shared" si="127"/>
        <v>-6.5682241666666634</v>
      </c>
      <c r="Q676">
        <f t="shared" si="128"/>
        <v>3.2841120833333317</v>
      </c>
      <c r="R676">
        <f t="shared" si="129"/>
        <v>0</v>
      </c>
      <c r="S676">
        <f>SUM($R$2:R676) -SUM($Q$2:Q676) + SUM($T$2:T675)</f>
        <v>-13.788702277779521</v>
      </c>
      <c r="T676">
        <f t="shared" si="130"/>
        <v>0</v>
      </c>
    </row>
    <row r="677" spans="1:20" x14ac:dyDescent="0.3">
      <c r="A677" s="1">
        <v>42680</v>
      </c>
      <c r="B677" s="2">
        <v>0.28067129629629628</v>
      </c>
      <c r="C677" s="2">
        <v>0.6601041666666666</v>
      </c>
      <c r="D677" s="3">
        <v>4.4000000000000004</v>
      </c>
      <c r="E677" s="3">
        <v>91.4</v>
      </c>
      <c r="F677" s="4">
        <f t="shared" si="120"/>
        <v>11</v>
      </c>
      <c r="G677">
        <v>20</v>
      </c>
      <c r="H677" s="3">
        <f t="shared" si="121"/>
        <v>9.1063888888888869</v>
      </c>
      <c r="I677">
        <f t="shared" si="131"/>
        <v>600</v>
      </c>
      <c r="J677">
        <f t="shared" si="122"/>
        <v>8.5999999999999965E-2</v>
      </c>
      <c r="K677">
        <f t="shared" si="123"/>
        <v>2.3494483333333318</v>
      </c>
      <c r="L677">
        <v>4.8</v>
      </c>
      <c r="M677">
        <f t="shared" si="124"/>
        <v>0.39468055555555565</v>
      </c>
      <c r="N677">
        <f t="shared" si="125"/>
        <v>4.1500000000000004</v>
      </c>
      <c r="O677">
        <f t="shared" si="126"/>
        <v>9.3446805555555557</v>
      </c>
      <c r="P677">
        <f t="shared" si="127"/>
        <v>-6.9952322222222243</v>
      </c>
      <c r="Q677">
        <f t="shared" si="128"/>
        <v>3.4976161111111121</v>
      </c>
      <c r="R677">
        <f t="shared" si="129"/>
        <v>0</v>
      </c>
      <c r="S677">
        <f>SUM($R$2:R677) -SUM($Q$2:Q677) + SUM($T$2:T676)</f>
        <v>-17.28631838889055</v>
      </c>
      <c r="T677">
        <f t="shared" si="130"/>
        <v>0</v>
      </c>
    </row>
    <row r="678" spans="1:20" x14ac:dyDescent="0.3">
      <c r="A678" s="1">
        <v>42681</v>
      </c>
      <c r="B678" s="2">
        <v>0.2820138888888889</v>
      </c>
      <c r="C678" s="2">
        <v>0.65884259259259259</v>
      </c>
      <c r="D678" s="3">
        <v>3.4</v>
      </c>
      <c r="E678" s="3">
        <v>91</v>
      </c>
      <c r="F678" s="4">
        <f t="shared" si="120"/>
        <v>11</v>
      </c>
      <c r="G678">
        <v>20</v>
      </c>
      <c r="H678" s="3">
        <f t="shared" si="121"/>
        <v>9.0438888888888886</v>
      </c>
      <c r="I678">
        <f t="shared" si="131"/>
        <v>600</v>
      </c>
      <c r="J678">
        <f t="shared" si="122"/>
        <v>8.9999999999999969E-2</v>
      </c>
      <c r="K678">
        <f t="shared" si="123"/>
        <v>2.4418499999999992</v>
      </c>
      <c r="L678">
        <v>4.8</v>
      </c>
      <c r="M678">
        <f t="shared" si="124"/>
        <v>0.39780555555555552</v>
      </c>
      <c r="N678">
        <f t="shared" si="125"/>
        <v>4.4000000000000004</v>
      </c>
      <c r="O678">
        <f t="shared" si="126"/>
        <v>9.5978055555555564</v>
      </c>
      <c r="P678">
        <f t="shared" si="127"/>
        <v>-7.1559555555555576</v>
      </c>
      <c r="Q678">
        <f t="shared" si="128"/>
        <v>3.5779777777777788</v>
      </c>
      <c r="R678">
        <f t="shared" si="129"/>
        <v>0</v>
      </c>
      <c r="S678">
        <f>SUM($R$2:R678) -SUM($Q$2:Q678) + SUM($T$2:T677)</f>
        <v>-20.86429616666851</v>
      </c>
      <c r="T678">
        <f t="shared" si="130"/>
        <v>0</v>
      </c>
    </row>
    <row r="679" spans="1:20" x14ac:dyDescent="0.3">
      <c r="A679" s="1">
        <v>42682</v>
      </c>
      <c r="B679" s="2">
        <v>0.28334490740740742</v>
      </c>
      <c r="C679" s="2">
        <v>0.6576157407407407</v>
      </c>
      <c r="D679" s="3">
        <v>0.9</v>
      </c>
      <c r="E679" s="3">
        <v>41.4</v>
      </c>
      <c r="F679" s="4">
        <f t="shared" si="120"/>
        <v>11</v>
      </c>
      <c r="G679">
        <v>20</v>
      </c>
      <c r="H679" s="3">
        <f t="shared" si="121"/>
        <v>8.9824999999999982</v>
      </c>
      <c r="I679">
        <f t="shared" si="131"/>
        <v>600</v>
      </c>
      <c r="J679">
        <f t="shared" si="122"/>
        <v>0.58600000000000008</v>
      </c>
      <c r="K679">
        <f t="shared" si="123"/>
        <v>15.791235</v>
      </c>
      <c r="L679">
        <v>4.8</v>
      </c>
      <c r="M679">
        <f t="shared" si="124"/>
        <v>0.40087500000000009</v>
      </c>
      <c r="N679">
        <f t="shared" si="125"/>
        <v>5.0250000000000004</v>
      </c>
      <c r="O679">
        <f t="shared" si="126"/>
        <v>10.225875</v>
      </c>
      <c r="P679">
        <f t="shared" si="127"/>
        <v>5.5653600000000001</v>
      </c>
      <c r="Q679">
        <f t="shared" si="128"/>
        <v>0</v>
      </c>
      <c r="R679">
        <f t="shared" si="129"/>
        <v>1.1130720000000001</v>
      </c>
      <c r="S679">
        <f>SUM($R$2:R679) -SUM($Q$2:Q679) + SUM($T$2:T678)</f>
        <v>-19.751224166668408</v>
      </c>
      <c r="T679">
        <f t="shared" si="130"/>
        <v>0</v>
      </c>
    </row>
    <row r="680" spans="1:20" x14ac:dyDescent="0.3">
      <c r="A680" s="1">
        <v>42683</v>
      </c>
      <c r="B680" s="2">
        <v>0.28468749999999998</v>
      </c>
      <c r="C680" s="2">
        <v>0.65640046296296295</v>
      </c>
      <c r="D680" s="3">
        <v>-0.6</v>
      </c>
      <c r="E680" s="3">
        <v>75.900000000000006</v>
      </c>
      <c r="F680" s="4">
        <f t="shared" si="120"/>
        <v>11</v>
      </c>
      <c r="G680">
        <v>20</v>
      </c>
      <c r="H680" s="3">
        <f t="shared" si="121"/>
        <v>8.9211111111111112</v>
      </c>
      <c r="I680">
        <f t="shared" si="131"/>
        <v>600</v>
      </c>
      <c r="J680">
        <f t="shared" si="122"/>
        <v>0.24099999999999999</v>
      </c>
      <c r="K680">
        <f t="shared" si="123"/>
        <v>6.4499633333333328</v>
      </c>
      <c r="L680">
        <v>4.8</v>
      </c>
      <c r="M680">
        <f t="shared" si="124"/>
        <v>0.40394444444444444</v>
      </c>
      <c r="N680">
        <f t="shared" si="125"/>
        <v>5.4</v>
      </c>
      <c r="O680">
        <f t="shared" si="126"/>
        <v>10.603944444444444</v>
      </c>
      <c r="P680">
        <f t="shared" si="127"/>
        <v>-4.1539811111111113</v>
      </c>
      <c r="Q680">
        <f t="shared" si="128"/>
        <v>2.0769905555555557</v>
      </c>
      <c r="R680">
        <f t="shared" si="129"/>
        <v>0</v>
      </c>
      <c r="S680">
        <f>SUM($R$2:R680) -SUM($Q$2:Q680) + SUM($T$2:T679)</f>
        <v>-21.82821472222372</v>
      </c>
      <c r="T680">
        <f t="shared" si="130"/>
        <v>0</v>
      </c>
    </row>
    <row r="681" spans="1:20" x14ac:dyDescent="0.3">
      <c r="A681" s="1">
        <v>42684</v>
      </c>
      <c r="B681" s="2">
        <v>0.28601851851851851</v>
      </c>
      <c r="C681" s="2">
        <v>0.65521990740740743</v>
      </c>
      <c r="D681" s="3">
        <v>-0.3</v>
      </c>
      <c r="E681" s="3">
        <v>92.9</v>
      </c>
      <c r="F681" s="4">
        <f t="shared" si="120"/>
        <v>11</v>
      </c>
      <c r="G681">
        <v>20</v>
      </c>
      <c r="H681" s="3">
        <f t="shared" si="121"/>
        <v>8.8608333333333338</v>
      </c>
      <c r="I681">
        <f t="shared" si="131"/>
        <v>600</v>
      </c>
      <c r="J681">
        <f t="shared" si="122"/>
        <v>7.0999999999999952E-2</v>
      </c>
      <c r="K681">
        <f t="shared" si="123"/>
        <v>1.8873574999999987</v>
      </c>
      <c r="L681">
        <v>4.8</v>
      </c>
      <c r="M681">
        <f t="shared" si="124"/>
        <v>0.40695833333333331</v>
      </c>
      <c r="N681">
        <f t="shared" si="125"/>
        <v>5.3250000000000002</v>
      </c>
      <c r="O681">
        <f t="shared" si="126"/>
        <v>10.531958333333332</v>
      </c>
      <c r="P681">
        <f t="shared" si="127"/>
        <v>-8.6446008333333335</v>
      </c>
      <c r="Q681">
        <f t="shared" si="128"/>
        <v>4.3223004166666668</v>
      </c>
      <c r="R681">
        <f t="shared" si="129"/>
        <v>0</v>
      </c>
      <c r="S681">
        <f>SUM($R$2:R681) -SUM($Q$2:Q681) + SUM($T$2:T680)</f>
        <v>-26.150515138890341</v>
      </c>
      <c r="T681">
        <f t="shared" si="130"/>
        <v>0</v>
      </c>
    </row>
    <row r="682" spans="1:20" x14ac:dyDescent="0.3">
      <c r="A682" s="1">
        <v>42685</v>
      </c>
      <c r="B682" s="2">
        <v>0.28734953703703703</v>
      </c>
      <c r="C682" s="2">
        <v>0.65405092592592595</v>
      </c>
      <c r="D682" s="3">
        <v>-0.9</v>
      </c>
      <c r="E682" s="3">
        <v>92.2</v>
      </c>
      <c r="F682" s="4">
        <f t="shared" si="120"/>
        <v>11</v>
      </c>
      <c r="G682">
        <v>20</v>
      </c>
      <c r="H682" s="3">
        <f t="shared" si="121"/>
        <v>8.8008333333333333</v>
      </c>
      <c r="I682">
        <f t="shared" si="131"/>
        <v>600</v>
      </c>
      <c r="J682">
        <f t="shared" si="122"/>
        <v>7.7999999999999958E-2</v>
      </c>
      <c r="K682">
        <f t="shared" si="123"/>
        <v>2.0593949999999985</v>
      </c>
      <c r="L682">
        <v>4.8</v>
      </c>
      <c r="M682">
        <f t="shared" si="124"/>
        <v>0.40995833333333331</v>
      </c>
      <c r="N682">
        <f t="shared" si="125"/>
        <v>5.4749999999999996</v>
      </c>
      <c r="O682">
        <f t="shared" si="126"/>
        <v>10.684958333333332</v>
      </c>
      <c r="P682">
        <f t="shared" si="127"/>
        <v>-8.6255633333333339</v>
      </c>
      <c r="Q682">
        <f t="shared" si="128"/>
        <v>4.312781666666667</v>
      </c>
      <c r="R682">
        <f t="shared" si="129"/>
        <v>0</v>
      </c>
      <c r="S682">
        <f>SUM($R$2:R682) -SUM($Q$2:Q682) + SUM($T$2:T681)</f>
        <v>-30.463296805557093</v>
      </c>
      <c r="T682">
        <f t="shared" si="130"/>
        <v>0</v>
      </c>
    </row>
    <row r="683" spans="1:20" x14ac:dyDescent="0.3">
      <c r="A683" s="1">
        <v>42686</v>
      </c>
      <c r="B683" s="2">
        <v>0.28866898148148151</v>
      </c>
      <c r="C683" s="2">
        <v>0.6529166666666667</v>
      </c>
      <c r="D683" s="3">
        <v>-1.5</v>
      </c>
      <c r="E683" s="3">
        <v>57.7</v>
      </c>
      <c r="F683" s="4">
        <f t="shared" si="120"/>
        <v>11</v>
      </c>
      <c r="G683">
        <v>20</v>
      </c>
      <c r="H683" s="3">
        <f t="shared" si="121"/>
        <v>8.7419444444444441</v>
      </c>
      <c r="I683">
        <f t="shared" si="131"/>
        <v>600</v>
      </c>
      <c r="J683">
        <f t="shared" si="122"/>
        <v>0.42299999999999993</v>
      </c>
      <c r="K683">
        <f t="shared" si="123"/>
        <v>11.093527499999999</v>
      </c>
      <c r="L683">
        <v>4.8</v>
      </c>
      <c r="M683">
        <f t="shared" si="124"/>
        <v>0.41290277777777779</v>
      </c>
      <c r="N683">
        <f t="shared" si="125"/>
        <v>5.625</v>
      </c>
      <c r="O683">
        <f t="shared" si="126"/>
        <v>10.837902777777778</v>
      </c>
      <c r="P683">
        <f t="shared" si="127"/>
        <v>0.25562472222222077</v>
      </c>
      <c r="Q683">
        <f t="shared" si="128"/>
        <v>0</v>
      </c>
      <c r="R683">
        <f t="shared" si="129"/>
        <v>5.1124944444444154E-2</v>
      </c>
      <c r="S683">
        <f>SUM($R$2:R683) -SUM($Q$2:Q683) + SUM($T$2:T682)</f>
        <v>-30.412171861112711</v>
      </c>
      <c r="T683">
        <f t="shared" si="130"/>
        <v>0</v>
      </c>
    </row>
    <row r="684" spans="1:20" x14ac:dyDescent="0.3">
      <c r="A684" s="1">
        <v>42687</v>
      </c>
      <c r="B684" s="2">
        <v>0.28998842592592594</v>
      </c>
      <c r="C684" s="2">
        <v>0.65180555555555553</v>
      </c>
      <c r="D684" s="3">
        <v>1</v>
      </c>
      <c r="E684" s="3">
        <v>90.2</v>
      </c>
      <c r="F684" s="4">
        <f t="shared" si="120"/>
        <v>11</v>
      </c>
      <c r="G684">
        <v>20</v>
      </c>
      <c r="H684" s="3">
        <f t="shared" si="121"/>
        <v>8.6836111111111105</v>
      </c>
      <c r="I684">
        <f t="shared" si="131"/>
        <v>600</v>
      </c>
      <c r="J684">
        <f t="shared" si="122"/>
        <v>9.7999999999999976E-2</v>
      </c>
      <c r="K684">
        <f t="shared" si="123"/>
        <v>2.5529816666666663</v>
      </c>
      <c r="L684">
        <v>4.8</v>
      </c>
      <c r="M684">
        <f t="shared" si="124"/>
        <v>0.41581944444444446</v>
      </c>
      <c r="N684">
        <f t="shared" si="125"/>
        <v>5</v>
      </c>
      <c r="O684">
        <f t="shared" si="126"/>
        <v>10.215819444444445</v>
      </c>
      <c r="P684">
        <f t="shared" si="127"/>
        <v>-7.6628377777777796</v>
      </c>
      <c r="Q684">
        <f t="shared" si="128"/>
        <v>3.8314188888888898</v>
      </c>
      <c r="R684">
        <f t="shared" si="129"/>
        <v>0</v>
      </c>
      <c r="S684">
        <f>SUM($R$2:R684) -SUM($Q$2:Q684) + SUM($T$2:T683)</f>
        <v>-34.243590750001431</v>
      </c>
      <c r="T684">
        <f t="shared" si="130"/>
        <v>0</v>
      </c>
    </row>
    <row r="685" spans="1:20" x14ac:dyDescent="0.3">
      <c r="A685" s="1">
        <v>42688</v>
      </c>
      <c r="B685" s="2">
        <v>0.29129629629629633</v>
      </c>
      <c r="C685" s="2">
        <v>0.65071759259259265</v>
      </c>
      <c r="D685" s="3">
        <v>1.1000000000000001</v>
      </c>
      <c r="E685" s="3">
        <v>75.5</v>
      </c>
      <c r="F685" s="4">
        <f t="shared" si="120"/>
        <v>11</v>
      </c>
      <c r="G685">
        <v>20</v>
      </c>
      <c r="H685" s="3">
        <f t="shared" si="121"/>
        <v>8.6261111111111113</v>
      </c>
      <c r="I685">
        <f t="shared" si="131"/>
        <v>600</v>
      </c>
      <c r="J685">
        <f t="shared" si="122"/>
        <v>0.245</v>
      </c>
      <c r="K685">
        <f t="shared" si="123"/>
        <v>6.3401916666666676</v>
      </c>
      <c r="L685">
        <v>4.8</v>
      </c>
      <c r="M685">
        <f t="shared" si="124"/>
        <v>0.41869444444444448</v>
      </c>
      <c r="N685">
        <f t="shared" si="125"/>
        <v>4.9749999999999996</v>
      </c>
      <c r="O685">
        <f t="shared" si="126"/>
        <v>10.193694444444443</v>
      </c>
      <c r="P685">
        <f t="shared" si="127"/>
        <v>-3.8535027777777753</v>
      </c>
      <c r="Q685">
        <f t="shared" si="128"/>
        <v>1.9267513888888876</v>
      </c>
      <c r="R685">
        <f t="shared" si="129"/>
        <v>0</v>
      </c>
      <c r="S685">
        <f>SUM($R$2:R685) -SUM($Q$2:Q685) + SUM($T$2:T684)</f>
        <v>-36.170342138890419</v>
      </c>
      <c r="T685">
        <f t="shared" si="130"/>
        <v>0</v>
      </c>
    </row>
    <row r="686" spans="1:20" x14ac:dyDescent="0.3">
      <c r="A686" s="1">
        <v>42689</v>
      </c>
      <c r="B686" s="2">
        <v>0.29260416666666667</v>
      </c>
      <c r="C686" s="2">
        <v>0.64966435185185178</v>
      </c>
      <c r="D686" s="3">
        <v>0.2</v>
      </c>
      <c r="E686" s="3">
        <v>82.5</v>
      </c>
      <c r="F686" s="4">
        <f t="shared" si="120"/>
        <v>11</v>
      </c>
      <c r="G686">
        <v>20</v>
      </c>
      <c r="H686" s="3">
        <f t="shared" si="121"/>
        <v>8.5694444444444429</v>
      </c>
      <c r="I686">
        <f t="shared" si="131"/>
        <v>600</v>
      </c>
      <c r="J686">
        <f t="shared" si="122"/>
        <v>0.17500000000000004</v>
      </c>
      <c r="K686">
        <f t="shared" si="123"/>
        <v>4.4989583333333343</v>
      </c>
      <c r="L686">
        <v>4.8</v>
      </c>
      <c r="M686">
        <f t="shared" si="124"/>
        <v>0.42152777777777783</v>
      </c>
      <c r="N686">
        <f t="shared" si="125"/>
        <v>5.2</v>
      </c>
      <c r="O686">
        <f t="shared" si="126"/>
        <v>10.421527777777778</v>
      </c>
      <c r="P686">
        <f t="shared" si="127"/>
        <v>-5.9225694444444432</v>
      </c>
      <c r="Q686">
        <f t="shared" si="128"/>
        <v>2.9612847222222216</v>
      </c>
      <c r="R686">
        <f t="shared" si="129"/>
        <v>0</v>
      </c>
      <c r="S686">
        <f>SUM($R$2:R686) -SUM($Q$2:Q686) + SUM($T$2:T685)</f>
        <v>-39.131626861112636</v>
      </c>
      <c r="T686">
        <f t="shared" si="130"/>
        <v>0</v>
      </c>
    </row>
    <row r="687" spans="1:20" x14ac:dyDescent="0.3">
      <c r="A687" s="1">
        <v>42690</v>
      </c>
      <c r="B687" s="2">
        <v>0.29390046296296296</v>
      </c>
      <c r="C687" s="2">
        <v>0.64863425925925922</v>
      </c>
      <c r="D687" s="3">
        <v>2.4</v>
      </c>
      <c r="E687" s="3">
        <v>92.5</v>
      </c>
      <c r="F687" s="4">
        <f t="shared" si="120"/>
        <v>11</v>
      </c>
      <c r="G687">
        <v>20</v>
      </c>
      <c r="H687" s="3">
        <f t="shared" si="121"/>
        <v>8.5136111111111106</v>
      </c>
      <c r="I687">
        <f t="shared" si="131"/>
        <v>600</v>
      </c>
      <c r="J687">
        <f t="shared" si="122"/>
        <v>7.4999999999999956E-2</v>
      </c>
      <c r="K687">
        <f t="shared" si="123"/>
        <v>1.9155624999999989</v>
      </c>
      <c r="L687">
        <v>4.8</v>
      </c>
      <c r="M687">
        <f t="shared" si="124"/>
        <v>0.42431944444444447</v>
      </c>
      <c r="N687">
        <f t="shared" si="125"/>
        <v>4.6500000000000004</v>
      </c>
      <c r="O687">
        <f t="shared" si="126"/>
        <v>9.8743194444444455</v>
      </c>
      <c r="P687">
        <f t="shared" si="127"/>
        <v>-7.9587569444444464</v>
      </c>
      <c r="Q687">
        <f t="shared" si="128"/>
        <v>3.9793784722222232</v>
      </c>
      <c r="R687">
        <f t="shared" si="129"/>
        <v>0</v>
      </c>
      <c r="S687">
        <f>SUM($R$2:R687) -SUM($Q$2:Q687) + SUM($T$2:T686)</f>
        <v>-43.111005333334788</v>
      </c>
      <c r="T687">
        <f t="shared" si="130"/>
        <v>0</v>
      </c>
    </row>
    <row r="688" spans="1:20" x14ac:dyDescent="0.3">
      <c r="A688" s="1">
        <v>42691</v>
      </c>
      <c r="B688" s="2">
        <v>0.29518518518518516</v>
      </c>
      <c r="C688" s="2">
        <v>0.64763888888888888</v>
      </c>
      <c r="D688" s="3">
        <v>5.9</v>
      </c>
      <c r="E688" s="3">
        <v>93.1</v>
      </c>
      <c r="F688" s="4">
        <f t="shared" si="120"/>
        <v>11</v>
      </c>
      <c r="G688">
        <v>20</v>
      </c>
      <c r="H688" s="3">
        <f t="shared" si="121"/>
        <v>8.4588888888888896</v>
      </c>
      <c r="I688">
        <f t="shared" si="131"/>
        <v>600</v>
      </c>
      <c r="J688">
        <f t="shared" si="122"/>
        <v>6.9000000000000061E-2</v>
      </c>
      <c r="K688">
        <f t="shared" si="123"/>
        <v>1.7509900000000018</v>
      </c>
      <c r="L688">
        <v>4.8</v>
      </c>
      <c r="M688">
        <f t="shared" si="124"/>
        <v>0.42705555555555552</v>
      </c>
      <c r="N688">
        <f t="shared" si="125"/>
        <v>3.7749999999999999</v>
      </c>
      <c r="O688">
        <f t="shared" si="126"/>
        <v>9.0020555555555557</v>
      </c>
      <c r="P688">
        <f t="shared" si="127"/>
        <v>-7.2510655555555541</v>
      </c>
      <c r="Q688">
        <f t="shared" si="128"/>
        <v>3.625532777777777</v>
      </c>
      <c r="R688">
        <f t="shared" si="129"/>
        <v>0</v>
      </c>
      <c r="S688">
        <f>SUM($R$2:R688) -SUM($Q$2:Q688) + SUM($T$2:T687)</f>
        <v>-46.736538111112623</v>
      </c>
      <c r="T688">
        <f t="shared" si="130"/>
        <v>0</v>
      </c>
    </row>
    <row r="689" spans="1:20" x14ac:dyDescent="0.3">
      <c r="A689" s="1">
        <v>42692</v>
      </c>
      <c r="B689" s="2">
        <v>0.29645833333333332</v>
      </c>
      <c r="C689" s="2">
        <v>0.64666666666666661</v>
      </c>
      <c r="D689" s="3">
        <v>7.1</v>
      </c>
      <c r="E689" s="3">
        <v>87.5</v>
      </c>
      <c r="F689" s="4">
        <f t="shared" si="120"/>
        <v>11</v>
      </c>
      <c r="G689">
        <v>20</v>
      </c>
      <c r="H689" s="3">
        <f t="shared" si="121"/>
        <v>8.4049999999999994</v>
      </c>
      <c r="I689">
        <f t="shared" si="131"/>
        <v>600</v>
      </c>
      <c r="J689">
        <f t="shared" si="122"/>
        <v>0.125</v>
      </c>
      <c r="K689">
        <f t="shared" si="123"/>
        <v>3.151875</v>
      </c>
      <c r="L689">
        <v>4.8</v>
      </c>
      <c r="M689">
        <f t="shared" si="124"/>
        <v>0.42975000000000008</v>
      </c>
      <c r="N689">
        <f t="shared" si="125"/>
        <v>3.4750000000000001</v>
      </c>
      <c r="O689">
        <f t="shared" si="126"/>
        <v>8.7047500000000007</v>
      </c>
      <c r="P689">
        <f t="shared" si="127"/>
        <v>-5.5528750000000002</v>
      </c>
      <c r="Q689">
        <f t="shared" si="128"/>
        <v>2.7764375000000001</v>
      </c>
      <c r="R689">
        <f t="shared" si="129"/>
        <v>0</v>
      </c>
      <c r="S689">
        <f>SUM($R$2:R689) -SUM($Q$2:Q689) + SUM($T$2:T688)</f>
        <v>-49.512975611112552</v>
      </c>
      <c r="T689">
        <f t="shared" si="130"/>
        <v>0</v>
      </c>
    </row>
    <row r="690" spans="1:20" x14ac:dyDescent="0.3">
      <c r="A690" s="1">
        <v>42693</v>
      </c>
      <c r="B690" s="2">
        <v>0.29773148148148149</v>
      </c>
      <c r="C690" s="2">
        <v>0.64571759259259254</v>
      </c>
      <c r="D690" s="3">
        <v>7.1</v>
      </c>
      <c r="E690" s="3">
        <v>89.1</v>
      </c>
      <c r="F690" s="4">
        <f t="shared" si="120"/>
        <v>11</v>
      </c>
      <c r="G690">
        <v>20</v>
      </c>
      <c r="H690" s="3">
        <f t="shared" si="121"/>
        <v>8.3516666666666648</v>
      </c>
      <c r="I690">
        <f t="shared" si="131"/>
        <v>600</v>
      </c>
      <c r="J690">
        <f t="shared" si="122"/>
        <v>0.1090000000000001</v>
      </c>
      <c r="K690">
        <f t="shared" si="123"/>
        <v>2.7309950000000023</v>
      </c>
      <c r="L690">
        <v>4.8</v>
      </c>
      <c r="M690">
        <f t="shared" si="124"/>
        <v>0.43241666666666673</v>
      </c>
      <c r="N690">
        <f t="shared" si="125"/>
        <v>3.4750000000000001</v>
      </c>
      <c r="O690">
        <f t="shared" si="126"/>
        <v>8.707416666666667</v>
      </c>
      <c r="P690">
        <f t="shared" si="127"/>
        <v>-5.9764216666666652</v>
      </c>
      <c r="Q690">
        <f t="shared" si="128"/>
        <v>2.9882108333333326</v>
      </c>
      <c r="R690">
        <f t="shared" si="129"/>
        <v>0</v>
      </c>
      <c r="S690">
        <f>SUM($R$2:R690) -SUM($Q$2:Q690) + SUM($T$2:T689)</f>
        <v>-52.501186444446148</v>
      </c>
      <c r="T690">
        <f t="shared" si="130"/>
        <v>0</v>
      </c>
    </row>
    <row r="691" spans="1:20" x14ac:dyDescent="0.3">
      <c r="A691" s="1">
        <v>42694</v>
      </c>
      <c r="B691" s="2">
        <v>0.29898148148148146</v>
      </c>
      <c r="C691" s="2">
        <v>0.64481481481481484</v>
      </c>
      <c r="D691" s="3">
        <v>6.7</v>
      </c>
      <c r="E691" s="3">
        <v>83.2</v>
      </c>
      <c r="F691" s="4">
        <f t="shared" si="120"/>
        <v>11</v>
      </c>
      <c r="G691">
        <v>20</v>
      </c>
      <c r="H691" s="3">
        <f t="shared" si="121"/>
        <v>8.3000000000000007</v>
      </c>
      <c r="I691">
        <f t="shared" si="131"/>
        <v>600</v>
      </c>
      <c r="J691">
        <f t="shared" si="122"/>
        <v>0.16799999999999993</v>
      </c>
      <c r="K691">
        <f t="shared" si="123"/>
        <v>4.1831999999999976</v>
      </c>
      <c r="L691">
        <v>4.8</v>
      </c>
      <c r="M691">
        <f t="shared" si="124"/>
        <v>0.43499999999999994</v>
      </c>
      <c r="N691">
        <f t="shared" si="125"/>
        <v>3.5750000000000002</v>
      </c>
      <c r="O691">
        <f t="shared" si="126"/>
        <v>8.8099999999999987</v>
      </c>
      <c r="P691">
        <f t="shared" si="127"/>
        <v>-4.6268000000000011</v>
      </c>
      <c r="Q691">
        <f t="shared" si="128"/>
        <v>2.3134000000000006</v>
      </c>
      <c r="R691">
        <f t="shared" si="129"/>
        <v>0</v>
      </c>
      <c r="S691">
        <f>SUM($R$2:R691) -SUM($Q$2:Q691) + SUM($T$2:T690)</f>
        <v>-54.814586444446149</v>
      </c>
      <c r="T691">
        <f t="shared" si="130"/>
        <v>0</v>
      </c>
    </row>
    <row r="692" spans="1:20" x14ac:dyDescent="0.3">
      <c r="A692" s="1">
        <v>42695</v>
      </c>
      <c r="B692" s="2">
        <v>0.30023148148148149</v>
      </c>
      <c r="C692" s="2">
        <v>0.64393518518518522</v>
      </c>
      <c r="D692" s="3">
        <v>7.4</v>
      </c>
      <c r="E692" s="3">
        <v>45.7</v>
      </c>
      <c r="F692" s="4">
        <f t="shared" si="120"/>
        <v>11</v>
      </c>
      <c r="G692">
        <v>20</v>
      </c>
      <c r="H692" s="3">
        <f t="shared" si="121"/>
        <v>8.2488888888888887</v>
      </c>
      <c r="I692">
        <f t="shared" si="131"/>
        <v>600</v>
      </c>
      <c r="J692">
        <f t="shared" si="122"/>
        <v>0.54299999999999993</v>
      </c>
      <c r="K692">
        <f t="shared" si="123"/>
        <v>13.437439999999997</v>
      </c>
      <c r="L692">
        <v>4.8</v>
      </c>
      <c r="M692">
        <f t="shared" si="124"/>
        <v>0.43755555555555553</v>
      </c>
      <c r="N692">
        <f t="shared" si="125"/>
        <v>3.4</v>
      </c>
      <c r="O692">
        <f t="shared" si="126"/>
        <v>8.6375555555555561</v>
      </c>
      <c r="P692">
        <f t="shared" si="127"/>
        <v>4.7998844444444408</v>
      </c>
      <c r="Q692">
        <f t="shared" si="128"/>
        <v>0</v>
      </c>
      <c r="R692">
        <f t="shared" si="129"/>
        <v>0.95997688888888821</v>
      </c>
      <c r="S692">
        <f>SUM($R$2:R692) -SUM($Q$2:Q692) + SUM($T$2:T691)</f>
        <v>-53.854609555557317</v>
      </c>
      <c r="T692">
        <f t="shared" si="130"/>
        <v>0</v>
      </c>
    </row>
    <row r="693" spans="1:20" x14ac:dyDescent="0.3">
      <c r="A693" s="1">
        <v>42696</v>
      </c>
      <c r="B693" s="2">
        <v>0.30145833333333333</v>
      </c>
      <c r="C693" s="2">
        <v>0.64309027777777772</v>
      </c>
      <c r="D693" s="3">
        <v>3.8</v>
      </c>
      <c r="E693" s="3">
        <v>75.099999999999994</v>
      </c>
      <c r="F693" s="4">
        <f t="shared" si="120"/>
        <v>11</v>
      </c>
      <c r="G693">
        <v>20</v>
      </c>
      <c r="H693" s="3">
        <f t="shared" si="121"/>
        <v>8.1991666666666649</v>
      </c>
      <c r="I693">
        <f t="shared" si="131"/>
        <v>600</v>
      </c>
      <c r="J693">
        <f t="shared" si="122"/>
        <v>0.24900000000000011</v>
      </c>
      <c r="K693">
        <f t="shared" si="123"/>
        <v>6.1247775000000013</v>
      </c>
      <c r="L693">
        <v>4.8</v>
      </c>
      <c r="M693">
        <f t="shared" si="124"/>
        <v>0.44004166666666672</v>
      </c>
      <c r="N693">
        <f t="shared" si="125"/>
        <v>4.3</v>
      </c>
      <c r="O693">
        <f t="shared" si="126"/>
        <v>9.5400416666666672</v>
      </c>
      <c r="P693">
        <f t="shared" si="127"/>
        <v>-3.4152641666666659</v>
      </c>
      <c r="Q693">
        <f t="shared" si="128"/>
        <v>1.7076320833333329</v>
      </c>
      <c r="R693">
        <f t="shared" si="129"/>
        <v>0</v>
      </c>
      <c r="S693">
        <f>SUM($R$2:R693) -SUM($Q$2:Q693) + SUM($T$2:T692)</f>
        <v>-55.562241638890555</v>
      </c>
      <c r="T693">
        <f t="shared" si="130"/>
        <v>0</v>
      </c>
    </row>
    <row r="694" spans="1:20" x14ac:dyDescent="0.3">
      <c r="A694" s="1">
        <v>42697</v>
      </c>
      <c r="B694" s="2">
        <v>0.30266203703703703</v>
      </c>
      <c r="C694" s="2">
        <v>0.64226851851851852</v>
      </c>
      <c r="D694" s="3">
        <v>3.2</v>
      </c>
      <c r="E694" s="3">
        <v>88.5</v>
      </c>
      <c r="F694" s="4">
        <f t="shared" si="120"/>
        <v>11</v>
      </c>
      <c r="G694">
        <v>20</v>
      </c>
      <c r="H694" s="3">
        <f t="shared" si="121"/>
        <v>8.150555555555556</v>
      </c>
      <c r="I694">
        <f t="shared" si="131"/>
        <v>600</v>
      </c>
      <c r="J694">
        <f t="shared" si="122"/>
        <v>0.11499999999999999</v>
      </c>
      <c r="K694">
        <f t="shared" si="123"/>
        <v>2.8119416666666668</v>
      </c>
      <c r="L694">
        <v>4.8</v>
      </c>
      <c r="M694">
        <f t="shared" si="124"/>
        <v>0.44247222222222216</v>
      </c>
      <c r="N694">
        <f t="shared" si="125"/>
        <v>4.45</v>
      </c>
      <c r="O694">
        <f t="shared" si="126"/>
        <v>9.6924722222222215</v>
      </c>
      <c r="P694">
        <f t="shared" si="127"/>
        <v>-6.8805305555555547</v>
      </c>
      <c r="Q694">
        <f t="shared" si="128"/>
        <v>3.4402652777777774</v>
      </c>
      <c r="R694">
        <f t="shared" si="129"/>
        <v>0</v>
      </c>
      <c r="S694">
        <f>SUM($R$2:R694) -SUM($Q$2:Q694) + SUM($T$2:T693)</f>
        <v>-59.002506916668381</v>
      </c>
      <c r="T694">
        <f t="shared" si="130"/>
        <v>0</v>
      </c>
    </row>
    <row r="695" spans="1:20" x14ac:dyDescent="0.3">
      <c r="A695" s="1">
        <v>42698</v>
      </c>
      <c r="B695" s="2">
        <v>0.30386574074074074</v>
      </c>
      <c r="C695" s="2">
        <v>0.64149305555555558</v>
      </c>
      <c r="D695" s="3">
        <v>3.1</v>
      </c>
      <c r="E695" s="3">
        <v>63.9</v>
      </c>
      <c r="F695" s="4">
        <f t="shared" si="120"/>
        <v>11</v>
      </c>
      <c r="G695">
        <v>20</v>
      </c>
      <c r="H695" s="3">
        <f t="shared" si="121"/>
        <v>8.1030555555555566</v>
      </c>
      <c r="I695">
        <f t="shared" si="131"/>
        <v>600</v>
      </c>
      <c r="J695">
        <f t="shared" si="122"/>
        <v>0.36099999999999999</v>
      </c>
      <c r="K695">
        <f t="shared" si="123"/>
        <v>8.7756091666666691</v>
      </c>
      <c r="L695">
        <v>4.8</v>
      </c>
      <c r="M695">
        <f t="shared" si="124"/>
        <v>0.44484722222222217</v>
      </c>
      <c r="N695">
        <f t="shared" si="125"/>
        <v>4.4749999999999996</v>
      </c>
      <c r="O695">
        <f t="shared" si="126"/>
        <v>9.7198472222222208</v>
      </c>
      <c r="P695">
        <f t="shared" si="127"/>
        <v>-0.94423805555555163</v>
      </c>
      <c r="Q695">
        <f t="shared" si="128"/>
        <v>0.47211902777777581</v>
      </c>
      <c r="R695">
        <f t="shared" si="129"/>
        <v>0</v>
      </c>
      <c r="S695">
        <f>SUM($R$2:R695) -SUM($Q$2:Q695) + SUM($T$2:T694)</f>
        <v>-59.474625944446188</v>
      </c>
      <c r="T695">
        <f t="shared" si="130"/>
        <v>0</v>
      </c>
    </row>
    <row r="696" spans="1:20" x14ac:dyDescent="0.3">
      <c r="A696" s="1">
        <v>42699</v>
      </c>
      <c r="B696" s="2">
        <v>0.30504629629629626</v>
      </c>
      <c r="C696" s="2">
        <v>0.64075231481481476</v>
      </c>
      <c r="D696" s="3">
        <v>1.8</v>
      </c>
      <c r="E696" s="3">
        <v>75.400000000000006</v>
      </c>
      <c r="F696" s="4">
        <f t="shared" si="120"/>
        <v>11</v>
      </c>
      <c r="G696">
        <v>20</v>
      </c>
      <c r="H696" s="3">
        <f t="shared" si="121"/>
        <v>8.0569444444444436</v>
      </c>
      <c r="I696">
        <f t="shared" si="131"/>
        <v>600</v>
      </c>
      <c r="J696">
        <f t="shared" si="122"/>
        <v>0.246</v>
      </c>
      <c r="K696">
        <f t="shared" si="123"/>
        <v>5.9460249999999988</v>
      </c>
      <c r="L696">
        <v>4.8</v>
      </c>
      <c r="M696">
        <f t="shared" si="124"/>
        <v>0.44715277777777784</v>
      </c>
      <c r="N696">
        <f t="shared" si="125"/>
        <v>4.8</v>
      </c>
      <c r="O696">
        <f t="shared" si="126"/>
        <v>10.047152777777779</v>
      </c>
      <c r="P696">
        <f t="shared" si="127"/>
        <v>-4.1011277777777799</v>
      </c>
      <c r="Q696">
        <f t="shared" si="128"/>
        <v>2.05056388888889</v>
      </c>
      <c r="R696">
        <f t="shared" si="129"/>
        <v>0</v>
      </c>
      <c r="S696">
        <f>SUM($R$2:R696) -SUM($Q$2:Q696) + SUM($T$2:T695)</f>
        <v>-61.525189833335162</v>
      </c>
      <c r="T696">
        <f t="shared" si="130"/>
        <v>0</v>
      </c>
    </row>
    <row r="697" spans="1:20" x14ac:dyDescent="0.3">
      <c r="A697" s="1">
        <v>42700</v>
      </c>
      <c r="B697" s="2">
        <v>0.3062037037037037</v>
      </c>
      <c r="C697" s="2">
        <v>0.64003472222222224</v>
      </c>
      <c r="D697" s="3">
        <v>2.5</v>
      </c>
      <c r="E697" s="3">
        <v>88.3</v>
      </c>
      <c r="F697" s="4">
        <f t="shared" si="120"/>
        <v>11</v>
      </c>
      <c r="G697">
        <v>20</v>
      </c>
      <c r="H697" s="3">
        <f t="shared" si="121"/>
        <v>8.0119444444444454</v>
      </c>
      <c r="I697">
        <f t="shared" si="131"/>
        <v>600</v>
      </c>
      <c r="J697">
        <f t="shared" si="122"/>
        <v>0.11699999999999999</v>
      </c>
      <c r="K697">
        <f t="shared" si="123"/>
        <v>2.8121925000000001</v>
      </c>
      <c r="L697">
        <v>4.8</v>
      </c>
      <c r="M697">
        <f t="shared" si="124"/>
        <v>0.44940277777777771</v>
      </c>
      <c r="N697">
        <f t="shared" si="125"/>
        <v>4.625</v>
      </c>
      <c r="O697">
        <f t="shared" si="126"/>
        <v>9.8744027777777781</v>
      </c>
      <c r="P697">
        <f t="shared" si="127"/>
        <v>-7.062210277777778</v>
      </c>
      <c r="Q697">
        <f t="shared" si="128"/>
        <v>3.531105138888889</v>
      </c>
      <c r="R697">
        <f t="shared" si="129"/>
        <v>0</v>
      </c>
      <c r="S697">
        <f>SUM($R$2:R697) -SUM($Q$2:Q697) + SUM($T$2:T696)</f>
        <v>-65.056294972223895</v>
      </c>
      <c r="T697">
        <f t="shared" si="130"/>
        <v>0</v>
      </c>
    </row>
    <row r="698" spans="1:20" x14ac:dyDescent="0.3">
      <c r="A698" s="1">
        <v>42701</v>
      </c>
      <c r="B698" s="2">
        <v>0.30734953703703705</v>
      </c>
      <c r="C698" s="2">
        <v>0.63936342592592588</v>
      </c>
      <c r="D698" s="3">
        <v>2.4</v>
      </c>
      <c r="E698" s="3">
        <v>87.5</v>
      </c>
      <c r="F698" s="4">
        <f t="shared" si="120"/>
        <v>11</v>
      </c>
      <c r="G698">
        <v>20</v>
      </c>
      <c r="H698" s="3">
        <f t="shared" si="121"/>
        <v>7.9683333333333319</v>
      </c>
      <c r="I698">
        <f t="shared" si="131"/>
        <v>600</v>
      </c>
      <c r="J698">
        <f t="shared" si="122"/>
        <v>0.125</v>
      </c>
      <c r="K698">
        <f t="shared" si="123"/>
        <v>2.9881249999999997</v>
      </c>
      <c r="L698">
        <v>4.8</v>
      </c>
      <c r="M698">
        <f t="shared" si="124"/>
        <v>0.45158333333333345</v>
      </c>
      <c r="N698">
        <f t="shared" si="125"/>
        <v>4.6500000000000004</v>
      </c>
      <c r="O698">
        <f t="shared" si="126"/>
        <v>9.9015833333333347</v>
      </c>
      <c r="P698">
        <f t="shared" si="127"/>
        <v>-6.9134583333333346</v>
      </c>
      <c r="Q698">
        <f t="shared" si="128"/>
        <v>3.4567291666666673</v>
      </c>
      <c r="R698">
        <f t="shared" si="129"/>
        <v>0</v>
      </c>
      <c r="S698">
        <f>SUM($R$2:R698) -SUM($Q$2:Q698) + SUM($T$2:T697)</f>
        <v>-68.513024138890614</v>
      </c>
      <c r="T698">
        <f t="shared" si="130"/>
        <v>0</v>
      </c>
    </row>
    <row r="699" spans="1:20" x14ac:dyDescent="0.3">
      <c r="A699" s="1">
        <v>42702</v>
      </c>
      <c r="B699" s="2">
        <v>0.3084722222222222</v>
      </c>
      <c r="C699" s="2">
        <v>0.63872685185185185</v>
      </c>
      <c r="D699" s="3">
        <v>-2.2999999999999998</v>
      </c>
      <c r="E699" s="3">
        <v>84.1</v>
      </c>
      <c r="F699" s="4">
        <f t="shared" si="120"/>
        <v>11</v>
      </c>
      <c r="G699">
        <v>20</v>
      </c>
      <c r="H699" s="3">
        <f t="shared" si="121"/>
        <v>7.926111111111112</v>
      </c>
      <c r="I699">
        <f t="shared" si="131"/>
        <v>600</v>
      </c>
      <c r="J699">
        <f t="shared" si="122"/>
        <v>0.15900000000000003</v>
      </c>
      <c r="K699">
        <f t="shared" si="123"/>
        <v>3.780755000000001</v>
      </c>
      <c r="L699">
        <v>4.8</v>
      </c>
      <c r="M699">
        <f t="shared" si="124"/>
        <v>0.4536944444444444</v>
      </c>
      <c r="N699">
        <f t="shared" si="125"/>
        <v>5.8250000000000002</v>
      </c>
      <c r="O699">
        <f t="shared" si="126"/>
        <v>11.078694444444444</v>
      </c>
      <c r="P699">
        <f t="shared" si="127"/>
        <v>-7.2979394444444434</v>
      </c>
      <c r="Q699">
        <f t="shared" si="128"/>
        <v>3.6489697222222217</v>
      </c>
      <c r="R699">
        <f t="shared" si="129"/>
        <v>0</v>
      </c>
      <c r="S699">
        <f>SUM($R$2:R699) -SUM($Q$2:Q699) + SUM($T$2:T698)</f>
        <v>-72.161993861112705</v>
      </c>
      <c r="T699">
        <f t="shared" si="130"/>
        <v>0</v>
      </c>
    </row>
    <row r="700" spans="1:20" x14ac:dyDescent="0.3">
      <c r="A700" s="1">
        <v>42703</v>
      </c>
      <c r="B700" s="2">
        <v>0.30957175925925923</v>
      </c>
      <c r="C700" s="2">
        <v>0.63812499999999994</v>
      </c>
      <c r="D700" s="3">
        <v>-0.8</v>
      </c>
      <c r="E700" s="3">
        <v>49.6</v>
      </c>
      <c r="F700" s="4">
        <f t="shared" si="120"/>
        <v>11</v>
      </c>
      <c r="G700">
        <v>20</v>
      </c>
      <c r="H700" s="3">
        <f t="shared" si="121"/>
        <v>7.8852777777777767</v>
      </c>
      <c r="I700">
        <f t="shared" si="131"/>
        <v>600</v>
      </c>
      <c r="J700">
        <f t="shared" si="122"/>
        <v>0.504</v>
      </c>
      <c r="K700">
        <f t="shared" si="123"/>
        <v>11.922539999999998</v>
      </c>
      <c r="L700">
        <v>4.8</v>
      </c>
      <c r="M700">
        <f t="shared" si="124"/>
        <v>0.45573611111111112</v>
      </c>
      <c r="N700">
        <f t="shared" si="125"/>
        <v>5.45</v>
      </c>
      <c r="O700">
        <f t="shared" si="126"/>
        <v>10.705736111111111</v>
      </c>
      <c r="P700">
        <f t="shared" si="127"/>
        <v>1.2168038888888866</v>
      </c>
      <c r="Q700">
        <f t="shared" si="128"/>
        <v>0</v>
      </c>
      <c r="R700">
        <f t="shared" si="129"/>
        <v>0.24336077777777732</v>
      </c>
      <c r="S700">
        <f>SUM($R$2:R700) -SUM($Q$2:Q700) + SUM($T$2:T699)</f>
        <v>-71.918633083334726</v>
      </c>
      <c r="T700">
        <f t="shared" si="130"/>
        <v>0</v>
      </c>
    </row>
    <row r="701" spans="1:20" x14ac:dyDescent="0.3">
      <c r="A701" s="1">
        <v>42704</v>
      </c>
      <c r="B701" s="2">
        <v>0.31065972222222221</v>
      </c>
      <c r="C701" s="2">
        <v>0.63756944444444441</v>
      </c>
      <c r="D701" s="3">
        <v>0.8</v>
      </c>
      <c r="E701" s="3">
        <v>92.6</v>
      </c>
      <c r="F701" s="4">
        <f t="shared" si="120"/>
        <v>11</v>
      </c>
      <c r="G701">
        <v>20</v>
      </c>
      <c r="H701" s="3">
        <f t="shared" si="121"/>
        <v>7.8458333333333332</v>
      </c>
      <c r="I701">
        <f t="shared" si="131"/>
        <v>600</v>
      </c>
      <c r="J701">
        <f t="shared" si="122"/>
        <v>7.4000000000000066E-2</v>
      </c>
      <c r="K701">
        <f t="shared" si="123"/>
        <v>1.7417750000000014</v>
      </c>
      <c r="L701">
        <v>4.8</v>
      </c>
      <c r="M701">
        <f t="shared" si="124"/>
        <v>0.45770833333333333</v>
      </c>
      <c r="N701">
        <f t="shared" si="125"/>
        <v>5.05</v>
      </c>
      <c r="O701">
        <f t="shared" si="126"/>
        <v>10.307708333333334</v>
      </c>
      <c r="P701">
        <f t="shared" si="127"/>
        <v>-8.5659333333333336</v>
      </c>
      <c r="Q701">
        <f t="shared" si="128"/>
        <v>4.2829666666666668</v>
      </c>
      <c r="R701">
        <f t="shared" si="129"/>
        <v>0</v>
      </c>
      <c r="S701">
        <f>SUM($R$2:R701) -SUM($Q$2:Q701) + SUM($T$2:T700)</f>
        <v>-76.201599750001378</v>
      </c>
      <c r="T701">
        <f t="shared" si="130"/>
        <v>76.2</v>
      </c>
    </row>
    <row r="702" spans="1:20" x14ac:dyDescent="0.3">
      <c r="A702" s="1">
        <v>42705</v>
      </c>
      <c r="B702" s="2">
        <v>0.31171296296296297</v>
      </c>
      <c r="C702" s="2">
        <v>0.63704861111111111</v>
      </c>
      <c r="D702" s="3">
        <v>1.1000000000000001</v>
      </c>
      <c r="E702" s="3">
        <v>69.7</v>
      </c>
      <c r="F702" s="4">
        <f t="shared" si="120"/>
        <v>12</v>
      </c>
      <c r="G702">
        <v>20</v>
      </c>
      <c r="H702" s="3">
        <f t="shared" si="121"/>
        <v>7.8080555555555549</v>
      </c>
      <c r="I702">
        <f t="shared" si="131"/>
        <v>500</v>
      </c>
      <c r="J702">
        <f t="shared" si="122"/>
        <v>0.30299999999999994</v>
      </c>
      <c r="K702">
        <f t="shared" si="123"/>
        <v>5.9146020833333317</v>
      </c>
      <c r="L702">
        <v>4.8</v>
      </c>
      <c r="M702">
        <f t="shared" si="124"/>
        <v>0.45959722222222227</v>
      </c>
      <c r="N702">
        <f t="shared" si="125"/>
        <v>4.9749999999999996</v>
      </c>
      <c r="O702">
        <f t="shared" si="126"/>
        <v>10.234597222222222</v>
      </c>
      <c r="P702">
        <f t="shared" si="127"/>
        <v>-4.3199951388888902</v>
      </c>
      <c r="Q702">
        <f t="shared" si="128"/>
        <v>2.1599975694444451</v>
      </c>
      <c r="R702">
        <f t="shared" si="129"/>
        <v>0</v>
      </c>
      <c r="S702">
        <f>SUM($R$2:R702) -SUM($Q$2:Q702) + SUM($T$2:T701)</f>
        <v>-2.1615973194459457</v>
      </c>
      <c r="T702">
        <f t="shared" si="130"/>
        <v>0</v>
      </c>
    </row>
    <row r="703" spans="1:20" x14ac:dyDescent="0.3">
      <c r="A703" s="1">
        <v>42706</v>
      </c>
      <c r="B703" s="2">
        <v>0.31274305555555554</v>
      </c>
      <c r="C703" s="2">
        <v>0.63656250000000003</v>
      </c>
      <c r="D703" s="3">
        <v>0.3</v>
      </c>
      <c r="E703" s="3">
        <v>91.4</v>
      </c>
      <c r="F703" s="4">
        <f t="shared" si="120"/>
        <v>12</v>
      </c>
      <c r="G703">
        <v>20</v>
      </c>
      <c r="H703" s="3">
        <f t="shared" si="121"/>
        <v>7.7716666666666683</v>
      </c>
      <c r="I703">
        <f t="shared" si="131"/>
        <v>500</v>
      </c>
      <c r="J703">
        <f t="shared" si="122"/>
        <v>8.5999999999999965E-2</v>
      </c>
      <c r="K703">
        <f t="shared" si="123"/>
        <v>1.670908333333333</v>
      </c>
      <c r="L703">
        <v>4.8</v>
      </c>
      <c r="M703">
        <f t="shared" si="124"/>
        <v>0.46141666666666659</v>
      </c>
      <c r="N703">
        <f t="shared" si="125"/>
        <v>5.1749999999999998</v>
      </c>
      <c r="O703">
        <f t="shared" si="126"/>
        <v>10.436416666666666</v>
      </c>
      <c r="P703">
        <f t="shared" si="127"/>
        <v>-8.765508333333333</v>
      </c>
      <c r="Q703">
        <f t="shared" si="128"/>
        <v>4.3827541666666665</v>
      </c>
      <c r="R703">
        <f t="shared" si="129"/>
        <v>0</v>
      </c>
      <c r="S703">
        <f>SUM($R$2:R703) -SUM($Q$2:Q703) + SUM($T$2:T702)</f>
        <v>-6.5443514861126459</v>
      </c>
      <c r="T703">
        <f t="shared" si="130"/>
        <v>0</v>
      </c>
    </row>
    <row r="704" spans="1:20" x14ac:dyDescent="0.3">
      <c r="A704" s="1">
        <v>42707</v>
      </c>
      <c r="B704" s="2">
        <v>0.31375000000000003</v>
      </c>
      <c r="C704" s="2">
        <v>0.63611111111111118</v>
      </c>
      <c r="D704" s="3">
        <v>-0.3</v>
      </c>
      <c r="E704" s="3">
        <v>72.400000000000006</v>
      </c>
      <c r="F704" s="4">
        <f t="shared" si="120"/>
        <v>12</v>
      </c>
      <c r="G704">
        <v>20</v>
      </c>
      <c r="H704" s="3">
        <f t="shared" si="121"/>
        <v>7.7366666666666681</v>
      </c>
      <c r="I704">
        <f t="shared" si="131"/>
        <v>500</v>
      </c>
      <c r="J704">
        <f t="shared" si="122"/>
        <v>0.27599999999999991</v>
      </c>
      <c r="K704">
        <f t="shared" si="123"/>
        <v>5.3382999999999985</v>
      </c>
      <c r="L704">
        <v>4.8</v>
      </c>
      <c r="M704">
        <f t="shared" si="124"/>
        <v>0.46316666666666656</v>
      </c>
      <c r="N704">
        <f t="shared" si="125"/>
        <v>5.3250000000000002</v>
      </c>
      <c r="O704">
        <f t="shared" si="126"/>
        <v>10.588166666666666</v>
      </c>
      <c r="P704">
        <f t="shared" si="127"/>
        <v>-5.2498666666666676</v>
      </c>
      <c r="Q704">
        <f t="shared" si="128"/>
        <v>2.6249333333333338</v>
      </c>
      <c r="R704">
        <f t="shared" si="129"/>
        <v>0</v>
      </c>
      <c r="S704">
        <f>SUM($R$2:R704) -SUM($Q$2:Q704) + SUM($T$2:T703)</f>
        <v>-9.1692848194461476</v>
      </c>
      <c r="T704">
        <f t="shared" si="130"/>
        <v>0</v>
      </c>
    </row>
    <row r="705" spans="1:20" x14ac:dyDescent="0.3">
      <c r="A705" s="1">
        <v>42708</v>
      </c>
      <c r="B705" s="2">
        <v>0.31473379629629633</v>
      </c>
      <c r="C705" s="2">
        <v>0.63570601851851849</v>
      </c>
      <c r="D705" s="3">
        <v>-2.6</v>
      </c>
      <c r="E705" s="3">
        <v>66.2</v>
      </c>
      <c r="F705" s="4">
        <f t="shared" si="120"/>
        <v>12</v>
      </c>
      <c r="G705">
        <v>20</v>
      </c>
      <c r="H705" s="3">
        <f t="shared" si="121"/>
        <v>7.7033333333333314</v>
      </c>
      <c r="I705">
        <f t="shared" si="131"/>
        <v>500</v>
      </c>
      <c r="J705">
        <f t="shared" si="122"/>
        <v>0.33799999999999997</v>
      </c>
      <c r="K705">
        <f t="shared" si="123"/>
        <v>6.5093166666666651</v>
      </c>
      <c r="L705">
        <v>4.8</v>
      </c>
      <c r="M705">
        <f t="shared" si="124"/>
        <v>0.46483333333333343</v>
      </c>
      <c r="N705">
        <f t="shared" si="125"/>
        <v>5.9</v>
      </c>
      <c r="O705">
        <f t="shared" si="126"/>
        <v>11.164833333333334</v>
      </c>
      <c r="P705">
        <f t="shared" si="127"/>
        <v>-4.655516666666669</v>
      </c>
      <c r="Q705">
        <f t="shared" si="128"/>
        <v>2.3277583333333345</v>
      </c>
      <c r="R705">
        <f t="shared" si="129"/>
        <v>0</v>
      </c>
      <c r="S705">
        <f>SUM($R$2:R705) -SUM($Q$2:Q705) + SUM($T$2:T704)</f>
        <v>-11.497043152779497</v>
      </c>
      <c r="T705">
        <f t="shared" si="130"/>
        <v>0</v>
      </c>
    </row>
    <row r="706" spans="1:20" x14ac:dyDescent="0.3">
      <c r="A706" s="1">
        <v>42709</v>
      </c>
      <c r="B706" s="2">
        <v>0.31568287037037041</v>
      </c>
      <c r="C706" s="2">
        <v>0.63534722222222217</v>
      </c>
      <c r="D706" s="3">
        <v>0.7</v>
      </c>
      <c r="E706" s="3">
        <v>90.1</v>
      </c>
      <c r="F706" s="4">
        <f t="shared" si="120"/>
        <v>12</v>
      </c>
      <c r="G706">
        <v>20</v>
      </c>
      <c r="H706" s="3">
        <f t="shared" si="121"/>
        <v>7.671944444444442</v>
      </c>
      <c r="I706">
        <f t="shared" si="131"/>
        <v>500</v>
      </c>
      <c r="J706">
        <f t="shared" si="122"/>
        <v>9.9000000000000088E-2</v>
      </c>
      <c r="K706">
        <f t="shared" si="123"/>
        <v>1.8988062500000011</v>
      </c>
      <c r="L706">
        <v>4.8</v>
      </c>
      <c r="M706">
        <f t="shared" si="124"/>
        <v>0.46640277777777789</v>
      </c>
      <c r="N706">
        <f t="shared" si="125"/>
        <v>5.0750000000000002</v>
      </c>
      <c r="O706">
        <f t="shared" si="126"/>
        <v>10.341402777777777</v>
      </c>
      <c r="P706">
        <f t="shared" si="127"/>
        <v>-8.4425965277777753</v>
      </c>
      <c r="Q706">
        <f t="shared" si="128"/>
        <v>4.2212982638888876</v>
      </c>
      <c r="R706">
        <f t="shared" si="129"/>
        <v>0</v>
      </c>
      <c r="S706">
        <f>SUM($R$2:R706) -SUM($Q$2:Q706) + SUM($T$2:T705)</f>
        <v>-15.718341416668409</v>
      </c>
      <c r="T706">
        <f t="shared" si="130"/>
        <v>0</v>
      </c>
    </row>
    <row r="707" spans="1:20" x14ac:dyDescent="0.3">
      <c r="A707" s="1">
        <v>42710</v>
      </c>
      <c r="B707" s="2">
        <v>0.31659722222222225</v>
      </c>
      <c r="C707" s="2">
        <v>0.6350231481481482</v>
      </c>
      <c r="D707" s="3">
        <v>1.3</v>
      </c>
      <c r="E707" s="3">
        <v>63.1</v>
      </c>
      <c r="F707" s="4">
        <f t="shared" ref="F707:F732" si="132">MONTH(A707)</f>
        <v>12</v>
      </c>
      <c r="G707">
        <v>20</v>
      </c>
      <c r="H707" s="3">
        <f t="shared" ref="H707:H732" si="133">(C707-B707) * 24</f>
        <v>7.6422222222222231</v>
      </c>
      <c r="I707">
        <f t="shared" si="131"/>
        <v>500</v>
      </c>
      <c r="J707">
        <f t="shared" ref="J707:J732" si="134">1-(E707/100)</f>
        <v>0.36899999999999999</v>
      </c>
      <c r="K707">
        <f t="shared" ref="K707:K732" si="135">PRODUCT(G707:J707) * $V$2 / 1000</f>
        <v>7.0499500000000008</v>
      </c>
      <c r="L707">
        <v>4.8</v>
      </c>
      <c r="M707">
        <f t="shared" ref="M707:M732" si="136">IF(H707&lt;17,(17-H707) * 50,0) / 1000</f>
        <v>0.46788888888888885</v>
      </c>
      <c r="N707">
        <f t="shared" ref="N707:N732" si="137">IF(D707&lt;21,(21-D707)*250,0) / 1000</f>
        <v>4.9249999999999998</v>
      </c>
      <c r="O707">
        <f t="shared" ref="O707:O732" si="138">SUM(L707:N707)</f>
        <v>10.192888888888888</v>
      </c>
      <c r="P707">
        <f t="shared" ref="P707:P732" si="139">K707-O707</f>
        <v>-3.142938888888887</v>
      </c>
      <c r="Q707">
        <f t="shared" ref="Q707:Q732" si="140">IF(P707&lt;0,ABS(P707) * 0.5,0)</f>
        <v>1.5714694444444435</v>
      </c>
      <c r="R707">
        <f t="shared" ref="R707:R732" si="141">IF(P707&gt;0,P707*0.2,0)</f>
        <v>0</v>
      </c>
      <c r="S707">
        <f>SUM($R$2:R707) -SUM($Q$2:Q707) + SUM($T$2:T706)</f>
        <v>-17.289810861112755</v>
      </c>
      <c r="T707">
        <f t="shared" ref="T707:T732" si="142">-IF(F708&lt;&gt;F707,ROUND(S707,2),0)</f>
        <v>0</v>
      </c>
    </row>
    <row r="708" spans="1:20" x14ac:dyDescent="0.3">
      <c r="A708" s="1">
        <v>42711</v>
      </c>
      <c r="B708" s="2">
        <v>0.31748842592592591</v>
      </c>
      <c r="C708" s="2">
        <v>0.63474537037037038</v>
      </c>
      <c r="D708" s="3">
        <v>-2.5</v>
      </c>
      <c r="E708" s="3">
        <v>49.6</v>
      </c>
      <c r="F708" s="4">
        <f t="shared" si="132"/>
        <v>12</v>
      </c>
      <c r="G708">
        <v>20</v>
      </c>
      <c r="H708" s="3">
        <f t="shared" si="133"/>
        <v>7.6141666666666676</v>
      </c>
      <c r="I708">
        <f t="shared" ref="I708:I732" si="143">IF(F708&gt;F707,IF(F708=7,I707,IF(F708&lt;7,I707+100,I707-100)),I707)</f>
        <v>500</v>
      </c>
      <c r="J708">
        <f t="shared" si="134"/>
        <v>0.504</v>
      </c>
      <c r="K708">
        <f t="shared" si="135"/>
        <v>9.5938500000000015</v>
      </c>
      <c r="L708">
        <v>4.8</v>
      </c>
      <c r="M708">
        <f t="shared" si="136"/>
        <v>0.46929166666666661</v>
      </c>
      <c r="N708">
        <f t="shared" si="137"/>
        <v>5.875</v>
      </c>
      <c r="O708">
        <f t="shared" si="138"/>
        <v>11.144291666666668</v>
      </c>
      <c r="P708">
        <f t="shared" si="139"/>
        <v>-1.5504416666666661</v>
      </c>
      <c r="Q708">
        <f t="shared" si="140"/>
        <v>0.77522083333333303</v>
      </c>
      <c r="R708">
        <f t="shared" si="141"/>
        <v>0</v>
      </c>
      <c r="S708">
        <f>SUM($R$2:R708) -SUM($Q$2:Q708) + SUM($T$2:T707)</f>
        <v>-18.065031694446134</v>
      </c>
      <c r="T708">
        <f t="shared" si="142"/>
        <v>0</v>
      </c>
    </row>
    <row r="709" spans="1:20" x14ac:dyDescent="0.3">
      <c r="A709" s="1">
        <v>42712</v>
      </c>
      <c r="B709" s="2">
        <v>0.31835648148148149</v>
      </c>
      <c r="C709" s="2">
        <v>0.63451388888888893</v>
      </c>
      <c r="D709" s="3">
        <v>4.5999999999999996</v>
      </c>
      <c r="E709" s="3">
        <v>91.8</v>
      </c>
      <c r="F709" s="4">
        <f t="shared" si="132"/>
        <v>12</v>
      </c>
      <c r="G709">
        <v>20</v>
      </c>
      <c r="H709" s="3">
        <f t="shared" si="133"/>
        <v>7.5877777777777791</v>
      </c>
      <c r="I709">
        <f t="shared" si="143"/>
        <v>500</v>
      </c>
      <c r="J709">
        <f t="shared" si="134"/>
        <v>8.2000000000000073E-2</v>
      </c>
      <c r="K709">
        <f t="shared" si="135"/>
        <v>1.5554944444444461</v>
      </c>
      <c r="L709">
        <v>4.8</v>
      </c>
      <c r="M709">
        <f t="shared" si="136"/>
        <v>0.47061111111111104</v>
      </c>
      <c r="N709">
        <f t="shared" si="137"/>
        <v>4.0999999999999996</v>
      </c>
      <c r="O709">
        <f t="shared" si="138"/>
        <v>9.3706111111111099</v>
      </c>
      <c r="P709">
        <f t="shared" si="139"/>
        <v>-7.8151166666666638</v>
      </c>
      <c r="Q709">
        <f t="shared" si="140"/>
        <v>3.9075583333333319</v>
      </c>
      <c r="R709">
        <f t="shared" si="141"/>
        <v>0</v>
      </c>
      <c r="S709">
        <f>SUM($R$2:R709) -SUM($Q$2:Q709) + SUM($T$2:T708)</f>
        <v>-21.972590027779461</v>
      </c>
      <c r="T709">
        <f t="shared" si="142"/>
        <v>0</v>
      </c>
    </row>
    <row r="710" spans="1:20" x14ac:dyDescent="0.3">
      <c r="A710" s="1">
        <v>42713</v>
      </c>
      <c r="B710" s="2">
        <v>0.31917824074074075</v>
      </c>
      <c r="C710" s="2">
        <v>0.63431712962962961</v>
      </c>
      <c r="D710" s="3">
        <v>7.7</v>
      </c>
      <c r="E710" s="3">
        <v>92.5</v>
      </c>
      <c r="F710" s="4">
        <f t="shared" si="132"/>
        <v>12</v>
      </c>
      <c r="G710">
        <v>20</v>
      </c>
      <c r="H710" s="3">
        <f t="shared" si="133"/>
        <v>7.5633333333333326</v>
      </c>
      <c r="I710">
        <f t="shared" si="143"/>
        <v>500</v>
      </c>
      <c r="J710">
        <f t="shared" si="134"/>
        <v>7.4999999999999956E-2</v>
      </c>
      <c r="K710">
        <f t="shared" si="135"/>
        <v>1.4181249999999992</v>
      </c>
      <c r="L710">
        <v>4.8</v>
      </c>
      <c r="M710">
        <f t="shared" si="136"/>
        <v>0.47183333333333338</v>
      </c>
      <c r="N710">
        <f t="shared" si="137"/>
        <v>3.3250000000000002</v>
      </c>
      <c r="O710">
        <f t="shared" si="138"/>
        <v>8.5968333333333327</v>
      </c>
      <c r="P710">
        <f t="shared" si="139"/>
        <v>-7.1787083333333337</v>
      </c>
      <c r="Q710">
        <f t="shared" si="140"/>
        <v>3.5893541666666668</v>
      </c>
      <c r="R710">
        <f t="shared" si="141"/>
        <v>0</v>
      </c>
      <c r="S710">
        <f>SUM($R$2:R710) -SUM($Q$2:Q710) + SUM($T$2:T709)</f>
        <v>-25.561944194446141</v>
      </c>
      <c r="T710">
        <f t="shared" si="142"/>
        <v>0</v>
      </c>
    </row>
    <row r="711" spans="1:20" x14ac:dyDescent="0.3">
      <c r="A711" s="1">
        <v>42714</v>
      </c>
      <c r="B711" s="2">
        <v>0.31997685185185182</v>
      </c>
      <c r="C711" s="2">
        <v>0.63416666666666666</v>
      </c>
      <c r="D711" s="3">
        <v>7.6</v>
      </c>
      <c r="E711" s="3">
        <v>92.9</v>
      </c>
      <c r="F711" s="4">
        <f t="shared" si="132"/>
        <v>12</v>
      </c>
      <c r="G711">
        <v>20</v>
      </c>
      <c r="H711" s="3">
        <f t="shared" si="133"/>
        <v>7.5405555555555566</v>
      </c>
      <c r="I711">
        <f t="shared" si="143"/>
        <v>500</v>
      </c>
      <c r="J711">
        <f t="shared" si="134"/>
        <v>7.0999999999999952E-2</v>
      </c>
      <c r="K711">
        <f t="shared" si="135"/>
        <v>1.3384486111111102</v>
      </c>
      <c r="L711">
        <v>4.8</v>
      </c>
      <c r="M711">
        <f t="shared" si="136"/>
        <v>0.47297222222222218</v>
      </c>
      <c r="N711">
        <f t="shared" si="137"/>
        <v>3.35</v>
      </c>
      <c r="O711">
        <f t="shared" si="138"/>
        <v>8.6229722222222218</v>
      </c>
      <c r="P711">
        <f t="shared" si="139"/>
        <v>-7.284523611111112</v>
      </c>
      <c r="Q711">
        <f t="shared" si="140"/>
        <v>3.642261805555556</v>
      </c>
      <c r="R711">
        <f t="shared" si="141"/>
        <v>0</v>
      </c>
      <c r="S711">
        <f>SUM($R$2:R711) -SUM($Q$2:Q711) + SUM($T$2:T710)</f>
        <v>-29.204206000001705</v>
      </c>
      <c r="T711">
        <f t="shared" si="142"/>
        <v>0</v>
      </c>
    </row>
    <row r="712" spans="1:20" x14ac:dyDescent="0.3">
      <c r="A712" s="1">
        <v>42715</v>
      </c>
      <c r="B712" s="2">
        <v>0.32072916666666668</v>
      </c>
      <c r="C712" s="2">
        <v>0.63405092592592593</v>
      </c>
      <c r="D712" s="3">
        <v>5.9</v>
      </c>
      <c r="E712" s="3">
        <v>92.9</v>
      </c>
      <c r="F712" s="4">
        <f t="shared" si="132"/>
        <v>12</v>
      </c>
      <c r="G712">
        <v>20</v>
      </c>
      <c r="H712" s="3">
        <f t="shared" si="133"/>
        <v>7.5197222222222226</v>
      </c>
      <c r="I712">
        <f t="shared" si="143"/>
        <v>500</v>
      </c>
      <c r="J712">
        <f t="shared" si="134"/>
        <v>7.0999999999999952E-2</v>
      </c>
      <c r="K712">
        <f t="shared" si="135"/>
        <v>1.3347506944444436</v>
      </c>
      <c r="L712">
        <v>4.8</v>
      </c>
      <c r="M712">
        <f t="shared" si="136"/>
        <v>0.47401388888888885</v>
      </c>
      <c r="N712">
        <f t="shared" si="137"/>
        <v>3.7749999999999999</v>
      </c>
      <c r="O712">
        <f t="shared" si="138"/>
        <v>9.0490138888888882</v>
      </c>
      <c r="P712">
        <f t="shared" si="139"/>
        <v>-7.7142631944444444</v>
      </c>
      <c r="Q712">
        <f t="shared" si="140"/>
        <v>3.8571315972222222</v>
      </c>
      <c r="R712">
        <f t="shared" si="141"/>
        <v>0</v>
      </c>
      <c r="S712">
        <f>SUM($R$2:R712) -SUM($Q$2:Q712) + SUM($T$2:T711)</f>
        <v>-33.061337597223883</v>
      </c>
      <c r="T712">
        <f t="shared" si="142"/>
        <v>0</v>
      </c>
    </row>
    <row r="713" spans="1:20" x14ac:dyDescent="0.3">
      <c r="A713" s="1">
        <v>42716</v>
      </c>
      <c r="B713" s="2">
        <v>0.32145833333333335</v>
      </c>
      <c r="C713" s="2">
        <v>0.63399305555555552</v>
      </c>
      <c r="D713" s="3">
        <v>-3.7</v>
      </c>
      <c r="E713" s="3">
        <v>52.7</v>
      </c>
      <c r="F713" s="4">
        <f t="shared" si="132"/>
        <v>12</v>
      </c>
      <c r="G713">
        <v>20</v>
      </c>
      <c r="H713" s="3">
        <f t="shared" si="133"/>
        <v>7.5008333333333326</v>
      </c>
      <c r="I713">
        <f t="shared" si="143"/>
        <v>500</v>
      </c>
      <c r="J713">
        <f t="shared" si="134"/>
        <v>0.47299999999999998</v>
      </c>
      <c r="K713">
        <f t="shared" si="135"/>
        <v>8.869735416666666</v>
      </c>
      <c r="L713">
        <v>4.8</v>
      </c>
      <c r="M713">
        <f t="shared" si="136"/>
        <v>0.47495833333333337</v>
      </c>
      <c r="N713">
        <f t="shared" si="137"/>
        <v>6.1749999999999998</v>
      </c>
      <c r="O713">
        <f t="shared" si="138"/>
        <v>11.449958333333333</v>
      </c>
      <c r="P713">
        <f t="shared" si="139"/>
        <v>-2.580222916666667</v>
      </c>
      <c r="Q713">
        <f t="shared" si="140"/>
        <v>1.2901114583333335</v>
      </c>
      <c r="R713">
        <f t="shared" si="141"/>
        <v>0</v>
      </c>
      <c r="S713">
        <f>SUM($R$2:R713) -SUM($Q$2:Q713) + SUM($T$2:T712)</f>
        <v>-34.351449055557168</v>
      </c>
      <c r="T713">
        <f t="shared" si="142"/>
        <v>0</v>
      </c>
    </row>
    <row r="714" spans="1:20" x14ac:dyDescent="0.3">
      <c r="A714" s="1">
        <v>42717</v>
      </c>
      <c r="B714" s="2">
        <v>0.32215277777777779</v>
      </c>
      <c r="C714" s="2">
        <v>0.63396990740740744</v>
      </c>
      <c r="D714" s="3">
        <v>-3.8</v>
      </c>
      <c r="E714" s="3">
        <v>59.6</v>
      </c>
      <c r="F714" s="4">
        <f t="shared" si="132"/>
        <v>12</v>
      </c>
      <c r="G714">
        <v>20</v>
      </c>
      <c r="H714" s="3">
        <f t="shared" si="133"/>
        <v>7.4836111111111112</v>
      </c>
      <c r="I714">
        <f t="shared" si="143"/>
        <v>500</v>
      </c>
      <c r="J714">
        <f t="shared" si="134"/>
        <v>0.40400000000000003</v>
      </c>
      <c r="K714">
        <f t="shared" si="135"/>
        <v>7.558447222222223</v>
      </c>
      <c r="L714">
        <v>4.8</v>
      </c>
      <c r="M714">
        <f t="shared" si="136"/>
        <v>0.47581944444444446</v>
      </c>
      <c r="N714">
        <f t="shared" si="137"/>
        <v>6.2</v>
      </c>
      <c r="O714">
        <f t="shared" si="138"/>
        <v>11.475819444444443</v>
      </c>
      <c r="P714">
        <f t="shared" si="139"/>
        <v>-3.9173722222222205</v>
      </c>
      <c r="Q714">
        <f t="shared" si="140"/>
        <v>1.9586861111111102</v>
      </c>
      <c r="R714">
        <f t="shared" si="141"/>
        <v>0</v>
      </c>
      <c r="S714">
        <f>SUM($R$2:R714) -SUM($Q$2:Q714) + SUM($T$2:T713)</f>
        <v>-36.31013516666826</v>
      </c>
      <c r="T714">
        <f t="shared" si="142"/>
        <v>0</v>
      </c>
    </row>
    <row r="715" spans="1:20" x14ac:dyDescent="0.3">
      <c r="A715" s="1">
        <v>42718</v>
      </c>
      <c r="B715" s="2">
        <v>0.32280092592592591</v>
      </c>
      <c r="C715" s="2">
        <v>0.63399305555555552</v>
      </c>
      <c r="D715" s="3">
        <v>0.8</v>
      </c>
      <c r="E715" s="3">
        <v>91.4</v>
      </c>
      <c r="F715" s="4">
        <f t="shared" si="132"/>
        <v>12</v>
      </c>
      <c r="G715">
        <v>20</v>
      </c>
      <c r="H715" s="3">
        <f t="shared" si="133"/>
        <v>7.4686111111111106</v>
      </c>
      <c r="I715">
        <f t="shared" si="143"/>
        <v>500</v>
      </c>
      <c r="J715">
        <f t="shared" si="134"/>
        <v>8.5999999999999965E-2</v>
      </c>
      <c r="K715">
        <f t="shared" si="135"/>
        <v>1.6057513888888881</v>
      </c>
      <c r="L715">
        <v>4.8</v>
      </c>
      <c r="M715">
        <f t="shared" si="136"/>
        <v>0.47656944444444443</v>
      </c>
      <c r="N715">
        <f t="shared" si="137"/>
        <v>5.05</v>
      </c>
      <c r="O715">
        <f t="shared" si="138"/>
        <v>10.326569444444445</v>
      </c>
      <c r="P715">
        <f t="shared" si="139"/>
        <v>-8.7208180555555561</v>
      </c>
      <c r="Q715">
        <f t="shared" si="140"/>
        <v>4.3604090277777781</v>
      </c>
      <c r="R715">
        <f t="shared" si="141"/>
        <v>0</v>
      </c>
      <c r="S715">
        <f>SUM($R$2:R715) -SUM($Q$2:Q715) + SUM($T$2:T714)</f>
        <v>-40.670544194445938</v>
      </c>
      <c r="T715">
        <f t="shared" si="142"/>
        <v>0</v>
      </c>
    </row>
    <row r="716" spans="1:20" x14ac:dyDescent="0.3">
      <c r="A716" s="1">
        <v>42719</v>
      </c>
      <c r="B716" s="2">
        <v>0.32341435185185186</v>
      </c>
      <c r="C716" s="2">
        <v>0.63406249999999997</v>
      </c>
      <c r="D716" s="3">
        <v>-0.2</v>
      </c>
      <c r="E716" s="3">
        <v>75.5</v>
      </c>
      <c r="F716" s="4">
        <f t="shared" si="132"/>
        <v>12</v>
      </c>
      <c r="G716">
        <v>20</v>
      </c>
      <c r="H716" s="3">
        <f t="shared" si="133"/>
        <v>7.4555555555555548</v>
      </c>
      <c r="I716">
        <f t="shared" si="143"/>
        <v>500</v>
      </c>
      <c r="J716">
        <f t="shared" si="134"/>
        <v>0.245</v>
      </c>
      <c r="K716">
        <f t="shared" si="135"/>
        <v>4.5665277777777771</v>
      </c>
      <c r="L716">
        <v>4.8</v>
      </c>
      <c r="M716">
        <f t="shared" si="136"/>
        <v>0.47722222222222221</v>
      </c>
      <c r="N716">
        <f t="shared" si="137"/>
        <v>5.3</v>
      </c>
      <c r="O716">
        <f t="shared" si="138"/>
        <v>10.577222222222222</v>
      </c>
      <c r="P716">
        <f t="shared" si="139"/>
        <v>-6.0106944444444448</v>
      </c>
      <c r="Q716">
        <f t="shared" si="140"/>
        <v>3.0053472222222224</v>
      </c>
      <c r="R716">
        <f t="shared" si="141"/>
        <v>0</v>
      </c>
      <c r="S716">
        <f>SUM($R$2:R716) -SUM($Q$2:Q716) + SUM($T$2:T715)</f>
        <v>-43.675891416668264</v>
      </c>
      <c r="T716">
        <f t="shared" si="142"/>
        <v>0</v>
      </c>
    </row>
    <row r="717" spans="1:20" x14ac:dyDescent="0.3">
      <c r="A717" s="1">
        <v>42720</v>
      </c>
      <c r="B717" s="2">
        <v>0.32399305555555552</v>
      </c>
      <c r="C717" s="2">
        <v>0.63416666666666666</v>
      </c>
      <c r="D717" s="3">
        <v>-1.3</v>
      </c>
      <c r="E717" s="3">
        <v>89.4</v>
      </c>
      <c r="F717" s="4">
        <f t="shared" si="132"/>
        <v>12</v>
      </c>
      <c r="G717">
        <v>20</v>
      </c>
      <c r="H717" s="3">
        <f t="shared" si="133"/>
        <v>7.4441666666666677</v>
      </c>
      <c r="I717">
        <f t="shared" si="143"/>
        <v>500</v>
      </c>
      <c r="J717">
        <f t="shared" si="134"/>
        <v>0.10599999999999998</v>
      </c>
      <c r="K717">
        <f t="shared" si="135"/>
        <v>1.9727041666666665</v>
      </c>
      <c r="L717">
        <v>4.8</v>
      </c>
      <c r="M717">
        <f t="shared" si="136"/>
        <v>0.47779166666666661</v>
      </c>
      <c r="N717">
        <f t="shared" si="137"/>
        <v>5.5750000000000002</v>
      </c>
      <c r="O717">
        <f t="shared" si="138"/>
        <v>10.852791666666667</v>
      </c>
      <c r="P717">
        <f t="shared" si="139"/>
        <v>-8.8800875000000001</v>
      </c>
      <c r="Q717">
        <f t="shared" si="140"/>
        <v>4.4400437500000001</v>
      </c>
      <c r="R717">
        <f t="shared" si="141"/>
        <v>0</v>
      </c>
      <c r="S717">
        <f>SUM($R$2:R717) -SUM($Q$2:Q717) + SUM($T$2:T716)</f>
        <v>-48.115935166668351</v>
      </c>
      <c r="T717">
        <f t="shared" si="142"/>
        <v>0</v>
      </c>
    </row>
    <row r="718" spans="1:20" x14ac:dyDescent="0.3">
      <c r="A718" s="1">
        <v>42721</v>
      </c>
      <c r="B718" s="2">
        <v>0.32452546296296297</v>
      </c>
      <c r="C718" s="2">
        <v>0.63432870370370364</v>
      </c>
      <c r="D718" s="3">
        <v>-1.5</v>
      </c>
      <c r="E718" s="3">
        <v>92.9</v>
      </c>
      <c r="F718" s="4">
        <f t="shared" si="132"/>
        <v>12</v>
      </c>
      <c r="G718">
        <v>20</v>
      </c>
      <c r="H718" s="3">
        <f t="shared" si="133"/>
        <v>7.4352777777777757</v>
      </c>
      <c r="I718">
        <f t="shared" si="143"/>
        <v>500</v>
      </c>
      <c r="J718">
        <f t="shared" si="134"/>
        <v>7.0999999999999952E-2</v>
      </c>
      <c r="K718">
        <f t="shared" si="135"/>
        <v>1.3197618055555544</v>
      </c>
      <c r="L718">
        <v>4.8</v>
      </c>
      <c r="M718">
        <f t="shared" si="136"/>
        <v>0.4782361111111112</v>
      </c>
      <c r="N718">
        <f t="shared" si="137"/>
        <v>5.625</v>
      </c>
      <c r="O718">
        <f t="shared" si="138"/>
        <v>10.903236111111111</v>
      </c>
      <c r="P718">
        <f t="shared" si="139"/>
        <v>-9.5834743055555567</v>
      </c>
      <c r="Q718">
        <f t="shared" si="140"/>
        <v>4.7917371527777783</v>
      </c>
      <c r="R718">
        <f t="shared" si="141"/>
        <v>0</v>
      </c>
      <c r="S718">
        <f>SUM($R$2:R718) -SUM($Q$2:Q718) + SUM($T$2:T717)</f>
        <v>-52.907672319445965</v>
      </c>
      <c r="T718">
        <f t="shared" si="142"/>
        <v>0</v>
      </c>
    </row>
    <row r="719" spans="1:20" x14ac:dyDescent="0.3">
      <c r="A719" s="1">
        <v>42722</v>
      </c>
      <c r="B719" s="2">
        <v>0.32502314814814814</v>
      </c>
      <c r="C719" s="2">
        <v>0.63452546296296297</v>
      </c>
      <c r="D719" s="3">
        <v>-1</v>
      </c>
      <c r="E719" s="3">
        <v>92.9</v>
      </c>
      <c r="F719" s="4">
        <f t="shared" si="132"/>
        <v>12</v>
      </c>
      <c r="G719">
        <v>20</v>
      </c>
      <c r="H719" s="3">
        <f t="shared" si="133"/>
        <v>7.4280555555555559</v>
      </c>
      <c r="I719">
        <f t="shared" si="143"/>
        <v>500</v>
      </c>
      <c r="J719">
        <f t="shared" si="134"/>
        <v>7.0999999999999952E-2</v>
      </c>
      <c r="K719">
        <f t="shared" si="135"/>
        <v>1.3184798611111104</v>
      </c>
      <c r="L719">
        <v>4.8</v>
      </c>
      <c r="M719">
        <f t="shared" si="136"/>
        <v>0.47859722222222223</v>
      </c>
      <c r="N719">
        <f t="shared" si="137"/>
        <v>5.5</v>
      </c>
      <c r="O719">
        <f t="shared" si="138"/>
        <v>10.778597222222222</v>
      </c>
      <c r="P719">
        <f t="shared" si="139"/>
        <v>-9.4601173611111129</v>
      </c>
      <c r="Q719">
        <f t="shared" si="140"/>
        <v>4.7300586805555564</v>
      </c>
      <c r="R719">
        <f t="shared" si="141"/>
        <v>0</v>
      </c>
      <c r="S719">
        <f>SUM($R$2:R719) -SUM($Q$2:Q719) + SUM($T$2:T718)</f>
        <v>-57.637731000001622</v>
      </c>
      <c r="T719">
        <f t="shared" si="142"/>
        <v>0</v>
      </c>
    </row>
    <row r="720" spans="1:20" x14ac:dyDescent="0.3">
      <c r="A720" s="1">
        <v>42723</v>
      </c>
      <c r="B720" s="2">
        <v>0.32547453703703705</v>
      </c>
      <c r="C720" s="2">
        <v>0.63476851851851845</v>
      </c>
      <c r="D720" s="3">
        <v>1.5</v>
      </c>
      <c r="E720" s="3">
        <v>92.9</v>
      </c>
      <c r="F720" s="4">
        <f t="shared" si="132"/>
        <v>12</v>
      </c>
      <c r="G720">
        <v>20</v>
      </c>
      <c r="H720" s="3">
        <f t="shared" si="133"/>
        <v>7.4230555555555533</v>
      </c>
      <c r="I720">
        <f t="shared" si="143"/>
        <v>500</v>
      </c>
      <c r="J720">
        <f t="shared" si="134"/>
        <v>7.0999999999999952E-2</v>
      </c>
      <c r="K720">
        <f t="shared" si="135"/>
        <v>1.3175923611111098</v>
      </c>
      <c r="L720">
        <v>4.8</v>
      </c>
      <c r="M720">
        <f t="shared" si="136"/>
        <v>0.47884722222222237</v>
      </c>
      <c r="N720">
        <f t="shared" si="137"/>
        <v>4.875</v>
      </c>
      <c r="O720">
        <f t="shared" si="138"/>
        <v>10.153847222222222</v>
      </c>
      <c r="P720">
        <f t="shared" si="139"/>
        <v>-8.8362548611111116</v>
      </c>
      <c r="Q720">
        <f t="shared" si="140"/>
        <v>4.4181274305555558</v>
      </c>
      <c r="R720">
        <f t="shared" si="141"/>
        <v>0</v>
      </c>
      <c r="S720">
        <f>SUM($R$2:R720) -SUM($Q$2:Q720) + SUM($T$2:T719)</f>
        <v>-62.055858430557009</v>
      </c>
      <c r="T720">
        <f t="shared" si="142"/>
        <v>0</v>
      </c>
    </row>
    <row r="721" spans="1:20" x14ac:dyDescent="0.3">
      <c r="A721" s="1">
        <v>42724</v>
      </c>
      <c r="B721" s="2">
        <v>0.32589120370370367</v>
      </c>
      <c r="C721" s="2">
        <v>0.63505787037037031</v>
      </c>
      <c r="D721" s="3">
        <v>2.7</v>
      </c>
      <c r="E721" s="3">
        <v>69.7</v>
      </c>
      <c r="F721" s="4">
        <f t="shared" si="132"/>
        <v>12</v>
      </c>
      <c r="G721">
        <v>20</v>
      </c>
      <c r="H721" s="3">
        <f t="shared" si="133"/>
        <v>7.42</v>
      </c>
      <c r="I721">
        <f t="shared" si="143"/>
        <v>500</v>
      </c>
      <c r="J721">
        <f t="shared" si="134"/>
        <v>0.30299999999999994</v>
      </c>
      <c r="K721">
        <f t="shared" si="135"/>
        <v>5.6206499999999986</v>
      </c>
      <c r="L721">
        <v>4.8</v>
      </c>
      <c r="M721">
        <f t="shared" si="136"/>
        <v>0.47899999999999998</v>
      </c>
      <c r="N721">
        <f t="shared" si="137"/>
        <v>4.5750000000000002</v>
      </c>
      <c r="O721">
        <f t="shared" si="138"/>
        <v>9.8539999999999992</v>
      </c>
      <c r="P721">
        <f t="shared" si="139"/>
        <v>-4.2333500000000006</v>
      </c>
      <c r="Q721">
        <f t="shared" si="140"/>
        <v>2.1166750000000003</v>
      </c>
      <c r="R721">
        <f t="shared" si="141"/>
        <v>0</v>
      </c>
      <c r="S721">
        <f>SUM($R$2:R721) -SUM($Q$2:Q721) + SUM($T$2:T720)</f>
        <v>-64.172533430556996</v>
      </c>
      <c r="T721">
        <f t="shared" si="142"/>
        <v>0</v>
      </c>
    </row>
    <row r="722" spans="1:20" x14ac:dyDescent="0.3">
      <c r="A722" s="1">
        <v>42725</v>
      </c>
      <c r="B722" s="2">
        <v>0.32626157407407408</v>
      </c>
      <c r="C722" s="2">
        <v>0.63538194444444451</v>
      </c>
      <c r="D722" s="3">
        <v>0.7</v>
      </c>
      <c r="E722" s="3">
        <v>92.9</v>
      </c>
      <c r="F722" s="4">
        <f t="shared" si="132"/>
        <v>12</v>
      </c>
      <c r="G722">
        <v>20</v>
      </c>
      <c r="H722" s="3">
        <f t="shared" si="133"/>
        <v>7.4188888888888904</v>
      </c>
      <c r="I722">
        <f t="shared" si="143"/>
        <v>500</v>
      </c>
      <c r="J722">
        <f t="shared" si="134"/>
        <v>7.0999999999999952E-2</v>
      </c>
      <c r="K722">
        <f t="shared" si="135"/>
        <v>1.316852777777777</v>
      </c>
      <c r="L722">
        <v>4.8</v>
      </c>
      <c r="M722">
        <f t="shared" si="136"/>
        <v>0.47905555555555551</v>
      </c>
      <c r="N722">
        <f t="shared" si="137"/>
        <v>5.0750000000000002</v>
      </c>
      <c r="O722">
        <f t="shared" si="138"/>
        <v>10.354055555555554</v>
      </c>
      <c r="P722">
        <f t="shared" si="139"/>
        <v>-9.037202777777777</v>
      </c>
      <c r="Q722">
        <f t="shared" si="140"/>
        <v>4.5186013888888885</v>
      </c>
      <c r="R722">
        <f t="shared" si="141"/>
        <v>0</v>
      </c>
      <c r="S722">
        <f>SUM($R$2:R722) -SUM($Q$2:Q722) + SUM($T$2:T721)</f>
        <v>-68.691134819445779</v>
      </c>
      <c r="T722">
        <f t="shared" si="142"/>
        <v>0</v>
      </c>
    </row>
    <row r="723" spans="1:20" x14ac:dyDescent="0.3">
      <c r="A723" s="1">
        <v>42726</v>
      </c>
      <c r="B723" s="2">
        <v>0.32658564814814817</v>
      </c>
      <c r="C723" s="2">
        <v>0.63575231481481487</v>
      </c>
      <c r="D723" s="3">
        <v>-0.4</v>
      </c>
      <c r="E723" s="3">
        <v>62.7</v>
      </c>
      <c r="F723" s="4">
        <f t="shared" si="132"/>
        <v>12</v>
      </c>
      <c r="G723">
        <v>20</v>
      </c>
      <c r="H723" s="3">
        <f t="shared" si="133"/>
        <v>7.4200000000000008</v>
      </c>
      <c r="I723">
        <f t="shared" si="143"/>
        <v>500</v>
      </c>
      <c r="J723">
        <f t="shared" si="134"/>
        <v>0.373</v>
      </c>
      <c r="K723">
        <f t="shared" si="135"/>
        <v>6.9191499999999992</v>
      </c>
      <c r="L723">
        <v>4.8</v>
      </c>
      <c r="M723">
        <f t="shared" si="136"/>
        <v>0.47899999999999987</v>
      </c>
      <c r="N723">
        <f t="shared" si="137"/>
        <v>5.35</v>
      </c>
      <c r="O723">
        <f t="shared" si="138"/>
        <v>10.629</v>
      </c>
      <c r="P723">
        <f t="shared" si="139"/>
        <v>-3.7098500000000003</v>
      </c>
      <c r="Q723">
        <f t="shared" si="140"/>
        <v>1.8549250000000002</v>
      </c>
      <c r="R723">
        <f t="shared" si="141"/>
        <v>0</v>
      </c>
      <c r="S723">
        <f>SUM($R$2:R723) -SUM($Q$2:Q723) + SUM($T$2:T722)</f>
        <v>-70.546059819445873</v>
      </c>
      <c r="T723">
        <f t="shared" si="142"/>
        <v>0</v>
      </c>
    </row>
    <row r="724" spans="1:20" x14ac:dyDescent="0.3">
      <c r="A724" s="1">
        <v>42727</v>
      </c>
      <c r="B724" s="2">
        <v>0.32687499999999997</v>
      </c>
      <c r="C724" s="2">
        <v>0.63616898148148149</v>
      </c>
      <c r="D724" s="3">
        <v>1</v>
      </c>
      <c r="E724" s="3">
        <v>92.5</v>
      </c>
      <c r="F724" s="4">
        <f t="shared" si="132"/>
        <v>12</v>
      </c>
      <c r="G724">
        <v>20</v>
      </c>
      <c r="H724" s="3">
        <f t="shared" si="133"/>
        <v>7.4230555555555569</v>
      </c>
      <c r="I724">
        <f t="shared" si="143"/>
        <v>500</v>
      </c>
      <c r="J724">
        <f t="shared" si="134"/>
        <v>7.4999999999999956E-2</v>
      </c>
      <c r="K724">
        <f t="shared" si="135"/>
        <v>1.391822916666666</v>
      </c>
      <c r="L724">
        <v>4.8</v>
      </c>
      <c r="M724">
        <f t="shared" si="136"/>
        <v>0.47884722222222215</v>
      </c>
      <c r="N724">
        <f t="shared" si="137"/>
        <v>5</v>
      </c>
      <c r="O724">
        <f t="shared" si="138"/>
        <v>10.278847222222222</v>
      </c>
      <c r="P724">
        <f t="shared" si="139"/>
        <v>-8.8870243055555562</v>
      </c>
      <c r="Q724">
        <f t="shared" si="140"/>
        <v>4.4435121527777781</v>
      </c>
      <c r="R724">
        <f t="shared" si="141"/>
        <v>0</v>
      </c>
      <c r="S724">
        <f>SUM($R$2:R724) -SUM($Q$2:Q724) + SUM($T$2:T723)</f>
        <v>-74.98957197222353</v>
      </c>
      <c r="T724">
        <f t="shared" si="142"/>
        <v>0</v>
      </c>
    </row>
    <row r="725" spans="1:20" x14ac:dyDescent="0.3">
      <c r="A725" s="1">
        <v>42728</v>
      </c>
      <c r="B725" s="2">
        <v>0.32711805555555556</v>
      </c>
      <c r="C725" s="2">
        <v>0.63663194444444449</v>
      </c>
      <c r="D725" s="3">
        <v>1.3</v>
      </c>
      <c r="E725" s="3">
        <v>92.9</v>
      </c>
      <c r="F725" s="4">
        <f t="shared" si="132"/>
        <v>12</v>
      </c>
      <c r="G725">
        <v>20</v>
      </c>
      <c r="H725" s="3">
        <f t="shared" si="133"/>
        <v>7.4283333333333346</v>
      </c>
      <c r="I725">
        <f t="shared" si="143"/>
        <v>500</v>
      </c>
      <c r="J725">
        <f t="shared" si="134"/>
        <v>7.0999999999999952E-2</v>
      </c>
      <c r="K725">
        <f t="shared" si="135"/>
        <v>1.3185291666666661</v>
      </c>
      <c r="L725">
        <v>4.8</v>
      </c>
      <c r="M725">
        <f t="shared" si="136"/>
        <v>0.47858333333333325</v>
      </c>
      <c r="N725">
        <f t="shared" si="137"/>
        <v>4.9249999999999998</v>
      </c>
      <c r="O725">
        <f t="shared" si="138"/>
        <v>10.203583333333333</v>
      </c>
      <c r="P725">
        <f t="shared" si="139"/>
        <v>-8.8850541666666665</v>
      </c>
      <c r="Q725">
        <f t="shared" si="140"/>
        <v>4.4425270833333332</v>
      </c>
      <c r="R725">
        <f t="shared" si="141"/>
        <v>0</v>
      </c>
      <c r="S725">
        <f>SUM($R$2:R725) -SUM($Q$2:Q725) + SUM($T$2:T724)</f>
        <v>-79.432099055557046</v>
      </c>
      <c r="T725">
        <f t="shared" si="142"/>
        <v>0</v>
      </c>
    </row>
    <row r="726" spans="1:20" x14ac:dyDescent="0.3">
      <c r="A726" s="1">
        <v>42729</v>
      </c>
      <c r="B726" s="2">
        <v>0.32732638888888888</v>
      </c>
      <c r="C726" s="2">
        <v>0.6371296296296296</v>
      </c>
      <c r="D726" s="3">
        <v>2.7</v>
      </c>
      <c r="E726" s="3">
        <v>76.7</v>
      </c>
      <c r="F726" s="4">
        <f t="shared" si="132"/>
        <v>12</v>
      </c>
      <c r="G726">
        <v>20</v>
      </c>
      <c r="H726" s="3">
        <f t="shared" si="133"/>
        <v>7.4352777777777774</v>
      </c>
      <c r="I726">
        <f t="shared" si="143"/>
        <v>500</v>
      </c>
      <c r="J726">
        <f t="shared" si="134"/>
        <v>0.23299999999999998</v>
      </c>
      <c r="K726">
        <f t="shared" si="135"/>
        <v>4.3310493055555552</v>
      </c>
      <c r="L726">
        <v>4.8</v>
      </c>
      <c r="M726">
        <f t="shared" si="136"/>
        <v>0.47823611111111114</v>
      </c>
      <c r="N726">
        <f t="shared" si="137"/>
        <v>4.5750000000000002</v>
      </c>
      <c r="O726">
        <f t="shared" si="138"/>
        <v>9.8532361111111122</v>
      </c>
      <c r="P726">
        <f t="shared" si="139"/>
        <v>-5.522186805555557</v>
      </c>
      <c r="Q726">
        <f t="shared" si="140"/>
        <v>2.7610934027777785</v>
      </c>
      <c r="R726">
        <f t="shared" si="141"/>
        <v>0</v>
      </c>
      <c r="S726">
        <f>SUM($R$2:R726) -SUM($Q$2:Q726) + SUM($T$2:T725)</f>
        <v>-82.193192458334579</v>
      </c>
      <c r="T726">
        <f t="shared" si="142"/>
        <v>0</v>
      </c>
    </row>
    <row r="727" spans="1:20" x14ac:dyDescent="0.3">
      <c r="A727" s="1">
        <v>42730</v>
      </c>
      <c r="B727" s="2">
        <v>0.32747685185185188</v>
      </c>
      <c r="C727" s="2">
        <v>0.63766203703703705</v>
      </c>
      <c r="D727" s="3">
        <v>6.8</v>
      </c>
      <c r="E727" s="3">
        <v>89.4</v>
      </c>
      <c r="F727" s="4">
        <f t="shared" si="132"/>
        <v>12</v>
      </c>
      <c r="G727">
        <v>20</v>
      </c>
      <c r="H727" s="3">
        <f t="shared" si="133"/>
        <v>7.4444444444444446</v>
      </c>
      <c r="I727">
        <f t="shared" si="143"/>
        <v>500</v>
      </c>
      <c r="J727">
        <f t="shared" si="134"/>
        <v>0.10599999999999998</v>
      </c>
      <c r="K727">
        <f t="shared" si="135"/>
        <v>1.9727777777777773</v>
      </c>
      <c r="L727">
        <v>4.8</v>
      </c>
      <c r="M727">
        <f t="shared" si="136"/>
        <v>0.47777777777777775</v>
      </c>
      <c r="N727">
        <f t="shared" si="137"/>
        <v>3.55</v>
      </c>
      <c r="O727">
        <f t="shared" si="138"/>
        <v>8.8277777777777775</v>
      </c>
      <c r="P727">
        <f t="shared" si="139"/>
        <v>-6.8550000000000004</v>
      </c>
      <c r="Q727">
        <f t="shared" si="140"/>
        <v>3.4275000000000002</v>
      </c>
      <c r="R727">
        <f t="shared" si="141"/>
        <v>0</v>
      </c>
      <c r="S727">
        <f>SUM($R$2:R727) -SUM($Q$2:Q727) + SUM($T$2:T726)</f>
        <v>-85.620692458334815</v>
      </c>
      <c r="T727">
        <f t="shared" si="142"/>
        <v>0</v>
      </c>
    </row>
    <row r="728" spans="1:20" x14ac:dyDescent="0.3">
      <c r="A728" s="1">
        <v>42731</v>
      </c>
      <c r="B728" s="2">
        <v>0.3275925925925926</v>
      </c>
      <c r="C728" s="2">
        <v>0.63824074074074078</v>
      </c>
      <c r="D728" s="3">
        <v>2.9</v>
      </c>
      <c r="E728" s="3">
        <v>82.9</v>
      </c>
      <c r="F728" s="4">
        <f t="shared" si="132"/>
        <v>12</v>
      </c>
      <c r="G728">
        <v>20</v>
      </c>
      <c r="H728" s="3">
        <f t="shared" si="133"/>
        <v>7.4555555555555557</v>
      </c>
      <c r="I728">
        <f t="shared" si="143"/>
        <v>500</v>
      </c>
      <c r="J728">
        <f t="shared" si="134"/>
        <v>0.17099999999999993</v>
      </c>
      <c r="K728">
        <f t="shared" si="135"/>
        <v>3.1872499999999993</v>
      </c>
      <c r="L728">
        <v>4.8</v>
      </c>
      <c r="M728">
        <f t="shared" si="136"/>
        <v>0.47722222222222221</v>
      </c>
      <c r="N728">
        <f t="shared" si="137"/>
        <v>4.5250000000000004</v>
      </c>
      <c r="O728">
        <f t="shared" si="138"/>
        <v>9.8022222222222233</v>
      </c>
      <c r="P728">
        <f t="shared" si="139"/>
        <v>-6.6149722222222245</v>
      </c>
      <c r="Q728">
        <f t="shared" si="140"/>
        <v>3.3074861111111122</v>
      </c>
      <c r="R728">
        <f t="shared" si="141"/>
        <v>0</v>
      </c>
      <c r="S728">
        <f>SUM($R$2:R728) -SUM($Q$2:Q728) + SUM($T$2:T727)</f>
        <v>-88.928178569445663</v>
      </c>
      <c r="T728">
        <f t="shared" si="142"/>
        <v>0</v>
      </c>
    </row>
    <row r="729" spans="1:20" x14ac:dyDescent="0.3">
      <c r="A729" s="1">
        <v>42732</v>
      </c>
      <c r="B729" s="2">
        <v>0.3276736111111111</v>
      </c>
      <c r="C729" s="2">
        <v>0.63886574074074076</v>
      </c>
      <c r="D729" s="3">
        <v>1</v>
      </c>
      <c r="E729" s="3">
        <v>71.599999999999994</v>
      </c>
      <c r="F729" s="4">
        <f t="shared" si="132"/>
        <v>12</v>
      </c>
      <c r="G729">
        <v>20</v>
      </c>
      <c r="H729" s="3">
        <f t="shared" si="133"/>
        <v>7.4686111111111124</v>
      </c>
      <c r="I729">
        <f t="shared" si="143"/>
        <v>500</v>
      </c>
      <c r="J729">
        <f t="shared" si="134"/>
        <v>0.28400000000000003</v>
      </c>
      <c r="K729">
        <f t="shared" si="135"/>
        <v>5.3027138888888903</v>
      </c>
      <c r="L729">
        <v>4.8</v>
      </c>
      <c r="M729">
        <f t="shared" si="136"/>
        <v>0.47656944444444438</v>
      </c>
      <c r="N729">
        <f t="shared" si="137"/>
        <v>5</v>
      </c>
      <c r="O729">
        <f t="shared" si="138"/>
        <v>10.276569444444444</v>
      </c>
      <c r="P729">
        <f t="shared" si="139"/>
        <v>-4.9738555555555539</v>
      </c>
      <c r="Q729">
        <f t="shared" si="140"/>
        <v>2.486927777777777</v>
      </c>
      <c r="R729">
        <f t="shared" si="141"/>
        <v>0</v>
      </c>
      <c r="S729">
        <f>SUM($R$2:R729) -SUM($Q$2:Q729) + SUM($T$2:T728)</f>
        <v>-91.415106347223627</v>
      </c>
      <c r="T729">
        <f t="shared" si="142"/>
        <v>0</v>
      </c>
    </row>
    <row r="730" spans="1:20" x14ac:dyDescent="0.3">
      <c r="A730" s="1">
        <v>42733</v>
      </c>
      <c r="B730" s="2">
        <v>0.32769675925925928</v>
      </c>
      <c r="C730" s="2">
        <v>0.63952546296296298</v>
      </c>
      <c r="D730" s="3">
        <v>0.1</v>
      </c>
      <c r="E730" s="3">
        <v>57.3</v>
      </c>
      <c r="F730" s="4">
        <f t="shared" si="132"/>
        <v>12</v>
      </c>
      <c r="G730">
        <v>20</v>
      </c>
      <c r="H730" s="3">
        <f t="shared" si="133"/>
        <v>7.4838888888888881</v>
      </c>
      <c r="I730">
        <f t="shared" si="143"/>
        <v>500</v>
      </c>
      <c r="J730">
        <f t="shared" si="134"/>
        <v>0.42700000000000005</v>
      </c>
      <c r="K730">
        <f t="shared" si="135"/>
        <v>7.9890513888888881</v>
      </c>
      <c r="L730">
        <v>4.8</v>
      </c>
      <c r="M730">
        <f t="shared" si="136"/>
        <v>0.47580555555555559</v>
      </c>
      <c r="N730">
        <f t="shared" si="137"/>
        <v>5.2249999999999996</v>
      </c>
      <c r="O730">
        <f t="shared" si="138"/>
        <v>10.500805555555555</v>
      </c>
      <c r="P730">
        <f t="shared" si="139"/>
        <v>-2.511754166666667</v>
      </c>
      <c r="Q730">
        <f t="shared" si="140"/>
        <v>1.2558770833333335</v>
      </c>
      <c r="R730">
        <f t="shared" si="141"/>
        <v>0</v>
      </c>
      <c r="S730">
        <f>SUM($R$2:R730) -SUM($Q$2:Q730) + SUM($T$2:T729)</f>
        <v>-92.670983430556817</v>
      </c>
      <c r="T730">
        <f t="shared" si="142"/>
        <v>0</v>
      </c>
    </row>
    <row r="731" spans="1:20" x14ac:dyDescent="0.3">
      <c r="A731" s="1">
        <v>42734</v>
      </c>
      <c r="B731" s="2">
        <v>0.32768518518518519</v>
      </c>
      <c r="C731" s="2">
        <v>0.64021990740740742</v>
      </c>
      <c r="D731" s="3">
        <v>0.8</v>
      </c>
      <c r="E731" s="3">
        <v>63.5</v>
      </c>
      <c r="F731" s="4">
        <f t="shared" si="132"/>
        <v>12</v>
      </c>
      <c r="G731">
        <v>20</v>
      </c>
      <c r="H731" s="3">
        <f t="shared" si="133"/>
        <v>7.5008333333333335</v>
      </c>
      <c r="I731">
        <f t="shared" si="143"/>
        <v>500</v>
      </c>
      <c r="J731">
        <f t="shared" si="134"/>
        <v>0.36499999999999999</v>
      </c>
      <c r="K731">
        <f t="shared" si="135"/>
        <v>6.844510416666667</v>
      </c>
      <c r="L731">
        <v>4.8</v>
      </c>
      <c r="M731">
        <f t="shared" si="136"/>
        <v>0.47495833333333337</v>
      </c>
      <c r="N731">
        <f t="shared" si="137"/>
        <v>5.05</v>
      </c>
      <c r="O731">
        <f t="shared" si="138"/>
        <v>10.324958333333333</v>
      </c>
      <c r="P731">
        <f t="shared" si="139"/>
        <v>-3.480447916666666</v>
      </c>
      <c r="Q731">
        <f t="shared" si="140"/>
        <v>1.740223958333333</v>
      </c>
      <c r="R731">
        <f t="shared" si="141"/>
        <v>0</v>
      </c>
      <c r="S731">
        <f>SUM($R$2:R731) -SUM($Q$2:Q731) + SUM($T$2:T730)</f>
        <v>-94.411207388890034</v>
      </c>
      <c r="T731">
        <f t="shared" si="142"/>
        <v>0</v>
      </c>
    </row>
    <row r="732" spans="1:20" x14ac:dyDescent="0.3">
      <c r="A732" s="1">
        <v>42735</v>
      </c>
      <c r="B732" s="2">
        <v>0.32762731481481483</v>
      </c>
      <c r="C732" s="2">
        <v>0.64094907407407409</v>
      </c>
      <c r="D732" s="3">
        <v>-0.4</v>
      </c>
      <c r="E732" s="3">
        <v>72.8</v>
      </c>
      <c r="F732" s="4">
        <f t="shared" si="132"/>
        <v>12</v>
      </c>
      <c r="G732">
        <v>20</v>
      </c>
      <c r="H732" s="3">
        <f t="shared" si="133"/>
        <v>7.5197222222222226</v>
      </c>
      <c r="I732">
        <f t="shared" si="143"/>
        <v>500</v>
      </c>
      <c r="J732">
        <f t="shared" si="134"/>
        <v>0.27200000000000002</v>
      </c>
      <c r="K732">
        <f t="shared" si="135"/>
        <v>5.1134111111111116</v>
      </c>
      <c r="L732">
        <v>4.8</v>
      </c>
      <c r="M732">
        <f t="shared" si="136"/>
        <v>0.47401388888888885</v>
      </c>
      <c r="N732">
        <f t="shared" si="137"/>
        <v>5.35</v>
      </c>
      <c r="O732">
        <f t="shared" si="138"/>
        <v>10.624013888888889</v>
      </c>
      <c r="P732">
        <f t="shared" si="139"/>
        <v>-5.5106027777777777</v>
      </c>
      <c r="Q732">
        <f t="shared" si="140"/>
        <v>2.7553013888888889</v>
      </c>
      <c r="R732">
        <f t="shared" si="141"/>
        <v>0</v>
      </c>
      <c r="S732">
        <f>SUM($R$2:R732) -SUM($Q$2:Q732) + SUM($T$2:T731)</f>
        <v>-97.1665087777792</v>
      </c>
      <c r="T732">
        <f t="shared" si="142"/>
        <v>97.17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30"/>
  <sheetViews>
    <sheetView workbookViewId="0">
      <selection activeCell="B6" sqref="B6"/>
    </sheetView>
  </sheetViews>
  <sheetFormatPr defaultRowHeight="14.4" x14ac:dyDescent="0.3"/>
  <cols>
    <col min="1" max="1" width="17.6640625" bestFit="1" customWidth="1"/>
    <col min="2" max="2" width="36" bestFit="1" customWidth="1"/>
    <col min="3" max="3" width="29.44140625" bestFit="1" customWidth="1"/>
  </cols>
  <sheetData>
    <row r="3" spans="1:3" x14ac:dyDescent="0.3">
      <c r="A3" s="5" t="s">
        <v>45</v>
      </c>
      <c r="B3" t="s">
        <v>28</v>
      </c>
      <c r="C3" t="s">
        <v>27</v>
      </c>
    </row>
    <row r="4" spans="1:3" x14ac:dyDescent="0.3">
      <c r="A4" s="6" t="s">
        <v>13</v>
      </c>
      <c r="B4" s="3"/>
      <c r="C4" s="3"/>
    </row>
    <row r="5" spans="1:3" x14ac:dyDescent="0.3">
      <c r="A5" s="7" t="s">
        <v>14</v>
      </c>
      <c r="B5" s="3">
        <v>0.20645161290322583</v>
      </c>
      <c r="C5" s="3">
        <v>78.212903225806471</v>
      </c>
    </row>
    <row r="6" spans="1:3" x14ac:dyDescent="0.3">
      <c r="A6" s="7" t="s">
        <v>15</v>
      </c>
      <c r="B6" s="3">
        <v>0</v>
      </c>
      <c r="C6" s="3">
        <v>66.514285714285734</v>
      </c>
    </row>
    <row r="7" spans="1:3" x14ac:dyDescent="0.3">
      <c r="A7" s="7" t="s">
        <v>16</v>
      </c>
      <c r="B7" s="3">
        <v>4.5516129032258075</v>
      </c>
      <c r="C7" s="3">
        <v>61.893548387096779</v>
      </c>
    </row>
    <row r="8" spans="1:3" x14ac:dyDescent="0.3">
      <c r="A8" s="7" t="s">
        <v>17</v>
      </c>
      <c r="B8" s="3">
        <v>7.6233333333333331</v>
      </c>
      <c r="C8" s="3">
        <v>59.059999999999995</v>
      </c>
    </row>
    <row r="9" spans="1:3" x14ac:dyDescent="0.3">
      <c r="A9" s="7" t="s">
        <v>18</v>
      </c>
      <c r="B9" s="3">
        <v>11.987096774193549</v>
      </c>
      <c r="C9" s="3">
        <v>62.890322580645154</v>
      </c>
    </row>
    <row r="10" spans="1:3" x14ac:dyDescent="0.3">
      <c r="A10" s="7" t="s">
        <v>19</v>
      </c>
      <c r="B10" s="3">
        <v>15.85</v>
      </c>
      <c r="C10" s="3">
        <v>55.673333333333339</v>
      </c>
    </row>
    <row r="11" spans="1:3" x14ac:dyDescent="0.3">
      <c r="A11" s="7" t="s">
        <v>20</v>
      </c>
      <c r="B11" s="3">
        <v>18.090322580645168</v>
      </c>
      <c r="C11" s="3">
        <v>54.709677419354847</v>
      </c>
    </row>
    <row r="12" spans="1:3" x14ac:dyDescent="0.3">
      <c r="A12" s="7" t="s">
        <v>21</v>
      </c>
      <c r="B12" s="3">
        <v>20.580645161290324</v>
      </c>
      <c r="C12" s="3">
        <v>30.4</v>
      </c>
    </row>
    <row r="13" spans="1:3" x14ac:dyDescent="0.3">
      <c r="A13" s="7" t="s">
        <v>22</v>
      </c>
      <c r="B13" s="3">
        <v>14.573333333333331</v>
      </c>
      <c r="C13" s="3">
        <v>62.556666666666658</v>
      </c>
    </row>
    <row r="14" spans="1:3" x14ac:dyDescent="0.3">
      <c r="A14" s="7" t="s">
        <v>23</v>
      </c>
      <c r="B14" s="3">
        <v>6.9677419354838728</v>
      </c>
      <c r="C14" s="3">
        <v>59.13225806451613</v>
      </c>
    </row>
    <row r="15" spans="1:3" x14ac:dyDescent="0.3">
      <c r="A15" s="7" t="s">
        <v>24</v>
      </c>
      <c r="B15" s="3">
        <v>4.950000000000002</v>
      </c>
      <c r="C15" s="3">
        <v>86.663333333333313</v>
      </c>
    </row>
    <row r="16" spans="1:3" x14ac:dyDescent="0.3">
      <c r="A16" s="7" t="s">
        <v>25</v>
      </c>
      <c r="B16" s="3">
        <v>3.7193548387096791</v>
      </c>
      <c r="C16" s="3">
        <v>69.909677419354836</v>
      </c>
    </row>
    <row r="17" spans="1:3" x14ac:dyDescent="0.3">
      <c r="A17" s="6" t="s">
        <v>26</v>
      </c>
      <c r="B17" s="3"/>
      <c r="C17" s="3"/>
    </row>
    <row r="18" spans="1:3" x14ac:dyDescent="0.3">
      <c r="A18" s="7" t="s">
        <v>14</v>
      </c>
      <c r="B18" s="3">
        <v>-4.5193548387096758</v>
      </c>
      <c r="C18" s="3">
        <v>76.5</v>
      </c>
    </row>
    <row r="19" spans="1:3" x14ac:dyDescent="0.3">
      <c r="A19" s="7" t="s">
        <v>15</v>
      </c>
      <c r="B19" s="3">
        <v>2.0241379310344829</v>
      </c>
      <c r="C19" s="3">
        <v>80.15862068965518</v>
      </c>
    </row>
    <row r="20" spans="1:3" x14ac:dyDescent="0.3">
      <c r="A20" s="7" t="s">
        <v>16</v>
      </c>
      <c r="B20" s="3">
        <v>2.7612903225806456</v>
      </c>
      <c r="C20" s="3">
        <v>74.183870967741925</v>
      </c>
    </row>
    <row r="21" spans="1:3" x14ac:dyDescent="0.3">
      <c r="A21" s="7" t="s">
        <v>17</v>
      </c>
      <c r="B21" s="3">
        <v>8.0800000000000018</v>
      </c>
      <c r="C21" s="3">
        <v>67.62</v>
      </c>
    </row>
    <row r="22" spans="1:3" x14ac:dyDescent="0.3">
      <c r="A22" s="7" t="s">
        <v>18</v>
      </c>
      <c r="B22" s="3">
        <v>14.938709677419356</v>
      </c>
      <c r="C22" s="3">
        <v>44.054838709677412</v>
      </c>
    </row>
    <row r="23" spans="1:3" x14ac:dyDescent="0.3">
      <c r="A23" s="7" t="s">
        <v>19</v>
      </c>
      <c r="B23" s="3">
        <v>17.95</v>
      </c>
      <c r="C23" s="3">
        <v>43.54999999999999</v>
      </c>
    </row>
    <row r="24" spans="1:3" x14ac:dyDescent="0.3">
      <c r="A24" s="7" t="s">
        <v>20</v>
      </c>
      <c r="B24" s="3">
        <v>18.525806451612901</v>
      </c>
      <c r="C24" s="3">
        <v>63.783870967741926</v>
      </c>
    </row>
    <row r="25" spans="1:3" x14ac:dyDescent="0.3">
      <c r="A25" s="7" t="s">
        <v>21</v>
      </c>
      <c r="B25" s="3">
        <v>17.535483870967738</v>
      </c>
      <c r="C25" s="3">
        <v>55.293548387096777</v>
      </c>
    </row>
    <row r="26" spans="1:3" x14ac:dyDescent="0.3">
      <c r="A26" s="7" t="s">
        <v>22</v>
      </c>
      <c r="B26" s="3">
        <v>14.630000000000003</v>
      </c>
      <c r="C26" s="3">
        <v>38.976666666666667</v>
      </c>
    </row>
    <row r="27" spans="1:3" x14ac:dyDescent="0.3">
      <c r="A27" s="7" t="s">
        <v>23</v>
      </c>
      <c r="B27" s="3">
        <v>6.3935483870967733</v>
      </c>
      <c r="C27" s="3">
        <v>74.780645161290337</v>
      </c>
    </row>
    <row r="28" spans="1:3" x14ac:dyDescent="0.3">
      <c r="A28" s="7" t="s">
        <v>24</v>
      </c>
      <c r="B28" s="3">
        <v>2.5099999999999998</v>
      </c>
      <c r="C28" s="3">
        <v>80.45</v>
      </c>
    </row>
    <row r="29" spans="1:3" x14ac:dyDescent="0.3">
      <c r="A29" s="7" t="s">
        <v>25</v>
      </c>
      <c r="B29" s="3">
        <v>1.0903225806451613</v>
      </c>
      <c r="C29" s="3">
        <v>78.864516129032296</v>
      </c>
    </row>
    <row r="30" spans="1:3" x14ac:dyDescent="0.3">
      <c r="A30" s="6" t="s">
        <v>12</v>
      </c>
      <c r="B30" s="3">
        <v>8.82544459644323</v>
      </c>
      <c r="C30" s="3">
        <v>63.538166894664798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32"/>
  <sheetViews>
    <sheetView workbookViewId="0">
      <selection activeCell="B7" sqref="A1:C732"/>
    </sheetView>
  </sheetViews>
  <sheetFormatPr defaultRowHeight="14.4" x14ac:dyDescent="0.3"/>
  <cols>
    <col min="1" max="1" width="10.109375" bestFit="1" customWidth="1"/>
    <col min="2" max="2" width="27.33203125" style="3" bestFit="1" customWidth="1"/>
    <col min="3" max="3" width="20.6640625" style="3" bestFit="1" customWidth="1"/>
    <col min="4" max="4" width="20.6640625" style="3" customWidth="1"/>
    <col min="6" max="6" width="12.109375" bestFit="1" customWidth="1"/>
    <col min="7" max="7" width="13.88671875" bestFit="1" customWidth="1"/>
    <col min="18" max="18" width="12.109375" bestFit="1" customWidth="1"/>
  </cols>
  <sheetData>
    <row r="1" spans="1:7" x14ac:dyDescent="0.3">
      <c r="A1" t="s">
        <v>0</v>
      </c>
      <c r="B1" s="3" t="s">
        <v>3</v>
      </c>
      <c r="C1" s="3" t="s">
        <v>4</v>
      </c>
    </row>
    <row r="2" spans="1:7" x14ac:dyDescent="0.3">
      <c r="A2" s="1">
        <v>42005</v>
      </c>
      <c r="B2" s="3">
        <v>1.9</v>
      </c>
      <c r="C2" s="3">
        <v>92.9</v>
      </c>
      <c r="D2" s="4"/>
      <c r="F2" s="3"/>
      <c r="G2" s="4"/>
    </row>
    <row r="3" spans="1:7" x14ac:dyDescent="0.3">
      <c r="A3" s="1">
        <v>42006</v>
      </c>
      <c r="B3" s="3">
        <v>3.2</v>
      </c>
      <c r="C3" s="3">
        <v>90.6</v>
      </c>
      <c r="D3" s="4"/>
      <c r="F3" s="3"/>
    </row>
    <row r="4" spans="1:7" x14ac:dyDescent="0.3">
      <c r="A4" s="1">
        <v>42007</v>
      </c>
      <c r="B4" s="3">
        <v>2.6</v>
      </c>
      <c r="C4" s="3">
        <v>82.5</v>
      </c>
      <c r="D4" s="4"/>
      <c r="F4" s="3"/>
    </row>
    <row r="5" spans="1:7" x14ac:dyDescent="0.3">
      <c r="A5" s="1">
        <v>42008</v>
      </c>
      <c r="B5" s="3">
        <v>1.4</v>
      </c>
      <c r="C5" s="3">
        <v>79</v>
      </c>
      <c r="D5" s="4"/>
      <c r="F5" s="3"/>
    </row>
    <row r="6" spans="1:7" x14ac:dyDescent="0.3">
      <c r="A6" s="1">
        <v>42009</v>
      </c>
      <c r="B6" s="3">
        <v>0</v>
      </c>
      <c r="C6" s="3">
        <v>74.3</v>
      </c>
      <c r="D6" s="4"/>
      <c r="F6" s="3"/>
    </row>
    <row r="7" spans="1:7" x14ac:dyDescent="0.3">
      <c r="A7" s="1">
        <v>42010</v>
      </c>
      <c r="B7" s="3">
        <v>-8.6</v>
      </c>
      <c r="C7" s="3">
        <v>24.2</v>
      </c>
      <c r="D7" s="4"/>
      <c r="F7" s="3"/>
    </row>
    <row r="8" spans="1:7" x14ac:dyDescent="0.3">
      <c r="A8" s="1">
        <v>42011</v>
      </c>
      <c r="B8" s="3">
        <v>-8.6</v>
      </c>
      <c r="C8" s="3">
        <v>78.2</v>
      </c>
      <c r="D8" s="4"/>
      <c r="F8" s="3"/>
    </row>
    <row r="9" spans="1:7" x14ac:dyDescent="0.3">
      <c r="A9" s="1">
        <v>42012</v>
      </c>
      <c r="B9" s="3">
        <v>-2.9</v>
      </c>
      <c r="C9" s="3">
        <v>92.9</v>
      </c>
      <c r="D9" s="4"/>
      <c r="F9" s="3"/>
    </row>
    <row r="10" spans="1:7" x14ac:dyDescent="0.3">
      <c r="A10" s="1">
        <v>42013</v>
      </c>
      <c r="B10" s="3">
        <v>1.8</v>
      </c>
      <c r="C10" s="3">
        <v>89.1</v>
      </c>
      <c r="D10" s="4"/>
      <c r="F10" s="3"/>
    </row>
    <row r="11" spans="1:7" x14ac:dyDescent="0.3">
      <c r="A11" s="1">
        <v>42014</v>
      </c>
      <c r="B11" s="3">
        <v>3.4</v>
      </c>
      <c r="C11" s="3">
        <v>89.8</v>
      </c>
      <c r="D11" s="4"/>
      <c r="F11" s="3"/>
    </row>
    <row r="12" spans="1:7" x14ac:dyDescent="0.3">
      <c r="A12" s="1">
        <v>42015</v>
      </c>
      <c r="B12" s="3">
        <v>3.3</v>
      </c>
      <c r="C12" s="3">
        <v>78.2</v>
      </c>
      <c r="D12" s="4"/>
      <c r="F12" s="3"/>
    </row>
    <row r="13" spans="1:7" x14ac:dyDescent="0.3">
      <c r="A13" s="1">
        <v>42016</v>
      </c>
      <c r="B13" s="3">
        <v>2</v>
      </c>
      <c r="C13" s="3">
        <v>91.4</v>
      </c>
      <c r="D13" s="4"/>
      <c r="F13" s="3"/>
    </row>
    <row r="14" spans="1:7" x14ac:dyDescent="0.3">
      <c r="A14" s="1">
        <v>42017</v>
      </c>
      <c r="B14" s="3">
        <v>6</v>
      </c>
      <c r="C14" s="3">
        <v>77.8</v>
      </c>
      <c r="D14" s="4"/>
      <c r="F14" s="3"/>
    </row>
    <row r="15" spans="1:7" x14ac:dyDescent="0.3">
      <c r="A15" s="1">
        <v>42018</v>
      </c>
      <c r="B15" s="3">
        <v>5.4</v>
      </c>
      <c r="C15" s="3">
        <v>61.6</v>
      </c>
      <c r="D15" s="4"/>
      <c r="F15" s="3"/>
    </row>
    <row r="16" spans="1:7" x14ac:dyDescent="0.3">
      <c r="A16" s="1">
        <v>42019</v>
      </c>
      <c r="B16" s="3">
        <v>0.4</v>
      </c>
      <c r="C16" s="3">
        <v>64.7</v>
      </c>
      <c r="D16" s="4"/>
      <c r="F16" s="3"/>
    </row>
    <row r="17" spans="1:6" x14ac:dyDescent="0.3">
      <c r="A17" s="1">
        <v>42020</v>
      </c>
      <c r="B17" s="3">
        <v>4.0999999999999996</v>
      </c>
      <c r="C17" s="3">
        <v>67.8</v>
      </c>
      <c r="D17" s="4"/>
      <c r="F17" s="3"/>
    </row>
    <row r="18" spans="1:6" x14ac:dyDescent="0.3">
      <c r="A18" s="1">
        <v>42021</v>
      </c>
      <c r="B18" s="3">
        <v>2.5</v>
      </c>
      <c r="C18" s="3">
        <v>83.2</v>
      </c>
      <c r="D18" s="4"/>
      <c r="F18" s="3"/>
    </row>
    <row r="19" spans="1:6" x14ac:dyDescent="0.3">
      <c r="A19" s="1">
        <v>42022</v>
      </c>
      <c r="B19" s="3">
        <v>0.5</v>
      </c>
      <c r="C19" s="3">
        <v>48.8</v>
      </c>
      <c r="D19" s="4"/>
      <c r="F19" s="3"/>
    </row>
    <row r="20" spans="1:6" x14ac:dyDescent="0.3">
      <c r="A20" s="1">
        <v>42023</v>
      </c>
      <c r="B20" s="3">
        <v>-3.1</v>
      </c>
      <c r="C20" s="3">
        <v>54.2</v>
      </c>
      <c r="D20" s="4"/>
      <c r="F20" s="3"/>
    </row>
    <row r="21" spans="1:6" x14ac:dyDescent="0.3">
      <c r="A21" s="1">
        <v>42024</v>
      </c>
      <c r="B21" s="3">
        <v>-1.8</v>
      </c>
      <c r="C21" s="3">
        <v>92.9</v>
      </c>
      <c r="D21" s="4"/>
      <c r="F21" s="3"/>
    </row>
    <row r="22" spans="1:6" x14ac:dyDescent="0.3">
      <c r="A22" s="1">
        <v>42025</v>
      </c>
      <c r="B22" s="3">
        <v>-0.4</v>
      </c>
      <c r="C22" s="3">
        <v>65.8</v>
      </c>
      <c r="D22" s="4"/>
      <c r="F22" s="3"/>
    </row>
    <row r="23" spans="1:6" x14ac:dyDescent="0.3">
      <c r="A23" s="1">
        <v>42026</v>
      </c>
      <c r="B23" s="3">
        <v>0</v>
      </c>
      <c r="C23" s="3">
        <v>42.2</v>
      </c>
      <c r="D23" s="4"/>
      <c r="F23" s="3"/>
    </row>
    <row r="24" spans="1:6" x14ac:dyDescent="0.3">
      <c r="A24" s="1">
        <v>42027</v>
      </c>
      <c r="B24" s="3">
        <v>-0.5</v>
      </c>
      <c r="C24" s="3">
        <v>92.9</v>
      </c>
      <c r="D24" s="4"/>
      <c r="F24" s="3"/>
    </row>
    <row r="25" spans="1:6" x14ac:dyDescent="0.3">
      <c r="A25" s="1">
        <v>42028</v>
      </c>
      <c r="B25" s="3">
        <v>-1.8</v>
      </c>
      <c r="C25" s="3">
        <v>92.5</v>
      </c>
      <c r="D25" s="4"/>
      <c r="F25" s="3"/>
    </row>
    <row r="26" spans="1:6" x14ac:dyDescent="0.3">
      <c r="A26" s="1">
        <v>42029</v>
      </c>
      <c r="B26" s="3">
        <v>-1.7</v>
      </c>
      <c r="C26" s="3">
        <v>92.9</v>
      </c>
      <c r="D26" s="4"/>
      <c r="F26" s="3"/>
    </row>
    <row r="27" spans="1:6" x14ac:dyDescent="0.3">
      <c r="A27" s="1">
        <v>42030</v>
      </c>
      <c r="B27" s="3">
        <v>-1</v>
      </c>
      <c r="C27" s="3">
        <v>92.9</v>
      </c>
      <c r="D27" s="4"/>
      <c r="F27" s="3"/>
    </row>
    <row r="28" spans="1:6" x14ac:dyDescent="0.3">
      <c r="A28" s="1">
        <v>42031</v>
      </c>
      <c r="B28" s="3">
        <v>-1.7</v>
      </c>
      <c r="C28" s="3">
        <v>78.599999999999994</v>
      </c>
      <c r="D28" s="4"/>
      <c r="F28" s="3"/>
    </row>
    <row r="29" spans="1:6" x14ac:dyDescent="0.3">
      <c r="A29" s="1">
        <v>42032</v>
      </c>
      <c r="B29" s="3">
        <v>0</v>
      </c>
      <c r="C29" s="3">
        <v>91.8</v>
      </c>
      <c r="D29" s="4"/>
      <c r="F29" s="3"/>
    </row>
    <row r="30" spans="1:6" x14ac:dyDescent="0.3">
      <c r="A30" s="1">
        <v>42033</v>
      </c>
      <c r="B30" s="3">
        <v>0</v>
      </c>
      <c r="C30" s="3">
        <v>81.3</v>
      </c>
      <c r="D30" s="4"/>
      <c r="F30" s="3"/>
    </row>
    <row r="31" spans="1:6" x14ac:dyDescent="0.3">
      <c r="A31" s="1">
        <v>42034</v>
      </c>
      <c r="B31" s="3">
        <v>-0.3</v>
      </c>
      <c r="C31" s="3">
        <v>87.1</v>
      </c>
      <c r="D31" s="4"/>
      <c r="F31" s="3"/>
    </row>
    <row r="32" spans="1:6" x14ac:dyDescent="0.3">
      <c r="A32" s="1">
        <v>42035</v>
      </c>
      <c r="B32" s="3">
        <v>0.3</v>
      </c>
      <c r="C32" s="3">
        <v>92.5</v>
      </c>
      <c r="D32" s="4"/>
      <c r="F32" s="3"/>
    </row>
    <row r="33" spans="1:6" x14ac:dyDescent="0.3">
      <c r="A33" s="1">
        <v>42036</v>
      </c>
      <c r="B33" s="3">
        <v>-0.8</v>
      </c>
      <c r="C33" s="3">
        <v>70.5</v>
      </c>
      <c r="D33" s="4"/>
      <c r="F33" s="3"/>
    </row>
    <row r="34" spans="1:6" x14ac:dyDescent="0.3">
      <c r="A34" s="1">
        <v>42037</v>
      </c>
      <c r="B34" s="3">
        <v>-1.4</v>
      </c>
      <c r="C34" s="3">
        <v>49.9</v>
      </c>
      <c r="D34" s="4"/>
      <c r="F34" s="3"/>
    </row>
    <row r="35" spans="1:6" x14ac:dyDescent="0.3">
      <c r="A35" s="1">
        <v>42038</v>
      </c>
      <c r="B35" s="3">
        <v>-1.8</v>
      </c>
      <c r="C35" s="3">
        <v>64.7</v>
      </c>
      <c r="D35" s="4"/>
      <c r="F35" s="3"/>
    </row>
    <row r="36" spans="1:6" x14ac:dyDescent="0.3">
      <c r="A36" s="1">
        <v>42039</v>
      </c>
      <c r="B36" s="3">
        <v>-2.6</v>
      </c>
      <c r="C36" s="3">
        <v>80.900000000000006</v>
      </c>
      <c r="D36" s="4"/>
      <c r="F36" s="3"/>
    </row>
    <row r="37" spans="1:6" x14ac:dyDescent="0.3">
      <c r="A37" s="1">
        <v>42040</v>
      </c>
      <c r="B37" s="3">
        <v>-2.9</v>
      </c>
      <c r="C37" s="3">
        <v>92.9</v>
      </c>
      <c r="D37" s="4"/>
      <c r="F37" s="3"/>
    </row>
    <row r="38" spans="1:6" x14ac:dyDescent="0.3">
      <c r="A38" s="1">
        <v>42041</v>
      </c>
      <c r="B38" s="3">
        <v>-2.4</v>
      </c>
      <c r="C38" s="3">
        <v>83.6</v>
      </c>
      <c r="D38" s="4"/>
      <c r="F38" s="3"/>
    </row>
    <row r="39" spans="1:6" x14ac:dyDescent="0.3">
      <c r="A39" s="1">
        <v>42042</v>
      </c>
      <c r="B39" s="3">
        <v>-0.3</v>
      </c>
      <c r="C39" s="3">
        <v>92.9</v>
      </c>
      <c r="D39" s="4"/>
      <c r="F39" s="3"/>
    </row>
    <row r="40" spans="1:6" x14ac:dyDescent="0.3">
      <c r="A40" s="1">
        <v>42043</v>
      </c>
      <c r="B40" s="3">
        <v>-1.9</v>
      </c>
      <c r="C40" s="3">
        <v>80.5</v>
      </c>
      <c r="D40" s="4"/>
      <c r="F40" s="3"/>
    </row>
    <row r="41" spans="1:6" x14ac:dyDescent="0.3">
      <c r="A41" s="1">
        <v>42044</v>
      </c>
      <c r="B41" s="3">
        <v>-0.9</v>
      </c>
      <c r="C41" s="3">
        <v>91.8</v>
      </c>
      <c r="D41" s="4"/>
      <c r="F41" s="3"/>
    </row>
    <row r="42" spans="1:6" x14ac:dyDescent="0.3">
      <c r="A42" s="1">
        <v>42045</v>
      </c>
      <c r="B42" s="3">
        <v>1.8</v>
      </c>
      <c r="C42" s="3">
        <v>59</v>
      </c>
      <c r="D42" s="4"/>
      <c r="F42" s="3"/>
    </row>
    <row r="43" spans="1:6" x14ac:dyDescent="0.3">
      <c r="A43" s="1">
        <v>42046</v>
      </c>
      <c r="B43" s="3">
        <v>1</v>
      </c>
      <c r="C43" s="3">
        <v>92.9</v>
      </c>
      <c r="D43" s="4"/>
      <c r="F43" s="3"/>
    </row>
    <row r="44" spans="1:6" x14ac:dyDescent="0.3">
      <c r="A44" s="1">
        <v>42047</v>
      </c>
      <c r="B44" s="3">
        <v>0.1</v>
      </c>
      <c r="C44" s="3">
        <v>92.9</v>
      </c>
      <c r="D44" s="4"/>
      <c r="F44" s="3"/>
    </row>
    <row r="45" spans="1:6" x14ac:dyDescent="0.3">
      <c r="A45" s="1">
        <v>42048</v>
      </c>
      <c r="B45" s="3">
        <v>-0.6</v>
      </c>
      <c r="C45" s="3">
        <v>73.599999999999994</v>
      </c>
      <c r="D45" s="4"/>
      <c r="F45" s="3"/>
    </row>
    <row r="46" spans="1:6" x14ac:dyDescent="0.3">
      <c r="A46" s="1">
        <v>42049</v>
      </c>
      <c r="B46" s="3">
        <v>-0.7</v>
      </c>
      <c r="C46" s="3">
        <v>0.4</v>
      </c>
      <c r="D46" s="4"/>
      <c r="F46" s="3"/>
    </row>
    <row r="47" spans="1:6" x14ac:dyDescent="0.3">
      <c r="A47" s="1">
        <v>42050</v>
      </c>
      <c r="B47" s="3">
        <v>-1.9</v>
      </c>
      <c r="C47" s="3">
        <v>58.1</v>
      </c>
      <c r="D47" s="4"/>
      <c r="F47" s="3"/>
    </row>
    <row r="48" spans="1:6" x14ac:dyDescent="0.3">
      <c r="A48" s="1">
        <v>42051</v>
      </c>
      <c r="B48" s="3">
        <v>-3.9</v>
      </c>
      <c r="C48" s="3">
        <v>15.9</v>
      </c>
      <c r="D48" s="4"/>
      <c r="F48" s="3"/>
    </row>
    <row r="49" spans="1:6" x14ac:dyDescent="0.3">
      <c r="A49" s="1">
        <v>42052</v>
      </c>
      <c r="B49" s="3">
        <v>-3.8</v>
      </c>
      <c r="C49" s="3">
        <v>0</v>
      </c>
      <c r="D49" s="4"/>
      <c r="F49" s="3"/>
    </row>
    <row r="50" spans="1:6" x14ac:dyDescent="0.3">
      <c r="A50" s="1">
        <v>42053</v>
      </c>
      <c r="B50" s="3">
        <v>-1.2</v>
      </c>
      <c r="C50" s="3">
        <v>53.4</v>
      </c>
      <c r="D50" s="4"/>
      <c r="F50" s="3"/>
    </row>
    <row r="51" spans="1:6" x14ac:dyDescent="0.3">
      <c r="A51" s="1">
        <v>42054</v>
      </c>
      <c r="B51" s="3">
        <v>2.4</v>
      </c>
      <c r="C51" s="3">
        <v>82.9</v>
      </c>
      <c r="D51" s="4"/>
      <c r="F51" s="3"/>
    </row>
    <row r="52" spans="1:6" x14ac:dyDescent="0.3">
      <c r="A52" s="1">
        <v>42055</v>
      </c>
      <c r="B52" s="3">
        <v>2.6</v>
      </c>
      <c r="C52" s="3">
        <v>35.200000000000003</v>
      </c>
      <c r="D52" s="4"/>
      <c r="F52" s="3"/>
    </row>
    <row r="53" spans="1:6" x14ac:dyDescent="0.3">
      <c r="A53" s="1">
        <v>42056</v>
      </c>
      <c r="B53" s="3">
        <v>1.8</v>
      </c>
      <c r="C53" s="3">
        <v>49.2</v>
      </c>
      <c r="D53" s="4"/>
      <c r="F53" s="3"/>
    </row>
    <row r="54" spans="1:6" x14ac:dyDescent="0.3">
      <c r="A54" s="1">
        <v>42057</v>
      </c>
      <c r="B54" s="3">
        <v>1.7</v>
      </c>
      <c r="C54" s="3">
        <v>74</v>
      </c>
      <c r="D54" s="4"/>
      <c r="F54" s="3"/>
    </row>
    <row r="55" spans="1:6" x14ac:dyDescent="0.3">
      <c r="A55" s="1">
        <v>42058</v>
      </c>
      <c r="B55" s="3">
        <v>2.1</v>
      </c>
      <c r="C55" s="3">
        <v>87</v>
      </c>
      <c r="D55" s="4"/>
      <c r="F55" s="3"/>
    </row>
    <row r="56" spans="1:6" x14ac:dyDescent="0.3">
      <c r="A56" s="1">
        <v>42059</v>
      </c>
      <c r="B56" s="3">
        <v>3.6</v>
      </c>
      <c r="C56" s="3">
        <v>92.9</v>
      </c>
      <c r="D56" s="4"/>
      <c r="F56" s="3"/>
    </row>
    <row r="57" spans="1:6" x14ac:dyDescent="0.3">
      <c r="A57" s="1">
        <v>42060</v>
      </c>
      <c r="B57" s="3">
        <v>2.6</v>
      </c>
      <c r="C57" s="3">
        <v>47.2</v>
      </c>
      <c r="D57" s="4"/>
      <c r="F57" s="3"/>
    </row>
    <row r="58" spans="1:6" x14ac:dyDescent="0.3">
      <c r="A58" s="1">
        <v>42061</v>
      </c>
      <c r="B58" s="3">
        <v>2.2000000000000002</v>
      </c>
      <c r="C58" s="3">
        <v>70.900000000000006</v>
      </c>
      <c r="D58" s="4"/>
      <c r="F58" s="3"/>
    </row>
    <row r="59" spans="1:6" x14ac:dyDescent="0.3">
      <c r="A59" s="1">
        <v>42062</v>
      </c>
      <c r="B59" s="3">
        <v>2.7</v>
      </c>
      <c r="C59" s="3">
        <v>81.3</v>
      </c>
      <c r="D59" s="4"/>
      <c r="F59" s="3"/>
    </row>
    <row r="60" spans="1:6" x14ac:dyDescent="0.3">
      <c r="A60" s="1">
        <v>42063</v>
      </c>
      <c r="B60" s="3">
        <v>2.5</v>
      </c>
      <c r="C60" s="3">
        <v>87.9</v>
      </c>
      <c r="D60" s="4"/>
      <c r="F60" s="3"/>
    </row>
    <row r="61" spans="1:6" x14ac:dyDescent="0.3">
      <c r="A61" s="1">
        <v>42064</v>
      </c>
      <c r="B61" s="3">
        <v>2.7</v>
      </c>
      <c r="C61" s="3">
        <v>46.1</v>
      </c>
      <c r="D61" s="4"/>
      <c r="F61" s="3"/>
    </row>
    <row r="62" spans="1:6" x14ac:dyDescent="0.3">
      <c r="A62" s="1">
        <v>42065</v>
      </c>
      <c r="B62" s="3">
        <v>4.3</v>
      </c>
      <c r="C62" s="3">
        <v>91</v>
      </c>
      <c r="D62" s="4"/>
      <c r="F62" s="3"/>
    </row>
    <row r="63" spans="1:6" x14ac:dyDescent="0.3">
      <c r="A63" s="1">
        <v>42066</v>
      </c>
      <c r="B63" s="3">
        <v>2.4</v>
      </c>
      <c r="C63" s="3">
        <v>73.2</v>
      </c>
      <c r="D63" s="4"/>
      <c r="F63" s="3"/>
    </row>
    <row r="64" spans="1:6" x14ac:dyDescent="0.3">
      <c r="A64" s="1">
        <v>42067</v>
      </c>
      <c r="B64" s="3">
        <v>0.5</v>
      </c>
      <c r="C64" s="3">
        <v>73.599999999999994</v>
      </c>
      <c r="D64" s="4"/>
      <c r="F64" s="3"/>
    </row>
    <row r="65" spans="1:6" x14ac:dyDescent="0.3">
      <c r="A65" s="1">
        <v>42068</v>
      </c>
      <c r="B65" s="3">
        <v>0.3</v>
      </c>
      <c r="C65" s="3">
        <v>73.2</v>
      </c>
      <c r="D65" s="4"/>
      <c r="F65" s="3"/>
    </row>
    <row r="66" spans="1:6" x14ac:dyDescent="0.3">
      <c r="A66" s="1">
        <v>42069</v>
      </c>
      <c r="B66" s="3">
        <v>1</v>
      </c>
      <c r="C66" s="3">
        <v>86.7</v>
      </c>
      <c r="D66" s="4"/>
      <c r="F66" s="3"/>
    </row>
    <row r="67" spans="1:6" x14ac:dyDescent="0.3">
      <c r="A67" s="1">
        <v>42070</v>
      </c>
      <c r="B67" s="3">
        <v>4.5999999999999996</v>
      </c>
      <c r="C67" s="3">
        <v>91</v>
      </c>
      <c r="D67" s="4"/>
      <c r="F67" s="3"/>
    </row>
    <row r="68" spans="1:6" x14ac:dyDescent="0.3">
      <c r="A68" s="1">
        <v>42071</v>
      </c>
      <c r="B68" s="3">
        <v>8.1999999999999993</v>
      </c>
      <c r="C68" s="3">
        <v>74.3</v>
      </c>
      <c r="D68" s="4"/>
      <c r="F68" s="3"/>
    </row>
    <row r="69" spans="1:6" x14ac:dyDescent="0.3">
      <c r="A69" s="1">
        <v>42072</v>
      </c>
      <c r="B69" s="3">
        <v>7.6</v>
      </c>
      <c r="C69" s="3">
        <v>81.7</v>
      </c>
      <c r="D69" s="4"/>
      <c r="F69" s="3"/>
    </row>
    <row r="70" spans="1:6" x14ac:dyDescent="0.3">
      <c r="A70" s="1">
        <v>42073</v>
      </c>
      <c r="B70" s="3">
        <v>6.9</v>
      </c>
      <c r="C70" s="3">
        <v>46.9</v>
      </c>
      <c r="D70" s="4"/>
      <c r="F70" s="3"/>
    </row>
    <row r="71" spans="1:6" x14ac:dyDescent="0.3">
      <c r="A71" s="1">
        <v>42074</v>
      </c>
      <c r="B71" s="3">
        <v>4.9000000000000004</v>
      </c>
      <c r="C71" s="3">
        <v>66.099999999999994</v>
      </c>
      <c r="D71" s="4"/>
      <c r="F71" s="3"/>
    </row>
    <row r="72" spans="1:6" x14ac:dyDescent="0.3">
      <c r="A72" s="1">
        <v>42075</v>
      </c>
      <c r="B72" s="3">
        <v>3.2</v>
      </c>
      <c r="C72" s="3">
        <v>79.8</v>
      </c>
      <c r="D72" s="4"/>
      <c r="F72" s="3"/>
    </row>
    <row r="73" spans="1:6" x14ac:dyDescent="0.3">
      <c r="A73" s="1">
        <v>42076</v>
      </c>
      <c r="B73" s="3">
        <v>2.4</v>
      </c>
      <c r="C73" s="3">
        <v>62</v>
      </c>
      <c r="D73" s="4"/>
      <c r="F73" s="3"/>
    </row>
    <row r="74" spans="1:6" x14ac:dyDescent="0.3">
      <c r="A74" s="1">
        <v>42077</v>
      </c>
      <c r="B74" s="3">
        <v>4.9000000000000004</v>
      </c>
      <c r="C74" s="3">
        <v>92.5</v>
      </c>
      <c r="D74" s="4"/>
      <c r="F74" s="3"/>
    </row>
    <row r="75" spans="1:6" x14ac:dyDescent="0.3">
      <c r="A75" s="1">
        <v>42078</v>
      </c>
      <c r="B75" s="3">
        <v>5.4</v>
      </c>
      <c r="C75" s="3">
        <v>87.1</v>
      </c>
      <c r="D75" s="4"/>
      <c r="F75" s="3"/>
    </row>
    <row r="76" spans="1:6" x14ac:dyDescent="0.3">
      <c r="A76" s="1">
        <v>42079</v>
      </c>
      <c r="B76" s="3">
        <v>6.2</v>
      </c>
      <c r="C76" s="3">
        <v>38.700000000000003</v>
      </c>
      <c r="D76" s="4"/>
      <c r="F76" s="3"/>
    </row>
    <row r="77" spans="1:6" x14ac:dyDescent="0.3">
      <c r="A77" s="1">
        <v>42080</v>
      </c>
      <c r="B77" s="3">
        <v>5.8</v>
      </c>
      <c r="C77" s="3">
        <v>0.4</v>
      </c>
      <c r="D77" s="4"/>
      <c r="F77" s="3"/>
    </row>
    <row r="78" spans="1:6" x14ac:dyDescent="0.3">
      <c r="A78" s="1">
        <v>42081</v>
      </c>
      <c r="B78" s="3">
        <v>4.9000000000000004</v>
      </c>
      <c r="C78" s="3">
        <v>2.7</v>
      </c>
      <c r="D78" s="4"/>
      <c r="F78" s="3"/>
    </row>
    <row r="79" spans="1:6" x14ac:dyDescent="0.3">
      <c r="A79" s="1">
        <v>42082</v>
      </c>
      <c r="B79" s="3">
        <v>3.2</v>
      </c>
      <c r="C79" s="3">
        <v>0</v>
      </c>
      <c r="D79" s="4"/>
      <c r="F79" s="3"/>
    </row>
    <row r="80" spans="1:6" x14ac:dyDescent="0.3">
      <c r="A80" s="1">
        <v>42083</v>
      </c>
      <c r="B80" s="3">
        <v>5.0999999999999996</v>
      </c>
      <c r="C80" s="3">
        <v>53</v>
      </c>
      <c r="D80" s="4"/>
      <c r="F80" s="3"/>
    </row>
    <row r="81" spans="1:6" x14ac:dyDescent="0.3">
      <c r="A81" s="1">
        <v>42084</v>
      </c>
      <c r="B81" s="3">
        <v>4.9000000000000004</v>
      </c>
      <c r="C81" s="3">
        <v>89.1</v>
      </c>
      <c r="D81" s="4"/>
      <c r="F81" s="3"/>
    </row>
    <row r="82" spans="1:6" x14ac:dyDescent="0.3">
      <c r="A82" s="1">
        <v>42085</v>
      </c>
      <c r="B82" s="3">
        <v>-2.1</v>
      </c>
      <c r="C82" s="3">
        <v>51.5</v>
      </c>
      <c r="D82" s="4"/>
      <c r="F82" s="3"/>
    </row>
    <row r="83" spans="1:6" x14ac:dyDescent="0.3">
      <c r="A83" s="1">
        <v>42086</v>
      </c>
      <c r="B83" s="3">
        <v>1.4</v>
      </c>
      <c r="C83" s="3">
        <v>39.9</v>
      </c>
      <c r="D83" s="4"/>
      <c r="F83" s="3"/>
    </row>
    <row r="84" spans="1:6" x14ac:dyDescent="0.3">
      <c r="A84" s="1">
        <v>42087</v>
      </c>
      <c r="B84" s="3">
        <v>5.9</v>
      </c>
      <c r="C84" s="3">
        <v>15.9</v>
      </c>
      <c r="D84" s="4"/>
      <c r="F84" s="3"/>
    </row>
    <row r="85" spans="1:6" x14ac:dyDescent="0.3">
      <c r="A85" s="1">
        <v>42088</v>
      </c>
      <c r="B85" s="3">
        <v>7.2</v>
      </c>
      <c r="C85" s="3">
        <v>27.1</v>
      </c>
      <c r="D85" s="4"/>
      <c r="F85" s="3"/>
    </row>
    <row r="86" spans="1:6" x14ac:dyDescent="0.3">
      <c r="A86" s="1">
        <v>42089</v>
      </c>
      <c r="B86" s="3">
        <v>8.6</v>
      </c>
      <c r="C86" s="3">
        <v>91</v>
      </c>
      <c r="D86" s="4"/>
      <c r="F86" s="3"/>
    </row>
    <row r="87" spans="1:6" x14ac:dyDescent="0.3">
      <c r="A87" s="1">
        <v>42090</v>
      </c>
      <c r="B87" s="3">
        <v>9.4</v>
      </c>
      <c r="C87" s="3">
        <v>84.4</v>
      </c>
      <c r="D87" s="4"/>
      <c r="F87" s="3"/>
    </row>
    <row r="88" spans="1:6" x14ac:dyDescent="0.3">
      <c r="A88" s="1">
        <v>42091</v>
      </c>
      <c r="B88" s="3">
        <v>5</v>
      </c>
      <c r="C88" s="3">
        <v>78.599999999999994</v>
      </c>
      <c r="D88" s="4"/>
      <c r="F88" s="3"/>
    </row>
    <row r="89" spans="1:6" x14ac:dyDescent="0.3">
      <c r="A89" s="1">
        <v>42092</v>
      </c>
      <c r="B89" s="3">
        <v>5.4</v>
      </c>
      <c r="C89" s="3">
        <v>55.4</v>
      </c>
      <c r="D89" s="4"/>
      <c r="F89" s="3"/>
    </row>
    <row r="90" spans="1:6" x14ac:dyDescent="0.3">
      <c r="A90" s="1">
        <v>42093</v>
      </c>
      <c r="B90" s="3">
        <v>6.8</v>
      </c>
      <c r="C90" s="3">
        <v>77.099999999999994</v>
      </c>
      <c r="D90" s="4"/>
      <c r="F90" s="3"/>
    </row>
    <row r="91" spans="1:6" x14ac:dyDescent="0.3">
      <c r="A91" s="1">
        <v>42094</v>
      </c>
      <c r="B91" s="3">
        <v>4.0999999999999996</v>
      </c>
      <c r="C91" s="3">
        <v>88.7</v>
      </c>
      <c r="D91" s="4"/>
      <c r="F91" s="3"/>
    </row>
    <row r="92" spans="1:6" x14ac:dyDescent="0.3">
      <c r="A92" s="1">
        <v>42095</v>
      </c>
      <c r="B92" s="3">
        <v>3.3</v>
      </c>
      <c r="C92" s="3">
        <v>88.9</v>
      </c>
      <c r="D92" s="4"/>
      <c r="F92" s="3"/>
    </row>
    <row r="93" spans="1:6" x14ac:dyDescent="0.3">
      <c r="A93" s="1">
        <v>42096</v>
      </c>
      <c r="B93" s="3">
        <v>3</v>
      </c>
      <c r="C93" s="3">
        <v>76</v>
      </c>
      <c r="D93" s="4"/>
      <c r="F93" s="3"/>
    </row>
    <row r="94" spans="1:6" x14ac:dyDescent="0.3">
      <c r="A94" s="1">
        <v>42097</v>
      </c>
      <c r="B94" s="3">
        <v>2.8</v>
      </c>
      <c r="C94" s="3">
        <v>80.5</v>
      </c>
      <c r="D94" s="4"/>
      <c r="F94" s="3"/>
    </row>
    <row r="95" spans="1:6" x14ac:dyDescent="0.3">
      <c r="A95" s="1">
        <v>42098</v>
      </c>
      <c r="B95" s="3">
        <v>2.6</v>
      </c>
      <c r="C95" s="3">
        <v>82.1</v>
      </c>
      <c r="D95" s="4"/>
      <c r="F95" s="3"/>
    </row>
    <row r="96" spans="1:6" x14ac:dyDescent="0.3">
      <c r="A96" s="1">
        <v>42099</v>
      </c>
      <c r="B96" s="3">
        <v>2.5</v>
      </c>
      <c r="C96" s="3">
        <v>88.7</v>
      </c>
      <c r="D96" s="4"/>
      <c r="F96" s="3"/>
    </row>
    <row r="97" spans="1:6" x14ac:dyDescent="0.3">
      <c r="A97" s="1">
        <v>42100</v>
      </c>
      <c r="B97" s="3">
        <v>3.2</v>
      </c>
      <c r="C97" s="3">
        <v>69.7</v>
      </c>
      <c r="D97" s="4"/>
      <c r="F97" s="3"/>
    </row>
    <row r="98" spans="1:6" x14ac:dyDescent="0.3">
      <c r="A98" s="1">
        <v>42101</v>
      </c>
      <c r="B98" s="3">
        <v>4.2</v>
      </c>
      <c r="C98" s="3">
        <v>92.2</v>
      </c>
      <c r="D98" s="4"/>
      <c r="F98" s="3"/>
    </row>
    <row r="99" spans="1:6" x14ac:dyDescent="0.3">
      <c r="A99" s="1">
        <v>42102</v>
      </c>
      <c r="B99" s="3">
        <v>6.9</v>
      </c>
      <c r="C99" s="3">
        <v>58.9</v>
      </c>
      <c r="D99" s="4"/>
      <c r="F99" s="3"/>
    </row>
    <row r="100" spans="1:6" x14ac:dyDescent="0.3">
      <c r="A100" s="1">
        <v>42103</v>
      </c>
      <c r="B100" s="3">
        <v>6.9</v>
      </c>
      <c r="C100" s="3">
        <v>6.2</v>
      </c>
      <c r="D100" s="4"/>
      <c r="F100" s="3"/>
    </row>
    <row r="101" spans="1:6" x14ac:dyDescent="0.3">
      <c r="A101" s="1">
        <v>42104</v>
      </c>
      <c r="B101" s="3">
        <v>9.6</v>
      </c>
      <c r="C101" s="3">
        <v>5.4</v>
      </c>
      <c r="D101" s="4"/>
      <c r="F101" s="3"/>
    </row>
    <row r="102" spans="1:6" x14ac:dyDescent="0.3">
      <c r="A102" s="1">
        <v>42105</v>
      </c>
      <c r="B102" s="3">
        <v>11.4</v>
      </c>
      <c r="C102" s="3">
        <v>5.8</v>
      </c>
      <c r="D102" s="4"/>
      <c r="F102" s="3"/>
    </row>
    <row r="103" spans="1:6" x14ac:dyDescent="0.3">
      <c r="A103" s="1">
        <v>42106</v>
      </c>
      <c r="B103" s="3">
        <v>9.4</v>
      </c>
      <c r="C103" s="3">
        <v>72.8</v>
      </c>
      <c r="D103" s="4"/>
      <c r="F103" s="3"/>
    </row>
    <row r="104" spans="1:6" x14ac:dyDescent="0.3">
      <c r="A104" s="1">
        <v>42107</v>
      </c>
      <c r="B104" s="3">
        <v>6</v>
      </c>
      <c r="C104" s="3">
        <v>63.1</v>
      </c>
      <c r="D104" s="4"/>
      <c r="F104" s="3"/>
    </row>
    <row r="105" spans="1:6" x14ac:dyDescent="0.3">
      <c r="A105" s="1">
        <v>42108</v>
      </c>
      <c r="B105" s="3">
        <v>5.5</v>
      </c>
      <c r="C105" s="3">
        <v>55.8</v>
      </c>
      <c r="D105" s="4"/>
      <c r="F105" s="3"/>
    </row>
    <row r="106" spans="1:6" x14ac:dyDescent="0.3">
      <c r="A106" s="1">
        <v>42109</v>
      </c>
      <c r="B106" s="3">
        <v>8.9</v>
      </c>
      <c r="C106" s="3">
        <v>84.8</v>
      </c>
      <c r="D106" s="4"/>
      <c r="F106" s="3"/>
    </row>
    <row r="107" spans="1:6" x14ac:dyDescent="0.3">
      <c r="A107" s="1">
        <v>42110</v>
      </c>
      <c r="B107" s="3">
        <v>8.6</v>
      </c>
      <c r="C107" s="3">
        <v>58.5</v>
      </c>
      <c r="D107" s="4"/>
      <c r="F107" s="3"/>
    </row>
    <row r="108" spans="1:6" x14ac:dyDescent="0.3">
      <c r="A108" s="1">
        <v>42111</v>
      </c>
      <c r="B108" s="3">
        <v>5.5</v>
      </c>
      <c r="C108" s="3">
        <v>51.9</v>
      </c>
      <c r="D108" s="4"/>
      <c r="F108" s="3"/>
    </row>
    <row r="109" spans="1:6" x14ac:dyDescent="0.3">
      <c r="A109" s="1">
        <v>42112</v>
      </c>
      <c r="B109" s="3">
        <v>4.5</v>
      </c>
      <c r="C109" s="3">
        <v>86</v>
      </c>
      <c r="D109" s="4"/>
      <c r="F109" s="3"/>
    </row>
    <row r="110" spans="1:6" x14ac:dyDescent="0.3">
      <c r="A110" s="1">
        <v>42113</v>
      </c>
      <c r="B110" s="3">
        <v>5.5</v>
      </c>
      <c r="C110" s="3">
        <v>86.3</v>
      </c>
      <c r="D110" s="4"/>
      <c r="F110" s="3"/>
    </row>
    <row r="111" spans="1:6" x14ac:dyDescent="0.3">
      <c r="A111" s="1">
        <v>42114</v>
      </c>
      <c r="B111" s="3">
        <v>7.1</v>
      </c>
      <c r="C111" s="3">
        <v>53</v>
      </c>
      <c r="D111" s="4"/>
      <c r="F111" s="3"/>
    </row>
    <row r="112" spans="1:6" x14ac:dyDescent="0.3">
      <c r="A112" s="1">
        <v>42115</v>
      </c>
      <c r="B112" s="3">
        <v>7</v>
      </c>
      <c r="C112" s="3">
        <v>45.5</v>
      </c>
      <c r="D112" s="4"/>
      <c r="F112" s="3"/>
    </row>
    <row r="113" spans="1:6" x14ac:dyDescent="0.3">
      <c r="A113" s="1">
        <v>42116</v>
      </c>
      <c r="B113" s="3">
        <v>7.9</v>
      </c>
      <c r="C113" s="3">
        <v>20.9</v>
      </c>
      <c r="D113" s="4"/>
      <c r="F113" s="3"/>
    </row>
    <row r="114" spans="1:6" x14ac:dyDescent="0.3">
      <c r="A114" s="1">
        <v>42117</v>
      </c>
      <c r="B114" s="3">
        <v>11.3</v>
      </c>
      <c r="C114" s="3">
        <v>36</v>
      </c>
      <c r="D114" s="4"/>
      <c r="F114" s="3"/>
    </row>
    <row r="115" spans="1:6" x14ac:dyDescent="0.3">
      <c r="A115" s="1">
        <v>42118</v>
      </c>
      <c r="B115" s="3">
        <v>11.1</v>
      </c>
      <c r="C115" s="3">
        <v>64.7</v>
      </c>
      <c r="D115" s="4"/>
      <c r="F115" s="3"/>
    </row>
    <row r="116" spans="1:6" x14ac:dyDescent="0.3">
      <c r="A116" s="1">
        <v>42119</v>
      </c>
      <c r="B116" s="3">
        <v>14.8</v>
      </c>
      <c r="C116" s="3">
        <v>42.2</v>
      </c>
      <c r="D116" s="4"/>
      <c r="F116" s="3"/>
    </row>
    <row r="117" spans="1:6" x14ac:dyDescent="0.3">
      <c r="A117" s="1">
        <v>42120</v>
      </c>
      <c r="B117" s="3">
        <v>13.9</v>
      </c>
      <c r="C117" s="3">
        <v>82.9</v>
      </c>
      <c r="D117" s="4"/>
      <c r="F117" s="3"/>
    </row>
    <row r="118" spans="1:6" x14ac:dyDescent="0.3">
      <c r="A118" s="1">
        <v>42121</v>
      </c>
      <c r="B118" s="3">
        <v>14.7</v>
      </c>
      <c r="C118" s="3">
        <v>25.6</v>
      </c>
      <c r="D118" s="4"/>
      <c r="F118" s="3"/>
    </row>
    <row r="119" spans="1:6" x14ac:dyDescent="0.3">
      <c r="A119" s="1">
        <v>42122</v>
      </c>
      <c r="B119" s="3">
        <v>14.5</v>
      </c>
      <c r="C119" s="3">
        <v>77.099999999999994</v>
      </c>
      <c r="D119" s="4"/>
      <c r="F119" s="3"/>
    </row>
    <row r="120" spans="1:6" x14ac:dyDescent="0.3">
      <c r="A120" s="1">
        <v>42123</v>
      </c>
      <c r="B120" s="3">
        <v>7.5</v>
      </c>
      <c r="C120" s="3">
        <v>54.2</v>
      </c>
      <c r="D120" s="4"/>
      <c r="F120" s="3"/>
    </row>
    <row r="121" spans="1:6" x14ac:dyDescent="0.3">
      <c r="A121" s="1">
        <v>42124</v>
      </c>
      <c r="B121" s="3">
        <v>8.6</v>
      </c>
      <c r="C121" s="3">
        <v>56.1</v>
      </c>
      <c r="D121" s="4"/>
      <c r="F121" s="3"/>
    </row>
    <row r="122" spans="1:6" x14ac:dyDescent="0.3">
      <c r="A122" s="1">
        <v>42125</v>
      </c>
      <c r="B122" s="3">
        <v>10</v>
      </c>
      <c r="C122" s="3">
        <v>75.3</v>
      </c>
      <c r="D122" s="4"/>
      <c r="F122" s="3"/>
    </row>
    <row r="123" spans="1:6" x14ac:dyDescent="0.3">
      <c r="A123" s="1">
        <v>42126</v>
      </c>
      <c r="B123" s="3">
        <v>8.8000000000000007</v>
      </c>
      <c r="C123" s="3">
        <v>42.8</v>
      </c>
      <c r="D123" s="4"/>
      <c r="F123" s="3"/>
    </row>
    <row r="124" spans="1:6" x14ac:dyDescent="0.3">
      <c r="A124" s="1">
        <v>42127</v>
      </c>
      <c r="B124" s="3">
        <v>9.1</v>
      </c>
      <c r="C124" s="3">
        <v>28.3</v>
      </c>
      <c r="D124" s="4"/>
      <c r="F124" s="3"/>
    </row>
    <row r="125" spans="1:6" x14ac:dyDescent="0.3">
      <c r="A125" s="1">
        <v>42128</v>
      </c>
      <c r="B125" s="3">
        <v>11.2</v>
      </c>
      <c r="C125" s="3">
        <v>76.099999999999994</v>
      </c>
      <c r="D125" s="4"/>
      <c r="F125" s="3"/>
    </row>
    <row r="126" spans="1:6" x14ac:dyDescent="0.3">
      <c r="A126" s="1">
        <v>42129</v>
      </c>
      <c r="B126" s="3">
        <v>15.3</v>
      </c>
      <c r="C126" s="3">
        <v>57.2</v>
      </c>
      <c r="D126" s="4"/>
      <c r="F126" s="3"/>
    </row>
    <row r="127" spans="1:6" x14ac:dyDescent="0.3">
      <c r="A127" s="1">
        <v>42130</v>
      </c>
      <c r="B127" s="3">
        <v>13.1</v>
      </c>
      <c r="C127" s="3">
        <v>94.6</v>
      </c>
      <c r="D127" s="4"/>
      <c r="F127" s="3"/>
    </row>
    <row r="128" spans="1:6" x14ac:dyDescent="0.3">
      <c r="A128" s="1">
        <v>42131</v>
      </c>
      <c r="B128" s="3">
        <v>13.4</v>
      </c>
      <c r="C128" s="3">
        <v>58.9</v>
      </c>
      <c r="D128" s="4"/>
      <c r="F128" s="3"/>
    </row>
    <row r="129" spans="1:6" x14ac:dyDescent="0.3">
      <c r="A129" s="1">
        <v>42132</v>
      </c>
      <c r="B129" s="3">
        <v>11.2</v>
      </c>
      <c r="C129" s="3">
        <v>30.1</v>
      </c>
      <c r="D129" s="4"/>
      <c r="F129" s="3"/>
    </row>
    <row r="130" spans="1:6" x14ac:dyDescent="0.3">
      <c r="A130" s="1">
        <v>42133</v>
      </c>
      <c r="B130" s="3">
        <v>12.5</v>
      </c>
      <c r="C130" s="3">
        <v>49.8</v>
      </c>
      <c r="D130" s="4"/>
      <c r="F130" s="3"/>
    </row>
    <row r="131" spans="1:6" x14ac:dyDescent="0.3">
      <c r="A131" s="1">
        <v>42134</v>
      </c>
      <c r="B131" s="3">
        <v>11.1</v>
      </c>
      <c r="C131" s="3">
        <v>79.900000000000006</v>
      </c>
      <c r="D131" s="4"/>
      <c r="F131" s="3"/>
    </row>
    <row r="132" spans="1:6" x14ac:dyDescent="0.3">
      <c r="A132" s="1">
        <v>42135</v>
      </c>
      <c r="B132" s="3">
        <v>10.6</v>
      </c>
      <c r="C132" s="3">
        <v>63.8</v>
      </c>
      <c r="D132" s="4"/>
      <c r="F132" s="3"/>
    </row>
    <row r="133" spans="1:6" x14ac:dyDescent="0.3">
      <c r="A133" s="1">
        <v>42136</v>
      </c>
      <c r="B133" s="3">
        <v>13.8</v>
      </c>
      <c r="C133" s="3">
        <v>74.099999999999994</v>
      </c>
      <c r="D133" s="4"/>
      <c r="F133" s="3"/>
    </row>
    <row r="134" spans="1:6" x14ac:dyDescent="0.3">
      <c r="A134" s="1">
        <v>42137</v>
      </c>
      <c r="B134" s="3">
        <v>11.4</v>
      </c>
      <c r="C134" s="3">
        <v>75.7</v>
      </c>
      <c r="D134" s="4"/>
      <c r="F134" s="3"/>
    </row>
    <row r="135" spans="1:6" x14ac:dyDescent="0.3">
      <c r="A135" s="1">
        <v>42138</v>
      </c>
      <c r="B135" s="3">
        <v>10.1</v>
      </c>
      <c r="C135" s="3">
        <v>66.7</v>
      </c>
      <c r="D135" s="4"/>
      <c r="F135" s="3"/>
    </row>
    <row r="136" spans="1:6" x14ac:dyDescent="0.3">
      <c r="A136" s="1">
        <v>42139</v>
      </c>
      <c r="B136" s="3">
        <v>9.4</v>
      </c>
      <c r="C136" s="3">
        <v>51.9</v>
      </c>
      <c r="D136" s="4"/>
      <c r="F136" s="3"/>
    </row>
    <row r="137" spans="1:6" x14ac:dyDescent="0.3">
      <c r="A137" s="1">
        <v>42140</v>
      </c>
      <c r="B137" s="3">
        <v>9.9</v>
      </c>
      <c r="C137" s="3">
        <v>43.2</v>
      </c>
      <c r="D137" s="4"/>
      <c r="F137" s="3"/>
    </row>
    <row r="138" spans="1:6" x14ac:dyDescent="0.3">
      <c r="A138" s="1">
        <v>42141</v>
      </c>
      <c r="B138" s="3">
        <v>9.5</v>
      </c>
      <c r="C138" s="3">
        <v>71.2</v>
      </c>
      <c r="D138" s="4"/>
      <c r="F138" s="3"/>
    </row>
    <row r="139" spans="1:6" x14ac:dyDescent="0.3">
      <c r="A139" s="1">
        <v>42142</v>
      </c>
      <c r="B139" s="3">
        <v>9.5</v>
      </c>
      <c r="C139" s="3">
        <v>52.7</v>
      </c>
      <c r="D139" s="4"/>
      <c r="F139" s="3"/>
    </row>
    <row r="140" spans="1:6" x14ac:dyDescent="0.3">
      <c r="A140" s="1">
        <v>42143</v>
      </c>
      <c r="B140" s="3">
        <v>14.4</v>
      </c>
      <c r="C140" s="3">
        <v>81.5</v>
      </c>
      <c r="D140" s="4"/>
      <c r="F140" s="3"/>
    </row>
    <row r="141" spans="1:6" x14ac:dyDescent="0.3">
      <c r="A141" s="1">
        <v>42144</v>
      </c>
      <c r="B141" s="3">
        <v>14.1</v>
      </c>
      <c r="C141" s="3">
        <v>89</v>
      </c>
      <c r="D141" s="4"/>
      <c r="F141" s="3"/>
    </row>
    <row r="142" spans="1:6" x14ac:dyDescent="0.3">
      <c r="A142" s="1">
        <v>42145</v>
      </c>
      <c r="B142" s="3">
        <v>11.8</v>
      </c>
      <c r="C142" s="3">
        <v>90.5</v>
      </c>
      <c r="D142" s="4"/>
      <c r="F142" s="3"/>
    </row>
    <row r="143" spans="1:6" x14ac:dyDescent="0.3">
      <c r="A143" s="1">
        <v>42146</v>
      </c>
      <c r="B143" s="3">
        <v>12.8</v>
      </c>
      <c r="C143" s="3">
        <v>60.5</v>
      </c>
      <c r="D143" s="4"/>
      <c r="F143" s="3"/>
    </row>
    <row r="144" spans="1:6" x14ac:dyDescent="0.3">
      <c r="A144" s="1">
        <v>42147</v>
      </c>
      <c r="B144" s="3">
        <v>13.3</v>
      </c>
      <c r="C144" s="3">
        <v>67.599999999999994</v>
      </c>
      <c r="D144" s="4"/>
      <c r="F144" s="3"/>
    </row>
    <row r="145" spans="1:6" x14ac:dyDescent="0.3">
      <c r="A145" s="1">
        <v>42148</v>
      </c>
      <c r="B145" s="3">
        <v>13.5</v>
      </c>
      <c r="C145" s="3">
        <v>24.7</v>
      </c>
      <c r="D145" s="4"/>
      <c r="F145" s="3"/>
    </row>
    <row r="146" spans="1:6" x14ac:dyDescent="0.3">
      <c r="A146" s="1">
        <v>42149</v>
      </c>
      <c r="B146" s="3">
        <v>15</v>
      </c>
      <c r="C146" s="3">
        <v>55.6</v>
      </c>
      <c r="D146" s="4"/>
      <c r="F146" s="3"/>
    </row>
    <row r="147" spans="1:6" x14ac:dyDescent="0.3">
      <c r="A147" s="1">
        <v>42150</v>
      </c>
      <c r="B147" s="3">
        <v>13.3</v>
      </c>
      <c r="C147" s="3">
        <v>98.8</v>
      </c>
      <c r="D147" s="4"/>
      <c r="F147" s="3"/>
    </row>
    <row r="148" spans="1:6" x14ac:dyDescent="0.3">
      <c r="A148" s="1">
        <v>42151</v>
      </c>
      <c r="B148" s="3">
        <v>10.6</v>
      </c>
      <c r="C148" s="3">
        <v>85.7</v>
      </c>
      <c r="D148" s="4"/>
      <c r="F148" s="3"/>
    </row>
    <row r="149" spans="1:6" x14ac:dyDescent="0.3">
      <c r="A149" s="1">
        <v>42152</v>
      </c>
      <c r="B149" s="3">
        <v>12.4</v>
      </c>
      <c r="C149" s="3">
        <v>44.9</v>
      </c>
      <c r="D149" s="4"/>
      <c r="F149" s="3"/>
    </row>
    <row r="150" spans="1:6" x14ac:dyDescent="0.3">
      <c r="A150" s="1">
        <v>42153</v>
      </c>
      <c r="B150" s="3">
        <v>12.4</v>
      </c>
      <c r="C150" s="3">
        <v>53.1</v>
      </c>
      <c r="D150" s="4"/>
      <c r="F150" s="3"/>
    </row>
    <row r="151" spans="1:6" x14ac:dyDescent="0.3">
      <c r="A151" s="1">
        <v>42154</v>
      </c>
      <c r="B151" s="3">
        <v>15</v>
      </c>
      <c r="C151" s="3">
        <v>66.3</v>
      </c>
      <c r="D151" s="4"/>
      <c r="F151" s="3"/>
    </row>
    <row r="152" spans="1:6" x14ac:dyDescent="0.3">
      <c r="A152" s="1">
        <v>42155</v>
      </c>
      <c r="B152" s="3">
        <v>13.1</v>
      </c>
      <c r="C152" s="3">
        <v>39.1</v>
      </c>
      <c r="D152" s="4"/>
      <c r="F152" s="3"/>
    </row>
    <row r="153" spans="1:6" x14ac:dyDescent="0.3">
      <c r="A153" s="1">
        <v>42156</v>
      </c>
      <c r="B153" s="3">
        <v>16.899999999999999</v>
      </c>
      <c r="C153" s="3">
        <v>47.8</v>
      </c>
      <c r="D153" s="4"/>
      <c r="F153" s="3"/>
    </row>
    <row r="154" spans="1:6" x14ac:dyDescent="0.3">
      <c r="A154" s="1">
        <v>42157</v>
      </c>
      <c r="B154" s="3">
        <v>17.8</v>
      </c>
      <c r="C154" s="3">
        <v>63.6</v>
      </c>
      <c r="D154" s="4"/>
      <c r="F154" s="3"/>
    </row>
    <row r="155" spans="1:6" x14ac:dyDescent="0.3">
      <c r="A155" s="1">
        <v>42158</v>
      </c>
      <c r="B155" s="3">
        <v>20.100000000000001</v>
      </c>
      <c r="C155" s="3">
        <v>57.1</v>
      </c>
      <c r="D155" s="4"/>
      <c r="F155" s="3"/>
    </row>
    <row r="156" spans="1:6" x14ac:dyDescent="0.3">
      <c r="A156" s="1">
        <v>42159</v>
      </c>
      <c r="B156" s="3">
        <v>13.6</v>
      </c>
      <c r="C156" s="3">
        <v>10.3</v>
      </c>
      <c r="D156" s="4"/>
      <c r="F156" s="3"/>
    </row>
    <row r="157" spans="1:6" x14ac:dyDescent="0.3">
      <c r="A157" s="1">
        <v>42160</v>
      </c>
      <c r="B157" s="3">
        <v>14.6</v>
      </c>
      <c r="C157" s="3">
        <v>10.3</v>
      </c>
      <c r="D157" s="4"/>
      <c r="F157" s="3"/>
    </row>
    <row r="158" spans="1:6" x14ac:dyDescent="0.3">
      <c r="A158" s="1">
        <v>42161</v>
      </c>
      <c r="B158" s="3">
        <v>20.100000000000001</v>
      </c>
      <c r="C158" s="3">
        <v>15.6</v>
      </c>
      <c r="D158" s="4"/>
      <c r="F158" s="3"/>
    </row>
    <row r="159" spans="1:6" x14ac:dyDescent="0.3">
      <c r="A159" s="1">
        <v>42162</v>
      </c>
      <c r="B159" s="3">
        <v>16.399999999999999</v>
      </c>
      <c r="C159" s="3">
        <v>63</v>
      </c>
      <c r="D159" s="4"/>
      <c r="F159" s="3"/>
    </row>
    <row r="160" spans="1:6" x14ac:dyDescent="0.3">
      <c r="A160" s="1">
        <v>42163</v>
      </c>
      <c r="B160" s="3">
        <v>13.9</v>
      </c>
      <c r="C160" s="3">
        <v>27.6</v>
      </c>
      <c r="D160" s="4"/>
      <c r="F160" s="3"/>
    </row>
    <row r="161" spans="1:6" x14ac:dyDescent="0.3">
      <c r="A161" s="1">
        <v>42164</v>
      </c>
      <c r="B161" s="3">
        <v>12.5</v>
      </c>
      <c r="C161" s="3">
        <v>91.4</v>
      </c>
      <c r="D161" s="4"/>
      <c r="F161" s="3"/>
    </row>
    <row r="162" spans="1:6" x14ac:dyDescent="0.3">
      <c r="A162" s="1">
        <v>42165</v>
      </c>
      <c r="B162" s="3">
        <v>15</v>
      </c>
      <c r="C162" s="3">
        <v>43.3</v>
      </c>
      <c r="D162" s="4"/>
      <c r="F162" s="3"/>
    </row>
    <row r="163" spans="1:6" x14ac:dyDescent="0.3">
      <c r="A163" s="1">
        <v>42166</v>
      </c>
      <c r="B163" s="3">
        <v>15.7</v>
      </c>
      <c r="C163" s="3">
        <v>15.8</v>
      </c>
      <c r="D163" s="4"/>
      <c r="F163" s="3"/>
    </row>
    <row r="164" spans="1:6" x14ac:dyDescent="0.3">
      <c r="A164" s="1">
        <v>42167</v>
      </c>
      <c r="B164" s="3">
        <v>19.3</v>
      </c>
      <c r="C164" s="3">
        <v>25.5</v>
      </c>
      <c r="D164" s="4"/>
      <c r="F164" s="3"/>
    </row>
    <row r="165" spans="1:6" x14ac:dyDescent="0.3">
      <c r="A165" s="1">
        <v>42168</v>
      </c>
      <c r="B165" s="3">
        <v>19.5</v>
      </c>
      <c r="C165" s="3">
        <v>56.1</v>
      </c>
      <c r="D165" s="4"/>
      <c r="F165" s="3"/>
    </row>
    <row r="166" spans="1:6" x14ac:dyDescent="0.3">
      <c r="A166" s="1">
        <v>42169</v>
      </c>
      <c r="B166" s="3">
        <v>20</v>
      </c>
      <c r="C166" s="3">
        <v>61.3</v>
      </c>
      <c r="D166" s="4"/>
      <c r="F166" s="3"/>
    </row>
    <row r="167" spans="1:6" x14ac:dyDescent="0.3">
      <c r="A167" s="1">
        <v>42170</v>
      </c>
      <c r="B167" s="3">
        <v>15.5</v>
      </c>
      <c r="C167" s="3">
        <v>58.9</v>
      </c>
      <c r="D167" s="4"/>
      <c r="F167" s="3"/>
    </row>
    <row r="168" spans="1:6" x14ac:dyDescent="0.3">
      <c r="A168" s="1">
        <v>42171</v>
      </c>
      <c r="B168" s="3">
        <v>13.1</v>
      </c>
      <c r="C168" s="3">
        <v>60.1</v>
      </c>
      <c r="D168" s="4"/>
      <c r="F168" s="3"/>
    </row>
    <row r="169" spans="1:6" x14ac:dyDescent="0.3">
      <c r="A169" s="1">
        <v>42172</v>
      </c>
      <c r="B169" s="3">
        <v>14.4</v>
      </c>
      <c r="C169" s="3">
        <v>64.3</v>
      </c>
      <c r="D169" s="4"/>
      <c r="F169" s="3"/>
    </row>
    <row r="170" spans="1:6" x14ac:dyDescent="0.3">
      <c r="A170" s="1">
        <v>42173</v>
      </c>
      <c r="B170" s="3">
        <v>15.8</v>
      </c>
      <c r="C170" s="3">
        <v>90.2</v>
      </c>
      <c r="D170" s="4"/>
      <c r="F170" s="3"/>
    </row>
    <row r="171" spans="1:6" x14ac:dyDescent="0.3">
      <c r="A171" s="1">
        <v>42174</v>
      </c>
      <c r="B171" s="3">
        <v>12.9</v>
      </c>
      <c r="C171" s="3">
        <v>81.5</v>
      </c>
      <c r="D171" s="4"/>
      <c r="F171" s="3"/>
    </row>
    <row r="172" spans="1:6" x14ac:dyDescent="0.3">
      <c r="A172" s="1">
        <v>42175</v>
      </c>
      <c r="B172" s="3">
        <v>13</v>
      </c>
      <c r="C172" s="3">
        <v>61.6</v>
      </c>
      <c r="D172" s="4"/>
      <c r="F172" s="3"/>
    </row>
    <row r="173" spans="1:6" x14ac:dyDescent="0.3">
      <c r="A173" s="1">
        <v>42176</v>
      </c>
      <c r="B173" s="3">
        <v>13.6</v>
      </c>
      <c r="C173" s="3">
        <v>85.2</v>
      </c>
      <c r="D173" s="4"/>
      <c r="F173" s="3"/>
    </row>
    <row r="174" spans="1:6" x14ac:dyDescent="0.3">
      <c r="A174" s="1">
        <v>42177</v>
      </c>
      <c r="B174" s="3">
        <v>15.3</v>
      </c>
      <c r="C174" s="3">
        <v>81.5</v>
      </c>
      <c r="D174" s="4"/>
      <c r="F174" s="3"/>
    </row>
    <row r="175" spans="1:6" x14ac:dyDescent="0.3">
      <c r="A175" s="1">
        <v>42178</v>
      </c>
      <c r="B175" s="3">
        <v>14.3</v>
      </c>
      <c r="C175" s="3">
        <v>88.9</v>
      </c>
      <c r="D175" s="4"/>
      <c r="F175" s="3"/>
    </row>
    <row r="176" spans="1:6" x14ac:dyDescent="0.3">
      <c r="A176" s="1">
        <v>42179</v>
      </c>
      <c r="B176" s="3">
        <v>14.3</v>
      </c>
      <c r="C176" s="3">
        <v>78.7</v>
      </c>
      <c r="D176" s="4"/>
      <c r="F176" s="3"/>
    </row>
    <row r="177" spans="1:6" x14ac:dyDescent="0.3">
      <c r="A177" s="1">
        <v>42180</v>
      </c>
      <c r="B177" s="3">
        <v>15.5</v>
      </c>
      <c r="C177" s="3">
        <v>49.4</v>
      </c>
      <c r="D177" s="4"/>
      <c r="F177" s="3"/>
    </row>
    <row r="178" spans="1:6" x14ac:dyDescent="0.3">
      <c r="A178" s="1">
        <v>42181</v>
      </c>
      <c r="B178" s="3">
        <v>15.5</v>
      </c>
      <c r="C178" s="3">
        <v>60.5</v>
      </c>
      <c r="D178" s="4"/>
      <c r="F178" s="3"/>
    </row>
    <row r="179" spans="1:6" x14ac:dyDescent="0.3">
      <c r="A179" s="1">
        <v>42182</v>
      </c>
      <c r="B179" s="3">
        <v>15.7</v>
      </c>
      <c r="C179" s="3">
        <v>24.7</v>
      </c>
      <c r="D179" s="4"/>
      <c r="F179" s="3"/>
    </row>
    <row r="180" spans="1:6" x14ac:dyDescent="0.3">
      <c r="A180" s="1">
        <v>42183</v>
      </c>
      <c r="B180" s="3">
        <v>18.399999999999999</v>
      </c>
      <c r="C180" s="3">
        <v>66.7</v>
      </c>
      <c r="D180" s="4"/>
      <c r="F180" s="3"/>
    </row>
    <row r="181" spans="1:6" x14ac:dyDescent="0.3">
      <c r="A181" s="1">
        <v>42184</v>
      </c>
      <c r="B181" s="3">
        <v>15.8</v>
      </c>
      <c r="C181" s="3">
        <v>76.2</v>
      </c>
      <c r="D181" s="4"/>
      <c r="F181" s="3"/>
    </row>
    <row r="182" spans="1:6" x14ac:dyDescent="0.3">
      <c r="A182" s="1">
        <v>42185</v>
      </c>
      <c r="B182" s="3">
        <v>17</v>
      </c>
      <c r="C182" s="3">
        <v>53.1</v>
      </c>
      <c r="D182" s="4"/>
      <c r="F182" s="3"/>
    </row>
    <row r="183" spans="1:6" x14ac:dyDescent="0.3">
      <c r="A183" s="1">
        <v>42186</v>
      </c>
      <c r="B183" s="3">
        <v>17.3</v>
      </c>
      <c r="C183" s="3">
        <v>46.1</v>
      </c>
      <c r="D183" s="4"/>
      <c r="F183" s="3"/>
    </row>
    <row r="184" spans="1:6" x14ac:dyDescent="0.3">
      <c r="A184" s="1">
        <v>42187</v>
      </c>
      <c r="B184" s="3">
        <v>18.5</v>
      </c>
      <c r="C184" s="3">
        <v>14.4</v>
      </c>
      <c r="D184" s="4"/>
      <c r="F184" s="3"/>
    </row>
    <row r="185" spans="1:6" x14ac:dyDescent="0.3">
      <c r="A185" s="1">
        <v>42188</v>
      </c>
      <c r="B185" s="3">
        <v>21.4</v>
      </c>
      <c r="C185" s="3">
        <v>0</v>
      </c>
      <c r="D185" s="4"/>
      <c r="F185" s="3"/>
    </row>
    <row r="186" spans="1:6" x14ac:dyDescent="0.3">
      <c r="A186" s="1">
        <v>42189</v>
      </c>
      <c r="B186" s="3">
        <v>24.3</v>
      </c>
      <c r="C186" s="3">
        <v>14.4</v>
      </c>
      <c r="D186" s="4"/>
      <c r="F186" s="3"/>
    </row>
    <row r="187" spans="1:6" x14ac:dyDescent="0.3">
      <c r="A187" s="1">
        <v>42190</v>
      </c>
      <c r="B187" s="3">
        <v>25.6</v>
      </c>
      <c r="C187" s="3">
        <v>23.5</v>
      </c>
      <c r="D187" s="4"/>
      <c r="F187" s="3"/>
    </row>
    <row r="188" spans="1:6" x14ac:dyDescent="0.3">
      <c r="A188" s="1">
        <v>42191</v>
      </c>
      <c r="B188" s="3">
        <v>21.6</v>
      </c>
      <c r="C188" s="3">
        <v>52</v>
      </c>
      <c r="D188" s="4"/>
      <c r="F188" s="3"/>
    </row>
    <row r="189" spans="1:6" x14ac:dyDescent="0.3">
      <c r="A189" s="1">
        <v>42192</v>
      </c>
      <c r="B189" s="3">
        <v>20.5</v>
      </c>
      <c r="C189" s="3">
        <v>20.6</v>
      </c>
      <c r="D189" s="4"/>
      <c r="F189" s="3"/>
    </row>
    <row r="190" spans="1:6" x14ac:dyDescent="0.3">
      <c r="A190" s="1">
        <v>42193</v>
      </c>
      <c r="B190" s="3">
        <v>20.8</v>
      </c>
      <c r="C190" s="3">
        <v>84.4</v>
      </c>
      <c r="D190" s="4"/>
      <c r="F190" s="3"/>
    </row>
    <row r="191" spans="1:6" x14ac:dyDescent="0.3">
      <c r="A191" s="1">
        <v>42194</v>
      </c>
      <c r="B191" s="3">
        <v>15.8</v>
      </c>
      <c r="C191" s="3">
        <v>56.8</v>
      </c>
      <c r="D191" s="4"/>
      <c r="F191" s="3"/>
    </row>
    <row r="192" spans="1:6" x14ac:dyDescent="0.3">
      <c r="A192" s="1">
        <v>42195</v>
      </c>
      <c r="B192" s="3">
        <v>13.5</v>
      </c>
      <c r="C192" s="3">
        <v>88.9</v>
      </c>
      <c r="D192" s="4"/>
      <c r="F192" s="3"/>
    </row>
    <row r="193" spans="1:6" x14ac:dyDescent="0.3">
      <c r="A193" s="1">
        <v>42196</v>
      </c>
      <c r="B193" s="3">
        <v>14.8</v>
      </c>
      <c r="C193" s="3">
        <v>88.9</v>
      </c>
      <c r="D193" s="4"/>
      <c r="F193" s="3"/>
    </row>
    <row r="194" spans="1:6" x14ac:dyDescent="0.3">
      <c r="A194" s="1">
        <v>42197</v>
      </c>
      <c r="B194" s="3">
        <v>17.3</v>
      </c>
      <c r="C194" s="3">
        <v>74.099999999999994</v>
      </c>
      <c r="D194" s="4"/>
      <c r="F194" s="3"/>
    </row>
    <row r="195" spans="1:6" x14ac:dyDescent="0.3">
      <c r="A195" s="1">
        <v>42198</v>
      </c>
      <c r="B195" s="3">
        <v>15.9</v>
      </c>
      <c r="C195" s="3">
        <v>91.4</v>
      </c>
      <c r="D195" s="4"/>
      <c r="F195" s="3"/>
    </row>
    <row r="196" spans="1:6" x14ac:dyDescent="0.3">
      <c r="A196" s="1">
        <v>42199</v>
      </c>
      <c r="B196" s="3">
        <v>16</v>
      </c>
      <c r="C196" s="3">
        <v>71.2</v>
      </c>
      <c r="D196" s="4"/>
      <c r="F196" s="3"/>
    </row>
    <row r="197" spans="1:6" x14ac:dyDescent="0.3">
      <c r="A197" s="1">
        <v>42200</v>
      </c>
      <c r="B197" s="3">
        <v>16</v>
      </c>
      <c r="C197" s="3">
        <v>39.1</v>
      </c>
      <c r="D197" s="4"/>
      <c r="F197" s="3"/>
    </row>
    <row r="198" spans="1:6" x14ac:dyDescent="0.3">
      <c r="A198" s="1">
        <v>42201</v>
      </c>
      <c r="B198" s="3">
        <v>16.399999999999999</v>
      </c>
      <c r="C198" s="3">
        <v>42.8</v>
      </c>
      <c r="D198" s="4"/>
      <c r="F198" s="3"/>
    </row>
    <row r="199" spans="1:6" x14ac:dyDescent="0.3">
      <c r="A199" s="1">
        <v>42202</v>
      </c>
      <c r="B199" s="3">
        <v>17.399999999999999</v>
      </c>
      <c r="C199" s="3">
        <v>28.4</v>
      </c>
      <c r="D199" s="4"/>
      <c r="F199" s="3"/>
    </row>
    <row r="200" spans="1:6" x14ac:dyDescent="0.3">
      <c r="A200" s="1">
        <v>42203</v>
      </c>
      <c r="B200" s="3">
        <v>19.7</v>
      </c>
      <c r="C200" s="3">
        <v>48.1</v>
      </c>
      <c r="D200" s="4"/>
      <c r="F200" s="3"/>
    </row>
    <row r="201" spans="1:6" x14ac:dyDescent="0.3">
      <c r="A201" s="1">
        <v>42204</v>
      </c>
      <c r="B201" s="3">
        <v>20.100000000000001</v>
      </c>
      <c r="C201" s="3">
        <v>61.8</v>
      </c>
      <c r="D201" s="4"/>
      <c r="F201" s="3"/>
    </row>
    <row r="202" spans="1:6" x14ac:dyDescent="0.3">
      <c r="A202" s="1">
        <v>42205</v>
      </c>
      <c r="B202" s="3">
        <v>15.1</v>
      </c>
      <c r="C202" s="3">
        <v>77.400000000000006</v>
      </c>
      <c r="D202" s="4"/>
      <c r="F202" s="3"/>
    </row>
    <row r="203" spans="1:6" x14ac:dyDescent="0.3">
      <c r="A203" s="1">
        <v>42206</v>
      </c>
      <c r="B203" s="3">
        <v>18.100000000000001</v>
      </c>
      <c r="C203" s="3">
        <v>28.8</v>
      </c>
      <c r="D203" s="4"/>
      <c r="F203" s="3"/>
    </row>
    <row r="204" spans="1:6" x14ac:dyDescent="0.3">
      <c r="A204" s="1">
        <v>42207</v>
      </c>
      <c r="B204" s="3">
        <v>20.6</v>
      </c>
      <c r="C204" s="3">
        <v>35.4</v>
      </c>
      <c r="D204" s="4"/>
      <c r="F204" s="3"/>
    </row>
    <row r="205" spans="1:6" x14ac:dyDescent="0.3">
      <c r="A205" s="1">
        <v>42208</v>
      </c>
      <c r="B205" s="3">
        <v>18.5</v>
      </c>
      <c r="C205" s="3">
        <v>54.8</v>
      </c>
      <c r="D205" s="4"/>
      <c r="F205" s="3"/>
    </row>
    <row r="206" spans="1:6" x14ac:dyDescent="0.3">
      <c r="A206" s="1">
        <v>42209</v>
      </c>
      <c r="B206" s="3">
        <v>17.5</v>
      </c>
      <c r="C206" s="3">
        <v>45.3</v>
      </c>
      <c r="D206" s="4"/>
      <c r="F206" s="3"/>
    </row>
    <row r="207" spans="1:6" x14ac:dyDescent="0.3">
      <c r="A207" s="1">
        <v>42210</v>
      </c>
      <c r="B207" s="3">
        <v>21.4</v>
      </c>
      <c r="C207" s="3">
        <v>63.4</v>
      </c>
      <c r="D207" s="4"/>
      <c r="F207" s="3"/>
    </row>
    <row r="208" spans="1:6" x14ac:dyDescent="0.3">
      <c r="A208" s="1">
        <v>42211</v>
      </c>
      <c r="B208" s="3">
        <v>16.399999999999999</v>
      </c>
      <c r="C208" s="3">
        <v>79.900000000000006</v>
      </c>
      <c r="D208" s="4"/>
      <c r="F208" s="3"/>
    </row>
    <row r="209" spans="1:6" x14ac:dyDescent="0.3">
      <c r="A209" s="1">
        <v>42212</v>
      </c>
      <c r="B209" s="3">
        <v>17</v>
      </c>
      <c r="C209" s="3">
        <v>61</v>
      </c>
      <c r="D209" s="4"/>
      <c r="F209" s="3"/>
    </row>
    <row r="210" spans="1:6" x14ac:dyDescent="0.3">
      <c r="A210" s="1">
        <v>42213</v>
      </c>
      <c r="B210" s="3">
        <v>16.8</v>
      </c>
      <c r="C210" s="3">
        <v>80.7</v>
      </c>
      <c r="D210" s="4"/>
      <c r="F210" s="3"/>
    </row>
    <row r="211" spans="1:6" x14ac:dyDescent="0.3">
      <c r="A211" s="1">
        <v>42214</v>
      </c>
      <c r="B211" s="3">
        <v>17.2</v>
      </c>
      <c r="C211" s="3">
        <v>72.900000000000006</v>
      </c>
      <c r="D211" s="4"/>
      <c r="F211" s="3"/>
    </row>
    <row r="212" spans="1:6" x14ac:dyDescent="0.3">
      <c r="A212" s="1">
        <v>42215</v>
      </c>
      <c r="B212" s="3">
        <v>14.7</v>
      </c>
      <c r="C212" s="3">
        <v>75.400000000000006</v>
      </c>
      <c r="D212" s="4"/>
      <c r="F212" s="3"/>
    </row>
    <row r="213" spans="1:6" x14ac:dyDescent="0.3">
      <c r="A213" s="1">
        <v>42216</v>
      </c>
      <c r="B213" s="3">
        <v>14.6</v>
      </c>
      <c r="C213" s="3">
        <v>74.099999999999994</v>
      </c>
      <c r="D213" s="4"/>
      <c r="F213" s="3"/>
    </row>
    <row r="214" spans="1:6" x14ac:dyDescent="0.3">
      <c r="A214" s="1">
        <v>42217</v>
      </c>
      <c r="B214" s="3">
        <v>14.9</v>
      </c>
      <c r="C214" s="3">
        <v>44.1</v>
      </c>
      <c r="D214" s="4"/>
      <c r="F214" s="3"/>
    </row>
    <row r="215" spans="1:6" x14ac:dyDescent="0.3">
      <c r="A215" s="1">
        <v>42218</v>
      </c>
      <c r="B215" s="3">
        <v>18</v>
      </c>
      <c r="C215" s="3">
        <v>23.1</v>
      </c>
      <c r="D215" s="4"/>
      <c r="F215" s="3"/>
    </row>
    <row r="216" spans="1:6" x14ac:dyDescent="0.3">
      <c r="A216" s="1">
        <v>42219</v>
      </c>
      <c r="B216" s="3">
        <v>21.5</v>
      </c>
      <c r="C216" s="3">
        <v>5.8</v>
      </c>
      <c r="D216" s="4"/>
      <c r="F216" s="3"/>
    </row>
    <row r="217" spans="1:6" x14ac:dyDescent="0.3">
      <c r="A217" s="1">
        <v>42220</v>
      </c>
      <c r="B217" s="3">
        <v>23.7</v>
      </c>
      <c r="C217" s="3">
        <v>8.6</v>
      </c>
      <c r="D217" s="4"/>
      <c r="F217" s="3"/>
    </row>
    <row r="218" spans="1:6" x14ac:dyDescent="0.3">
      <c r="A218" s="1">
        <v>42221</v>
      </c>
      <c r="B218" s="3">
        <v>25</v>
      </c>
      <c r="C218" s="3">
        <v>6.2</v>
      </c>
      <c r="D218" s="4"/>
      <c r="F218" s="3"/>
    </row>
    <row r="219" spans="1:6" x14ac:dyDescent="0.3">
      <c r="A219" s="1">
        <v>42222</v>
      </c>
      <c r="B219" s="3">
        <v>22.3</v>
      </c>
      <c r="C219" s="3">
        <v>28.4</v>
      </c>
      <c r="D219" s="4"/>
      <c r="F219" s="3"/>
    </row>
    <row r="220" spans="1:6" x14ac:dyDescent="0.3">
      <c r="A220" s="1">
        <v>42223</v>
      </c>
      <c r="B220" s="3">
        <v>24.7</v>
      </c>
      <c r="C220" s="3">
        <v>17.3</v>
      </c>
      <c r="D220" s="4"/>
      <c r="F220" s="3"/>
    </row>
    <row r="221" spans="1:6" x14ac:dyDescent="0.3">
      <c r="A221" s="1">
        <v>42224</v>
      </c>
      <c r="B221" s="3">
        <v>27.1</v>
      </c>
      <c r="C221" s="3">
        <v>9.1</v>
      </c>
      <c r="D221" s="4"/>
      <c r="F221" s="3"/>
    </row>
    <row r="222" spans="1:6" x14ac:dyDescent="0.3">
      <c r="A222" s="1">
        <v>42225</v>
      </c>
      <c r="B222" s="3">
        <v>22.1</v>
      </c>
      <c r="C222" s="3">
        <v>54.8</v>
      </c>
      <c r="D222" s="4"/>
      <c r="F222" s="3"/>
    </row>
    <row r="223" spans="1:6" x14ac:dyDescent="0.3">
      <c r="A223" s="1">
        <v>42226</v>
      </c>
      <c r="B223" s="3">
        <v>20.7</v>
      </c>
      <c r="C223" s="3">
        <v>51.5</v>
      </c>
      <c r="D223" s="4"/>
      <c r="F223" s="3"/>
    </row>
    <row r="224" spans="1:6" x14ac:dyDescent="0.3">
      <c r="A224" s="1">
        <v>42227</v>
      </c>
      <c r="B224" s="3">
        <v>24</v>
      </c>
      <c r="C224" s="3">
        <v>6.2</v>
      </c>
      <c r="D224" s="4"/>
      <c r="F224" s="3"/>
    </row>
    <row r="225" spans="1:6" x14ac:dyDescent="0.3">
      <c r="A225" s="1">
        <v>42228</v>
      </c>
      <c r="B225" s="3">
        <v>25.4</v>
      </c>
      <c r="C225" s="3">
        <v>14</v>
      </c>
      <c r="D225" s="4"/>
      <c r="F225" s="3"/>
    </row>
    <row r="226" spans="1:6" x14ac:dyDescent="0.3">
      <c r="A226" s="1">
        <v>42229</v>
      </c>
      <c r="B226" s="3">
        <v>21.3</v>
      </c>
      <c r="C226" s="3">
        <v>41.6</v>
      </c>
      <c r="D226" s="4"/>
      <c r="F226" s="3"/>
    </row>
    <row r="227" spans="1:6" x14ac:dyDescent="0.3">
      <c r="A227" s="1">
        <v>42230</v>
      </c>
      <c r="B227" s="3">
        <v>19.7</v>
      </c>
      <c r="C227" s="3">
        <v>1.6</v>
      </c>
      <c r="D227" s="4"/>
      <c r="F227" s="3"/>
    </row>
    <row r="228" spans="1:6" x14ac:dyDescent="0.3">
      <c r="A228" s="1">
        <v>42231</v>
      </c>
      <c r="B228" s="3">
        <v>22.2</v>
      </c>
      <c r="C228" s="3">
        <v>7.4</v>
      </c>
      <c r="D228" s="4"/>
      <c r="F228" s="3"/>
    </row>
    <row r="229" spans="1:6" x14ac:dyDescent="0.3">
      <c r="A229" s="1">
        <v>42232</v>
      </c>
      <c r="B229" s="3">
        <v>22.2</v>
      </c>
      <c r="C229" s="3">
        <v>14</v>
      </c>
      <c r="D229" s="4"/>
      <c r="F229" s="3"/>
    </row>
    <row r="230" spans="1:6" x14ac:dyDescent="0.3">
      <c r="A230" s="1">
        <v>42233</v>
      </c>
      <c r="B230" s="3">
        <v>20.2</v>
      </c>
      <c r="C230" s="3">
        <v>8.6</v>
      </c>
      <c r="D230" s="4"/>
      <c r="F230" s="3"/>
    </row>
    <row r="231" spans="1:6" x14ac:dyDescent="0.3">
      <c r="A231" s="1">
        <v>42234</v>
      </c>
      <c r="B231" s="3">
        <v>17.8</v>
      </c>
      <c r="C231" s="3">
        <v>0</v>
      </c>
      <c r="D231" s="4"/>
      <c r="F231" s="3"/>
    </row>
    <row r="232" spans="1:6" x14ac:dyDescent="0.3">
      <c r="A232" s="1">
        <v>42235</v>
      </c>
      <c r="B232" s="3">
        <v>17</v>
      </c>
      <c r="C232" s="3">
        <v>1.2</v>
      </c>
      <c r="D232" s="4"/>
      <c r="F232" s="3"/>
    </row>
    <row r="233" spans="1:6" x14ac:dyDescent="0.3">
      <c r="A233" s="1">
        <v>42236</v>
      </c>
      <c r="B233" s="3">
        <v>16.600000000000001</v>
      </c>
      <c r="C233" s="3">
        <v>28.4</v>
      </c>
      <c r="D233" s="4"/>
      <c r="F233" s="3"/>
    </row>
    <row r="234" spans="1:6" x14ac:dyDescent="0.3">
      <c r="A234" s="1">
        <v>42237</v>
      </c>
      <c r="B234" s="3">
        <v>16.899999999999999</v>
      </c>
      <c r="C234" s="3">
        <v>46.1</v>
      </c>
      <c r="D234" s="4"/>
      <c r="F234" s="3"/>
    </row>
    <row r="235" spans="1:6" x14ac:dyDescent="0.3">
      <c r="A235" s="1">
        <v>42238</v>
      </c>
      <c r="B235" s="3">
        <v>18.7</v>
      </c>
      <c r="C235" s="3">
        <v>51.4</v>
      </c>
      <c r="D235" s="4"/>
      <c r="F235" s="3"/>
    </row>
    <row r="236" spans="1:6" x14ac:dyDescent="0.3">
      <c r="A236" s="1">
        <v>42239</v>
      </c>
      <c r="B236" s="3">
        <v>19.3</v>
      </c>
      <c r="C236" s="3">
        <v>55.6</v>
      </c>
      <c r="D236" s="4"/>
      <c r="F236" s="3"/>
    </row>
    <row r="237" spans="1:6" x14ac:dyDescent="0.3">
      <c r="A237" s="1">
        <v>42240</v>
      </c>
      <c r="B237" s="3">
        <v>22.2</v>
      </c>
      <c r="C237" s="3">
        <v>43.3</v>
      </c>
      <c r="D237" s="4"/>
      <c r="F237" s="3"/>
    </row>
    <row r="238" spans="1:6" x14ac:dyDescent="0.3">
      <c r="A238" s="1">
        <v>42241</v>
      </c>
      <c r="B238" s="3">
        <v>20</v>
      </c>
      <c r="C238" s="3">
        <v>62.2</v>
      </c>
      <c r="D238" s="4"/>
      <c r="F238" s="3"/>
    </row>
    <row r="239" spans="1:6" x14ac:dyDescent="0.3">
      <c r="A239" s="1">
        <v>42242</v>
      </c>
      <c r="B239" s="3">
        <v>18.2</v>
      </c>
      <c r="C239" s="3">
        <v>58.9</v>
      </c>
      <c r="D239" s="4"/>
      <c r="F239" s="3"/>
    </row>
    <row r="240" spans="1:6" x14ac:dyDescent="0.3">
      <c r="A240" s="1">
        <v>42243</v>
      </c>
      <c r="B240" s="3">
        <v>20.8</v>
      </c>
      <c r="C240" s="3">
        <v>51.5</v>
      </c>
      <c r="D240" s="4"/>
      <c r="F240" s="3"/>
    </row>
    <row r="241" spans="1:6" x14ac:dyDescent="0.3">
      <c r="A241" s="1">
        <v>42244</v>
      </c>
      <c r="B241" s="3">
        <v>18.899999999999999</v>
      </c>
      <c r="C241" s="3">
        <v>77.599999999999994</v>
      </c>
      <c r="D241" s="4"/>
      <c r="F241" s="3"/>
    </row>
    <row r="242" spans="1:6" x14ac:dyDescent="0.3">
      <c r="A242" s="1">
        <v>42245</v>
      </c>
      <c r="B242" s="3">
        <v>17</v>
      </c>
      <c r="C242" s="3">
        <v>37.9</v>
      </c>
      <c r="D242" s="4"/>
      <c r="F242" s="3"/>
    </row>
    <row r="243" spans="1:6" x14ac:dyDescent="0.3">
      <c r="A243" s="1">
        <v>42246</v>
      </c>
      <c r="B243" s="3">
        <v>18.399999999999999</v>
      </c>
      <c r="C243" s="3">
        <v>41.2</v>
      </c>
      <c r="D243" s="4"/>
      <c r="F243" s="3"/>
    </row>
    <row r="244" spans="1:6" x14ac:dyDescent="0.3">
      <c r="A244" s="1">
        <v>42247</v>
      </c>
      <c r="B244" s="3">
        <v>21.2</v>
      </c>
      <c r="C244" s="3">
        <v>44.8</v>
      </c>
      <c r="D244" s="4"/>
      <c r="F244" s="3"/>
    </row>
    <row r="245" spans="1:6" x14ac:dyDescent="0.3">
      <c r="A245" s="1">
        <v>42248</v>
      </c>
      <c r="B245" s="3">
        <v>25.4</v>
      </c>
      <c r="C245" s="3">
        <v>18.899999999999999</v>
      </c>
      <c r="D245" s="4"/>
      <c r="F245" s="3"/>
    </row>
    <row r="246" spans="1:6" x14ac:dyDescent="0.3">
      <c r="A246" s="1">
        <v>42249</v>
      </c>
      <c r="B246" s="3">
        <v>16.8</v>
      </c>
      <c r="C246" s="3">
        <v>66.7</v>
      </c>
      <c r="D246" s="4"/>
      <c r="F246" s="3"/>
    </row>
    <row r="247" spans="1:6" x14ac:dyDescent="0.3">
      <c r="A247" s="1">
        <v>42250</v>
      </c>
      <c r="B247" s="3">
        <v>14.8</v>
      </c>
      <c r="C247" s="3">
        <v>54.8</v>
      </c>
      <c r="D247" s="4"/>
      <c r="F247" s="3"/>
    </row>
    <row r="248" spans="1:6" x14ac:dyDescent="0.3">
      <c r="A248" s="1">
        <v>42251</v>
      </c>
      <c r="B248" s="3">
        <v>14.3</v>
      </c>
      <c r="C248" s="3">
        <v>95.2</v>
      </c>
      <c r="D248" s="4"/>
      <c r="F248" s="3"/>
    </row>
    <row r="249" spans="1:6" x14ac:dyDescent="0.3">
      <c r="A249" s="1">
        <v>42252</v>
      </c>
      <c r="B249" s="3">
        <v>14.9</v>
      </c>
      <c r="C249" s="3">
        <v>57.2</v>
      </c>
      <c r="D249" s="4"/>
      <c r="F249" s="3"/>
    </row>
    <row r="250" spans="1:6" x14ac:dyDescent="0.3">
      <c r="A250" s="1">
        <v>42253</v>
      </c>
      <c r="B250" s="3">
        <v>12.5</v>
      </c>
      <c r="C250" s="3">
        <v>72.099999999999994</v>
      </c>
      <c r="D250" s="4"/>
      <c r="F250" s="3"/>
    </row>
    <row r="251" spans="1:6" x14ac:dyDescent="0.3">
      <c r="A251" s="1">
        <v>42254</v>
      </c>
      <c r="B251" s="3">
        <v>12.8</v>
      </c>
      <c r="C251" s="3">
        <v>85.2</v>
      </c>
      <c r="D251" s="4"/>
      <c r="F251" s="3"/>
    </row>
    <row r="252" spans="1:6" x14ac:dyDescent="0.3">
      <c r="A252" s="1">
        <v>42255</v>
      </c>
      <c r="B252" s="3">
        <v>12.7</v>
      </c>
      <c r="C252" s="3">
        <v>79.900000000000006</v>
      </c>
      <c r="D252" s="4"/>
      <c r="F252" s="3"/>
    </row>
    <row r="253" spans="1:6" x14ac:dyDescent="0.3">
      <c r="A253" s="1">
        <v>42256</v>
      </c>
      <c r="B253" s="3">
        <v>12.3</v>
      </c>
      <c r="C253" s="3">
        <v>39.5</v>
      </c>
      <c r="D253" s="4"/>
      <c r="F253" s="3"/>
    </row>
    <row r="254" spans="1:6" x14ac:dyDescent="0.3">
      <c r="A254" s="1">
        <v>42257</v>
      </c>
      <c r="B254" s="3">
        <v>13.5</v>
      </c>
      <c r="C254" s="3">
        <v>30</v>
      </c>
      <c r="D254" s="4"/>
      <c r="F254" s="3"/>
    </row>
    <row r="255" spans="1:6" x14ac:dyDescent="0.3">
      <c r="A255" s="1">
        <v>42258</v>
      </c>
      <c r="B255" s="3">
        <v>14.7</v>
      </c>
      <c r="C255" s="3">
        <v>43.7</v>
      </c>
      <c r="D255" s="4"/>
      <c r="F255" s="3"/>
    </row>
    <row r="256" spans="1:6" x14ac:dyDescent="0.3">
      <c r="A256" s="1">
        <v>42259</v>
      </c>
      <c r="B256" s="3">
        <v>14.3</v>
      </c>
      <c r="C256" s="3">
        <v>91.9</v>
      </c>
      <c r="D256" s="4"/>
      <c r="F256" s="3"/>
    </row>
    <row r="257" spans="1:6" x14ac:dyDescent="0.3">
      <c r="A257" s="1">
        <v>42260</v>
      </c>
      <c r="B257" s="3">
        <v>13.9</v>
      </c>
      <c r="C257" s="3">
        <v>63</v>
      </c>
      <c r="D257" s="4"/>
      <c r="F257" s="3"/>
    </row>
    <row r="258" spans="1:6" x14ac:dyDescent="0.3">
      <c r="A258" s="1">
        <v>42261</v>
      </c>
      <c r="B258" s="3">
        <v>14.6</v>
      </c>
      <c r="C258" s="3">
        <v>70.400000000000006</v>
      </c>
      <c r="D258" s="4"/>
      <c r="F258" s="3"/>
    </row>
    <row r="259" spans="1:6" x14ac:dyDescent="0.3">
      <c r="A259" s="1">
        <v>42262</v>
      </c>
      <c r="B259" s="3">
        <v>18.399999999999999</v>
      </c>
      <c r="C259" s="3">
        <v>80.2</v>
      </c>
      <c r="D259" s="4"/>
      <c r="F259" s="3"/>
    </row>
    <row r="260" spans="1:6" x14ac:dyDescent="0.3">
      <c r="A260" s="1">
        <v>42263</v>
      </c>
      <c r="B260" s="3">
        <v>18.100000000000001</v>
      </c>
      <c r="C260" s="3">
        <v>82.7</v>
      </c>
      <c r="D260" s="4"/>
      <c r="F260" s="3"/>
    </row>
    <row r="261" spans="1:6" x14ac:dyDescent="0.3">
      <c r="A261" s="1">
        <v>42264</v>
      </c>
      <c r="B261" s="3">
        <v>20.8</v>
      </c>
      <c r="C261" s="3">
        <v>44.1</v>
      </c>
      <c r="D261" s="4"/>
      <c r="F261" s="3"/>
    </row>
    <row r="262" spans="1:6" x14ac:dyDescent="0.3">
      <c r="A262" s="1">
        <v>42265</v>
      </c>
      <c r="B262" s="3">
        <v>17.399999999999999</v>
      </c>
      <c r="C262" s="3">
        <v>51.6</v>
      </c>
      <c r="D262" s="4"/>
      <c r="F262" s="3"/>
    </row>
    <row r="263" spans="1:6" x14ac:dyDescent="0.3">
      <c r="A263" s="1">
        <v>42266</v>
      </c>
      <c r="B263" s="3">
        <v>15.2</v>
      </c>
      <c r="C263" s="3">
        <v>33.799999999999997</v>
      </c>
      <c r="D263" s="4"/>
      <c r="F263" s="3"/>
    </row>
    <row r="264" spans="1:6" x14ac:dyDescent="0.3">
      <c r="A264" s="1">
        <v>42267</v>
      </c>
      <c r="B264" s="3">
        <v>13.4</v>
      </c>
      <c r="C264" s="3">
        <v>66.599999999999994</v>
      </c>
      <c r="D264" s="4"/>
      <c r="F264" s="3"/>
    </row>
    <row r="265" spans="1:6" x14ac:dyDescent="0.3">
      <c r="A265" s="1">
        <v>42268</v>
      </c>
      <c r="B265" s="3">
        <v>11.1</v>
      </c>
      <c r="C265" s="3">
        <v>74.099999999999994</v>
      </c>
      <c r="D265" s="4"/>
      <c r="F265" s="3"/>
    </row>
    <row r="266" spans="1:6" x14ac:dyDescent="0.3">
      <c r="A266" s="1">
        <v>42269</v>
      </c>
      <c r="B266" s="3">
        <v>12.2</v>
      </c>
      <c r="C266" s="3">
        <v>51.9</v>
      </c>
      <c r="D266" s="4"/>
      <c r="F266" s="3"/>
    </row>
    <row r="267" spans="1:6" x14ac:dyDescent="0.3">
      <c r="A267" s="1">
        <v>42270</v>
      </c>
      <c r="B267" s="3">
        <v>14.2</v>
      </c>
      <c r="C267" s="3">
        <v>76</v>
      </c>
      <c r="D267" s="4"/>
      <c r="F267" s="3"/>
    </row>
    <row r="268" spans="1:6" x14ac:dyDescent="0.3">
      <c r="A268" s="1">
        <v>42271</v>
      </c>
      <c r="B268" s="3">
        <v>16.7</v>
      </c>
      <c r="C268" s="3">
        <v>84</v>
      </c>
      <c r="D268" s="4"/>
      <c r="F268" s="3"/>
    </row>
    <row r="269" spans="1:6" x14ac:dyDescent="0.3">
      <c r="A269" s="1">
        <v>42272</v>
      </c>
      <c r="B269" s="3">
        <v>15.4</v>
      </c>
      <c r="C269" s="3">
        <v>87.7</v>
      </c>
      <c r="D269" s="4"/>
      <c r="F269" s="3"/>
    </row>
    <row r="270" spans="1:6" x14ac:dyDescent="0.3">
      <c r="A270" s="1">
        <v>42273</v>
      </c>
      <c r="B270" s="3">
        <v>13.7</v>
      </c>
      <c r="C270" s="3">
        <v>89.8</v>
      </c>
      <c r="D270" s="4"/>
      <c r="F270" s="3"/>
    </row>
    <row r="271" spans="1:6" x14ac:dyDescent="0.3">
      <c r="A271" s="1">
        <v>42274</v>
      </c>
      <c r="B271" s="3">
        <v>11.5</v>
      </c>
      <c r="C271" s="3">
        <v>42.4</v>
      </c>
      <c r="D271" s="4"/>
      <c r="F271" s="3"/>
    </row>
    <row r="272" spans="1:6" x14ac:dyDescent="0.3">
      <c r="A272" s="1">
        <v>42275</v>
      </c>
      <c r="B272" s="3">
        <v>10.9</v>
      </c>
      <c r="C272" s="3">
        <v>31.7</v>
      </c>
      <c r="D272" s="4"/>
      <c r="F272" s="3"/>
    </row>
    <row r="273" spans="1:6" x14ac:dyDescent="0.3">
      <c r="A273" s="1">
        <v>42276</v>
      </c>
      <c r="B273" s="3">
        <v>10.1</v>
      </c>
      <c r="C273" s="3">
        <v>67.5</v>
      </c>
      <c r="D273" s="4"/>
      <c r="F273" s="3"/>
    </row>
    <row r="274" spans="1:6" x14ac:dyDescent="0.3">
      <c r="A274" s="1">
        <v>42277</v>
      </c>
      <c r="B274" s="3">
        <v>10.6</v>
      </c>
      <c r="C274" s="3">
        <v>44.1</v>
      </c>
      <c r="D274" s="4"/>
      <c r="F274" s="3"/>
    </row>
    <row r="275" spans="1:6" x14ac:dyDescent="0.3">
      <c r="A275" s="1">
        <v>42278</v>
      </c>
      <c r="B275" s="3">
        <v>10.7</v>
      </c>
      <c r="C275" s="3">
        <v>30.1</v>
      </c>
      <c r="D275" s="4"/>
      <c r="F275" s="3"/>
    </row>
    <row r="276" spans="1:6" x14ac:dyDescent="0.3">
      <c r="A276" s="1">
        <v>42279</v>
      </c>
      <c r="B276" s="3">
        <v>11.6</v>
      </c>
      <c r="C276" s="3">
        <v>70.400000000000006</v>
      </c>
      <c r="D276" s="4"/>
      <c r="F276" s="3"/>
    </row>
    <row r="277" spans="1:6" x14ac:dyDescent="0.3">
      <c r="A277" s="1">
        <v>42280</v>
      </c>
      <c r="B277" s="3">
        <v>10.6</v>
      </c>
      <c r="C277" s="3">
        <v>56.8</v>
      </c>
      <c r="D277" s="4"/>
      <c r="F277" s="3"/>
    </row>
    <row r="278" spans="1:6" x14ac:dyDescent="0.3">
      <c r="A278" s="1">
        <v>42281</v>
      </c>
      <c r="B278" s="3">
        <v>13.8</v>
      </c>
      <c r="C278" s="3">
        <v>45.2</v>
      </c>
      <c r="D278" s="4"/>
      <c r="F278" s="3"/>
    </row>
    <row r="279" spans="1:6" x14ac:dyDescent="0.3">
      <c r="A279" s="1">
        <v>42282</v>
      </c>
      <c r="B279" s="3">
        <v>12.4</v>
      </c>
      <c r="C279" s="3">
        <v>60.7</v>
      </c>
      <c r="D279" s="4"/>
      <c r="F279" s="3"/>
    </row>
    <row r="280" spans="1:6" x14ac:dyDescent="0.3">
      <c r="A280" s="1">
        <v>42283</v>
      </c>
      <c r="B280" s="3">
        <v>10.7</v>
      </c>
      <c r="C280" s="3">
        <v>55.6</v>
      </c>
      <c r="D280" s="4"/>
      <c r="F280" s="3"/>
    </row>
    <row r="281" spans="1:6" x14ac:dyDescent="0.3">
      <c r="A281" s="1">
        <v>42284</v>
      </c>
      <c r="B281" s="3">
        <v>5.4</v>
      </c>
      <c r="C281" s="3">
        <v>16.899999999999999</v>
      </c>
      <c r="D281" s="4"/>
      <c r="F281" s="3"/>
    </row>
    <row r="282" spans="1:6" x14ac:dyDescent="0.3">
      <c r="A282" s="1">
        <v>42285</v>
      </c>
      <c r="B282" s="3">
        <v>4.5</v>
      </c>
      <c r="C282" s="3">
        <v>9.1</v>
      </c>
      <c r="D282" s="4"/>
      <c r="F282" s="3"/>
    </row>
    <row r="283" spans="1:6" x14ac:dyDescent="0.3">
      <c r="A283" s="1">
        <v>42286</v>
      </c>
      <c r="B283" s="3">
        <v>2.4</v>
      </c>
      <c r="C283" s="3">
        <v>7.4</v>
      </c>
      <c r="D283" s="4"/>
      <c r="F283" s="3"/>
    </row>
    <row r="284" spans="1:6" x14ac:dyDescent="0.3">
      <c r="A284" s="1">
        <v>42287</v>
      </c>
      <c r="B284" s="3">
        <v>2.2999999999999998</v>
      </c>
      <c r="C284" s="3">
        <v>4.0999999999999996</v>
      </c>
      <c r="D284" s="4"/>
      <c r="F284" s="3"/>
    </row>
    <row r="285" spans="1:6" x14ac:dyDescent="0.3">
      <c r="A285" s="1">
        <v>42288</v>
      </c>
      <c r="B285" s="3">
        <v>3.6</v>
      </c>
      <c r="C285" s="3">
        <v>58.5</v>
      </c>
      <c r="D285" s="4"/>
      <c r="F285" s="3"/>
    </row>
    <row r="286" spans="1:6" x14ac:dyDescent="0.3">
      <c r="A286" s="1">
        <v>42289</v>
      </c>
      <c r="B286" s="3">
        <v>2.9</v>
      </c>
      <c r="C286" s="3">
        <v>63.8</v>
      </c>
      <c r="D286" s="4"/>
      <c r="F286" s="3"/>
    </row>
    <row r="287" spans="1:6" x14ac:dyDescent="0.3">
      <c r="A287" s="1">
        <v>42290</v>
      </c>
      <c r="B287" s="3">
        <v>5.9</v>
      </c>
      <c r="C287" s="3">
        <v>93.5</v>
      </c>
      <c r="D287" s="4"/>
      <c r="F287" s="3"/>
    </row>
    <row r="288" spans="1:6" x14ac:dyDescent="0.3">
      <c r="A288" s="1">
        <v>42291</v>
      </c>
      <c r="B288" s="3">
        <v>6.8</v>
      </c>
      <c r="C288" s="3">
        <v>75.7</v>
      </c>
      <c r="D288" s="4"/>
      <c r="F288" s="3"/>
    </row>
    <row r="289" spans="1:6" x14ac:dyDescent="0.3">
      <c r="A289" s="1">
        <v>42292</v>
      </c>
      <c r="B289" s="3">
        <v>7.3</v>
      </c>
      <c r="C289" s="3">
        <v>51.6</v>
      </c>
      <c r="D289" s="4"/>
      <c r="F289" s="3"/>
    </row>
    <row r="290" spans="1:6" x14ac:dyDescent="0.3">
      <c r="A290" s="1">
        <v>42293</v>
      </c>
      <c r="B290" s="3">
        <v>8.4</v>
      </c>
      <c r="C290" s="3">
        <v>93.8</v>
      </c>
      <c r="D290" s="4"/>
      <c r="F290" s="3"/>
    </row>
    <row r="291" spans="1:6" x14ac:dyDescent="0.3">
      <c r="A291" s="1">
        <v>42294</v>
      </c>
      <c r="B291" s="3">
        <v>8.8000000000000007</v>
      </c>
      <c r="C291" s="3">
        <v>75.900000000000006</v>
      </c>
      <c r="D291" s="4"/>
      <c r="F291" s="3"/>
    </row>
    <row r="292" spans="1:6" x14ac:dyDescent="0.3">
      <c r="A292" s="1">
        <v>42295</v>
      </c>
      <c r="B292" s="3">
        <v>7.3</v>
      </c>
      <c r="C292" s="3">
        <v>93.1</v>
      </c>
      <c r="D292" s="4"/>
      <c r="F292" s="3"/>
    </row>
    <row r="293" spans="1:6" x14ac:dyDescent="0.3">
      <c r="A293" s="1">
        <v>42296</v>
      </c>
      <c r="B293" s="3">
        <v>7.9</v>
      </c>
      <c r="C293" s="3">
        <v>94.2</v>
      </c>
      <c r="D293" s="4"/>
      <c r="F293" s="3"/>
    </row>
    <row r="294" spans="1:6" x14ac:dyDescent="0.3">
      <c r="A294" s="1">
        <v>42297</v>
      </c>
      <c r="B294" s="3">
        <v>6.7</v>
      </c>
      <c r="C294" s="3">
        <v>94.9</v>
      </c>
      <c r="D294" s="4"/>
      <c r="F294" s="3"/>
    </row>
    <row r="295" spans="1:6" x14ac:dyDescent="0.3">
      <c r="A295" s="1">
        <v>42298</v>
      </c>
      <c r="B295" s="3">
        <v>6.2</v>
      </c>
      <c r="C295" s="3">
        <v>93.9</v>
      </c>
      <c r="D295" s="4"/>
      <c r="F295" s="3"/>
    </row>
    <row r="296" spans="1:6" x14ac:dyDescent="0.3">
      <c r="A296" s="1">
        <v>42299</v>
      </c>
      <c r="B296" s="3">
        <v>6.6</v>
      </c>
      <c r="C296" s="3">
        <v>90.1</v>
      </c>
      <c r="D296" s="4"/>
      <c r="F296" s="3"/>
    </row>
    <row r="297" spans="1:6" x14ac:dyDescent="0.3">
      <c r="A297" s="1">
        <v>42300</v>
      </c>
      <c r="B297" s="3">
        <v>9.3000000000000007</v>
      </c>
      <c r="C297" s="3">
        <v>92.3</v>
      </c>
      <c r="D297" s="4"/>
      <c r="F297" s="3"/>
    </row>
    <row r="298" spans="1:6" x14ac:dyDescent="0.3">
      <c r="A298" s="1">
        <v>42301</v>
      </c>
      <c r="B298" s="3">
        <v>9.3000000000000007</v>
      </c>
      <c r="C298" s="3">
        <v>74.8</v>
      </c>
      <c r="D298" s="4"/>
      <c r="F298" s="3"/>
    </row>
    <row r="299" spans="1:6" x14ac:dyDescent="0.3">
      <c r="A299" s="1">
        <v>42302</v>
      </c>
      <c r="B299" s="3">
        <v>6.9</v>
      </c>
      <c r="C299" s="3">
        <v>88.9</v>
      </c>
      <c r="D299" s="4"/>
      <c r="F299" s="3"/>
    </row>
    <row r="300" spans="1:6" x14ac:dyDescent="0.3">
      <c r="A300" s="1">
        <v>42303</v>
      </c>
      <c r="B300" s="3">
        <v>7.6</v>
      </c>
      <c r="C300" s="3">
        <v>25.8</v>
      </c>
      <c r="D300" s="4"/>
      <c r="F300" s="3"/>
    </row>
    <row r="301" spans="1:6" x14ac:dyDescent="0.3">
      <c r="A301" s="1">
        <v>42304</v>
      </c>
      <c r="B301" s="3">
        <v>5.5</v>
      </c>
      <c r="C301" s="3">
        <v>44.8</v>
      </c>
      <c r="D301" s="4"/>
      <c r="F301" s="3"/>
    </row>
    <row r="302" spans="1:6" x14ac:dyDescent="0.3">
      <c r="A302" s="1">
        <v>42305</v>
      </c>
      <c r="B302" s="3">
        <v>4</v>
      </c>
      <c r="C302" s="3">
        <v>82.8</v>
      </c>
      <c r="D302" s="4"/>
      <c r="F302" s="3"/>
    </row>
    <row r="303" spans="1:6" x14ac:dyDescent="0.3">
      <c r="A303" s="1">
        <v>42306</v>
      </c>
      <c r="B303" s="3">
        <v>3.5</v>
      </c>
      <c r="C303" s="3">
        <v>58.5</v>
      </c>
      <c r="D303" s="4"/>
      <c r="F303" s="3"/>
    </row>
    <row r="304" spans="1:6" x14ac:dyDescent="0.3">
      <c r="A304" s="1">
        <v>42307</v>
      </c>
      <c r="B304" s="3">
        <v>2.8</v>
      </c>
      <c r="C304" s="3">
        <v>5.6</v>
      </c>
      <c r="D304" s="4"/>
      <c r="F304" s="3"/>
    </row>
    <row r="305" spans="1:6" x14ac:dyDescent="0.3">
      <c r="A305" s="1">
        <v>42308</v>
      </c>
      <c r="B305" s="3">
        <v>4.3</v>
      </c>
      <c r="C305" s="3">
        <v>24.3</v>
      </c>
      <c r="D305" s="4"/>
      <c r="F305" s="3"/>
    </row>
    <row r="306" spans="1:6" x14ac:dyDescent="0.3">
      <c r="A306" s="1">
        <v>42309</v>
      </c>
      <c r="B306" s="3">
        <v>6.8</v>
      </c>
      <c r="C306" s="3">
        <v>52.7</v>
      </c>
      <c r="D306" s="4"/>
      <c r="F306" s="3"/>
    </row>
    <row r="307" spans="1:6" x14ac:dyDescent="0.3">
      <c r="A307" s="1">
        <v>42310</v>
      </c>
      <c r="B307" s="3">
        <v>6.7</v>
      </c>
      <c r="C307" s="3">
        <v>90.4</v>
      </c>
      <c r="D307" s="4"/>
      <c r="F307" s="3"/>
    </row>
    <row r="308" spans="1:6" x14ac:dyDescent="0.3">
      <c r="A308" s="1">
        <v>42311</v>
      </c>
      <c r="B308" s="3">
        <v>6.7</v>
      </c>
      <c r="C308" s="3">
        <v>94.4</v>
      </c>
      <c r="D308" s="4"/>
      <c r="F308" s="3"/>
    </row>
    <row r="309" spans="1:6" x14ac:dyDescent="0.3">
      <c r="A309" s="1">
        <v>42312</v>
      </c>
      <c r="B309" s="3">
        <v>2.9</v>
      </c>
      <c r="C309" s="3">
        <v>94.4</v>
      </c>
      <c r="D309" s="4"/>
      <c r="F309" s="3"/>
    </row>
    <row r="310" spans="1:6" x14ac:dyDescent="0.3">
      <c r="A310" s="1">
        <v>42313</v>
      </c>
      <c r="B310" s="3">
        <v>4.8</v>
      </c>
      <c r="C310" s="3">
        <v>94.9</v>
      </c>
      <c r="D310" s="4"/>
      <c r="F310" s="3"/>
    </row>
    <row r="311" spans="1:6" x14ac:dyDescent="0.3">
      <c r="A311" s="1">
        <v>42314</v>
      </c>
      <c r="B311" s="3">
        <v>2.5</v>
      </c>
      <c r="C311" s="3">
        <v>94.7</v>
      </c>
      <c r="D311" s="4"/>
      <c r="F311" s="3"/>
    </row>
    <row r="312" spans="1:6" x14ac:dyDescent="0.3">
      <c r="A312" s="1">
        <v>42315</v>
      </c>
      <c r="B312" s="3">
        <v>2.2999999999999998</v>
      </c>
      <c r="C312" s="3">
        <v>82.3</v>
      </c>
      <c r="D312" s="4"/>
      <c r="F312" s="3"/>
    </row>
    <row r="313" spans="1:6" x14ac:dyDescent="0.3">
      <c r="A313" s="1">
        <v>42316</v>
      </c>
      <c r="B313" s="3">
        <v>9.1999999999999993</v>
      </c>
      <c r="C313" s="3">
        <v>94.6</v>
      </c>
      <c r="D313" s="4"/>
      <c r="F313" s="3"/>
    </row>
    <row r="314" spans="1:6" x14ac:dyDescent="0.3">
      <c r="A314" s="1">
        <v>42317</v>
      </c>
      <c r="B314" s="3">
        <v>7.8</v>
      </c>
      <c r="C314" s="3">
        <v>85.4</v>
      </c>
      <c r="D314" s="4"/>
      <c r="F314" s="3"/>
    </row>
    <row r="315" spans="1:6" x14ac:dyDescent="0.3">
      <c r="A315" s="1">
        <v>42318</v>
      </c>
      <c r="B315" s="3">
        <v>10.6</v>
      </c>
      <c r="C315" s="3">
        <v>93.4</v>
      </c>
      <c r="D315" s="4"/>
      <c r="F315" s="3"/>
    </row>
    <row r="316" spans="1:6" x14ac:dyDescent="0.3">
      <c r="A316" s="1">
        <v>42319</v>
      </c>
      <c r="B316" s="3">
        <v>12.2</v>
      </c>
      <c r="C316" s="3">
        <v>90</v>
      </c>
      <c r="D316" s="4"/>
      <c r="F316" s="3"/>
    </row>
    <row r="317" spans="1:6" x14ac:dyDescent="0.3">
      <c r="A317" s="1">
        <v>42320</v>
      </c>
      <c r="B317" s="3">
        <v>10.6</v>
      </c>
      <c r="C317" s="3">
        <v>85.7</v>
      </c>
      <c r="D317" s="4"/>
      <c r="F317" s="3"/>
    </row>
    <row r="318" spans="1:6" x14ac:dyDescent="0.3">
      <c r="A318" s="1">
        <v>42321</v>
      </c>
      <c r="B318" s="3">
        <v>7.7</v>
      </c>
      <c r="C318" s="3">
        <v>85.3</v>
      </c>
      <c r="D318" s="4"/>
      <c r="F318" s="3"/>
    </row>
    <row r="319" spans="1:6" x14ac:dyDescent="0.3">
      <c r="A319" s="1">
        <v>42322</v>
      </c>
      <c r="B319" s="3">
        <v>6.7</v>
      </c>
      <c r="C319" s="3">
        <v>93.3</v>
      </c>
      <c r="D319" s="4"/>
      <c r="F319" s="3"/>
    </row>
    <row r="320" spans="1:6" x14ac:dyDescent="0.3">
      <c r="A320" s="1">
        <v>42323</v>
      </c>
      <c r="B320" s="3">
        <v>5.3</v>
      </c>
      <c r="C320" s="3">
        <v>82</v>
      </c>
      <c r="D320" s="4"/>
      <c r="F320" s="3"/>
    </row>
    <row r="321" spans="1:6" x14ac:dyDescent="0.3">
      <c r="A321" s="1">
        <v>42324</v>
      </c>
      <c r="B321" s="3">
        <v>4.4000000000000004</v>
      </c>
      <c r="C321" s="3">
        <v>97.4</v>
      </c>
      <c r="D321" s="4"/>
      <c r="F321" s="3"/>
    </row>
    <row r="322" spans="1:6" x14ac:dyDescent="0.3">
      <c r="A322" s="1">
        <v>42325</v>
      </c>
      <c r="B322" s="3">
        <v>7.9</v>
      </c>
      <c r="C322" s="3">
        <v>97.6</v>
      </c>
      <c r="D322" s="4"/>
      <c r="F322" s="3"/>
    </row>
    <row r="323" spans="1:6" x14ac:dyDescent="0.3">
      <c r="A323" s="1">
        <v>42326</v>
      </c>
      <c r="B323" s="3">
        <v>9.8000000000000007</v>
      </c>
      <c r="C323" s="3">
        <v>91.8</v>
      </c>
      <c r="D323" s="4"/>
      <c r="F323" s="3"/>
    </row>
    <row r="324" spans="1:6" x14ac:dyDescent="0.3">
      <c r="A324" s="1">
        <v>42327</v>
      </c>
      <c r="B324" s="3">
        <v>7.8</v>
      </c>
      <c r="C324" s="3">
        <v>84.6</v>
      </c>
      <c r="D324" s="4"/>
      <c r="F324" s="3"/>
    </row>
    <row r="325" spans="1:6" x14ac:dyDescent="0.3">
      <c r="A325" s="1">
        <v>42328</v>
      </c>
      <c r="B325" s="3">
        <v>6.8</v>
      </c>
      <c r="C325" s="3">
        <v>87.6</v>
      </c>
      <c r="D325" s="4"/>
      <c r="F325" s="3"/>
    </row>
    <row r="326" spans="1:6" x14ac:dyDescent="0.3">
      <c r="A326" s="1">
        <v>42329</v>
      </c>
      <c r="B326" s="3">
        <v>3.8</v>
      </c>
      <c r="C326" s="3">
        <v>93.1</v>
      </c>
      <c r="D326" s="4"/>
      <c r="F326" s="3"/>
    </row>
    <row r="327" spans="1:6" x14ac:dyDescent="0.3">
      <c r="A327" s="1">
        <v>42330</v>
      </c>
      <c r="B327" s="3">
        <v>2.8</v>
      </c>
      <c r="C327" s="3">
        <v>93.1</v>
      </c>
      <c r="D327" s="4"/>
      <c r="F327" s="3"/>
    </row>
    <row r="328" spans="1:6" x14ac:dyDescent="0.3">
      <c r="A328" s="1">
        <v>42331</v>
      </c>
      <c r="B328" s="3">
        <v>1.4</v>
      </c>
      <c r="C328" s="3">
        <v>84.5</v>
      </c>
      <c r="D328" s="4"/>
      <c r="F328" s="3"/>
    </row>
    <row r="329" spans="1:6" x14ac:dyDescent="0.3">
      <c r="A329" s="1">
        <v>42332</v>
      </c>
      <c r="B329" s="3">
        <v>-0.5</v>
      </c>
      <c r="C329" s="3">
        <v>74.7</v>
      </c>
      <c r="D329" s="4"/>
      <c r="F329" s="3"/>
    </row>
    <row r="330" spans="1:6" x14ac:dyDescent="0.3">
      <c r="A330" s="1">
        <v>42333</v>
      </c>
      <c r="B330" s="3">
        <v>-1</v>
      </c>
      <c r="C330" s="3">
        <v>35.9</v>
      </c>
      <c r="D330" s="4"/>
      <c r="F330" s="3"/>
    </row>
    <row r="331" spans="1:6" x14ac:dyDescent="0.3">
      <c r="A331" s="1">
        <v>42334</v>
      </c>
      <c r="B331" s="3">
        <v>-1.2</v>
      </c>
      <c r="C331" s="3">
        <v>93.1</v>
      </c>
      <c r="D331" s="4"/>
      <c r="F331" s="3"/>
    </row>
    <row r="332" spans="1:6" x14ac:dyDescent="0.3">
      <c r="A332" s="1">
        <v>42335</v>
      </c>
      <c r="B332" s="3">
        <v>-1</v>
      </c>
      <c r="C332" s="3">
        <v>93.1</v>
      </c>
      <c r="D332" s="4"/>
      <c r="F332" s="3"/>
    </row>
    <row r="333" spans="1:6" x14ac:dyDescent="0.3">
      <c r="A333" s="1">
        <v>42336</v>
      </c>
      <c r="B333" s="3">
        <v>-1.6</v>
      </c>
      <c r="C333" s="3">
        <v>93.6</v>
      </c>
      <c r="D333" s="4"/>
      <c r="F333" s="3"/>
    </row>
    <row r="334" spans="1:6" x14ac:dyDescent="0.3">
      <c r="A334" s="1">
        <v>42337</v>
      </c>
      <c r="B334" s="3">
        <v>2</v>
      </c>
      <c r="C334" s="3">
        <v>88.1</v>
      </c>
      <c r="D334" s="4"/>
      <c r="F334" s="3"/>
    </row>
    <row r="335" spans="1:6" x14ac:dyDescent="0.3">
      <c r="A335" s="1">
        <v>42338</v>
      </c>
      <c r="B335" s="3">
        <v>4.3</v>
      </c>
      <c r="C335" s="3">
        <v>78.2</v>
      </c>
      <c r="D335" s="4"/>
      <c r="F335" s="3"/>
    </row>
    <row r="336" spans="1:6" x14ac:dyDescent="0.3">
      <c r="A336" s="1">
        <v>42339</v>
      </c>
      <c r="B336" s="3">
        <v>2.9</v>
      </c>
      <c r="C336" s="3">
        <v>64.900000000000006</v>
      </c>
      <c r="D336" s="4"/>
      <c r="F336" s="3"/>
    </row>
    <row r="337" spans="1:6" x14ac:dyDescent="0.3">
      <c r="A337" s="1">
        <v>42340</v>
      </c>
      <c r="B337" s="3">
        <v>3.1</v>
      </c>
      <c r="C337" s="3">
        <v>50.6</v>
      </c>
      <c r="D337" s="4"/>
      <c r="F337" s="3"/>
    </row>
    <row r="338" spans="1:6" x14ac:dyDescent="0.3">
      <c r="A338" s="1">
        <v>42341</v>
      </c>
      <c r="B338" s="3">
        <v>6.3</v>
      </c>
      <c r="C338" s="3">
        <v>93.5</v>
      </c>
      <c r="D338" s="4"/>
      <c r="F338" s="3"/>
    </row>
    <row r="339" spans="1:6" x14ac:dyDescent="0.3">
      <c r="A339" s="1">
        <v>42342</v>
      </c>
      <c r="B339" s="3">
        <v>6.6</v>
      </c>
      <c r="C339" s="3">
        <v>86.6</v>
      </c>
      <c r="D339" s="4"/>
      <c r="F339" s="3"/>
    </row>
    <row r="340" spans="1:6" x14ac:dyDescent="0.3">
      <c r="A340" s="1">
        <v>42343</v>
      </c>
      <c r="B340" s="3">
        <v>7</v>
      </c>
      <c r="C340" s="3">
        <v>87.3</v>
      </c>
      <c r="D340" s="4"/>
      <c r="F340" s="3"/>
    </row>
    <row r="341" spans="1:6" x14ac:dyDescent="0.3">
      <c r="A341" s="1">
        <v>42344</v>
      </c>
      <c r="B341" s="3">
        <v>8.6</v>
      </c>
      <c r="C341" s="3">
        <v>82.8</v>
      </c>
      <c r="D341" s="4"/>
      <c r="F341" s="3"/>
    </row>
    <row r="342" spans="1:6" x14ac:dyDescent="0.3">
      <c r="A342" s="1">
        <v>42345</v>
      </c>
      <c r="B342" s="3">
        <v>8.1999999999999993</v>
      </c>
      <c r="C342" s="3">
        <v>70.099999999999994</v>
      </c>
      <c r="D342" s="4"/>
      <c r="F342" s="3"/>
    </row>
    <row r="343" spans="1:6" x14ac:dyDescent="0.3">
      <c r="A343" s="1">
        <v>42346</v>
      </c>
      <c r="B343" s="3">
        <v>4.0999999999999996</v>
      </c>
      <c r="C343" s="3">
        <v>57.1</v>
      </c>
      <c r="D343" s="4"/>
      <c r="F343" s="3"/>
    </row>
    <row r="344" spans="1:6" x14ac:dyDescent="0.3">
      <c r="A344" s="1">
        <v>42347</v>
      </c>
      <c r="B344" s="3">
        <v>1.8</v>
      </c>
      <c r="C344" s="3">
        <v>85.6</v>
      </c>
      <c r="D344" s="4"/>
      <c r="F344" s="3"/>
    </row>
    <row r="345" spans="1:6" x14ac:dyDescent="0.3">
      <c r="A345" s="1">
        <v>42348</v>
      </c>
      <c r="B345" s="3">
        <v>3.5</v>
      </c>
      <c r="C345" s="3">
        <v>44.5</v>
      </c>
      <c r="D345" s="4"/>
      <c r="F345" s="3"/>
    </row>
    <row r="346" spans="1:6" x14ac:dyDescent="0.3">
      <c r="A346" s="1">
        <v>42349</v>
      </c>
      <c r="B346" s="3">
        <v>0.9</v>
      </c>
      <c r="C346" s="3">
        <v>54.1</v>
      </c>
      <c r="D346" s="4"/>
      <c r="F346" s="3"/>
    </row>
    <row r="347" spans="1:6" x14ac:dyDescent="0.3">
      <c r="A347" s="1">
        <v>42350</v>
      </c>
      <c r="B347" s="3">
        <v>3.5</v>
      </c>
      <c r="C347" s="3">
        <v>80.5</v>
      </c>
      <c r="D347" s="4"/>
      <c r="F347" s="3"/>
    </row>
    <row r="348" spans="1:6" x14ac:dyDescent="0.3">
      <c r="A348" s="1">
        <v>42351</v>
      </c>
      <c r="B348" s="3">
        <v>2.1</v>
      </c>
      <c r="C348" s="3">
        <v>92.8</v>
      </c>
      <c r="D348" s="4"/>
      <c r="F348" s="3"/>
    </row>
    <row r="349" spans="1:6" x14ac:dyDescent="0.3">
      <c r="A349" s="1">
        <v>42352</v>
      </c>
      <c r="B349" s="3">
        <v>1.2</v>
      </c>
      <c r="C349" s="3">
        <v>80.3</v>
      </c>
      <c r="D349" s="4"/>
      <c r="F349" s="3"/>
    </row>
    <row r="350" spans="1:6" x14ac:dyDescent="0.3">
      <c r="A350" s="1">
        <v>42353</v>
      </c>
      <c r="B350" s="3">
        <v>-1.2</v>
      </c>
      <c r="C350" s="3">
        <v>54.6</v>
      </c>
      <c r="D350" s="4"/>
      <c r="F350" s="3"/>
    </row>
    <row r="351" spans="1:6" x14ac:dyDescent="0.3">
      <c r="A351" s="1">
        <v>42354</v>
      </c>
      <c r="B351" s="3">
        <v>-3.3</v>
      </c>
      <c r="C351" s="3">
        <v>42.3</v>
      </c>
      <c r="D351" s="4"/>
      <c r="F351" s="3"/>
    </row>
    <row r="352" spans="1:6" x14ac:dyDescent="0.3">
      <c r="A352" s="1">
        <v>42355</v>
      </c>
      <c r="B352" s="3">
        <v>1.9</v>
      </c>
      <c r="C352" s="3">
        <v>90</v>
      </c>
      <c r="D352" s="4"/>
      <c r="F352" s="3"/>
    </row>
    <row r="353" spans="1:6" x14ac:dyDescent="0.3">
      <c r="A353" s="1">
        <v>42356</v>
      </c>
      <c r="B353" s="3">
        <v>8.6999999999999993</v>
      </c>
      <c r="C353" s="3">
        <v>93.1</v>
      </c>
      <c r="D353" s="4"/>
      <c r="F353" s="3"/>
    </row>
    <row r="354" spans="1:6" x14ac:dyDescent="0.3">
      <c r="A354" s="1">
        <v>42357</v>
      </c>
      <c r="B354" s="3">
        <v>9.1999999999999993</v>
      </c>
      <c r="C354" s="3">
        <v>88.1</v>
      </c>
      <c r="D354" s="4"/>
      <c r="F354" s="3"/>
    </row>
    <row r="355" spans="1:6" x14ac:dyDescent="0.3">
      <c r="A355" s="1">
        <v>42358</v>
      </c>
      <c r="B355" s="3">
        <v>7.9</v>
      </c>
      <c r="C355" s="3">
        <v>86.3</v>
      </c>
      <c r="D355" s="4"/>
      <c r="F355" s="3"/>
    </row>
    <row r="356" spans="1:6" x14ac:dyDescent="0.3">
      <c r="A356" s="1">
        <v>42359</v>
      </c>
      <c r="B356" s="3">
        <v>5.4</v>
      </c>
      <c r="C356" s="3">
        <v>83.8</v>
      </c>
      <c r="D356" s="4"/>
      <c r="F356" s="3"/>
    </row>
    <row r="357" spans="1:6" x14ac:dyDescent="0.3">
      <c r="A357" s="1">
        <v>42360</v>
      </c>
      <c r="B357" s="3">
        <v>7.2</v>
      </c>
      <c r="C357" s="3">
        <v>77.099999999999994</v>
      </c>
      <c r="D357" s="4"/>
      <c r="F357" s="3"/>
    </row>
    <row r="358" spans="1:6" x14ac:dyDescent="0.3">
      <c r="A358" s="1">
        <v>42361</v>
      </c>
      <c r="B358" s="3">
        <v>10.199999999999999</v>
      </c>
      <c r="C358" s="3">
        <v>83.7</v>
      </c>
      <c r="D358" s="4"/>
      <c r="F358" s="3"/>
    </row>
    <row r="359" spans="1:6" x14ac:dyDescent="0.3">
      <c r="A359" s="1">
        <v>42362</v>
      </c>
      <c r="B359" s="3">
        <v>5.4</v>
      </c>
      <c r="C359" s="3">
        <v>44.2</v>
      </c>
      <c r="D359" s="4"/>
      <c r="F359" s="3"/>
    </row>
    <row r="360" spans="1:6" x14ac:dyDescent="0.3">
      <c r="A360" s="1">
        <v>42363</v>
      </c>
      <c r="B360" s="3">
        <v>5</v>
      </c>
      <c r="C360" s="3">
        <v>62.1</v>
      </c>
      <c r="D360" s="4"/>
      <c r="F360" s="3"/>
    </row>
    <row r="361" spans="1:6" x14ac:dyDescent="0.3">
      <c r="A361" s="1">
        <v>42364</v>
      </c>
      <c r="B361" s="3">
        <v>4.4000000000000004</v>
      </c>
      <c r="C361" s="3">
        <v>84.2</v>
      </c>
      <c r="D361" s="4"/>
      <c r="F361" s="3"/>
    </row>
    <row r="362" spans="1:6" x14ac:dyDescent="0.3">
      <c r="A362" s="1">
        <v>42365</v>
      </c>
      <c r="B362" s="3">
        <v>3.7</v>
      </c>
      <c r="C362" s="3">
        <v>93.9</v>
      </c>
      <c r="D362" s="4"/>
      <c r="F362" s="3"/>
    </row>
    <row r="363" spans="1:6" x14ac:dyDescent="0.3">
      <c r="A363" s="1">
        <v>42366</v>
      </c>
      <c r="B363" s="3">
        <v>3.9</v>
      </c>
      <c r="C363" s="3">
        <v>87.8</v>
      </c>
      <c r="D363" s="4"/>
      <c r="F363" s="3"/>
    </row>
    <row r="364" spans="1:6" x14ac:dyDescent="0.3">
      <c r="A364" s="1">
        <v>42367</v>
      </c>
      <c r="B364" s="3">
        <v>-3.8</v>
      </c>
      <c r="C364" s="3">
        <v>23.5</v>
      </c>
      <c r="D364" s="4"/>
      <c r="F364" s="3"/>
    </row>
    <row r="365" spans="1:6" x14ac:dyDescent="0.3">
      <c r="A365" s="1">
        <v>42368</v>
      </c>
      <c r="B365" s="3">
        <v>-3.5</v>
      </c>
      <c r="C365" s="3">
        <v>41.8</v>
      </c>
      <c r="D365" s="4"/>
      <c r="F365" s="3"/>
    </row>
    <row r="366" spans="1:6" x14ac:dyDescent="0.3">
      <c r="A366" s="1">
        <v>42369</v>
      </c>
      <c r="B366" s="3">
        <v>-5.6</v>
      </c>
      <c r="C366" s="3">
        <v>0</v>
      </c>
      <c r="D366" s="4"/>
      <c r="F366" s="3"/>
    </row>
    <row r="367" spans="1:6" x14ac:dyDescent="0.3">
      <c r="A367" s="1">
        <v>42370</v>
      </c>
      <c r="B367" s="3">
        <v>-8.8000000000000007</v>
      </c>
      <c r="C367" s="3">
        <v>47.9</v>
      </c>
      <c r="D367" s="4"/>
      <c r="F367" s="3"/>
    </row>
    <row r="368" spans="1:6" x14ac:dyDescent="0.3">
      <c r="A368" s="1">
        <v>42371</v>
      </c>
      <c r="B368" s="3">
        <v>-10.5</v>
      </c>
      <c r="C368" s="3">
        <v>68.099999999999994</v>
      </c>
      <c r="D368" s="4"/>
      <c r="F368" s="3"/>
    </row>
    <row r="369" spans="1:6" x14ac:dyDescent="0.3">
      <c r="A369" s="1">
        <v>42372</v>
      </c>
      <c r="B369" s="3">
        <v>-14.8</v>
      </c>
      <c r="C369" s="3">
        <v>37.1</v>
      </c>
      <c r="D369" s="4"/>
      <c r="F369" s="3"/>
    </row>
    <row r="370" spans="1:6" x14ac:dyDescent="0.3">
      <c r="A370" s="1">
        <v>42373</v>
      </c>
      <c r="B370" s="3">
        <v>-13.6</v>
      </c>
      <c r="C370" s="3">
        <v>64.3</v>
      </c>
      <c r="D370" s="4"/>
      <c r="F370" s="3"/>
    </row>
    <row r="371" spans="1:6" x14ac:dyDescent="0.3">
      <c r="A371" s="1">
        <v>42374</v>
      </c>
      <c r="B371" s="3">
        <v>-13.1</v>
      </c>
      <c r="C371" s="3">
        <v>65.900000000000006</v>
      </c>
      <c r="D371" s="4"/>
      <c r="F371" s="3"/>
    </row>
    <row r="372" spans="1:6" x14ac:dyDescent="0.3">
      <c r="A372" s="1">
        <v>42375</v>
      </c>
      <c r="B372" s="3">
        <v>-11.2</v>
      </c>
      <c r="C372" s="3">
        <v>89.3</v>
      </c>
      <c r="D372" s="4"/>
      <c r="F372" s="3"/>
    </row>
    <row r="373" spans="1:6" x14ac:dyDescent="0.3">
      <c r="A373" s="1">
        <v>42376</v>
      </c>
      <c r="B373" s="3">
        <v>-12.7</v>
      </c>
      <c r="C373" s="3">
        <v>65.099999999999994</v>
      </c>
      <c r="D373" s="4"/>
      <c r="F373" s="3"/>
    </row>
    <row r="374" spans="1:6" x14ac:dyDescent="0.3">
      <c r="A374" s="1">
        <v>42377</v>
      </c>
      <c r="B374" s="3">
        <v>-8.6999999999999993</v>
      </c>
      <c r="C374" s="3">
        <v>93.9</v>
      </c>
      <c r="D374" s="4"/>
      <c r="F374" s="3"/>
    </row>
    <row r="375" spans="1:6" x14ac:dyDescent="0.3">
      <c r="A375" s="1">
        <v>42378</v>
      </c>
      <c r="B375" s="3">
        <v>-1.5</v>
      </c>
      <c r="C375" s="3">
        <v>94.2</v>
      </c>
      <c r="D375" s="4"/>
      <c r="F375" s="3"/>
    </row>
    <row r="376" spans="1:6" x14ac:dyDescent="0.3">
      <c r="A376" s="1">
        <v>42379</v>
      </c>
      <c r="B376" s="3">
        <v>-1.1000000000000001</v>
      </c>
      <c r="C376" s="3">
        <v>93.2</v>
      </c>
      <c r="D376" s="4"/>
      <c r="F376" s="3"/>
    </row>
    <row r="377" spans="1:6" x14ac:dyDescent="0.3">
      <c r="A377" s="1">
        <v>42380</v>
      </c>
      <c r="B377" s="3">
        <v>-0.4</v>
      </c>
      <c r="C377" s="3">
        <v>93.9</v>
      </c>
      <c r="D377" s="4"/>
      <c r="F377" s="3"/>
    </row>
    <row r="378" spans="1:6" x14ac:dyDescent="0.3">
      <c r="A378" s="1">
        <v>42381</v>
      </c>
      <c r="B378" s="3">
        <v>-2.1</v>
      </c>
      <c r="C378" s="3">
        <v>78.7</v>
      </c>
      <c r="D378" s="4"/>
      <c r="F378" s="3"/>
    </row>
    <row r="379" spans="1:6" x14ac:dyDescent="0.3">
      <c r="A379" s="1">
        <v>42382</v>
      </c>
      <c r="B379" s="3">
        <v>-1.1000000000000001</v>
      </c>
      <c r="C379" s="3">
        <v>93</v>
      </c>
      <c r="D379" s="4"/>
      <c r="F379" s="3"/>
    </row>
    <row r="380" spans="1:6" x14ac:dyDescent="0.3">
      <c r="A380" s="1">
        <v>42383</v>
      </c>
      <c r="B380" s="3">
        <v>-2.8</v>
      </c>
      <c r="C380" s="3">
        <v>86.3</v>
      </c>
      <c r="D380" s="4"/>
      <c r="F380" s="3"/>
    </row>
    <row r="381" spans="1:6" x14ac:dyDescent="0.3">
      <c r="A381" s="1">
        <v>42384</v>
      </c>
      <c r="B381" s="3">
        <v>-1.5</v>
      </c>
      <c r="C381" s="3">
        <v>94.2</v>
      </c>
      <c r="D381" s="4"/>
      <c r="F381" s="3"/>
    </row>
    <row r="382" spans="1:6" x14ac:dyDescent="0.3">
      <c r="A382" s="1">
        <v>42385</v>
      </c>
      <c r="B382" s="3">
        <v>-8.5</v>
      </c>
      <c r="C382" s="3">
        <v>46.3</v>
      </c>
      <c r="D382" s="4"/>
      <c r="F382" s="3"/>
    </row>
    <row r="383" spans="1:6" x14ac:dyDescent="0.3">
      <c r="A383" s="1">
        <v>42386</v>
      </c>
      <c r="B383" s="3">
        <v>-5.4</v>
      </c>
      <c r="C383" s="3">
        <v>79.7</v>
      </c>
      <c r="D383" s="4"/>
      <c r="F383" s="3"/>
    </row>
    <row r="384" spans="1:6" x14ac:dyDescent="0.3">
      <c r="A384" s="1">
        <v>42387</v>
      </c>
      <c r="B384" s="3">
        <v>-6.1</v>
      </c>
      <c r="C384" s="3">
        <v>35.9</v>
      </c>
      <c r="D384" s="4"/>
      <c r="F384" s="3"/>
    </row>
    <row r="385" spans="1:6" x14ac:dyDescent="0.3">
      <c r="A385" s="1">
        <v>42388</v>
      </c>
      <c r="B385" s="3">
        <v>-7.3</v>
      </c>
      <c r="C385" s="3">
        <v>85.4</v>
      </c>
      <c r="D385" s="4"/>
      <c r="F385" s="3"/>
    </row>
    <row r="386" spans="1:6" x14ac:dyDescent="0.3">
      <c r="A386" s="1">
        <v>42389</v>
      </c>
      <c r="B386" s="3">
        <v>-6.6</v>
      </c>
      <c r="C386" s="3">
        <v>90.1</v>
      </c>
      <c r="D386" s="4"/>
      <c r="F386" s="3"/>
    </row>
    <row r="387" spans="1:6" x14ac:dyDescent="0.3">
      <c r="A387" s="1">
        <v>42390</v>
      </c>
      <c r="B387" s="3">
        <v>-8.1</v>
      </c>
      <c r="C387" s="3">
        <v>83</v>
      </c>
      <c r="D387" s="4"/>
      <c r="F387" s="3"/>
    </row>
    <row r="388" spans="1:6" x14ac:dyDescent="0.3">
      <c r="A388" s="1">
        <v>42391</v>
      </c>
      <c r="B388" s="3">
        <v>-5.9</v>
      </c>
      <c r="C388" s="3">
        <v>83.9</v>
      </c>
      <c r="D388" s="4"/>
      <c r="F388" s="3"/>
    </row>
    <row r="389" spans="1:6" x14ac:dyDescent="0.3">
      <c r="A389" s="1">
        <v>42392</v>
      </c>
      <c r="B389" s="3">
        <v>-8.5</v>
      </c>
      <c r="C389" s="3">
        <v>32.5</v>
      </c>
      <c r="D389" s="4"/>
      <c r="F389" s="3"/>
    </row>
    <row r="390" spans="1:6" x14ac:dyDescent="0.3">
      <c r="A390" s="1">
        <v>42393</v>
      </c>
      <c r="B390" s="3">
        <v>-5.7</v>
      </c>
      <c r="C390" s="3">
        <v>93</v>
      </c>
      <c r="D390" s="4"/>
      <c r="F390" s="3"/>
    </row>
    <row r="391" spans="1:6" x14ac:dyDescent="0.3">
      <c r="A391" s="1">
        <v>42394</v>
      </c>
      <c r="B391" s="3">
        <v>1.1000000000000001</v>
      </c>
      <c r="C391" s="3">
        <v>93.9</v>
      </c>
      <c r="D391" s="4"/>
      <c r="F391" s="3"/>
    </row>
    <row r="392" spans="1:6" x14ac:dyDescent="0.3">
      <c r="A392" s="1">
        <v>42395</v>
      </c>
      <c r="B392" s="3">
        <v>2.4</v>
      </c>
      <c r="C392" s="3">
        <v>92.3</v>
      </c>
      <c r="D392" s="4"/>
      <c r="F392" s="3"/>
    </row>
    <row r="393" spans="1:6" x14ac:dyDescent="0.3">
      <c r="A393" s="1">
        <v>42396</v>
      </c>
      <c r="B393" s="3">
        <v>5</v>
      </c>
      <c r="C393" s="3">
        <v>93.1</v>
      </c>
      <c r="D393" s="4"/>
      <c r="F393" s="3"/>
    </row>
    <row r="394" spans="1:6" x14ac:dyDescent="0.3">
      <c r="A394" s="1">
        <v>42397</v>
      </c>
      <c r="B394" s="3">
        <v>5.9</v>
      </c>
      <c r="C394" s="3">
        <v>66.099999999999994</v>
      </c>
      <c r="D394" s="4"/>
      <c r="F394" s="3"/>
    </row>
    <row r="395" spans="1:6" x14ac:dyDescent="0.3">
      <c r="A395" s="1">
        <v>42398</v>
      </c>
      <c r="B395" s="3">
        <v>2.8</v>
      </c>
      <c r="C395" s="3">
        <v>49.5</v>
      </c>
      <c r="D395" s="4"/>
      <c r="F395" s="3"/>
    </row>
    <row r="396" spans="1:6" x14ac:dyDescent="0.3">
      <c r="A396" s="1">
        <v>42399</v>
      </c>
      <c r="B396" s="3">
        <v>5.9</v>
      </c>
      <c r="C396" s="3">
        <v>93.6</v>
      </c>
      <c r="D396" s="4"/>
      <c r="F396" s="3"/>
    </row>
    <row r="397" spans="1:6" x14ac:dyDescent="0.3">
      <c r="A397" s="1">
        <v>42400</v>
      </c>
      <c r="B397" s="3">
        <v>2.8</v>
      </c>
      <c r="C397" s="3">
        <v>88.1</v>
      </c>
      <c r="D397" s="4"/>
      <c r="F397" s="3"/>
    </row>
    <row r="398" spans="1:6" x14ac:dyDescent="0.3">
      <c r="A398" s="1">
        <v>42401</v>
      </c>
      <c r="B398" s="3">
        <v>2.1</v>
      </c>
      <c r="C398" s="3">
        <v>89</v>
      </c>
      <c r="D398" s="4"/>
      <c r="F398" s="3"/>
    </row>
    <row r="399" spans="1:6" x14ac:dyDescent="0.3">
      <c r="A399" s="1">
        <v>42402</v>
      </c>
      <c r="B399" s="3">
        <v>6.6</v>
      </c>
      <c r="C399" s="3">
        <v>89.2</v>
      </c>
      <c r="D399" s="4"/>
      <c r="F399" s="3"/>
    </row>
    <row r="400" spans="1:6" x14ac:dyDescent="0.3">
      <c r="A400" s="1">
        <v>42403</v>
      </c>
      <c r="B400" s="3">
        <v>5</v>
      </c>
      <c r="C400" s="3">
        <v>81.599999999999994</v>
      </c>
      <c r="D400" s="4"/>
      <c r="F400" s="3"/>
    </row>
    <row r="401" spans="1:6" x14ac:dyDescent="0.3">
      <c r="A401" s="1">
        <v>42404</v>
      </c>
      <c r="B401" s="3">
        <v>1.4</v>
      </c>
      <c r="C401" s="3">
        <v>78.599999999999994</v>
      </c>
      <c r="D401" s="4"/>
      <c r="F401" s="3"/>
    </row>
    <row r="402" spans="1:6" x14ac:dyDescent="0.3">
      <c r="A402" s="1">
        <v>42405</v>
      </c>
      <c r="B402" s="3">
        <v>0.6</v>
      </c>
      <c r="C402" s="3">
        <v>64.099999999999994</v>
      </c>
      <c r="D402" s="4"/>
      <c r="F402" s="3"/>
    </row>
    <row r="403" spans="1:6" x14ac:dyDescent="0.3">
      <c r="A403" s="1">
        <v>42406</v>
      </c>
      <c r="B403" s="3">
        <v>1.7</v>
      </c>
      <c r="C403" s="3">
        <v>93.6</v>
      </c>
      <c r="D403" s="4"/>
      <c r="F403" s="3"/>
    </row>
    <row r="404" spans="1:6" x14ac:dyDescent="0.3">
      <c r="A404" s="1">
        <v>42407</v>
      </c>
      <c r="B404" s="3">
        <v>3.3</v>
      </c>
      <c r="C404" s="3">
        <v>15.2</v>
      </c>
      <c r="D404" s="4"/>
      <c r="F404" s="3"/>
    </row>
    <row r="405" spans="1:6" x14ac:dyDescent="0.3">
      <c r="A405" s="1">
        <v>42408</v>
      </c>
      <c r="B405" s="3">
        <v>4.5</v>
      </c>
      <c r="C405" s="3">
        <v>56.6</v>
      </c>
      <c r="D405" s="4"/>
      <c r="F405" s="3"/>
    </row>
    <row r="406" spans="1:6" x14ac:dyDescent="0.3">
      <c r="A406" s="1">
        <v>42409</v>
      </c>
      <c r="B406" s="3">
        <v>6.2</v>
      </c>
      <c r="C406" s="3">
        <v>78.5</v>
      </c>
      <c r="D406" s="4"/>
      <c r="F406" s="3"/>
    </row>
    <row r="407" spans="1:6" x14ac:dyDescent="0.3">
      <c r="A407" s="1">
        <v>42410</v>
      </c>
      <c r="B407" s="3">
        <v>5.2</v>
      </c>
      <c r="C407" s="3">
        <v>97.8</v>
      </c>
      <c r="D407" s="4"/>
      <c r="F407" s="3"/>
    </row>
    <row r="408" spans="1:6" x14ac:dyDescent="0.3">
      <c r="A408" s="1">
        <v>42411</v>
      </c>
      <c r="B408" s="3">
        <v>1.1000000000000001</v>
      </c>
      <c r="C408" s="3">
        <v>95.6</v>
      </c>
      <c r="D408" s="4"/>
      <c r="F408" s="3"/>
    </row>
    <row r="409" spans="1:6" x14ac:dyDescent="0.3">
      <c r="A409" s="1">
        <v>42412</v>
      </c>
      <c r="B409" s="3">
        <v>2</v>
      </c>
      <c r="C409" s="3">
        <v>92.5</v>
      </c>
      <c r="D409" s="4"/>
      <c r="F409" s="3"/>
    </row>
    <row r="410" spans="1:6" x14ac:dyDescent="0.3">
      <c r="A410" s="1">
        <v>42413</v>
      </c>
      <c r="B410" s="3">
        <v>0.9</v>
      </c>
      <c r="C410" s="3">
        <v>93.1</v>
      </c>
      <c r="D410" s="4"/>
      <c r="F410" s="3"/>
    </row>
    <row r="411" spans="1:6" x14ac:dyDescent="0.3">
      <c r="A411" s="1">
        <v>42414</v>
      </c>
      <c r="B411" s="3">
        <v>1.6</v>
      </c>
      <c r="C411" s="3">
        <v>89.4</v>
      </c>
      <c r="D411" s="4"/>
      <c r="F411" s="3"/>
    </row>
    <row r="412" spans="1:6" x14ac:dyDescent="0.3">
      <c r="A412" s="1">
        <v>42415</v>
      </c>
      <c r="B412" s="3">
        <v>3.4</v>
      </c>
      <c r="C412" s="3">
        <v>78.400000000000006</v>
      </c>
      <c r="D412" s="4"/>
      <c r="F412" s="3"/>
    </row>
    <row r="413" spans="1:6" x14ac:dyDescent="0.3">
      <c r="A413" s="1">
        <v>42416</v>
      </c>
      <c r="B413" s="3">
        <v>1.4</v>
      </c>
      <c r="C413" s="3">
        <v>73.8</v>
      </c>
      <c r="D413" s="4"/>
      <c r="F413" s="3"/>
    </row>
    <row r="414" spans="1:6" x14ac:dyDescent="0.3">
      <c r="A414" s="1">
        <v>42417</v>
      </c>
      <c r="B414" s="3">
        <v>-1.3</v>
      </c>
      <c r="C414" s="3">
        <v>21.4</v>
      </c>
      <c r="D414" s="4"/>
      <c r="F414" s="3"/>
    </row>
    <row r="415" spans="1:6" x14ac:dyDescent="0.3">
      <c r="A415" s="1">
        <v>42418</v>
      </c>
      <c r="B415" s="3">
        <v>2.6</v>
      </c>
      <c r="C415" s="3">
        <v>92.9</v>
      </c>
      <c r="D415" s="4"/>
      <c r="F415" s="3"/>
    </row>
    <row r="416" spans="1:6" x14ac:dyDescent="0.3">
      <c r="A416" s="1">
        <v>42419</v>
      </c>
      <c r="B416" s="3">
        <v>1</v>
      </c>
      <c r="C416" s="3">
        <v>97.4</v>
      </c>
      <c r="D416" s="4"/>
      <c r="F416" s="3"/>
    </row>
    <row r="417" spans="1:6" x14ac:dyDescent="0.3">
      <c r="A417" s="1">
        <v>42420</v>
      </c>
      <c r="B417" s="3">
        <v>0.4</v>
      </c>
      <c r="C417" s="3">
        <v>95</v>
      </c>
      <c r="D417" s="4"/>
      <c r="F417" s="3"/>
    </row>
    <row r="418" spans="1:6" x14ac:dyDescent="0.3">
      <c r="A418" s="1">
        <v>42421</v>
      </c>
      <c r="B418" s="3">
        <v>2.2000000000000002</v>
      </c>
      <c r="C418" s="3">
        <v>89.2</v>
      </c>
      <c r="D418" s="4"/>
      <c r="F418" s="3"/>
    </row>
    <row r="419" spans="1:6" x14ac:dyDescent="0.3">
      <c r="A419" s="1">
        <v>42422</v>
      </c>
      <c r="B419" s="3">
        <v>4.5999999999999996</v>
      </c>
      <c r="C419" s="3">
        <v>93.8</v>
      </c>
      <c r="D419" s="4"/>
      <c r="F419" s="3"/>
    </row>
    <row r="420" spans="1:6" x14ac:dyDescent="0.3">
      <c r="A420" s="1">
        <v>42423</v>
      </c>
      <c r="B420" s="3">
        <v>3.3</v>
      </c>
      <c r="C420" s="3">
        <v>78.7</v>
      </c>
      <c r="D420" s="4"/>
      <c r="F420" s="3"/>
    </row>
    <row r="421" spans="1:6" x14ac:dyDescent="0.3">
      <c r="A421" s="1">
        <v>42424</v>
      </c>
      <c r="B421" s="3">
        <v>1.8</v>
      </c>
      <c r="C421" s="3">
        <v>87.7</v>
      </c>
      <c r="D421" s="4"/>
      <c r="F421" s="3"/>
    </row>
    <row r="422" spans="1:6" x14ac:dyDescent="0.3">
      <c r="A422" s="1">
        <v>42425</v>
      </c>
      <c r="B422" s="3">
        <v>0.1</v>
      </c>
      <c r="C422" s="3">
        <v>69.5</v>
      </c>
      <c r="D422" s="4"/>
      <c r="F422" s="3"/>
    </row>
    <row r="423" spans="1:6" x14ac:dyDescent="0.3">
      <c r="A423" s="1">
        <v>42426</v>
      </c>
      <c r="B423" s="3">
        <v>-0.6</v>
      </c>
      <c r="C423" s="3">
        <v>67.2</v>
      </c>
      <c r="D423" s="4"/>
      <c r="F423" s="3"/>
    </row>
    <row r="424" spans="1:6" x14ac:dyDescent="0.3">
      <c r="A424" s="1">
        <v>42427</v>
      </c>
      <c r="B424" s="3">
        <v>-0.9</v>
      </c>
      <c r="C424" s="3">
        <v>83.9</v>
      </c>
      <c r="D424" s="4"/>
      <c r="F424" s="3"/>
    </row>
    <row r="425" spans="1:6" x14ac:dyDescent="0.3">
      <c r="A425" s="1">
        <v>42428</v>
      </c>
      <c r="B425" s="3">
        <v>-0.7</v>
      </c>
      <c r="C425" s="3">
        <v>93.5</v>
      </c>
      <c r="D425" s="4"/>
      <c r="F425" s="3"/>
    </row>
    <row r="426" spans="1:6" x14ac:dyDescent="0.3">
      <c r="A426" s="1">
        <v>42429</v>
      </c>
      <c r="B426" s="3">
        <v>-0.8</v>
      </c>
      <c r="C426" s="3">
        <v>87.4</v>
      </c>
      <c r="D426" s="4"/>
      <c r="F426" s="3"/>
    </row>
    <row r="427" spans="1:6" x14ac:dyDescent="0.3">
      <c r="A427" s="1">
        <v>42430</v>
      </c>
      <c r="B427" s="3">
        <v>-0.3</v>
      </c>
      <c r="C427" s="3">
        <v>97.7</v>
      </c>
      <c r="D427" s="4"/>
      <c r="F427" s="3"/>
    </row>
    <row r="428" spans="1:6" x14ac:dyDescent="0.3">
      <c r="A428" s="1">
        <v>42431</v>
      </c>
      <c r="B428" s="3">
        <v>0.6</v>
      </c>
      <c r="C428" s="3">
        <v>94.7</v>
      </c>
      <c r="D428" s="4"/>
      <c r="F428" s="3"/>
    </row>
    <row r="429" spans="1:6" x14ac:dyDescent="0.3">
      <c r="A429" s="1">
        <v>42432</v>
      </c>
      <c r="B429" s="3">
        <v>2.7</v>
      </c>
      <c r="C429" s="3">
        <v>95.6</v>
      </c>
      <c r="D429" s="4"/>
      <c r="F429" s="3"/>
    </row>
    <row r="430" spans="1:6" x14ac:dyDescent="0.3">
      <c r="A430" s="1">
        <v>42433</v>
      </c>
      <c r="B430" s="3">
        <v>0.9</v>
      </c>
      <c r="C430" s="3">
        <v>92.2</v>
      </c>
      <c r="D430" s="4"/>
      <c r="F430" s="3"/>
    </row>
    <row r="431" spans="1:6" x14ac:dyDescent="0.3">
      <c r="A431" s="1">
        <v>42434</v>
      </c>
      <c r="B431" s="3">
        <v>0.7</v>
      </c>
      <c r="C431" s="3">
        <v>95.5</v>
      </c>
      <c r="D431" s="4"/>
      <c r="F431" s="3"/>
    </row>
    <row r="432" spans="1:6" x14ac:dyDescent="0.3">
      <c r="A432" s="1">
        <v>42435</v>
      </c>
      <c r="B432" s="3">
        <v>3.4</v>
      </c>
      <c r="C432" s="3">
        <v>97.4</v>
      </c>
      <c r="D432" s="4"/>
      <c r="F432" s="3"/>
    </row>
    <row r="433" spans="1:6" x14ac:dyDescent="0.3">
      <c r="A433" s="1">
        <v>42436</v>
      </c>
      <c r="B433" s="3">
        <v>4.0999999999999996</v>
      </c>
      <c r="C433" s="3">
        <v>81.400000000000006</v>
      </c>
      <c r="D433" s="4"/>
      <c r="F433" s="3"/>
    </row>
    <row r="434" spans="1:6" x14ac:dyDescent="0.3">
      <c r="A434" s="1">
        <v>42437</v>
      </c>
      <c r="B434" s="3">
        <v>4</v>
      </c>
      <c r="C434" s="3">
        <v>89.1</v>
      </c>
      <c r="D434" s="4"/>
      <c r="F434" s="3"/>
    </row>
    <row r="435" spans="1:6" x14ac:dyDescent="0.3">
      <c r="A435" s="1">
        <v>42438</v>
      </c>
      <c r="B435" s="3">
        <v>3</v>
      </c>
      <c r="C435" s="3">
        <v>71.3</v>
      </c>
      <c r="D435" s="4"/>
      <c r="F435" s="3"/>
    </row>
    <row r="436" spans="1:6" x14ac:dyDescent="0.3">
      <c r="A436" s="1">
        <v>42439</v>
      </c>
      <c r="B436" s="3">
        <v>3.3</v>
      </c>
      <c r="C436" s="3">
        <v>97.7</v>
      </c>
      <c r="D436" s="4"/>
      <c r="F436" s="3"/>
    </row>
    <row r="437" spans="1:6" x14ac:dyDescent="0.3">
      <c r="A437" s="1">
        <v>42440</v>
      </c>
      <c r="B437" s="3">
        <v>2.7</v>
      </c>
      <c r="C437" s="3">
        <v>97.6</v>
      </c>
      <c r="D437" s="4"/>
      <c r="F437" s="3"/>
    </row>
    <row r="438" spans="1:6" x14ac:dyDescent="0.3">
      <c r="A438" s="1">
        <v>42441</v>
      </c>
      <c r="B438" s="3">
        <v>2.2999999999999998</v>
      </c>
      <c r="C438" s="3">
        <v>97.6</v>
      </c>
      <c r="D438" s="4"/>
      <c r="F438" s="3"/>
    </row>
    <row r="439" spans="1:6" x14ac:dyDescent="0.3">
      <c r="A439" s="1">
        <v>42442</v>
      </c>
      <c r="B439" s="3">
        <v>2.7</v>
      </c>
      <c r="C439" s="3">
        <v>29</v>
      </c>
      <c r="D439" s="4"/>
      <c r="F439" s="3"/>
    </row>
    <row r="440" spans="1:6" x14ac:dyDescent="0.3">
      <c r="A440" s="1">
        <v>42443</v>
      </c>
      <c r="B440" s="3">
        <v>0.1</v>
      </c>
      <c r="C440" s="3">
        <v>73.3</v>
      </c>
      <c r="D440" s="4"/>
      <c r="F440" s="3"/>
    </row>
    <row r="441" spans="1:6" x14ac:dyDescent="0.3">
      <c r="A441" s="1">
        <v>42444</v>
      </c>
      <c r="B441" s="3">
        <v>1.5</v>
      </c>
      <c r="C441" s="3">
        <v>84.8</v>
      </c>
      <c r="D441" s="4"/>
      <c r="F441" s="3"/>
    </row>
    <row r="442" spans="1:6" x14ac:dyDescent="0.3">
      <c r="A442" s="1">
        <v>42445</v>
      </c>
      <c r="B442" s="3">
        <v>0.5</v>
      </c>
      <c r="C442" s="3">
        <v>38.799999999999997</v>
      </c>
      <c r="D442" s="4"/>
      <c r="F442" s="3"/>
    </row>
    <row r="443" spans="1:6" x14ac:dyDescent="0.3">
      <c r="A443" s="1">
        <v>42446</v>
      </c>
      <c r="B443" s="3">
        <v>2.4</v>
      </c>
      <c r="C443" s="3">
        <v>84.9</v>
      </c>
      <c r="D443" s="4"/>
      <c r="F443" s="3"/>
    </row>
    <row r="444" spans="1:6" x14ac:dyDescent="0.3">
      <c r="A444" s="1">
        <v>42447</v>
      </c>
      <c r="B444" s="3">
        <v>3.6</v>
      </c>
      <c r="C444" s="3">
        <v>76.7</v>
      </c>
      <c r="D444" s="4"/>
      <c r="F444" s="3"/>
    </row>
    <row r="445" spans="1:6" x14ac:dyDescent="0.3">
      <c r="A445" s="1">
        <v>42448</v>
      </c>
      <c r="B445" s="3">
        <v>-1.1000000000000001</v>
      </c>
      <c r="C445" s="3">
        <v>77.099999999999994</v>
      </c>
      <c r="D445" s="4"/>
      <c r="F445" s="3"/>
    </row>
    <row r="446" spans="1:6" x14ac:dyDescent="0.3">
      <c r="A446" s="1">
        <v>42449</v>
      </c>
      <c r="B446" s="3">
        <v>3.8</v>
      </c>
      <c r="C446" s="3">
        <v>96</v>
      </c>
      <c r="D446" s="4"/>
      <c r="F446" s="3"/>
    </row>
    <row r="447" spans="1:6" x14ac:dyDescent="0.3">
      <c r="A447" s="1">
        <v>42450</v>
      </c>
      <c r="B447" s="3">
        <v>4.9000000000000004</v>
      </c>
      <c r="C447" s="3">
        <v>83.1</v>
      </c>
      <c r="D447" s="4"/>
      <c r="F447" s="3"/>
    </row>
    <row r="448" spans="1:6" x14ac:dyDescent="0.3">
      <c r="A448" s="1">
        <v>42451</v>
      </c>
      <c r="B448" s="3">
        <v>2.2000000000000002</v>
      </c>
      <c r="C448" s="3">
        <v>73.400000000000006</v>
      </c>
      <c r="D448" s="4"/>
      <c r="F448" s="3"/>
    </row>
    <row r="449" spans="1:6" x14ac:dyDescent="0.3">
      <c r="A449" s="1">
        <v>42452</v>
      </c>
      <c r="B449" s="3">
        <v>1.1000000000000001</v>
      </c>
      <c r="C449" s="3">
        <v>36</v>
      </c>
      <c r="D449" s="4"/>
      <c r="F449" s="3"/>
    </row>
    <row r="450" spans="1:6" x14ac:dyDescent="0.3">
      <c r="A450" s="1">
        <v>42453</v>
      </c>
      <c r="B450" s="3">
        <v>0.6</v>
      </c>
      <c r="C450" s="3">
        <v>7.7</v>
      </c>
      <c r="D450" s="4"/>
      <c r="F450" s="3"/>
    </row>
    <row r="451" spans="1:6" x14ac:dyDescent="0.3">
      <c r="A451" s="1">
        <v>42454</v>
      </c>
      <c r="B451" s="3">
        <v>3.4</v>
      </c>
      <c r="C451" s="3">
        <v>79.5</v>
      </c>
      <c r="D451" s="4"/>
      <c r="F451" s="3"/>
    </row>
    <row r="452" spans="1:6" x14ac:dyDescent="0.3">
      <c r="A452" s="1">
        <v>42455</v>
      </c>
      <c r="B452" s="3">
        <v>4</v>
      </c>
      <c r="C452" s="3">
        <v>92.8</v>
      </c>
      <c r="D452" s="4"/>
      <c r="F452" s="3"/>
    </row>
    <row r="453" spans="1:6" x14ac:dyDescent="0.3">
      <c r="A453" s="1">
        <v>42456</v>
      </c>
      <c r="B453" s="3">
        <v>4</v>
      </c>
      <c r="C453" s="3">
        <v>21.4</v>
      </c>
      <c r="D453" s="4"/>
      <c r="F453" s="3"/>
    </row>
    <row r="454" spans="1:6" x14ac:dyDescent="0.3">
      <c r="A454" s="1">
        <v>42457</v>
      </c>
      <c r="B454" s="3">
        <v>6.6</v>
      </c>
      <c r="C454" s="3">
        <v>5.3</v>
      </c>
      <c r="D454" s="4"/>
      <c r="F454" s="3"/>
    </row>
    <row r="455" spans="1:6" x14ac:dyDescent="0.3">
      <c r="A455" s="1">
        <v>42458</v>
      </c>
      <c r="B455" s="3">
        <v>6.4</v>
      </c>
      <c r="C455" s="3">
        <v>76.2</v>
      </c>
      <c r="D455" s="4"/>
      <c r="F455" s="3"/>
    </row>
    <row r="456" spans="1:6" x14ac:dyDescent="0.3">
      <c r="A456" s="1">
        <v>42459</v>
      </c>
      <c r="B456" s="3">
        <v>5.9</v>
      </c>
      <c r="C456" s="3">
        <v>91.4</v>
      </c>
      <c r="D456" s="4"/>
      <c r="F456" s="3"/>
    </row>
    <row r="457" spans="1:6" x14ac:dyDescent="0.3">
      <c r="A457" s="1">
        <v>42460</v>
      </c>
      <c r="B457" s="3">
        <v>5.6</v>
      </c>
      <c r="C457" s="3">
        <v>64.5</v>
      </c>
      <c r="D457" s="4"/>
      <c r="F457" s="3"/>
    </row>
    <row r="458" spans="1:6" x14ac:dyDescent="0.3">
      <c r="A458" s="1">
        <v>42461</v>
      </c>
      <c r="B458" s="3">
        <v>3.9</v>
      </c>
      <c r="C458" s="3">
        <v>85.8</v>
      </c>
      <c r="D458" s="4"/>
      <c r="F458" s="3"/>
    </row>
    <row r="459" spans="1:6" x14ac:dyDescent="0.3">
      <c r="A459" s="1">
        <v>42462</v>
      </c>
      <c r="B459" s="3">
        <v>5.7</v>
      </c>
      <c r="C459" s="3">
        <v>47.3</v>
      </c>
      <c r="D459" s="4"/>
      <c r="F459" s="3"/>
    </row>
    <row r="460" spans="1:6" x14ac:dyDescent="0.3">
      <c r="A460" s="1">
        <v>42463</v>
      </c>
      <c r="B460" s="3">
        <v>7.8</v>
      </c>
      <c r="C460" s="3">
        <v>63.9</v>
      </c>
      <c r="D460" s="4"/>
      <c r="F460" s="3"/>
    </row>
    <row r="461" spans="1:6" x14ac:dyDescent="0.3">
      <c r="A461" s="1">
        <v>42464</v>
      </c>
      <c r="B461" s="3">
        <v>10.4</v>
      </c>
      <c r="C461" s="3">
        <v>53.9</v>
      </c>
      <c r="D461" s="4"/>
      <c r="F461" s="3"/>
    </row>
    <row r="462" spans="1:6" x14ac:dyDescent="0.3">
      <c r="A462" s="1">
        <v>42465</v>
      </c>
      <c r="B462" s="3">
        <v>12.9</v>
      </c>
      <c r="C462" s="3">
        <v>57.5</v>
      </c>
      <c r="D462" s="4"/>
      <c r="F462" s="3"/>
    </row>
    <row r="463" spans="1:6" x14ac:dyDescent="0.3">
      <c r="A463" s="1">
        <v>42466</v>
      </c>
      <c r="B463" s="3">
        <v>9.6999999999999993</v>
      </c>
      <c r="C463" s="3">
        <v>53.7</v>
      </c>
      <c r="D463" s="4"/>
      <c r="F463" s="3"/>
    </row>
    <row r="464" spans="1:6" x14ac:dyDescent="0.3">
      <c r="A464" s="1">
        <v>42467</v>
      </c>
      <c r="B464" s="3">
        <v>10.6</v>
      </c>
      <c r="C464" s="3">
        <v>43.6</v>
      </c>
      <c r="D464" s="4"/>
      <c r="F464" s="3"/>
    </row>
    <row r="465" spans="1:6" x14ac:dyDescent="0.3">
      <c r="A465" s="1">
        <v>42468</v>
      </c>
      <c r="B465" s="3">
        <v>9.8000000000000007</v>
      </c>
      <c r="C465" s="3">
        <v>71.8</v>
      </c>
      <c r="D465" s="4"/>
      <c r="F465" s="3"/>
    </row>
    <row r="466" spans="1:6" x14ac:dyDescent="0.3">
      <c r="A466" s="1">
        <v>42469</v>
      </c>
      <c r="B466" s="3">
        <v>8.9</v>
      </c>
      <c r="C466" s="3">
        <v>93.5</v>
      </c>
      <c r="D466" s="4"/>
      <c r="F466" s="3"/>
    </row>
    <row r="467" spans="1:6" x14ac:dyDescent="0.3">
      <c r="A467" s="1">
        <v>42470</v>
      </c>
      <c r="B467" s="3">
        <v>9.1999999999999993</v>
      </c>
      <c r="C467" s="3">
        <v>93.9</v>
      </c>
      <c r="D467" s="4"/>
      <c r="F467" s="3"/>
    </row>
    <row r="468" spans="1:6" x14ac:dyDescent="0.3">
      <c r="A468" s="1">
        <v>42471</v>
      </c>
      <c r="B468" s="3">
        <v>9.6</v>
      </c>
      <c r="C468" s="3">
        <v>87.3</v>
      </c>
      <c r="D468" s="4"/>
      <c r="F468" s="3"/>
    </row>
    <row r="469" spans="1:6" x14ac:dyDescent="0.3">
      <c r="A469" s="1">
        <v>42472</v>
      </c>
      <c r="B469" s="3">
        <v>10.3</v>
      </c>
      <c r="C469" s="3">
        <v>92.5</v>
      </c>
      <c r="D469" s="4"/>
      <c r="F469" s="3"/>
    </row>
    <row r="470" spans="1:6" x14ac:dyDescent="0.3">
      <c r="A470" s="1">
        <v>42473</v>
      </c>
      <c r="B470" s="3">
        <v>10.4</v>
      </c>
      <c r="C470" s="3">
        <v>92.2</v>
      </c>
      <c r="D470" s="4"/>
      <c r="F470" s="3"/>
    </row>
    <row r="471" spans="1:6" x14ac:dyDescent="0.3">
      <c r="A471" s="1">
        <v>42474</v>
      </c>
      <c r="B471" s="3">
        <v>8.6999999999999993</v>
      </c>
      <c r="C471" s="3">
        <v>73.7</v>
      </c>
      <c r="D471" s="4"/>
      <c r="F471" s="3"/>
    </row>
    <row r="472" spans="1:6" x14ac:dyDescent="0.3">
      <c r="A472" s="1">
        <v>42475</v>
      </c>
      <c r="B472" s="3">
        <v>6.9</v>
      </c>
      <c r="C472" s="3">
        <v>45</v>
      </c>
      <c r="D472" s="4"/>
      <c r="F472" s="3"/>
    </row>
    <row r="473" spans="1:6" x14ac:dyDescent="0.3">
      <c r="A473" s="1">
        <v>42476</v>
      </c>
      <c r="B473" s="3">
        <v>11.2</v>
      </c>
      <c r="C473" s="3">
        <v>79.2</v>
      </c>
      <c r="D473" s="4"/>
      <c r="F473" s="3"/>
    </row>
    <row r="474" spans="1:6" x14ac:dyDescent="0.3">
      <c r="A474" s="1">
        <v>42477</v>
      </c>
      <c r="B474" s="3">
        <v>9.6</v>
      </c>
      <c r="C474" s="3">
        <v>85.3</v>
      </c>
      <c r="D474" s="4"/>
      <c r="F474" s="3"/>
    </row>
    <row r="475" spans="1:6" x14ac:dyDescent="0.3">
      <c r="A475" s="1">
        <v>42478</v>
      </c>
      <c r="B475" s="3">
        <v>8.3000000000000007</v>
      </c>
      <c r="C475" s="3">
        <v>76.2</v>
      </c>
      <c r="D475" s="4"/>
      <c r="F475" s="3"/>
    </row>
    <row r="476" spans="1:6" x14ac:dyDescent="0.3">
      <c r="A476" s="1">
        <v>42479</v>
      </c>
      <c r="B476" s="3">
        <v>7.5</v>
      </c>
      <c r="C476" s="3">
        <v>81.3</v>
      </c>
      <c r="D476" s="4"/>
      <c r="F476" s="3"/>
    </row>
    <row r="477" spans="1:6" x14ac:dyDescent="0.3">
      <c r="A477" s="1">
        <v>42480</v>
      </c>
      <c r="B477" s="3">
        <v>6.7</v>
      </c>
      <c r="C477" s="3">
        <v>46.2</v>
      </c>
      <c r="D477" s="4"/>
      <c r="F477" s="3"/>
    </row>
    <row r="478" spans="1:6" x14ac:dyDescent="0.3">
      <c r="A478" s="1">
        <v>42481</v>
      </c>
      <c r="B478" s="3">
        <v>7.7</v>
      </c>
      <c r="C478" s="3">
        <v>27.7</v>
      </c>
      <c r="D478" s="4"/>
      <c r="F478" s="3"/>
    </row>
    <row r="479" spans="1:6" x14ac:dyDescent="0.3">
      <c r="A479" s="1">
        <v>42482</v>
      </c>
      <c r="B479" s="3">
        <v>6.8</v>
      </c>
      <c r="C479" s="3">
        <v>64.2</v>
      </c>
      <c r="D479" s="4"/>
      <c r="F479" s="3"/>
    </row>
    <row r="480" spans="1:6" x14ac:dyDescent="0.3">
      <c r="A480" s="1">
        <v>42483</v>
      </c>
      <c r="B480" s="3">
        <v>6.3</v>
      </c>
      <c r="C480" s="3">
        <v>59</v>
      </c>
      <c r="D480" s="4"/>
      <c r="F480" s="3"/>
    </row>
    <row r="481" spans="1:6" x14ac:dyDescent="0.3">
      <c r="A481" s="1">
        <v>42484</v>
      </c>
      <c r="B481" s="3">
        <v>5.6</v>
      </c>
      <c r="C481" s="3">
        <v>74.3</v>
      </c>
      <c r="D481" s="4"/>
      <c r="F481" s="3"/>
    </row>
    <row r="482" spans="1:6" x14ac:dyDescent="0.3">
      <c r="A482" s="1">
        <v>42485</v>
      </c>
      <c r="B482" s="3">
        <v>4.5999999999999996</v>
      </c>
      <c r="C482" s="3">
        <v>80</v>
      </c>
      <c r="D482" s="4"/>
      <c r="F482" s="3"/>
    </row>
    <row r="483" spans="1:6" x14ac:dyDescent="0.3">
      <c r="A483" s="1">
        <v>42486</v>
      </c>
      <c r="B483" s="3">
        <v>6.3</v>
      </c>
      <c r="C483" s="3">
        <v>51.7</v>
      </c>
      <c r="D483" s="4"/>
      <c r="F483" s="3"/>
    </row>
    <row r="484" spans="1:6" x14ac:dyDescent="0.3">
      <c r="A484" s="1">
        <v>42487</v>
      </c>
      <c r="B484" s="3">
        <v>6</v>
      </c>
      <c r="C484" s="3">
        <v>86.9</v>
      </c>
      <c r="D484" s="4"/>
      <c r="F484" s="3"/>
    </row>
    <row r="485" spans="1:6" x14ac:dyDescent="0.3">
      <c r="A485" s="1">
        <v>42488</v>
      </c>
      <c r="B485" s="3">
        <v>5.9</v>
      </c>
      <c r="C485" s="3">
        <v>71.8</v>
      </c>
      <c r="D485" s="4"/>
      <c r="F485" s="3"/>
    </row>
    <row r="486" spans="1:6" x14ac:dyDescent="0.3">
      <c r="A486" s="1">
        <v>42489</v>
      </c>
      <c r="B486" s="3">
        <v>7.3</v>
      </c>
      <c r="C486" s="3">
        <v>41.8</v>
      </c>
      <c r="D486" s="4"/>
      <c r="F486" s="3"/>
    </row>
    <row r="487" spans="1:6" x14ac:dyDescent="0.3">
      <c r="A487" s="1">
        <v>42490</v>
      </c>
      <c r="B487" s="3">
        <v>7.8</v>
      </c>
      <c r="C487" s="3">
        <v>47.4</v>
      </c>
      <c r="D487" s="4"/>
      <c r="F487" s="3"/>
    </row>
    <row r="488" spans="1:6" x14ac:dyDescent="0.3">
      <c r="A488" s="1">
        <v>42491</v>
      </c>
      <c r="B488" s="3">
        <v>9.5</v>
      </c>
      <c r="C488" s="3">
        <v>81.7</v>
      </c>
      <c r="D488" s="4"/>
      <c r="F488" s="3"/>
    </row>
    <row r="489" spans="1:6" x14ac:dyDescent="0.3">
      <c r="A489" s="1">
        <v>42492</v>
      </c>
      <c r="B489" s="3">
        <v>12.1</v>
      </c>
      <c r="C489" s="3">
        <v>61</v>
      </c>
      <c r="D489" s="4"/>
      <c r="F489" s="3"/>
    </row>
    <row r="490" spans="1:6" x14ac:dyDescent="0.3">
      <c r="A490" s="1">
        <v>42493</v>
      </c>
      <c r="B490" s="3">
        <v>13.4</v>
      </c>
      <c r="C490" s="3">
        <v>38.4</v>
      </c>
      <c r="D490" s="4"/>
      <c r="F490" s="3"/>
    </row>
    <row r="491" spans="1:6" x14ac:dyDescent="0.3">
      <c r="A491" s="1">
        <v>42494</v>
      </c>
      <c r="B491" s="3">
        <v>13.9</v>
      </c>
      <c r="C491" s="3">
        <v>14.6</v>
      </c>
      <c r="D491" s="4"/>
      <c r="F491" s="3"/>
    </row>
    <row r="492" spans="1:6" x14ac:dyDescent="0.3">
      <c r="A492" s="1">
        <v>42495</v>
      </c>
      <c r="B492" s="3">
        <v>14</v>
      </c>
      <c r="C492" s="3">
        <v>16.8</v>
      </c>
      <c r="D492" s="4"/>
      <c r="F492" s="3"/>
    </row>
    <row r="493" spans="1:6" x14ac:dyDescent="0.3">
      <c r="A493" s="1">
        <v>42496</v>
      </c>
      <c r="B493" s="3">
        <v>14.6</v>
      </c>
      <c r="C493" s="3">
        <v>14.5</v>
      </c>
      <c r="D493" s="4"/>
      <c r="F493" s="3"/>
    </row>
    <row r="494" spans="1:6" x14ac:dyDescent="0.3">
      <c r="A494" s="1">
        <v>42497</v>
      </c>
      <c r="B494" s="3">
        <v>15.6</v>
      </c>
      <c r="C494" s="3">
        <v>12.3</v>
      </c>
      <c r="D494" s="4"/>
      <c r="F494" s="3"/>
    </row>
    <row r="495" spans="1:6" x14ac:dyDescent="0.3">
      <c r="A495" s="1">
        <v>42498</v>
      </c>
      <c r="B495" s="3">
        <v>17.2</v>
      </c>
      <c r="C495" s="3">
        <v>23</v>
      </c>
      <c r="D495" s="4"/>
      <c r="F495" s="3"/>
    </row>
    <row r="496" spans="1:6" x14ac:dyDescent="0.3">
      <c r="A496" s="1">
        <v>42499</v>
      </c>
      <c r="B496" s="3">
        <v>16.899999999999999</v>
      </c>
      <c r="C496" s="3">
        <v>24.2</v>
      </c>
      <c r="D496" s="4"/>
      <c r="F496" s="3"/>
    </row>
    <row r="497" spans="1:6" x14ac:dyDescent="0.3">
      <c r="A497" s="1">
        <v>42500</v>
      </c>
      <c r="B497" s="3">
        <v>17.2</v>
      </c>
      <c r="C497" s="3">
        <v>16.8</v>
      </c>
      <c r="D497" s="4"/>
      <c r="F497" s="3"/>
    </row>
    <row r="498" spans="1:6" x14ac:dyDescent="0.3">
      <c r="A498" s="1">
        <v>42501</v>
      </c>
      <c r="B498" s="3">
        <v>16.7</v>
      </c>
      <c r="C498" s="3">
        <v>51</v>
      </c>
      <c r="D498" s="4"/>
      <c r="F498" s="3"/>
    </row>
    <row r="499" spans="1:6" x14ac:dyDescent="0.3">
      <c r="A499" s="1">
        <v>42502</v>
      </c>
      <c r="B499" s="3">
        <v>16.2</v>
      </c>
      <c r="C499" s="3">
        <v>56.2</v>
      </c>
      <c r="D499" s="4"/>
      <c r="F499" s="3"/>
    </row>
    <row r="500" spans="1:6" x14ac:dyDescent="0.3">
      <c r="A500" s="1">
        <v>42503</v>
      </c>
      <c r="B500" s="3">
        <v>16.399999999999999</v>
      </c>
      <c r="C500" s="3">
        <v>78.400000000000006</v>
      </c>
      <c r="D500" s="4"/>
      <c r="F500" s="3"/>
    </row>
    <row r="501" spans="1:6" x14ac:dyDescent="0.3">
      <c r="A501" s="1">
        <v>42504</v>
      </c>
      <c r="B501" s="3">
        <v>13.4</v>
      </c>
      <c r="C501" s="3">
        <v>89.1</v>
      </c>
      <c r="D501" s="4"/>
      <c r="F501" s="3"/>
    </row>
    <row r="502" spans="1:6" x14ac:dyDescent="0.3">
      <c r="A502" s="1">
        <v>42505</v>
      </c>
      <c r="B502" s="3">
        <v>9.6</v>
      </c>
      <c r="C502" s="3">
        <v>56.7</v>
      </c>
      <c r="D502" s="4"/>
      <c r="F502" s="3"/>
    </row>
    <row r="503" spans="1:6" x14ac:dyDescent="0.3">
      <c r="A503" s="1">
        <v>42506</v>
      </c>
      <c r="B503" s="3">
        <v>7</v>
      </c>
      <c r="C503" s="3">
        <v>67.400000000000006</v>
      </c>
      <c r="D503" s="4"/>
      <c r="F503" s="3"/>
    </row>
    <row r="504" spans="1:6" x14ac:dyDescent="0.3">
      <c r="A504" s="1">
        <v>42507</v>
      </c>
      <c r="B504" s="3">
        <v>7.5</v>
      </c>
      <c r="C504" s="3">
        <v>81.5</v>
      </c>
      <c r="D504" s="4"/>
      <c r="F504" s="3"/>
    </row>
    <row r="505" spans="1:6" x14ac:dyDescent="0.3">
      <c r="A505" s="1">
        <v>42508</v>
      </c>
      <c r="B505" s="3">
        <v>8.9</v>
      </c>
      <c r="C505" s="3">
        <v>61.6</v>
      </c>
      <c r="D505" s="4"/>
      <c r="F505" s="3"/>
    </row>
    <row r="506" spans="1:6" x14ac:dyDescent="0.3">
      <c r="A506" s="1">
        <v>42509</v>
      </c>
      <c r="B506" s="3">
        <v>11.6</v>
      </c>
      <c r="C506" s="3">
        <v>25.8</v>
      </c>
      <c r="D506" s="4"/>
      <c r="F506" s="3"/>
    </row>
    <row r="507" spans="1:6" x14ac:dyDescent="0.3">
      <c r="A507" s="1">
        <v>42510</v>
      </c>
      <c r="B507" s="3">
        <v>13.9</v>
      </c>
      <c r="C507" s="3">
        <v>27</v>
      </c>
      <c r="D507" s="4"/>
      <c r="F507" s="3"/>
    </row>
    <row r="508" spans="1:6" x14ac:dyDescent="0.3">
      <c r="A508" s="1">
        <v>42511</v>
      </c>
      <c r="B508" s="3">
        <v>14.3</v>
      </c>
      <c r="C508" s="3">
        <v>39.6</v>
      </c>
      <c r="D508" s="4"/>
      <c r="F508" s="3"/>
    </row>
    <row r="509" spans="1:6" x14ac:dyDescent="0.3">
      <c r="A509" s="1">
        <v>42512</v>
      </c>
      <c r="B509" s="3">
        <v>16.7</v>
      </c>
      <c r="C509" s="3">
        <v>35.799999999999997</v>
      </c>
      <c r="D509" s="4"/>
      <c r="F509" s="3"/>
    </row>
    <row r="510" spans="1:6" x14ac:dyDescent="0.3">
      <c r="A510" s="1">
        <v>42513</v>
      </c>
      <c r="B510" s="3">
        <v>18.899999999999999</v>
      </c>
      <c r="C510" s="3">
        <v>30</v>
      </c>
      <c r="D510" s="4"/>
      <c r="F510" s="3"/>
    </row>
    <row r="511" spans="1:6" x14ac:dyDescent="0.3">
      <c r="A511" s="1">
        <v>42514</v>
      </c>
      <c r="B511" s="3">
        <v>18.600000000000001</v>
      </c>
      <c r="C511" s="3">
        <v>4.3</v>
      </c>
      <c r="D511" s="4"/>
      <c r="F511" s="3"/>
    </row>
    <row r="512" spans="1:6" x14ac:dyDescent="0.3">
      <c r="A512" s="1">
        <v>42515</v>
      </c>
      <c r="B512" s="3">
        <v>17.8</v>
      </c>
      <c r="C512" s="3">
        <v>48</v>
      </c>
      <c r="D512" s="4"/>
      <c r="F512" s="3"/>
    </row>
    <row r="513" spans="1:6" x14ac:dyDescent="0.3">
      <c r="A513" s="1">
        <v>42516</v>
      </c>
      <c r="B513" s="3">
        <v>14</v>
      </c>
      <c r="C513" s="3">
        <v>46.1</v>
      </c>
      <c r="D513" s="4"/>
      <c r="F513" s="3"/>
    </row>
    <row r="514" spans="1:6" x14ac:dyDescent="0.3">
      <c r="A514" s="1">
        <v>42517</v>
      </c>
      <c r="B514" s="3">
        <v>15.1</v>
      </c>
      <c r="C514" s="3">
        <v>55.8</v>
      </c>
      <c r="D514" s="4"/>
      <c r="F514" s="3"/>
    </row>
    <row r="515" spans="1:6" x14ac:dyDescent="0.3">
      <c r="A515" s="1">
        <v>42518</v>
      </c>
      <c r="B515" s="3">
        <v>19</v>
      </c>
      <c r="C515" s="3">
        <v>70.900000000000006</v>
      </c>
      <c r="D515" s="4"/>
      <c r="F515" s="3"/>
    </row>
    <row r="516" spans="1:6" x14ac:dyDescent="0.3">
      <c r="A516" s="1">
        <v>42519</v>
      </c>
      <c r="B516" s="3">
        <v>21.1</v>
      </c>
      <c r="C516" s="3">
        <v>35.6</v>
      </c>
      <c r="D516" s="4"/>
      <c r="F516" s="3"/>
    </row>
    <row r="517" spans="1:6" x14ac:dyDescent="0.3">
      <c r="A517" s="1">
        <v>42520</v>
      </c>
      <c r="B517" s="3">
        <v>21.5</v>
      </c>
      <c r="C517" s="3">
        <v>36.9</v>
      </c>
      <c r="D517" s="4"/>
      <c r="F517" s="3"/>
    </row>
    <row r="518" spans="1:6" x14ac:dyDescent="0.3">
      <c r="A518" s="1">
        <v>42521</v>
      </c>
      <c r="B518" s="3">
        <v>20.5</v>
      </c>
      <c r="C518" s="3">
        <v>64.7</v>
      </c>
      <c r="D518" s="4"/>
      <c r="F518" s="3"/>
    </row>
    <row r="519" spans="1:6" x14ac:dyDescent="0.3">
      <c r="A519" s="1">
        <v>42522</v>
      </c>
      <c r="B519" s="3">
        <v>20.399999999999999</v>
      </c>
      <c r="C519" s="3">
        <v>52.7</v>
      </c>
      <c r="D519" s="4"/>
      <c r="F519" s="3"/>
    </row>
    <row r="520" spans="1:6" x14ac:dyDescent="0.3">
      <c r="A520" s="1">
        <v>42523</v>
      </c>
      <c r="B520" s="3">
        <v>20.9</v>
      </c>
      <c r="C520" s="3">
        <v>45.3</v>
      </c>
      <c r="D520" s="4"/>
      <c r="F520" s="3"/>
    </row>
    <row r="521" spans="1:6" x14ac:dyDescent="0.3">
      <c r="A521" s="1">
        <v>42524</v>
      </c>
      <c r="B521" s="3">
        <v>20.3</v>
      </c>
      <c r="C521" s="3">
        <v>31.4</v>
      </c>
      <c r="D521" s="4"/>
      <c r="F521" s="3"/>
    </row>
    <row r="522" spans="1:6" x14ac:dyDescent="0.3">
      <c r="A522" s="1">
        <v>42525</v>
      </c>
      <c r="B522" s="3">
        <v>20.3</v>
      </c>
      <c r="C522" s="3">
        <v>29.8</v>
      </c>
      <c r="D522" s="4"/>
      <c r="F522" s="3"/>
    </row>
    <row r="523" spans="1:6" x14ac:dyDescent="0.3">
      <c r="A523" s="1">
        <v>42526</v>
      </c>
      <c r="B523" s="3">
        <v>14.9</v>
      </c>
      <c r="C523" s="3">
        <v>16.600000000000001</v>
      </c>
      <c r="D523" s="4"/>
      <c r="F523" s="3"/>
    </row>
    <row r="524" spans="1:6" x14ac:dyDescent="0.3">
      <c r="A524" s="1">
        <v>42527</v>
      </c>
      <c r="B524" s="3">
        <v>12.3</v>
      </c>
      <c r="C524" s="3">
        <v>27.5</v>
      </c>
      <c r="D524" s="4"/>
      <c r="F524" s="3"/>
    </row>
    <row r="525" spans="1:6" x14ac:dyDescent="0.3">
      <c r="A525" s="1">
        <v>42528</v>
      </c>
      <c r="B525" s="3">
        <v>13.5</v>
      </c>
      <c r="C525" s="3">
        <v>8.1</v>
      </c>
      <c r="D525" s="4"/>
      <c r="F525" s="3"/>
    </row>
    <row r="526" spans="1:6" x14ac:dyDescent="0.3">
      <c r="A526" s="1">
        <v>42529</v>
      </c>
      <c r="B526" s="3">
        <v>16.8</v>
      </c>
      <c r="C526" s="3">
        <v>27.9</v>
      </c>
      <c r="D526" s="4"/>
      <c r="F526" s="3"/>
    </row>
    <row r="527" spans="1:6" x14ac:dyDescent="0.3">
      <c r="A527" s="1">
        <v>42530</v>
      </c>
      <c r="B527" s="3">
        <v>13.9</v>
      </c>
      <c r="C527" s="3">
        <v>46.1</v>
      </c>
      <c r="D527" s="4"/>
      <c r="F527" s="3"/>
    </row>
    <row r="528" spans="1:6" x14ac:dyDescent="0.3">
      <c r="A528" s="1">
        <v>42531</v>
      </c>
      <c r="B528" s="3">
        <v>12.3</v>
      </c>
      <c r="C528" s="3">
        <v>59.6</v>
      </c>
      <c r="D528" s="4"/>
      <c r="F528" s="3"/>
    </row>
    <row r="529" spans="1:6" x14ac:dyDescent="0.3">
      <c r="A529" s="1">
        <v>42532</v>
      </c>
      <c r="B529" s="3">
        <v>10.8</v>
      </c>
      <c r="C529" s="3">
        <v>39.5</v>
      </c>
      <c r="D529" s="4"/>
      <c r="F529" s="3"/>
    </row>
    <row r="530" spans="1:6" x14ac:dyDescent="0.3">
      <c r="A530" s="1">
        <v>42533</v>
      </c>
      <c r="B530" s="3">
        <v>12</v>
      </c>
      <c r="C530" s="3">
        <v>28.7</v>
      </c>
      <c r="D530" s="4"/>
      <c r="F530" s="3"/>
    </row>
    <row r="531" spans="1:6" x14ac:dyDescent="0.3">
      <c r="A531" s="1">
        <v>42534</v>
      </c>
      <c r="B531" s="3">
        <v>14.7</v>
      </c>
      <c r="C531" s="3">
        <v>40.299999999999997</v>
      </c>
      <c r="D531" s="4"/>
      <c r="F531" s="3"/>
    </row>
    <row r="532" spans="1:6" x14ac:dyDescent="0.3">
      <c r="A532" s="1">
        <v>42535</v>
      </c>
      <c r="B532" s="3">
        <v>17.5</v>
      </c>
      <c r="C532" s="3">
        <v>63.9</v>
      </c>
      <c r="D532" s="4"/>
      <c r="F532" s="3"/>
    </row>
    <row r="533" spans="1:6" x14ac:dyDescent="0.3">
      <c r="A533" s="1">
        <v>42536</v>
      </c>
      <c r="B533" s="3">
        <v>15.9</v>
      </c>
      <c r="C533" s="3">
        <v>72.8</v>
      </c>
      <c r="D533" s="4"/>
      <c r="F533" s="3"/>
    </row>
    <row r="534" spans="1:6" x14ac:dyDescent="0.3">
      <c r="A534" s="1">
        <v>42537</v>
      </c>
      <c r="B534" s="3">
        <v>18.100000000000001</v>
      </c>
      <c r="C534" s="3">
        <v>50.3</v>
      </c>
      <c r="D534" s="4"/>
      <c r="F534" s="3"/>
    </row>
    <row r="535" spans="1:6" x14ac:dyDescent="0.3">
      <c r="A535" s="1">
        <v>42538</v>
      </c>
      <c r="B535" s="3">
        <v>19.399999999999999</v>
      </c>
      <c r="C535" s="3">
        <v>67</v>
      </c>
      <c r="D535" s="4"/>
      <c r="F535" s="3"/>
    </row>
    <row r="536" spans="1:6" x14ac:dyDescent="0.3">
      <c r="A536" s="1">
        <v>42539</v>
      </c>
      <c r="B536" s="3">
        <v>17.399999999999999</v>
      </c>
      <c r="C536" s="3">
        <v>57.3</v>
      </c>
      <c r="D536" s="4"/>
      <c r="F536" s="3"/>
    </row>
    <row r="537" spans="1:6" x14ac:dyDescent="0.3">
      <c r="A537" s="1">
        <v>42540</v>
      </c>
      <c r="B537" s="3">
        <v>19.7</v>
      </c>
      <c r="C537" s="3">
        <v>30.6</v>
      </c>
      <c r="D537" s="4"/>
      <c r="F537" s="3"/>
    </row>
    <row r="538" spans="1:6" x14ac:dyDescent="0.3">
      <c r="A538" s="1">
        <v>42541</v>
      </c>
      <c r="B538" s="3">
        <v>16.3</v>
      </c>
      <c r="C538" s="3">
        <v>74.3</v>
      </c>
      <c r="D538" s="4"/>
      <c r="F538" s="3"/>
    </row>
    <row r="539" spans="1:6" x14ac:dyDescent="0.3">
      <c r="A539" s="1">
        <v>42542</v>
      </c>
      <c r="B539" s="3">
        <v>17.100000000000001</v>
      </c>
      <c r="C539" s="3">
        <v>81.7</v>
      </c>
      <c r="D539" s="4"/>
      <c r="F539" s="3"/>
    </row>
    <row r="540" spans="1:6" x14ac:dyDescent="0.3">
      <c r="A540" s="1">
        <v>42543</v>
      </c>
      <c r="B540" s="3">
        <v>19.100000000000001</v>
      </c>
      <c r="C540" s="3">
        <v>31.8</v>
      </c>
      <c r="D540" s="4"/>
      <c r="F540" s="3"/>
    </row>
    <row r="541" spans="1:6" x14ac:dyDescent="0.3">
      <c r="A541" s="1">
        <v>42544</v>
      </c>
      <c r="B541" s="3">
        <v>21.4</v>
      </c>
      <c r="C541" s="3">
        <v>20.5</v>
      </c>
      <c r="D541" s="4"/>
      <c r="F541" s="3"/>
    </row>
    <row r="542" spans="1:6" x14ac:dyDescent="0.3">
      <c r="A542" s="1">
        <v>42545</v>
      </c>
      <c r="B542" s="3">
        <v>23.7</v>
      </c>
      <c r="C542" s="3">
        <v>7</v>
      </c>
      <c r="D542" s="4"/>
      <c r="F542" s="3"/>
    </row>
    <row r="543" spans="1:6" x14ac:dyDescent="0.3">
      <c r="A543" s="1">
        <v>42546</v>
      </c>
      <c r="B543" s="3">
        <v>26.2</v>
      </c>
      <c r="C543" s="3">
        <v>22.1</v>
      </c>
      <c r="D543" s="4"/>
      <c r="F543" s="3"/>
    </row>
    <row r="544" spans="1:6" x14ac:dyDescent="0.3">
      <c r="A544" s="1">
        <v>42547</v>
      </c>
      <c r="B544" s="3">
        <v>24.2</v>
      </c>
      <c r="C544" s="3">
        <v>41.8</v>
      </c>
      <c r="D544" s="4"/>
      <c r="F544" s="3"/>
    </row>
    <row r="545" spans="1:6" x14ac:dyDescent="0.3">
      <c r="A545" s="1">
        <v>42548</v>
      </c>
      <c r="B545" s="3">
        <v>18.600000000000001</v>
      </c>
      <c r="C545" s="3">
        <v>63.1</v>
      </c>
      <c r="D545" s="4"/>
      <c r="F545" s="3"/>
    </row>
    <row r="546" spans="1:6" x14ac:dyDescent="0.3">
      <c r="A546" s="1">
        <v>42549</v>
      </c>
      <c r="B546" s="3">
        <v>17.899999999999999</v>
      </c>
      <c r="C546" s="3">
        <v>75.099999999999994</v>
      </c>
      <c r="D546" s="4"/>
      <c r="F546" s="3"/>
    </row>
    <row r="547" spans="1:6" x14ac:dyDescent="0.3">
      <c r="A547" s="1">
        <v>42550</v>
      </c>
      <c r="B547" s="3">
        <v>20.399999999999999</v>
      </c>
      <c r="C547" s="3">
        <v>51.5</v>
      </c>
      <c r="D547" s="4"/>
      <c r="F547" s="3"/>
    </row>
    <row r="548" spans="1:6" x14ac:dyDescent="0.3">
      <c r="A548" s="1">
        <v>42551</v>
      </c>
      <c r="B548" s="3">
        <v>22.5</v>
      </c>
      <c r="C548" s="3">
        <v>42.2</v>
      </c>
      <c r="D548" s="4"/>
      <c r="F548" s="3"/>
    </row>
    <row r="549" spans="1:6" x14ac:dyDescent="0.3">
      <c r="A549" s="1">
        <v>42552</v>
      </c>
      <c r="B549" s="3">
        <v>22</v>
      </c>
      <c r="C549" s="3">
        <v>65.099999999999994</v>
      </c>
      <c r="D549" s="4"/>
      <c r="F549" s="3"/>
    </row>
    <row r="550" spans="1:6" x14ac:dyDescent="0.3">
      <c r="A550" s="1">
        <v>42553</v>
      </c>
      <c r="B550" s="3">
        <v>24.4</v>
      </c>
      <c r="C550" s="3">
        <v>34.1</v>
      </c>
      <c r="D550" s="4"/>
      <c r="F550" s="3"/>
    </row>
    <row r="551" spans="1:6" x14ac:dyDescent="0.3">
      <c r="A551" s="1">
        <v>42554</v>
      </c>
      <c r="B551" s="3">
        <v>16.899999999999999</v>
      </c>
      <c r="C551" s="3">
        <v>75.900000000000006</v>
      </c>
      <c r="D551" s="4"/>
      <c r="F551" s="3"/>
    </row>
    <row r="552" spans="1:6" x14ac:dyDescent="0.3">
      <c r="A552" s="1">
        <v>42555</v>
      </c>
      <c r="B552" s="3">
        <v>14.8</v>
      </c>
      <c r="C552" s="3">
        <v>32.9</v>
      </c>
      <c r="D552" s="4"/>
      <c r="F552" s="3"/>
    </row>
    <row r="553" spans="1:6" x14ac:dyDescent="0.3">
      <c r="A553" s="1">
        <v>42556</v>
      </c>
      <c r="B553" s="3">
        <v>16.8</v>
      </c>
      <c r="C553" s="3">
        <v>26.3</v>
      </c>
      <c r="D553" s="4"/>
      <c r="F553" s="3"/>
    </row>
    <row r="554" spans="1:6" x14ac:dyDescent="0.3">
      <c r="A554" s="1">
        <v>42557</v>
      </c>
      <c r="B554" s="3">
        <v>15.3</v>
      </c>
      <c r="C554" s="3">
        <v>79</v>
      </c>
      <c r="D554" s="4"/>
      <c r="F554" s="3"/>
    </row>
    <row r="555" spans="1:6" x14ac:dyDescent="0.3">
      <c r="A555" s="1">
        <v>42558</v>
      </c>
      <c r="B555" s="3">
        <v>14.9</v>
      </c>
      <c r="C555" s="3">
        <v>65.099999999999994</v>
      </c>
      <c r="D555" s="4"/>
      <c r="F555" s="3"/>
    </row>
    <row r="556" spans="1:6" x14ac:dyDescent="0.3">
      <c r="A556" s="1">
        <v>42559</v>
      </c>
      <c r="B556" s="3">
        <v>16.100000000000001</v>
      </c>
      <c r="C556" s="3">
        <v>62</v>
      </c>
      <c r="D556" s="4"/>
      <c r="F556" s="3"/>
    </row>
    <row r="557" spans="1:6" x14ac:dyDescent="0.3">
      <c r="A557" s="1">
        <v>42560</v>
      </c>
      <c r="B557" s="3">
        <v>17</v>
      </c>
      <c r="C557" s="3">
        <v>82.5</v>
      </c>
      <c r="D557" s="4"/>
      <c r="F557" s="3"/>
    </row>
    <row r="558" spans="1:6" x14ac:dyDescent="0.3">
      <c r="A558" s="1">
        <v>42561</v>
      </c>
      <c r="B558" s="3">
        <v>17.5</v>
      </c>
      <c r="C558" s="3">
        <v>56.5</v>
      </c>
      <c r="D558" s="4"/>
      <c r="F558" s="3"/>
    </row>
    <row r="559" spans="1:6" x14ac:dyDescent="0.3">
      <c r="A559" s="1">
        <v>42562</v>
      </c>
      <c r="B559" s="3">
        <v>21.2</v>
      </c>
      <c r="C559" s="3">
        <v>74.400000000000006</v>
      </c>
      <c r="D559" s="4"/>
      <c r="F559" s="3"/>
    </row>
    <row r="560" spans="1:6" x14ac:dyDescent="0.3">
      <c r="A560" s="1">
        <v>42563</v>
      </c>
      <c r="B560" s="3">
        <v>19.5</v>
      </c>
      <c r="C560" s="3">
        <v>81.7</v>
      </c>
      <c r="D560" s="4"/>
      <c r="F560" s="3"/>
    </row>
    <row r="561" spans="1:6" x14ac:dyDescent="0.3">
      <c r="A561" s="1">
        <v>42564</v>
      </c>
      <c r="B561" s="3">
        <v>18.3</v>
      </c>
      <c r="C561" s="3">
        <v>81.3</v>
      </c>
      <c r="D561" s="4"/>
      <c r="F561" s="3"/>
    </row>
    <row r="562" spans="1:6" x14ac:dyDescent="0.3">
      <c r="A562" s="1">
        <v>42565</v>
      </c>
      <c r="B562" s="3">
        <v>16.7</v>
      </c>
      <c r="C562" s="3">
        <v>90.2</v>
      </c>
      <c r="D562" s="4"/>
      <c r="F562" s="3"/>
    </row>
    <row r="563" spans="1:6" x14ac:dyDescent="0.3">
      <c r="A563" s="1">
        <v>42566</v>
      </c>
      <c r="B563" s="3">
        <v>15.5</v>
      </c>
      <c r="C563" s="3">
        <v>81.3</v>
      </c>
      <c r="D563" s="4"/>
      <c r="F563" s="3"/>
    </row>
    <row r="564" spans="1:6" x14ac:dyDescent="0.3">
      <c r="A564" s="1">
        <v>42567</v>
      </c>
      <c r="B564" s="3">
        <v>17</v>
      </c>
      <c r="C564" s="3">
        <v>63.5</v>
      </c>
      <c r="D564" s="4"/>
      <c r="F564" s="3"/>
    </row>
    <row r="565" spans="1:6" x14ac:dyDescent="0.3">
      <c r="A565" s="1">
        <v>42568</v>
      </c>
      <c r="B565" s="3">
        <v>18.2</v>
      </c>
      <c r="C565" s="3">
        <v>80.2</v>
      </c>
      <c r="D565" s="4"/>
      <c r="F565" s="3"/>
    </row>
    <row r="566" spans="1:6" x14ac:dyDescent="0.3">
      <c r="A566" s="1">
        <v>42569</v>
      </c>
      <c r="B566" s="3">
        <v>16.3</v>
      </c>
      <c r="C566" s="3">
        <v>73.2</v>
      </c>
      <c r="D566" s="4"/>
      <c r="F566" s="3"/>
    </row>
    <row r="567" spans="1:6" x14ac:dyDescent="0.3">
      <c r="A567" s="1">
        <v>42570</v>
      </c>
      <c r="B567" s="3">
        <v>17.100000000000001</v>
      </c>
      <c r="C567" s="3">
        <v>42.2</v>
      </c>
      <c r="D567" s="4"/>
      <c r="F567" s="3"/>
    </row>
    <row r="568" spans="1:6" x14ac:dyDescent="0.3">
      <c r="A568" s="1">
        <v>42571</v>
      </c>
      <c r="B568" s="3">
        <v>17.3</v>
      </c>
      <c r="C568" s="3">
        <v>35.6</v>
      </c>
      <c r="D568" s="4"/>
      <c r="F568" s="3"/>
    </row>
    <row r="569" spans="1:6" x14ac:dyDescent="0.3">
      <c r="A569" s="1">
        <v>42572</v>
      </c>
      <c r="B569" s="3">
        <v>17.7</v>
      </c>
      <c r="C569" s="3">
        <v>32.1</v>
      </c>
      <c r="D569" s="4"/>
      <c r="F569" s="3"/>
    </row>
    <row r="570" spans="1:6" x14ac:dyDescent="0.3">
      <c r="A570" s="1">
        <v>42573</v>
      </c>
      <c r="B570" s="3">
        <v>17.399999999999999</v>
      </c>
      <c r="C570" s="3">
        <v>89.1</v>
      </c>
      <c r="D570" s="4"/>
      <c r="F570" s="3"/>
    </row>
    <row r="571" spans="1:6" x14ac:dyDescent="0.3">
      <c r="A571" s="1">
        <v>42574</v>
      </c>
      <c r="B571" s="3">
        <v>19.399999999999999</v>
      </c>
      <c r="C571" s="3">
        <v>71.2</v>
      </c>
      <c r="D571" s="4"/>
      <c r="F571" s="3"/>
    </row>
    <row r="572" spans="1:6" x14ac:dyDescent="0.3">
      <c r="A572" s="1">
        <v>42575</v>
      </c>
      <c r="B572" s="3">
        <v>19.899999999999999</v>
      </c>
      <c r="C572" s="3">
        <v>53</v>
      </c>
      <c r="D572" s="4"/>
      <c r="F572" s="3"/>
    </row>
    <row r="573" spans="1:6" x14ac:dyDescent="0.3">
      <c r="A573" s="1">
        <v>42576</v>
      </c>
      <c r="B573" s="3">
        <v>22.2</v>
      </c>
      <c r="C573" s="3">
        <v>65.099999999999994</v>
      </c>
      <c r="D573" s="4"/>
      <c r="F573" s="3"/>
    </row>
    <row r="574" spans="1:6" x14ac:dyDescent="0.3">
      <c r="A574" s="1">
        <v>42577</v>
      </c>
      <c r="B574" s="3">
        <v>23.1</v>
      </c>
      <c r="C574" s="3">
        <v>50.3</v>
      </c>
      <c r="D574" s="4"/>
      <c r="F574" s="3"/>
    </row>
    <row r="575" spans="1:6" x14ac:dyDescent="0.3">
      <c r="A575" s="1">
        <v>42578</v>
      </c>
      <c r="B575" s="3">
        <v>21.1</v>
      </c>
      <c r="C575" s="3">
        <v>46.9</v>
      </c>
      <c r="D575" s="4"/>
      <c r="F575" s="3"/>
    </row>
    <row r="576" spans="1:6" x14ac:dyDescent="0.3">
      <c r="A576" s="1">
        <v>42579</v>
      </c>
      <c r="B576" s="3">
        <v>21.2</v>
      </c>
      <c r="C576" s="3">
        <v>77.099999999999994</v>
      </c>
      <c r="D576" s="4"/>
      <c r="F576" s="3"/>
    </row>
    <row r="577" spans="1:6" x14ac:dyDescent="0.3">
      <c r="A577" s="1">
        <v>42580</v>
      </c>
      <c r="B577" s="3">
        <v>18.899999999999999</v>
      </c>
      <c r="C577" s="3">
        <v>79</v>
      </c>
      <c r="D577" s="4"/>
      <c r="F577" s="3"/>
    </row>
    <row r="578" spans="1:6" x14ac:dyDescent="0.3">
      <c r="A578" s="1">
        <v>42581</v>
      </c>
      <c r="B578" s="3">
        <v>19.399999999999999</v>
      </c>
      <c r="C578" s="3">
        <v>73.599999999999994</v>
      </c>
      <c r="D578" s="4"/>
      <c r="F578" s="3"/>
    </row>
    <row r="579" spans="1:6" x14ac:dyDescent="0.3">
      <c r="A579" s="1">
        <v>42582</v>
      </c>
      <c r="B579" s="3">
        <v>21.2</v>
      </c>
      <c r="C579" s="3">
        <v>56.9</v>
      </c>
      <c r="D579" s="4"/>
      <c r="F579" s="3"/>
    </row>
    <row r="580" spans="1:6" x14ac:dyDescent="0.3">
      <c r="A580" s="1">
        <v>42583</v>
      </c>
      <c r="B580" s="3">
        <v>18.5</v>
      </c>
      <c r="C580" s="3">
        <v>84.8</v>
      </c>
      <c r="D580" s="4"/>
      <c r="F580" s="3"/>
    </row>
    <row r="581" spans="1:6" x14ac:dyDescent="0.3">
      <c r="A581" s="1">
        <v>42584</v>
      </c>
      <c r="B581" s="3">
        <v>17.899999999999999</v>
      </c>
      <c r="C581" s="3">
        <v>63.9</v>
      </c>
      <c r="D581" s="4"/>
      <c r="F581" s="3"/>
    </row>
    <row r="582" spans="1:6" x14ac:dyDescent="0.3">
      <c r="A582" s="1">
        <v>42585</v>
      </c>
      <c r="B582" s="3">
        <v>16.600000000000001</v>
      </c>
      <c r="C582" s="3">
        <v>73.599999999999994</v>
      </c>
      <c r="D582" s="4"/>
      <c r="F582" s="3"/>
    </row>
    <row r="583" spans="1:6" x14ac:dyDescent="0.3">
      <c r="A583" s="1">
        <v>42586</v>
      </c>
      <c r="B583" s="3">
        <v>20.6</v>
      </c>
      <c r="C583" s="3">
        <v>70.099999999999994</v>
      </c>
      <c r="D583" s="4"/>
      <c r="F583" s="3"/>
    </row>
    <row r="584" spans="1:6" x14ac:dyDescent="0.3">
      <c r="A584" s="1">
        <v>42587</v>
      </c>
      <c r="B584" s="3">
        <v>22.8</v>
      </c>
      <c r="C584" s="3">
        <v>56.1</v>
      </c>
      <c r="D584" s="4"/>
      <c r="F584" s="3"/>
    </row>
    <row r="585" spans="1:6" x14ac:dyDescent="0.3">
      <c r="A585" s="1">
        <v>42588</v>
      </c>
      <c r="B585" s="3">
        <v>17.399999999999999</v>
      </c>
      <c r="C585" s="3">
        <v>87.9</v>
      </c>
      <c r="D585" s="4"/>
      <c r="F585" s="3"/>
    </row>
    <row r="586" spans="1:6" x14ac:dyDescent="0.3">
      <c r="A586" s="1">
        <v>42589</v>
      </c>
      <c r="B586" s="3">
        <v>16.100000000000001</v>
      </c>
      <c r="C586" s="3">
        <v>44.5</v>
      </c>
      <c r="D586" s="4"/>
      <c r="F586" s="3"/>
    </row>
    <row r="587" spans="1:6" x14ac:dyDescent="0.3">
      <c r="A587" s="1">
        <v>42590</v>
      </c>
      <c r="B587" s="3">
        <v>19.899999999999999</v>
      </c>
      <c r="C587" s="3">
        <v>55.8</v>
      </c>
      <c r="D587" s="4"/>
      <c r="F587" s="3"/>
    </row>
    <row r="588" spans="1:6" x14ac:dyDescent="0.3">
      <c r="A588" s="1">
        <v>42591</v>
      </c>
      <c r="B588" s="3">
        <v>17.600000000000001</v>
      </c>
      <c r="C588" s="3">
        <v>85.2</v>
      </c>
      <c r="D588" s="4"/>
      <c r="F588" s="3"/>
    </row>
    <row r="589" spans="1:6" x14ac:dyDescent="0.3">
      <c r="A589" s="1">
        <v>42592</v>
      </c>
      <c r="B589" s="3">
        <v>13.7</v>
      </c>
      <c r="C589" s="3">
        <v>88.7</v>
      </c>
      <c r="D589" s="4"/>
      <c r="F589" s="3"/>
    </row>
    <row r="590" spans="1:6" x14ac:dyDescent="0.3">
      <c r="A590" s="1">
        <v>42593</v>
      </c>
      <c r="B590" s="3">
        <v>14.1</v>
      </c>
      <c r="C590" s="3">
        <v>50.3</v>
      </c>
      <c r="D590" s="4"/>
      <c r="F590" s="3"/>
    </row>
    <row r="591" spans="1:6" x14ac:dyDescent="0.3">
      <c r="A591" s="1">
        <v>42594</v>
      </c>
      <c r="B591" s="3">
        <v>14.3</v>
      </c>
      <c r="C591" s="3">
        <v>32.1</v>
      </c>
      <c r="D591" s="4"/>
      <c r="F591" s="3"/>
    </row>
    <row r="592" spans="1:6" x14ac:dyDescent="0.3">
      <c r="A592" s="1">
        <v>42595</v>
      </c>
      <c r="B592" s="3">
        <v>16.2</v>
      </c>
      <c r="C592" s="3">
        <v>70.099999999999994</v>
      </c>
      <c r="D592" s="4"/>
      <c r="F592" s="3"/>
    </row>
    <row r="593" spans="1:6" x14ac:dyDescent="0.3">
      <c r="A593" s="1">
        <v>42596</v>
      </c>
      <c r="B593" s="3">
        <v>17.2</v>
      </c>
      <c r="C593" s="3">
        <v>55</v>
      </c>
      <c r="D593" s="4"/>
      <c r="F593" s="3"/>
    </row>
    <row r="594" spans="1:6" x14ac:dyDescent="0.3">
      <c r="A594" s="1">
        <v>42597</v>
      </c>
      <c r="B594" s="3">
        <v>15.1</v>
      </c>
      <c r="C594" s="3">
        <v>38.700000000000003</v>
      </c>
      <c r="D594" s="4"/>
      <c r="F594" s="3"/>
    </row>
    <row r="595" spans="1:6" x14ac:dyDescent="0.3">
      <c r="A595" s="1">
        <v>42598</v>
      </c>
      <c r="B595" s="3">
        <v>14.6</v>
      </c>
      <c r="C595" s="3">
        <v>66.599999999999994</v>
      </c>
      <c r="D595" s="4"/>
      <c r="F595" s="3"/>
    </row>
    <row r="596" spans="1:6" x14ac:dyDescent="0.3">
      <c r="A596" s="1">
        <v>42599</v>
      </c>
      <c r="B596" s="3">
        <v>12.9</v>
      </c>
      <c r="C596" s="3">
        <v>64.7</v>
      </c>
      <c r="D596" s="4"/>
      <c r="F596" s="3"/>
    </row>
    <row r="597" spans="1:6" x14ac:dyDescent="0.3">
      <c r="A597" s="1">
        <v>42600</v>
      </c>
      <c r="B597" s="3">
        <v>14.4</v>
      </c>
      <c r="C597" s="3">
        <v>89.1</v>
      </c>
      <c r="D597" s="4"/>
      <c r="F597" s="3"/>
    </row>
    <row r="598" spans="1:6" x14ac:dyDescent="0.3">
      <c r="A598" s="1">
        <v>42601</v>
      </c>
      <c r="B598" s="3">
        <v>17</v>
      </c>
      <c r="C598" s="3">
        <v>49.6</v>
      </c>
      <c r="D598" s="4"/>
      <c r="F598" s="3"/>
    </row>
    <row r="599" spans="1:6" x14ac:dyDescent="0.3">
      <c r="A599" s="1">
        <v>42602</v>
      </c>
      <c r="B599" s="3">
        <v>19.5</v>
      </c>
      <c r="C599" s="3">
        <v>39.9</v>
      </c>
      <c r="D599" s="4"/>
      <c r="F599" s="3"/>
    </row>
    <row r="600" spans="1:6" x14ac:dyDescent="0.3">
      <c r="A600" s="1">
        <v>42603</v>
      </c>
      <c r="B600" s="3">
        <v>20.7</v>
      </c>
      <c r="C600" s="3">
        <v>80.5</v>
      </c>
      <c r="D600" s="4"/>
      <c r="F600" s="3"/>
    </row>
    <row r="601" spans="1:6" x14ac:dyDescent="0.3">
      <c r="A601" s="1">
        <v>42604</v>
      </c>
      <c r="B601" s="3">
        <v>17.3</v>
      </c>
      <c r="C601" s="3">
        <v>92.9</v>
      </c>
      <c r="D601" s="4"/>
      <c r="F601" s="3"/>
    </row>
    <row r="602" spans="1:6" x14ac:dyDescent="0.3">
      <c r="A602" s="1">
        <v>42605</v>
      </c>
      <c r="B602" s="3">
        <v>17.2</v>
      </c>
      <c r="C602" s="3">
        <v>60</v>
      </c>
      <c r="D602" s="4"/>
      <c r="F602" s="3"/>
    </row>
    <row r="603" spans="1:6" x14ac:dyDescent="0.3">
      <c r="A603" s="1">
        <v>42606</v>
      </c>
      <c r="B603" s="3">
        <v>17.7</v>
      </c>
      <c r="C603" s="3">
        <v>62</v>
      </c>
      <c r="D603" s="4"/>
      <c r="F603" s="3"/>
    </row>
    <row r="604" spans="1:6" x14ac:dyDescent="0.3">
      <c r="A604" s="1">
        <v>42607</v>
      </c>
      <c r="B604" s="3">
        <v>18.100000000000001</v>
      </c>
      <c r="C604" s="3">
        <v>9.6999999999999993</v>
      </c>
      <c r="D604" s="4"/>
      <c r="F604" s="3"/>
    </row>
    <row r="605" spans="1:6" x14ac:dyDescent="0.3">
      <c r="A605" s="1">
        <v>42608</v>
      </c>
      <c r="B605" s="3">
        <v>20.3</v>
      </c>
      <c r="C605" s="3">
        <v>0.8</v>
      </c>
      <c r="D605" s="4"/>
      <c r="F605" s="3"/>
    </row>
    <row r="606" spans="1:6" x14ac:dyDescent="0.3">
      <c r="A606" s="1">
        <v>42609</v>
      </c>
      <c r="B606" s="3">
        <v>21.9</v>
      </c>
      <c r="C606" s="3">
        <v>1.2</v>
      </c>
      <c r="D606" s="4"/>
      <c r="F606" s="3"/>
    </row>
    <row r="607" spans="1:6" x14ac:dyDescent="0.3">
      <c r="A607" s="1">
        <v>42610</v>
      </c>
      <c r="B607" s="3">
        <v>21.1</v>
      </c>
      <c r="C607" s="3">
        <v>3.5</v>
      </c>
      <c r="D607" s="4"/>
      <c r="F607" s="3"/>
    </row>
    <row r="608" spans="1:6" x14ac:dyDescent="0.3">
      <c r="A608" s="1">
        <v>42611</v>
      </c>
      <c r="B608" s="3">
        <v>21.4</v>
      </c>
      <c r="C608" s="3">
        <v>40.299999999999997</v>
      </c>
      <c r="D608" s="4"/>
      <c r="F608" s="3"/>
    </row>
    <row r="609" spans="1:6" x14ac:dyDescent="0.3">
      <c r="A609" s="1">
        <v>42612</v>
      </c>
      <c r="B609" s="3">
        <v>16</v>
      </c>
      <c r="C609" s="3">
        <v>37.6</v>
      </c>
      <c r="D609" s="4"/>
      <c r="F609" s="3"/>
    </row>
    <row r="610" spans="1:6" x14ac:dyDescent="0.3">
      <c r="A610" s="1">
        <v>42613</v>
      </c>
      <c r="B610" s="3">
        <v>15.5</v>
      </c>
      <c r="C610" s="3">
        <v>58.9</v>
      </c>
      <c r="D610" s="4"/>
      <c r="F610" s="3"/>
    </row>
    <row r="611" spans="1:6" x14ac:dyDescent="0.3">
      <c r="A611" s="1">
        <v>42614</v>
      </c>
      <c r="B611" s="3">
        <v>18.2</v>
      </c>
      <c r="C611" s="3">
        <v>15.5</v>
      </c>
      <c r="D611" s="4"/>
      <c r="F611" s="3"/>
    </row>
    <row r="612" spans="1:6" x14ac:dyDescent="0.3">
      <c r="A612" s="1">
        <v>42615</v>
      </c>
      <c r="B612" s="3">
        <v>16.600000000000001</v>
      </c>
      <c r="C612" s="3">
        <v>30.6</v>
      </c>
      <c r="D612" s="4"/>
      <c r="F612" s="3"/>
    </row>
    <row r="613" spans="1:6" x14ac:dyDescent="0.3">
      <c r="A613" s="1">
        <v>42616</v>
      </c>
      <c r="B613" s="3">
        <v>17.2</v>
      </c>
      <c r="C613" s="3">
        <v>60</v>
      </c>
      <c r="D613" s="4"/>
      <c r="F613" s="3"/>
    </row>
    <row r="614" spans="1:6" x14ac:dyDescent="0.3">
      <c r="A614" s="1">
        <v>42617</v>
      </c>
      <c r="B614" s="3">
        <v>15.7</v>
      </c>
      <c r="C614" s="3">
        <v>91</v>
      </c>
      <c r="D614" s="4"/>
      <c r="F614" s="3"/>
    </row>
    <row r="615" spans="1:6" x14ac:dyDescent="0.3">
      <c r="A615" s="1">
        <v>42618</v>
      </c>
      <c r="B615" s="3">
        <v>15.3</v>
      </c>
      <c r="C615" s="3">
        <v>72.8</v>
      </c>
      <c r="D615" s="4"/>
      <c r="F615" s="3"/>
    </row>
    <row r="616" spans="1:6" x14ac:dyDescent="0.3">
      <c r="A616" s="1">
        <v>42619</v>
      </c>
      <c r="B616" s="3">
        <v>15.5</v>
      </c>
      <c r="C616" s="3">
        <v>27.9</v>
      </c>
      <c r="D616" s="4"/>
      <c r="F616" s="3"/>
    </row>
    <row r="617" spans="1:6" x14ac:dyDescent="0.3">
      <c r="A617" s="1">
        <v>42620</v>
      </c>
      <c r="B617" s="3">
        <v>16.5</v>
      </c>
      <c r="C617" s="3">
        <v>23.6</v>
      </c>
      <c r="D617" s="4"/>
      <c r="F617" s="3"/>
    </row>
    <row r="618" spans="1:6" x14ac:dyDescent="0.3">
      <c r="A618" s="1">
        <v>42621</v>
      </c>
      <c r="B618" s="3">
        <v>17.399999999999999</v>
      </c>
      <c r="C618" s="3">
        <v>8.9</v>
      </c>
      <c r="D618" s="4"/>
      <c r="F618" s="3"/>
    </row>
    <row r="619" spans="1:6" x14ac:dyDescent="0.3">
      <c r="A619" s="1">
        <v>42622</v>
      </c>
      <c r="B619" s="3">
        <v>18.899999999999999</v>
      </c>
      <c r="C619" s="3">
        <v>1.9</v>
      </c>
      <c r="D619" s="4"/>
      <c r="F619" s="3"/>
    </row>
    <row r="620" spans="1:6" x14ac:dyDescent="0.3">
      <c r="A620" s="1">
        <v>42623</v>
      </c>
      <c r="B620" s="3">
        <v>20.7</v>
      </c>
      <c r="C620" s="3">
        <v>22.1</v>
      </c>
      <c r="D620" s="4"/>
      <c r="F620" s="3"/>
    </row>
    <row r="621" spans="1:6" x14ac:dyDescent="0.3">
      <c r="A621" s="1">
        <v>42624</v>
      </c>
      <c r="B621" s="3">
        <v>20</v>
      </c>
      <c r="C621" s="3">
        <v>21.7</v>
      </c>
      <c r="D621" s="4"/>
      <c r="F621" s="3"/>
    </row>
    <row r="622" spans="1:6" x14ac:dyDescent="0.3">
      <c r="A622" s="1">
        <v>42625</v>
      </c>
      <c r="B622" s="3">
        <v>19.2</v>
      </c>
      <c r="C622" s="3">
        <v>10.8</v>
      </c>
      <c r="D622" s="4"/>
      <c r="F622" s="3"/>
    </row>
    <row r="623" spans="1:6" x14ac:dyDescent="0.3">
      <c r="A623" s="1">
        <v>42626</v>
      </c>
      <c r="B623" s="3">
        <v>18.7</v>
      </c>
      <c r="C623" s="3">
        <v>10.8</v>
      </c>
      <c r="D623" s="4"/>
      <c r="F623" s="3"/>
    </row>
    <row r="624" spans="1:6" x14ac:dyDescent="0.3">
      <c r="A624" s="1">
        <v>42627</v>
      </c>
      <c r="B624" s="3">
        <v>15.2</v>
      </c>
      <c r="C624" s="3">
        <v>19.8</v>
      </c>
      <c r="D624" s="4"/>
      <c r="F624" s="3"/>
    </row>
    <row r="625" spans="1:6" x14ac:dyDescent="0.3">
      <c r="A625" s="1">
        <v>42628</v>
      </c>
      <c r="B625" s="3">
        <v>14.5</v>
      </c>
      <c r="C625" s="3">
        <v>1.9</v>
      </c>
      <c r="D625" s="4"/>
      <c r="F625" s="3"/>
    </row>
    <row r="626" spans="1:6" x14ac:dyDescent="0.3">
      <c r="A626" s="1">
        <v>42629</v>
      </c>
      <c r="B626" s="3">
        <v>14.9</v>
      </c>
      <c r="C626" s="3">
        <v>5</v>
      </c>
      <c r="D626" s="4"/>
      <c r="F626" s="3"/>
    </row>
    <row r="627" spans="1:6" x14ac:dyDescent="0.3">
      <c r="A627" s="1">
        <v>42630</v>
      </c>
      <c r="B627" s="3">
        <v>14</v>
      </c>
      <c r="C627" s="3">
        <v>33.700000000000003</v>
      </c>
      <c r="D627" s="4"/>
      <c r="F627" s="3"/>
    </row>
    <row r="628" spans="1:6" x14ac:dyDescent="0.3">
      <c r="A628" s="1">
        <v>42631</v>
      </c>
      <c r="B628" s="3">
        <v>11.5</v>
      </c>
      <c r="C628" s="3">
        <v>22.8</v>
      </c>
      <c r="D628" s="4"/>
      <c r="F628" s="3"/>
    </row>
    <row r="629" spans="1:6" x14ac:dyDescent="0.3">
      <c r="A629" s="1">
        <v>42632</v>
      </c>
      <c r="B629" s="3">
        <v>10.3</v>
      </c>
      <c r="C629" s="3">
        <v>65.099999999999994</v>
      </c>
      <c r="D629" s="4"/>
      <c r="F629" s="3"/>
    </row>
    <row r="630" spans="1:6" x14ac:dyDescent="0.3">
      <c r="A630" s="1">
        <v>42633</v>
      </c>
      <c r="B630" s="3">
        <v>10.4</v>
      </c>
      <c r="C630" s="3">
        <v>73.2</v>
      </c>
      <c r="D630" s="4"/>
      <c r="F630" s="3"/>
    </row>
    <row r="631" spans="1:6" x14ac:dyDescent="0.3">
      <c r="A631" s="1">
        <v>42634</v>
      </c>
      <c r="B631" s="3">
        <v>10.1</v>
      </c>
      <c r="C631" s="3">
        <v>54.2</v>
      </c>
      <c r="D631" s="4"/>
      <c r="F631" s="3"/>
    </row>
    <row r="632" spans="1:6" x14ac:dyDescent="0.3">
      <c r="A632" s="1">
        <v>42635</v>
      </c>
      <c r="B632" s="3">
        <v>11</v>
      </c>
      <c r="C632" s="3">
        <v>59.6</v>
      </c>
      <c r="D632" s="4"/>
      <c r="F632" s="3"/>
    </row>
    <row r="633" spans="1:6" x14ac:dyDescent="0.3">
      <c r="A633" s="1">
        <v>42636</v>
      </c>
      <c r="B633" s="3">
        <v>11.6</v>
      </c>
      <c r="C633" s="3">
        <v>78.2</v>
      </c>
      <c r="D633" s="4"/>
      <c r="F633" s="3"/>
    </row>
    <row r="634" spans="1:6" x14ac:dyDescent="0.3">
      <c r="A634" s="1">
        <v>42637</v>
      </c>
      <c r="B634" s="3">
        <v>13.1</v>
      </c>
      <c r="C634" s="3">
        <v>61.6</v>
      </c>
      <c r="D634" s="4"/>
      <c r="F634" s="3"/>
    </row>
    <row r="635" spans="1:6" x14ac:dyDescent="0.3">
      <c r="A635" s="1">
        <v>42638</v>
      </c>
      <c r="B635" s="3">
        <v>12.1</v>
      </c>
      <c r="C635" s="3">
        <v>33</v>
      </c>
      <c r="D635" s="4"/>
      <c r="F635" s="3"/>
    </row>
    <row r="636" spans="1:6" x14ac:dyDescent="0.3">
      <c r="A636" s="1">
        <v>42639</v>
      </c>
      <c r="B636" s="3">
        <v>9.8000000000000007</v>
      </c>
      <c r="C636" s="3">
        <v>31</v>
      </c>
      <c r="D636" s="4"/>
      <c r="F636" s="3"/>
    </row>
    <row r="637" spans="1:6" x14ac:dyDescent="0.3">
      <c r="A637" s="1">
        <v>42640</v>
      </c>
      <c r="B637" s="3">
        <v>8.5</v>
      </c>
      <c r="C637" s="3">
        <v>33.299999999999997</v>
      </c>
      <c r="D637" s="4"/>
      <c r="F637" s="3"/>
    </row>
    <row r="638" spans="1:6" x14ac:dyDescent="0.3">
      <c r="A638" s="1">
        <v>42641</v>
      </c>
      <c r="B638" s="3">
        <v>9.6</v>
      </c>
      <c r="C638" s="3">
        <v>63.9</v>
      </c>
      <c r="D638" s="4"/>
      <c r="F638" s="3"/>
    </row>
    <row r="639" spans="1:6" x14ac:dyDescent="0.3">
      <c r="A639" s="1">
        <v>42642</v>
      </c>
      <c r="B639" s="3">
        <v>16.100000000000001</v>
      </c>
      <c r="C639" s="3">
        <v>70.3</v>
      </c>
      <c r="D639" s="4"/>
      <c r="F639" s="3"/>
    </row>
    <row r="640" spans="1:6" x14ac:dyDescent="0.3">
      <c r="A640" s="1">
        <v>42643</v>
      </c>
      <c r="B640" s="3">
        <v>16.3</v>
      </c>
      <c r="C640" s="3">
        <v>65.099999999999994</v>
      </c>
      <c r="D640" s="4"/>
      <c r="F640" s="3"/>
    </row>
    <row r="641" spans="1:6" x14ac:dyDescent="0.3">
      <c r="A641" s="1">
        <v>42644</v>
      </c>
      <c r="B641" s="3">
        <v>13.8</v>
      </c>
      <c r="C641" s="3">
        <v>66.2</v>
      </c>
      <c r="D641" s="4"/>
      <c r="F641" s="3"/>
    </row>
    <row r="642" spans="1:6" x14ac:dyDescent="0.3">
      <c r="A642" s="1">
        <v>42645</v>
      </c>
      <c r="B642" s="3">
        <v>15.6</v>
      </c>
      <c r="C642" s="3">
        <v>74.7</v>
      </c>
      <c r="D642" s="4"/>
      <c r="F642" s="3"/>
    </row>
    <row r="643" spans="1:6" x14ac:dyDescent="0.3">
      <c r="A643" s="1">
        <v>42646</v>
      </c>
      <c r="B643" s="3">
        <v>13.2</v>
      </c>
      <c r="C643" s="3">
        <v>82.1</v>
      </c>
      <c r="D643" s="4"/>
      <c r="F643" s="3"/>
    </row>
    <row r="644" spans="1:6" x14ac:dyDescent="0.3">
      <c r="A644" s="1">
        <v>42647</v>
      </c>
      <c r="B644" s="3">
        <v>9.1999999999999993</v>
      </c>
      <c r="C644" s="3">
        <v>44.9</v>
      </c>
      <c r="D644" s="4"/>
      <c r="F644" s="3"/>
    </row>
    <row r="645" spans="1:6" x14ac:dyDescent="0.3">
      <c r="A645" s="1">
        <v>42648</v>
      </c>
      <c r="B645" s="3">
        <v>6.5</v>
      </c>
      <c r="C645" s="3">
        <v>92.9</v>
      </c>
      <c r="D645" s="4"/>
      <c r="F645" s="3"/>
    </row>
    <row r="646" spans="1:6" x14ac:dyDescent="0.3">
      <c r="A646" s="1">
        <v>42649</v>
      </c>
      <c r="B646" s="3">
        <v>7.5</v>
      </c>
      <c r="C646" s="3">
        <v>92.5</v>
      </c>
      <c r="D646" s="4"/>
      <c r="F646" s="3"/>
    </row>
    <row r="647" spans="1:6" x14ac:dyDescent="0.3">
      <c r="A647" s="1">
        <v>42650</v>
      </c>
      <c r="B647" s="3">
        <v>5.0999999999999996</v>
      </c>
      <c r="C647" s="3">
        <v>85.2</v>
      </c>
      <c r="D647" s="4"/>
      <c r="F647" s="3"/>
    </row>
    <row r="648" spans="1:6" x14ac:dyDescent="0.3">
      <c r="A648" s="1">
        <v>42651</v>
      </c>
      <c r="B648" s="3">
        <v>6.9</v>
      </c>
      <c r="C648" s="3">
        <v>92.9</v>
      </c>
      <c r="D648" s="4"/>
      <c r="F648" s="3"/>
    </row>
    <row r="649" spans="1:6" x14ac:dyDescent="0.3">
      <c r="A649" s="1">
        <v>42652</v>
      </c>
      <c r="B649" s="3">
        <v>6.7</v>
      </c>
      <c r="C649" s="3">
        <v>85.2</v>
      </c>
      <c r="D649" s="4"/>
      <c r="F649" s="3"/>
    </row>
    <row r="650" spans="1:6" x14ac:dyDescent="0.3">
      <c r="A650" s="1">
        <v>42653</v>
      </c>
      <c r="B650" s="3">
        <v>6.8</v>
      </c>
      <c r="C650" s="3">
        <v>92.9</v>
      </c>
      <c r="D650" s="4"/>
      <c r="F650" s="3"/>
    </row>
    <row r="651" spans="1:6" x14ac:dyDescent="0.3">
      <c r="A651" s="1">
        <v>42654</v>
      </c>
      <c r="B651" s="3">
        <v>5.6</v>
      </c>
      <c r="C651" s="3">
        <v>92.9</v>
      </c>
      <c r="D651" s="4"/>
      <c r="F651" s="3"/>
    </row>
    <row r="652" spans="1:6" x14ac:dyDescent="0.3">
      <c r="A652" s="1">
        <v>42655</v>
      </c>
      <c r="B652" s="3">
        <v>6.3</v>
      </c>
      <c r="C652" s="3">
        <v>92.9</v>
      </c>
      <c r="D652" s="4"/>
      <c r="F652" s="3"/>
    </row>
    <row r="653" spans="1:6" x14ac:dyDescent="0.3">
      <c r="A653" s="1">
        <v>42656</v>
      </c>
      <c r="B653" s="3">
        <v>4.5999999999999996</v>
      </c>
      <c r="C653" s="3">
        <v>59.2</v>
      </c>
      <c r="D653" s="4"/>
      <c r="F653" s="3"/>
    </row>
    <row r="654" spans="1:6" x14ac:dyDescent="0.3">
      <c r="A654" s="1">
        <v>42657</v>
      </c>
      <c r="B654" s="3">
        <v>3.6</v>
      </c>
      <c r="C654" s="3">
        <v>49.2</v>
      </c>
      <c r="D654" s="4"/>
      <c r="F654" s="3"/>
    </row>
    <row r="655" spans="1:6" x14ac:dyDescent="0.3">
      <c r="A655" s="1">
        <v>42658</v>
      </c>
      <c r="B655" s="3">
        <v>0.7</v>
      </c>
      <c r="C655" s="3">
        <v>90.6</v>
      </c>
      <c r="D655" s="4"/>
      <c r="F655" s="3"/>
    </row>
    <row r="656" spans="1:6" x14ac:dyDescent="0.3">
      <c r="A656" s="1">
        <v>42659</v>
      </c>
      <c r="B656" s="3">
        <v>3.7</v>
      </c>
      <c r="C656" s="3">
        <v>10.8</v>
      </c>
      <c r="D656" s="4"/>
      <c r="F656" s="3"/>
    </row>
    <row r="657" spans="1:6" x14ac:dyDescent="0.3">
      <c r="A657" s="1">
        <v>42660</v>
      </c>
      <c r="B657" s="3">
        <v>4.5999999999999996</v>
      </c>
      <c r="C657" s="3">
        <v>4.3</v>
      </c>
      <c r="D657" s="4"/>
      <c r="F657" s="3"/>
    </row>
    <row r="658" spans="1:6" x14ac:dyDescent="0.3">
      <c r="A658" s="1">
        <v>42661</v>
      </c>
      <c r="B658" s="3">
        <v>4.5</v>
      </c>
      <c r="C658" s="3">
        <v>67.400000000000006</v>
      </c>
      <c r="D658" s="4"/>
      <c r="F658" s="3"/>
    </row>
    <row r="659" spans="1:6" x14ac:dyDescent="0.3">
      <c r="A659" s="1">
        <v>42662</v>
      </c>
      <c r="B659" s="3">
        <v>6.2</v>
      </c>
      <c r="C659" s="3">
        <v>92.9</v>
      </c>
      <c r="D659" s="4"/>
      <c r="F659" s="3"/>
    </row>
    <row r="660" spans="1:6" x14ac:dyDescent="0.3">
      <c r="A660" s="1">
        <v>42663</v>
      </c>
      <c r="B660" s="3">
        <v>6.5</v>
      </c>
      <c r="C660" s="3">
        <v>92.9</v>
      </c>
      <c r="D660" s="4"/>
      <c r="F660" s="3"/>
    </row>
    <row r="661" spans="1:6" x14ac:dyDescent="0.3">
      <c r="A661" s="1">
        <v>42664</v>
      </c>
      <c r="B661" s="3">
        <v>3.9</v>
      </c>
      <c r="C661" s="3">
        <v>92.9</v>
      </c>
      <c r="D661" s="4"/>
      <c r="F661" s="3"/>
    </row>
    <row r="662" spans="1:6" x14ac:dyDescent="0.3">
      <c r="A662" s="1">
        <v>42665</v>
      </c>
      <c r="B662" s="3">
        <v>3.4</v>
      </c>
      <c r="C662" s="3">
        <v>92.9</v>
      </c>
      <c r="D662" s="4"/>
      <c r="F662" s="3"/>
    </row>
    <row r="663" spans="1:6" x14ac:dyDescent="0.3">
      <c r="A663" s="1">
        <v>42666</v>
      </c>
      <c r="B663" s="3">
        <v>6.3</v>
      </c>
      <c r="C663" s="3">
        <v>87.9</v>
      </c>
      <c r="D663" s="4"/>
      <c r="F663" s="3"/>
    </row>
    <row r="664" spans="1:6" x14ac:dyDescent="0.3">
      <c r="A664" s="1">
        <v>42667</v>
      </c>
      <c r="B664" s="3">
        <v>5.9</v>
      </c>
      <c r="C664" s="3">
        <v>92.9</v>
      </c>
      <c r="D664" s="4"/>
      <c r="F664" s="3"/>
    </row>
    <row r="665" spans="1:6" x14ac:dyDescent="0.3">
      <c r="A665" s="1">
        <v>42668</v>
      </c>
      <c r="B665" s="3">
        <v>6.7</v>
      </c>
      <c r="C665" s="3">
        <v>91.4</v>
      </c>
      <c r="D665" s="4"/>
      <c r="F665" s="3"/>
    </row>
    <row r="666" spans="1:6" x14ac:dyDescent="0.3">
      <c r="A666" s="1">
        <v>42669</v>
      </c>
      <c r="B666" s="3">
        <v>5.0999999999999996</v>
      </c>
      <c r="C666" s="3">
        <v>60.8</v>
      </c>
      <c r="D666" s="4"/>
      <c r="F666" s="3"/>
    </row>
    <row r="667" spans="1:6" x14ac:dyDescent="0.3">
      <c r="A667" s="1">
        <v>42670</v>
      </c>
      <c r="B667" s="3">
        <v>4.2</v>
      </c>
      <c r="C667" s="3">
        <v>53.8</v>
      </c>
      <c r="D667" s="4"/>
      <c r="F667" s="3"/>
    </row>
    <row r="668" spans="1:6" x14ac:dyDescent="0.3">
      <c r="A668" s="1">
        <v>42671</v>
      </c>
      <c r="B668" s="3">
        <v>7.3</v>
      </c>
      <c r="C668" s="3">
        <v>92.5</v>
      </c>
      <c r="D668" s="4"/>
      <c r="F668" s="3"/>
    </row>
    <row r="669" spans="1:6" x14ac:dyDescent="0.3">
      <c r="A669" s="1">
        <v>42672</v>
      </c>
      <c r="B669" s="3">
        <v>7.1</v>
      </c>
      <c r="C669" s="3">
        <v>57.7</v>
      </c>
      <c r="D669" s="4"/>
      <c r="F669" s="3"/>
    </row>
    <row r="670" spans="1:6" x14ac:dyDescent="0.3">
      <c r="A670" s="1">
        <v>42673</v>
      </c>
      <c r="B670" s="3">
        <v>5.6</v>
      </c>
      <c r="C670" s="3">
        <v>58.1</v>
      </c>
      <c r="D670" s="4"/>
      <c r="F670" s="3"/>
    </row>
    <row r="671" spans="1:6" x14ac:dyDescent="0.3">
      <c r="A671" s="1">
        <v>42674</v>
      </c>
      <c r="B671" s="3">
        <v>5.0999999999999996</v>
      </c>
      <c r="C671" s="3">
        <v>74.7</v>
      </c>
      <c r="D671" s="4"/>
      <c r="F671" s="3"/>
    </row>
    <row r="672" spans="1:6" x14ac:dyDescent="0.3">
      <c r="A672" s="1">
        <v>42675</v>
      </c>
      <c r="B672" s="3">
        <v>2.8</v>
      </c>
      <c r="C672" s="3">
        <v>81.7</v>
      </c>
      <c r="D672" s="4"/>
      <c r="F672" s="3"/>
    </row>
    <row r="673" spans="1:6" x14ac:dyDescent="0.3">
      <c r="A673" s="1">
        <v>42676</v>
      </c>
      <c r="B673" s="3">
        <v>5.0999999999999996</v>
      </c>
      <c r="C673" s="3">
        <v>80.5</v>
      </c>
      <c r="D673" s="4"/>
      <c r="F673" s="3"/>
    </row>
    <row r="674" spans="1:6" x14ac:dyDescent="0.3">
      <c r="A674" s="1">
        <v>42677</v>
      </c>
      <c r="B674" s="3">
        <v>3</v>
      </c>
      <c r="C674" s="3">
        <v>89.8</v>
      </c>
      <c r="D674" s="4"/>
      <c r="F674" s="3"/>
    </row>
    <row r="675" spans="1:6" x14ac:dyDescent="0.3">
      <c r="A675" s="1">
        <v>42678</v>
      </c>
      <c r="B675" s="3">
        <v>2.1</v>
      </c>
      <c r="C675" s="3">
        <v>85.6</v>
      </c>
      <c r="D675" s="4"/>
      <c r="F675" s="3"/>
    </row>
    <row r="676" spans="1:6" x14ac:dyDescent="0.3">
      <c r="A676" s="1">
        <v>42679</v>
      </c>
      <c r="B676" s="3">
        <v>3.5</v>
      </c>
      <c r="C676" s="3">
        <v>89.1</v>
      </c>
      <c r="D676" s="4"/>
      <c r="F676" s="3"/>
    </row>
    <row r="677" spans="1:6" x14ac:dyDescent="0.3">
      <c r="A677" s="1">
        <v>42680</v>
      </c>
      <c r="B677" s="3">
        <v>4.4000000000000004</v>
      </c>
      <c r="C677" s="3">
        <v>91.4</v>
      </c>
      <c r="D677" s="4"/>
      <c r="F677" s="3"/>
    </row>
    <row r="678" spans="1:6" x14ac:dyDescent="0.3">
      <c r="A678" s="1">
        <v>42681</v>
      </c>
      <c r="B678" s="3">
        <v>3.4</v>
      </c>
      <c r="C678" s="3">
        <v>91</v>
      </c>
      <c r="D678" s="4"/>
      <c r="F678" s="3"/>
    </row>
    <row r="679" spans="1:6" x14ac:dyDescent="0.3">
      <c r="A679" s="1">
        <v>42682</v>
      </c>
      <c r="B679" s="3">
        <v>0.9</v>
      </c>
      <c r="C679" s="3">
        <v>41.4</v>
      </c>
      <c r="D679" s="4"/>
      <c r="F679" s="3"/>
    </row>
    <row r="680" spans="1:6" x14ac:dyDescent="0.3">
      <c r="A680" s="1">
        <v>42683</v>
      </c>
      <c r="B680" s="3">
        <v>-0.6</v>
      </c>
      <c r="C680" s="3">
        <v>75.900000000000006</v>
      </c>
      <c r="D680" s="4"/>
      <c r="F680" s="3"/>
    </row>
    <row r="681" spans="1:6" x14ac:dyDescent="0.3">
      <c r="A681" s="1">
        <v>42684</v>
      </c>
      <c r="B681" s="3">
        <v>-0.3</v>
      </c>
      <c r="C681" s="3">
        <v>92.9</v>
      </c>
      <c r="D681" s="4"/>
      <c r="F681" s="3"/>
    </row>
    <row r="682" spans="1:6" x14ac:dyDescent="0.3">
      <c r="A682" s="1">
        <v>42685</v>
      </c>
      <c r="B682" s="3">
        <v>-0.9</v>
      </c>
      <c r="C682" s="3">
        <v>92.2</v>
      </c>
      <c r="D682" s="4"/>
      <c r="F682" s="3"/>
    </row>
    <row r="683" spans="1:6" x14ac:dyDescent="0.3">
      <c r="A683" s="1">
        <v>42686</v>
      </c>
      <c r="B683" s="3">
        <v>-1.5</v>
      </c>
      <c r="C683" s="3">
        <v>57.7</v>
      </c>
      <c r="D683" s="4"/>
      <c r="F683" s="3"/>
    </row>
    <row r="684" spans="1:6" x14ac:dyDescent="0.3">
      <c r="A684" s="1">
        <v>42687</v>
      </c>
      <c r="B684" s="3">
        <v>1</v>
      </c>
      <c r="C684" s="3">
        <v>90.2</v>
      </c>
      <c r="D684" s="4"/>
      <c r="F684" s="3"/>
    </row>
    <row r="685" spans="1:6" x14ac:dyDescent="0.3">
      <c r="A685" s="1">
        <v>42688</v>
      </c>
      <c r="B685" s="3">
        <v>1.1000000000000001</v>
      </c>
      <c r="C685" s="3">
        <v>75.5</v>
      </c>
      <c r="D685" s="4"/>
      <c r="F685" s="3"/>
    </row>
    <row r="686" spans="1:6" x14ac:dyDescent="0.3">
      <c r="A686" s="1">
        <v>42689</v>
      </c>
      <c r="B686" s="3">
        <v>0.2</v>
      </c>
      <c r="C686" s="3">
        <v>82.5</v>
      </c>
      <c r="D686" s="4"/>
      <c r="F686" s="3"/>
    </row>
    <row r="687" spans="1:6" x14ac:dyDescent="0.3">
      <c r="A687" s="1">
        <v>42690</v>
      </c>
      <c r="B687" s="3">
        <v>2.4</v>
      </c>
      <c r="C687" s="3">
        <v>92.5</v>
      </c>
      <c r="D687" s="4"/>
      <c r="F687" s="3"/>
    </row>
    <row r="688" spans="1:6" x14ac:dyDescent="0.3">
      <c r="A688" s="1">
        <v>42691</v>
      </c>
      <c r="B688" s="3">
        <v>5.9</v>
      </c>
      <c r="C688" s="3">
        <v>93.1</v>
      </c>
      <c r="D688" s="4"/>
      <c r="F688" s="3"/>
    </row>
    <row r="689" spans="1:6" x14ac:dyDescent="0.3">
      <c r="A689" s="1">
        <v>42692</v>
      </c>
      <c r="B689" s="3">
        <v>7.1</v>
      </c>
      <c r="C689" s="3">
        <v>87.5</v>
      </c>
      <c r="D689" s="4"/>
      <c r="F689" s="3"/>
    </row>
    <row r="690" spans="1:6" x14ac:dyDescent="0.3">
      <c r="A690" s="1">
        <v>42693</v>
      </c>
      <c r="B690" s="3">
        <v>7.1</v>
      </c>
      <c r="C690" s="3">
        <v>89.1</v>
      </c>
      <c r="D690" s="4"/>
      <c r="F690" s="3"/>
    </row>
    <row r="691" spans="1:6" x14ac:dyDescent="0.3">
      <c r="A691" s="1">
        <v>42694</v>
      </c>
      <c r="B691" s="3">
        <v>6.7</v>
      </c>
      <c r="C691" s="3">
        <v>83.2</v>
      </c>
      <c r="D691" s="4"/>
      <c r="F691" s="3"/>
    </row>
    <row r="692" spans="1:6" x14ac:dyDescent="0.3">
      <c r="A692" s="1">
        <v>42695</v>
      </c>
      <c r="B692" s="3">
        <v>7.4</v>
      </c>
      <c r="C692" s="3">
        <v>45.7</v>
      </c>
      <c r="D692" s="4"/>
      <c r="F692" s="3"/>
    </row>
    <row r="693" spans="1:6" x14ac:dyDescent="0.3">
      <c r="A693" s="1">
        <v>42696</v>
      </c>
      <c r="B693" s="3">
        <v>3.8</v>
      </c>
      <c r="C693" s="3">
        <v>75.099999999999994</v>
      </c>
      <c r="D693" s="4"/>
      <c r="F693" s="3"/>
    </row>
    <row r="694" spans="1:6" x14ac:dyDescent="0.3">
      <c r="A694" s="1">
        <v>42697</v>
      </c>
      <c r="B694" s="3">
        <v>3.2</v>
      </c>
      <c r="C694" s="3">
        <v>88.5</v>
      </c>
      <c r="D694" s="4"/>
      <c r="F694" s="3"/>
    </row>
    <row r="695" spans="1:6" x14ac:dyDescent="0.3">
      <c r="A695" s="1">
        <v>42698</v>
      </c>
      <c r="B695" s="3">
        <v>3.1</v>
      </c>
      <c r="C695" s="3">
        <v>63.9</v>
      </c>
      <c r="D695" s="4"/>
      <c r="F695" s="3"/>
    </row>
    <row r="696" spans="1:6" x14ac:dyDescent="0.3">
      <c r="A696" s="1">
        <v>42699</v>
      </c>
      <c r="B696" s="3">
        <v>1.8</v>
      </c>
      <c r="C696" s="3">
        <v>75.400000000000006</v>
      </c>
      <c r="D696" s="4"/>
      <c r="F696" s="3"/>
    </row>
    <row r="697" spans="1:6" x14ac:dyDescent="0.3">
      <c r="A697" s="1">
        <v>42700</v>
      </c>
      <c r="B697" s="3">
        <v>2.5</v>
      </c>
      <c r="C697" s="3">
        <v>88.3</v>
      </c>
      <c r="D697" s="4"/>
      <c r="F697" s="3"/>
    </row>
    <row r="698" spans="1:6" x14ac:dyDescent="0.3">
      <c r="A698" s="1">
        <v>42701</v>
      </c>
      <c r="B698" s="3">
        <v>2.4</v>
      </c>
      <c r="C698" s="3">
        <v>87.5</v>
      </c>
      <c r="D698" s="4"/>
      <c r="F698" s="3"/>
    </row>
    <row r="699" spans="1:6" x14ac:dyDescent="0.3">
      <c r="A699" s="1">
        <v>42702</v>
      </c>
      <c r="B699" s="3">
        <v>-2.2999999999999998</v>
      </c>
      <c r="C699" s="3">
        <v>84.1</v>
      </c>
      <c r="D699" s="4"/>
      <c r="F699" s="3"/>
    </row>
    <row r="700" spans="1:6" x14ac:dyDescent="0.3">
      <c r="A700" s="1">
        <v>42703</v>
      </c>
      <c r="B700" s="3">
        <v>-0.8</v>
      </c>
      <c r="C700" s="3">
        <v>49.6</v>
      </c>
      <c r="D700" s="4"/>
      <c r="F700" s="3"/>
    </row>
    <row r="701" spans="1:6" x14ac:dyDescent="0.3">
      <c r="A701" s="1">
        <v>42704</v>
      </c>
      <c r="B701" s="3">
        <v>0.8</v>
      </c>
      <c r="C701" s="3">
        <v>92.6</v>
      </c>
      <c r="D701" s="4"/>
      <c r="F701" s="3"/>
    </row>
    <row r="702" spans="1:6" x14ac:dyDescent="0.3">
      <c r="A702" s="1">
        <v>42705</v>
      </c>
      <c r="B702" s="3">
        <v>1.1000000000000001</v>
      </c>
      <c r="C702" s="3">
        <v>69.7</v>
      </c>
      <c r="D702" s="4"/>
      <c r="F702" s="3"/>
    </row>
    <row r="703" spans="1:6" x14ac:dyDescent="0.3">
      <c r="A703" s="1">
        <v>42706</v>
      </c>
      <c r="B703" s="3">
        <v>0.3</v>
      </c>
      <c r="C703" s="3">
        <v>91.4</v>
      </c>
      <c r="D703" s="4"/>
      <c r="F703" s="3"/>
    </row>
    <row r="704" spans="1:6" x14ac:dyDescent="0.3">
      <c r="A704" s="1">
        <v>42707</v>
      </c>
      <c r="B704" s="3">
        <v>-0.3</v>
      </c>
      <c r="C704" s="3">
        <v>72.400000000000006</v>
      </c>
      <c r="D704" s="4"/>
      <c r="F704" s="3"/>
    </row>
    <row r="705" spans="1:6" x14ac:dyDescent="0.3">
      <c r="A705" s="1">
        <v>42708</v>
      </c>
      <c r="B705" s="3">
        <v>-2.6</v>
      </c>
      <c r="C705" s="3">
        <v>66.2</v>
      </c>
      <c r="D705" s="4"/>
      <c r="F705" s="3"/>
    </row>
    <row r="706" spans="1:6" x14ac:dyDescent="0.3">
      <c r="A706" s="1">
        <v>42709</v>
      </c>
      <c r="B706" s="3">
        <v>0.7</v>
      </c>
      <c r="C706" s="3">
        <v>90.1</v>
      </c>
      <c r="D706" s="4"/>
      <c r="F706" s="3"/>
    </row>
    <row r="707" spans="1:6" x14ac:dyDescent="0.3">
      <c r="A707" s="1">
        <v>42710</v>
      </c>
      <c r="B707" s="3">
        <v>1.3</v>
      </c>
      <c r="C707" s="3">
        <v>63.1</v>
      </c>
      <c r="D707" s="4"/>
      <c r="F707" s="3"/>
    </row>
    <row r="708" spans="1:6" x14ac:dyDescent="0.3">
      <c r="A708" s="1">
        <v>42711</v>
      </c>
      <c r="B708" s="3">
        <v>-2.5</v>
      </c>
      <c r="C708" s="3">
        <v>49.6</v>
      </c>
      <c r="D708" s="4"/>
      <c r="F708" s="3"/>
    </row>
    <row r="709" spans="1:6" x14ac:dyDescent="0.3">
      <c r="A709" s="1">
        <v>42712</v>
      </c>
      <c r="B709" s="3">
        <v>4.5999999999999996</v>
      </c>
      <c r="C709" s="3">
        <v>91.8</v>
      </c>
      <c r="D709" s="4"/>
      <c r="F709" s="3"/>
    </row>
    <row r="710" spans="1:6" x14ac:dyDescent="0.3">
      <c r="A710" s="1">
        <v>42713</v>
      </c>
      <c r="B710" s="3">
        <v>7.7</v>
      </c>
      <c r="C710" s="3">
        <v>92.5</v>
      </c>
      <c r="D710" s="4"/>
      <c r="F710" s="3"/>
    </row>
    <row r="711" spans="1:6" x14ac:dyDescent="0.3">
      <c r="A711" s="1">
        <v>42714</v>
      </c>
      <c r="B711" s="3">
        <v>7.6</v>
      </c>
      <c r="C711" s="3">
        <v>92.9</v>
      </c>
      <c r="D711" s="4"/>
      <c r="F711" s="3"/>
    </row>
    <row r="712" spans="1:6" x14ac:dyDescent="0.3">
      <c r="A712" s="1">
        <v>42715</v>
      </c>
      <c r="B712" s="3">
        <v>5.9</v>
      </c>
      <c r="C712" s="3">
        <v>92.9</v>
      </c>
      <c r="D712" s="4"/>
      <c r="F712" s="3"/>
    </row>
    <row r="713" spans="1:6" x14ac:dyDescent="0.3">
      <c r="A713" s="1">
        <v>42716</v>
      </c>
      <c r="B713" s="3">
        <v>-3.7</v>
      </c>
      <c r="C713" s="3">
        <v>52.7</v>
      </c>
      <c r="D713" s="4"/>
      <c r="F713" s="3"/>
    </row>
    <row r="714" spans="1:6" x14ac:dyDescent="0.3">
      <c r="A714" s="1">
        <v>42717</v>
      </c>
      <c r="B714" s="3">
        <v>-3.8</v>
      </c>
      <c r="C714" s="3">
        <v>59.6</v>
      </c>
      <c r="D714" s="4"/>
      <c r="F714" s="3"/>
    </row>
    <row r="715" spans="1:6" x14ac:dyDescent="0.3">
      <c r="A715" s="1">
        <v>42718</v>
      </c>
      <c r="B715" s="3">
        <v>0.8</v>
      </c>
      <c r="C715" s="3">
        <v>91.4</v>
      </c>
      <c r="D715" s="4"/>
      <c r="F715" s="3"/>
    </row>
    <row r="716" spans="1:6" x14ac:dyDescent="0.3">
      <c r="A716" s="1">
        <v>42719</v>
      </c>
      <c r="B716" s="3">
        <v>-0.2</v>
      </c>
      <c r="C716" s="3">
        <v>75.5</v>
      </c>
      <c r="D716" s="4"/>
      <c r="F716" s="3"/>
    </row>
    <row r="717" spans="1:6" x14ac:dyDescent="0.3">
      <c r="A717" s="1">
        <v>42720</v>
      </c>
      <c r="B717" s="3">
        <v>-1.3</v>
      </c>
      <c r="C717" s="3">
        <v>89.4</v>
      </c>
      <c r="D717" s="4"/>
      <c r="F717" s="3"/>
    </row>
    <row r="718" spans="1:6" x14ac:dyDescent="0.3">
      <c r="A718" s="1">
        <v>42721</v>
      </c>
      <c r="B718" s="3">
        <v>-1.5</v>
      </c>
      <c r="C718" s="3">
        <v>92.9</v>
      </c>
      <c r="D718" s="4"/>
      <c r="F718" s="3"/>
    </row>
    <row r="719" spans="1:6" x14ac:dyDescent="0.3">
      <c r="A719" s="1">
        <v>42722</v>
      </c>
      <c r="B719" s="3">
        <v>-1</v>
      </c>
      <c r="C719" s="3">
        <v>92.9</v>
      </c>
      <c r="D719" s="4"/>
      <c r="F719" s="3"/>
    </row>
    <row r="720" spans="1:6" x14ac:dyDescent="0.3">
      <c r="A720" s="1">
        <v>42723</v>
      </c>
      <c r="B720" s="3">
        <v>1.5</v>
      </c>
      <c r="C720" s="3">
        <v>92.9</v>
      </c>
      <c r="D720" s="4"/>
      <c r="F720" s="3"/>
    </row>
    <row r="721" spans="1:6" x14ac:dyDescent="0.3">
      <c r="A721" s="1">
        <v>42724</v>
      </c>
      <c r="B721" s="3">
        <v>2.7</v>
      </c>
      <c r="C721" s="3">
        <v>69.7</v>
      </c>
      <c r="D721" s="4"/>
      <c r="F721" s="3"/>
    </row>
    <row r="722" spans="1:6" x14ac:dyDescent="0.3">
      <c r="A722" s="1">
        <v>42725</v>
      </c>
      <c r="B722" s="3">
        <v>0.7</v>
      </c>
      <c r="C722" s="3">
        <v>92.9</v>
      </c>
      <c r="D722" s="4"/>
      <c r="F722" s="3"/>
    </row>
    <row r="723" spans="1:6" x14ac:dyDescent="0.3">
      <c r="A723" s="1">
        <v>42726</v>
      </c>
      <c r="B723" s="3">
        <v>-0.4</v>
      </c>
      <c r="C723" s="3">
        <v>62.7</v>
      </c>
      <c r="D723" s="4"/>
      <c r="F723" s="3"/>
    </row>
    <row r="724" spans="1:6" x14ac:dyDescent="0.3">
      <c r="A724" s="1">
        <v>42727</v>
      </c>
      <c r="B724" s="3">
        <v>1</v>
      </c>
      <c r="C724" s="3">
        <v>92.5</v>
      </c>
      <c r="D724" s="4"/>
      <c r="F724" s="3"/>
    </row>
    <row r="725" spans="1:6" x14ac:dyDescent="0.3">
      <c r="A725" s="1">
        <v>42728</v>
      </c>
      <c r="B725" s="3">
        <v>1.3</v>
      </c>
      <c r="C725" s="3">
        <v>92.9</v>
      </c>
      <c r="D725" s="4"/>
      <c r="F725" s="3"/>
    </row>
    <row r="726" spans="1:6" x14ac:dyDescent="0.3">
      <c r="A726" s="1">
        <v>42729</v>
      </c>
      <c r="B726" s="3">
        <v>2.7</v>
      </c>
      <c r="C726" s="3">
        <v>76.7</v>
      </c>
      <c r="D726" s="4"/>
      <c r="F726" s="3"/>
    </row>
    <row r="727" spans="1:6" x14ac:dyDescent="0.3">
      <c r="A727" s="1">
        <v>42730</v>
      </c>
      <c r="B727" s="3">
        <v>6.8</v>
      </c>
      <c r="C727" s="3">
        <v>89.4</v>
      </c>
      <c r="D727" s="4"/>
      <c r="F727" s="3"/>
    </row>
    <row r="728" spans="1:6" x14ac:dyDescent="0.3">
      <c r="A728" s="1">
        <v>42731</v>
      </c>
      <c r="B728" s="3">
        <v>2.9</v>
      </c>
      <c r="C728" s="3">
        <v>82.9</v>
      </c>
      <c r="D728" s="4"/>
      <c r="F728" s="3"/>
    </row>
    <row r="729" spans="1:6" x14ac:dyDescent="0.3">
      <c r="A729" s="1">
        <v>42732</v>
      </c>
      <c r="B729" s="3">
        <v>1</v>
      </c>
      <c r="C729" s="3">
        <v>71.599999999999994</v>
      </c>
      <c r="D729" s="4"/>
      <c r="F729" s="3"/>
    </row>
    <row r="730" spans="1:6" x14ac:dyDescent="0.3">
      <c r="A730" s="1">
        <v>42733</v>
      </c>
      <c r="B730" s="3">
        <v>0.1</v>
      </c>
      <c r="C730" s="3">
        <v>57.3</v>
      </c>
      <c r="D730" s="4"/>
      <c r="F730" s="3"/>
    </row>
    <row r="731" spans="1:6" x14ac:dyDescent="0.3">
      <c r="A731" s="1">
        <v>42734</v>
      </c>
      <c r="B731" s="3">
        <v>0.8</v>
      </c>
      <c r="C731" s="3">
        <v>63.5</v>
      </c>
      <c r="D731" s="4"/>
      <c r="F731" s="3"/>
    </row>
    <row r="732" spans="1:6" x14ac:dyDescent="0.3">
      <c r="A732" s="1">
        <v>42735</v>
      </c>
      <c r="B732" s="3">
        <v>-0.4</v>
      </c>
      <c r="C732" s="3">
        <v>72.8</v>
      </c>
      <c r="D732" s="4"/>
      <c r="F73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8</vt:i4>
      </vt:variant>
      <vt:variant>
        <vt:lpstr>Nazwane zakresy</vt:lpstr>
      </vt:variant>
      <vt:variant>
        <vt:i4>6</vt:i4>
      </vt:variant>
    </vt:vector>
  </HeadingPairs>
  <TitlesOfParts>
    <vt:vector size="14" baseType="lpstr">
      <vt:lpstr>Zadanie 5 Sym</vt:lpstr>
      <vt:lpstr>Zadanie 4 Rozw</vt:lpstr>
      <vt:lpstr>Zadanie 4 Sym</vt:lpstr>
      <vt:lpstr>Zadanie 3 Sym bez paneli</vt:lpstr>
      <vt:lpstr>Zadanie 2 Rozw</vt:lpstr>
      <vt:lpstr>Zadanie 2 Sym</vt:lpstr>
      <vt:lpstr>Zadanie 1 Rozw</vt:lpstr>
      <vt:lpstr>Zadanie 1 Dane</vt:lpstr>
      <vt:lpstr>'Zadanie 1 Dane'!dane_1</vt:lpstr>
      <vt:lpstr>'Zadanie 2 Rozw'!dane_1</vt:lpstr>
      <vt:lpstr>'Zadanie 2 Sym'!dane_1</vt:lpstr>
      <vt:lpstr>'Zadanie 3 Sym bez paneli'!dane_1</vt:lpstr>
      <vt:lpstr>'Zadanie 4 Sym'!dane_1</vt:lpstr>
      <vt:lpstr>'Zadanie 5 Sym'!dane_1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2022-05-19T13:19:04Z</dcterms:modified>
</cp:coreProperties>
</file>